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3.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worksheets/sheet1.xml" ContentType="application/vnd.openxmlformats-officedocument.spreadsheetml.worksheet+xml"/>
  <Override PartName="/xl/worksheets/sheet5.xml" ContentType="application/vnd.openxmlformats-officedocument.spreadsheetml.worksheet+xml"/>
  <Override PartName="/xl/externalLinks/externalLink10.xml" ContentType="application/vnd.openxmlformats-officedocument.spreadsheetml.externalLink+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12.xml" ContentType="application/vnd.openxmlformats-officedocument.spreadsheetml.externalLink+xml"/>
  <Override PartName="/xl/externalLinks/externalLink11.xml" ContentType="application/vnd.openxmlformats-officedocument.spreadsheetml.externalLink+xml"/>
  <Override PartName="/xl/externalLinks/externalLink5.xml" ContentType="application/vnd.openxmlformats-officedocument.spreadsheetml.externalLink+xml"/>
  <Override PartName="/xl/comments1.xml" ContentType="application/vnd.openxmlformats-officedocument.spreadsheetml.comments+xml"/>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xl/externalLinks/externalLink9.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0" yWindow="165" windowWidth="15315" windowHeight="7650"/>
  </bookViews>
  <sheets>
    <sheet name="Tablero Logro Metas 2017" sheetId="6" r:id="rId1"/>
    <sheet name="PLAN PRESUPUESTAL" sheetId="4" state="hidden" r:id="rId2"/>
    <sheet name="Ejec presupuestal_31-dic-2017" sheetId="5" state="hidden" r:id="rId3"/>
    <sheet name="PROYECTOS REGISTRADOS" sheetId="2" state="hidden" r:id="rId4"/>
    <sheet name="RESUMEN FUNCIONAMIENTO 2017" sheetId="3" state="hidden"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_001_Recursos__Propios" localSheetId="2">'[1]FUENTES DE RECURSOS '!$E$2:$E$50</definedName>
    <definedName name="_001_Recursos__Propios" localSheetId="1">'[1]FUENTES DE RECURSOS '!$E$2:$E$50</definedName>
    <definedName name="_001_Recursos__Propios" localSheetId="3">'[2]FUENTES DE RECURSOS '!$E$2:$E$50</definedName>
    <definedName name="_001_Recursos__Propios">'[1]FUENTES DE RECURSOS '!$E$2:$E$50</definedName>
    <definedName name="_xlnm._FilterDatabase" localSheetId="2" hidden="1">'Ejec presupuestal_31-dic-2017'!$A$4:$C$936</definedName>
    <definedName name="_xlnm._FilterDatabase" localSheetId="1" hidden="1">'PLAN PRESUPUESTAL'!$A$1:$O$8013</definedName>
    <definedName name="_xlnm._FilterDatabase" localSheetId="3" hidden="1">'PROYECTOS REGISTRADOS'!$B$1:$D$82</definedName>
    <definedName name="_xlnm._FilterDatabase" localSheetId="0" hidden="1">'Tablero Logro Metas 2017'!$AB$6:$AK$303</definedName>
    <definedName name="CARGOS" localSheetId="2">[3]DEPENDENCIAS!$B$2:$B$44</definedName>
    <definedName name="CARGOS" localSheetId="1">[3]DEPENDENCIAS!$B$2:$B$44</definedName>
    <definedName name="CARGOS" localSheetId="3">[4]DEPENDENCIAS!$B$2:$B$43</definedName>
    <definedName name="CARGOS">[5]DEPENDENCIAS!$B$2:$B$43</definedName>
    <definedName name="COD_MP" localSheetId="2">'[3]CONSOLIDADO PLAN DESARROLLO'!$DK$9:$DK$305</definedName>
    <definedName name="COD_MP" localSheetId="1">'[3]CONSOLIDADO PLAN DESARROLLO'!$DK$9:$DK$305</definedName>
    <definedName name="COD_MP">'[6]CONSOLIDADO PLAN DESARROLLO'!$DK$9:$DK$305</definedName>
    <definedName name="COD_MR" localSheetId="3">'[7]CONSOLIDADO PLAN DESARROLLO'!$DT$9:$DT$62</definedName>
    <definedName name="COD_MR">#REF!</definedName>
    <definedName name="COD_PRESUPUESTAL">'PLAN PRESUPUESTAL'!$B$2:$B$8012</definedName>
    <definedName name="E1.">#REF!</definedName>
    <definedName name="E1.P_A">#REF!</definedName>
    <definedName name="E1.P_A.MR1">#REF!</definedName>
    <definedName name="E1.P_A.MR2">#REF!</definedName>
    <definedName name="E1.P_A.MR3">#REF!</definedName>
    <definedName name="E1.P_A.MR4">#REF!</definedName>
    <definedName name="E1.P_A.MR5">#REF!</definedName>
    <definedName name="E1.P_B">#REF!</definedName>
    <definedName name="E1.P_B.MR1">#REF!</definedName>
    <definedName name="E1.P_B.MR2">#REF!</definedName>
    <definedName name="E1.P_B.MR3">#REF!</definedName>
    <definedName name="E1.P_C">#REF!</definedName>
    <definedName name="E1.P_C.MR1">#REF!</definedName>
    <definedName name="E1.P_D">#REF!</definedName>
    <definedName name="E1.P_D.MR1">#REF!</definedName>
    <definedName name="E1.P_E">#REF!</definedName>
    <definedName name="E1.P_E.MR1">#REF!</definedName>
    <definedName name="E1.P_F">#REF!</definedName>
    <definedName name="E1.P_F.MR1">#REF!</definedName>
    <definedName name="E1.P_F.MR2">#REF!</definedName>
    <definedName name="E1.P_G">#REF!</definedName>
    <definedName name="E1.P_G.MR1">#REF!</definedName>
    <definedName name="E1.P_G.MR2">#REF!</definedName>
    <definedName name="E1.P_H">#REF!</definedName>
    <definedName name="E1.P_H.MR1">#REF!</definedName>
    <definedName name="E1.P_I">#REF!</definedName>
    <definedName name="E1.P_I.MR1">#REF!</definedName>
    <definedName name="E1.P_J">#REF!</definedName>
    <definedName name="E1.P_J.MR1">#REF!</definedName>
    <definedName name="E2.">#REF!</definedName>
    <definedName name="E2.P_A">#REF!</definedName>
    <definedName name="E2.P_A.MR1">#REF!</definedName>
    <definedName name="E2.P_B">#REF!</definedName>
    <definedName name="E2.P_B.MR1">#REF!</definedName>
    <definedName name="E2.P_C">#REF!</definedName>
    <definedName name="E2.P_C.MR1">#REF!</definedName>
    <definedName name="E2.P_D">#REF!</definedName>
    <definedName name="E2.P_D.MR1">#REF!</definedName>
    <definedName name="E2.P_E">#REF!</definedName>
    <definedName name="E2.P_E.MR1">#REF!</definedName>
    <definedName name="E2.P_F">#REF!</definedName>
    <definedName name="E2.P_F.MR1">#REF!</definedName>
    <definedName name="E2.P_F.MR2">#REF!</definedName>
    <definedName name="E3.">#REF!</definedName>
    <definedName name="E3.P_A">#REF!</definedName>
    <definedName name="E3.P_A.MR1">#REF!</definedName>
    <definedName name="E3.P_B">#REF!</definedName>
    <definedName name="E3.P_B.MR1">#REF!</definedName>
    <definedName name="E3.P_C">#REF!</definedName>
    <definedName name="E3.P_C.MR1">#REF!</definedName>
    <definedName name="E3.P_C.MR2">#REF!</definedName>
    <definedName name="E3.P_D">#REF!</definedName>
    <definedName name="E3.P_D.MR1">#REF!</definedName>
    <definedName name="E3.P_D.MR2">#REF!</definedName>
    <definedName name="E3.P_E">#REF!</definedName>
    <definedName name="E3.P_E.MR1">#REF!</definedName>
    <definedName name="E3.P_F">#REF!</definedName>
    <definedName name="E3.P_F.MR1">#REF!</definedName>
    <definedName name="E3.P_G">#REF!</definedName>
    <definedName name="E3.P_G.MR1">#REF!</definedName>
    <definedName name="E3.P_H">#REF!</definedName>
    <definedName name="E3.P_H.MR1">#REF!</definedName>
    <definedName name="E3.P_I">#REF!</definedName>
    <definedName name="E3.P_I.MR1">#REF!</definedName>
    <definedName name="E3.P_J">#REF!</definedName>
    <definedName name="E3.P_J.MR1">#REF!</definedName>
    <definedName name="E3.P_K">#REF!</definedName>
    <definedName name="E3.P_K.MR1">#REF!</definedName>
    <definedName name="E3.P_L">#REF!</definedName>
    <definedName name="E3.P_L.MR1">#REF!</definedName>
    <definedName name="E3.P_L.MR2">#REF!</definedName>
    <definedName name="E3.P_L.MR3">#REF!</definedName>
    <definedName name="E3.P_L.MR4">#REF!</definedName>
    <definedName name="E4.">#REF!</definedName>
    <definedName name="E4.P_A">#REF!</definedName>
    <definedName name="E4.P_A.MR1">#REF!</definedName>
    <definedName name="E4.P_A.MR2">#REF!</definedName>
    <definedName name="E4.P_A.MR3">#REF!</definedName>
    <definedName name="E4.P_A.MR4">#REF!</definedName>
    <definedName name="E4.P_B">#REF!</definedName>
    <definedName name="E4.P_B.MR1">#REF!</definedName>
    <definedName name="E4.P_C">#REF!</definedName>
    <definedName name="E4.P_C.MR1">#REF!</definedName>
    <definedName name="E4.P_D">#REF!</definedName>
    <definedName name="E4.P_D.MR1">#REF!</definedName>
    <definedName name="E4.P_D.MR2">#REF!</definedName>
    <definedName name="E4.P_D.MR3">#REF!</definedName>
    <definedName name="E4.P_E">#REF!</definedName>
    <definedName name="E4.P_E.MR1">#REF!</definedName>
    <definedName name="EJES">#REF!</definedName>
    <definedName name="FUENTE_FINANCIACION" localSheetId="2">'[8]PLAN PRESUPUESTAL'!$Q$2:$Q$191</definedName>
    <definedName name="FUENTE_FINANCIACION" localSheetId="1">'PLAN PRESUPUESTAL'!$Q$2:$Q$191</definedName>
    <definedName name="FUENTE_FINANCIACION">'[6]PLAN PRESUPUESTAL'!$Q$2:$Q$191</definedName>
    <definedName name="FUENTES_FINANCIACION">'[9]FUENTES DE FINANCIACIÓN'!$A$2:$A$300</definedName>
    <definedName name="META_DE_PRODUCTO">#REF!</definedName>
    <definedName name="META_RESULTADO" localSheetId="2">'[3]CONSOLIDADO PLAN DESARROLLO'!$CW$9:$CW$62</definedName>
    <definedName name="META_RESULTADO" localSheetId="1">'[3]CONSOLIDADO PLAN DESARROLLO'!$CW$9:$CW$62</definedName>
    <definedName name="META_RESULTADO" localSheetId="3">'[7]CONSOLIDADO PLAN DESARROLLO'!$DC$9:$DC$62</definedName>
    <definedName name="META_RESULTADO">#REF!</definedName>
    <definedName name="RESPONSABLE" localSheetId="3">[7]DEPENDENCIAS!$E$2:$E$44</definedName>
    <definedName name="RESPONSABLE">[10]DEPENDENCIAS!$E$2:$E$44</definedName>
  </definedNames>
  <calcPr calcId="145621"/>
</workbook>
</file>

<file path=xl/calcChain.xml><?xml version="1.0" encoding="utf-8"?>
<calcChain xmlns="http://schemas.openxmlformats.org/spreadsheetml/2006/main">
  <c r="H1037" i="4" l="1"/>
  <c r="H1036" i="4"/>
  <c r="H1033" i="4"/>
  <c r="H1029" i="4"/>
  <c r="H1022" i="4"/>
  <c r="H1015" i="4"/>
  <c r="H1009" i="4"/>
  <c r="H1005" i="4"/>
  <c r="H1001" i="4"/>
  <c r="H994" i="4"/>
  <c r="H987" i="4"/>
  <c r="H984" i="4"/>
  <c r="H978" i="4"/>
  <c r="H974" i="4"/>
  <c r="H973" i="4"/>
  <c r="H966" i="4"/>
  <c r="H965" i="4"/>
  <c r="H958" i="4"/>
  <c r="H952" i="4"/>
  <c r="H951" i="4"/>
  <c r="H945" i="4"/>
  <c r="H944" i="4"/>
  <c r="H943" i="4"/>
  <c r="H942" i="4"/>
  <c r="H941" i="4"/>
  <c r="H940" i="4"/>
  <c r="H934" i="4"/>
  <c r="H933" i="4"/>
  <c r="H932" i="4"/>
  <c r="H931" i="4"/>
  <c r="H928" i="4"/>
  <c r="H922" i="4"/>
  <c r="H921" i="4"/>
  <c r="H920" i="4"/>
  <c r="H919" i="4"/>
  <c r="H918" i="4"/>
  <c r="H917" i="4"/>
  <c r="H916" i="4"/>
  <c r="H910" i="4"/>
  <c r="H904" i="4"/>
  <c r="H902" i="4"/>
  <c r="H900" i="4"/>
  <c r="H898" i="4"/>
  <c r="H896" i="4"/>
  <c r="H894" i="4"/>
  <c r="H892" i="4"/>
  <c r="H890" i="4"/>
  <c r="H888" i="4"/>
  <c r="H887" i="4"/>
  <c r="H884" i="4"/>
  <c r="H883" i="4"/>
  <c r="H880" i="4"/>
  <c r="H879" i="4"/>
  <c r="H878" i="4"/>
  <c r="H874" i="4"/>
  <c r="H873" i="4"/>
  <c r="H867" i="4"/>
  <c r="H865" i="4"/>
  <c r="H863" i="4"/>
  <c r="H861" i="4"/>
  <c r="H860" i="4"/>
  <c r="H858" i="4"/>
  <c r="H854" i="4"/>
  <c r="H852" i="4"/>
  <c r="H851" i="4"/>
  <c r="H849" i="4"/>
  <c r="H848" i="4"/>
  <c r="H846" i="4"/>
  <c r="H844" i="4"/>
  <c r="H842" i="4"/>
  <c r="H840" i="4"/>
  <c r="H837" i="4"/>
  <c r="H835" i="4"/>
  <c r="H833" i="4"/>
  <c r="H831" i="4"/>
  <c r="H826" i="4"/>
  <c r="H825" i="4"/>
  <c r="H823" i="4"/>
  <c r="H821" i="4"/>
  <c r="H818" i="4"/>
  <c r="H815" i="4"/>
  <c r="H814" i="4"/>
  <c r="H811" i="4"/>
  <c r="H810" i="4"/>
  <c r="H805" i="4"/>
  <c r="H803" i="4"/>
  <c r="H797" i="4"/>
  <c r="H795" i="4"/>
  <c r="H792" i="4"/>
  <c r="H791" i="4"/>
  <c r="H790" i="4"/>
  <c r="H788" i="4"/>
  <c r="H787" i="4"/>
  <c r="H782" i="4"/>
  <c r="H779" i="4"/>
  <c r="H778" i="4"/>
  <c r="H777" i="4"/>
  <c r="H776" i="4"/>
  <c r="H772" i="4"/>
  <c r="H770" i="4"/>
  <c r="H769" i="4"/>
  <c r="H768" i="4"/>
  <c r="H767" i="4"/>
  <c r="H761" i="4"/>
  <c r="H760" i="4"/>
  <c r="H759" i="4"/>
  <c r="H758" i="4"/>
  <c r="H757" i="4"/>
  <c r="H756" i="4"/>
  <c r="H754" i="4"/>
  <c r="H748" i="4"/>
  <c r="H746" i="4"/>
  <c r="H745" i="4"/>
  <c r="H740" i="4"/>
  <c r="H738" i="4"/>
  <c r="H737" i="4"/>
  <c r="H735" i="4"/>
  <c r="H730" i="4"/>
  <c r="H728" i="4"/>
  <c r="H727" i="4"/>
  <c r="H725" i="4"/>
  <c r="H724" i="4"/>
  <c r="H722" i="4"/>
  <c r="H720" i="4"/>
  <c r="H718" i="4"/>
  <c r="H713" i="4"/>
  <c r="H712" i="4"/>
  <c r="H710" i="4"/>
  <c r="H709" i="4"/>
  <c r="H707" i="4"/>
  <c r="H703" i="4"/>
  <c r="H702" i="4"/>
  <c r="H699" i="4"/>
  <c r="H697" i="4"/>
  <c r="H694" i="4"/>
  <c r="H692" i="4"/>
  <c r="H691" i="4"/>
  <c r="H690" i="4"/>
  <c r="H688" i="4"/>
  <c r="H687" i="4"/>
  <c r="H686" i="4"/>
  <c r="H681" i="4"/>
  <c r="H679" i="4"/>
  <c r="H678" i="4"/>
  <c r="H677" i="4"/>
  <c r="H675" i="4"/>
  <c r="H673" i="4"/>
  <c r="H672" i="4"/>
  <c r="H671" i="4"/>
  <c r="H670" i="4"/>
  <c r="H663" i="4"/>
  <c r="H662" i="4"/>
  <c r="H661" i="4"/>
  <c r="H659" i="4"/>
  <c r="H658" i="4"/>
  <c r="H653" i="4"/>
  <c r="H652" i="4"/>
  <c r="H651" i="4"/>
  <c r="H649" i="4"/>
  <c r="H647" i="4"/>
  <c r="H645" i="4"/>
  <c r="H644" i="4"/>
  <c r="H641" i="4"/>
  <c r="H639" i="4"/>
  <c r="H637" i="4"/>
  <c r="H635" i="4"/>
  <c r="H631" i="4"/>
  <c r="H629" i="4"/>
  <c r="H627" i="4"/>
  <c r="H626" i="4"/>
  <c r="H624" i="4"/>
  <c r="H622" i="4"/>
  <c r="H621" i="4"/>
  <c r="H617" i="4"/>
  <c r="H614" i="4"/>
  <c r="H612" i="4"/>
  <c r="H610" i="4"/>
  <c r="H606" i="4"/>
  <c r="H603" i="4"/>
  <c r="H601" i="4"/>
  <c r="H599" i="4"/>
  <c r="H597" i="4"/>
  <c r="H596" i="4"/>
  <c r="H592" i="4"/>
  <c r="H589" i="4"/>
  <c r="H588" i="4"/>
  <c r="H582" i="4"/>
  <c r="H578" i="4"/>
  <c r="H577" i="4"/>
  <c r="H575" i="4"/>
  <c r="H574" i="4"/>
  <c r="H573" i="4"/>
  <c r="H572" i="4"/>
  <c r="H571" i="4"/>
  <c r="H568" i="4"/>
  <c r="H567" i="4"/>
  <c r="H564" i="4"/>
  <c r="H562" i="4"/>
  <c r="H557" i="4"/>
  <c r="H556" i="4"/>
  <c r="H555" i="4"/>
  <c r="H554" i="4"/>
  <c r="H547" i="4"/>
  <c r="H543" i="4"/>
  <c r="H541" i="4"/>
  <c r="H539" i="4"/>
  <c r="H537" i="4"/>
  <c r="H535" i="4"/>
  <c r="H533" i="4"/>
  <c r="H531" i="4"/>
  <c r="H529" i="4"/>
  <c r="H524" i="4"/>
  <c r="H522" i="4"/>
  <c r="H520" i="4"/>
  <c r="H516" i="4"/>
  <c r="H514" i="4"/>
  <c r="H512" i="4"/>
  <c r="H510" i="4"/>
  <c r="H507" i="4"/>
  <c r="H502" i="4"/>
  <c r="H500" i="4"/>
  <c r="H498" i="4"/>
  <c r="H497" i="4"/>
  <c r="H496" i="4"/>
  <c r="H494" i="4"/>
  <c r="H492" i="4"/>
  <c r="H491" i="4"/>
  <c r="H490" i="4"/>
  <c r="H486" i="4"/>
  <c r="H484" i="4"/>
  <c r="H482" i="4"/>
  <c r="H480" i="4"/>
  <c r="H476" i="4"/>
  <c r="H470" i="4"/>
  <c r="H468" i="4"/>
  <c r="H467" i="4"/>
  <c r="H466" i="4"/>
  <c r="H463" i="4"/>
  <c r="H460" i="4"/>
  <c r="H459" i="4"/>
  <c r="H458" i="4"/>
  <c r="H455" i="4"/>
  <c r="H454" i="4"/>
  <c r="H453" i="4"/>
  <c r="H452" i="4"/>
  <c r="H451" i="4"/>
  <c r="H449" i="4"/>
  <c r="H447" i="4"/>
  <c r="H444" i="4"/>
  <c r="H443" i="4"/>
  <c r="H440" i="4"/>
  <c r="H439" i="4"/>
  <c r="H438" i="4"/>
  <c r="H437" i="4"/>
  <c r="H436" i="4"/>
  <c r="H435" i="4"/>
  <c r="H434" i="4"/>
  <c r="H433" i="4"/>
  <c r="H432" i="4"/>
  <c r="H431" i="4"/>
  <c r="H430" i="4"/>
  <c r="H429" i="4"/>
  <c r="H428" i="4"/>
  <c r="H427" i="4"/>
  <c r="H426" i="4"/>
  <c r="H425" i="4"/>
  <c r="H424" i="4"/>
  <c r="H423" i="4"/>
  <c r="H422" i="4"/>
  <c r="H421" i="4"/>
  <c r="H420" i="4"/>
  <c r="H415" i="4"/>
  <c r="H414" i="4"/>
  <c r="H412" i="4"/>
  <c r="H411" i="4"/>
  <c r="H409" i="4"/>
  <c r="H402" i="4"/>
  <c r="H401" i="4"/>
  <c r="H399" i="4"/>
  <c r="H396" i="4"/>
  <c r="H395" i="4"/>
  <c r="H394" i="4"/>
  <c r="H393" i="4"/>
  <c r="H390" i="4"/>
  <c r="H388" i="4"/>
  <c r="H382" i="4"/>
  <c r="H380" i="4"/>
  <c r="H379" i="4"/>
  <c r="H376" i="4"/>
  <c r="H374" i="4"/>
  <c r="H373" i="4"/>
  <c r="H370" i="4"/>
  <c r="H367" i="4"/>
  <c r="H366" i="4"/>
  <c r="H364" i="4"/>
  <c r="H361" i="4"/>
  <c r="H355" i="4"/>
  <c r="H354" i="4"/>
  <c r="H353" i="4"/>
  <c r="H351" i="4"/>
  <c r="H348" i="4"/>
  <c r="H347" i="4"/>
  <c r="H341" i="4"/>
  <c r="H340" i="4"/>
  <c r="H338" i="4"/>
  <c r="H337" i="4"/>
  <c r="H336" i="4"/>
  <c r="H335" i="4"/>
  <c r="H330" i="4"/>
  <c r="H329" i="4"/>
  <c r="H326" i="4"/>
  <c r="H324" i="4"/>
  <c r="H323" i="4"/>
  <c r="H322" i="4"/>
  <c r="H318" i="4"/>
  <c r="H316" i="4"/>
  <c r="H313" i="4"/>
  <c r="H310" i="4"/>
  <c r="H309" i="4"/>
  <c r="H308" i="4"/>
  <c r="H307" i="4"/>
  <c r="H305" i="4"/>
  <c r="H304" i="4"/>
  <c r="H302" i="4"/>
  <c r="H301" i="4"/>
  <c r="H300" i="4"/>
  <c r="H299" i="4"/>
  <c r="H298" i="4"/>
  <c r="H296" i="4"/>
  <c r="H295" i="4"/>
  <c r="H294" i="4"/>
  <c r="H293" i="4"/>
  <c r="H286" i="4"/>
  <c r="H285" i="4"/>
  <c r="H284" i="4"/>
  <c r="H283" i="4"/>
  <c r="H282" i="4"/>
  <c r="H281" i="4"/>
  <c r="H280" i="4"/>
  <c r="H278" i="4"/>
  <c r="H277" i="4"/>
  <c r="H276" i="4"/>
  <c r="H275" i="4"/>
  <c r="H270" i="4"/>
  <c r="H269" i="4"/>
  <c r="H268" i="4"/>
  <c r="H267" i="4"/>
  <c r="H266" i="4"/>
  <c r="H263" i="4"/>
  <c r="H262" i="4"/>
  <c r="H260" i="4"/>
  <c r="H258" i="4"/>
  <c r="H256" i="4"/>
  <c r="H254" i="4"/>
  <c r="H252" i="4"/>
  <c r="H250" i="4"/>
  <c r="H249" i="4"/>
  <c r="H247" i="4"/>
  <c r="H246" i="4"/>
  <c r="H244" i="4"/>
  <c r="H243" i="4"/>
  <c r="H237" i="4"/>
  <c r="H234" i="4"/>
  <c r="H233" i="4"/>
  <c r="H230" i="4"/>
  <c r="H228" i="4"/>
  <c r="H226" i="4"/>
  <c r="H225" i="4"/>
  <c r="H224" i="4"/>
  <c r="H223" i="4"/>
  <c r="H222" i="4"/>
  <c r="H221" i="4"/>
  <c r="H219" i="4"/>
  <c r="H216" i="4"/>
  <c r="H215" i="4"/>
  <c r="H214" i="4"/>
  <c r="H212" i="4"/>
  <c r="H210" i="4"/>
  <c r="H208" i="4"/>
  <c r="H204" i="4"/>
  <c r="H203" i="4"/>
  <c r="H202" i="4"/>
  <c r="H199" i="4"/>
  <c r="H198" i="4"/>
  <c r="H197" i="4"/>
  <c r="H195" i="4"/>
  <c r="H192" i="4"/>
  <c r="H189" i="4"/>
  <c r="H188" i="4"/>
  <c r="H184" i="4"/>
  <c r="H183" i="4"/>
  <c r="H182" i="4"/>
  <c r="H180" i="4"/>
  <c r="H178" i="4"/>
  <c r="H176" i="4"/>
  <c r="H175" i="4"/>
  <c r="H174" i="4"/>
  <c r="H173" i="4"/>
  <c r="H168" i="4"/>
  <c r="H167" i="4"/>
  <c r="H166" i="4"/>
  <c r="H165" i="4"/>
  <c r="H164" i="4"/>
  <c r="H163" i="4"/>
  <c r="H157" i="4"/>
  <c r="H156" i="4"/>
  <c r="H155" i="4"/>
  <c r="H154" i="4"/>
  <c r="H153" i="4"/>
  <c r="H152" i="4"/>
  <c r="H146" i="4"/>
  <c r="H145" i="4"/>
  <c r="H144" i="4"/>
  <c r="H139" i="4"/>
  <c r="H137" i="4"/>
  <c r="H135" i="4"/>
  <c r="H134" i="4"/>
  <c r="H133" i="4"/>
  <c r="H132" i="4"/>
  <c r="H130" i="4"/>
  <c r="H129" i="4"/>
  <c r="H127" i="4"/>
  <c r="H126" i="4"/>
  <c r="H124" i="4"/>
  <c r="H123" i="4"/>
  <c r="H122" i="4"/>
  <c r="H120" i="4"/>
  <c r="H118" i="4"/>
  <c r="H116" i="4"/>
  <c r="H113" i="4"/>
  <c r="H112" i="4"/>
  <c r="H111" i="4"/>
  <c r="H110" i="4"/>
  <c r="H107" i="4"/>
  <c r="H106" i="4"/>
  <c r="H104" i="4"/>
  <c r="H101" i="4"/>
  <c r="H100" i="4"/>
  <c r="H99" i="4"/>
  <c r="H98" i="4"/>
  <c r="H92" i="4"/>
  <c r="H90" i="4"/>
  <c r="H88" i="4"/>
  <c r="H87" i="4"/>
  <c r="H86" i="4"/>
  <c r="H84" i="4"/>
  <c r="H83" i="4"/>
  <c r="H82" i="4"/>
  <c r="H81" i="4"/>
  <c r="H79" i="4"/>
  <c r="H78" i="4"/>
  <c r="H72" i="4"/>
  <c r="H71" i="4"/>
  <c r="H64" i="4"/>
  <c r="H62" i="4"/>
  <c r="H60" i="4"/>
  <c r="H58" i="4"/>
  <c r="H56" i="4"/>
  <c r="H54" i="4"/>
  <c r="H52" i="4"/>
  <c r="H50" i="4"/>
  <c r="H48" i="4"/>
  <c r="H47" i="4"/>
  <c r="H45" i="4"/>
  <c r="H41" i="4"/>
  <c r="H37" i="4"/>
  <c r="H36" i="4"/>
  <c r="H32" i="4"/>
  <c r="H30" i="4"/>
  <c r="H29" i="4"/>
  <c r="H27" i="4"/>
  <c r="H26" i="4"/>
  <c r="H25" i="4"/>
  <c r="H23" i="4"/>
  <c r="H22" i="4"/>
  <c r="H21" i="4"/>
  <c r="H19" i="4"/>
  <c r="H18" i="4"/>
  <c r="H17" i="4"/>
  <c r="H13" i="4"/>
  <c r="H12" i="4"/>
  <c r="G1037" i="4"/>
  <c r="G1036" i="4"/>
  <c r="G1033" i="4"/>
  <c r="G1029" i="4"/>
  <c r="G1022" i="4"/>
  <c r="G1015" i="4"/>
  <c r="G1009" i="4"/>
  <c r="G1005" i="4"/>
  <c r="G1001" i="4"/>
  <c r="G994" i="4"/>
  <c r="G987" i="4"/>
  <c r="G984" i="4"/>
  <c r="G978" i="4"/>
  <c r="G974" i="4"/>
  <c r="G973" i="4"/>
  <c r="G966" i="4"/>
  <c r="G965" i="4"/>
  <c r="G958" i="4"/>
  <c r="G952" i="4"/>
  <c r="G951" i="4"/>
  <c r="G945" i="4"/>
  <c r="G944" i="4"/>
  <c r="G943" i="4"/>
  <c r="G942" i="4"/>
  <c r="G941" i="4"/>
  <c r="G940" i="4"/>
  <c r="G934" i="4"/>
  <c r="G933" i="4"/>
  <c r="G932" i="4"/>
  <c r="G931" i="4"/>
  <c r="G928" i="4"/>
  <c r="G922" i="4"/>
  <c r="G921" i="4"/>
  <c r="G920" i="4"/>
  <c r="G919" i="4"/>
  <c r="G918" i="4"/>
  <c r="G917" i="4"/>
  <c r="G916" i="4"/>
  <c r="G910" i="4"/>
  <c r="G904" i="4"/>
  <c r="G902" i="4"/>
  <c r="G900" i="4"/>
  <c r="G898" i="4"/>
  <c r="G896" i="4"/>
  <c r="G894" i="4"/>
  <c r="G892" i="4"/>
  <c r="G890" i="4"/>
  <c r="G888" i="4"/>
  <c r="G887" i="4"/>
  <c r="G884" i="4"/>
  <c r="G883" i="4"/>
  <c r="G880" i="4"/>
  <c r="G879" i="4"/>
  <c r="G878" i="4"/>
  <c r="G874" i="4"/>
  <c r="G873" i="4"/>
  <c r="G867" i="4"/>
  <c r="G865" i="4"/>
  <c r="G863" i="4"/>
  <c r="G861" i="4"/>
  <c r="G860" i="4"/>
  <c r="G858" i="4"/>
  <c r="G854" i="4"/>
  <c r="G852" i="4"/>
  <c r="G851" i="4"/>
  <c r="G849" i="4"/>
  <c r="G848" i="4"/>
  <c r="G846" i="4"/>
  <c r="G844" i="4"/>
  <c r="G842" i="4"/>
  <c r="G840" i="4"/>
  <c r="G837" i="4"/>
  <c r="G835" i="4"/>
  <c r="G833" i="4"/>
  <c r="G831" i="4"/>
  <c r="G826" i="4"/>
  <c r="G825" i="4"/>
  <c r="G823" i="4"/>
  <c r="G821" i="4"/>
  <c r="G818" i="4"/>
  <c r="G815" i="4"/>
  <c r="G814" i="4"/>
  <c r="G811" i="4"/>
  <c r="G810" i="4"/>
  <c r="G805" i="4"/>
  <c r="G803" i="4"/>
  <c r="G797" i="4"/>
  <c r="G795" i="4"/>
  <c r="G792" i="4"/>
  <c r="G791" i="4"/>
  <c r="G790" i="4"/>
  <c r="G788" i="4"/>
  <c r="G787" i="4"/>
  <c r="G782" i="4"/>
  <c r="G779" i="4"/>
  <c r="G778" i="4"/>
  <c r="G777" i="4"/>
  <c r="G776" i="4"/>
  <c r="G772" i="4"/>
  <c r="G770" i="4"/>
  <c r="G769" i="4"/>
  <c r="G768" i="4"/>
  <c r="G767" i="4"/>
  <c r="G761" i="4"/>
  <c r="G760" i="4"/>
  <c r="G759" i="4"/>
  <c r="G758" i="4"/>
  <c r="G757" i="4"/>
  <c r="G756" i="4"/>
  <c r="G754" i="4"/>
  <c r="G748" i="4"/>
  <c r="G746" i="4"/>
  <c r="G745" i="4"/>
  <c r="G740" i="4"/>
  <c r="G738" i="4"/>
  <c r="G737" i="4"/>
  <c r="G735" i="4"/>
  <c r="G730" i="4"/>
  <c r="G728" i="4"/>
  <c r="G727" i="4"/>
  <c r="G725" i="4"/>
  <c r="G724" i="4"/>
  <c r="G722" i="4"/>
  <c r="G720" i="4"/>
  <c r="G718" i="4"/>
  <c r="G713" i="4"/>
  <c r="G712" i="4"/>
  <c r="G710" i="4"/>
  <c r="G709" i="4"/>
  <c r="G707" i="4"/>
  <c r="G703" i="4"/>
  <c r="G702" i="4"/>
  <c r="G699" i="4"/>
  <c r="G697" i="4"/>
  <c r="G694" i="4"/>
  <c r="G692" i="4"/>
  <c r="G691" i="4"/>
  <c r="G690" i="4"/>
  <c r="G688" i="4"/>
  <c r="G687" i="4"/>
  <c r="G686" i="4"/>
  <c r="G681" i="4"/>
  <c r="G679" i="4"/>
  <c r="G678" i="4"/>
  <c r="G677" i="4"/>
  <c r="G675" i="4"/>
  <c r="G673" i="4"/>
  <c r="G672" i="4"/>
  <c r="G671" i="4"/>
  <c r="G670" i="4"/>
  <c r="G663" i="4"/>
  <c r="G662" i="4"/>
  <c r="G661" i="4"/>
  <c r="G659" i="4"/>
  <c r="G658" i="4"/>
  <c r="G653" i="4"/>
  <c r="G652" i="4"/>
  <c r="G651" i="4"/>
  <c r="G649" i="4"/>
  <c r="G647" i="4"/>
  <c r="G645" i="4"/>
  <c r="G644" i="4"/>
  <c r="G641" i="4"/>
  <c r="G639" i="4"/>
  <c r="G637" i="4"/>
  <c r="G635" i="4"/>
  <c r="G631" i="4"/>
  <c r="G629" i="4"/>
  <c r="G627" i="4"/>
  <c r="G626" i="4"/>
  <c r="G624" i="4"/>
  <c r="G622" i="4"/>
  <c r="G621" i="4"/>
  <c r="G617" i="4"/>
  <c r="G614" i="4"/>
  <c r="G612" i="4"/>
  <c r="G610" i="4"/>
  <c r="G606" i="4"/>
  <c r="G603" i="4"/>
  <c r="G601" i="4"/>
  <c r="G599" i="4"/>
  <c r="G597" i="4"/>
  <c r="G596" i="4"/>
  <c r="G592" i="4"/>
  <c r="G589" i="4"/>
  <c r="G588" i="4"/>
  <c r="G582" i="4"/>
  <c r="G578" i="4"/>
  <c r="G577" i="4"/>
  <c r="G575" i="4"/>
  <c r="G574" i="4"/>
  <c r="G573" i="4"/>
  <c r="G572" i="4"/>
  <c r="G571" i="4"/>
  <c r="G568" i="4"/>
  <c r="G567" i="4"/>
  <c r="G564" i="4"/>
  <c r="G562" i="4"/>
  <c r="G557" i="4"/>
  <c r="G556" i="4"/>
  <c r="G555" i="4"/>
  <c r="G554" i="4"/>
  <c r="G547" i="4"/>
  <c r="G543" i="4"/>
  <c r="G541" i="4"/>
  <c r="G539" i="4"/>
  <c r="G537" i="4"/>
  <c r="G535" i="4"/>
  <c r="G533" i="4"/>
  <c r="G531" i="4"/>
  <c r="G529" i="4"/>
  <c r="G524" i="4"/>
  <c r="G522" i="4"/>
  <c r="G520" i="4"/>
  <c r="G516" i="4"/>
  <c r="G514" i="4"/>
  <c r="G512" i="4"/>
  <c r="G510" i="4"/>
  <c r="G507" i="4"/>
  <c r="G502" i="4"/>
  <c r="G500" i="4"/>
  <c r="G498" i="4"/>
  <c r="G497" i="4"/>
  <c r="G496" i="4"/>
  <c r="G494" i="4"/>
  <c r="G492" i="4"/>
  <c r="G491" i="4"/>
  <c r="G490" i="4"/>
  <c r="G486" i="4"/>
  <c r="G484" i="4"/>
  <c r="G482" i="4"/>
  <c r="G480" i="4"/>
  <c r="G476" i="4"/>
  <c r="G470" i="4"/>
  <c r="G468" i="4"/>
  <c r="G467" i="4"/>
  <c r="G466" i="4"/>
  <c r="G463" i="4"/>
  <c r="G460" i="4"/>
  <c r="G459" i="4"/>
  <c r="G458" i="4"/>
  <c r="G455" i="4"/>
  <c r="G454" i="4"/>
  <c r="G453" i="4"/>
  <c r="G452" i="4"/>
  <c r="G451" i="4"/>
  <c r="G449" i="4"/>
  <c r="G447" i="4"/>
  <c r="G444" i="4"/>
  <c r="G443" i="4"/>
  <c r="G440" i="4"/>
  <c r="G439" i="4"/>
  <c r="G438" i="4"/>
  <c r="G437" i="4"/>
  <c r="G436" i="4"/>
  <c r="G435" i="4"/>
  <c r="G434" i="4"/>
  <c r="G433" i="4"/>
  <c r="G432" i="4"/>
  <c r="G431" i="4"/>
  <c r="G430" i="4"/>
  <c r="G429" i="4"/>
  <c r="G428" i="4"/>
  <c r="G427" i="4"/>
  <c r="G426" i="4"/>
  <c r="G425" i="4"/>
  <c r="G424" i="4"/>
  <c r="G423" i="4"/>
  <c r="G422" i="4"/>
  <c r="G421" i="4"/>
  <c r="G420" i="4"/>
  <c r="G415" i="4"/>
  <c r="G414" i="4"/>
  <c r="G412" i="4"/>
  <c r="G411" i="4"/>
  <c r="G409" i="4"/>
  <c r="G402" i="4"/>
  <c r="G401" i="4"/>
  <c r="G399" i="4"/>
  <c r="G396" i="4"/>
  <c r="G395" i="4"/>
  <c r="G394" i="4"/>
  <c r="G393" i="4"/>
  <c r="G390" i="4"/>
  <c r="G388" i="4"/>
  <c r="G382" i="4"/>
  <c r="G380" i="4"/>
  <c r="G379" i="4"/>
  <c r="G376" i="4"/>
  <c r="G374" i="4"/>
  <c r="G373" i="4"/>
  <c r="G370" i="4"/>
  <c r="G367" i="4"/>
  <c r="G366" i="4"/>
  <c r="G364" i="4"/>
  <c r="G361" i="4"/>
  <c r="G355" i="4"/>
  <c r="G354" i="4"/>
  <c r="G353" i="4"/>
  <c r="G351" i="4"/>
  <c r="G348" i="4"/>
  <c r="G347" i="4"/>
  <c r="G341" i="4"/>
  <c r="G340" i="4"/>
  <c r="G338" i="4"/>
  <c r="G337" i="4"/>
  <c r="G336" i="4"/>
  <c r="G335" i="4"/>
  <c r="G330" i="4"/>
  <c r="G329" i="4"/>
  <c r="G326" i="4"/>
  <c r="G324" i="4"/>
  <c r="G323" i="4"/>
  <c r="G322" i="4"/>
  <c r="G318" i="4"/>
  <c r="G316" i="4"/>
  <c r="G313" i="4"/>
  <c r="G310" i="4"/>
  <c r="G309" i="4"/>
  <c r="G308" i="4"/>
  <c r="G307" i="4"/>
  <c r="G305" i="4"/>
  <c r="G304" i="4"/>
  <c r="G302" i="4"/>
  <c r="G301" i="4"/>
  <c r="G300" i="4"/>
  <c r="G299" i="4"/>
  <c r="G298" i="4"/>
  <c r="G296" i="4"/>
  <c r="G295" i="4"/>
  <c r="G294" i="4"/>
  <c r="G293" i="4"/>
  <c r="G286" i="4"/>
  <c r="G285" i="4"/>
  <c r="G284" i="4"/>
  <c r="G283" i="4"/>
  <c r="G282" i="4"/>
  <c r="G281" i="4"/>
  <c r="G280" i="4"/>
  <c r="G278" i="4"/>
  <c r="G277" i="4"/>
  <c r="G276" i="4"/>
  <c r="G275" i="4"/>
  <c r="G270" i="4"/>
  <c r="G269" i="4"/>
  <c r="G268" i="4"/>
  <c r="G267" i="4"/>
  <c r="G266" i="4"/>
  <c r="G263" i="4"/>
  <c r="G262" i="4"/>
  <c r="G260" i="4"/>
  <c r="G258" i="4"/>
  <c r="G256" i="4"/>
  <c r="G254" i="4"/>
  <c r="G252" i="4"/>
  <c r="G250" i="4"/>
  <c r="G249" i="4"/>
  <c r="G247" i="4"/>
  <c r="G246" i="4"/>
  <c r="G244" i="4"/>
  <c r="G243" i="4"/>
  <c r="G237" i="4"/>
  <c r="G234" i="4"/>
  <c r="G233" i="4"/>
  <c r="G230" i="4"/>
  <c r="G228" i="4"/>
  <c r="G226" i="4"/>
  <c r="G225" i="4"/>
  <c r="G224" i="4"/>
  <c r="G223" i="4"/>
  <c r="G222" i="4"/>
  <c r="G221" i="4"/>
  <c r="G219" i="4"/>
  <c r="G216" i="4"/>
  <c r="G215" i="4"/>
  <c r="G214" i="4"/>
  <c r="G212" i="4"/>
  <c r="G210" i="4"/>
  <c r="G208" i="4"/>
  <c r="G204" i="4"/>
  <c r="G203" i="4"/>
  <c r="G202" i="4"/>
  <c r="G199" i="4"/>
  <c r="G198" i="4"/>
  <c r="G197" i="4"/>
  <c r="G195" i="4"/>
  <c r="G192" i="4"/>
  <c r="G189" i="4"/>
  <c r="G188" i="4"/>
  <c r="G184" i="4"/>
  <c r="G183" i="4"/>
  <c r="G182" i="4"/>
  <c r="G180" i="4"/>
  <c r="G178" i="4"/>
  <c r="G176" i="4"/>
  <c r="G175" i="4"/>
  <c r="G174" i="4"/>
  <c r="G173" i="4"/>
  <c r="G168" i="4"/>
  <c r="G167" i="4"/>
  <c r="G166" i="4"/>
  <c r="G165" i="4"/>
  <c r="G164" i="4"/>
  <c r="G163" i="4"/>
  <c r="G157" i="4"/>
  <c r="G156" i="4"/>
  <c r="G155" i="4"/>
  <c r="G154" i="4"/>
  <c r="G153" i="4"/>
  <c r="G152" i="4"/>
  <c r="G146" i="4"/>
  <c r="G145" i="4"/>
  <c r="G144" i="4"/>
  <c r="G139" i="4"/>
  <c r="G137" i="4"/>
  <c r="G135" i="4"/>
  <c r="G134" i="4"/>
  <c r="G133" i="4"/>
  <c r="G132" i="4"/>
  <c r="G130" i="4"/>
  <c r="G129" i="4"/>
  <c r="G127" i="4"/>
  <c r="G126" i="4"/>
  <c r="G124" i="4"/>
  <c r="G123" i="4"/>
  <c r="G122" i="4"/>
  <c r="G120" i="4"/>
  <c r="G118" i="4"/>
  <c r="G116" i="4"/>
  <c r="G113" i="4"/>
  <c r="G112" i="4"/>
  <c r="G111" i="4"/>
  <c r="G110" i="4"/>
  <c r="G107" i="4"/>
  <c r="G106" i="4"/>
  <c r="G104" i="4"/>
  <c r="G101" i="4"/>
  <c r="G100" i="4"/>
  <c r="G99" i="4"/>
  <c r="G98" i="4"/>
  <c r="G92" i="4"/>
  <c r="G90" i="4"/>
  <c r="G88" i="4"/>
  <c r="G87" i="4"/>
  <c r="G86" i="4"/>
  <c r="G84" i="4"/>
  <c r="G83" i="4"/>
  <c r="G82" i="4"/>
  <c r="G81" i="4"/>
  <c r="G79" i="4"/>
  <c r="G78" i="4"/>
  <c r="G72" i="4"/>
  <c r="G71" i="4"/>
  <c r="G64" i="4"/>
  <c r="G62" i="4"/>
  <c r="G60" i="4"/>
  <c r="G58" i="4"/>
  <c r="G56" i="4"/>
  <c r="G54" i="4"/>
  <c r="G52" i="4"/>
  <c r="G50" i="4"/>
  <c r="G48" i="4"/>
  <c r="G47" i="4"/>
  <c r="G45" i="4"/>
  <c r="G41" i="4"/>
  <c r="G37" i="4"/>
  <c r="G36" i="4"/>
  <c r="G32" i="4"/>
  <c r="G30" i="4"/>
  <c r="G29" i="4"/>
  <c r="G27" i="4"/>
  <c r="G26" i="4"/>
  <c r="G25" i="4"/>
  <c r="G23" i="4"/>
  <c r="G22" i="4"/>
  <c r="G21" i="4"/>
  <c r="G19" i="4"/>
  <c r="G18" i="4"/>
  <c r="G17" i="4"/>
  <c r="G13" i="4"/>
  <c r="G12" i="4"/>
  <c r="F1037" i="4"/>
  <c r="F1036" i="4"/>
  <c r="F1033" i="4"/>
  <c r="F1029" i="4"/>
  <c r="F1022" i="4"/>
  <c r="F1015" i="4"/>
  <c r="F1009" i="4"/>
  <c r="F1005" i="4"/>
  <c r="F1001" i="4"/>
  <c r="F994" i="4"/>
  <c r="F987" i="4"/>
  <c r="F984" i="4"/>
  <c r="F978" i="4"/>
  <c r="F974" i="4"/>
  <c r="F973" i="4"/>
  <c r="F966" i="4"/>
  <c r="F965" i="4"/>
  <c r="F958" i="4"/>
  <c r="F952" i="4"/>
  <c r="F951" i="4"/>
  <c r="F945" i="4"/>
  <c r="F944" i="4"/>
  <c r="F943" i="4"/>
  <c r="F942" i="4"/>
  <c r="F941" i="4"/>
  <c r="F940" i="4"/>
  <c r="F934" i="4"/>
  <c r="F933" i="4"/>
  <c r="F932" i="4"/>
  <c r="F931" i="4"/>
  <c r="F928" i="4"/>
  <c r="F922" i="4"/>
  <c r="F921" i="4"/>
  <c r="F920" i="4"/>
  <c r="F919" i="4"/>
  <c r="F918" i="4"/>
  <c r="F917" i="4"/>
  <c r="F916" i="4"/>
  <c r="F910" i="4"/>
  <c r="F904" i="4"/>
  <c r="F902" i="4"/>
  <c r="F900" i="4"/>
  <c r="F898" i="4"/>
  <c r="F896" i="4"/>
  <c r="F894" i="4"/>
  <c r="F892" i="4"/>
  <c r="F890" i="4"/>
  <c r="F888" i="4"/>
  <c r="F887" i="4"/>
  <c r="F884" i="4"/>
  <c r="F883" i="4"/>
  <c r="F880" i="4"/>
  <c r="F879" i="4"/>
  <c r="F878" i="4"/>
  <c r="F874" i="4"/>
  <c r="F873" i="4"/>
  <c r="F867" i="4"/>
  <c r="F865" i="4"/>
  <c r="F863" i="4"/>
  <c r="F861" i="4"/>
  <c r="F860" i="4"/>
  <c r="F858" i="4"/>
  <c r="F854" i="4"/>
  <c r="F852" i="4"/>
  <c r="F851" i="4"/>
  <c r="F849" i="4"/>
  <c r="F848" i="4"/>
  <c r="F846" i="4"/>
  <c r="F844" i="4"/>
  <c r="F842" i="4"/>
  <c r="F840" i="4"/>
  <c r="F837" i="4"/>
  <c r="F835" i="4"/>
  <c r="F833" i="4"/>
  <c r="F831" i="4"/>
  <c r="F826" i="4"/>
  <c r="F825" i="4"/>
  <c r="F823" i="4"/>
  <c r="F821" i="4"/>
  <c r="F818" i="4"/>
  <c r="F815" i="4"/>
  <c r="F814" i="4"/>
  <c r="F811" i="4"/>
  <c r="F810" i="4"/>
  <c r="F805" i="4"/>
  <c r="F803" i="4"/>
  <c r="F797" i="4"/>
  <c r="F795" i="4"/>
  <c r="F792" i="4"/>
  <c r="F791" i="4"/>
  <c r="F790" i="4"/>
  <c r="F788" i="4"/>
  <c r="F787" i="4"/>
  <c r="F782" i="4"/>
  <c r="F779" i="4"/>
  <c r="F778" i="4"/>
  <c r="F777" i="4"/>
  <c r="F776" i="4"/>
  <c r="F772" i="4"/>
  <c r="F770" i="4"/>
  <c r="F769" i="4"/>
  <c r="F768" i="4"/>
  <c r="F767" i="4"/>
  <c r="F761" i="4"/>
  <c r="F760" i="4"/>
  <c r="F759" i="4"/>
  <c r="F758" i="4"/>
  <c r="F757" i="4"/>
  <c r="F756" i="4"/>
  <c r="F754" i="4"/>
  <c r="F748" i="4"/>
  <c r="F746" i="4"/>
  <c r="F745" i="4"/>
  <c r="F740" i="4"/>
  <c r="F738" i="4"/>
  <c r="F737" i="4"/>
  <c r="F735" i="4"/>
  <c r="F730" i="4"/>
  <c r="F728" i="4"/>
  <c r="F727" i="4"/>
  <c r="F725" i="4"/>
  <c r="F724" i="4"/>
  <c r="F722" i="4"/>
  <c r="F720" i="4"/>
  <c r="F718" i="4"/>
  <c r="F713" i="4"/>
  <c r="F712" i="4"/>
  <c r="F710" i="4"/>
  <c r="F709" i="4"/>
  <c r="F707" i="4"/>
  <c r="F703" i="4"/>
  <c r="F702" i="4"/>
  <c r="F699" i="4"/>
  <c r="F697" i="4"/>
  <c r="F694" i="4"/>
  <c r="F692" i="4"/>
  <c r="F691" i="4"/>
  <c r="F690" i="4"/>
  <c r="F688" i="4"/>
  <c r="F687" i="4"/>
  <c r="F686" i="4"/>
  <c r="F681" i="4"/>
  <c r="F679" i="4"/>
  <c r="F678" i="4"/>
  <c r="F677" i="4"/>
  <c r="F675" i="4"/>
  <c r="F673" i="4"/>
  <c r="F672" i="4"/>
  <c r="F671" i="4"/>
  <c r="F670" i="4"/>
  <c r="F663" i="4"/>
  <c r="F662" i="4"/>
  <c r="F661" i="4"/>
  <c r="F659" i="4"/>
  <c r="F658" i="4"/>
  <c r="F653" i="4"/>
  <c r="F652" i="4"/>
  <c r="F651" i="4"/>
  <c r="F649" i="4"/>
  <c r="F647" i="4"/>
  <c r="F645" i="4"/>
  <c r="F644" i="4"/>
  <c r="F641" i="4"/>
  <c r="F639" i="4"/>
  <c r="F637" i="4"/>
  <c r="F635" i="4"/>
  <c r="F631" i="4"/>
  <c r="F629" i="4"/>
  <c r="F627" i="4"/>
  <c r="F626" i="4"/>
  <c r="F624" i="4"/>
  <c r="F622" i="4"/>
  <c r="F621" i="4"/>
  <c r="F617" i="4"/>
  <c r="F614" i="4"/>
  <c r="F612" i="4"/>
  <c r="F610" i="4"/>
  <c r="F606" i="4"/>
  <c r="F603" i="4"/>
  <c r="F601" i="4"/>
  <c r="F599" i="4"/>
  <c r="F597" i="4"/>
  <c r="F596" i="4"/>
  <c r="F592" i="4"/>
  <c r="F589" i="4"/>
  <c r="F588" i="4"/>
  <c r="F582" i="4"/>
  <c r="F578" i="4"/>
  <c r="F577" i="4"/>
  <c r="F575" i="4"/>
  <c r="F574" i="4"/>
  <c r="F573" i="4"/>
  <c r="F572" i="4"/>
  <c r="F571" i="4"/>
  <c r="F568" i="4"/>
  <c r="F567" i="4"/>
  <c r="F564" i="4"/>
  <c r="F562" i="4"/>
  <c r="F557" i="4"/>
  <c r="F556" i="4"/>
  <c r="F555" i="4"/>
  <c r="F554" i="4"/>
  <c r="F547" i="4"/>
  <c r="F543" i="4"/>
  <c r="F541" i="4"/>
  <c r="F539" i="4"/>
  <c r="F537" i="4"/>
  <c r="F535" i="4"/>
  <c r="F533" i="4"/>
  <c r="F531" i="4"/>
  <c r="F529" i="4"/>
  <c r="F524" i="4"/>
  <c r="F522" i="4"/>
  <c r="F520" i="4"/>
  <c r="F516" i="4"/>
  <c r="F514" i="4"/>
  <c r="F512" i="4"/>
  <c r="F510" i="4"/>
  <c r="F507" i="4"/>
  <c r="F502" i="4"/>
  <c r="F500" i="4"/>
  <c r="F498" i="4"/>
  <c r="F497" i="4"/>
  <c r="F496" i="4"/>
  <c r="F494" i="4"/>
  <c r="F492" i="4"/>
  <c r="F491" i="4"/>
  <c r="F490" i="4"/>
  <c r="F486" i="4"/>
  <c r="F484" i="4"/>
  <c r="F482" i="4"/>
  <c r="F480" i="4"/>
  <c r="F476" i="4"/>
  <c r="F470" i="4"/>
  <c r="F468" i="4"/>
  <c r="F467" i="4"/>
  <c r="F466" i="4"/>
  <c r="F463" i="4"/>
  <c r="F460" i="4"/>
  <c r="F459" i="4"/>
  <c r="F458" i="4"/>
  <c r="F455" i="4"/>
  <c r="F454" i="4"/>
  <c r="F453" i="4"/>
  <c r="F452" i="4"/>
  <c r="F451" i="4"/>
  <c r="F449" i="4"/>
  <c r="F447" i="4"/>
  <c r="F444" i="4"/>
  <c r="F443" i="4"/>
  <c r="F440" i="4"/>
  <c r="F439" i="4"/>
  <c r="F438" i="4"/>
  <c r="F437" i="4"/>
  <c r="F436" i="4"/>
  <c r="F435" i="4"/>
  <c r="F434" i="4"/>
  <c r="F433" i="4"/>
  <c r="F432" i="4"/>
  <c r="F431" i="4"/>
  <c r="F430" i="4"/>
  <c r="F429" i="4"/>
  <c r="F428" i="4"/>
  <c r="F427" i="4"/>
  <c r="F426" i="4"/>
  <c r="F425" i="4"/>
  <c r="F424" i="4"/>
  <c r="F423" i="4"/>
  <c r="F422" i="4"/>
  <c r="F421" i="4"/>
  <c r="F420" i="4"/>
  <c r="F415" i="4"/>
  <c r="F414" i="4"/>
  <c r="F412" i="4"/>
  <c r="F411" i="4"/>
  <c r="F409" i="4"/>
  <c r="F402" i="4"/>
  <c r="F401" i="4"/>
  <c r="F399" i="4"/>
  <c r="F396" i="4"/>
  <c r="F395" i="4"/>
  <c r="F394" i="4"/>
  <c r="F393" i="4"/>
  <c r="F390" i="4"/>
  <c r="F388" i="4"/>
  <c r="F382" i="4"/>
  <c r="F380" i="4"/>
  <c r="F379" i="4"/>
  <c r="F376" i="4"/>
  <c r="F374" i="4"/>
  <c r="F373" i="4"/>
  <c r="F370" i="4"/>
  <c r="F367" i="4"/>
  <c r="F366" i="4"/>
  <c r="F364" i="4"/>
  <c r="F361" i="4"/>
  <c r="F355" i="4"/>
  <c r="F354" i="4"/>
  <c r="F353" i="4"/>
  <c r="F351" i="4"/>
  <c r="F348" i="4"/>
  <c r="F347" i="4"/>
  <c r="F341" i="4"/>
  <c r="F340" i="4"/>
  <c r="F338" i="4"/>
  <c r="F337" i="4"/>
  <c r="F336" i="4"/>
  <c r="F335" i="4"/>
  <c r="F330" i="4"/>
  <c r="F329" i="4"/>
  <c r="F326" i="4"/>
  <c r="F324" i="4"/>
  <c r="F323" i="4"/>
  <c r="F322" i="4"/>
  <c r="F318" i="4"/>
  <c r="F316" i="4"/>
  <c r="F313" i="4"/>
  <c r="F310" i="4"/>
  <c r="F309" i="4"/>
  <c r="F308" i="4"/>
  <c r="F307" i="4"/>
  <c r="F305" i="4"/>
  <c r="F304" i="4"/>
  <c r="F302" i="4"/>
  <c r="F301" i="4"/>
  <c r="F300" i="4"/>
  <c r="F299" i="4"/>
  <c r="F298" i="4"/>
  <c r="F296" i="4"/>
  <c r="F295" i="4"/>
  <c r="F294" i="4"/>
  <c r="F293" i="4"/>
  <c r="F286" i="4"/>
  <c r="F285" i="4"/>
  <c r="F284" i="4"/>
  <c r="F283" i="4"/>
  <c r="F282" i="4"/>
  <c r="F281" i="4"/>
  <c r="F280" i="4"/>
  <c r="F278" i="4"/>
  <c r="F277" i="4"/>
  <c r="F276" i="4"/>
  <c r="F275" i="4"/>
  <c r="F270" i="4"/>
  <c r="F269" i="4"/>
  <c r="F268" i="4"/>
  <c r="F267" i="4"/>
  <c r="F266" i="4"/>
  <c r="F263" i="4"/>
  <c r="F262" i="4"/>
  <c r="F260" i="4"/>
  <c r="F258" i="4"/>
  <c r="F256" i="4"/>
  <c r="F254" i="4"/>
  <c r="F252" i="4"/>
  <c r="F250" i="4"/>
  <c r="F249" i="4"/>
  <c r="F247" i="4"/>
  <c r="F246" i="4"/>
  <c r="F244" i="4"/>
  <c r="F243" i="4"/>
  <c r="F237" i="4"/>
  <c r="F234" i="4"/>
  <c r="F233" i="4"/>
  <c r="F230" i="4"/>
  <c r="F228" i="4"/>
  <c r="F226" i="4"/>
  <c r="F225" i="4"/>
  <c r="F224" i="4"/>
  <c r="F223" i="4"/>
  <c r="F222" i="4"/>
  <c r="F221" i="4"/>
  <c r="F219" i="4"/>
  <c r="F216" i="4"/>
  <c r="F215" i="4"/>
  <c r="F214" i="4"/>
  <c r="F212" i="4"/>
  <c r="F210" i="4"/>
  <c r="F208" i="4"/>
  <c r="F204" i="4"/>
  <c r="F203" i="4"/>
  <c r="F202" i="4"/>
  <c r="F199" i="4"/>
  <c r="F198" i="4"/>
  <c r="F197" i="4"/>
  <c r="F195" i="4"/>
  <c r="F192" i="4"/>
  <c r="F189" i="4"/>
  <c r="F188" i="4"/>
  <c r="F184" i="4"/>
  <c r="F183" i="4"/>
  <c r="F182" i="4"/>
  <c r="F180" i="4"/>
  <c r="F178" i="4"/>
  <c r="F176" i="4"/>
  <c r="F175" i="4"/>
  <c r="F174" i="4"/>
  <c r="F173" i="4"/>
  <c r="F168" i="4"/>
  <c r="F167" i="4"/>
  <c r="F166" i="4"/>
  <c r="F165" i="4"/>
  <c r="F164" i="4"/>
  <c r="F163" i="4"/>
  <c r="F157" i="4"/>
  <c r="F156" i="4"/>
  <c r="F155" i="4"/>
  <c r="F154" i="4"/>
  <c r="F153" i="4"/>
  <c r="F152" i="4"/>
  <c r="F146" i="4"/>
  <c r="F145" i="4"/>
  <c r="F144" i="4"/>
  <c r="F139" i="4"/>
  <c r="F137" i="4"/>
  <c r="F135" i="4"/>
  <c r="F134" i="4"/>
  <c r="F133" i="4"/>
  <c r="F132" i="4"/>
  <c r="F130" i="4"/>
  <c r="F129" i="4"/>
  <c r="F127" i="4"/>
  <c r="F126" i="4"/>
  <c r="F124" i="4"/>
  <c r="F123" i="4"/>
  <c r="F122" i="4"/>
  <c r="F120" i="4"/>
  <c r="F118" i="4"/>
  <c r="F116" i="4"/>
  <c r="F113" i="4"/>
  <c r="F112" i="4"/>
  <c r="F111" i="4"/>
  <c r="F110" i="4"/>
  <c r="F107" i="4"/>
  <c r="F106" i="4"/>
  <c r="F104" i="4"/>
  <c r="F101" i="4"/>
  <c r="F100" i="4"/>
  <c r="F99" i="4"/>
  <c r="F98" i="4"/>
  <c r="F92" i="4"/>
  <c r="F90" i="4"/>
  <c r="F88" i="4"/>
  <c r="F87" i="4"/>
  <c r="F86" i="4"/>
  <c r="F84" i="4"/>
  <c r="F83" i="4"/>
  <c r="F82" i="4"/>
  <c r="F81" i="4"/>
  <c r="F79" i="4"/>
  <c r="F78" i="4"/>
  <c r="F72" i="4"/>
  <c r="F71" i="4"/>
  <c r="F64" i="4"/>
  <c r="F62" i="4"/>
  <c r="F60" i="4"/>
  <c r="F58" i="4"/>
  <c r="F56" i="4"/>
  <c r="F54" i="4"/>
  <c r="F52" i="4"/>
  <c r="F50" i="4"/>
  <c r="F48" i="4"/>
  <c r="F47" i="4"/>
  <c r="F45" i="4"/>
  <c r="F41" i="4"/>
  <c r="F37" i="4"/>
  <c r="F36" i="4"/>
  <c r="F32" i="4"/>
  <c r="F30" i="4"/>
  <c r="F29" i="4"/>
  <c r="F27" i="4"/>
  <c r="F26" i="4"/>
  <c r="F25" i="4"/>
  <c r="F23" i="4"/>
  <c r="F22" i="4"/>
  <c r="F21" i="4"/>
  <c r="F19" i="4"/>
  <c r="F18" i="4"/>
  <c r="F17" i="4"/>
  <c r="F13" i="4"/>
  <c r="F12" i="4"/>
  <c r="E1037" i="4"/>
  <c r="E1036" i="4"/>
  <c r="E1033" i="4"/>
  <c r="E1029" i="4"/>
  <c r="E1022" i="4"/>
  <c r="E1015" i="4"/>
  <c r="E1009" i="4"/>
  <c r="E1005" i="4"/>
  <c r="E1001" i="4"/>
  <c r="E994" i="4"/>
  <c r="E987" i="4"/>
  <c r="E984" i="4"/>
  <c r="E978" i="4"/>
  <c r="E974" i="4"/>
  <c r="E973" i="4"/>
  <c r="E966" i="4"/>
  <c r="E965" i="4"/>
  <c r="E958" i="4"/>
  <c r="E952" i="4"/>
  <c r="E951" i="4"/>
  <c r="E945" i="4"/>
  <c r="E944" i="4"/>
  <c r="E943" i="4"/>
  <c r="E942" i="4"/>
  <c r="E941" i="4"/>
  <c r="E940" i="4"/>
  <c r="E934" i="4"/>
  <c r="E933" i="4"/>
  <c r="E932" i="4"/>
  <c r="E931" i="4"/>
  <c r="E928" i="4"/>
  <c r="E922" i="4"/>
  <c r="E921" i="4"/>
  <c r="E920" i="4"/>
  <c r="E919" i="4"/>
  <c r="E918" i="4"/>
  <c r="E917" i="4"/>
  <c r="E916" i="4"/>
  <c r="E910" i="4"/>
  <c r="E904" i="4"/>
  <c r="E902" i="4"/>
  <c r="E900" i="4"/>
  <c r="E898" i="4"/>
  <c r="E896" i="4"/>
  <c r="E894" i="4"/>
  <c r="E892" i="4"/>
  <c r="E890" i="4"/>
  <c r="E888" i="4"/>
  <c r="E887" i="4"/>
  <c r="E884" i="4"/>
  <c r="E883" i="4"/>
  <c r="E880" i="4"/>
  <c r="E879" i="4"/>
  <c r="E878" i="4"/>
  <c r="E874" i="4"/>
  <c r="E873" i="4"/>
  <c r="E867" i="4"/>
  <c r="E865" i="4"/>
  <c r="E863" i="4"/>
  <c r="E861" i="4"/>
  <c r="E860" i="4"/>
  <c r="E858" i="4"/>
  <c r="E854" i="4"/>
  <c r="E852" i="4"/>
  <c r="E851" i="4"/>
  <c r="E849" i="4"/>
  <c r="E848" i="4"/>
  <c r="E846" i="4"/>
  <c r="E844" i="4"/>
  <c r="E842" i="4"/>
  <c r="E840" i="4"/>
  <c r="E837" i="4"/>
  <c r="E835" i="4"/>
  <c r="E833" i="4"/>
  <c r="E831" i="4"/>
  <c r="E826" i="4"/>
  <c r="E825" i="4"/>
  <c r="E823" i="4"/>
  <c r="E821" i="4"/>
  <c r="E818" i="4"/>
  <c r="E815" i="4"/>
  <c r="E814" i="4"/>
  <c r="E811" i="4"/>
  <c r="E810" i="4"/>
  <c r="E805" i="4"/>
  <c r="E803" i="4"/>
  <c r="E797" i="4"/>
  <c r="E795" i="4"/>
  <c r="E792" i="4"/>
  <c r="E791" i="4"/>
  <c r="E790" i="4"/>
  <c r="E788" i="4"/>
  <c r="E787" i="4"/>
  <c r="E782" i="4"/>
  <c r="E779" i="4"/>
  <c r="E778" i="4"/>
  <c r="E777" i="4"/>
  <c r="E776" i="4"/>
  <c r="E772" i="4"/>
  <c r="E770" i="4"/>
  <c r="E769" i="4"/>
  <c r="E768" i="4"/>
  <c r="E767" i="4"/>
  <c r="E761" i="4"/>
  <c r="E760" i="4"/>
  <c r="E759" i="4"/>
  <c r="E758" i="4"/>
  <c r="E757" i="4"/>
  <c r="E756" i="4"/>
  <c r="E754" i="4"/>
  <c r="E748" i="4"/>
  <c r="E746" i="4"/>
  <c r="E745" i="4"/>
  <c r="E740" i="4"/>
  <c r="E738" i="4"/>
  <c r="E737" i="4"/>
  <c r="E735" i="4"/>
  <c r="E730" i="4"/>
  <c r="E728" i="4"/>
  <c r="E727" i="4"/>
  <c r="E725" i="4"/>
  <c r="E724" i="4"/>
  <c r="E722" i="4"/>
  <c r="E720" i="4"/>
  <c r="E718" i="4"/>
  <c r="E713" i="4"/>
  <c r="E712" i="4"/>
  <c r="E710" i="4"/>
  <c r="E709" i="4"/>
  <c r="E707" i="4"/>
  <c r="E703" i="4"/>
  <c r="E702" i="4"/>
  <c r="E699" i="4"/>
  <c r="E697" i="4"/>
  <c r="E694" i="4"/>
  <c r="E692" i="4"/>
  <c r="E691" i="4"/>
  <c r="E690" i="4"/>
  <c r="E688" i="4"/>
  <c r="E687" i="4"/>
  <c r="E686" i="4"/>
  <c r="E681" i="4"/>
  <c r="E679" i="4"/>
  <c r="E678" i="4"/>
  <c r="E677" i="4"/>
  <c r="E675" i="4"/>
  <c r="E673" i="4"/>
  <c r="E672" i="4"/>
  <c r="E671" i="4"/>
  <c r="E670" i="4"/>
  <c r="E663" i="4"/>
  <c r="E662" i="4"/>
  <c r="E661" i="4"/>
  <c r="E659" i="4"/>
  <c r="E658" i="4"/>
  <c r="E653" i="4"/>
  <c r="E652" i="4"/>
  <c r="E651" i="4"/>
  <c r="E649" i="4"/>
  <c r="E647" i="4"/>
  <c r="E645" i="4"/>
  <c r="E644" i="4"/>
  <c r="E641" i="4"/>
  <c r="E639" i="4"/>
  <c r="E637" i="4"/>
  <c r="E635" i="4"/>
  <c r="E631" i="4"/>
  <c r="E629" i="4"/>
  <c r="E627" i="4"/>
  <c r="E626" i="4"/>
  <c r="E624" i="4"/>
  <c r="E622" i="4"/>
  <c r="E621" i="4"/>
  <c r="E617" i="4"/>
  <c r="E614" i="4"/>
  <c r="E612" i="4"/>
  <c r="E610" i="4"/>
  <c r="E606" i="4"/>
  <c r="E603" i="4"/>
  <c r="E601" i="4"/>
  <c r="E599" i="4"/>
  <c r="E597" i="4"/>
  <c r="E596" i="4"/>
  <c r="E592" i="4"/>
  <c r="E589" i="4"/>
  <c r="E588" i="4"/>
  <c r="E582" i="4"/>
  <c r="E578" i="4"/>
  <c r="E577" i="4"/>
  <c r="E575" i="4"/>
  <c r="E574" i="4"/>
  <c r="E573" i="4"/>
  <c r="E572" i="4"/>
  <c r="E571" i="4"/>
  <c r="E568" i="4"/>
  <c r="E567" i="4"/>
  <c r="E564" i="4"/>
  <c r="E562" i="4"/>
  <c r="E557" i="4"/>
  <c r="E556" i="4"/>
  <c r="E555" i="4"/>
  <c r="E554" i="4"/>
  <c r="E547" i="4"/>
  <c r="E543" i="4"/>
  <c r="E541" i="4"/>
  <c r="E539" i="4"/>
  <c r="E537" i="4"/>
  <c r="E535" i="4"/>
  <c r="E533" i="4"/>
  <c r="E531" i="4"/>
  <c r="E529" i="4"/>
  <c r="E524" i="4"/>
  <c r="E522" i="4"/>
  <c r="E520" i="4"/>
  <c r="E516" i="4"/>
  <c r="E514" i="4"/>
  <c r="E512" i="4"/>
  <c r="E510" i="4"/>
  <c r="E507" i="4"/>
  <c r="E502" i="4"/>
  <c r="E500" i="4"/>
  <c r="E498" i="4"/>
  <c r="E497" i="4"/>
  <c r="E496" i="4"/>
  <c r="E494" i="4"/>
  <c r="E492" i="4"/>
  <c r="E491" i="4"/>
  <c r="E490" i="4"/>
  <c r="E486" i="4"/>
  <c r="E484" i="4"/>
  <c r="E482" i="4"/>
  <c r="E480" i="4"/>
  <c r="E476" i="4"/>
  <c r="E470" i="4"/>
  <c r="E468" i="4"/>
  <c r="E467" i="4"/>
  <c r="E466" i="4"/>
  <c r="E463" i="4"/>
  <c r="E460" i="4"/>
  <c r="E459" i="4"/>
  <c r="E458" i="4"/>
  <c r="E455" i="4"/>
  <c r="E454" i="4"/>
  <c r="E453" i="4"/>
  <c r="E452" i="4"/>
  <c r="E451" i="4"/>
  <c r="E449" i="4"/>
  <c r="E447" i="4"/>
  <c r="E444" i="4"/>
  <c r="E443" i="4"/>
  <c r="E440" i="4"/>
  <c r="E439" i="4"/>
  <c r="E438" i="4"/>
  <c r="E437" i="4"/>
  <c r="E436" i="4"/>
  <c r="E435" i="4"/>
  <c r="E434" i="4"/>
  <c r="E433" i="4"/>
  <c r="E432" i="4"/>
  <c r="E431" i="4"/>
  <c r="E430" i="4"/>
  <c r="E429" i="4"/>
  <c r="E428" i="4"/>
  <c r="E427" i="4"/>
  <c r="E426" i="4"/>
  <c r="E425" i="4"/>
  <c r="E424" i="4"/>
  <c r="E423" i="4"/>
  <c r="E422" i="4"/>
  <c r="E421" i="4"/>
  <c r="E420" i="4"/>
  <c r="E415" i="4"/>
  <c r="E414" i="4"/>
  <c r="E412" i="4"/>
  <c r="E411" i="4"/>
  <c r="E409" i="4"/>
  <c r="E402" i="4"/>
  <c r="E401" i="4"/>
  <c r="E399" i="4"/>
  <c r="E396" i="4"/>
  <c r="E395" i="4"/>
  <c r="E394" i="4"/>
  <c r="E393" i="4"/>
  <c r="E390" i="4"/>
  <c r="E388" i="4"/>
  <c r="E382" i="4"/>
  <c r="E380" i="4"/>
  <c r="E379" i="4"/>
  <c r="E376" i="4"/>
  <c r="E374" i="4"/>
  <c r="E373" i="4"/>
  <c r="E370" i="4"/>
  <c r="E367" i="4"/>
  <c r="E366" i="4"/>
  <c r="E364" i="4"/>
  <c r="E361" i="4"/>
  <c r="E355" i="4"/>
  <c r="E354" i="4"/>
  <c r="E353" i="4"/>
  <c r="E351" i="4"/>
  <c r="E348" i="4"/>
  <c r="E347" i="4"/>
  <c r="E341" i="4"/>
  <c r="E340" i="4"/>
  <c r="E338" i="4"/>
  <c r="E337" i="4"/>
  <c r="E336" i="4"/>
  <c r="E335" i="4"/>
  <c r="E330" i="4"/>
  <c r="E329" i="4"/>
  <c r="E326" i="4"/>
  <c r="E324" i="4"/>
  <c r="E323" i="4"/>
  <c r="E322" i="4"/>
  <c r="E318" i="4"/>
  <c r="E316" i="4"/>
  <c r="E313" i="4"/>
  <c r="E310" i="4"/>
  <c r="E309" i="4"/>
  <c r="E308" i="4"/>
  <c r="E307" i="4"/>
  <c r="E305" i="4"/>
  <c r="E304" i="4"/>
  <c r="E302" i="4"/>
  <c r="E301" i="4"/>
  <c r="E300" i="4"/>
  <c r="E299" i="4"/>
  <c r="E298" i="4"/>
  <c r="E296" i="4"/>
  <c r="E295" i="4"/>
  <c r="E294" i="4"/>
  <c r="E293" i="4"/>
  <c r="E286" i="4"/>
  <c r="E285" i="4"/>
  <c r="E284" i="4"/>
  <c r="E283" i="4"/>
  <c r="E282" i="4"/>
  <c r="E281" i="4"/>
  <c r="E280" i="4"/>
  <c r="E278" i="4"/>
  <c r="E277" i="4"/>
  <c r="E276" i="4"/>
  <c r="E275" i="4"/>
  <c r="E270" i="4"/>
  <c r="E269" i="4"/>
  <c r="E268" i="4"/>
  <c r="E267" i="4"/>
  <c r="E266" i="4"/>
  <c r="E263" i="4"/>
  <c r="E262" i="4"/>
  <c r="E260" i="4"/>
  <c r="E258" i="4"/>
  <c r="E256" i="4"/>
  <c r="E254" i="4"/>
  <c r="E252" i="4"/>
  <c r="E250" i="4"/>
  <c r="E249" i="4"/>
  <c r="E247" i="4"/>
  <c r="E246" i="4"/>
  <c r="E244" i="4"/>
  <c r="E243" i="4"/>
  <c r="E237" i="4"/>
  <c r="E234" i="4"/>
  <c r="E233" i="4"/>
  <c r="E230" i="4"/>
  <c r="E228" i="4"/>
  <c r="E226" i="4"/>
  <c r="E225" i="4"/>
  <c r="E224" i="4"/>
  <c r="E223" i="4"/>
  <c r="E222" i="4"/>
  <c r="E221" i="4"/>
  <c r="E219" i="4"/>
  <c r="E216" i="4"/>
  <c r="E215" i="4"/>
  <c r="E214" i="4"/>
  <c r="E212" i="4"/>
  <c r="E210" i="4"/>
  <c r="E208" i="4"/>
  <c r="E204" i="4"/>
  <c r="E203" i="4"/>
  <c r="E202" i="4"/>
  <c r="E199" i="4"/>
  <c r="E198" i="4"/>
  <c r="E197" i="4"/>
  <c r="E195" i="4"/>
  <c r="E192" i="4"/>
  <c r="E189" i="4"/>
  <c r="E188" i="4"/>
  <c r="E184" i="4"/>
  <c r="E183" i="4"/>
  <c r="E182" i="4"/>
  <c r="E180" i="4"/>
  <c r="E178" i="4"/>
  <c r="E176" i="4"/>
  <c r="E175" i="4"/>
  <c r="E174" i="4"/>
  <c r="E173" i="4"/>
  <c r="E168" i="4"/>
  <c r="E167" i="4"/>
  <c r="E166" i="4"/>
  <c r="E165" i="4"/>
  <c r="E164" i="4"/>
  <c r="E163" i="4"/>
  <c r="E157" i="4"/>
  <c r="E156" i="4"/>
  <c r="E155" i="4"/>
  <c r="E154" i="4"/>
  <c r="E153" i="4"/>
  <c r="E152" i="4"/>
  <c r="E146" i="4"/>
  <c r="E145" i="4"/>
  <c r="E144" i="4"/>
  <c r="E139" i="4"/>
  <c r="E137" i="4"/>
  <c r="E135" i="4"/>
  <c r="E134" i="4"/>
  <c r="E133" i="4"/>
  <c r="E132" i="4"/>
  <c r="E130" i="4"/>
  <c r="E129" i="4"/>
  <c r="E127" i="4"/>
  <c r="E126" i="4"/>
  <c r="E124" i="4"/>
  <c r="E123" i="4"/>
  <c r="E122" i="4"/>
  <c r="E120" i="4"/>
  <c r="E118" i="4"/>
  <c r="E116" i="4"/>
  <c r="E113" i="4"/>
  <c r="E112" i="4"/>
  <c r="E111" i="4"/>
  <c r="E110" i="4"/>
  <c r="E107" i="4"/>
  <c r="E106" i="4"/>
  <c r="E104" i="4"/>
  <c r="E101" i="4"/>
  <c r="E100" i="4"/>
  <c r="E99" i="4"/>
  <c r="E98" i="4"/>
  <c r="E92" i="4"/>
  <c r="E90" i="4"/>
  <c r="E88" i="4"/>
  <c r="E87" i="4"/>
  <c r="E86" i="4"/>
  <c r="E84" i="4"/>
  <c r="E83" i="4"/>
  <c r="E82" i="4"/>
  <c r="E81" i="4"/>
  <c r="E79" i="4"/>
  <c r="E78" i="4"/>
  <c r="E72" i="4"/>
  <c r="E71" i="4"/>
  <c r="E64" i="4"/>
  <c r="E62" i="4"/>
  <c r="E60" i="4"/>
  <c r="E58" i="4"/>
  <c r="E56" i="4"/>
  <c r="E54" i="4"/>
  <c r="E52" i="4"/>
  <c r="E50" i="4"/>
  <c r="E48" i="4"/>
  <c r="E47" i="4"/>
  <c r="E45" i="4"/>
  <c r="E41" i="4"/>
  <c r="E37" i="4"/>
  <c r="E36" i="4"/>
  <c r="E32" i="4"/>
  <c r="E30" i="4"/>
  <c r="E29" i="4"/>
  <c r="E27" i="4"/>
  <c r="E26" i="4"/>
  <c r="E25" i="4"/>
  <c r="E23" i="4"/>
  <c r="E22" i="4"/>
  <c r="E21" i="4"/>
  <c r="E19" i="4"/>
  <c r="E18" i="4"/>
  <c r="E17" i="4"/>
  <c r="E13" i="4"/>
  <c r="E12" i="4"/>
  <c r="H9" i="4"/>
  <c r="G9" i="4"/>
  <c r="F9" i="4"/>
  <c r="E9" i="4"/>
  <c r="L1037" i="4" l="1"/>
  <c r="J1037" i="4"/>
  <c r="L1036" i="4"/>
  <c r="J1036" i="4"/>
  <c r="B1035" i="4"/>
  <c r="B1034" i="4"/>
  <c r="L1033" i="4"/>
  <c r="J1033" i="4"/>
  <c r="B1032" i="4"/>
  <c r="B1031" i="4"/>
  <c r="B1030" i="4"/>
  <c r="L1029" i="4"/>
  <c r="J1029" i="4"/>
  <c r="B1028" i="4"/>
  <c r="B1027" i="4"/>
  <c r="B1026" i="4"/>
  <c r="B1025" i="4"/>
  <c r="B1024" i="4"/>
  <c r="B1023" i="4"/>
  <c r="L1022" i="4"/>
  <c r="J1022" i="4"/>
  <c r="B1021" i="4"/>
  <c r="B1020" i="4"/>
  <c r="B1019" i="4"/>
  <c r="B1018" i="4"/>
  <c r="B1017" i="4"/>
  <c r="B1016" i="4"/>
  <c r="L1015" i="4"/>
  <c r="J1015" i="4"/>
  <c r="B1014" i="4"/>
  <c r="B1013" i="4"/>
  <c r="B1012" i="4"/>
  <c r="B1011" i="4"/>
  <c r="B1010" i="4"/>
  <c r="L1009" i="4"/>
  <c r="J1009" i="4"/>
  <c r="B1008" i="4"/>
  <c r="B1007" i="4"/>
  <c r="B1006" i="4"/>
  <c r="L1005" i="4"/>
  <c r="J1005" i="4"/>
  <c r="B1004" i="4"/>
  <c r="B1003" i="4"/>
  <c r="B1002" i="4"/>
  <c r="L1001" i="4"/>
  <c r="J1001" i="4"/>
  <c r="B1000" i="4"/>
  <c r="B999" i="4"/>
  <c r="B998" i="4"/>
  <c r="B997" i="4"/>
  <c r="B996" i="4"/>
  <c r="B995" i="4"/>
  <c r="L994" i="4"/>
  <c r="J994" i="4"/>
  <c r="B993" i="4"/>
  <c r="B992" i="4"/>
  <c r="B991" i="4"/>
  <c r="B990" i="4"/>
  <c r="B989" i="4"/>
  <c r="B988" i="4"/>
  <c r="L987" i="4"/>
  <c r="J987" i="4"/>
  <c r="B986" i="4"/>
  <c r="B985" i="4"/>
  <c r="L984" i="4"/>
  <c r="J984" i="4"/>
  <c r="B983" i="4"/>
  <c r="B982" i="4"/>
  <c r="B981" i="4"/>
  <c r="B980" i="4"/>
  <c r="B979" i="4"/>
  <c r="L978" i="4"/>
  <c r="J978" i="4"/>
  <c r="B977" i="4"/>
  <c r="B976" i="4"/>
  <c r="B975" i="4"/>
  <c r="L974" i="4"/>
  <c r="J974" i="4"/>
  <c r="L973" i="4"/>
  <c r="J973" i="4"/>
  <c r="B972" i="4"/>
  <c r="B971" i="4"/>
  <c r="B970" i="4"/>
  <c r="B969" i="4"/>
  <c r="B968" i="4"/>
  <c r="B967" i="4"/>
  <c r="L966" i="4"/>
  <c r="J966" i="4"/>
  <c r="L965" i="4"/>
  <c r="J965" i="4"/>
  <c r="B964" i="4"/>
  <c r="B963" i="4"/>
  <c r="B962" i="4"/>
  <c r="B961" i="4"/>
  <c r="B960" i="4"/>
  <c r="B959" i="4"/>
  <c r="L958" i="4"/>
  <c r="J958" i="4"/>
  <c r="B957" i="4"/>
  <c r="B956" i="4"/>
  <c r="B955" i="4"/>
  <c r="B954" i="4"/>
  <c r="B953" i="4"/>
  <c r="L952" i="4"/>
  <c r="J952" i="4"/>
  <c r="L951" i="4"/>
  <c r="J951" i="4"/>
  <c r="B950" i="4"/>
  <c r="B949" i="4"/>
  <c r="B948" i="4"/>
  <c r="B947" i="4"/>
  <c r="B946" i="4"/>
  <c r="L945" i="4"/>
  <c r="J945" i="4"/>
  <c r="L944" i="4"/>
  <c r="J944" i="4"/>
  <c r="L943" i="4"/>
  <c r="J943" i="4"/>
  <c r="L942" i="4"/>
  <c r="J942" i="4"/>
  <c r="L941" i="4"/>
  <c r="J941" i="4"/>
  <c r="L940" i="4"/>
  <c r="J940" i="4"/>
  <c r="B939" i="4"/>
  <c r="B938" i="4"/>
  <c r="B937" i="4"/>
  <c r="B936" i="4"/>
  <c r="B935" i="4"/>
  <c r="L934" i="4"/>
  <c r="J934" i="4"/>
  <c r="L933" i="4"/>
  <c r="J933" i="4"/>
  <c r="L932" i="4"/>
  <c r="J932" i="4"/>
  <c r="L931" i="4"/>
  <c r="J931" i="4"/>
  <c r="B930" i="4"/>
  <c r="B929" i="4"/>
  <c r="L928" i="4"/>
  <c r="J928" i="4"/>
  <c r="B927" i="4"/>
  <c r="B926" i="4"/>
  <c r="B925" i="4"/>
  <c r="B924" i="4"/>
  <c r="B923" i="4"/>
  <c r="L922" i="4"/>
  <c r="J922" i="4"/>
  <c r="L921" i="4"/>
  <c r="J921" i="4"/>
  <c r="L920" i="4"/>
  <c r="J920" i="4"/>
  <c r="L919" i="4"/>
  <c r="J919" i="4"/>
  <c r="L918" i="4"/>
  <c r="J918" i="4"/>
  <c r="L917" i="4"/>
  <c r="J917" i="4"/>
  <c r="L916" i="4"/>
  <c r="J916" i="4"/>
  <c r="B915" i="4"/>
  <c r="B914" i="4"/>
  <c r="B913" i="4"/>
  <c r="B912" i="4"/>
  <c r="B911" i="4"/>
  <c r="L910" i="4"/>
  <c r="J910" i="4"/>
  <c r="B909" i="4"/>
  <c r="B908" i="4"/>
  <c r="B907" i="4"/>
  <c r="B906" i="4"/>
  <c r="B905" i="4"/>
  <c r="L904" i="4"/>
  <c r="J904" i="4"/>
  <c r="L902" i="4"/>
  <c r="J902" i="4"/>
  <c r="L900" i="4"/>
  <c r="J900" i="4"/>
  <c r="L898" i="4"/>
  <c r="J898" i="4"/>
  <c r="L896" i="4"/>
  <c r="J896" i="4"/>
  <c r="L894" i="4"/>
  <c r="J894" i="4"/>
  <c r="L892" i="4"/>
  <c r="J892" i="4"/>
  <c r="L890" i="4"/>
  <c r="J890" i="4"/>
  <c r="L888" i="4"/>
  <c r="J888" i="4"/>
  <c r="L887" i="4"/>
  <c r="J887" i="4"/>
  <c r="L884" i="4"/>
  <c r="J884" i="4"/>
  <c r="L883" i="4"/>
  <c r="J883" i="4"/>
  <c r="L880" i="4"/>
  <c r="J880" i="4"/>
  <c r="L879" i="4"/>
  <c r="J879" i="4"/>
  <c r="L878" i="4"/>
  <c r="J878" i="4"/>
  <c r="L874" i="4"/>
  <c r="J874" i="4"/>
  <c r="L873" i="4"/>
  <c r="J873" i="4"/>
  <c r="L867" i="4"/>
  <c r="J867" i="4"/>
  <c r="L865" i="4"/>
  <c r="J865" i="4"/>
  <c r="L863" i="4"/>
  <c r="J863" i="4"/>
  <c r="L861" i="4"/>
  <c r="J861" i="4"/>
  <c r="L860" i="4"/>
  <c r="J860" i="4"/>
  <c r="L858" i="4"/>
  <c r="J858" i="4"/>
  <c r="L854" i="4"/>
  <c r="J854" i="4"/>
  <c r="L852" i="4"/>
  <c r="J852" i="4"/>
  <c r="L851" i="4"/>
  <c r="J851" i="4"/>
  <c r="L849" i="4"/>
  <c r="J849" i="4"/>
  <c r="L848" i="4"/>
  <c r="J848" i="4"/>
  <c r="L846" i="4"/>
  <c r="J846" i="4"/>
  <c r="L844" i="4"/>
  <c r="J844" i="4"/>
  <c r="L842" i="4"/>
  <c r="J842" i="4"/>
  <c r="L840" i="4"/>
  <c r="J840" i="4"/>
  <c r="L837" i="4"/>
  <c r="J837" i="4"/>
  <c r="L835" i="4"/>
  <c r="J835" i="4"/>
  <c r="L833" i="4"/>
  <c r="J833" i="4"/>
  <c r="L831" i="4"/>
  <c r="J831" i="4"/>
  <c r="L826" i="4"/>
  <c r="J826" i="4"/>
  <c r="L825" i="4"/>
  <c r="J825" i="4"/>
  <c r="L823" i="4"/>
  <c r="J823" i="4"/>
  <c r="L821" i="4"/>
  <c r="J821" i="4"/>
  <c r="L818" i="4"/>
  <c r="J818" i="4"/>
  <c r="L815" i="4"/>
  <c r="J815" i="4"/>
  <c r="L814" i="4"/>
  <c r="J814" i="4"/>
  <c r="L811" i="4"/>
  <c r="J811" i="4"/>
  <c r="L810" i="4"/>
  <c r="J810" i="4"/>
  <c r="L805" i="4"/>
  <c r="J805" i="4"/>
  <c r="L803" i="4"/>
  <c r="J803" i="4"/>
  <c r="L797" i="4"/>
  <c r="J797" i="4"/>
  <c r="L795" i="4"/>
  <c r="J795" i="4"/>
  <c r="L792" i="4"/>
  <c r="J792" i="4"/>
  <c r="L791" i="4"/>
  <c r="J791" i="4"/>
  <c r="L790" i="4"/>
  <c r="J790" i="4"/>
  <c r="L788" i="4"/>
  <c r="J788" i="4"/>
  <c r="L787" i="4"/>
  <c r="J787" i="4"/>
  <c r="L782" i="4"/>
  <c r="J782" i="4"/>
  <c r="L779" i="4"/>
  <c r="J779" i="4"/>
  <c r="L778" i="4"/>
  <c r="J778" i="4"/>
  <c r="L777" i="4"/>
  <c r="J777" i="4"/>
  <c r="L776" i="4"/>
  <c r="J776" i="4"/>
  <c r="L775" i="4"/>
  <c r="J775" i="4"/>
  <c r="L772" i="4"/>
  <c r="J772" i="4"/>
  <c r="L770" i="4"/>
  <c r="J770" i="4"/>
  <c r="L769" i="4"/>
  <c r="J769" i="4"/>
  <c r="L768" i="4"/>
  <c r="J768" i="4"/>
  <c r="L767" i="4"/>
  <c r="J767" i="4"/>
  <c r="L761" i="4"/>
  <c r="J761" i="4"/>
  <c r="L760" i="4"/>
  <c r="J760" i="4"/>
  <c r="L759" i="4"/>
  <c r="J759" i="4"/>
  <c r="L758" i="4"/>
  <c r="J758" i="4"/>
  <c r="L757" i="4"/>
  <c r="J757" i="4"/>
  <c r="L756" i="4"/>
  <c r="J756" i="4"/>
  <c r="L754" i="4"/>
  <c r="J754" i="4"/>
  <c r="L748" i="4"/>
  <c r="J748" i="4"/>
  <c r="L746" i="4"/>
  <c r="J746" i="4"/>
  <c r="L745" i="4"/>
  <c r="J745" i="4"/>
  <c r="L740" i="4"/>
  <c r="J740" i="4"/>
  <c r="L738" i="4"/>
  <c r="J738" i="4"/>
  <c r="L737" i="4"/>
  <c r="J737" i="4"/>
  <c r="L735" i="4"/>
  <c r="J735" i="4"/>
  <c r="L730" i="4"/>
  <c r="J730" i="4"/>
  <c r="L728" i="4"/>
  <c r="J728" i="4"/>
  <c r="L727" i="4"/>
  <c r="J727" i="4"/>
  <c r="L725" i="4"/>
  <c r="J725" i="4"/>
  <c r="L724" i="4"/>
  <c r="J724" i="4"/>
  <c r="L722" i="4"/>
  <c r="J722" i="4"/>
  <c r="L720" i="4"/>
  <c r="J720" i="4"/>
  <c r="L718" i="4"/>
  <c r="J718" i="4"/>
  <c r="L713" i="4"/>
  <c r="J713" i="4"/>
  <c r="L712" i="4"/>
  <c r="J712" i="4"/>
  <c r="L710" i="4"/>
  <c r="J710" i="4"/>
  <c r="L709" i="4"/>
  <c r="J709" i="4"/>
  <c r="L707" i="4"/>
  <c r="J707" i="4"/>
  <c r="L703" i="4"/>
  <c r="J703" i="4"/>
  <c r="L702" i="4"/>
  <c r="J702" i="4"/>
  <c r="L699" i="4"/>
  <c r="J699" i="4"/>
  <c r="L697" i="4"/>
  <c r="J697" i="4"/>
  <c r="L694" i="4"/>
  <c r="J694" i="4"/>
  <c r="L692" i="4"/>
  <c r="J692" i="4"/>
  <c r="L691" i="4"/>
  <c r="J691" i="4"/>
  <c r="L690" i="4"/>
  <c r="J690" i="4"/>
  <c r="L688" i="4"/>
  <c r="J688" i="4"/>
  <c r="L687" i="4"/>
  <c r="J687" i="4"/>
  <c r="L686" i="4"/>
  <c r="J686" i="4"/>
  <c r="L681" i="4"/>
  <c r="J681" i="4"/>
  <c r="L679" i="4"/>
  <c r="J679" i="4"/>
  <c r="L678" i="4"/>
  <c r="J678" i="4"/>
  <c r="L677" i="4"/>
  <c r="J677" i="4"/>
  <c r="L676" i="4"/>
  <c r="J676" i="4"/>
  <c r="L675" i="4"/>
  <c r="J675" i="4"/>
  <c r="L673" i="4"/>
  <c r="J673" i="4"/>
  <c r="L672" i="4"/>
  <c r="J672" i="4"/>
  <c r="L671" i="4"/>
  <c r="J671" i="4"/>
  <c r="L670" i="4"/>
  <c r="J670" i="4"/>
  <c r="L663" i="4"/>
  <c r="J663" i="4"/>
  <c r="L662" i="4"/>
  <c r="J662" i="4"/>
  <c r="L661" i="4"/>
  <c r="J661" i="4"/>
  <c r="L659" i="4"/>
  <c r="J659" i="4"/>
  <c r="L658" i="4"/>
  <c r="J658" i="4"/>
  <c r="L653" i="4"/>
  <c r="J653" i="4"/>
  <c r="L652" i="4"/>
  <c r="J652" i="4"/>
  <c r="L651" i="4"/>
  <c r="J651" i="4"/>
  <c r="L649" i="4"/>
  <c r="J649" i="4"/>
  <c r="L647" i="4"/>
  <c r="J647" i="4"/>
  <c r="L645" i="4"/>
  <c r="J645" i="4"/>
  <c r="L644" i="4"/>
  <c r="J644" i="4"/>
  <c r="L642" i="4"/>
  <c r="J642" i="4"/>
  <c r="L641" i="4"/>
  <c r="J641" i="4"/>
  <c r="L639" i="4"/>
  <c r="J639" i="4"/>
  <c r="L637" i="4"/>
  <c r="J637" i="4"/>
  <c r="L635" i="4"/>
  <c r="J635" i="4"/>
  <c r="L631" i="4"/>
  <c r="J631" i="4"/>
  <c r="L629" i="4"/>
  <c r="J629" i="4"/>
  <c r="L627" i="4"/>
  <c r="J627" i="4"/>
  <c r="L626" i="4"/>
  <c r="J626" i="4"/>
  <c r="L624" i="4"/>
  <c r="J624" i="4"/>
  <c r="L622" i="4"/>
  <c r="J622" i="4"/>
  <c r="L621" i="4"/>
  <c r="J621" i="4"/>
  <c r="L617" i="4"/>
  <c r="J617" i="4"/>
  <c r="L614" i="4"/>
  <c r="J614" i="4"/>
  <c r="L612" i="4"/>
  <c r="J612" i="4"/>
  <c r="L610" i="4"/>
  <c r="J610" i="4"/>
  <c r="L606" i="4"/>
  <c r="J606" i="4"/>
  <c r="L603" i="4"/>
  <c r="J603" i="4"/>
  <c r="L601" i="4"/>
  <c r="J601" i="4"/>
  <c r="L599" i="4"/>
  <c r="J599" i="4"/>
  <c r="L597" i="4"/>
  <c r="J597" i="4"/>
  <c r="L596" i="4"/>
  <c r="J596" i="4"/>
  <c r="L592" i="4"/>
  <c r="J592" i="4"/>
  <c r="L589" i="4"/>
  <c r="J589" i="4"/>
  <c r="L588" i="4"/>
  <c r="J588" i="4"/>
  <c r="L582" i="4"/>
  <c r="J582" i="4"/>
  <c r="L578" i="4"/>
  <c r="J578" i="4"/>
  <c r="L577" i="4"/>
  <c r="J577" i="4"/>
  <c r="L575" i="4"/>
  <c r="J575" i="4"/>
  <c r="L574" i="4"/>
  <c r="J574" i="4"/>
  <c r="L573" i="4"/>
  <c r="J573" i="4"/>
  <c r="L572" i="4"/>
  <c r="J572" i="4"/>
  <c r="L571" i="4"/>
  <c r="J571" i="4"/>
  <c r="L568" i="4"/>
  <c r="J568" i="4"/>
  <c r="L567" i="4"/>
  <c r="J567" i="4"/>
  <c r="L564" i="4"/>
  <c r="J564" i="4"/>
  <c r="L562" i="4"/>
  <c r="J562" i="4"/>
  <c r="L557" i="4"/>
  <c r="J557" i="4"/>
  <c r="L556" i="4"/>
  <c r="J556" i="4"/>
  <c r="L555" i="4"/>
  <c r="J555" i="4"/>
  <c r="L554" i="4"/>
  <c r="J554" i="4"/>
  <c r="L553" i="4"/>
  <c r="J553" i="4"/>
  <c r="L547" i="4"/>
  <c r="J547" i="4"/>
  <c r="L543" i="4"/>
  <c r="J543" i="4"/>
  <c r="L541" i="4"/>
  <c r="J541" i="4"/>
  <c r="L539" i="4"/>
  <c r="J539" i="4"/>
  <c r="L537" i="4"/>
  <c r="J537" i="4"/>
  <c r="L535" i="4"/>
  <c r="J535" i="4"/>
  <c r="L533" i="4"/>
  <c r="J533" i="4"/>
  <c r="L531" i="4"/>
  <c r="J531" i="4"/>
  <c r="L529" i="4"/>
  <c r="J529" i="4"/>
  <c r="L524" i="4"/>
  <c r="J524" i="4"/>
  <c r="L522" i="4"/>
  <c r="J522" i="4"/>
  <c r="L520" i="4"/>
  <c r="J520" i="4"/>
  <c r="L516" i="4"/>
  <c r="J516" i="4"/>
  <c r="L514" i="4"/>
  <c r="J514" i="4"/>
  <c r="L512" i="4"/>
  <c r="J512" i="4"/>
  <c r="L510" i="4"/>
  <c r="J510" i="4"/>
  <c r="L508" i="4"/>
  <c r="J508" i="4"/>
  <c r="L507" i="4"/>
  <c r="J507" i="4"/>
  <c r="L502" i="4"/>
  <c r="J502" i="4"/>
  <c r="L500" i="4"/>
  <c r="J500" i="4"/>
  <c r="L498" i="4"/>
  <c r="J498" i="4"/>
  <c r="L497" i="4"/>
  <c r="J497" i="4"/>
  <c r="L496" i="4"/>
  <c r="J496" i="4"/>
  <c r="L494" i="4"/>
  <c r="J494" i="4"/>
  <c r="L492" i="4"/>
  <c r="J492" i="4"/>
  <c r="L491" i="4"/>
  <c r="J491" i="4"/>
  <c r="L490" i="4"/>
  <c r="J490" i="4"/>
  <c r="L486" i="4"/>
  <c r="J486" i="4"/>
  <c r="L484" i="4"/>
  <c r="J484" i="4"/>
  <c r="L482" i="4"/>
  <c r="J482" i="4"/>
  <c r="L480" i="4"/>
  <c r="J480" i="4"/>
  <c r="L476" i="4"/>
  <c r="J476" i="4"/>
  <c r="L470" i="4"/>
  <c r="J470" i="4"/>
  <c r="L468" i="4"/>
  <c r="J468" i="4"/>
  <c r="L467" i="4"/>
  <c r="J467" i="4"/>
  <c r="L466" i="4"/>
  <c r="J466" i="4"/>
  <c r="L463" i="4"/>
  <c r="J463" i="4"/>
  <c r="L460" i="4"/>
  <c r="J460" i="4"/>
  <c r="L459" i="4"/>
  <c r="J459" i="4"/>
  <c r="L458" i="4"/>
  <c r="J458" i="4"/>
  <c r="L455" i="4"/>
  <c r="J455" i="4"/>
  <c r="L454" i="4"/>
  <c r="J454" i="4"/>
  <c r="L453" i="4"/>
  <c r="J453" i="4"/>
  <c r="L452" i="4"/>
  <c r="J452" i="4"/>
  <c r="L451" i="4"/>
  <c r="J451" i="4"/>
  <c r="L449" i="4"/>
  <c r="J449" i="4"/>
  <c r="L447" i="4"/>
  <c r="J447" i="4"/>
  <c r="L444" i="4"/>
  <c r="J444" i="4"/>
  <c r="L443" i="4"/>
  <c r="J443" i="4"/>
  <c r="L440" i="4"/>
  <c r="J440" i="4"/>
  <c r="L439" i="4"/>
  <c r="J439" i="4"/>
  <c r="L438" i="4"/>
  <c r="J438" i="4"/>
  <c r="L437" i="4"/>
  <c r="J437" i="4"/>
  <c r="L436" i="4"/>
  <c r="J436" i="4"/>
  <c r="L435" i="4"/>
  <c r="J435" i="4"/>
  <c r="L434" i="4"/>
  <c r="J434" i="4"/>
  <c r="L433" i="4"/>
  <c r="J433" i="4"/>
  <c r="L432" i="4"/>
  <c r="J432" i="4"/>
  <c r="L431" i="4"/>
  <c r="J431" i="4"/>
  <c r="L430" i="4"/>
  <c r="J430" i="4"/>
  <c r="L429" i="4"/>
  <c r="J429" i="4"/>
  <c r="L428" i="4"/>
  <c r="J428" i="4"/>
  <c r="L427" i="4"/>
  <c r="J427" i="4"/>
  <c r="L426" i="4"/>
  <c r="J426" i="4"/>
  <c r="L425" i="4"/>
  <c r="J425" i="4"/>
  <c r="L424" i="4"/>
  <c r="J424" i="4"/>
  <c r="L423" i="4"/>
  <c r="J423" i="4"/>
  <c r="L422" i="4"/>
  <c r="J422" i="4"/>
  <c r="L421" i="4"/>
  <c r="J421" i="4"/>
  <c r="L420" i="4"/>
  <c r="J420" i="4"/>
  <c r="E419" i="4"/>
  <c r="L415" i="4"/>
  <c r="J415" i="4"/>
  <c r="L414" i="4"/>
  <c r="J414" i="4"/>
  <c r="L412" i="4"/>
  <c r="J412" i="4"/>
  <c r="L411" i="4"/>
  <c r="J411" i="4"/>
  <c r="L409" i="4"/>
  <c r="J409" i="4"/>
  <c r="L408" i="4"/>
  <c r="J408" i="4"/>
  <c r="L402" i="4"/>
  <c r="J402" i="4"/>
  <c r="L401" i="4"/>
  <c r="J401" i="4"/>
  <c r="L399" i="4"/>
  <c r="J399" i="4"/>
  <c r="L396" i="4"/>
  <c r="J396" i="4"/>
  <c r="L395" i="4"/>
  <c r="J395" i="4"/>
  <c r="L394" i="4"/>
  <c r="J394" i="4"/>
  <c r="L393" i="4"/>
  <c r="J393" i="4"/>
  <c r="L390" i="4"/>
  <c r="J390" i="4"/>
  <c r="L388" i="4"/>
  <c r="J388" i="4"/>
  <c r="L382" i="4"/>
  <c r="J382" i="4"/>
  <c r="L380" i="4"/>
  <c r="J380" i="4"/>
  <c r="L379" i="4"/>
  <c r="J379" i="4"/>
  <c r="L376" i="4"/>
  <c r="J376" i="4"/>
  <c r="L374" i="4"/>
  <c r="J374" i="4"/>
  <c r="L373" i="4"/>
  <c r="J373" i="4"/>
  <c r="L370" i="4"/>
  <c r="J370" i="4"/>
  <c r="L369" i="4"/>
  <c r="J369" i="4"/>
  <c r="L367" i="4"/>
  <c r="J367" i="4"/>
  <c r="L366" i="4"/>
  <c r="J366" i="4"/>
  <c r="L365" i="4"/>
  <c r="J365" i="4"/>
  <c r="L364" i="4"/>
  <c r="J364" i="4"/>
  <c r="L361" i="4"/>
  <c r="J361" i="4"/>
  <c r="L355" i="4"/>
  <c r="J355" i="4"/>
  <c r="L354" i="4"/>
  <c r="J354" i="4"/>
  <c r="L353" i="4"/>
  <c r="J353" i="4"/>
  <c r="L351" i="4"/>
  <c r="J351" i="4"/>
  <c r="L348" i="4"/>
  <c r="J348" i="4"/>
  <c r="L347" i="4"/>
  <c r="J347" i="4"/>
  <c r="L341" i="4"/>
  <c r="J341" i="4"/>
  <c r="L340" i="4"/>
  <c r="J340" i="4"/>
  <c r="L338" i="4"/>
  <c r="J338" i="4"/>
  <c r="L337" i="4"/>
  <c r="J337" i="4"/>
  <c r="L336" i="4"/>
  <c r="J336" i="4"/>
  <c r="L335" i="4"/>
  <c r="J335" i="4"/>
  <c r="L330" i="4"/>
  <c r="J330" i="4"/>
  <c r="L329" i="4"/>
  <c r="J329" i="4"/>
  <c r="L326" i="4"/>
  <c r="J326" i="4"/>
  <c r="L324" i="4"/>
  <c r="J324" i="4"/>
  <c r="L323" i="4"/>
  <c r="J323" i="4"/>
  <c r="L322" i="4"/>
  <c r="J322" i="4"/>
  <c r="L318" i="4"/>
  <c r="J318" i="4"/>
  <c r="L316" i="4"/>
  <c r="J316" i="4"/>
  <c r="L313" i="4"/>
  <c r="J313" i="4"/>
  <c r="L310" i="4"/>
  <c r="J310" i="4"/>
  <c r="L309" i="4"/>
  <c r="J309" i="4"/>
  <c r="L308" i="4"/>
  <c r="J308" i="4"/>
  <c r="L307" i="4"/>
  <c r="J307" i="4"/>
  <c r="L305" i="4"/>
  <c r="J305" i="4"/>
  <c r="L304" i="4"/>
  <c r="J304" i="4"/>
  <c r="L302" i="4"/>
  <c r="J302" i="4"/>
  <c r="L301" i="4"/>
  <c r="J301" i="4"/>
  <c r="L300" i="4"/>
  <c r="J300" i="4"/>
  <c r="L299" i="4"/>
  <c r="J299" i="4"/>
  <c r="L298" i="4"/>
  <c r="J298" i="4"/>
  <c r="L296" i="4"/>
  <c r="J296" i="4"/>
  <c r="L295" i="4"/>
  <c r="J295" i="4"/>
  <c r="L294" i="4"/>
  <c r="J294" i="4"/>
  <c r="L293" i="4"/>
  <c r="J293" i="4"/>
  <c r="L286" i="4"/>
  <c r="J286" i="4"/>
  <c r="L285" i="4"/>
  <c r="J285" i="4"/>
  <c r="L284" i="4"/>
  <c r="J284" i="4"/>
  <c r="L283" i="4"/>
  <c r="J283" i="4"/>
  <c r="L282" i="4"/>
  <c r="J282" i="4"/>
  <c r="L281" i="4"/>
  <c r="J281" i="4"/>
  <c r="L280" i="4"/>
  <c r="J280" i="4"/>
  <c r="L278" i="4"/>
  <c r="J278" i="4"/>
  <c r="L277" i="4"/>
  <c r="J277" i="4"/>
  <c r="L276" i="4"/>
  <c r="J276" i="4"/>
  <c r="L275" i="4"/>
  <c r="J275" i="4"/>
  <c r="L270" i="4"/>
  <c r="J270" i="4"/>
  <c r="L269" i="4"/>
  <c r="J269" i="4"/>
  <c r="L268" i="4"/>
  <c r="J268" i="4"/>
  <c r="L267" i="4"/>
  <c r="J267" i="4"/>
  <c r="L266" i="4"/>
  <c r="J266" i="4"/>
  <c r="L263" i="4"/>
  <c r="J263" i="4"/>
  <c r="L262" i="4"/>
  <c r="J262" i="4"/>
  <c r="L260" i="4"/>
  <c r="J260" i="4"/>
  <c r="L258" i="4"/>
  <c r="J258" i="4"/>
  <c r="L256" i="4"/>
  <c r="J256" i="4"/>
  <c r="L254" i="4"/>
  <c r="J254" i="4"/>
  <c r="L252" i="4"/>
  <c r="J252" i="4"/>
  <c r="L250" i="4"/>
  <c r="J250" i="4"/>
  <c r="L249" i="4"/>
  <c r="J249" i="4"/>
  <c r="L247" i="4"/>
  <c r="J247" i="4"/>
  <c r="L246" i="4"/>
  <c r="J246" i="4"/>
  <c r="L244" i="4"/>
  <c r="J244" i="4"/>
  <c r="L243" i="4"/>
  <c r="J243" i="4"/>
  <c r="L237" i="4"/>
  <c r="J237" i="4"/>
  <c r="L236" i="4"/>
  <c r="J236" i="4"/>
  <c r="L234" i="4"/>
  <c r="J234" i="4"/>
  <c r="L233" i="4"/>
  <c r="J233" i="4"/>
  <c r="L230" i="4"/>
  <c r="J230" i="4"/>
  <c r="L228" i="4"/>
  <c r="J228" i="4"/>
  <c r="L226" i="4"/>
  <c r="J226" i="4"/>
  <c r="L225" i="4"/>
  <c r="J225" i="4"/>
  <c r="L224" i="4"/>
  <c r="J224" i="4"/>
  <c r="L223" i="4"/>
  <c r="J223" i="4"/>
  <c r="L222" i="4"/>
  <c r="J222" i="4"/>
  <c r="L221" i="4"/>
  <c r="J221" i="4"/>
  <c r="L219" i="4"/>
  <c r="J219" i="4"/>
  <c r="L216" i="4"/>
  <c r="J216" i="4"/>
  <c r="L215" i="4"/>
  <c r="J215" i="4"/>
  <c r="L214" i="4"/>
  <c r="J214" i="4"/>
  <c r="L212" i="4"/>
  <c r="J212" i="4"/>
  <c r="L210" i="4"/>
  <c r="J210" i="4"/>
  <c r="L208" i="4"/>
  <c r="J208" i="4"/>
  <c r="L204" i="4"/>
  <c r="J204" i="4"/>
  <c r="L203" i="4"/>
  <c r="J203" i="4"/>
  <c r="L202" i="4"/>
  <c r="J202" i="4"/>
  <c r="L199" i="4"/>
  <c r="J199" i="4"/>
  <c r="L198" i="4"/>
  <c r="J198" i="4"/>
  <c r="L197" i="4"/>
  <c r="J197" i="4"/>
  <c r="L196" i="4"/>
  <c r="J196" i="4"/>
  <c r="L195" i="4"/>
  <c r="J195" i="4"/>
  <c r="L192" i="4"/>
  <c r="J192" i="4"/>
  <c r="L189" i="4"/>
  <c r="J189" i="4"/>
  <c r="L188" i="4"/>
  <c r="J188" i="4"/>
  <c r="L184" i="4"/>
  <c r="J184" i="4"/>
  <c r="L183" i="4"/>
  <c r="J183" i="4"/>
  <c r="L182" i="4"/>
  <c r="J182" i="4"/>
  <c r="L180" i="4"/>
  <c r="J180" i="4"/>
  <c r="L178" i="4"/>
  <c r="J178" i="4"/>
  <c r="L176" i="4"/>
  <c r="J176" i="4"/>
  <c r="L175" i="4"/>
  <c r="J175" i="4"/>
  <c r="L174" i="4"/>
  <c r="J174" i="4"/>
  <c r="L173" i="4"/>
  <c r="J173" i="4"/>
  <c r="L168" i="4"/>
  <c r="J168" i="4"/>
  <c r="L167" i="4"/>
  <c r="J167" i="4"/>
  <c r="L166" i="4"/>
  <c r="J166" i="4"/>
  <c r="L165" i="4"/>
  <c r="J165" i="4"/>
  <c r="L164" i="4"/>
  <c r="J164" i="4"/>
  <c r="L163" i="4"/>
  <c r="J163" i="4"/>
  <c r="L157" i="4"/>
  <c r="J157" i="4"/>
  <c r="L156" i="4"/>
  <c r="J156" i="4"/>
  <c r="L155" i="4"/>
  <c r="J155" i="4"/>
  <c r="L154" i="4"/>
  <c r="J154" i="4"/>
  <c r="L153" i="4"/>
  <c r="J153" i="4"/>
  <c r="L152" i="4"/>
  <c r="J152" i="4"/>
  <c r="L146" i="4"/>
  <c r="J146" i="4"/>
  <c r="L145" i="4"/>
  <c r="J145" i="4"/>
  <c r="L144" i="4"/>
  <c r="J144" i="4"/>
  <c r="L139" i="4"/>
  <c r="J139" i="4"/>
  <c r="L137" i="4"/>
  <c r="J137" i="4"/>
  <c r="L135" i="4"/>
  <c r="J135" i="4"/>
  <c r="L134" i="4"/>
  <c r="J134" i="4"/>
  <c r="L133" i="4"/>
  <c r="J133" i="4"/>
  <c r="L132" i="4"/>
  <c r="J132" i="4"/>
  <c r="L130" i="4"/>
  <c r="J130" i="4"/>
  <c r="L129" i="4"/>
  <c r="J129" i="4"/>
  <c r="L127" i="4"/>
  <c r="J127" i="4"/>
  <c r="L126" i="4"/>
  <c r="J126" i="4"/>
  <c r="L124" i="4"/>
  <c r="J124" i="4"/>
  <c r="L123" i="4"/>
  <c r="J123" i="4"/>
  <c r="L122" i="4"/>
  <c r="J122" i="4"/>
  <c r="E121" i="4"/>
  <c r="L120" i="4"/>
  <c r="J120" i="4"/>
  <c r="L118" i="4"/>
  <c r="J118" i="4"/>
  <c r="L116" i="4"/>
  <c r="J116" i="4"/>
  <c r="L113" i="4"/>
  <c r="J113" i="4"/>
  <c r="L112" i="4"/>
  <c r="J112" i="4"/>
  <c r="L111" i="4"/>
  <c r="J111" i="4"/>
  <c r="L110" i="4"/>
  <c r="J110" i="4"/>
  <c r="L107" i="4"/>
  <c r="J107" i="4"/>
  <c r="L106" i="4"/>
  <c r="J106" i="4"/>
  <c r="L104" i="4"/>
  <c r="J104" i="4"/>
  <c r="L101" i="4"/>
  <c r="J101" i="4"/>
  <c r="L100" i="4"/>
  <c r="J100" i="4"/>
  <c r="L99" i="4"/>
  <c r="J99" i="4"/>
  <c r="L98" i="4"/>
  <c r="J98" i="4"/>
  <c r="L92" i="4"/>
  <c r="J92" i="4"/>
  <c r="L90" i="4"/>
  <c r="J90" i="4"/>
  <c r="L88" i="4"/>
  <c r="J88" i="4"/>
  <c r="L87" i="4"/>
  <c r="J87" i="4"/>
  <c r="L86" i="4"/>
  <c r="J86" i="4"/>
  <c r="L84" i="4"/>
  <c r="J84" i="4"/>
  <c r="L83" i="4"/>
  <c r="J83" i="4"/>
  <c r="L82" i="4"/>
  <c r="J82" i="4"/>
  <c r="L81" i="4"/>
  <c r="J81" i="4"/>
  <c r="L79" i="4"/>
  <c r="J79" i="4"/>
  <c r="L78" i="4"/>
  <c r="J78" i="4"/>
  <c r="L72" i="4"/>
  <c r="J72" i="4"/>
  <c r="L71" i="4"/>
  <c r="J71" i="4"/>
  <c r="L64" i="4"/>
  <c r="J64" i="4"/>
  <c r="L62" i="4"/>
  <c r="J62" i="4"/>
  <c r="L60" i="4"/>
  <c r="J60" i="4"/>
  <c r="L58" i="4"/>
  <c r="J58" i="4"/>
  <c r="L56" i="4"/>
  <c r="J56" i="4"/>
  <c r="L54" i="4"/>
  <c r="J54" i="4"/>
  <c r="L52" i="4"/>
  <c r="J52" i="4"/>
  <c r="L50" i="4"/>
  <c r="J50" i="4"/>
  <c r="L48" i="4"/>
  <c r="J48" i="4"/>
  <c r="L47" i="4"/>
  <c r="J47" i="4"/>
  <c r="L45" i="4"/>
  <c r="J45" i="4"/>
  <c r="L41" i="4"/>
  <c r="J41" i="4"/>
  <c r="L37" i="4"/>
  <c r="J37" i="4"/>
  <c r="E34" i="4"/>
  <c r="L36" i="4"/>
  <c r="J36" i="4"/>
  <c r="L32" i="4"/>
  <c r="J32" i="4"/>
  <c r="L30" i="4"/>
  <c r="J30" i="4"/>
  <c r="L29" i="4"/>
  <c r="J29" i="4"/>
  <c r="L27" i="4"/>
  <c r="J27" i="4"/>
  <c r="L26" i="4"/>
  <c r="J26" i="4"/>
  <c r="L25" i="4"/>
  <c r="J25" i="4"/>
  <c r="L23" i="4"/>
  <c r="J23" i="4"/>
  <c r="L22" i="4"/>
  <c r="J22" i="4"/>
  <c r="L21" i="4"/>
  <c r="J21" i="4"/>
  <c r="L19" i="4"/>
  <c r="J19" i="4"/>
  <c r="L18" i="4"/>
  <c r="J18" i="4"/>
  <c r="L17" i="4"/>
  <c r="J17" i="4"/>
  <c r="E16" i="4"/>
  <c r="L13" i="4"/>
  <c r="J13" i="4"/>
  <c r="L12" i="4"/>
  <c r="J12" i="4"/>
  <c r="L9" i="4"/>
  <c r="J9" i="4"/>
  <c r="M8012" i="4" l="1"/>
  <c r="L8012" i="4"/>
  <c r="J8012" i="4"/>
  <c r="B8012" i="4"/>
  <c r="M8011" i="4"/>
  <c r="L8011" i="4"/>
  <c r="J8011" i="4"/>
  <c r="B8011" i="4"/>
  <c r="M8010" i="4"/>
  <c r="L8010" i="4"/>
  <c r="J8010" i="4"/>
  <c r="B8010" i="4"/>
  <c r="M8009" i="4"/>
  <c r="L8009" i="4"/>
  <c r="J8009" i="4"/>
  <c r="B8009" i="4"/>
  <c r="M8008" i="4"/>
  <c r="L8008" i="4"/>
  <c r="J8008" i="4"/>
  <c r="B8008" i="4"/>
  <c r="M8007" i="4"/>
  <c r="L8007" i="4"/>
  <c r="J8007" i="4"/>
  <c r="B8007" i="4"/>
  <c r="M8006" i="4"/>
  <c r="L8006" i="4"/>
  <c r="J8006" i="4"/>
  <c r="B8006" i="4"/>
  <c r="M8005" i="4"/>
  <c r="L8005" i="4"/>
  <c r="J8005" i="4"/>
  <c r="B8005" i="4"/>
  <c r="M8004" i="4"/>
  <c r="L8004" i="4"/>
  <c r="J8004" i="4"/>
  <c r="B8004" i="4"/>
  <c r="M8003" i="4"/>
  <c r="L8003" i="4"/>
  <c r="J8003" i="4"/>
  <c r="B8003" i="4"/>
  <c r="M8002" i="4"/>
  <c r="L8002" i="4"/>
  <c r="J8002" i="4"/>
  <c r="B8002" i="4"/>
  <c r="M8001" i="4"/>
  <c r="L8001" i="4"/>
  <c r="J8001" i="4"/>
  <c r="B8001" i="4"/>
  <c r="M8000" i="4"/>
  <c r="L8000" i="4"/>
  <c r="J8000" i="4"/>
  <c r="B8000" i="4"/>
  <c r="M7999" i="4"/>
  <c r="L7999" i="4"/>
  <c r="J7999" i="4"/>
  <c r="B7999" i="4"/>
  <c r="M7998" i="4"/>
  <c r="L7998" i="4"/>
  <c r="J7998" i="4"/>
  <c r="B7998" i="4"/>
  <c r="M7997" i="4"/>
  <c r="L7997" i="4"/>
  <c r="J7997" i="4"/>
  <c r="B7997" i="4"/>
  <c r="M7996" i="4"/>
  <c r="L7996" i="4"/>
  <c r="J7996" i="4"/>
  <c r="B7996" i="4"/>
  <c r="M7995" i="4"/>
  <c r="L7995" i="4"/>
  <c r="J7995" i="4"/>
  <c r="B7995" i="4"/>
  <c r="M7994" i="4"/>
  <c r="L7994" i="4"/>
  <c r="J7994" i="4"/>
  <c r="B7994" i="4"/>
  <c r="M7993" i="4"/>
  <c r="L7993" i="4"/>
  <c r="J7993" i="4"/>
  <c r="B7993" i="4"/>
  <c r="M7992" i="4"/>
  <c r="L7992" i="4"/>
  <c r="J7992" i="4"/>
  <c r="B7992" i="4"/>
  <c r="M7991" i="4"/>
  <c r="L7991" i="4"/>
  <c r="J7991" i="4"/>
  <c r="B7991" i="4"/>
  <c r="M7990" i="4"/>
  <c r="L7990" i="4"/>
  <c r="J7990" i="4"/>
  <c r="B7990" i="4"/>
  <c r="M7989" i="4"/>
  <c r="L7989" i="4"/>
  <c r="J7989" i="4"/>
  <c r="B7989" i="4"/>
  <c r="M7988" i="4"/>
  <c r="L7988" i="4"/>
  <c r="J7988" i="4"/>
  <c r="B7988" i="4"/>
  <c r="M7987" i="4"/>
  <c r="L7987" i="4"/>
  <c r="J7987" i="4"/>
  <c r="B7987" i="4"/>
  <c r="M7986" i="4"/>
  <c r="L7986" i="4"/>
  <c r="J7986" i="4"/>
  <c r="B7986" i="4"/>
  <c r="M7985" i="4"/>
  <c r="L7985" i="4"/>
  <c r="J7985" i="4"/>
  <c r="B7985" i="4"/>
  <c r="M7984" i="4"/>
  <c r="L7984" i="4"/>
  <c r="J7984" i="4"/>
  <c r="B7984" i="4"/>
  <c r="M7983" i="4"/>
  <c r="L7983" i="4"/>
  <c r="J7983" i="4"/>
  <c r="B7983" i="4"/>
  <c r="M7982" i="4"/>
  <c r="L7982" i="4"/>
  <c r="J7982" i="4"/>
  <c r="B7982" i="4"/>
  <c r="M7981" i="4"/>
  <c r="L7981" i="4"/>
  <c r="J7981" i="4"/>
  <c r="B7981" i="4"/>
  <c r="M7980" i="4"/>
  <c r="L7980" i="4"/>
  <c r="J7980" i="4"/>
  <c r="B7980" i="4"/>
  <c r="M7979" i="4"/>
  <c r="L7979" i="4"/>
  <c r="J7979" i="4"/>
  <c r="B7979" i="4"/>
  <c r="M7978" i="4"/>
  <c r="L7978" i="4"/>
  <c r="J7978" i="4"/>
  <c r="B7978" i="4"/>
  <c r="M7977" i="4"/>
  <c r="L7977" i="4"/>
  <c r="J7977" i="4"/>
  <c r="B7977" i="4"/>
  <c r="M7976" i="4"/>
  <c r="L7976" i="4"/>
  <c r="J7976" i="4"/>
  <c r="B7976" i="4"/>
  <c r="M7975" i="4"/>
  <c r="L7975" i="4"/>
  <c r="J7975" i="4"/>
  <c r="B7975" i="4"/>
  <c r="M7974" i="4"/>
  <c r="L7974" i="4"/>
  <c r="J7974" i="4"/>
  <c r="B7974" i="4"/>
  <c r="M7973" i="4"/>
  <c r="L7973" i="4"/>
  <c r="J7973" i="4"/>
  <c r="B7973" i="4"/>
  <c r="M7972" i="4"/>
  <c r="L7972" i="4"/>
  <c r="J7972" i="4"/>
  <c r="B7972" i="4"/>
  <c r="M7971" i="4"/>
  <c r="L7971" i="4"/>
  <c r="J7971" i="4"/>
  <c r="B7971" i="4"/>
  <c r="M7970" i="4"/>
  <c r="L7970" i="4"/>
  <c r="J7970" i="4"/>
  <c r="B7970" i="4"/>
  <c r="M7969" i="4"/>
  <c r="L7969" i="4"/>
  <c r="J7969" i="4"/>
  <c r="B7969" i="4"/>
  <c r="M7968" i="4"/>
  <c r="L7968" i="4"/>
  <c r="J7968" i="4"/>
  <c r="B7968" i="4"/>
  <c r="M7967" i="4"/>
  <c r="L7967" i="4"/>
  <c r="J7967" i="4"/>
  <c r="B7967" i="4"/>
  <c r="M7966" i="4"/>
  <c r="L7966" i="4"/>
  <c r="J7966" i="4"/>
  <c r="B7966" i="4"/>
  <c r="M7965" i="4"/>
  <c r="L7965" i="4"/>
  <c r="J7965" i="4"/>
  <c r="B7965" i="4"/>
  <c r="M7964" i="4"/>
  <c r="L7964" i="4"/>
  <c r="J7964" i="4"/>
  <c r="B7964" i="4"/>
  <c r="M7963" i="4"/>
  <c r="L7963" i="4"/>
  <c r="J7963" i="4"/>
  <c r="B7963" i="4"/>
  <c r="M7962" i="4"/>
  <c r="L7962" i="4"/>
  <c r="J7962" i="4"/>
  <c r="B7962" i="4"/>
  <c r="M7961" i="4"/>
  <c r="L7961" i="4"/>
  <c r="J7961" i="4"/>
  <c r="B7961" i="4"/>
  <c r="M7960" i="4"/>
  <c r="L7960" i="4"/>
  <c r="J7960" i="4"/>
  <c r="B7960" i="4"/>
  <c r="M7959" i="4"/>
  <c r="L7959" i="4"/>
  <c r="J7959" i="4"/>
  <c r="B7959" i="4"/>
  <c r="M7958" i="4"/>
  <c r="L7958" i="4"/>
  <c r="J7958" i="4"/>
  <c r="B7958" i="4"/>
  <c r="M7957" i="4"/>
  <c r="L7957" i="4"/>
  <c r="J7957" i="4"/>
  <c r="B7957" i="4"/>
  <c r="M7956" i="4"/>
  <c r="L7956" i="4"/>
  <c r="J7956" i="4"/>
  <c r="B7956" i="4"/>
  <c r="M7955" i="4"/>
  <c r="L7955" i="4"/>
  <c r="J7955" i="4"/>
  <c r="B7955" i="4"/>
  <c r="M7954" i="4"/>
  <c r="L7954" i="4"/>
  <c r="J7954" i="4"/>
  <c r="B7954" i="4"/>
  <c r="M7953" i="4"/>
  <c r="L7953" i="4"/>
  <c r="J7953" i="4"/>
  <c r="B7953" i="4"/>
  <c r="M7952" i="4"/>
  <c r="L7952" i="4"/>
  <c r="J7952" i="4"/>
  <c r="B7952" i="4"/>
  <c r="M7951" i="4"/>
  <c r="L7951" i="4"/>
  <c r="J7951" i="4"/>
  <c r="B7951" i="4"/>
  <c r="M7950" i="4"/>
  <c r="L7950" i="4"/>
  <c r="J7950" i="4"/>
  <c r="B7950" i="4"/>
  <c r="M7949" i="4"/>
  <c r="L7949" i="4"/>
  <c r="J7949" i="4"/>
  <c r="B7949" i="4"/>
  <c r="M7948" i="4"/>
  <c r="L7948" i="4"/>
  <c r="J7948" i="4"/>
  <c r="B7948" i="4"/>
  <c r="M7947" i="4"/>
  <c r="L7947" i="4"/>
  <c r="J7947" i="4"/>
  <c r="B7947" i="4"/>
  <c r="M7946" i="4"/>
  <c r="L7946" i="4"/>
  <c r="J7946" i="4"/>
  <c r="B7946" i="4"/>
  <c r="M7945" i="4"/>
  <c r="L7945" i="4"/>
  <c r="J7945" i="4"/>
  <c r="B7945" i="4"/>
  <c r="M7944" i="4"/>
  <c r="L7944" i="4"/>
  <c r="J7944" i="4"/>
  <c r="B7944" i="4"/>
  <c r="M7943" i="4"/>
  <c r="L7943" i="4"/>
  <c r="J7943" i="4"/>
  <c r="B7943" i="4"/>
  <c r="M7942" i="4"/>
  <c r="L7942" i="4"/>
  <c r="J7942" i="4"/>
  <c r="B7942" i="4"/>
  <c r="M7941" i="4"/>
  <c r="L7941" i="4"/>
  <c r="J7941" i="4"/>
  <c r="B7941" i="4"/>
  <c r="M7940" i="4"/>
  <c r="L7940" i="4"/>
  <c r="J7940" i="4"/>
  <c r="B7940" i="4"/>
  <c r="M7939" i="4"/>
  <c r="L7939" i="4"/>
  <c r="J7939" i="4"/>
  <c r="B7939" i="4"/>
  <c r="M7938" i="4"/>
  <c r="L7938" i="4"/>
  <c r="J7938" i="4"/>
  <c r="B7938" i="4"/>
  <c r="M7937" i="4"/>
  <c r="L7937" i="4"/>
  <c r="J7937" i="4"/>
  <c r="B7937" i="4"/>
  <c r="M7936" i="4"/>
  <c r="L7936" i="4"/>
  <c r="J7936" i="4"/>
  <c r="B7936" i="4"/>
  <c r="M7935" i="4"/>
  <c r="L7935" i="4"/>
  <c r="J7935" i="4"/>
  <c r="B7935" i="4"/>
  <c r="M7934" i="4"/>
  <c r="L7934" i="4"/>
  <c r="J7934" i="4"/>
  <c r="B7934" i="4"/>
  <c r="M7933" i="4"/>
  <c r="L7933" i="4"/>
  <c r="J7933" i="4"/>
  <c r="B7933" i="4"/>
  <c r="M7932" i="4"/>
  <c r="L7932" i="4"/>
  <c r="J7932" i="4"/>
  <c r="B7932" i="4"/>
  <c r="M7931" i="4"/>
  <c r="L7931" i="4"/>
  <c r="J7931" i="4"/>
  <c r="B7931" i="4"/>
  <c r="M7930" i="4"/>
  <c r="L7930" i="4"/>
  <c r="J7930" i="4"/>
  <c r="B7930" i="4"/>
  <c r="M7929" i="4"/>
  <c r="L7929" i="4"/>
  <c r="J7929" i="4"/>
  <c r="B7929" i="4"/>
  <c r="M7928" i="4"/>
  <c r="L7928" i="4"/>
  <c r="J7928" i="4"/>
  <c r="B7928" i="4"/>
  <c r="M7927" i="4"/>
  <c r="L7927" i="4"/>
  <c r="J7927" i="4"/>
  <c r="B7927" i="4"/>
  <c r="M7926" i="4"/>
  <c r="L7926" i="4"/>
  <c r="J7926" i="4"/>
  <c r="B7926" i="4"/>
  <c r="M7925" i="4"/>
  <c r="L7925" i="4"/>
  <c r="J7925" i="4"/>
  <c r="B7925" i="4"/>
  <c r="M7924" i="4"/>
  <c r="L7924" i="4"/>
  <c r="J7924" i="4"/>
  <c r="B7924" i="4"/>
  <c r="M7923" i="4"/>
  <c r="L7923" i="4"/>
  <c r="J7923" i="4"/>
  <c r="B7923" i="4"/>
  <c r="M7922" i="4"/>
  <c r="L7922" i="4"/>
  <c r="J7922" i="4"/>
  <c r="B7922" i="4"/>
  <c r="M7921" i="4"/>
  <c r="L7921" i="4"/>
  <c r="J7921" i="4"/>
  <c r="B7921" i="4"/>
  <c r="M7920" i="4"/>
  <c r="L7920" i="4"/>
  <c r="J7920" i="4"/>
  <c r="B7920" i="4"/>
  <c r="M7919" i="4"/>
  <c r="L7919" i="4"/>
  <c r="J7919" i="4"/>
  <c r="B7919" i="4"/>
  <c r="M7918" i="4"/>
  <c r="L7918" i="4"/>
  <c r="J7918" i="4"/>
  <c r="B7918" i="4"/>
  <c r="M7917" i="4"/>
  <c r="L7917" i="4"/>
  <c r="J7917" i="4"/>
  <c r="B7917" i="4"/>
  <c r="M7916" i="4"/>
  <c r="L7916" i="4"/>
  <c r="J7916" i="4"/>
  <c r="B7916" i="4"/>
  <c r="M7915" i="4"/>
  <c r="L7915" i="4"/>
  <c r="J7915" i="4"/>
  <c r="B7915" i="4"/>
  <c r="M7914" i="4"/>
  <c r="L7914" i="4"/>
  <c r="J7914" i="4"/>
  <c r="B7914" i="4"/>
  <c r="M7913" i="4"/>
  <c r="L7913" i="4"/>
  <c r="J7913" i="4"/>
  <c r="B7913" i="4"/>
  <c r="M7912" i="4"/>
  <c r="L7912" i="4"/>
  <c r="J7912" i="4"/>
  <c r="B7912" i="4"/>
  <c r="M7911" i="4"/>
  <c r="L7911" i="4"/>
  <c r="J7911" i="4"/>
  <c r="B7911" i="4"/>
  <c r="M7910" i="4"/>
  <c r="L7910" i="4"/>
  <c r="J7910" i="4"/>
  <c r="B7910" i="4"/>
  <c r="M7909" i="4"/>
  <c r="L7909" i="4"/>
  <c r="J7909" i="4"/>
  <c r="B7909" i="4"/>
  <c r="M7908" i="4"/>
  <c r="L7908" i="4"/>
  <c r="J7908" i="4"/>
  <c r="B7908" i="4"/>
  <c r="M7907" i="4"/>
  <c r="L7907" i="4"/>
  <c r="J7907" i="4"/>
  <c r="B7907" i="4"/>
  <c r="M7906" i="4"/>
  <c r="L7906" i="4"/>
  <c r="J7906" i="4"/>
  <c r="B7906" i="4"/>
  <c r="M7905" i="4"/>
  <c r="L7905" i="4"/>
  <c r="J7905" i="4"/>
  <c r="B7905" i="4"/>
  <c r="M7904" i="4"/>
  <c r="L7904" i="4"/>
  <c r="J7904" i="4"/>
  <c r="B7904" i="4"/>
  <c r="M7903" i="4"/>
  <c r="L7903" i="4"/>
  <c r="J7903" i="4"/>
  <c r="B7903" i="4"/>
  <c r="M7902" i="4"/>
  <c r="L7902" i="4"/>
  <c r="J7902" i="4"/>
  <c r="B7902" i="4"/>
  <c r="M7901" i="4"/>
  <c r="L7901" i="4"/>
  <c r="J7901" i="4"/>
  <c r="B7901" i="4"/>
  <c r="M7900" i="4"/>
  <c r="L7900" i="4"/>
  <c r="J7900" i="4"/>
  <c r="B7900" i="4"/>
  <c r="M7899" i="4"/>
  <c r="L7899" i="4"/>
  <c r="J7899" i="4"/>
  <c r="B7899" i="4"/>
  <c r="M7898" i="4"/>
  <c r="L7898" i="4"/>
  <c r="J7898" i="4"/>
  <c r="B7898" i="4"/>
  <c r="M7897" i="4"/>
  <c r="L7897" i="4"/>
  <c r="J7897" i="4"/>
  <c r="B7897" i="4"/>
  <c r="M7896" i="4"/>
  <c r="L7896" i="4"/>
  <c r="J7896" i="4"/>
  <c r="B7896" i="4"/>
  <c r="M7895" i="4"/>
  <c r="L7895" i="4"/>
  <c r="J7895" i="4"/>
  <c r="B7895" i="4"/>
  <c r="M7894" i="4"/>
  <c r="L7894" i="4"/>
  <c r="J7894" i="4"/>
  <c r="B7894" i="4"/>
  <c r="M7893" i="4"/>
  <c r="L7893" i="4"/>
  <c r="J7893" i="4"/>
  <c r="B7893" i="4"/>
  <c r="M7892" i="4"/>
  <c r="L7892" i="4"/>
  <c r="J7892" i="4"/>
  <c r="B7892" i="4"/>
  <c r="M7891" i="4"/>
  <c r="L7891" i="4"/>
  <c r="J7891" i="4"/>
  <c r="B7891" i="4"/>
  <c r="M7890" i="4"/>
  <c r="L7890" i="4"/>
  <c r="J7890" i="4"/>
  <c r="B7890" i="4"/>
  <c r="M7889" i="4"/>
  <c r="L7889" i="4"/>
  <c r="J7889" i="4"/>
  <c r="B7889" i="4"/>
  <c r="M7888" i="4"/>
  <c r="L7888" i="4"/>
  <c r="J7888" i="4"/>
  <c r="B7888" i="4"/>
  <c r="M7887" i="4"/>
  <c r="L7887" i="4"/>
  <c r="J7887" i="4"/>
  <c r="B7887" i="4"/>
  <c r="M7886" i="4"/>
  <c r="L7886" i="4"/>
  <c r="J7886" i="4"/>
  <c r="B7886" i="4"/>
  <c r="M7885" i="4"/>
  <c r="L7885" i="4"/>
  <c r="J7885" i="4"/>
  <c r="B7885" i="4"/>
  <c r="M7884" i="4"/>
  <c r="L7884" i="4"/>
  <c r="J7884" i="4"/>
  <c r="B7884" i="4"/>
  <c r="M7883" i="4"/>
  <c r="L7883" i="4"/>
  <c r="J7883" i="4"/>
  <c r="B7883" i="4"/>
  <c r="M7882" i="4"/>
  <c r="L7882" i="4"/>
  <c r="J7882" i="4"/>
  <c r="B7882" i="4"/>
  <c r="M7881" i="4"/>
  <c r="L7881" i="4"/>
  <c r="J7881" i="4"/>
  <c r="B7881" i="4"/>
  <c r="M7880" i="4"/>
  <c r="L7880" i="4"/>
  <c r="J7880" i="4"/>
  <c r="B7880" i="4"/>
  <c r="M7879" i="4"/>
  <c r="L7879" i="4"/>
  <c r="J7879" i="4"/>
  <c r="B7879" i="4"/>
  <c r="M7878" i="4"/>
  <c r="L7878" i="4"/>
  <c r="J7878" i="4"/>
  <c r="B7878" i="4"/>
  <c r="M7877" i="4"/>
  <c r="L7877" i="4"/>
  <c r="J7877" i="4"/>
  <c r="B7877" i="4"/>
  <c r="M7876" i="4"/>
  <c r="L7876" i="4"/>
  <c r="J7876" i="4"/>
  <c r="B7876" i="4"/>
  <c r="M7875" i="4"/>
  <c r="L7875" i="4"/>
  <c r="J7875" i="4"/>
  <c r="B7875" i="4"/>
  <c r="M7874" i="4"/>
  <c r="L7874" i="4"/>
  <c r="J7874" i="4"/>
  <c r="B7874" i="4"/>
  <c r="M7873" i="4"/>
  <c r="L7873" i="4"/>
  <c r="J7873" i="4"/>
  <c r="B7873" i="4"/>
  <c r="M7872" i="4"/>
  <c r="L7872" i="4"/>
  <c r="J7872" i="4"/>
  <c r="B7872" i="4"/>
  <c r="M7871" i="4"/>
  <c r="L7871" i="4"/>
  <c r="J7871" i="4"/>
  <c r="B7871" i="4"/>
  <c r="M7870" i="4"/>
  <c r="L7870" i="4"/>
  <c r="J7870" i="4"/>
  <c r="B7870" i="4"/>
  <c r="M7869" i="4"/>
  <c r="L7869" i="4"/>
  <c r="J7869" i="4"/>
  <c r="B7869" i="4"/>
  <c r="M7868" i="4"/>
  <c r="L7868" i="4"/>
  <c r="J7868" i="4"/>
  <c r="B7868" i="4"/>
  <c r="M7867" i="4"/>
  <c r="L7867" i="4"/>
  <c r="J7867" i="4"/>
  <c r="B7867" i="4"/>
  <c r="M7866" i="4"/>
  <c r="L7866" i="4"/>
  <c r="J7866" i="4"/>
  <c r="B7866" i="4"/>
  <c r="M7865" i="4"/>
  <c r="L7865" i="4"/>
  <c r="J7865" i="4"/>
  <c r="B7865" i="4"/>
  <c r="M7864" i="4"/>
  <c r="L7864" i="4"/>
  <c r="J7864" i="4"/>
  <c r="B7864" i="4"/>
  <c r="M7863" i="4"/>
  <c r="L7863" i="4"/>
  <c r="J7863" i="4"/>
  <c r="B7863" i="4"/>
  <c r="M7862" i="4"/>
  <c r="L7862" i="4"/>
  <c r="J7862" i="4"/>
  <c r="B7862" i="4"/>
  <c r="M7861" i="4"/>
  <c r="L7861" i="4"/>
  <c r="J7861" i="4"/>
  <c r="B7861" i="4"/>
  <c r="M7860" i="4"/>
  <c r="L7860" i="4"/>
  <c r="J7860" i="4"/>
  <c r="B7860" i="4"/>
  <c r="M7859" i="4"/>
  <c r="L7859" i="4"/>
  <c r="J7859" i="4"/>
  <c r="B7859" i="4"/>
  <c r="M7858" i="4"/>
  <c r="L7858" i="4"/>
  <c r="J7858" i="4"/>
  <c r="B7858" i="4"/>
  <c r="M7857" i="4"/>
  <c r="L7857" i="4"/>
  <c r="J7857" i="4"/>
  <c r="B7857" i="4"/>
  <c r="M7856" i="4"/>
  <c r="L7856" i="4"/>
  <c r="J7856" i="4"/>
  <c r="B7856" i="4"/>
  <c r="M7855" i="4"/>
  <c r="L7855" i="4"/>
  <c r="J7855" i="4"/>
  <c r="B7855" i="4"/>
  <c r="M7854" i="4"/>
  <c r="L7854" i="4"/>
  <c r="J7854" i="4"/>
  <c r="B7854" i="4"/>
  <c r="M7853" i="4"/>
  <c r="L7853" i="4"/>
  <c r="J7853" i="4"/>
  <c r="B7853" i="4"/>
  <c r="M7852" i="4"/>
  <c r="L7852" i="4"/>
  <c r="J7852" i="4"/>
  <c r="B7852" i="4"/>
  <c r="M7851" i="4"/>
  <c r="L7851" i="4"/>
  <c r="J7851" i="4"/>
  <c r="B7851" i="4"/>
  <c r="M7850" i="4"/>
  <c r="L7850" i="4"/>
  <c r="J7850" i="4"/>
  <c r="B7850" i="4"/>
  <c r="M7849" i="4"/>
  <c r="L7849" i="4"/>
  <c r="J7849" i="4"/>
  <c r="B7849" i="4"/>
  <c r="M7848" i="4"/>
  <c r="L7848" i="4"/>
  <c r="J7848" i="4"/>
  <c r="B7848" i="4"/>
  <c r="M7847" i="4"/>
  <c r="L7847" i="4"/>
  <c r="J7847" i="4"/>
  <c r="B7847" i="4"/>
  <c r="M7846" i="4"/>
  <c r="L7846" i="4"/>
  <c r="J7846" i="4"/>
  <c r="B7846" i="4"/>
  <c r="M7845" i="4"/>
  <c r="L7845" i="4"/>
  <c r="J7845" i="4"/>
  <c r="B7845" i="4"/>
  <c r="M7844" i="4"/>
  <c r="L7844" i="4"/>
  <c r="J7844" i="4"/>
  <c r="B7844" i="4"/>
  <c r="M7843" i="4"/>
  <c r="L7843" i="4"/>
  <c r="J7843" i="4"/>
  <c r="B7843" i="4"/>
  <c r="M7842" i="4"/>
  <c r="L7842" i="4"/>
  <c r="J7842" i="4"/>
  <c r="B7842" i="4"/>
  <c r="M7841" i="4"/>
  <c r="L7841" i="4"/>
  <c r="J7841" i="4"/>
  <c r="B7841" i="4"/>
  <c r="M7840" i="4"/>
  <c r="L7840" i="4"/>
  <c r="J7840" i="4"/>
  <c r="B7840" i="4"/>
  <c r="M7839" i="4"/>
  <c r="L7839" i="4"/>
  <c r="J7839" i="4"/>
  <c r="B7839" i="4"/>
  <c r="M7838" i="4"/>
  <c r="L7838" i="4"/>
  <c r="J7838" i="4"/>
  <c r="B7838" i="4"/>
  <c r="M7837" i="4"/>
  <c r="L7837" i="4"/>
  <c r="J7837" i="4"/>
  <c r="B7837" i="4"/>
  <c r="M7836" i="4"/>
  <c r="L7836" i="4"/>
  <c r="J7836" i="4"/>
  <c r="B7836" i="4"/>
  <c r="M7835" i="4"/>
  <c r="L7835" i="4"/>
  <c r="J7835" i="4"/>
  <c r="B7835" i="4"/>
  <c r="M7834" i="4"/>
  <c r="L7834" i="4"/>
  <c r="J7834" i="4"/>
  <c r="B7834" i="4"/>
  <c r="M7833" i="4"/>
  <c r="L7833" i="4"/>
  <c r="J7833" i="4"/>
  <c r="B7833" i="4"/>
  <c r="M7832" i="4"/>
  <c r="L7832" i="4"/>
  <c r="J7832" i="4"/>
  <c r="B7832" i="4"/>
  <c r="M7831" i="4"/>
  <c r="L7831" i="4"/>
  <c r="J7831" i="4"/>
  <c r="B7831" i="4"/>
  <c r="M7830" i="4"/>
  <c r="L7830" i="4"/>
  <c r="J7830" i="4"/>
  <c r="B7830" i="4"/>
  <c r="M7829" i="4"/>
  <c r="L7829" i="4"/>
  <c r="J7829" i="4"/>
  <c r="B7829" i="4"/>
  <c r="M7828" i="4"/>
  <c r="L7828" i="4"/>
  <c r="J7828" i="4"/>
  <c r="B7828" i="4"/>
  <c r="M7827" i="4"/>
  <c r="L7827" i="4"/>
  <c r="J7827" i="4"/>
  <c r="B7827" i="4"/>
  <c r="M7826" i="4"/>
  <c r="L7826" i="4"/>
  <c r="J7826" i="4"/>
  <c r="B7826" i="4"/>
  <c r="M7825" i="4"/>
  <c r="L7825" i="4"/>
  <c r="J7825" i="4"/>
  <c r="B7825" i="4"/>
  <c r="M7824" i="4"/>
  <c r="L7824" i="4"/>
  <c r="J7824" i="4"/>
  <c r="B7824" i="4"/>
  <c r="M7823" i="4"/>
  <c r="L7823" i="4"/>
  <c r="J7823" i="4"/>
  <c r="B7823" i="4"/>
  <c r="M7822" i="4"/>
  <c r="L7822" i="4"/>
  <c r="J7822" i="4"/>
  <c r="B7822" i="4"/>
  <c r="M7821" i="4"/>
  <c r="L7821" i="4"/>
  <c r="J7821" i="4"/>
  <c r="B7821" i="4"/>
  <c r="M7820" i="4"/>
  <c r="L7820" i="4"/>
  <c r="J7820" i="4"/>
  <c r="B7820" i="4"/>
  <c r="M7819" i="4"/>
  <c r="L7819" i="4"/>
  <c r="J7819" i="4"/>
  <c r="B7819" i="4"/>
  <c r="M7818" i="4"/>
  <c r="L7818" i="4"/>
  <c r="J7818" i="4"/>
  <c r="B7818" i="4"/>
  <c r="M7817" i="4"/>
  <c r="L7817" i="4"/>
  <c r="J7817" i="4"/>
  <c r="B7817" i="4"/>
  <c r="M7816" i="4"/>
  <c r="L7816" i="4"/>
  <c r="J7816" i="4"/>
  <c r="B7816" i="4"/>
  <c r="M7815" i="4"/>
  <c r="L7815" i="4"/>
  <c r="J7815" i="4"/>
  <c r="B7815" i="4"/>
  <c r="M7814" i="4"/>
  <c r="L7814" i="4"/>
  <c r="J7814" i="4"/>
  <c r="B7814" i="4"/>
  <c r="M7813" i="4"/>
  <c r="L7813" i="4"/>
  <c r="J7813" i="4"/>
  <c r="B7813" i="4"/>
  <c r="M7812" i="4"/>
  <c r="L7812" i="4"/>
  <c r="J7812" i="4"/>
  <c r="B7812" i="4"/>
  <c r="M7811" i="4"/>
  <c r="L7811" i="4"/>
  <c r="J7811" i="4"/>
  <c r="B7811" i="4"/>
  <c r="M7810" i="4"/>
  <c r="L7810" i="4"/>
  <c r="J7810" i="4"/>
  <c r="B7810" i="4"/>
  <c r="M7809" i="4"/>
  <c r="L7809" i="4"/>
  <c r="J7809" i="4"/>
  <c r="B7809" i="4"/>
  <c r="M7808" i="4"/>
  <c r="L7808" i="4"/>
  <c r="J7808" i="4"/>
  <c r="B7808" i="4"/>
  <c r="M7807" i="4"/>
  <c r="L7807" i="4"/>
  <c r="J7807" i="4"/>
  <c r="B7807" i="4"/>
  <c r="M7806" i="4"/>
  <c r="L7806" i="4"/>
  <c r="J7806" i="4"/>
  <c r="B7806" i="4"/>
  <c r="M7805" i="4"/>
  <c r="L7805" i="4"/>
  <c r="J7805" i="4"/>
  <c r="B7805" i="4"/>
  <c r="M7804" i="4"/>
  <c r="L7804" i="4"/>
  <c r="J7804" i="4"/>
  <c r="B7804" i="4"/>
  <c r="M7803" i="4"/>
  <c r="L7803" i="4"/>
  <c r="J7803" i="4"/>
  <c r="B7803" i="4"/>
  <c r="M7802" i="4"/>
  <c r="L7802" i="4"/>
  <c r="J7802" i="4"/>
  <c r="B7802" i="4"/>
  <c r="M7801" i="4"/>
  <c r="L7801" i="4"/>
  <c r="J7801" i="4"/>
  <c r="B7801" i="4"/>
  <c r="M7800" i="4"/>
  <c r="L7800" i="4"/>
  <c r="J7800" i="4"/>
  <c r="B7800" i="4"/>
  <c r="M7799" i="4"/>
  <c r="L7799" i="4"/>
  <c r="J7799" i="4"/>
  <c r="B7799" i="4"/>
  <c r="M7798" i="4"/>
  <c r="L7798" i="4"/>
  <c r="J7798" i="4"/>
  <c r="B7798" i="4"/>
  <c r="M7797" i="4"/>
  <c r="L7797" i="4"/>
  <c r="J7797" i="4"/>
  <c r="B7797" i="4"/>
  <c r="M7796" i="4"/>
  <c r="L7796" i="4"/>
  <c r="J7796" i="4"/>
  <c r="B7796" i="4"/>
  <c r="M7795" i="4"/>
  <c r="L7795" i="4"/>
  <c r="J7795" i="4"/>
  <c r="B7795" i="4"/>
  <c r="M7794" i="4"/>
  <c r="L7794" i="4"/>
  <c r="J7794" i="4"/>
  <c r="B7794" i="4"/>
  <c r="M7793" i="4"/>
  <c r="L7793" i="4"/>
  <c r="J7793" i="4"/>
  <c r="B7793" i="4"/>
  <c r="M7792" i="4"/>
  <c r="L7792" i="4"/>
  <c r="J7792" i="4"/>
  <c r="B7792" i="4"/>
  <c r="M7791" i="4"/>
  <c r="L7791" i="4"/>
  <c r="J7791" i="4"/>
  <c r="B7791" i="4"/>
  <c r="M7790" i="4"/>
  <c r="L7790" i="4"/>
  <c r="J7790" i="4"/>
  <c r="B7790" i="4"/>
  <c r="M7789" i="4"/>
  <c r="L7789" i="4"/>
  <c r="J7789" i="4"/>
  <c r="B7789" i="4"/>
  <c r="M7788" i="4"/>
  <c r="L7788" i="4"/>
  <c r="J7788" i="4"/>
  <c r="B7788" i="4"/>
  <c r="M7787" i="4"/>
  <c r="L7787" i="4"/>
  <c r="J7787" i="4"/>
  <c r="B7787" i="4"/>
  <c r="M7786" i="4"/>
  <c r="L7786" i="4"/>
  <c r="J7786" i="4"/>
  <c r="B7786" i="4"/>
  <c r="M7785" i="4"/>
  <c r="L7785" i="4"/>
  <c r="J7785" i="4"/>
  <c r="B7785" i="4"/>
  <c r="M7784" i="4"/>
  <c r="L7784" i="4"/>
  <c r="J7784" i="4"/>
  <c r="B7784" i="4"/>
  <c r="M7783" i="4"/>
  <c r="L7783" i="4"/>
  <c r="J7783" i="4"/>
  <c r="B7783" i="4"/>
  <c r="M7782" i="4"/>
  <c r="L7782" i="4"/>
  <c r="J7782" i="4"/>
  <c r="B7782" i="4"/>
  <c r="M7781" i="4"/>
  <c r="L7781" i="4"/>
  <c r="J7781" i="4"/>
  <c r="B7781" i="4"/>
  <c r="M7780" i="4"/>
  <c r="L7780" i="4"/>
  <c r="J7780" i="4"/>
  <c r="B7780" i="4"/>
  <c r="M7779" i="4"/>
  <c r="L7779" i="4"/>
  <c r="J7779" i="4"/>
  <c r="B7779" i="4"/>
  <c r="M7778" i="4"/>
  <c r="L7778" i="4"/>
  <c r="J7778" i="4"/>
  <c r="B7778" i="4"/>
  <c r="M7777" i="4"/>
  <c r="L7777" i="4"/>
  <c r="J7777" i="4"/>
  <c r="B7777" i="4"/>
  <c r="M7776" i="4"/>
  <c r="L7776" i="4"/>
  <c r="J7776" i="4"/>
  <c r="B7776" i="4"/>
  <c r="M7775" i="4"/>
  <c r="L7775" i="4"/>
  <c r="J7775" i="4"/>
  <c r="B7775" i="4"/>
  <c r="M7774" i="4"/>
  <c r="L7774" i="4"/>
  <c r="J7774" i="4"/>
  <c r="B7774" i="4"/>
  <c r="M7773" i="4"/>
  <c r="L7773" i="4"/>
  <c r="J7773" i="4"/>
  <c r="B7773" i="4"/>
  <c r="M7772" i="4"/>
  <c r="L7772" i="4"/>
  <c r="J7772" i="4"/>
  <c r="B7772" i="4"/>
  <c r="M7771" i="4"/>
  <c r="L7771" i="4"/>
  <c r="J7771" i="4"/>
  <c r="B7771" i="4"/>
  <c r="M7770" i="4"/>
  <c r="L7770" i="4"/>
  <c r="J7770" i="4"/>
  <c r="B7770" i="4"/>
  <c r="M7769" i="4"/>
  <c r="L7769" i="4"/>
  <c r="J7769" i="4"/>
  <c r="B7769" i="4"/>
  <c r="M7768" i="4"/>
  <c r="L7768" i="4"/>
  <c r="J7768" i="4"/>
  <c r="B7768" i="4"/>
  <c r="M7767" i="4"/>
  <c r="L7767" i="4"/>
  <c r="J7767" i="4"/>
  <c r="B7767" i="4"/>
  <c r="M7766" i="4"/>
  <c r="L7766" i="4"/>
  <c r="J7766" i="4"/>
  <c r="B7766" i="4"/>
  <c r="M7765" i="4"/>
  <c r="L7765" i="4"/>
  <c r="J7765" i="4"/>
  <c r="B7765" i="4"/>
  <c r="M7764" i="4"/>
  <c r="L7764" i="4"/>
  <c r="J7764" i="4"/>
  <c r="B7764" i="4"/>
  <c r="M7763" i="4"/>
  <c r="L7763" i="4"/>
  <c r="J7763" i="4"/>
  <c r="B7763" i="4"/>
  <c r="M7762" i="4"/>
  <c r="L7762" i="4"/>
  <c r="J7762" i="4"/>
  <c r="B7762" i="4"/>
  <c r="M7761" i="4"/>
  <c r="L7761" i="4"/>
  <c r="J7761" i="4"/>
  <c r="B7761" i="4"/>
  <c r="M7760" i="4"/>
  <c r="L7760" i="4"/>
  <c r="J7760" i="4"/>
  <c r="B7760" i="4"/>
  <c r="M7759" i="4"/>
  <c r="L7759" i="4"/>
  <c r="J7759" i="4"/>
  <c r="B7759" i="4"/>
  <c r="M7758" i="4"/>
  <c r="L7758" i="4"/>
  <c r="J7758" i="4"/>
  <c r="B7758" i="4"/>
  <c r="M7757" i="4"/>
  <c r="L7757" i="4"/>
  <c r="J7757" i="4"/>
  <c r="B7757" i="4"/>
  <c r="M7756" i="4"/>
  <c r="L7756" i="4"/>
  <c r="J7756" i="4"/>
  <c r="B7756" i="4"/>
  <c r="M7755" i="4"/>
  <c r="L7755" i="4"/>
  <c r="J7755" i="4"/>
  <c r="B7755" i="4"/>
  <c r="M7754" i="4"/>
  <c r="L7754" i="4"/>
  <c r="J7754" i="4"/>
  <c r="B7754" i="4"/>
  <c r="M7753" i="4"/>
  <c r="L7753" i="4"/>
  <c r="J7753" i="4"/>
  <c r="B7753" i="4"/>
  <c r="M7752" i="4"/>
  <c r="L7752" i="4"/>
  <c r="J7752" i="4"/>
  <c r="B7752" i="4"/>
  <c r="M7751" i="4"/>
  <c r="L7751" i="4"/>
  <c r="J7751" i="4"/>
  <c r="B7751" i="4"/>
  <c r="M7750" i="4"/>
  <c r="L7750" i="4"/>
  <c r="J7750" i="4"/>
  <c r="B7750" i="4"/>
  <c r="M7749" i="4"/>
  <c r="L7749" i="4"/>
  <c r="J7749" i="4"/>
  <c r="B7749" i="4"/>
  <c r="M7748" i="4"/>
  <c r="L7748" i="4"/>
  <c r="J7748" i="4"/>
  <c r="B7748" i="4"/>
  <c r="M7747" i="4"/>
  <c r="L7747" i="4"/>
  <c r="J7747" i="4"/>
  <c r="B7747" i="4"/>
  <c r="M7746" i="4"/>
  <c r="L7746" i="4"/>
  <c r="J7746" i="4"/>
  <c r="B7746" i="4"/>
  <c r="M7745" i="4"/>
  <c r="L7745" i="4"/>
  <c r="J7745" i="4"/>
  <c r="B7745" i="4"/>
  <c r="M7744" i="4"/>
  <c r="L7744" i="4"/>
  <c r="J7744" i="4"/>
  <c r="B7744" i="4"/>
  <c r="M7743" i="4"/>
  <c r="L7743" i="4"/>
  <c r="J7743" i="4"/>
  <c r="B7743" i="4"/>
  <c r="M7742" i="4"/>
  <c r="L7742" i="4"/>
  <c r="J7742" i="4"/>
  <c r="B7742" i="4"/>
  <c r="M7741" i="4"/>
  <c r="L7741" i="4"/>
  <c r="J7741" i="4"/>
  <c r="B7741" i="4"/>
  <c r="M7740" i="4"/>
  <c r="L7740" i="4"/>
  <c r="J7740" i="4"/>
  <c r="B7740" i="4"/>
  <c r="M7739" i="4"/>
  <c r="L7739" i="4"/>
  <c r="J7739" i="4"/>
  <c r="B7739" i="4"/>
  <c r="M7738" i="4"/>
  <c r="L7738" i="4"/>
  <c r="J7738" i="4"/>
  <c r="B7738" i="4"/>
  <c r="M7737" i="4"/>
  <c r="L7737" i="4"/>
  <c r="J7737" i="4"/>
  <c r="B7737" i="4"/>
  <c r="M7736" i="4"/>
  <c r="L7736" i="4"/>
  <c r="J7736" i="4"/>
  <c r="B7736" i="4"/>
  <c r="M7735" i="4"/>
  <c r="L7735" i="4"/>
  <c r="J7735" i="4"/>
  <c r="B7735" i="4"/>
  <c r="M7734" i="4"/>
  <c r="L7734" i="4"/>
  <c r="J7734" i="4"/>
  <c r="B7734" i="4"/>
  <c r="M7733" i="4"/>
  <c r="L7733" i="4"/>
  <c r="J7733" i="4"/>
  <c r="B7733" i="4"/>
  <c r="M7732" i="4"/>
  <c r="L7732" i="4"/>
  <c r="J7732" i="4"/>
  <c r="B7732" i="4"/>
  <c r="M7731" i="4"/>
  <c r="L7731" i="4"/>
  <c r="J7731" i="4"/>
  <c r="B7731" i="4"/>
  <c r="M7730" i="4"/>
  <c r="L7730" i="4"/>
  <c r="J7730" i="4"/>
  <c r="B7730" i="4"/>
  <c r="M7729" i="4"/>
  <c r="L7729" i="4"/>
  <c r="J7729" i="4"/>
  <c r="B7729" i="4"/>
  <c r="M7728" i="4"/>
  <c r="L7728" i="4"/>
  <c r="J7728" i="4"/>
  <c r="B7728" i="4"/>
  <c r="M7727" i="4"/>
  <c r="L7727" i="4"/>
  <c r="J7727" i="4"/>
  <c r="B7727" i="4"/>
  <c r="M7726" i="4"/>
  <c r="L7726" i="4"/>
  <c r="J7726" i="4"/>
  <c r="B7726" i="4"/>
  <c r="M7725" i="4"/>
  <c r="L7725" i="4"/>
  <c r="J7725" i="4"/>
  <c r="B7725" i="4"/>
  <c r="M7724" i="4"/>
  <c r="L7724" i="4"/>
  <c r="J7724" i="4"/>
  <c r="B7724" i="4"/>
  <c r="M7723" i="4"/>
  <c r="L7723" i="4"/>
  <c r="J7723" i="4"/>
  <c r="B7723" i="4"/>
  <c r="M7722" i="4"/>
  <c r="L7722" i="4"/>
  <c r="J7722" i="4"/>
  <c r="B7722" i="4"/>
  <c r="M7721" i="4"/>
  <c r="L7721" i="4"/>
  <c r="J7721" i="4"/>
  <c r="B7721" i="4"/>
  <c r="M7720" i="4"/>
  <c r="L7720" i="4"/>
  <c r="J7720" i="4"/>
  <c r="B7720" i="4"/>
  <c r="M7719" i="4"/>
  <c r="L7719" i="4"/>
  <c r="J7719" i="4"/>
  <c r="B7719" i="4"/>
  <c r="M7718" i="4"/>
  <c r="L7718" i="4"/>
  <c r="J7718" i="4"/>
  <c r="B7718" i="4"/>
  <c r="M7717" i="4"/>
  <c r="L7717" i="4"/>
  <c r="J7717" i="4"/>
  <c r="B7717" i="4"/>
  <c r="M7716" i="4"/>
  <c r="L7716" i="4"/>
  <c r="J7716" i="4"/>
  <c r="B7716" i="4"/>
  <c r="M7715" i="4"/>
  <c r="L7715" i="4"/>
  <c r="J7715" i="4"/>
  <c r="B7715" i="4"/>
  <c r="M7714" i="4"/>
  <c r="L7714" i="4"/>
  <c r="J7714" i="4"/>
  <c r="B7714" i="4"/>
  <c r="M7713" i="4"/>
  <c r="L7713" i="4"/>
  <c r="J7713" i="4"/>
  <c r="B7713" i="4"/>
  <c r="M7712" i="4"/>
  <c r="L7712" i="4"/>
  <c r="J7712" i="4"/>
  <c r="B7712" i="4"/>
  <c r="M7711" i="4"/>
  <c r="L7711" i="4"/>
  <c r="J7711" i="4"/>
  <c r="B7711" i="4"/>
  <c r="M7710" i="4"/>
  <c r="L7710" i="4"/>
  <c r="J7710" i="4"/>
  <c r="B7710" i="4"/>
  <c r="M7709" i="4"/>
  <c r="L7709" i="4"/>
  <c r="J7709" i="4"/>
  <c r="B7709" i="4"/>
  <c r="M7708" i="4"/>
  <c r="L7708" i="4"/>
  <c r="J7708" i="4"/>
  <c r="B7708" i="4"/>
  <c r="M7707" i="4"/>
  <c r="L7707" i="4"/>
  <c r="J7707" i="4"/>
  <c r="B7707" i="4"/>
  <c r="M7706" i="4"/>
  <c r="L7706" i="4"/>
  <c r="J7706" i="4"/>
  <c r="B7706" i="4"/>
  <c r="M7705" i="4"/>
  <c r="L7705" i="4"/>
  <c r="J7705" i="4"/>
  <c r="B7705" i="4"/>
  <c r="M7704" i="4"/>
  <c r="L7704" i="4"/>
  <c r="J7704" i="4"/>
  <c r="B7704" i="4"/>
  <c r="M7703" i="4"/>
  <c r="L7703" i="4"/>
  <c r="J7703" i="4"/>
  <c r="B7703" i="4"/>
  <c r="M7702" i="4"/>
  <c r="L7702" i="4"/>
  <c r="J7702" i="4"/>
  <c r="B7702" i="4"/>
  <c r="M7701" i="4"/>
  <c r="L7701" i="4"/>
  <c r="J7701" i="4"/>
  <c r="B7701" i="4"/>
  <c r="M7700" i="4"/>
  <c r="L7700" i="4"/>
  <c r="J7700" i="4"/>
  <c r="B7700" i="4"/>
  <c r="M7699" i="4"/>
  <c r="L7699" i="4"/>
  <c r="J7699" i="4"/>
  <c r="B7699" i="4"/>
  <c r="M7698" i="4"/>
  <c r="L7698" i="4"/>
  <c r="J7698" i="4"/>
  <c r="B7698" i="4"/>
  <c r="M7697" i="4"/>
  <c r="L7697" i="4"/>
  <c r="J7697" i="4"/>
  <c r="B7697" i="4"/>
  <c r="M7696" i="4"/>
  <c r="L7696" i="4"/>
  <c r="J7696" i="4"/>
  <c r="B7696" i="4"/>
  <c r="M7695" i="4"/>
  <c r="L7695" i="4"/>
  <c r="J7695" i="4"/>
  <c r="B7695" i="4"/>
  <c r="M7694" i="4"/>
  <c r="L7694" i="4"/>
  <c r="J7694" i="4"/>
  <c r="B7694" i="4"/>
  <c r="M7693" i="4"/>
  <c r="L7693" i="4"/>
  <c r="J7693" i="4"/>
  <c r="B7693" i="4"/>
  <c r="M7692" i="4"/>
  <c r="L7692" i="4"/>
  <c r="J7692" i="4"/>
  <c r="B7692" i="4"/>
  <c r="M7691" i="4"/>
  <c r="L7691" i="4"/>
  <c r="J7691" i="4"/>
  <c r="B7691" i="4"/>
  <c r="M7690" i="4"/>
  <c r="L7690" i="4"/>
  <c r="J7690" i="4"/>
  <c r="B7690" i="4"/>
  <c r="M7689" i="4"/>
  <c r="L7689" i="4"/>
  <c r="J7689" i="4"/>
  <c r="B7689" i="4"/>
  <c r="M7688" i="4"/>
  <c r="L7688" i="4"/>
  <c r="J7688" i="4"/>
  <c r="B7688" i="4"/>
  <c r="M7687" i="4"/>
  <c r="L7687" i="4"/>
  <c r="J7687" i="4"/>
  <c r="B7687" i="4"/>
  <c r="M7686" i="4"/>
  <c r="L7686" i="4"/>
  <c r="J7686" i="4"/>
  <c r="B7686" i="4"/>
  <c r="M7685" i="4"/>
  <c r="L7685" i="4"/>
  <c r="J7685" i="4"/>
  <c r="B7685" i="4"/>
  <c r="M7684" i="4"/>
  <c r="L7684" i="4"/>
  <c r="J7684" i="4"/>
  <c r="B7684" i="4"/>
  <c r="M7683" i="4"/>
  <c r="L7683" i="4"/>
  <c r="J7683" i="4"/>
  <c r="B7683" i="4"/>
  <c r="M7682" i="4"/>
  <c r="L7682" i="4"/>
  <c r="J7682" i="4"/>
  <c r="B7682" i="4"/>
  <c r="M7681" i="4"/>
  <c r="L7681" i="4"/>
  <c r="J7681" i="4"/>
  <c r="B7681" i="4"/>
  <c r="M7680" i="4"/>
  <c r="L7680" i="4"/>
  <c r="J7680" i="4"/>
  <c r="B7680" i="4"/>
  <c r="M7679" i="4"/>
  <c r="L7679" i="4"/>
  <c r="J7679" i="4"/>
  <c r="B7679" i="4"/>
  <c r="M7678" i="4"/>
  <c r="L7678" i="4"/>
  <c r="J7678" i="4"/>
  <c r="B7678" i="4"/>
  <c r="M7677" i="4"/>
  <c r="L7677" i="4"/>
  <c r="J7677" i="4"/>
  <c r="B7677" i="4"/>
  <c r="M7676" i="4"/>
  <c r="L7676" i="4"/>
  <c r="J7676" i="4"/>
  <c r="B7676" i="4"/>
  <c r="M7675" i="4"/>
  <c r="L7675" i="4"/>
  <c r="J7675" i="4"/>
  <c r="B7675" i="4"/>
  <c r="M7674" i="4"/>
  <c r="L7674" i="4"/>
  <c r="J7674" i="4"/>
  <c r="B7674" i="4"/>
  <c r="M7673" i="4"/>
  <c r="L7673" i="4"/>
  <c r="J7673" i="4"/>
  <c r="B7673" i="4"/>
  <c r="M7672" i="4"/>
  <c r="L7672" i="4"/>
  <c r="J7672" i="4"/>
  <c r="B7672" i="4"/>
  <c r="M7671" i="4"/>
  <c r="L7671" i="4"/>
  <c r="J7671" i="4"/>
  <c r="B7671" i="4"/>
  <c r="M7670" i="4"/>
  <c r="L7670" i="4"/>
  <c r="J7670" i="4"/>
  <c r="B7670" i="4"/>
  <c r="M7669" i="4"/>
  <c r="L7669" i="4"/>
  <c r="J7669" i="4"/>
  <c r="B7669" i="4"/>
  <c r="M7668" i="4"/>
  <c r="L7668" i="4"/>
  <c r="J7668" i="4"/>
  <c r="B7668" i="4"/>
  <c r="M7667" i="4"/>
  <c r="L7667" i="4"/>
  <c r="J7667" i="4"/>
  <c r="B7667" i="4"/>
  <c r="M7666" i="4"/>
  <c r="L7666" i="4"/>
  <c r="J7666" i="4"/>
  <c r="B7666" i="4"/>
  <c r="M7665" i="4"/>
  <c r="L7665" i="4"/>
  <c r="J7665" i="4"/>
  <c r="B7665" i="4"/>
  <c r="M7664" i="4"/>
  <c r="L7664" i="4"/>
  <c r="J7664" i="4"/>
  <c r="B7664" i="4"/>
  <c r="M7663" i="4"/>
  <c r="L7663" i="4"/>
  <c r="J7663" i="4"/>
  <c r="B7663" i="4"/>
  <c r="M7662" i="4"/>
  <c r="L7662" i="4"/>
  <c r="J7662" i="4"/>
  <c r="B7662" i="4"/>
  <c r="M7661" i="4"/>
  <c r="L7661" i="4"/>
  <c r="J7661" i="4"/>
  <c r="B7661" i="4"/>
  <c r="M7660" i="4"/>
  <c r="L7660" i="4"/>
  <c r="J7660" i="4"/>
  <c r="B7660" i="4"/>
  <c r="M7659" i="4"/>
  <c r="L7659" i="4"/>
  <c r="J7659" i="4"/>
  <c r="B7659" i="4"/>
  <c r="M7658" i="4"/>
  <c r="L7658" i="4"/>
  <c r="J7658" i="4"/>
  <c r="B7658" i="4"/>
  <c r="M7657" i="4"/>
  <c r="L7657" i="4"/>
  <c r="J7657" i="4"/>
  <c r="B7657" i="4"/>
  <c r="M7656" i="4"/>
  <c r="L7656" i="4"/>
  <c r="J7656" i="4"/>
  <c r="B7656" i="4"/>
  <c r="M7655" i="4"/>
  <c r="L7655" i="4"/>
  <c r="J7655" i="4"/>
  <c r="B7655" i="4"/>
  <c r="M7654" i="4"/>
  <c r="L7654" i="4"/>
  <c r="J7654" i="4"/>
  <c r="B7654" i="4"/>
  <c r="M7653" i="4"/>
  <c r="L7653" i="4"/>
  <c r="J7653" i="4"/>
  <c r="B7653" i="4"/>
  <c r="M7652" i="4"/>
  <c r="L7652" i="4"/>
  <c r="J7652" i="4"/>
  <c r="B7652" i="4"/>
  <c r="M7651" i="4"/>
  <c r="L7651" i="4"/>
  <c r="J7651" i="4"/>
  <c r="B7651" i="4"/>
  <c r="M7650" i="4"/>
  <c r="L7650" i="4"/>
  <c r="J7650" i="4"/>
  <c r="B7650" i="4"/>
  <c r="M7649" i="4"/>
  <c r="L7649" i="4"/>
  <c r="J7649" i="4"/>
  <c r="B7649" i="4"/>
  <c r="M7648" i="4"/>
  <c r="L7648" i="4"/>
  <c r="J7648" i="4"/>
  <c r="B7648" i="4"/>
  <c r="M7647" i="4"/>
  <c r="L7647" i="4"/>
  <c r="J7647" i="4"/>
  <c r="B7647" i="4"/>
  <c r="M7646" i="4"/>
  <c r="L7646" i="4"/>
  <c r="J7646" i="4"/>
  <c r="B7646" i="4"/>
  <c r="M7645" i="4"/>
  <c r="L7645" i="4"/>
  <c r="J7645" i="4"/>
  <c r="B7645" i="4"/>
  <c r="M7644" i="4"/>
  <c r="L7644" i="4"/>
  <c r="J7644" i="4"/>
  <c r="B7644" i="4"/>
  <c r="M7643" i="4"/>
  <c r="L7643" i="4"/>
  <c r="J7643" i="4"/>
  <c r="B7643" i="4"/>
  <c r="M7642" i="4"/>
  <c r="L7642" i="4"/>
  <c r="J7642" i="4"/>
  <c r="B7642" i="4"/>
  <c r="M7641" i="4"/>
  <c r="L7641" i="4"/>
  <c r="J7641" i="4"/>
  <c r="B7641" i="4"/>
  <c r="M7640" i="4"/>
  <c r="L7640" i="4"/>
  <c r="J7640" i="4"/>
  <c r="B7640" i="4"/>
  <c r="M7639" i="4"/>
  <c r="L7639" i="4"/>
  <c r="J7639" i="4"/>
  <c r="B7639" i="4"/>
  <c r="M7638" i="4"/>
  <c r="L7638" i="4"/>
  <c r="J7638" i="4"/>
  <c r="B7638" i="4"/>
  <c r="M7637" i="4"/>
  <c r="L7637" i="4"/>
  <c r="J7637" i="4"/>
  <c r="B7637" i="4"/>
  <c r="M7636" i="4"/>
  <c r="L7636" i="4"/>
  <c r="J7636" i="4"/>
  <c r="B7636" i="4"/>
  <c r="M7635" i="4"/>
  <c r="L7635" i="4"/>
  <c r="J7635" i="4"/>
  <c r="B7635" i="4"/>
  <c r="M7634" i="4"/>
  <c r="L7634" i="4"/>
  <c r="J7634" i="4"/>
  <c r="B7634" i="4"/>
  <c r="M7633" i="4"/>
  <c r="L7633" i="4"/>
  <c r="J7633" i="4"/>
  <c r="B7633" i="4"/>
  <c r="M7632" i="4"/>
  <c r="L7632" i="4"/>
  <c r="J7632" i="4"/>
  <c r="B7632" i="4"/>
  <c r="M7631" i="4"/>
  <c r="L7631" i="4"/>
  <c r="J7631" i="4"/>
  <c r="B7631" i="4"/>
  <c r="M7630" i="4"/>
  <c r="L7630" i="4"/>
  <c r="J7630" i="4"/>
  <c r="B7630" i="4"/>
  <c r="M7629" i="4"/>
  <c r="L7629" i="4"/>
  <c r="J7629" i="4"/>
  <c r="B7629" i="4"/>
  <c r="M7628" i="4"/>
  <c r="L7628" i="4"/>
  <c r="J7628" i="4"/>
  <c r="B7628" i="4"/>
  <c r="M7627" i="4"/>
  <c r="L7627" i="4"/>
  <c r="J7627" i="4"/>
  <c r="B7627" i="4"/>
  <c r="M7626" i="4"/>
  <c r="L7626" i="4"/>
  <c r="J7626" i="4"/>
  <c r="B7626" i="4"/>
  <c r="M7625" i="4"/>
  <c r="L7625" i="4"/>
  <c r="J7625" i="4"/>
  <c r="B7625" i="4"/>
  <c r="M7624" i="4"/>
  <c r="L7624" i="4"/>
  <c r="J7624" i="4"/>
  <c r="B7624" i="4"/>
  <c r="M7623" i="4"/>
  <c r="L7623" i="4"/>
  <c r="J7623" i="4"/>
  <c r="B7623" i="4"/>
  <c r="M7622" i="4"/>
  <c r="L7622" i="4"/>
  <c r="J7622" i="4"/>
  <c r="B7622" i="4"/>
  <c r="M7621" i="4"/>
  <c r="L7621" i="4"/>
  <c r="J7621" i="4"/>
  <c r="B7621" i="4"/>
  <c r="M7620" i="4"/>
  <c r="L7620" i="4"/>
  <c r="J7620" i="4"/>
  <c r="B7620" i="4"/>
  <c r="M7619" i="4"/>
  <c r="L7619" i="4"/>
  <c r="J7619" i="4"/>
  <c r="B7619" i="4"/>
  <c r="M7618" i="4"/>
  <c r="L7618" i="4"/>
  <c r="J7618" i="4"/>
  <c r="B7618" i="4"/>
  <c r="M7617" i="4"/>
  <c r="L7617" i="4"/>
  <c r="J7617" i="4"/>
  <c r="B7617" i="4"/>
  <c r="M7616" i="4"/>
  <c r="L7616" i="4"/>
  <c r="J7616" i="4"/>
  <c r="B7616" i="4"/>
  <c r="M7615" i="4"/>
  <c r="L7615" i="4"/>
  <c r="J7615" i="4"/>
  <c r="B7615" i="4"/>
  <c r="M7614" i="4"/>
  <c r="L7614" i="4"/>
  <c r="J7614" i="4"/>
  <c r="B7614" i="4"/>
  <c r="M7613" i="4"/>
  <c r="L7613" i="4"/>
  <c r="J7613" i="4"/>
  <c r="B7613" i="4"/>
  <c r="M7612" i="4"/>
  <c r="L7612" i="4"/>
  <c r="J7612" i="4"/>
  <c r="B7612" i="4"/>
  <c r="M7611" i="4"/>
  <c r="L7611" i="4"/>
  <c r="J7611" i="4"/>
  <c r="B7611" i="4"/>
  <c r="M7610" i="4"/>
  <c r="L7610" i="4"/>
  <c r="J7610" i="4"/>
  <c r="B7610" i="4"/>
  <c r="M7609" i="4"/>
  <c r="L7609" i="4"/>
  <c r="J7609" i="4"/>
  <c r="B7609" i="4"/>
  <c r="M7608" i="4"/>
  <c r="L7608" i="4"/>
  <c r="J7608" i="4"/>
  <c r="B7608" i="4"/>
  <c r="M7607" i="4"/>
  <c r="L7607" i="4"/>
  <c r="J7607" i="4"/>
  <c r="B7607" i="4"/>
  <c r="M7606" i="4"/>
  <c r="L7606" i="4"/>
  <c r="J7606" i="4"/>
  <c r="B7606" i="4"/>
  <c r="M7605" i="4"/>
  <c r="L7605" i="4"/>
  <c r="J7605" i="4"/>
  <c r="B7605" i="4"/>
  <c r="M7604" i="4"/>
  <c r="L7604" i="4"/>
  <c r="J7604" i="4"/>
  <c r="B7604" i="4"/>
  <c r="M7603" i="4"/>
  <c r="L7603" i="4"/>
  <c r="J7603" i="4"/>
  <c r="B7603" i="4"/>
  <c r="M7602" i="4"/>
  <c r="L7602" i="4"/>
  <c r="J7602" i="4"/>
  <c r="B7602" i="4"/>
  <c r="M7601" i="4"/>
  <c r="L7601" i="4"/>
  <c r="J7601" i="4"/>
  <c r="B7601" i="4"/>
  <c r="M7600" i="4"/>
  <c r="L7600" i="4"/>
  <c r="J7600" i="4"/>
  <c r="B7600" i="4"/>
  <c r="M7599" i="4"/>
  <c r="L7599" i="4"/>
  <c r="J7599" i="4"/>
  <c r="B7599" i="4"/>
  <c r="M7598" i="4"/>
  <c r="L7598" i="4"/>
  <c r="J7598" i="4"/>
  <c r="B7598" i="4"/>
  <c r="M7597" i="4"/>
  <c r="L7597" i="4"/>
  <c r="J7597" i="4"/>
  <c r="B7597" i="4"/>
  <c r="M7596" i="4"/>
  <c r="L7596" i="4"/>
  <c r="J7596" i="4"/>
  <c r="B7596" i="4"/>
  <c r="M7595" i="4"/>
  <c r="L7595" i="4"/>
  <c r="J7595" i="4"/>
  <c r="B7595" i="4"/>
  <c r="M7594" i="4"/>
  <c r="L7594" i="4"/>
  <c r="J7594" i="4"/>
  <c r="B7594" i="4"/>
  <c r="M7593" i="4"/>
  <c r="L7593" i="4"/>
  <c r="J7593" i="4"/>
  <c r="B7593" i="4"/>
  <c r="M7592" i="4"/>
  <c r="L7592" i="4"/>
  <c r="J7592" i="4"/>
  <c r="B7592" i="4"/>
  <c r="M7591" i="4"/>
  <c r="L7591" i="4"/>
  <c r="J7591" i="4"/>
  <c r="B7591" i="4"/>
  <c r="M7590" i="4"/>
  <c r="L7590" i="4"/>
  <c r="J7590" i="4"/>
  <c r="B7590" i="4"/>
  <c r="M7589" i="4"/>
  <c r="L7589" i="4"/>
  <c r="J7589" i="4"/>
  <c r="B7589" i="4"/>
  <c r="M7588" i="4"/>
  <c r="L7588" i="4"/>
  <c r="J7588" i="4"/>
  <c r="B7588" i="4"/>
  <c r="M7587" i="4"/>
  <c r="L7587" i="4"/>
  <c r="J7587" i="4"/>
  <c r="B7587" i="4"/>
  <c r="M7586" i="4"/>
  <c r="L7586" i="4"/>
  <c r="J7586" i="4"/>
  <c r="B7586" i="4"/>
  <c r="M7585" i="4"/>
  <c r="L7585" i="4"/>
  <c r="J7585" i="4"/>
  <c r="B7585" i="4"/>
  <c r="M7584" i="4"/>
  <c r="L7584" i="4"/>
  <c r="J7584" i="4"/>
  <c r="B7584" i="4"/>
  <c r="M7583" i="4"/>
  <c r="L7583" i="4"/>
  <c r="J7583" i="4"/>
  <c r="B7583" i="4"/>
  <c r="M7582" i="4"/>
  <c r="L7582" i="4"/>
  <c r="J7582" i="4"/>
  <c r="B7582" i="4"/>
  <c r="M7581" i="4"/>
  <c r="L7581" i="4"/>
  <c r="J7581" i="4"/>
  <c r="B7581" i="4"/>
  <c r="M7580" i="4"/>
  <c r="L7580" i="4"/>
  <c r="J7580" i="4"/>
  <c r="B7580" i="4"/>
  <c r="M7579" i="4"/>
  <c r="L7579" i="4"/>
  <c r="J7579" i="4"/>
  <c r="B7579" i="4"/>
  <c r="M7578" i="4"/>
  <c r="L7578" i="4"/>
  <c r="J7578" i="4"/>
  <c r="B7578" i="4"/>
  <c r="M7577" i="4"/>
  <c r="L7577" i="4"/>
  <c r="J7577" i="4"/>
  <c r="B7577" i="4"/>
  <c r="M7576" i="4"/>
  <c r="L7576" i="4"/>
  <c r="J7576" i="4"/>
  <c r="B7576" i="4"/>
  <c r="M7575" i="4"/>
  <c r="L7575" i="4"/>
  <c r="J7575" i="4"/>
  <c r="B7575" i="4"/>
  <c r="M7574" i="4"/>
  <c r="L7574" i="4"/>
  <c r="J7574" i="4"/>
  <c r="B7574" i="4"/>
  <c r="M7573" i="4"/>
  <c r="L7573" i="4"/>
  <c r="J7573" i="4"/>
  <c r="B7573" i="4"/>
  <c r="M7572" i="4"/>
  <c r="L7572" i="4"/>
  <c r="J7572" i="4"/>
  <c r="B7572" i="4"/>
  <c r="M7571" i="4"/>
  <c r="L7571" i="4"/>
  <c r="J7571" i="4"/>
  <c r="B7571" i="4"/>
  <c r="M7570" i="4"/>
  <c r="L7570" i="4"/>
  <c r="J7570" i="4"/>
  <c r="B7570" i="4"/>
  <c r="M7569" i="4"/>
  <c r="L7569" i="4"/>
  <c r="J7569" i="4"/>
  <c r="B7569" i="4"/>
  <c r="M7568" i="4"/>
  <c r="L7568" i="4"/>
  <c r="J7568" i="4"/>
  <c r="B7568" i="4"/>
  <c r="M7567" i="4"/>
  <c r="L7567" i="4"/>
  <c r="J7567" i="4"/>
  <c r="B7567" i="4"/>
  <c r="M7566" i="4"/>
  <c r="L7566" i="4"/>
  <c r="J7566" i="4"/>
  <c r="B7566" i="4"/>
  <c r="M7565" i="4"/>
  <c r="L7565" i="4"/>
  <c r="J7565" i="4"/>
  <c r="B7565" i="4"/>
  <c r="M7564" i="4"/>
  <c r="L7564" i="4"/>
  <c r="J7564" i="4"/>
  <c r="B7564" i="4"/>
  <c r="M7563" i="4"/>
  <c r="L7563" i="4"/>
  <c r="J7563" i="4"/>
  <c r="B7563" i="4"/>
  <c r="M7562" i="4"/>
  <c r="L7562" i="4"/>
  <c r="J7562" i="4"/>
  <c r="B7562" i="4"/>
  <c r="M7561" i="4"/>
  <c r="L7561" i="4"/>
  <c r="J7561" i="4"/>
  <c r="B7561" i="4"/>
  <c r="M7560" i="4"/>
  <c r="L7560" i="4"/>
  <c r="J7560" i="4"/>
  <c r="B7560" i="4"/>
  <c r="M7559" i="4"/>
  <c r="L7559" i="4"/>
  <c r="J7559" i="4"/>
  <c r="B7559" i="4"/>
  <c r="M7558" i="4"/>
  <c r="L7558" i="4"/>
  <c r="J7558" i="4"/>
  <c r="B7558" i="4"/>
  <c r="M7557" i="4"/>
  <c r="L7557" i="4"/>
  <c r="J7557" i="4"/>
  <c r="B7557" i="4"/>
  <c r="M7556" i="4"/>
  <c r="L7556" i="4"/>
  <c r="J7556" i="4"/>
  <c r="B7556" i="4"/>
  <c r="M7555" i="4"/>
  <c r="L7555" i="4"/>
  <c r="J7555" i="4"/>
  <c r="B7555" i="4"/>
  <c r="M7554" i="4"/>
  <c r="L7554" i="4"/>
  <c r="J7554" i="4"/>
  <c r="B7554" i="4"/>
  <c r="M7553" i="4"/>
  <c r="L7553" i="4"/>
  <c r="J7553" i="4"/>
  <c r="B7553" i="4"/>
  <c r="M7552" i="4"/>
  <c r="L7552" i="4"/>
  <c r="J7552" i="4"/>
  <c r="B7552" i="4"/>
  <c r="M7551" i="4"/>
  <c r="L7551" i="4"/>
  <c r="J7551" i="4"/>
  <c r="B7551" i="4"/>
  <c r="M7550" i="4"/>
  <c r="L7550" i="4"/>
  <c r="J7550" i="4"/>
  <c r="B7550" i="4"/>
  <c r="M7549" i="4"/>
  <c r="L7549" i="4"/>
  <c r="J7549" i="4"/>
  <c r="B7549" i="4"/>
  <c r="M7548" i="4"/>
  <c r="L7548" i="4"/>
  <c r="J7548" i="4"/>
  <c r="B7548" i="4"/>
  <c r="M7547" i="4"/>
  <c r="L7547" i="4"/>
  <c r="J7547" i="4"/>
  <c r="B7547" i="4"/>
  <c r="M7546" i="4"/>
  <c r="L7546" i="4"/>
  <c r="J7546" i="4"/>
  <c r="B7546" i="4"/>
  <c r="M7545" i="4"/>
  <c r="L7545" i="4"/>
  <c r="J7545" i="4"/>
  <c r="B7545" i="4"/>
  <c r="M7544" i="4"/>
  <c r="L7544" i="4"/>
  <c r="J7544" i="4"/>
  <c r="B7544" i="4"/>
  <c r="M7543" i="4"/>
  <c r="L7543" i="4"/>
  <c r="J7543" i="4"/>
  <c r="B7543" i="4"/>
  <c r="M7542" i="4"/>
  <c r="L7542" i="4"/>
  <c r="J7542" i="4"/>
  <c r="B7542" i="4"/>
  <c r="M7541" i="4"/>
  <c r="L7541" i="4"/>
  <c r="J7541" i="4"/>
  <c r="B7541" i="4"/>
  <c r="M7540" i="4"/>
  <c r="L7540" i="4"/>
  <c r="J7540" i="4"/>
  <c r="B7540" i="4"/>
  <c r="M7539" i="4"/>
  <c r="L7539" i="4"/>
  <c r="J7539" i="4"/>
  <c r="B7539" i="4"/>
  <c r="M7538" i="4"/>
  <c r="L7538" i="4"/>
  <c r="J7538" i="4"/>
  <c r="B7538" i="4"/>
  <c r="M7537" i="4"/>
  <c r="L7537" i="4"/>
  <c r="J7537" i="4"/>
  <c r="B7537" i="4"/>
  <c r="M7536" i="4"/>
  <c r="L7536" i="4"/>
  <c r="J7536" i="4"/>
  <c r="B7536" i="4"/>
  <c r="M7535" i="4"/>
  <c r="L7535" i="4"/>
  <c r="J7535" i="4"/>
  <c r="B7535" i="4"/>
  <c r="M7534" i="4"/>
  <c r="L7534" i="4"/>
  <c r="J7534" i="4"/>
  <c r="B7534" i="4"/>
  <c r="M7533" i="4"/>
  <c r="L7533" i="4"/>
  <c r="J7533" i="4"/>
  <c r="B7533" i="4"/>
  <c r="M7532" i="4"/>
  <c r="L7532" i="4"/>
  <c r="J7532" i="4"/>
  <c r="B7532" i="4"/>
  <c r="M7531" i="4"/>
  <c r="L7531" i="4"/>
  <c r="J7531" i="4"/>
  <c r="B7531" i="4"/>
  <c r="M7530" i="4"/>
  <c r="L7530" i="4"/>
  <c r="J7530" i="4"/>
  <c r="B7530" i="4"/>
  <c r="M7529" i="4"/>
  <c r="L7529" i="4"/>
  <c r="J7529" i="4"/>
  <c r="B7529" i="4"/>
  <c r="M7528" i="4"/>
  <c r="L7528" i="4"/>
  <c r="J7528" i="4"/>
  <c r="B7528" i="4"/>
  <c r="M7527" i="4"/>
  <c r="L7527" i="4"/>
  <c r="J7527" i="4"/>
  <c r="B7527" i="4"/>
  <c r="M7526" i="4"/>
  <c r="L7526" i="4"/>
  <c r="J7526" i="4"/>
  <c r="B7526" i="4"/>
  <c r="M7525" i="4"/>
  <c r="L7525" i="4"/>
  <c r="J7525" i="4"/>
  <c r="B7525" i="4"/>
  <c r="M7524" i="4"/>
  <c r="L7524" i="4"/>
  <c r="J7524" i="4"/>
  <c r="B7524" i="4"/>
  <c r="M7523" i="4"/>
  <c r="L7523" i="4"/>
  <c r="J7523" i="4"/>
  <c r="B7523" i="4"/>
  <c r="M7522" i="4"/>
  <c r="L7522" i="4"/>
  <c r="J7522" i="4"/>
  <c r="B7522" i="4"/>
  <c r="M7521" i="4"/>
  <c r="L7521" i="4"/>
  <c r="J7521" i="4"/>
  <c r="B7521" i="4"/>
  <c r="M7520" i="4"/>
  <c r="L7520" i="4"/>
  <c r="J7520" i="4"/>
  <c r="B7520" i="4"/>
  <c r="M7519" i="4"/>
  <c r="L7519" i="4"/>
  <c r="J7519" i="4"/>
  <c r="B7519" i="4"/>
  <c r="M7518" i="4"/>
  <c r="L7518" i="4"/>
  <c r="J7518" i="4"/>
  <c r="B7518" i="4"/>
  <c r="M7517" i="4"/>
  <c r="L7517" i="4"/>
  <c r="J7517" i="4"/>
  <c r="B7517" i="4"/>
  <c r="M7516" i="4"/>
  <c r="L7516" i="4"/>
  <c r="J7516" i="4"/>
  <c r="B7516" i="4"/>
  <c r="M7515" i="4"/>
  <c r="L7515" i="4"/>
  <c r="J7515" i="4"/>
  <c r="B7515" i="4"/>
  <c r="M7514" i="4"/>
  <c r="L7514" i="4"/>
  <c r="J7514" i="4"/>
  <c r="B7514" i="4"/>
  <c r="M7513" i="4"/>
  <c r="L7513" i="4"/>
  <c r="J7513" i="4"/>
  <c r="B7513" i="4"/>
  <c r="M7512" i="4"/>
  <c r="L7512" i="4"/>
  <c r="J7512" i="4"/>
  <c r="B7512" i="4"/>
  <c r="M7511" i="4"/>
  <c r="L7511" i="4"/>
  <c r="J7511" i="4"/>
  <c r="B7511" i="4"/>
  <c r="M7510" i="4"/>
  <c r="L7510" i="4"/>
  <c r="J7510" i="4"/>
  <c r="B7510" i="4"/>
  <c r="M7509" i="4"/>
  <c r="L7509" i="4"/>
  <c r="J7509" i="4"/>
  <c r="B7509" i="4"/>
  <c r="M7508" i="4"/>
  <c r="L7508" i="4"/>
  <c r="J7508" i="4"/>
  <c r="B7508" i="4"/>
  <c r="M7507" i="4"/>
  <c r="L7507" i="4"/>
  <c r="J7507" i="4"/>
  <c r="B7507" i="4"/>
  <c r="M7506" i="4"/>
  <c r="L7506" i="4"/>
  <c r="J7506" i="4"/>
  <c r="B7506" i="4"/>
  <c r="M7505" i="4"/>
  <c r="L7505" i="4"/>
  <c r="J7505" i="4"/>
  <c r="B7505" i="4"/>
  <c r="M7504" i="4"/>
  <c r="L7504" i="4"/>
  <c r="J7504" i="4"/>
  <c r="B7504" i="4"/>
  <c r="M7503" i="4"/>
  <c r="L7503" i="4"/>
  <c r="J7503" i="4"/>
  <c r="B7503" i="4"/>
  <c r="M7502" i="4"/>
  <c r="L7502" i="4"/>
  <c r="J7502" i="4"/>
  <c r="B7502" i="4"/>
  <c r="M7501" i="4"/>
  <c r="L7501" i="4"/>
  <c r="J7501" i="4"/>
  <c r="B7501" i="4"/>
  <c r="M7500" i="4"/>
  <c r="L7500" i="4"/>
  <c r="J7500" i="4"/>
  <c r="B7500" i="4"/>
  <c r="M7499" i="4"/>
  <c r="L7499" i="4"/>
  <c r="J7499" i="4"/>
  <c r="B7499" i="4"/>
  <c r="M7498" i="4"/>
  <c r="L7498" i="4"/>
  <c r="J7498" i="4"/>
  <c r="B7498" i="4"/>
  <c r="M7497" i="4"/>
  <c r="L7497" i="4"/>
  <c r="J7497" i="4"/>
  <c r="B7497" i="4"/>
  <c r="M7496" i="4"/>
  <c r="L7496" i="4"/>
  <c r="J7496" i="4"/>
  <c r="B7496" i="4"/>
  <c r="M7495" i="4"/>
  <c r="L7495" i="4"/>
  <c r="J7495" i="4"/>
  <c r="B7495" i="4"/>
  <c r="M7494" i="4"/>
  <c r="L7494" i="4"/>
  <c r="J7494" i="4"/>
  <c r="B7494" i="4"/>
  <c r="M7493" i="4"/>
  <c r="L7493" i="4"/>
  <c r="J7493" i="4"/>
  <c r="B7493" i="4"/>
  <c r="M7492" i="4"/>
  <c r="L7492" i="4"/>
  <c r="J7492" i="4"/>
  <c r="B7492" i="4"/>
  <c r="M7491" i="4"/>
  <c r="L7491" i="4"/>
  <c r="J7491" i="4"/>
  <c r="B7491" i="4"/>
  <c r="M7490" i="4"/>
  <c r="L7490" i="4"/>
  <c r="J7490" i="4"/>
  <c r="B7490" i="4"/>
  <c r="M7489" i="4"/>
  <c r="L7489" i="4"/>
  <c r="J7489" i="4"/>
  <c r="B7489" i="4"/>
  <c r="M7488" i="4"/>
  <c r="L7488" i="4"/>
  <c r="J7488" i="4"/>
  <c r="B7488" i="4"/>
  <c r="M7487" i="4"/>
  <c r="L7487" i="4"/>
  <c r="J7487" i="4"/>
  <c r="B7487" i="4"/>
  <c r="M7486" i="4"/>
  <c r="L7486" i="4"/>
  <c r="J7486" i="4"/>
  <c r="B7486" i="4"/>
  <c r="M7485" i="4"/>
  <c r="L7485" i="4"/>
  <c r="J7485" i="4"/>
  <c r="B7485" i="4"/>
  <c r="M7484" i="4"/>
  <c r="L7484" i="4"/>
  <c r="J7484" i="4"/>
  <c r="B7484" i="4"/>
  <c r="M7483" i="4"/>
  <c r="L7483" i="4"/>
  <c r="J7483" i="4"/>
  <c r="B7483" i="4"/>
  <c r="M7482" i="4"/>
  <c r="L7482" i="4"/>
  <c r="J7482" i="4"/>
  <c r="B7482" i="4"/>
  <c r="M7481" i="4"/>
  <c r="L7481" i="4"/>
  <c r="J7481" i="4"/>
  <c r="B7481" i="4"/>
  <c r="M7480" i="4"/>
  <c r="L7480" i="4"/>
  <c r="J7480" i="4"/>
  <c r="B7480" i="4"/>
  <c r="M7479" i="4"/>
  <c r="L7479" i="4"/>
  <c r="J7479" i="4"/>
  <c r="B7479" i="4"/>
  <c r="M7478" i="4"/>
  <c r="L7478" i="4"/>
  <c r="J7478" i="4"/>
  <c r="B7478" i="4"/>
  <c r="M7477" i="4"/>
  <c r="L7477" i="4"/>
  <c r="J7477" i="4"/>
  <c r="B7477" i="4"/>
  <c r="M7476" i="4"/>
  <c r="L7476" i="4"/>
  <c r="J7476" i="4"/>
  <c r="B7476" i="4"/>
  <c r="M7475" i="4"/>
  <c r="L7475" i="4"/>
  <c r="J7475" i="4"/>
  <c r="B7475" i="4"/>
  <c r="M7474" i="4"/>
  <c r="L7474" i="4"/>
  <c r="J7474" i="4"/>
  <c r="B7474" i="4"/>
  <c r="M7473" i="4"/>
  <c r="L7473" i="4"/>
  <c r="J7473" i="4"/>
  <c r="B7473" i="4"/>
  <c r="M7472" i="4"/>
  <c r="L7472" i="4"/>
  <c r="J7472" i="4"/>
  <c r="B7472" i="4"/>
  <c r="M7471" i="4"/>
  <c r="L7471" i="4"/>
  <c r="J7471" i="4"/>
  <c r="B7471" i="4"/>
  <c r="M7470" i="4"/>
  <c r="L7470" i="4"/>
  <c r="J7470" i="4"/>
  <c r="B7470" i="4"/>
  <c r="M7469" i="4"/>
  <c r="L7469" i="4"/>
  <c r="J7469" i="4"/>
  <c r="B7469" i="4"/>
  <c r="M7468" i="4"/>
  <c r="L7468" i="4"/>
  <c r="J7468" i="4"/>
  <c r="B7468" i="4"/>
  <c r="M7467" i="4"/>
  <c r="L7467" i="4"/>
  <c r="J7467" i="4"/>
  <c r="B7467" i="4"/>
  <c r="M7466" i="4"/>
  <c r="L7466" i="4"/>
  <c r="J7466" i="4"/>
  <c r="B7466" i="4"/>
  <c r="M7465" i="4"/>
  <c r="L7465" i="4"/>
  <c r="J7465" i="4"/>
  <c r="B7465" i="4"/>
  <c r="M7464" i="4"/>
  <c r="L7464" i="4"/>
  <c r="J7464" i="4"/>
  <c r="B7464" i="4"/>
  <c r="M7463" i="4"/>
  <c r="L7463" i="4"/>
  <c r="J7463" i="4"/>
  <c r="B7463" i="4"/>
  <c r="M7462" i="4"/>
  <c r="L7462" i="4"/>
  <c r="J7462" i="4"/>
  <c r="B7462" i="4"/>
  <c r="M7461" i="4"/>
  <c r="L7461" i="4"/>
  <c r="J7461" i="4"/>
  <c r="B7461" i="4"/>
  <c r="M7460" i="4"/>
  <c r="L7460" i="4"/>
  <c r="J7460" i="4"/>
  <c r="B7460" i="4"/>
  <c r="M7459" i="4"/>
  <c r="L7459" i="4"/>
  <c r="J7459" i="4"/>
  <c r="B7459" i="4"/>
  <c r="M7458" i="4"/>
  <c r="L7458" i="4"/>
  <c r="J7458" i="4"/>
  <c r="B7458" i="4"/>
  <c r="M7457" i="4"/>
  <c r="L7457" i="4"/>
  <c r="J7457" i="4"/>
  <c r="B7457" i="4"/>
  <c r="M7456" i="4"/>
  <c r="L7456" i="4"/>
  <c r="J7456" i="4"/>
  <c r="B7456" i="4"/>
  <c r="M7455" i="4"/>
  <c r="L7455" i="4"/>
  <c r="J7455" i="4"/>
  <c r="B7455" i="4"/>
  <c r="M7454" i="4"/>
  <c r="L7454" i="4"/>
  <c r="J7454" i="4"/>
  <c r="B7454" i="4"/>
  <c r="M7453" i="4"/>
  <c r="L7453" i="4"/>
  <c r="J7453" i="4"/>
  <c r="B7453" i="4"/>
  <c r="M7452" i="4"/>
  <c r="L7452" i="4"/>
  <c r="J7452" i="4"/>
  <c r="B7452" i="4"/>
  <c r="M7451" i="4"/>
  <c r="L7451" i="4"/>
  <c r="J7451" i="4"/>
  <c r="B7451" i="4"/>
  <c r="M7450" i="4"/>
  <c r="L7450" i="4"/>
  <c r="J7450" i="4"/>
  <c r="B7450" i="4"/>
  <c r="M7449" i="4"/>
  <c r="L7449" i="4"/>
  <c r="J7449" i="4"/>
  <c r="B7449" i="4"/>
  <c r="M7448" i="4"/>
  <c r="L7448" i="4"/>
  <c r="J7448" i="4"/>
  <c r="B7448" i="4"/>
  <c r="M7447" i="4"/>
  <c r="L7447" i="4"/>
  <c r="J7447" i="4"/>
  <c r="B7447" i="4"/>
  <c r="M7446" i="4"/>
  <c r="L7446" i="4"/>
  <c r="J7446" i="4"/>
  <c r="B7446" i="4"/>
  <c r="M7445" i="4"/>
  <c r="L7445" i="4"/>
  <c r="J7445" i="4"/>
  <c r="B7445" i="4"/>
  <c r="M7444" i="4"/>
  <c r="L7444" i="4"/>
  <c r="J7444" i="4"/>
  <c r="B7444" i="4"/>
  <c r="M7443" i="4"/>
  <c r="L7443" i="4"/>
  <c r="J7443" i="4"/>
  <c r="B7443" i="4"/>
  <c r="M7442" i="4"/>
  <c r="L7442" i="4"/>
  <c r="J7442" i="4"/>
  <c r="B7442" i="4"/>
  <c r="M7441" i="4"/>
  <c r="L7441" i="4"/>
  <c r="J7441" i="4"/>
  <c r="B7441" i="4"/>
  <c r="M7440" i="4"/>
  <c r="L7440" i="4"/>
  <c r="J7440" i="4"/>
  <c r="B7440" i="4"/>
  <c r="M7439" i="4"/>
  <c r="L7439" i="4"/>
  <c r="J7439" i="4"/>
  <c r="B7439" i="4"/>
  <c r="M7438" i="4"/>
  <c r="L7438" i="4"/>
  <c r="J7438" i="4"/>
  <c r="B7438" i="4"/>
  <c r="M7437" i="4"/>
  <c r="L7437" i="4"/>
  <c r="J7437" i="4"/>
  <c r="B7437" i="4"/>
  <c r="M7436" i="4"/>
  <c r="L7436" i="4"/>
  <c r="J7436" i="4"/>
  <c r="B7436" i="4"/>
  <c r="M7435" i="4"/>
  <c r="L7435" i="4"/>
  <c r="J7435" i="4"/>
  <c r="B7435" i="4"/>
  <c r="M7434" i="4"/>
  <c r="L7434" i="4"/>
  <c r="J7434" i="4"/>
  <c r="B7434" i="4"/>
  <c r="M7433" i="4"/>
  <c r="L7433" i="4"/>
  <c r="J7433" i="4"/>
  <c r="B7433" i="4"/>
  <c r="M7432" i="4"/>
  <c r="L7432" i="4"/>
  <c r="J7432" i="4"/>
  <c r="B7432" i="4"/>
  <c r="M7431" i="4"/>
  <c r="L7431" i="4"/>
  <c r="J7431" i="4"/>
  <c r="B7431" i="4"/>
  <c r="M7430" i="4"/>
  <c r="L7430" i="4"/>
  <c r="J7430" i="4"/>
  <c r="B7430" i="4"/>
  <c r="M7429" i="4"/>
  <c r="L7429" i="4"/>
  <c r="J7429" i="4"/>
  <c r="B7429" i="4"/>
  <c r="M7428" i="4"/>
  <c r="L7428" i="4"/>
  <c r="J7428" i="4"/>
  <c r="B7428" i="4"/>
  <c r="M7427" i="4"/>
  <c r="L7427" i="4"/>
  <c r="J7427" i="4"/>
  <c r="B7427" i="4"/>
  <c r="M7426" i="4"/>
  <c r="L7426" i="4"/>
  <c r="J7426" i="4"/>
  <c r="B7426" i="4"/>
  <c r="M7425" i="4"/>
  <c r="L7425" i="4"/>
  <c r="J7425" i="4"/>
  <c r="B7425" i="4"/>
  <c r="M7424" i="4"/>
  <c r="L7424" i="4"/>
  <c r="J7424" i="4"/>
  <c r="B7424" i="4"/>
  <c r="M7423" i="4"/>
  <c r="L7423" i="4"/>
  <c r="J7423" i="4"/>
  <c r="B7423" i="4"/>
  <c r="M7422" i="4"/>
  <c r="L7422" i="4"/>
  <c r="J7422" i="4"/>
  <c r="B7422" i="4"/>
  <c r="M7421" i="4"/>
  <c r="L7421" i="4"/>
  <c r="J7421" i="4"/>
  <c r="B7421" i="4"/>
  <c r="M7420" i="4"/>
  <c r="L7420" i="4"/>
  <c r="J7420" i="4"/>
  <c r="B7420" i="4"/>
  <c r="M7419" i="4"/>
  <c r="L7419" i="4"/>
  <c r="J7419" i="4"/>
  <c r="B7419" i="4"/>
  <c r="M7418" i="4"/>
  <c r="L7418" i="4"/>
  <c r="J7418" i="4"/>
  <c r="B7418" i="4"/>
  <c r="M7417" i="4"/>
  <c r="L7417" i="4"/>
  <c r="J7417" i="4"/>
  <c r="B7417" i="4"/>
  <c r="M7416" i="4"/>
  <c r="L7416" i="4"/>
  <c r="J7416" i="4"/>
  <c r="B7416" i="4"/>
  <c r="M7415" i="4"/>
  <c r="L7415" i="4"/>
  <c r="J7415" i="4"/>
  <c r="B7415" i="4"/>
  <c r="M7414" i="4"/>
  <c r="L7414" i="4"/>
  <c r="J7414" i="4"/>
  <c r="B7414" i="4"/>
  <c r="M7413" i="4"/>
  <c r="L7413" i="4"/>
  <c r="J7413" i="4"/>
  <c r="B7413" i="4"/>
  <c r="M7412" i="4"/>
  <c r="L7412" i="4"/>
  <c r="J7412" i="4"/>
  <c r="B7412" i="4"/>
  <c r="M7411" i="4"/>
  <c r="L7411" i="4"/>
  <c r="J7411" i="4"/>
  <c r="B7411" i="4"/>
  <c r="M7410" i="4"/>
  <c r="L7410" i="4"/>
  <c r="J7410" i="4"/>
  <c r="B7410" i="4"/>
  <c r="M7409" i="4"/>
  <c r="L7409" i="4"/>
  <c r="J7409" i="4"/>
  <c r="B7409" i="4"/>
  <c r="M7408" i="4"/>
  <c r="L7408" i="4"/>
  <c r="J7408" i="4"/>
  <c r="B7408" i="4"/>
  <c r="M7407" i="4"/>
  <c r="L7407" i="4"/>
  <c r="J7407" i="4"/>
  <c r="B7407" i="4"/>
  <c r="M7406" i="4"/>
  <c r="L7406" i="4"/>
  <c r="J7406" i="4"/>
  <c r="B7406" i="4"/>
  <c r="M7405" i="4"/>
  <c r="L7405" i="4"/>
  <c r="J7405" i="4"/>
  <c r="B7405" i="4"/>
  <c r="M7404" i="4"/>
  <c r="L7404" i="4"/>
  <c r="J7404" i="4"/>
  <c r="B7404" i="4"/>
  <c r="M7403" i="4"/>
  <c r="L7403" i="4"/>
  <c r="J7403" i="4"/>
  <c r="B7403" i="4"/>
  <c r="M7402" i="4"/>
  <c r="L7402" i="4"/>
  <c r="J7402" i="4"/>
  <c r="B7402" i="4"/>
  <c r="M7401" i="4"/>
  <c r="L7401" i="4"/>
  <c r="J7401" i="4"/>
  <c r="B7401" i="4"/>
  <c r="M7400" i="4"/>
  <c r="L7400" i="4"/>
  <c r="J7400" i="4"/>
  <c r="B7400" i="4"/>
  <c r="M7399" i="4"/>
  <c r="L7399" i="4"/>
  <c r="J7399" i="4"/>
  <c r="B7399" i="4"/>
  <c r="M7398" i="4"/>
  <c r="L7398" i="4"/>
  <c r="J7398" i="4"/>
  <c r="B7398" i="4"/>
  <c r="M7397" i="4"/>
  <c r="L7397" i="4"/>
  <c r="J7397" i="4"/>
  <c r="B7397" i="4"/>
  <c r="M7396" i="4"/>
  <c r="L7396" i="4"/>
  <c r="J7396" i="4"/>
  <c r="B7396" i="4"/>
  <c r="M7395" i="4"/>
  <c r="L7395" i="4"/>
  <c r="J7395" i="4"/>
  <c r="B7395" i="4"/>
  <c r="M7394" i="4"/>
  <c r="L7394" i="4"/>
  <c r="J7394" i="4"/>
  <c r="B7394" i="4"/>
  <c r="M7393" i="4"/>
  <c r="L7393" i="4"/>
  <c r="J7393" i="4"/>
  <c r="B7393" i="4"/>
  <c r="M7392" i="4"/>
  <c r="L7392" i="4"/>
  <c r="J7392" i="4"/>
  <c r="B7392" i="4"/>
  <c r="M7391" i="4"/>
  <c r="L7391" i="4"/>
  <c r="J7391" i="4"/>
  <c r="B7391" i="4"/>
  <c r="M7390" i="4"/>
  <c r="L7390" i="4"/>
  <c r="J7390" i="4"/>
  <c r="B7390" i="4"/>
  <c r="M7389" i="4"/>
  <c r="L7389" i="4"/>
  <c r="J7389" i="4"/>
  <c r="B7389" i="4"/>
  <c r="M7388" i="4"/>
  <c r="L7388" i="4"/>
  <c r="J7388" i="4"/>
  <c r="B7388" i="4"/>
  <c r="M7387" i="4"/>
  <c r="L7387" i="4"/>
  <c r="J7387" i="4"/>
  <c r="B7387" i="4"/>
  <c r="M7386" i="4"/>
  <c r="L7386" i="4"/>
  <c r="J7386" i="4"/>
  <c r="B7386" i="4"/>
  <c r="M7385" i="4"/>
  <c r="L7385" i="4"/>
  <c r="J7385" i="4"/>
  <c r="B7385" i="4"/>
  <c r="M7384" i="4"/>
  <c r="L7384" i="4"/>
  <c r="J7384" i="4"/>
  <c r="B7384" i="4"/>
  <c r="M7383" i="4"/>
  <c r="L7383" i="4"/>
  <c r="J7383" i="4"/>
  <c r="B7383" i="4"/>
  <c r="M7382" i="4"/>
  <c r="L7382" i="4"/>
  <c r="J7382" i="4"/>
  <c r="B7382" i="4"/>
  <c r="M7381" i="4"/>
  <c r="L7381" i="4"/>
  <c r="J7381" i="4"/>
  <c r="B7381" i="4"/>
  <c r="M7380" i="4"/>
  <c r="L7380" i="4"/>
  <c r="J7380" i="4"/>
  <c r="B7380" i="4"/>
  <c r="M7379" i="4"/>
  <c r="L7379" i="4"/>
  <c r="J7379" i="4"/>
  <c r="B7379" i="4"/>
  <c r="M7378" i="4"/>
  <c r="L7378" i="4"/>
  <c r="J7378" i="4"/>
  <c r="B7378" i="4"/>
  <c r="M7377" i="4"/>
  <c r="L7377" i="4"/>
  <c r="J7377" i="4"/>
  <c r="B7377" i="4"/>
  <c r="M7376" i="4"/>
  <c r="L7376" i="4"/>
  <c r="J7376" i="4"/>
  <c r="B7376" i="4"/>
  <c r="M7375" i="4"/>
  <c r="L7375" i="4"/>
  <c r="J7375" i="4"/>
  <c r="B7375" i="4"/>
  <c r="M7374" i="4"/>
  <c r="L7374" i="4"/>
  <c r="J7374" i="4"/>
  <c r="B7374" i="4"/>
  <c r="M7373" i="4"/>
  <c r="L7373" i="4"/>
  <c r="J7373" i="4"/>
  <c r="B7373" i="4"/>
  <c r="M7372" i="4"/>
  <c r="L7372" i="4"/>
  <c r="J7372" i="4"/>
  <c r="B7372" i="4"/>
  <c r="M7371" i="4"/>
  <c r="L7371" i="4"/>
  <c r="J7371" i="4"/>
  <c r="B7371" i="4"/>
  <c r="M7370" i="4"/>
  <c r="L7370" i="4"/>
  <c r="J7370" i="4"/>
  <c r="B7370" i="4"/>
  <c r="M7369" i="4"/>
  <c r="L7369" i="4"/>
  <c r="J7369" i="4"/>
  <c r="B7369" i="4"/>
  <c r="M7368" i="4"/>
  <c r="L7368" i="4"/>
  <c r="J7368" i="4"/>
  <c r="B7368" i="4"/>
  <c r="M7367" i="4"/>
  <c r="L7367" i="4"/>
  <c r="J7367" i="4"/>
  <c r="B7367" i="4"/>
  <c r="M7366" i="4"/>
  <c r="L7366" i="4"/>
  <c r="J7366" i="4"/>
  <c r="B7366" i="4"/>
  <c r="M7365" i="4"/>
  <c r="L7365" i="4"/>
  <c r="J7365" i="4"/>
  <c r="B7365" i="4"/>
  <c r="M7364" i="4"/>
  <c r="L7364" i="4"/>
  <c r="J7364" i="4"/>
  <c r="B7364" i="4"/>
  <c r="M7363" i="4"/>
  <c r="L7363" i="4"/>
  <c r="J7363" i="4"/>
  <c r="B7363" i="4"/>
  <c r="M7362" i="4"/>
  <c r="L7362" i="4"/>
  <c r="J7362" i="4"/>
  <c r="B7362" i="4"/>
  <c r="M7361" i="4"/>
  <c r="L7361" i="4"/>
  <c r="J7361" i="4"/>
  <c r="B7361" i="4"/>
  <c r="M7360" i="4"/>
  <c r="L7360" i="4"/>
  <c r="J7360" i="4"/>
  <c r="B7360" i="4"/>
  <c r="M7359" i="4"/>
  <c r="L7359" i="4"/>
  <c r="J7359" i="4"/>
  <c r="B7359" i="4"/>
  <c r="M7358" i="4"/>
  <c r="L7358" i="4"/>
  <c r="J7358" i="4"/>
  <c r="B7358" i="4"/>
  <c r="M7357" i="4"/>
  <c r="L7357" i="4"/>
  <c r="J7357" i="4"/>
  <c r="B7357" i="4"/>
  <c r="M7356" i="4"/>
  <c r="L7356" i="4"/>
  <c r="J7356" i="4"/>
  <c r="B7356" i="4"/>
  <c r="M7355" i="4"/>
  <c r="L7355" i="4"/>
  <c r="J7355" i="4"/>
  <c r="B7355" i="4"/>
  <c r="M7354" i="4"/>
  <c r="L7354" i="4"/>
  <c r="J7354" i="4"/>
  <c r="B7354" i="4"/>
  <c r="M7353" i="4"/>
  <c r="L7353" i="4"/>
  <c r="J7353" i="4"/>
  <c r="B7353" i="4"/>
  <c r="M7352" i="4"/>
  <c r="L7352" i="4"/>
  <c r="J7352" i="4"/>
  <c r="B7352" i="4"/>
  <c r="M7351" i="4"/>
  <c r="L7351" i="4"/>
  <c r="J7351" i="4"/>
  <c r="B7351" i="4"/>
  <c r="M7350" i="4"/>
  <c r="L7350" i="4"/>
  <c r="J7350" i="4"/>
  <c r="B7350" i="4"/>
  <c r="M7349" i="4"/>
  <c r="L7349" i="4"/>
  <c r="J7349" i="4"/>
  <c r="B7349" i="4"/>
  <c r="M7348" i="4"/>
  <c r="L7348" i="4"/>
  <c r="J7348" i="4"/>
  <c r="B7348" i="4"/>
  <c r="M7347" i="4"/>
  <c r="L7347" i="4"/>
  <c r="J7347" i="4"/>
  <c r="B7347" i="4"/>
  <c r="M7346" i="4"/>
  <c r="L7346" i="4"/>
  <c r="J7346" i="4"/>
  <c r="B7346" i="4"/>
  <c r="M7345" i="4"/>
  <c r="L7345" i="4"/>
  <c r="J7345" i="4"/>
  <c r="B7345" i="4"/>
  <c r="M7344" i="4"/>
  <c r="L7344" i="4"/>
  <c r="J7344" i="4"/>
  <c r="B7344" i="4"/>
  <c r="M7343" i="4"/>
  <c r="L7343" i="4"/>
  <c r="J7343" i="4"/>
  <c r="B7343" i="4"/>
  <c r="M7342" i="4"/>
  <c r="L7342" i="4"/>
  <c r="J7342" i="4"/>
  <c r="B7342" i="4"/>
  <c r="M7341" i="4"/>
  <c r="L7341" i="4"/>
  <c r="J7341" i="4"/>
  <c r="B7341" i="4"/>
  <c r="M7340" i="4"/>
  <c r="L7340" i="4"/>
  <c r="J7340" i="4"/>
  <c r="B7340" i="4"/>
  <c r="M7339" i="4"/>
  <c r="L7339" i="4"/>
  <c r="J7339" i="4"/>
  <c r="B7339" i="4"/>
  <c r="M7338" i="4"/>
  <c r="L7338" i="4"/>
  <c r="J7338" i="4"/>
  <c r="B7338" i="4"/>
  <c r="M7337" i="4"/>
  <c r="L7337" i="4"/>
  <c r="J7337" i="4"/>
  <c r="B7337" i="4"/>
  <c r="M7336" i="4"/>
  <c r="L7336" i="4"/>
  <c r="J7336" i="4"/>
  <c r="B7336" i="4"/>
  <c r="M7335" i="4"/>
  <c r="L7335" i="4"/>
  <c r="J7335" i="4"/>
  <c r="B7335" i="4"/>
  <c r="M7334" i="4"/>
  <c r="L7334" i="4"/>
  <c r="J7334" i="4"/>
  <c r="B7334" i="4"/>
  <c r="M7333" i="4"/>
  <c r="L7333" i="4"/>
  <c r="J7333" i="4"/>
  <c r="B7333" i="4"/>
  <c r="M7332" i="4"/>
  <c r="L7332" i="4"/>
  <c r="J7332" i="4"/>
  <c r="B7332" i="4"/>
  <c r="M7331" i="4"/>
  <c r="L7331" i="4"/>
  <c r="J7331" i="4"/>
  <c r="B7331" i="4"/>
  <c r="M7330" i="4"/>
  <c r="L7330" i="4"/>
  <c r="J7330" i="4"/>
  <c r="B7330" i="4"/>
  <c r="M7329" i="4"/>
  <c r="L7329" i="4"/>
  <c r="J7329" i="4"/>
  <c r="B7329" i="4"/>
  <c r="M7328" i="4"/>
  <c r="L7328" i="4"/>
  <c r="J7328" i="4"/>
  <c r="B7328" i="4"/>
  <c r="M7327" i="4"/>
  <c r="L7327" i="4"/>
  <c r="J7327" i="4"/>
  <c r="B7327" i="4"/>
  <c r="M7326" i="4"/>
  <c r="L7326" i="4"/>
  <c r="J7326" i="4"/>
  <c r="B7326" i="4"/>
  <c r="M7325" i="4"/>
  <c r="L7325" i="4"/>
  <c r="J7325" i="4"/>
  <c r="B7325" i="4"/>
  <c r="M7324" i="4"/>
  <c r="L7324" i="4"/>
  <c r="J7324" i="4"/>
  <c r="B7324" i="4"/>
  <c r="M7323" i="4"/>
  <c r="L7323" i="4"/>
  <c r="J7323" i="4"/>
  <c r="B7323" i="4"/>
  <c r="M7322" i="4"/>
  <c r="L7322" i="4"/>
  <c r="J7322" i="4"/>
  <c r="B7322" i="4"/>
  <c r="M7321" i="4"/>
  <c r="L7321" i="4"/>
  <c r="J7321" i="4"/>
  <c r="B7321" i="4"/>
  <c r="M7320" i="4"/>
  <c r="L7320" i="4"/>
  <c r="J7320" i="4"/>
  <c r="B7320" i="4"/>
  <c r="M7319" i="4"/>
  <c r="L7319" i="4"/>
  <c r="J7319" i="4"/>
  <c r="B7319" i="4"/>
  <c r="M7318" i="4"/>
  <c r="L7318" i="4"/>
  <c r="J7318" i="4"/>
  <c r="B7318" i="4"/>
  <c r="M7317" i="4"/>
  <c r="L7317" i="4"/>
  <c r="J7317" i="4"/>
  <c r="B7317" i="4"/>
  <c r="M7316" i="4"/>
  <c r="L7316" i="4"/>
  <c r="J7316" i="4"/>
  <c r="B7316" i="4"/>
  <c r="M7315" i="4"/>
  <c r="L7315" i="4"/>
  <c r="J7315" i="4"/>
  <c r="B7315" i="4"/>
  <c r="M7314" i="4"/>
  <c r="L7314" i="4"/>
  <c r="J7314" i="4"/>
  <c r="B7314" i="4"/>
  <c r="M7313" i="4"/>
  <c r="L7313" i="4"/>
  <c r="J7313" i="4"/>
  <c r="B7313" i="4"/>
  <c r="M7312" i="4"/>
  <c r="L7312" i="4"/>
  <c r="J7312" i="4"/>
  <c r="B7312" i="4"/>
  <c r="M7311" i="4"/>
  <c r="L7311" i="4"/>
  <c r="J7311" i="4"/>
  <c r="B7311" i="4"/>
  <c r="M7310" i="4"/>
  <c r="L7310" i="4"/>
  <c r="J7310" i="4"/>
  <c r="B7310" i="4"/>
  <c r="M7309" i="4"/>
  <c r="L7309" i="4"/>
  <c r="J7309" i="4"/>
  <c r="B7309" i="4"/>
  <c r="M7308" i="4"/>
  <c r="L7308" i="4"/>
  <c r="J7308" i="4"/>
  <c r="B7308" i="4"/>
  <c r="M7307" i="4"/>
  <c r="L7307" i="4"/>
  <c r="J7307" i="4"/>
  <c r="B7307" i="4"/>
  <c r="M7306" i="4"/>
  <c r="L7306" i="4"/>
  <c r="J7306" i="4"/>
  <c r="B7306" i="4"/>
  <c r="M7305" i="4"/>
  <c r="L7305" i="4"/>
  <c r="J7305" i="4"/>
  <c r="B7305" i="4"/>
  <c r="M7304" i="4"/>
  <c r="L7304" i="4"/>
  <c r="J7304" i="4"/>
  <c r="B7304" i="4"/>
  <c r="M7303" i="4"/>
  <c r="L7303" i="4"/>
  <c r="J7303" i="4"/>
  <c r="B7303" i="4"/>
  <c r="M7302" i="4"/>
  <c r="L7302" i="4"/>
  <c r="J7302" i="4"/>
  <c r="B7302" i="4"/>
  <c r="M7301" i="4"/>
  <c r="L7301" i="4"/>
  <c r="J7301" i="4"/>
  <c r="B7301" i="4"/>
  <c r="M7300" i="4"/>
  <c r="L7300" i="4"/>
  <c r="J7300" i="4"/>
  <c r="B7300" i="4"/>
  <c r="M7299" i="4"/>
  <c r="L7299" i="4"/>
  <c r="J7299" i="4"/>
  <c r="B7299" i="4"/>
  <c r="M7298" i="4"/>
  <c r="L7298" i="4"/>
  <c r="J7298" i="4"/>
  <c r="B7298" i="4"/>
  <c r="M7297" i="4"/>
  <c r="L7297" i="4"/>
  <c r="J7297" i="4"/>
  <c r="B7297" i="4"/>
  <c r="M7296" i="4"/>
  <c r="L7296" i="4"/>
  <c r="J7296" i="4"/>
  <c r="B7296" i="4"/>
  <c r="M7295" i="4"/>
  <c r="L7295" i="4"/>
  <c r="J7295" i="4"/>
  <c r="B7295" i="4"/>
  <c r="M7294" i="4"/>
  <c r="L7294" i="4"/>
  <c r="J7294" i="4"/>
  <c r="B7294" i="4"/>
  <c r="M7293" i="4"/>
  <c r="L7293" i="4"/>
  <c r="J7293" i="4"/>
  <c r="B7293" i="4"/>
  <c r="M7292" i="4"/>
  <c r="L7292" i="4"/>
  <c r="J7292" i="4"/>
  <c r="B7292" i="4"/>
  <c r="M7291" i="4"/>
  <c r="L7291" i="4"/>
  <c r="J7291" i="4"/>
  <c r="B7291" i="4"/>
  <c r="M7290" i="4"/>
  <c r="L7290" i="4"/>
  <c r="J7290" i="4"/>
  <c r="B7290" i="4"/>
  <c r="M7289" i="4"/>
  <c r="L7289" i="4"/>
  <c r="J7289" i="4"/>
  <c r="B7289" i="4"/>
  <c r="M7288" i="4"/>
  <c r="L7288" i="4"/>
  <c r="J7288" i="4"/>
  <c r="B7288" i="4"/>
  <c r="M7287" i="4"/>
  <c r="L7287" i="4"/>
  <c r="J7287" i="4"/>
  <c r="B7287" i="4"/>
  <c r="M7286" i="4"/>
  <c r="L7286" i="4"/>
  <c r="J7286" i="4"/>
  <c r="B7286" i="4"/>
  <c r="M7285" i="4"/>
  <c r="L7285" i="4"/>
  <c r="J7285" i="4"/>
  <c r="B7285" i="4"/>
  <c r="M7284" i="4"/>
  <c r="L7284" i="4"/>
  <c r="J7284" i="4"/>
  <c r="B7284" i="4"/>
  <c r="M7283" i="4"/>
  <c r="L7283" i="4"/>
  <c r="J7283" i="4"/>
  <c r="B7283" i="4"/>
  <c r="M7282" i="4"/>
  <c r="L7282" i="4"/>
  <c r="J7282" i="4"/>
  <c r="B7282" i="4"/>
  <c r="M7281" i="4"/>
  <c r="L7281" i="4"/>
  <c r="J7281" i="4"/>
  <c r="B7281" i="4"/>
  <c r="M7280" i="4"/>
  <c r="L7280" i="4"/>
  <c r="J7280" i="4"/>
  <c r="B7280" i="4"/>
  <c r="M7279" i="4"/>
  <c r="L7279" i="4"/>
  <c r="J7279" i="4"/>
  <c r="B7279" i="4"/>
  <c r="M7278" i="4"/>
  <c r="L7278" i="4"/>
  <c r="J7278" i="4"/>
  <c r="B7278" i="4"/>
  <c r="M7277" i="4"/>
  <c r="L7277" i="4"/>
  <c r="J7277" i="4"/>
  <c r="B7277" i="4"/>
  <c r="M7276" i="4"/>
  <c r="L7276" i="4"/>
  <c r="J7276" i="4"/>
  <c r="B7276" i="4"/>
  <c r="M7275" i="4"/>
  <c r="L7275" i="4"/>
  <c r="J7275" i="4"/>
  <c r="B7275" i="4"/>
  <c r="M7274" i="4"/>
  <c r="L7274" i="4"/>
  <c r="J7274" i="4"/>
  <c r="B7274" i="4"/>
  <c r="M7273" i="4"/>
  <c r="L7273" i="4"/>
  <c r="J7273" i="4"/>
  <c r="B7273" i="4"/>
  <c r="M7272" i="4"/>
  <c r="L7272" i="4"/>
  <c r="J7272" i="4"/>
  <c r="B7272" i="4"/>
  <c r="M7271" i="4"/>
  <c r="L7271" i="4"/>
  <c r="J7271" i="4"/>
  <c r="B7271" i="4"/>
  <c r="M7270" i="4"/>
  <c r="L7270" i="4"/>
  <c r="J7270" i="4"/>
  <c r="B7270" i="4"/>
  <c r="M7269" i="4"/>
  <c r="L7269" i="4"/>
  <c r="J7269" i="4"/>
  <c r="B7269" i="4"/>
  <c r="M7268" i="4"/>
  <c r="L7268" i="4"/>
  <c r="J7268" i="4"/>
  <c r="B7268" i="4"/>
  <c r="M7267" i="4"/>
  <c r="L7267" i="4"/>
  <c r="J7267" i="4"/>
  <c r="B7267" i="4"/>
  <c r="M7266" i="4"/>
  <c r="L7266" i="4"/>
  <c r="J7266" i="4"/>
  <c r="B7266" i="4"/>
  <c r="M7265" i="4"/>
  <c r="L7265" i="4"/>
  <c r="J7265" i="4"/>
  <c r="B7265" i="4"/>
  <c r="M7264" i="4"/>
  <c r="L7264" i="4"/>
  <c r="J7264" i="4"/>
  <c r="B7264" i="4"/>
  <c r="M7263" i="4"/>
  <c r="L7263" i="4"/>
  <c r="J7263" i="4"/>
  <c r="B7263" i="4"/>
  <c r="M7262" i="4"/>
  <c r="L7262" i="4"/>
  <c r="J7262" i="4"/>
  <c r="B7262" i="4"/>
  <c r="M7261" i="4"/>
  <c r="L7261" i="4"/>
  <c r="J7261" i="4"/>
  <c r="B7261" i="4"/>
  <c r="M7260" i="4"/>
  <c r="L7260" i="4"/>
  <c r="J7260" i="4"/>
  <c r="B7260" i="4"/>
  <c r="M7259" i="4"/>
  <c r="L7259" i="4"/>
  <c r="J7259" i="4"/>
  <c r="B7259" i="4"/>
  <c r="M7258" i="4"/>
  <c r="L7258" i="4"/>
  <c r="J7258" i="4"/>
  <c r="B7258" i="4"/>
  <c r="M7257" i="4"/>
  <c r="L7257" i="4"/>
  <c r="J7257" i="4"/>
  <c r="B7257" i="4"/>
  <c r="M7256" i="4"/>
  <c r="L7256" i="4"/>
  <c r="J7256" i="4"/>
  <c r="B7256" i="4"/>
  <c r="M7255" i="4"/>
  <c r="L7255" i="4"/>
  <c r="J7255" i="4"/>
  <c r="B7255" i="4"/>
  <c r="M7254" i="4"/>
  <c r="L7254" i="4"/>
  <c r="J7254" i="4"/>
  <c r="B7254" i="4"/>
  <c r="M7253" i="4"/>
  <c r="L7253" i="4"/>
  <c r="J7253" i="4"/>
  <c r="B7253" i="4"/>
  <c r="M7252" i="4"/>
  <c r="L7252" i="4"/>
  <c r="J7252" i="4"/>
  <c r="B7252" i="4"/>
  <c r="M7251" i="4"/>
  <c r="L7251" i="4"/>
  <c r="J7251" i="4"/>
  <c r="B7251" i="4"/>
  <c r="M7250" i="4"/>
  <c r="L7250" i="4"/>
  <c r="J7250" i="4"/>
  <c r="B7250" i="4"/>
  <c r="M7249" i="4"/>
  <c r="L7249" i="4"/>
  <c r="J7249" i="4"/>
  <c r="B7249" i="4"/>
  <c r="M7248" i="4"/>
  <c r="L7248" i="4"/>
  <c r="J7248" i="4"/>
  <c r="B7248" i="4"/>
  <c r="M7247" i="4"/>
  <c r="L7247" i="4"/>
  <c r="J7247" i="4"/>
  <c r="B7247" i="4"/>
  <c r="M7246" i="4"/>
  <c r="L7246" i="4"/>
  <c r="J7246" i="4"/>
  <c r="B7246" i="4"/>
  <c r="M7245" i="4"/>
  <c r="L7245" i="4"/>
  <c r="J7245" i="4"/>
  <c r="B7245" i="4"/>
  <c r="M7244" i="4"/>
  <c r="L7244" i="4"/>
  <c r="J7244" i="4"/>
  <c r="B7244" i="4"/>
  <c r="M7243" i="4"/>
  <c r="L7243" i="4"/>
  <c r="J7243" i="4"/>
  <c r="B7243" i="4"/>
  <c r="M7242" i="4"/>
  <c r="L7242" i="4"/>
  <c r="J7242" i="4"/>
  <c r="B7242" i="4"/>
  <c r="M7241" i="4"/>
  <c r="L7241" i="4"/>
  <c r="J7241" i="4"/>
  <c r="B7241" i="4"/>
  <c r="M7240" i="4"/>
  <c r="L7240" i="4"/>
  <c r="J7240" i="4"/>
  <c r="B7240" i="4"/>
  <c r="M7239" i="4"/>
  <c r="L7239" i="4"/>
  <c r="J7239" i="4"/>
  <c r="B7239" i="4"/>
  <c r="M7238" i="4"/>
  <c r="L7238" i="4"/>
  <c r="J7238" i="4"/>
  <c r="B7238" i="4"/>
  <c r="M7237" i="4"/>
  <c r="L7237" i="4"/>
  <c r="J7237" i="4"/>
  <c r="B7237" i="4"/>
  <c r="M7236" i="4"/>
  <c r="L7236" i="4"/>
  <c r="J7236" i="4"/>
  <c r="B7236" i="4"/>
  <c r="M7235" i="4"/>
  <c r="L7235" i="4"/>
  <c r="J7235" i="4"/>
  <c r="B7235" i="4"/>
  <c r="M7234" i="4"/>
  <c r="L7234" i="4"/>
  <c r="J7234" i="4"/>
  <c r="B7234" i="4"/>
  <c r="M7233" i="4"/>
  <c r="L7233" i="4"/>
  <c r="J7233" i="4"/>
  <c r="B7233" i="4"/>
  <c r="M7232" i="4"/>
  <c r="L7232" i="4"/>
  <c r="J7232" i="4"/>
  <c r="B7232" i="4"/>
  <c r="M7231" i="4"/>
  <c r="L7231" i="4"/>
  <c r="J7231" i="4"/>
  <c r="B7231" i="4"/>
  <c r="M7230" i="4"/>
  <c r="L7230" i="4"/>
  <c r="J7230" i="4"/>
  <c r="B7230" i="4"/>
  <c r="M7229" i="4"/>
  <c r="L7229" i="4"/>
  <c r="J7229" i="4"/>
  <c r="B7229" i="4"/>
  <c r="M7228" i="4"/>
  <c r="L7228" i="4"/>
  <c r="J7228" i="4"/>
  <c r="B7228" i="4"/>
  <c r="M7227" i="4"/>
  <c r="L7227" i="4"/>
  <c r="J7227" i="4"/>
  <c r="B7227" i="4"/>
  <c r="M7226" i="4"/>
  <c r="L7226" i="4"/>
  <c r="J7226" i="4"/>
  <c r="B7226" i="4"/>
  <c r="M7225" i="4"/>
  <c r="L7225" i="4"/>
  <c r="J7225" i="4"/>
  <c r="B7225" i="4"/>
  <c r="M7224" i="4"/>
  <c r="L7224" i="4"/>
  <c r="J7224" i="4"/>
  <c r="B7224" i="4"/>
  <c r="M7223" i="4"/>
  <c r="L7223" i="4"/>
  <c r="J7223" i="4"/>
  <c r="B7223" i="4"/>
  <c r="M7222" i="4"/>
  <c r="L7222" i="4"/>
  <c r="J7222" i="4"/>
  <c r="B7222" i="4"/>
  <c r="M7221" i="4"/>
  <c r="L7221" i="4"/>
  <c r="J7221" i="4"/>
  <c r="B7221" i="4"/>
  <c r="M7220" i="4"/>
  <c r="L7220" i="4"/>
  <c r="J7220" i="4"/>
  <c r="B7220" i="4"/>
  <c r="M7219" i="4"/>
  <c r="L7219" i="4"/>
  <c r="J7219" i="4"/>
  <c r="B7219" i="4"/>
  <c r="M7218" i="4"/>
  <c r="L7218" i="4"/>
  <c r="J7218" i="4"/>
  <c r="B7218" i="4"/>
  <c r="M7217" i="4"/>
  <c r="L7217" i="4"/>
  <c r="J7217" i="4"/>
  <c r="B7217" i="4"/>
  <c r="M7216" i="4"/>
  <c r="L7216" i="4"/>
  <c r="J7216" i="4"/>
  <c r="B7216" i="4"/>
  <c r="M7215" i="4"/>
  <c r="L7215" i="4"/>
  <c r="J7215" i="4"/>
  <c r="B7215" i="4"/>
  <c r="M7214" i="4"/>
  <c r="L7214" i="4"/>
  <c r="J7214" i="4"/>
  <c r="B7214" i="4"/>
  <c r="M7213" i="4"/>
  <c r="L7213" i="4"/>
  <c r="J7213" i="4"/>
  <c r="B7213" i="4"/>
  <c r="M7212" i="4"/>
  <c r="L7212" i="4"/>
  <c r="J7212" i="4"/>
  <c r="B7212" i="4"/>
  <c r="M7211" i="4"/>
  <c r="L7211" i="4"/>
  <c r="J7211" i="4"/>
  <c r="B7211" i="4"/>
  <c r="M7210" i="4"/>
  <c r="L7210" i="4"/>
  <c r="J7210" i="4"/>
  <c r="B7210" i="4"/>
  <c r="M7209" i="4"/>
  <c r="L7209" i="4"/>
  <c r="J7209" i="4"/>
  <c r="B7209" i="4"/>
  <c r="M7208" i="4"/>
  <c r="L7208" i="4"/>
  <c r="J7208" i="4"/>
  <c r="B7208" i="4"/>
  <c r="M7207" i="4"/>
  <c r="L7207" i="4"/>
  <c r="J7207" i="4"/>
  <c r="B7207" i="4"/>
  <c r="M7206" i="4"/>
  <c r="L7206" i="4"/>
  <c r="J7206" i="4"/>
  <c r="B7206" i="4"/>
  <c r="M7205" i="4"/>
  <c r="L7205" i="4"/>
  <c r="J7205" i="4"/>
  <c r="B7205" i="4"/>
  <c r="M7204" i="4"/>
  <c r="L7204" i="4"/>
  <c r="J7204" i="4"/>
  <c r="B7204" i="4"/>
  <c r="M7203" i="4"/>
  <c r="L7203" i="4"/>
  <c r="J7203" i="4"/>
  <c r="B7203" i="4"/>
  <c r="M7202" i="4"/>
  <c r="L7202" i="4"/>
  <c r="J7202" i="4"/>
  <c r="B7202" i="4"/>
  <c r="M7201" i="4"/>
  <c r="L7201" i="4"/>
  <c r="J7201" i="4"/>
  <c r="B7201" i="4"/>
  <c r="M7200" i="4"/>
  <c r="L7200" i="4"/>
  <c r="J7200" i="4"/>
  <c r="B7200" i="4"/>
  <c r="M7199" i="4"/>
  <c r="L7199" i="4"/>
  <c r="J7199" i="4"/>
  <c r="B7199" i="4"/>
  <c r="M7198" i="4"/>
  <c r="L7198" i="4"/>
  <c r="J7198" i="4"/>
  <c r="B7198" i="4"/>
  <c r="M7197" i="4"/>
  <c r="L7197" i="4"/>
  <c r="J7197" i="4"/>
  <c r="B7197" i="4"/>
  <c r="M7196" i="4"/>
  <c r="L7196" i="4"/>
  <c r="J7196" i="4"/>
  <c r="B7196" i="4"/>
  <c r="M7195" i="4"/>
  <c r="L7195" i="4"/>
  <c r="J7195" i="4"/>
  <c r="B7195" i="4"/>
  <c r="M7194" i="4"/>
  <c r="L7194" i="4"/>
  <c r="J7194" i="4"/>
  <c r="B7194" i="4"/>
  <c r="M7193" i="4"/>
  <c r="L7193" i="4"/>
  <c r="J7193" i="4"/>
  <c r="B7193" i="4"/>
  <c r="M7192" i="4"/>
  <c r="L7192" i="4"/>
  <c r="J7192" i="4"/>
  <c r="B7192" i="4"/>
  <c r="M7191" i="4"/>
  <c r="L7191" i="4"/>
  <c r="J7191" i="4"/>
  <c r="B7191" i="4"/>
  <c r="M7190" i="4"/>
  <c r="L7190" i="4"/>
  <c r="J7190" i="4"/>
  <c r="B7190" i="4"/>
  <c r="M7189" i="4"/>
  <c r="L7189" i="4"/>
  <c r="J7189" i="4"/>
  <c r="B7189" i="4"/>
  <c r="M7188" i="4"/>
  <c r="L7188" i="4"/>
  <c r="J7188" i="4"/>
  <c r="B7188" i="4"/>
  <c r="M7187" i="4"/>
  <c r="L7187" i="4"/>
  <c r="J7187" i="4"/>
  <c r="B7187" i="4"/>
  <c r="M7186" i="4"/>
  <c r="L7186" i="4"/>
  <c r="J7186" i="4"/>
  <c r="B7186" i="4"/>
  <c r="M7185" i="4"/>
  <c r="L7185" i="4"/>
  <c r="J7185" i="4"/>
  <c r="B7185" i="4"/>
  <c r="M7184" i="4"/>
  <c r="L7184" i="4"/>
  <c r="J7184" i="4"/>
  <c r="B7184" i="4"/>
  <c r="M7183" i="4"/>
  <c r="L7183" i="4"/>
  <c r="J7183" i="4"/>
  <c r="B7183" i="4"/>
  <c r="M7182" i="4"/>
  <c r="L7182" i="4"/>
  <c r="J7182" i="4"/>
  <c r="B7182" i="4"/>
  <c r="M7181" i="4"/>
  <c r="L7181" i="4"/>
  <c r="J7181" i="4"/>
  <c r="B7181" i="4"/>
  <c r="M7180" i="4"/>
  <c r="L7180" i="4"/>
  <c r="J7180" i="4"/>
  <c r="B7180" i="4"/>
  <c r="M7179" i="4"/>
  <c r="L7179" i="4"/>
  <c r="J7179" i="4"/>
  <c r="B7179" i="4"/>
  <c r="M7178" i="4"/>
  <c r="L7178" i="4"/>
  <c r="J7178" i="4"/>
  <c r="B7178" i="4"/>
  <c r="M7177" i="4"/>
  <c r="L7177" i="4"/>
  <c r="J7177" i="4"/>
  <c r="B7177" i="4"/>
  <c r="M7176" i="4"/>
  <c r="L7176" i="4"/>
  <c r="J7176" i="4"/>
  <c r="B7176" i="4"/>
  <c r="M7175" i="4"/>
  <c r="L7175" i="4"/>
  <c r="J7175" i="4"/>
  <c r="B7175" i="4"/>
  <c r="M7174" i="4"/>
  <c r="L7174" i="4"/>
  <c r="J7174" i="4"/>
  <c r="B7174" i="4"/>
  <c r="M7173" i="4"/>
  <c r="L7173" i="4"/>
  <c r="J7173" i="4"/>
  <c r="B7173" i="4"/>
  <c r="M7172" i="4"/>
  <c r="L7172" i="4"/>
  <c r="J7172" i="4"/>
  <c r="B7172" i="4"/>
  <c r="M7171" i="4"/>
  <c r="L7171" i="4"/>
  <c r="J7171" i="4"/>
  <c r="B7171" i="4"/>
  <c r="M7170" i="4"/>
  <c r="L7170" i="4"/>
  <c r="J7170" i="4"/>
  <c r="B7170" i="4"/>
  <c r="M7169" i="4"/>
  <c r="L7169" i="4"/>
  <c r="J7169" i="4"/>
  <c r="B7169" i="4"/>
  <c r="M7168" i="4"/>
  <c r="L7168" i="4"/>
  <c r="J7168" i="4"/>
  <c r="B7168" i="4"/>
  <c r="M7167" i="4"/>
  <c r="L7167" i="4"/>
  <c r="J7167" i="4"/>
  <c r="B7167" i="4"/>
  <c r="M7166" i="4"/>
  <c r="L7166" i="4"/>
  <c r="J7166" i="4"/>
  <c r="B7166" i="4"/>
  <c r="M7165" i="4"/>
  <c r="L7165" i="4"/>
  <c r="J7165" i="4"/>
  <c r="B7165" i="4"/>
  <c r="M7164" i="4"/>
  <c r="L7164" i="4"/>
  <c r="J7164" i="4"/>
  <c r="B7164" i="4"/>
  <c r="M7163" i="4"/>
  <c r="L7163" i="4"/>
  <c r="J7163" i="4"/>
  <c r="B7163" i="4"/>
  <c r="M7162" i="4"/>
  <c r="L7162" i="4"/>
  <c r="J7162" i="4"/>
  <c r="B7162" i="4"/>
  <c r="M7161" i="4"/>
  <c r="L7161" i="4"/>
  <c r="J7161" i="4"/>
  <c r="B7161" i="4"/>
  <c r="M7160" i="4"/>
  <c r="L7160" i="4"/>
  <c r="J7160" i="4"/>
  <c r="B7160" i="4"/>
  <c r="M7159" i="4"/>
  <c r="L7159" i="4"/>
  <c r="J7159" i="4"/>
  <c r="B7159" i="4"/>
  <c r="M7158" i="4"/>
  <c r="L7158" i="4"/>
  <c r="J7158" i="4"/>
  <c r="B7158" i="4"/>
  <c r="M7157" i="4"/>
  <c r="L7157" i="4"/>
  <c r="J7157" i="4"/>
  <c r="B7157" i="4"/>
  <c r="M7156" i="4"/>
  <c r="L7156" i="4"/>
  <c r="J7156" i="4"/>
  <c r="B7156" i="4"/>
  <c r="M7155" i="4"/>
  <c r="L7155" i="4"/>
  <c r="J7155" i="4"/>
  <c r="B7155" i="4"/>
  <c r="M7154" i="4"/>
  <c r="L7154" i="4"/>
  <c r="J7154" i="4"/>
  <c r="B7154" i="4"/>
  <c r="M7153" i="4"/>
  <c r="L7153" i="4"/>
  <c r="J7153" i="4"/>
  <c r="B7153" i="4"/>
  <c r="M7152" i="4"/>
  <c r="L7152" i="4"/>
  <c r="J7152" i="4"/>
  <c r="B7152" i="4"/>
  <c r="M7151" i="4"/>
  <c r="L7151" i="4"/>
  <c r="J7151" i="4"/>
  <c r="B7151" i="4"/>
  <c r="M7150" i="4"/>
  <c r="L7150" i="4"/>
  <c r="J7150" i="4"/>
  <c r="B7150" i="4"/>
  <c r="M7149" i="4"/>
  <c r="L7149" i="4"/>
  <c r="J7149" i="4"/>
  <c r="B7149" i="4"/>
  <c r="M7148" i="4"/>
  <c r="L7148" i="4"/>
  <c r="J7148" i="4"/>
  <c r="B7148" i="4"/>
  <c r="M7147" i="4"/>
  <c r="L7147" i="4"/>
  <c r="J7147" i="4"/>
  <c r="B7147" i="4"/>
  <c r="M7146" i="4"/>
  <c r="L7146" i="4"/>
  <c r="J7146" i="4"/>
  <c r="B7146" i="4"/>
  <c r="M7145" i="4"/>
  <c r="L7145" i="4"/>
  <c r="J7145" i="4"/>
  <c r="B7145" i="4"/>
  <c r="M7144" i="4"/>
  <c r="L7144" i="4"/>
  <c r="J7144" i="4"/>
  <c r="B7144" i="4"/>
  <c r="M7143" i="4"/>
  <c r="L7143" i="4"/>
  <c r="J7143" i="4"/>
  <c r="B7143" i="4"/>
  <c r="M7142" i="4"/>
  <c r="L7142" i="4"/>
  <c r="J7142" i="4"/>
  <c r="B7142" i="4"/>
  <c r="M7141" i="4"/>
  <c r="L7141" i="4"/>
  <c r="J7141" i="4"/>
  <c r="B7141" i="4"/>
  <c r="M7140" i="4"/>
  <c r="L7140" i="4"/>
  <c r="J7140" i="4"/>
  <c r="B7140" i="4"/>
  <c r="M7139" i="4"/>
  <c r="L7139" i="4"/>
  <c r="J7139" i="4"/>
  <c r="B7139" i="4"/>
  <c r="M7138" i="4"/>
  <c r="L7138" i="4"/>
  <c r="J7138" i="4"/>
  <c r="B7138" i="4"/>
  <c r="M7137" i="4"/>
  <c r="L7137" i="4"/>
  <c r="J7137" i="4"/>
  <c r="B7137" i="4"/>
  <c r="M7136" i="4"/>
  <c r="L7136" i="4"/>
  <c r="J7136" i="4"/>
  <c r="B7136" i="4"/>
  <c r="M7135" i="4"/>
  <c r="L7135" i="4"/>
  <c r="J7135" i="4"/>
  <c r="B7135" i="4"/>
  <c r="M7134" i="4"/>
  <c r="L7134" i="4"/>
  <c r="J7134" i="4"/>
  <c r="B7134" i="4"/>
  <c r="M7133" i="4"/>
  <c r="L7133" i="4"/>
  <c r="J7133" i="4"/>
  <c r="B7133" i="4"/>
  <c r="M7132" i="4"/>
  <c r="L7132" i="4"/>
  <c r="J7132" i="4"/>
  <c r="B7132" i="4"/>
  <c r="M7131" i="4"/>
  <c r="L7131" i="4"/>
  <c r="J7131" i="4"/>
  <c r="B7131" i="4"/>
  <c r="M7130" i="4"/>
  <c r="L7130" i="4"/>
  <c r="J7130" i="4"/>
  <c r="B7130" i="4"/>
  <c r="M7129" i="4"/>
  <c r="L7129" i="4"/>
  <c r="J7129" i="4"/>
  <c r="B7129" i="4"/>
  <c r="M7128" i="4"/>
  <c r="L7128" i="4"/>
  <c r="J7128" i="4"/>
  <c r="B7128" i="4"/>
  <c r="M7127" i="4"/>
  <c r="L7127" i="4"/>
  <c r="J7127" i="4"/>
  <c r="B7127" i="4"/>
  <c r="M7126" i="4"/>
  <c r="L7126" i="4"/>
  <c r="J7126" i="4"/>
  <c r="B7126" i="4"/>
  <c r="M7125" i="4"/>
  <c r="L7125" i="4"/>
  <c r="J7125" i="4"/>
  <c r="B7125" i="4"/>
  <c r="M7124" i="4"/>
  <c r="L7124" i="4"/>
  <c r="J7124" i="4"/>
  <c r="B7124" i="4"/>
  <c r="M7123" i="4"/>
  <c r="L7123" i="4"/>
  <c r="J7123" i="4"/>
  <c r="B7123" i="4"/>
  <c r="M7122" i="4"/>
  <c r="L7122" i="4"/>
  <c r="J7122" i="4"/>
  <c r="B7122" i="4"/>
  <c r="M7121" i="4"/>
  <c r="L7121" i="4"/>
  <c r="J7121" i="4"/>
  <c r="B7121" i="4"/>
  <c r="M7120" i="4"/>
  <c r="L7120" i="4"/>
  <c r="J7120" i="4"/>
  <c r="B7120" i="4"/>
  <c r="M7119" i="4"/>
  <c r="L7119" i="4"/>
  <c r="J7119" i="4"/>
  <c r="B7119" i="4"/>
  <c r="M7118" i="4"/>
  <c r="L7118" i="4"/>
  <c r="J7118" i="4"/>
  <c r="B7118" i="4"/>
  <c r="M7117" i="4"/>
  <c r="L7117" i="4"/>
  <c r="J7117" i="4"/>
  <c r="B7117" i="4"/>
  <c r="M7116" i="4"/>
  <c r="L7116" i="4"/>
  <c r="J7116" i="4"/>
  <c r="B7116" i="4"/>
  <c r="M7115" i="4"/>
  <c r="L7115" i="4"/>
  <c r="J7115" i="4"/>
  <c r="B7115" i="4"/>
  <c r="M7114" i="4"/>
  <c r="L7114" i="4"/>
  <c r="J7114" i="4"/>
  <c r="B7114" i="4"/>
  <c r="M7113" i="4"/>
  <c r="L7113" i="4"/>
  <c r="J7113" i="4"/>
  <c r="B7113" i="4"/>
  <c r="M7112" i="4"/>
  <c r="L7112" i="4"/>
  <c r="J7112" i="4"/>
  <c r="B7112" i="4"/>
  <c r="M7111" i="4"/>
  <c r="L7111" i="4"/>
  <c r="J7111" i="4"/>
  <c r="B7111" i="4"/>
  <c r="M7110" i="4"/>
  <c r="L7110" i="4"/>
  <c r="J7110" i="4"/>
  <c r="B7110" i="4"/>
  <c r="M7109" i="4"/>
  <c r="L7109" i="4"/>
  <c r="J7109" i="4"/>
  <c r="B7109" i="4"/>
  <c r="M7108" i="4"/>
  <c r="L7108" i="4"/>
  <c r="J7108" i="4"/>
  <c r="B7108" i="4"/>
  <c r="M7107" i="4"/>
  <c r="L7107" i="4"/>
  <c r="J7107" i="4"/>
  <c r="B7107" i="4"/>
  <c r="M7106" i="4"/>
  <c r="L7106" i="4"/>
  <c r="J7106" i="4"/>
  <c r="B7106" i="4"/>
  <c r="M7105" i="4"/>
  <c r="L7105" i="4"/>
  <c r="J7105" i="4"/>
  <c r="B7105" i="4"/>
  <c r="M7104" i="4"/>
  <c r="L7104" i="4"/>
  <c r="J7104" i="4"/>
  <c r="B7104" i="4"/>
  <c r="M7103" i="4"/>
  <c r="L7103" i="4"/>
  <c r="J7103" i="4"/>
  <c r="B7103" i="4"/>
  <c r="M7102" i="4"/>
  <c r="L7102" i="4"/>
  <c r="J7102" i="4"/>
  <c r="B7102" i="4"/>
  <c r="M7101" i="4"/>
  <c r="L7101" i="4"/>
  <c r="J7101" i="4"/>
  <c r="B7101" i="4"/>
  <c r="M7100" i="4"/>
  <c r="L7100" i="4"/>
  <c r="J7100" i="4"/>
  <c r="B7100" i="4"/>
  <c r="M7099" i="4"/>
  <c r="L7099" i="4"/>
  <c r="J7099" i="4"/>
  <c r="B7099" i="4"/>
  <c r="M7098" i="4"/>
  <c r="L7098" i="4"/>
  <c r="J7098" i="4"/>
  <c r="B7098" i="4"/>
  <c r="M7097" i="4"/>
  <c r="L7097" i="4"/>
  <c r="J7097" i="4"/>
  <c r="B7097" i="4"/>
  <c r="M7096" i="4"/>
  <c r="L7096" i="4"/>
  <c r="J7096" i="4"/>
  <c r="B7096" i="4"/>
  <c r="M7095" i="4"/>
  <c r="L7095" i="4"/>
  <c r="J7095" i="4"/>
  <c r="B7095" i="4"/>
  <c r="M7094" i="4"/>
  <c r="L7094" i="4"/>
  <c r="J7094" i="4"/>
  <c r="B7094" i="4"/>
  <c r="M7093" i="4"/>
  <c r="L7093" i="4"/>
  <c r="J7093" i="4"/>
  <c r="B7093" i="4"/>
  <c r="M7092" i="4"/>
  <c r="L7092" i="4"/>
  <c r="J7092" i="4"/>
  <c r="B7092" i="4"/>
  <c r="M7091" i="4"/>
  <c r="L7091" i="4"/>
  <c r="J7091" i="4"/>
  <c r="B7091" i="4"/>
  <c r="M7090" i="4"/>
  <c r="L7090" i="4"/>
  <c r="J7090" i="4"/>
  <c r="B7090" i="4"/>
  <c r="M7089" i="4"/>
  <c r="L7089" i="4"/>
  <c r="J7089" i="4"/>
  <c r="B7089" i="4"/>
  <c r="M7088" i="4"/>
  <c r="L7088" i="4"/>
  <c r="J7088" i="4"/>
  <c r="B7088" i="4"/>
  <c r="M7087" i="4"/>
  <c r="L7087" i="4"/>
  <c r="J7087" i="4"/>
  <c r="B7087" i="4"/>
  <c r="M7086" i="4"/>
  <c r="L7086" i="4"/>
  <c r="J7086" i="4"/>
  <c r="B7086" i="4"/>
  <c r="M7085" i="4"/>
  <c r="L7085" i="4"/>
  <c r="J7085" i="4"/>
  <c r="B7085" i="4"/>
  <c r="M7084" i="4"/>
  <c r="L7084" i="4"/>
  <c r="J7084" i="4"/>
  <c r="B7084" i="4"/>
  <c r="M7083" i="4"/>
  <c r="L7083" i="4"/>
  <c r="J7083" i="4"/>
  <c r="B7083" i="4"/>
  <c r="M7082" i="4"/>
  <c r="L7082" i="4"/>
  <c r="J7082" i="4"/>
  <c r="B7082" i="4"/>
  <c r="M7081" i="4"/>
  <c r="L7081" i="4"/>
  <c r="J7081" i="4"/>
  <c r="B7081" i="4"/>
  <c r="M7080" i="4"/>
  <c r="L7080" i="4"/>
  <c r="J7080" i="4"/>
  <c r="B7080" i="4"/>
  <c r="M7079" i="4"/>
  <c r="L7079" i="4"/>
  <c r="J7079" i="4"/>
  <c r="B7079" i="4"/>
  <c r="M7078" i="4"/>
  <c r="L7078" i="4"/>
  <c r="J7078" i="4"/>
  <c r="B7078" i="4"/>
  <c r="M7077" i="4"/>
  <c r="L7077" i="4"/>
  <c r="J7077" i="4"/>
  <c r="B7077" i="4"/>
  <c r="M7076" i="4"/>
  <c r="L7076" i="4"/>
  <c r="J7076" i="4"/>
  <c r="B7076" i="4"/>
  <c r="M7075" i="4"/>
  <c r="L7075" i="4"/>
  <c r="J7075" i="4"/>
  <c r="B7075" i="4"/>
  <c r="M7074" i="4"/>
  <c r="L7074" i="4"/>
  <c r="J7074" i="4"/>
  <c r="B7074" i="4"/>
  <c r="M7073" i="4"/>
  <c r="L7073" i="4"/>
  <c r="J7073" i="4"/>
  <c r="B7073" i="4"/>
  <c r="M7072" i="4"/>
  <c r="L7072" i="4"/>
  <c r="J7072" i="4"/>
  <c r="B7072" i="4"/>
  <c r="M7071" i="4"/>
  <c r="L7071" i="4"/>
  <c r="J7071" i="4"/>
  <c r="B7071" i="4"/>
  <c r="M7070" i="4"/>
  <c r="L7070" i="4"/>
  <c r="J7070" i="4"/>
  <c r="B7070" i="4"/>
  <c r="M7069" i="4"/>
  <c r="L7069" i="4"/>
  <c r="J7069" i="4"/>
  <c r="B7069" i="4"/>
  <c r="M7068" i="4"/>
  <c r="L7068" i="4"/>
  <c r="J7068" i="4"/>
  <c r="B7068" i="4"/>
  <c r="M7067" i="4"/>
  <c r="L7067" i="4"/>
  <c r="J7067" i="4"/>
  <c r="B7067" i="4"/>
  <c r="M7066" i="4"/>
  <c r="L7066" i="4"/>
  <c r="J7066" i="4"/>
  <c r="B7066" i="4"/>
  <c r="M7065" i="4"/>
  <c r="L7065" i="4"/>
  <c r="J7065" i="4"/>
  <c r="B7065" i="4"/>
  <c r="M7064" i="4"/>
  <c r="L7064" i="4"/>
  <c r="J7064" i="4"/>
  <c r="B7064" i="4"/>
  <c r="M7063" i="4"/>
  <c r="L7063" i="4"/>
  <c r="J7063" i="4"/>
  <c r="B7063" i="4"/>
  <c r="M7062" i="4"/>
  <c r="L7062" i="4"/>
  <c r="J7062" i="4"/>
  <c r="B7062" i="4"/>
  <c r="M7061" i="4"/>
  <c r="L7061" i="4"/>
  <c r="J7061" i="4"/>
  <c r="B7061" i="4"/>
  <c r="M7060" i="4"/>
  <c r="L7060" i="4"/>
  <c r="J7060" i="4"/>
  <c r="B7060" i="4"/>
  <c r="M7059" i="4"/>
  <c r="L7059" i="4"/>
  <c r="J7059" i="4"/>
  <c r="B7059" i="4"/>
  <c r="M7058" i="4"/>
  <c r="L7058" i="4"/>
  <c r="J7058" i="4"/>
  <c r="B7058" i="4"/>
  <c r="M7057" i="4"/>
  <c r="L7057" i="4"/>
  <c r="J7057" i="4"/>
  <c r="B7057" i="4"/>
  <c r="M7056" i="4"/>
  <c r="L7056" i="4"/>
  <c r="J7056" i="4"/>
  <c r="B7056" i="4"/>
  <c r="M7055" i="4"/>
  <c r="L7055" i="4"/>
  <c r="J7055" i="4"/>
  <c r="B7055" i="4"/>
  <c r="M7054" i="4"/>
  <c r="L7054" i="4"/>
  <c r="J7054" i="4"/>
  <c r="B7054" i="4"/>
  <c r="M7053" i="4"/>
  <c r="L7053" i="4"/>
  <c r="J7053" i="4"/>
  <c r="B7053" i="4"/>
  <c r="M7052" i="4"/>
  <c r="L7052" i="4"/>
  <c r="J7052" i="4"/>
  <c r="B7052" i="4"/>
  <c r="M7051" i="4"/>
  <c r="L7051" i="4"/>
  <c r="J7051" i="4"/>
  <c r="B7051" i="4"/>
  <c r="M7050" i="4"/>
  <c r="L7050" i="4"/>
  <c r="J7050" i="4"/>
  <c r="B7050" i="4"/>
  <c r="M7049" i="4"/>
  <c r="L7049" i="4"/>
  <c r="J7049" i="4"/>
  <c r="B7049" i="4"/>
  <c r="M7048" i="4"/>
  <c r="L7048" i="4"/>
  <c r="J7048" i="4"/>
  <c r="B7048" i="4"/>
  <c r="M7047" i="4"/>
  <c r="L7047" i="4"/>
  <c r="J7047" i="4"/>
  <c r="B7047" i="4"/>
  <c r="M7046" i="4"/>
  <c r="L7046" i="4"/>
  <c r="J7046" i="4"/>
  <c r="B7046" i="4"/>
  <c r="M7045" i="4"/>
  <c r="L7045" i="4"/>
  <c r="J7045" i="4"/>
  <c r="B7045" i="4"/>
  <c r="M7044" i="4"/>
  <c r="L7044" i="4"/>
  <c r="J7044" i="4"/>
  <c r="B7044" i="4"/>
  <c r="M7043" i="4"/>
  <c r="L7043" i="4"/>
  <c r="J7043" i="4"/>
  <c r="B7043" i="4"/>
  <c r="M7042" i="4"/>
  <c r="L7042" i="4"/>
  <c r="J7042" i="4"/>
  <c r="B7042" i="4"/>
  <c r="M7041" i="4"/>
  <c r="L7041" i="4"/>
  <c r="J7041" i="4"/>
  <c r="B7041" i="4"/>
  <c r="M7040" i="4"/>
  <c r="L7040" i="4"/>
  <c r="J7040" i="4"/>
  <c r="B7040" i="4"/>
  <c r="M7039" i="4"/>
  <c r="L7039" i="4"/>
  <c r="J7039" i="4"/>
  <c r="B7039" i="4"/>
  <c r="M7038" i="4"/>
  <c r="L7038" i="4"/>
  <c r="J7038" i="4"/>
  <c r="B7038" i="4"/>
  <c r="M7037" i="4"/>
  <c r="L7037" i="4"/>
  <c r="J7037" i="4"/>
  <c r="B7037" i="4"/>
  <c r="M7036" i="4"/>
  <c r="L7036" i="4"/>
  <c r="J7036" i="4"/>
  <c r="B7036" i="4"/>
  <c r="M7035" i="4"/>
  <c r="L7035" i="4"/>
  <c r="J7035" i="4"/>
  <c r="B7035" i="4"/>
  <c r="M7034" i="4"/>
  <c r="L7034" i="4"/>
  <c r="J7034" i="4"/>
  <c r="B7034" i="4"/>
  <c r="M7033" i="4"/>
  <c r="L7033" i="4"/>
  <c r="J7033" i="4"/>
  <c r="B7033" i="4"/>
  <c r="M7032" i="4"/>
  <c r="L7032" i="4"/>
  <c r="J7032" i="4"/>
  <c r="B7032" i="4"/>
  <c r="M7031" i="4"/>
  <c r="L7031" i="4"/>
  <c r="J7031" i="4"/>
  <c r="B7031" i="4"/>
  <c r="M7030" i="4"/>
  <c r="L7030" i="4"/>
  <c r="J7030" i="4"/>
  <c r="B7030" i="4"/>
  <c r="M7029" i="4"/>
  <c r="L7029" i="4"/>
  <c r="J7029" i="4"/>
  <c r="B7029" i="4"/>
  <c r="M7028" i="4"/>
  <c r="L7028" i="4"/>
  <c r="J7028" i="4"/>
  <c r="B7028" i="4"/>
  <c r="M7027" i="4"/>
  <c r="L7027" i="4"/>
  <c r="J7027" i="4"/>
  <c r="B7027" i="4"/>
  <c r="M7026" i="4"/>
  <c r="L7026" i="4"/>
  <c r="J7026" i="4"/>
  <c r="B7026" i="4"/>
  <c r="M7025" i="4"/>
  <c r="L7025" i="4"/>
  <c r="J7025" i="4"/>
  <c r="B7025" i="4"/>
  <c r="M7024" i="4"/>
  <c r="L7024" i="4"/>
  <c r="J7024" i="4"/>
  <c r="B7024" i="4"/>
  <c r="M7023" i="4"/>
  <c r="L7023" i="4"/>
  <c r="J7023" i="4"/>
  <c r="B7023" i="4"/>
  <c r="M7022" i="4"/>
  <c r="L7022" i="4"/>
  <c r="J7022" i="4"/>
  <c r="B7022" i="4"/>
  <c r="M7021" i="4"/>
  <c r="L7021" i="4"/>
  <c r="J7021" i="4"/>
  <c r="B7021" i="4"/>
  <c r="M7020" i="4"/>
  <c r="L7020" i="4"/>
  <c r="J7020" i="4"/>
  <c r="B7020" i="4"/>
  <c r="M7019" i="4"/>
  <c r="L7019" i="4"/>
  <c r="J7019" i="4"/>
  <c r="B7019" i="4"/>
  <c r="M7018" i="4"/>
  <c r="L7018" i="4"/>
  <c r="J7018" i="4"/>
  <c r="B7018" i="4"/>
  <c r="M7017" i="4"/>
  <c r="L7017" i="4"/>
  <c r="J7017" i="4"/>
  <c r="B7017" i="4"/>
  <c r="M7016" i="4"/>
  <c r="L7016" i="4"/>
  <c r="J7016" i="4"/>
  <c r="B7016" i="4"/>
  <c r="M7015" i="4"/>
  <c r="L7015" i="4"/>
  <c r="J7015" i="4"/>
  <c r="B7015" i="4"/>
  <c r="M7014" i="4"/>
  <c r="L7014" i="4"/>
  <c r="J7014" i="4"/>
  <c r="B7014" i="4"/>
  <c r="M7013" i="4"/>
  <c r="L7013" i="4"/>
  <c r="J7013" i="4"/>
  <c r="B7013" i="4"/>
  <c r="M7012" i="4"/>
  <c r="L7012" i="4"/>
  <c r="J7012" i="4"/>
  <c r="B7012" i="4"/>
  <c r="M7011" i="4"/>
  <c r="L7011" i="4"/>
  <c r="J7011" i="4"/>
  <c r="B7011" i="4"/>
  <c r="M7010" i="4"/>
  <c r="L7010" i="4"/>
  <c r="J7010" i="4"/>
  <c r="B7010" i="4"/>
  <c r="M7009" i="4"/>
  <c r="L7009" i="4"/>
  <c r="J7009" i="4"/>
  <c r="B7009" i="4"/>
  <c r="M7008" i="4"/>
  <c r="L7008" i="4"/>
  <c r="J7008" i="4"/>
  <c r="B7008" i="4"/>
  <c r="M7007" i="4"/>
  <c r="L7007" i="4"/>
  <c r="J7007" i="4"/>
  <c r="B7007" i="4"/>
  <c r="M7006" i="4"/>
  <c r="L7006" i="4"/>
  <c r="J7006" i="4"/>
  <c r="B7006" i="4"/>
  <c r="M7005" i="4"/>
  <c r="L7005" i="4"/>
  <c r="J7005" i="4"/>
  <c r="B7005" i="4"/>
  <c r="M7004" i="4"/>
  <c r="L7004" i="4"/>
  <c r="J7004" i="4"/>
  <c r="B7004" i="4"/>
  <c r="M7003" i="4"/>
  <c r="L7003" i="4"/>
  <c r="J7003" i="4"/>
  <c r="B7003" i="4"/>
  <c r="M7002" i="4"/>
  <c r="L7002" i="4"/>
  <c r="J7002" i="4"/>
  <c r="B7002" i="4"/>
  <c r="M7001" i="4"/>
  <c r="L7001" i="4"/>
  <c r="J7001" i="4"/>
  <c r="B7001" i="4"/>
  <c r="M7000" i="4"/>
  <c r="L7000" i="4"/>
  <c r="J7000" i="4"/>
  <c r="B7000" i="4"/>
  <c r="M6999" i="4"/>
  <c r="L6999" i="4"/>
  <c r="J6999" i="4"/>
  <c r="B6999" i="4"/>
  <c r="M6998" i="4"/>
  <c r="L6998" i="4"/>
  <c r="J6998" i="4"/>
  <c r="B6998" i="4"/>
  <c r="M6997" i="4"/>
  <c r="L6997" i="4"/>
  <c r="J6997" i="4"/>
  <c r="B6997" i="4"/>
  <c r="M6996" i="4"/>
  <c r="L6996" i="4"/>
  <c r="J6996" i="4"/>
  <c r="B6996" i="4"/>
  <c r="M6995" i="4"/>
  <c r="L6995" i="4"/>
  <c r="J6995" i="4"/>
  <c r="B6995" i="4"/>
  <c r="M6994" i="4"/>
  <c r="L6994" i="4"/>
  <c r="J6994" i="4"/>
  <c r="B6994" i="4"/>
  <c r="M6993" i="4"/>
  <c r="L6993" i="4"/>
  <c r="J6993" i="4"/>
  <c r="B6993" i="4"/>
  <c r="M6992" i="4"/>
  <c r="L6992" i="4"/>
  <c r="J6992" i="4"/>
  <c r="B6992" i="4"/>
  <c r="M6991" i="4"/>
  <c r="L6991" i="4"/>
  <c r="J6991" i="4"/>
  <c r="B6991" i="4"/>
  <c r="M6990" i="4"/>
  <c r="L6990" i="4"/>
  <c r="J6990" i="4"/>
  <c r="B6990" i="4"/>
  <c r="M6989" i="4"/>
  <c r="L6989" i="4"/>
  <c r="J6989" i="4"/>
  <c r="B6989" i="4"/>
  <c r="M6988" i="4"/>
  <c r="L6988" i="4"/>
  <c r="J6988" i="4"/>
  <c r="B6988" i="4"/>
  <c r="M6987" i="4"/>
  <c r="L6987" i="4"/>
  <c r="J6987" i="4"/>
  <c r="B6987" i="4"/>
  <c r="M6986" i="4"/>
  <c r="L6986" i="4"/>
  <c r="J6986" i="4"/>
  <c r="B6986" i="4"/>
  <c r="M6985" i="4"/>
  <c r="L6985" i="4"/>
  <c r="J6985" i="4"/>
  <c r="B6985" i="4"/>
  <c r="M6984" i="4"/>
  <c r="L6984" i="4"/>
  <c r="J6984" i="4"/>
  <c r="B6984" i="4"/>
  <c r="M6983" i="4"/>
  <c r="L6983" i="4"/>
  <c r="J6983" i="4"/>
  <c r="B6983" i="4"/>
  <c r="M6982" i="4"/>
  <c r="L6982" i="4"/>
  <c r="J6982" i="4"/>
  <c r="B6982" i="4"/>
  <c r="M6981" i="4"/>
  <c r="L6981" i="4"/>
  <c r="J6981" i="4"/>
  <c r="B6981" i="4"/>
  <c r="M6980" i="4"/>
  <c r="L6980" i="4"/>
  <c r="J6980" i="4"/>
  <c r="B6980" i="4"/>
  <c r="M6979" i="4"/>
  <c r="L6979" i="4"/>
  <c r="J6979" i="4"/>
  <c r="B6979" i="4"/>
  <c r="M6978" i="4"/>
  <c r="L6978" i="4"/>
  <c r="J6978" i="4"/>
  <c r="B6978" i="4"/>
  <c r="M6977" i="4"/>
  <c r="L6977" i="4"/>
  <c r="J6977" i="4"/>
  <c r="B6977" i="4"/>
  <c r="M6976" i="4"/>
  <c r="L6976" i="4"/>
  <c r="J6976" i="4"/>
  <c r="B6976" i="4"/>
  <c r="M6975" i="4"/>
  <c r="L6975" i="4"/>
  <c r="J6975" i="4"/>
  <c r="B6975" i="4"/>
  <c r="M6974" i="4"/>
  <c r="L6974" i="4"/>
  <c r="J6974" i="4"/>
  <c r="B6974" i="4"/>
  <c r="M6973" i="4"/>
  <c r="L6973" i="4"/>
  <c r="J6973" i="4"/>
  <c r="B6973" i="4"/>
  <c r="M6972" i="4"/>
  <c r="L6972" i="4"/>
  <c r="J6972" i="4"/>
  <c r="B6972" i="4"/>
  <c r="M6971" i="4"/>
  <c r="L6971" i="4"/>
  <c r="J6971" i="4"/>
  <c r="B6971" i="4"/>
  <c r="M6970" i="4"/>
  <c r="L6970" i="4"/>
  <c r="J6970" i="4"/>
  <c r="B6970" i="4"/>
  <c r="M6969" i="4"/>
  <c r="L6969" i="4"/>
  <c r="J6969" i="4"/>
  <c r="B6969" i="4"/>
  <c r="M6968" i="4"/>
  <c r="L6968" i="4"/>
  <c r="J6968" i="4"/>
  <c r="B6968" i="4"/>
  <c r="M6967" i="4"/>
  <c r="L6967" i="4"/>
  <c r="J6967" i="4"/>
  <c r="B6967" i="4"/>
  <c r="M6966" i="4"/>
  <c r="L6966" i="4"/>
  <c r="J6966" i="4"/>
  <c r="B6966" i="4"/>
  <c r="M6965" i="4"/>
  <c r="L6965" i="4"/>
  <c r="J6965" i="4"/>
  <c r="B6965" i="4"/>
  <c r="M6964" i="4"/>
  <c r="L6964" i="4"/>
  <c r="J6964" i="4"/>
  <c r="B6964" i="4"/>
  <c r="M6963" i="4"/>
  <c r="L6963" i="4"/>
  <c r="J6963" i="4"/>
  <c r="B6963" i="4"/>
  <c r="M6962" i="4"/>
  <c r="L6962" i="4"/>
  <c r="J6962" i="4"/>
  <c r="B6962" i="4"/>
  <c r="M6961" i="4"/>
  <c r="L6961" i="4"/>
  <c r="J6961" i="4"/>
  <c r="B6961" i="4"/>
  <c r="M6960" i="4"/>
  <c r="L6960" i="4"/>
  <c r="J6960" i="4"/>
  <c r="B6960" i="4"/>
  <c r="M6959" i="4"/>
  <c r="L6959" i="4"/>
  <c r="J6959" i="4"/>
  <c r="B6959" i="4"/>
  <c r="M6958" i="4"/>
  <c r="L6958" i="4"/>
  <c r="J6958" i="4"/>
  <c r="B6958" i="4"/>
  <c r="M6957" i="4"/>
  <c r="L6957" i="4"/>
  <c r="J6957" i="4"/>
  <c r="B6957" i="4"/>
  <c r="M6956" i="4"/>
  <c r="L6956" i="4"/>
  <c r="J6956" i="4"/>
  <c r="B6956" i="4"/>
  <c r="M6955" i="4"/>
  <c r="L6955" i="4"/>
  <c r="J6955" i="4"/>
  <c r="B6955" i="4"/>
  <c r="M6954" i="4"/>
  <c r="L6954" i="4"/>
  <c r="J6954" i="4"/>
  <c r="B6954" i="4"/>
  <c r="M6953" i="4"/>
  <c r="L6953" i="4"/>
  <c r="J6953" i="4"/>
  <c r="B6953" i="4"/>
  <c r="M6952" i="4"/>
  <c r="L6952" i="4"/>
  <c r="J6952" i="4"/>
  <c r="B6952" i="4"/>
  <c r="M6951" i="4"/>
  <c r="L6951" i="4"/>
  <c r="J6951" i="4"/>
  <c r="B6951" i="4"/>
  <c r="M6950" i="4"/>
  <c r="L6950" i="4"/>
  <c r="J6950" i="4"/>
  <c r="B6950" i="4"/>
  <c r="M6949" i="4"/>
  <c r="L6949" i="4"/>
  <c r="J6949" i="4"/>
  <c r="B6949" i="4"/>
  <c r="M6948" i="4"/>
  <c r="L6948" i="4"/>
  <c r="J6948" i="4"/>
  <c r="B6948" i="4"/>
  <c r="M6947" i="4"/>
  <c r="L6947" i="4"/>
  <c r="J6947" i="4"/>
  <c r="B6947" i="4"/>
  <c r="M6946" i="4"/>
  <c r="L6946" i="4"/>
  <c r="J6946" i="4"/>
  <c r="B6946" i="4"/>
  <c r="M6945" i="4"/>
  <c r="L6945" i="4"/>
  <c r="J6945" i="4"/>
  <c r="B6945" i="4"/>
  <c r="M6944" i="4"/>
  <c r="L6944" i="4"/>
  <c r="J6944" i="4"/>
  <c r="B6944" i="4"/>
  <c r="M6943" i="4"/>
  <c r="L6943" i="4"/>
  <c r="J6943" i="4"/>
  <c r="B6943" i="4"/>
  <c r="M6942" i="4"/>
  <c r="L6942" i="4"/>
  <c r="J6942" i="4"/>
  <c r="B6942" i="4"/>
  <c r="M6941" i="4"/>
  <c r="L6941" i="4"/>
  <c r="J6941" i="4"/>
  <c r="B6941" i="4"/>
  <c r="M6940" i="4"/>
  <c r="L6940" i="4"/>
  <c r="J6940" i="4"/>
  <c r="B6940" i="4"/>
  <c r="M6939" i="4"/>
  <c r="L6939" i="4"/>
  <c r="J6939" i="4"/>
  <c r="B6939" i="4"/>
  <c r="M6938" i="4"/>
  <c r="L6938" i="4"/>
  <c r="J6938" i="4"/>
  <c r="B6938" i="4"/>
  <c r="M6937" i="4"/>
  <c r="L6937" i="4"/>
  <c r="J6937" i="4"/>
  <c r="B6937" i="4"/>
  <c r="M6936" i="4"/>
  <c r="L6936" i="4"/>
  <c r="J6936" i="4"/>
  <c r="B6936" i="4"/>
  <c r="M6935" i="4"/>
  <c r="L6935" i="4"/>
  <c r="J6935" i="4"/>
  <c r="B6935" i="4"/>
  <c r="M6934" i="4"/>
  <c r="L6934" i="4"/>
  <c r="J6934" i="4"/>
  <c r="B6934" i="4"/>
  <c r="M6933" i="4"/>
  <c r="L6933" i="4"/>
  <c r="J6933" i="4"/>
  <c r="B6933" i="4"/>
  <c r="M6932" i="4"/>
  <c r="L6932" i="4"/>
  <c r="J6932" i="4"/>
  <c r="B6932" i="4"/>
  <c r="M6931" i="4"/>
  <c r="L6931" i="4"/>
  <c r="J6931" i="4"/>
  <c r="B6931" i="4"/>
  <c r="M6930" i="4"/>
  <c r="L6930" i="4"/>
  <c r="J6930" i="4"/>
  <c r="B6930" i="4"/>
  <c r="M6929" i="4"/>
  <c r="L6929" i="4"/>
  <c r="J6929" i="4"/>
  <c r="B6929" i="4"/>
  <c r="M6928" i="4"/>
  <c r="L6928" i="4"/>
  <c r="J6928" i="4"/>
  <c r="B6928" i="4"/>
  <c r="M6927" i="4"/>
  <c r="L6927" i="4"/>
  <c r="J6927" i="4"/>
  <c r="B6927" i="4"/>
  <c r="M6926" i="4"/>
  <c r="L6926" i="4"/>
  <c r="J6926" i="4"/>
  <c r="B6926" i="4"/>
  <c r="M6925" i="4"/>
  <c r="L6925" i="4"/>
  <c r="J6925" i="4"/>
  <c r="B6925" i="4"/>
  <c r="M6924" i="4"/>
  <c r="L6924" i="4"/>
  <c r="J6924" i="4"/>
  <c r="B6924" i="4"/>
  <c r="M6923" i="4"/>
  <c r="L6923" i="4"/>
  <c r="J6923" i="4"/>
  <c r="B6923" i="4"/>
  <c r="M6922" i="4"/>
  <c r="L6922" i="4"/>
  <c r="J6922" i="4"/>
  <c r="B6922" i="4"/>
  <c r="M6921" i="4"/>
  <c r="L6921" i="4"/>
  <c r="J6921" i="4"/>
  <c r="B6921" i="4"/>
  <c r="M6920" i="4"/>
  <c r="L6920" i="4"/>
  <c r="J6920" i="4"/>
  <c r="B6920" i="4"/>
  <c r="M6919" i="4"/>
  <c r="L6919" i="4"/>
  <c r="J6919" i="4"/>
  <c r="B6919" i="4"/>
  <c r="M6918" i="4"/>
  <c r="L6918" i="4"/>
  <c r="J6918" i="4"/>
  <c r="B6918" i="4"/>
  <c r="M6917" i="4"/>
  <c r="L6917" i="4"/>
  <c r="J6917" i="4"/>
  <c r="B6917" i="4"/>
  <c r="M6916" i="4"/>
  <c r="L6916" i="4"/>
  <c r="J6916" i="4"/>
  <c r="B6916" i="4"/>
  <c r="M6915" i="4"/>
  <c r="L6915" i="4"/>
  <c r="J6915" i="4"/>
  <c r="B6915" i="4"/>
  <c r="M6914" i="4"/>
  <c r="L6914" i="4"/>
  <c r="J6914" i="4"/>
  <c r="B6914" i="4"/>
  <c r="M6913" i="4"/>
  <c r="L6913" i="4"/>
  <c r="J6913" i="4"/>
  <c r="B6913" i="4"/>
  <c r="M6912" i="4"/>
  <c r="L6912" i="4"/>
  <c r="J6912" i="4"/>
  <c r="B6912" i="4"/>
  <c r="M6911" i="4"/>
  <c r="L6911" i="4"/>
  <c r="J6911" i="4"/>
  <c r="B6911" i="4"/>
  <c r="M6910" i="4"/>
  <c r="L6910" i="4"/>
  <c r="J6910" i="4"/>
  <c r="B6910" i="4"/>
  <c r="M6909" i="4"/>
  <c r="L6909" i="4"/>
  <c r="J6909" i="4"/>
  <c r="B6909" i="4"/>
  <c r="M6908" i="4"/>
  <c r="L6908" i="4"/>
  <c r="J6908" i="4"/>
  <c r="B6908" i="4"/>
  <c r="M6907" i="4"/>
  <c r="L6907" i="4"/>
  <c r="J6907" i="4"/>
  <c r="B6907" i="4"/>
  <c r="M6906" i="4"/>
  <c r="L6906" i="4"/>
  <c r="J6906" i="4"/>
  <c r="B6906" i="4"/>
  <c r="M6905" i="4"/>
  <c r="L6905" i="4"/>
  <c r="J6905" i="4"/>
  <c r="B6905" i="4"/>
  <c r="M6904" i="4"/>
  <c r="L6904" i="4"/>
  <c r="J6904" i="4"/>
  <c r="B6904" i="4"/>
  <c r="M6903" i="4"/>
  <c r="L6903" i="4"/>
  <c r="J6903" i="4"/>
  <c r="B6903" i="4"/>
  <c r="M6902" i="4"/>
  <c r="L6902" i="4"/>
  <c r="J6902" i="4"/>
  <c r="B6902" i="4"/>
  <c r="M6901" i="4"/>
  <c r="L6901" i="4"/>
  <c r="J6901" i="4"/>
  <c r="B6901" i="4"/>
  <c r="M6900" i="4"/>
  <c r="L6900" i="4"/>
  <c r="J6900" i="4"/>
  <c r="B6900" i="4"/>
  <c r="M6899" i="4"/>
  <c r="L6899" i="4"/>
  <c r="J6899" i="4"/>
  <c r="B6899" i="4"/>
  <c r="M6898" i="4"/>
  <c r="L6898" i="4"/>
  <c r="J6898" i="4"/>
  <c r="B6898" i="4"/>
  <c r="M6897" i="4"/>
  <c r="L6897" i="4"/>
  <c r="J6897" i="4"/>
  <c r="B6897" i="4"/>
  <c r="M6896" i="4"/>
  <c r="L6896" i="4"/>
  <c r="J6896" i="4"/>
  <c r="B6896" i="4"/>
  <c r="M6895" i="4"/>
  <c r="L6895" i="4"/>
  <c r="J6895" i="4"/>
  <c r="B6895" i="4"/>
  <c r="M6894" i="4"/>
  <c r="L6894" i="4"/>
  <c r="J6894" i="4"/>
  <c r="B6894" i="4"/>
  <c r="M6893" i="4"/>
  <c r="L6893" i="4"/>
  <c r="J6893" i="4"/>
  <c r="B6893" i="4"/>
  <c r="M6892" i="4"/>
  <c r="L6892" i="4"/>
  <c r="J6892" i="4"/>
  <c r="B6892" i="4"/>
  <c r="M6891" i="4"/>
  <c r="L6891" i="4"/>
  <c r="J6891" i="4"/>
  <c r="B6891" i="4"/>
  <c r="M6890" i="4"/>
  <c r="L6890" i="4"/>
  <c r="J6890" i="4"/>
  <c r="B6890" i="4"/>
  <c r="M6889" i="4"/>
  <c r="L6889" i="4"/>
  <c r="J6889" i="4"/>
  <c r="B6889" i="4"/>
  <c r="M6888" i="4"/>
  <c r="L6888" i="4"/>
  <c r="J6888" i="4"/>
  <c r="B6888" i="4"/>
  <c r="M6887" i="4"/>
  <c r="L6887" i="4"/>
  <c r="J6887" i="4"/>
  <c r="B6887" i="4"/>
  <c r="M6886" i="4"/>
  <c r="L6886" i="4"/>
  <c r="J6886" i="4"/>
  <c r="B6886" i="4"/>
  <c r="M6885" i="4"/>
  <c r="L6885" i="4"/>
  <c r="J6885" i="4"/>
  <c r="B6885" i="4"/>
  <c r="M6884" i="4"/>
  <c r="L6884" i="4"/>
  <c r="J6884" i="4"/>
  <c r="B6884" i="4"/>
  <c r="M6883" i="4"/>
  <c r="L6883" i="4"/>
  <c r="J6883" i="4"/>
  <c r="B6883" i="4"/>
  <c r="M6882" i="4"/>
  <c r="L6882" i="4"/>
  <c r="J6882" i="4"/>
  <c r="B6882" i="4"/>
  <c r="M6881" i="4"/>
  <c r="L6881" i="4"/>
  <c r="J6881" i="4"/>
  <c r="B6881" i="4"/>
  <c r="M6880" i="4"/>
  <c r="L6880" i="4"/>
  <c r="J6880" i="4"/>
  <c r="B6880" i="4"/>
  <c r="M6879" i="4"/>
  <c r="L6879" i="4"/>
  <c r="J6879" i="4"/>
  <c r="B6879" i="4"/>
  <c r="M6878" i="4"/>
  <c r="L6878" i="4"/>
  <c r="J6878" i="4"/>
  <c r="B6878" i="4"/>
  <c r="M6877" i="4"/>
  <c r="L6877" i="4"/>
  <c r="J6877" i="4"/>
  <c r="B6877" i="4"/>
  <c r="M6876" i="4"/>
  <c r="L6876" i="4"/>
  <c r="J6876" i="4"/>
  <c r="B6876" i="4"/>
  <c r="M6875" i="4"/>
  <c r="L6875" i="4"/>
  <c r="J6875" i="4"/>
  <c r="B6875" i="4"/>
  <c r="M6874" i="4"/>
  <c r="L6874" i="4"/>
  <c r="J6874" i="4"/>
  <c r="B6874" i="4"/>
  <c r="M6873" i="4"/>
  <c r="L6873" i="4"/>
  <c r="J6873" i="4"/>
  <c r="B6873" i="4"/>
  <c r="M6872" i="4"/>
  <c r="L6872" i="4"/>
  <c r="J6872" i="4"/>
  <c r="B6872" i="4"/>
  <c r="M6871" i="4"/>
  <c r="L6871" i="4"/>
  <c r="J6871" i="4"/>
  <c r="B6871" i="4"/>
  <c r="M6870" i="4"/>
  <c r="L6870" i="4"/>
  <c r="J6870" i="4"/>
  <c r="B6870" i="4"/>
  <c r="M6869" i="4"/>
  <c r="L6869" i="4"/>
  <c r="J6869" i="4"/>
  <c r="B6869" i="4"/>
  <c r="M6868" i="4"/>
  <c r="L6868" i="4"/>
  <c r="J6868" i="4"/>
  <c r="B6868" i="4"/>
  <c r="M6867" i="4"/>
  <c r="L6867" i="4"/>
  <c r="J6867" i="4"/>
  <c r="B6867" i="4"/>
  <c r="M6866" i="4"/>
  <c r="L6866" i="4"/>
  <c r="J6866" i="4"/>
  <c r="B6866" i="4"/>
  <c r="M6865" i="4"/>
  <c r="L6865" i="4"/>
  <c r="J6865" i="4"/>
  <c r="B6865" i="4"/>
  <c r="M6864" i="4"/>
  <c r="L6864" i="4"/>
  <c r="J6864" i="4"/>
  <c r="B6864" i="4"/>
  <c r="M6863" i="4"/>
  <c r="L6863" i="4"/>
  <c r="J6863" i="4"/>
  <c r="B6863" i="4"/>
  <c r="M6862" i="4"/>
  <c r="L6862" i="4"/>
  <c r="J6862" i="4"/>
  <c r="B6862" i="4"/>
  <c r="M6861" i="4"/>
  <c r="L6861" i="4"/>
  <c r="J6861" i="4"/>
  <c r="B6861" i="4"/>
  <c r="M6860" i="4"/>
  <c r="L6860" i="4"/>
  <c r="J6860" i="4"/>
  <c r="B6860" i="4"/>
  <c r="M6859" i="4"/>
  <c r="L6859" i="4"/>
  <c r="J6859" i="4"/>
  <c r="B6859" i="4"/>
  <c r="M6858" i="4"/>
  <c r="L6858" i="4"/>
  <c r="J6858" i="4"/>
  <c r="B6858" i="4"/>
  <c r="M6857" i="4"/>
  <c r="L6857" i="4"/>
  <c r="J6857" i="4"/>
  <c r="B6857" i="4"/>
  <c r="M6856" i="4"/>
  <c r="L6856" i="4"/>
  <c r="J6856" i="4"/>
  <c r="B6856" i="4"/>
  <c r="M6855" i="4"/>
  <c r="L6855" i="4"/>
  <c r="J6855" i="4"/>
  <c r="B6855" i="4"/>
  <c r="M6854" i="4"/>
  <c r="L6854" i="4"/>
  <c r="J6854" i="4"/>
  <c r="B6854" i="4"/>
  <c r="M6853" i="4"/>
  <c r="L6853" i="4"/>
  <c r="J6853" i="4"/>
  <c r="B6853" i="4"/>
  <c r="M6852" i="4"/>
  <c r="L6852" i="4"/>
  <c r="J6852" i="4"/>
  <c r="B6852" i="4"/>
  <c r="M6851" i="4"/>
  <c r="L6851" i="4"/>
  <c r="J6851" i="4"/>
  <c r="B6851" i="4"/>
  <c r="M6850" i="4"/>
  <c r="L6850" i="4"/>
  <c r="J6850" i="4"/>
  <c r="B6850" i="4"/>
  <c r="M6849" i="4"/>
  <c r="L6849" i="4"/>
  <c r="J6849" i="4"/>
  <c r="B6849" i="4"/>
  <c r="M6848" i="4"/>
  <c r="L6848" i="4"/>
  <c r="J6848" i="4"/>
  <c r="B6848" i="4"/>
  <c r="M6847" i="4"/>
  <c r="L6847" i="4"/>
  <c r="J6847" i="4"/>
  <c r="B6847" i="4"/>
  <c r="M6846" i="4"/>
  <c r="L6846" i="4"/>
  <c r="J6846" i="4"/>
  <c r="B6846" i="4"/>
  <c r="M6845" i="4"/>
  <c r="L6845" i="4"/>
  <c r="J6845" i="4"/>
  <c r="B6845" i="4"/>
  <c r="M6844" i="4"/>
  <c r="L6844" i="4"/>
  <c r="J6844" i="4"/>
  <c r="B6844" i="4"/>
  <c r="M6843" i="4"/>
  <c r="L6843" i="4"/>
  <c r="J6843" i="4"/>
  <c r="B6843" i="4"/>
  <c r="M6842" i="4"/>
  <c r="L6842" i="4"/>
  <c r="J6842" i="4"/>
  <c r="B6842" i="4"/>
  <c r="M6841" i="4"/>
  <c r="L6841" i="4"/>
  <c r="J6841" i="4"/>
  <c r="B6841" i="4"/>
  <c r="M6840" i="4"/>
  <c r="L6840" i="4"/>
  <c r="J6840" i="4"/>
  <c r="B6840" i="4"/>
  <c r="M6839" i="4"/>
  <c r="L6839" i="4"/>
  <c r="J6839" i="4"/>
  <c r="B6839" i="4"/>
  <c r="M6838" i="4"/>
  <c r="L6838" i="4"/>
  <c r="J6838" i="4"/>
  <c r="B6838" i="4"/>
  <c r="M6837" i="4"/>
  <c r="L6837" i="4"/>
  <c r="J6837" i="4"/>
  <c r="B6837" i="4"/>
  <c r="M6836" i="4"/>
  <c r="L6836" i="4"/>
  <c r="J6836" i="4"/>
  <c r="B6836" i="4"/>
  <c r="M6835" i="4"/>
  <c r="L6835" i="4"/>
  <c r="J6835" i="4"/>
  <c r="B6835" i="4"/>
  <c r="M6834" i="4"/>
  <c r="L6834" i="4"/>
  <c r="J6834" i="4"/>
  <c r="B6834" i="4"/>
  <c r="M6833" i="4"/>
  <c r="L6833" i="4"/>
  <c r="J6833" i="4"/>
  <c r="B6833" i="4"/>
  <c r="M6832" i="4"/>
  <c r="L6832" i="4"/>
  <c r="J6832" i="4"/>
  <c r="B6832" i="4"/>
  <c r="M6831" i="4"/>
  <c r="L6831" i="4"/>
  <c r="J6831" i="4"/>
  <c r="B6831" i="4"/>
  <c r="M6830" i="4"/>
  <c r="L6830" i="4"/>
  <c r="J6830" i="4"/>
  <c r="B6830" i="4"/>
  <c r="M6829" i="4"/>
  <c r="L6829" i="4"/>
  <c r="J6829" i="4"/>
  <c r="B6829" i="4"/>
  <c r="M6828" i="4"/>
  <c r="L6828" i="4"/>
  <c r="J6828" i="4"/>
  <c r="B6828" i="4"/>
  <c r="M6827" i="4"/>
  <c r="L6827" i="4"/>
  <c r="J6827" i="4"/>
  <c r="B6827" i="4"/>
  <c r="M6826" i="4"/>
  <c r="L6826" i="4"/>
  <c r="J6826" i="4"/>
  <c r="B6826" i="4"/>
  <c r="M6825" i="4"/>
  <c r="L6825" i="4"/>
  <c r="J6825" i="4"/>
  <c r="B6825" i="4"/>
  <c r="M6824" i="4"/>
  <c r="L6824" i="4"/>
  <c r="J6824" i="4"/>
  <c r="B6824" i="4"/>
  <c r="M6823" i="4"/>
  <c r="L6823" i="4"/>
  <c r="J6823" i="4"/>
  <c r="B6823" i="4"/>
  <c r="M6822" i="4"/>
  <c r="L6822" i="4"/>
  <c r="J6822" i="4"/>
  <c r="B6822" i="4"/>
  <c r="M6821" i="4"/>
  <c r="L6821" i="4"/>
  <c r="J6821" i="4"/>
  <c r="B6821" i="4"/>
  <c r="M6820" i="4"/>
  <c r="L6820" i="4"/>
  <c r="J6820" i="4"/>
  <c r="B6820" i="4"/>
  <c r="M6819" i="4"/>
  <c r="L6819" i="4"/>
  <c r="J6819" i="4"/>
  <c r="B6819" i="4"/>
  <c r="M6818" i="4"/>
  <c r="L6818" i="4"/>
  <c r="J6818" i="4"/>
  <c r="B6818" i="4"/>
  <c r="M6817" i="4"/>
  <c r="L6817" i="4"/>
  <c r="J6817" i="4"/>
  <c r="B6817" i="4"/>
  <c r="M6816" i="4"/>
  <c r="L6816" i="4"/>
  <c r="J6816" i="4"/>
  <c r="B6816" i="4"/>
  <c r="M6815" i="4"/>
  <c r="L6815" i="4"/>
  <c r="J6815" i="4"/>
  <c r="B6815" i="4"/>
  <c r="M6814" i="4"/>
  <c r="L6814" i="4"/>
  <c r="J6814" i="4"/>
  <c r="B6814" i="4"/>
  <c r="M6813" i="4"/>
  <c r="L6813" i="4"/>
  <c r="J6813" i="4"/>
  <c r="B6813" i="4"/>
  <c r="M6812" i="4"/>
  <c r="L6812" i="4"/>
  <c r="J6812" i="4"/>
  <c r="B6812" i="4"/>
  <c r="M6811" i="4"/>
  <c r="L6811" i="4"/>
  <c r="J6811" i="4"/>
  <c r="B6811" i="4"/>
  <c r="M6810" i="4"/>
  <c r="L6810" i="4"/>
  <c r="J6810" i="4"/>
  <c r="B6810" i="4"/>
  <c r="M6809" i="4"/>
  <c r="L6809" i="4"/>
  <c r="J6809" i="4"/>
  <c r="B6809" i="4"/>
  <c r="M6808" i="4"/>
  <c r="L6808" i="4"/>
  <c r="J6808" i="4"/>
  <c r="B6808" i="4"/>
  <c r="M6807" i="4"/>
  <c r="L6807" i="4"/>
  <c r="J6807" i="4"/>
  <c r="B6807" i="4"/>
  <c r="M6806" i="4"/>
  <c r="L6806" i="4"/>
  <c r="J6806" i="4"/>
  <c r="B6806" i="4"/>
  <c r="M6805" i="4"/>
  <c r="L6805" i="4"/>
  <c r="J6805" i="4"/>
  <c r="B6805" i="4"/>
  <c r="M6804" i="4"/>
  <c r="L6804" i="4"/>
  <c r="J6804" i="4"/>
  <c r="B6804" i="4"/>
  <c r="M6803" i="4"/>
  <c r="L6803" i="4"/>
  <c r="J6803" i="4"/>
  <c r="B6803" i="4"/>
  <c r="M6802" i="4"/>
  <c r="L6802" i="4"/>
  <c r="J6802" i="4"/>
  <c r="B6802" i="4"/>
  <c r="M6801" i="4"/>
  <c r="L6801" i="4"/>
  <c r="J6801" i="4"/>
  <c r="B6801" i="4"/>
  <c r="M6800" i="4"/>
  <c r="L6800" i="4"/>
  <c r="J6800" i="4"/>
  <c r="B6800" i="4"/>
  <c r="M6799" i="4"/>
  <c r="L6799" i="4"/>
  <c r="J6799" i="4"/>
  <c r="B6799" i="4"/>
  <c r="M6798" i="4"/>
  <c r="L6798" i="4"/>
  <c r="J6798" i="4"/>
  <c r="B6798" i="4"/>
  <c r="M6797" i="4"/>
  <c r="L6797" i="4"/>
  <c r="J6797" i="4"/>
  <c r="B6797" i="4"/>
  <c r="M6796" i="4"/>
  <c r="L6796" i="4"/>
  <c r="J6796" i="4"/>
  <c r="B6796" i="4"/>
  <c r="M6795" i="4"/>
  <c r="L6795" i="4"/>
  <c r="J6795" i="4"/>
  <c r="B6795" i="4"/>
  <c r="M6794" i="4"/>
  <c r="L6794" i="4"/>
  <c r="J6794" i="4"/>
  <c r="B6794" i="4"/>
  <c r="M6793" i="4"/>
  <c r="L6793" i="4"/>
  <c r="J6793" i="4"/>
  <c r="B6793" i="4"/>
  <c r="M6792" i="4"/>
  <c r="L6792" i="4"/>
  <c r="J6792" i="4"/>
  <c r="B6792" i="4"/>
  <c r="M6791" i="4"/>
  <c r="L6791" i="4"/>
  <c r="J6791" i="4"/>
  <c r="B6791" i="4"/>
  <c r="M6790" i="4"/>
  <c r="L6790" i="4"/>
  <c r="J6790" i="4"/>
  <c r="B6790" i="4"/>
  <c r="M6789" i="4"/>
  <c r="L6789" i="4"/>
  <c r="J6789" i="4"/>
  <c r="B6789" i="4"/>
  <c r="M6788" i="4"/>
  <c r="L6788" i="4"/>
  <c r="J6788" i="4"/>
  <c r="B6788" i="4"/>
  <c r="M6787" i="4"/>
  <c r="L6787" i="4"/>
  <c r="J6787" i="4"/>
  <c r="B6787" i="4"/>
  <c r="M6786" i="4"/>
  <c r="L6786" i="4"/>
  <c r="J6786" i="4"/>
  <c r="B6786" i="4"/>
  <c r="M6785" i="4"/>
  <c r="L6785" i="4"/>
  <c r="J6785" i="4"/>
  <c r="B6785" i="4"/>
  <c r="M6784" i="4"/>
  <c r="L6784" i="4"/>
  <c r="J6784" i="4"/>
  <c r="B6784" i="4"/>
  <c r="M6783" i="4"/>
  <c r="L6783" i="4"/>
  <c r="J6783" i="4"/>
  <c r="B6783" i="4"/>
  <c r="M6782" i="4"/>
  <c r="L6782" i="4"/>
  <c r="J6782" i="4"/>
  <c r="B6782" i="4"/>
  <c r="M6781" i="4"/>
  <c r="L6781" i="4"/>
  <c r="J6781" i="4"/>
  <c r="B6781" i="4"/>
  <c r="M6780" i="4"/>
  <c r="L6780" i="4"/>
  <c r="J6780" i="4"/>
  <c r="B6780" i="4"/>
  <c r="M6779" i="4"/>
  <c r="L6779" i="4"/>
  <c r="J6779" i="4"/>
  <c r="B6779" i="4"/>
  <c r="M6778" i="4"/>
  <c r="L6778" i="4"/>
  <c r="J6778" i="4"/>
  <c r="B6778" i="4"/>
  <c r="M6777" i="4"/>
  <c r="L6777" i="4"/>
  <c r="J6777" i="4"/>
  <c r="B6777" i="4"/>
  <c r="M6776" i="4"/>
  <c r="L6776" i="4"/>
  <c r="J6776" i="4"/>
  <c r="B6776" i="4"/>
  <c r="M6775" i="4"/>
  <c r="L6775" i="4"/>
  <c r="J6775" i="4"/>
  <c r="B6775" i="4"/>
  <c r="M6774" i="4"/>
  <c r="L6774" i="4"/>
  <c r="J6774" i="4"/>
  <c r="B6774" i="4"/>
  <c r="M6773" i="4"/>
  <c r="L6773" i="4"/>
  <c r="J6773" i="4"/>
  <c r="B6773" i="4"/>
  <c r="M6772" i="4"/>
  <c r="L6772" i="4"/>
  <c r="J6772" i="4"/>
  <c r="B6772" i="4"/>
  <c r="M6771" i="4"/>
  <c r="L6771" i="4"/>
  <c r="J6771" i="4"/>
  <c r="B6771" i="4"/>
  <c r="M6770" i="4"/>
  <c r="L6770" i="4"/>
  <c r="J6770" i="4"/>
  <c r="B6770" i="4"/>
  <c r="M6769" i="4"/>
  <c r="L6769" i="4"/>
  <c r="J6769" i="4"/>
  <c r="B6769" i="4"/>
  <c r="M6768" i="4"/>
  <c r="L6768" i="4"/>
  <c r="J6768" i="4"/>
  <c r="B6768" i="4"/>
  <c r="M6767" i="4"/>
  <c r="L6767" i="4"/>
  <c r="J6767" i="4"/>
  <c r="B6767" i="4"/>
  <c r="M6766" i="4"/>
  <c r="L6766" i="4"/>
  <c r="J6766" i="4"/>
  <c r="B6766" i="4"/>
  <c r="M6765" i="4"/>
  <c r="L6765" i="4"/>
  <c r="J6765" i="4"/>
  <c r="B6765" i="4"/>
  <c r="M6764" i="4"/>
  <c r="L6764" i="4"/>
  <c r="J6764" i="4"/>
  <c r="B6764" i="4"/>
  <c r="M6763" i="4"/>
  <c r="L6763" i="4"/>
  <c r="J6763" i="4"/>
  <c r="B6763" i="4"/>
  <c r="M6762" i="4"/>
  <c r="L6762" i="4"/>
  <c r="J6762" i="4"/>
  <c r="B6762" i="4"/>
  <c r="M6761" i="4"/>
  <c r="L6761" i="4"/>
  <c r="J6761" i="4"/>
  <c r="B6761" i="4"/>
  <c r="M6760" i="4"/>
  <c r="L6760" i="4"/>
  <c r="J6760" i="4"/>
  <c r="B6760" i="4"/>
  <c r="M6759" i="4"/>
  <c r="L6759" i="4"/>
  <c r="J6759" i="4"/>
  <c r="B6759" i="4"/>
  <c r="M6758" i="4"/>
  <c r="L6758" i="4"/>
  <c r="J6758" i="4"/>
  <c r="B6758" i="4"/>
  <c r="M6757" i="4"/>
  <c r="L6757" i="4"/>
  <c r="J6757" i="4"/>
  <c r="B6757" i="4"/>
  <c r="M6756" i="4"/>
  <c r="L6756" i="4"/>
  <c r="J6756" i="4"/>
  <c r="B6756" i="4"/>
  <c r="M6755" i="4"/>
  <c r="L6755" i="4"/>
  <c r="J6755" i="4"/>
  <c r="B6755" i="4"/>
  <c r="M6754" i="4"/>
  <c r="L6754" i="4"/>
  <c r="J6754" i="4"/>
  <c r="B6754" i="4"/>
  <c r="M6753" i="4"/>
  <c r="L6753" i="4"/>
  <c r="J6753" i="4"/>
  <c r="B6753" i="4"/>
  <c r="M6752" i="4"/>
  <c r="L6752" i="4"/>
  <c r="J6752" i="4"/>
  <c r="B6752" i="4"/>
  <c r="M6751" i="4"/>
  <c r="L6751" i="4"/>
  <c r="J6751" i="4"/>
  <c r="B6751" i="4"/>
  <c r="M6750" i="4"/>
  <c r="L6750" i="4"/>
  <c r="J6750" i="4"/>
  <c r="B6750" i="4"/>
  <c r="M6749" i="4"/>
  <c r="L6749" i="4"/>
  <c r="J6749" i="4"/>
  <c r="B6749" i="4"/>
  <c r="M6748" i="4"/>
  <c r="L6748" i="4"/>
  <c r="J6748" i="4"/>
  <c r="B6748" i="4"/>
  <c r="M6747" i="4"/>
  <c r="L6747" i="4"/>
  <c r="J6747" i="4"/>
  <c r="B6747" i="4"/>
  <c r="M6746" i="4"/>
  <c r="L6746" i="4"/>
  <c r="J6746" i="4"/>
  <c r="B6746" i="4"/>
  <c r="M6745" i="4"/>
  <c r="L6745" i="4"/>
  <c r="J6745" i="4"/>
  <c r="B6745" i="4"/>
  <c r="M6744" i="4"/>
  <c r="L6744" i="4"/>
  <c r="J6744" i="4"/>
  <c r="B6744" i="4"/>
  <c r="M6743" i="4"/>
  <c r="L6743" i="4"/>
  <c r="J6743" i="4"/>
  <c r="B6743" i="4"/>
  <c r="M6742" i="4"/>
  <c r="L6742" i="4"/>
  <c r="J6742" i="4"/>
  <c r="B6742" i="4"/>
  <c r="M6741" i="4"/>
  <c r="L6741" i="4"/>
  <c r="J6741" i="4"/>
  <c r="B6741" i="4"/>
  <c r="M6740" i="4"/>
  <c r="L6740" i="4"/>
  <c r="J6740" i="4"/>
  <c r="B6740" i="4"/>
  <c r="M6739" i="4"/>
  <c r="L6739" i="4"/>
  <c r="J6739" i="4"/>
  <c r="B6739" i="4"/>
  <c r="M6738" i="4"/>
  <c r="L6738" i="4"/>
  <c r="J6738" i="4"/>
  <c r="B6738" i="4"/>
  <c r="M6737" i="4"/>
  <c r="L6737" i="4"/>
  <c r="J6737" i="4"/>
  <c r="B6737" i="4"/>
  <c r="M6736" i="4"/>
  <c r="L6736" i="4"/>
  <c r="J6736" i="4"/>
  <c r="B6736" i="4"/>
  <c r="M6735" i="4"/>
  <c r="L6735" i="4"/>
  <c r="J6735" i="4"/>
  <c r="B6735" i="4"/>
  <c r="M6734" i="4"/>
  <c r="L6734" i="4"/>
  <c r="J6734" i="4"/>
  <c r="B6734" i="4"/>
  <c r="M6733" i="4"/>
  <c r="L6733" i="4"/>
  <c r="J6733" i="4"/>
  <c r="B6733" i="4"/>
  <c r="M6732" i="4"/>
  <c r="L6732" i="4"/>
  <c r="J6732" i="4"/>
  <c r="B6732" i="4"/>
  <c r="M6731" i="4"/>
  <c r="L6731" i="4"/>
  <c r="J6731" i="4"/>
  <c r="B6731" i="4"/>
  <c r="M6730" i="4"/>
  <c r="L6730" i="4"/>
  <c r="J6730" i="4"/>
  <c r="B6730" i="4"/>
  <c r="M6729" i="4"/>
  <c r="L6729" i="4"/>
  <c r="J6729" i="4"/>
  <c r="B6729" i="4"/>
  <c r="M6728" i="4"/>
  <c r="L6728" i="4"/>
  <c r="J6728" i="4"/>
  <c r="B6728" i="4"/>
  <c r="M6727" i="4"/>
  <c r="L6727" i="4"/>
  <c r="J6727" i="4"/>
  <c r="B6727" i="4"/>
  <c r="M6726" i="4"/>
  <c r="L6726" i="4"/>
  <c r="J6726" i="4"/>
  <c r="B6726" i="4"/>
  <c r="M6725" i="4"/>
  <c r="L6725" i="4"/>
  <c r="J6725" i="4"/>
  <c r="B6725" i="4"/>
  <c r="M6724" i="4"/>
  <c r="L6724" i="4"/>
  <c r="J6724" i="4"/>
  <c r="B6724" i="4"/>
  <c r="M6723" i="4"/>
  <c r="L6723" i="4"/>
  <c r="J6723" i="4"/>
  <c r="B6723" i="4"/>
  <c r="M6722" i="4"/>
  <c r="L6722" i="4"/>
  <c r="J6722" i="4"/>
  <c r="B6722" i="4"/>
  <c r="M6721" i="4"/>
  <c r="L6721" i="4"/>
  <c r="J6721" i="4"/>
  <c r="B6721" i="4"/>
  <c r="M6720" i="4"/>
  <c r="L6720" i="4"/>
  <c r="J6720" i="4"/>
  <c r="B6720" i="4"/>
  <c r="M6719" i="4"/>
  <c r="L6719" i="4"/>
  <c r="J6719" i="4"/>
  <c r="B6719" i="4"/>
  <c r="M6718" i="4"/>
  <c r="L6718" i="4"/>
  <c r="J6718" i="4"/>
  <c r="B6718" i="4"/>
  <c r="M6717" i="4"/>
  <c r="L6717" i="4"/>
  <c r="J6717" i="4"/>
  <c r="B6717" i="4"/>
  <c r="M6716" i="4"/>
  <c r="L6716" i="4"/>
  <c r="J6716" i="4"/>
  <c r="B6716" i="4"/>
  <c r="M6715" i="4"/>
  <c r="L6715" i="4"/>
  <c r="J6715" i="4"/>
  <c r="B6715" i="4"/>
  <c r="M6714" i="4"/>
  <c r="L6714" i="4"/>
  <c r="J6714" i="4"/>
  <c r="B6714" i="4"/>
  <c r="M6713" i="4"/>
  <c r="L6713" i="4"/>
  <c r="J6713" i="4"/>
  <c r="B6713" i="4"/>
  <c r="M6712" i="4"/>
  <c r="L6712" i="4"/>
  <c r="J6712" i="4"/>
  <c r="B6712" i="4"/>
  <c r="M6711" i="4"/>
  <c r="L6711" i="4"/>
  <c r="J6711" i="4"/>
  <c r="B6711" i="4"/>
  <c r="M6710" i="4"/>
  <c r="L6710" i="4"/>
  <c r="J6710" i="4"/>
  <c r="B6710" i="4"/>
  <c r="M6709" i="4"/>
  <c r="L6709" i="4"/>
  <c r="J6709" i="4"/>
  <c r="B6709" i="4"/>
  <c r="M6708" i="4"/>
  <c r="L6708" i="4"/>
  <c r="J6708" i="4"/>
  <c r="B6708" i="4"/>
  <c r="M6707" i="4"/>
  <c r="L6707" i="4"/>
  <c r="J6707" i="4"/>
  <c r="B6707" i="4"/>
  <c r="M6706" i="4"/>
  <c r="L6706" i="4"/>
  <c r="J6706" i="4"/>
  <c r="B6706" i="4"/>
  <c r="M6705" i="4"/>
  <c r="L6705" i="4"/>
  <c r="J6705" i="4"/>
  <c r="B6705" i="4"/>
  <c r="M6704" i="4"/>
  <c r="L6704" i="4"/>
  <c r="J6704" i="4"/>
  <c r="B6704" i="4"/>
  <c r="M6703" i="4"/>
  <c r="L6703" i="4"/>
  <c r="J6703" i="4"/>
  <c r="B6703" i="4"/>
  <c r="M6702" i="4"/>
  <c r="L6702" i="4"/>
  <c r="J6702" i="4"/>
  <c r="B6702" i="4"/>
  <c r="M6701" i="4"/>
  <c r="L6701" i="4"/>
  <c r="J6701" i="4"/>
  <c r="B6701" i="4"/>
  <c r="M6700" i="4"/>
  <c r="L6700" i="4"/>
  <c r="J6700" i="4"/>
  <c r="B6700" i="4"/>
  <c r="M6699" i="4"/>
  <c r="L6699" i="4"/>
  <c r="J6699" i="4"/>
  <c r="B6699" i="4"/>
  <c r="M6698" i="4"/>
  <c r="L6698" i="4"/>
  <c r="J6698" i="4"/>
  <c r="B6698" i="4"/>
  <c r="M6697" i="4"/>
  <c r="L6697" i="4"/>
  <c r="J6697" i="4"/>
  <c r="B6697" i="4"/>
  <c r="M6696" i="4"/>
  <c r="L6696" i="4"/>
  <c r="J6696" i="4"/>
  <c r="B6696" i="4"/>
  <c r="M6695" i="4"/>
  <c r="L6695" i="4"/>
  <c r="J6695" i="4"/>
  <c r="B6695" i="4"/>
  <c r="M6694" i="4"/>
  <c r="L6694" i="4"/>
  <c r="J6694" i="4"/>
  <c r="B6694" i="4"/>
  <c r="M6693" i="4"/>
  <c r="L6693" i="4"/>
  <c r="J6693" i="4"/>
  <c r="B6693" i="4"/>
  <c r="M6692" i="4"/>
  <c r="L6692" i="4"/>
  <c r="J6692" i="4"/>
  <c r="B6692" i="4"/>
  <c r="M6691" i="4"/>
  <c r="L6691" i="4"/>
  <c r="J6691" i="4"/>
  <c r="B6691" i="4"/>
  <c r="M6690" i="4"/>
  <c r="L6690" i="4"/>
  <c r="J6690" i="4"/>
  <c r="B6690" i="4"/>
  <c r="M6689" i="4"/>
  <c r="L6689" i="4"/>
  <c r="J6689" i="4"/>
  <c r="B6689" i="4"/>
  <c r="M6688" i="4"/>
  <c r="L6688" i="4"/>
  <c r="J6688" i="4"/>
  <c r="B6688" i="4"/>
  <c r="M6687" i="4"/>
  <c r="L6687" i="4"/>
  <c r="J6687" i="4"/>
  <c r="B6687" i="4"/>
  <c r="M6686" i="4"/>
  <c r="L6686" i="4"/>
  <c r="J6686" i="4"/>
  <c r="B6686" i="4"/>
  <c r="M6685" i="4"/>
  <c r="L6685" i="4"/>
  <c r="J6685" i="4"/>
  <c r="B6685" i="4"/>
  <c r="M6684" i="4"/>
  <c r="L6684" i="4"/>
  <c r="J6684" i="4"/>
  <c r="B6684" i="4"/>
  <c r="M6683" i="4"/>
  <c r="L6683" i="4"/>
  <c r="J6683" i="4"/>
  <c r="B6683" i="4"/>
  <c r="M6682" i="4"/>
  <c r="L6682" i="4"/>
  <c r="J6682" i="4"/>
  <c r="B6682" i="4"/>
  <c r="M6681" i="4"/>
  <c r="L6681" i="4"/>
  <c r="J6681" i="4"/>
  <c r="B6681" i="4"/>
  <c r="M6680" i="4"/>
  <c r="L6680" i="4"/>
  <c r="J6680" i="4"/>
  <c r="B6680" i="4"/>
  <c r="M6679" i="4"/>
  <c r="L6679" i="4"/>
  <c r="J6679" i="4"/>
  <c r="B6679" i="4"/>
  <c r="M6678" i="4"/>
  <c r="L6678" i="4"/>
  <c r="J6678" i="4"/>
  <c r="B6678" i="4"/>
  <c r="M6677" i="4"/>
  <c r="L6677" i="4"/>
  <c r="J6677" i="4"/>
  <c r="B6677" i="4"/>
  <c r="M6676" i="4"/>
  <c r="L6676" i="4"/>
  <c r="J6676" i="4"/>
  <c r="B6676" i="4"/>
  <c r="M6675" i="4"/>
  <c r="L6675" i="4"/>
  <c r="J6675" i="4"/>
  <c r="B6675" i="4"/>
  <c r="M6674" i="4"/>
  <c r="L6674" i="4"/>
  <c r="J6674" i="4"/>
  <c r="B6674" i="4"/>
  <c r="M6673" i="4"/>
  <c r="L6673" i="4"/>
  <c r="J6673" i="4"/>
  <c r="B6673" i="4"/>
  <c r="M6672" i="4"/>
  <c r="L6672" i="4"/>
  <c r="J6672" i="4"/>
  <c r="B6672" i="4"/>
  <c r="M6671" i="4"/>
  <c r="L6671" i="4"/>
  <c r="J6671" i="4"/>
  <c r="B6671" i="4"/>
  <c r="M6670" i="4"/>
  <c r="L6670" i="4"/>
  <c r="J6670" i="4"/>
  <c r="B6670" i="4"/>
  <c r="M6669" i="4"/>
  <c r="L6669" i="4"/>
  <c r="J6669" i="4"/>
  <c r="B6669" i="4"/>
  <c r="M6668" i="4"/>
  <c r="L6668" i="4"/>
  <c r="J6668" i="4"/>
  <c r="B6668" i="4"/>
  <c r="M6667" i="4"/>
  <c r="L6667" i="4"/>
  <c r="J6667" i="4"/>
  <c r="B6667" i="4"/>
  <c r="M6666" i="4"/>
  <c r="L6666" i="4"/>
  <c r="J6666" i="4"/>
  <c r="B6666" i="4"/>
  <c r="M6665" i="4"/>
  <c r="L6665" i="4"/>
  <c r="J6665" i="4"/>
  <c r="B6665" i="4"/>
  <c r="M6664" i="4"/>
  <c r="L6664" i="4"/>
  <c r="J6664" i="4"/>
  <c r="B6664" i="4"/>
  <c r="M6663" i="4"/>
  <c r="L6663" i="4"/>
  <c r="J6663" i="4"/>
  <c r="B6663" i="4"/>
  <c r="M6662" i="4"/>
  <c r="L6662" i="4"/>
  <c r="J6662" i="4"/>
  <c r="B6662" i="4"/>
  <c r="M6661" i="4"/>
  <c r="L6661" i="4"/>
  <c r="J6661" i="4"/>
  <c r="B6661" i="4"/>
  <c r="M6660" i="4"/>
  <c r="L6660" i="4"/>
  <c r="J6660" i="4"/>
  <c r="B6660" i="4"/>
  <c r="M6659" i="4"/>
  <c r="L6659" i="4"/>
  <c r="J6659" i="4"/>
  <c r="B6659" i="4"/>
  <c r="M6658" i="4"/>
  <c r="L6658" i="4"/>
  <c r="J6658" i="4"/>
  <c r="B6658" i="4"/>
  <c r="M6657" i="4"/>
  <c r="L6657" i="4"/>
  <c r="J6657" i="4"/>
  <c r="B6657" i="4"/>
  <c r="M6656" i="4"/>
  <c r="L6656" i="4"/>
  <c r="J6656" i="4"/>
  <c r="B6656" i="4"/>
  <c r="M6655" i="4"/>
  <c r="L6655" i="4"/>
  <c r="J6655" i="4"/>
  <c r="B6655" i="4"/>
  <c r="M6654" i="4"/>
  <c r="L6654" i="4"/>
  <c r="J6654" i="4"/>
  <c r="B6654" i="4"/>
  <c r="M6653" i="4"/>
  <c r="L6653" i="4"/>
  <c r="J6653" i="4"/>
  <c r="B6653" i="4"/>
  <c r="M6652" i="4"/>
  <c r="L6652" i="4"/>
  <c r="J6652" i="4"/>
  <c r="B6652" i="4"/>
  <c r="M6651" i="4"/>
  <c r="L6651" i="4"/>
  <c r="J6651" i="4"/>
  <c r="B6651" i="4"/>
  <c r="M6650" i="4"/>
  <c r="L6650" i="4"/>
  <c r="J6650" i="4"/>
  <c r="B6650" i="4"/>
  <c r="M6649" i="4"/>
  <c r="L6649" i="4"/>
  <c r="J6649" i="4"/>
  <c r="B6649" i="4"/>
  <c r="M6648" i="4"/>
  <c r="L6648" i="4"/>
  <c r="J6648" i="4"/>
  <c r="B6648" i="4"/>
  <c r="M6647" i="4"/>
  <c r="L6647" i="4"/>
  <c r="J6647" i="4"/>
  <c r="B6647" i="4"/>
  <c r="M6646" i="4"/>
  <c r="L6646" i="4"/>
  <c r="J6646" i="4"/>
  <c r="B6646" i="4"/>
  <c r="M6645" i="4"/>
  <c r="L6645" i="4"/>
  <c r="J6645" i="4"/>
  <c r="B6645" i="4"/>
  <c r="M6644" i="4"/>
  <c r="L6644" i="4"/>
  <c r="J6644" i="4"/>
  <c r="B6644" i="4"/>
  <c r="M6643" i="4"/>
  <c r="L6643" i="4"/>
  <c r="J6643" i="4"/>
  <c r="B6643" i="4"/>
  <c r="M6642" i="4"/>
  <c r="L6642" i="4"/>
  <c r="J6642" i="4"/>
  <c r="B6642" i="4"/>
  <c r="M6641" i="4"/>
  <c r="L6641" i="4"/>
  <c r="J6641" i="4"/>
  <c r="B6641" i="4"/>
  <c r="M6640" i="4"/>
  <c r="L6640" i="4"/>
  <c r="J6640" i="4"/>
  <c r="B6640" i="4"/>
  <c r="M6639" i="4"/>
  <c r="L6639" i="4"/>
  <c r="J6639" i="4"/>
  <c r="B6639" i="4"/>
  <c r="M6638" i="4"/>
  <c r="L6638" i="4"/>
  <c r="J6638" i="4"/>
  <c r="B6638" i="4"/>
  <c r="M6637" i="4"/>
  <c r="L6637" i="4"/>
  <c r="J6637" i="4"/>
  <c r="B6637" i="4"/>
  <c r="M6636" i="4"/>
  <c r="L6636" i="4"/>
  <c r="J6636" i="4"/>
  <c r="B6636" i="4"/>
  <c r="M6635" i="4"/>
  <c r="L6635" i="4"/>
  <c r="J6635" i="4"/>
  <c r="B6635" i="4"/>
  <c r="M6634" i="4"/>
  <c r="L6634" i="4"/>
  <c r="J6634" i="4"/>
  <c r="B6634" i="4"/>
  <c r="M6633" i="4"/>
  <c r="L6633" i="4"/>
  <c r="J6633" i="4"/>
  <c r="B6633" i="4"/>
  <c r="M6632" i="4"/>
  <c r="L6632" i="4"/>
  <c r="J6632" i="4"/>
  <c r="B6632" i="4"/>
  <c r="M6631" i="4"/>
  <c r="L6631" i="4"/>
  <c r="J6631" i="4"/>
  <c r="B6631" i="4"/>
  <c r="M6630" i="4"/>
  <c r="L6630" i="4"/>
  <c r="J6630" i="4"/>
  <c r="B6630" i="4"/>
  <c r="M6629" i="4"/>
  <c r="L6629" i="4"/>
  <c r="J6629" i="4"/>
  <c r="B6629" i="4"/>
  <c r="M6628" i="4"/>
  <c r="L6628" i="4"/>
  <c r="J6628" i="4"/>
  <c r="B6628" i="4"/>
  <c r="M6627" i="4"/>
  <c r="L6627" i="4"/>
  <c r="J6627" i="4"/>
  <c r="B6627" i="4"/>
  <c r="M6626" i="4"/>
  <c r="L6626" i="4"/>
  <c r="J6626" i="4"/>
  <c r="B6626" i="4"/>
  <c r="M6625" i="4"/>
  <c r="L6625" i="4"/>
  <c r="J6625" i="4"/>
  <c r="B6625" i="4"/>
  <c r="M6624" i="4"/>
  <c r="L6624" i="4"/>
  <c r="J6624" i="4"/>
  <c r="B6624" i="4"/>
  <c r="M6623" i="4"/>
  <c r="L6623" i="4"/>
  <c r="J6623" i="4"/>
  <c r="B6623" i="4"/>
  <c r="M6622" i="4"/>
  <c r="L6622" i="4"/>
  <c r="J6622" i="4"/>
  <c r="B6622" i="4"/>
  <c r="M6621" i="4"/>
  <c r="L6621" i="4"/>
  <c r="J6621" i="4"/>
  <c r="B6621" i="4"/>
  <c r="M6620" i="4"/>
  <c r="L6620" i="4"/>
  <c r="J6620" i="4"/>
  <c r="B6620" i="4"/>
  <c r="M6619" i="4"/>
  <c r="L6619" i="4"/>
  <c r="J6619" i="4"/>
  <c r="B6619" i="4"/>
  <c r="M6618" i="4"/>
  <c r="L6618" i="4"/>
  <c r="J6618" i="4"/>
  <c r="B6618" i="4"/>
  <c r="M6617" i="4"/>
  <c r="L6617" i="4"/>
  <c r="J6617" i="4"/>
  <c r="B6617" i="4"/>
  <c r="M6616" i="4"/>
  <c r="L6616" i="4"/>
  <c r="J6616" i="4"/>
  <c r="B6616" i="4"/>
  <c r="M6615" i="4"/>
  <c r="L6615" i="4"/>
  <c r="J6615" i="4"/>
  <c r="B6615" i="4"/>
  <c r="M6614" i="4"/>
  <c r="L6614" i="4"/>
  <c r="J6614" i="4"/>
  <c r="B6614" i="4"/>
  <c r="M6613" i="4"/>
  <c r="L6613" i="4"/>
  <c r="J6613" i="4"/>
  <c r="B6613" i="4"/>
  <c r="M6612" i="4"/>
  <c r="L6612" i="4"/>
  <c r="J6612" i="4"/>
  <c r="B6612" i="4"/>
  <c r="M6611" i="4"/>
  <c r="L6611" i="4"/>
  <c r="J6611" i="4"/>
  <c r="B6611" i="4"/>
  <c r="M6610" i="4"/>
  <c r="L6610" i="4"/>
  <c r="J6610" i="4"/>
  <c r="B6610" i="4"/>
  <c r="M6609" i="4"/>
  <c r="L6609" i="4"/>
  <c r="J6609" i="4"/>
  <c r="B6609" i="4"/>
  <c r="M6608" i="4"/>
  <c r="L6608" i="4"/>
  <c r="J6608" i="4"/>
  <c r="B6608" i="4"/>
  <c r="M6607" i="4"/>
  <c r="L6607" i="4"/>
  <c r="J6607" i="4"/>
  <c r="B6607" i="4"/>
  <c r="M6606" i="4"/>
  <c r="L6606" i="4"/>
  <c r="J6606" i="4"/>
  <c r="B6606" i="4"/>
  <c r="M6605" i="4"/>
  <c r="L6605" i="4"/>
  <c r="J6605" i="4"/>
  <c r="B6605" i="4"/>
  <c r="M6604" i="4"/>
  <c r="L6604" i="4"/>
  <c r="J6604" i="4"/>
  <c r="B6604" i="4"/>
  <c r="M6603" i="4"/>
  <c r="L6603" i="4"/>
  <c r="J6603" i="4"/>
  <c r="B6603" i="4"/>
  <c r="M6602" i="4"/>
  <c r="L6602" i="4"/>
  <c r="J6602" i="4"/>
  <c r="B6602" i="4"/>
  <c r="M6601" i="4"/>
  <c r="L6601" i="4"/>
  <c r="J6601" i="4"/>
  <c r="B6601" i="4"/>
  <c r="M6600" i="4"/>
  <c r="L6600" i="4"/>
  <c r="J6600" i="4"/>
  <c r="B6600" i="4"/>
  <c r="M6599" i="4"/>
  <c r="L6599" i="4"/>
  <c r="J6599" i="4"/>
  <c r="B6599" i="4"/>
  <c r="M6598" i="4"/>
  <c r="L6598" i="4"/>
  <c r="J6598" i="4"/>
  <c r="B6598" i="4"/>
  <c r="M6597" i="4"/>
  <c r="L6597" i="4"/>
  <c r="J6597" i="4"/>
  <c r="B6597" i="4"/>
  <c r="M6596" i="4"/>
  <c r="L6596" i="4"/>
  <c r="J6596" i="4"/>
  <c r="B6596" i="4"/>
  <c r="M6595" i="4"/>
  <c r="L6595" i="4"/>
  <c r="J6595" i="4"/>
  <c r="B6595" i="4"/>
  <c r="M6594" i="4"/>
  <c r="L6594" i="4"/>
  <c r="J6594" i="4"/>
  <c r="B6594" i="4"/>
  <c r="M6593" i="4"/>
  <c r="L6593" i="4"/>
  <c r="J6593" i="4"/>
  <c r="B6593" i="4"/>
  <c r="M6592" i="4"/>
  <c r="L6592" i="4"/>
  <c r="J6592" i="4"/>
  <c r="B6592" i="4"/>
  <c r="M6591" i="4"/>
  <c r="L6591" i="4"/>
  <c r="J6591" i="4"/>
  <c r="B6591" i="4"/>
  <c r="M6590" i="4"/>
  <c r="L6590" i="4"/>
  <c r="J6590" i="4"/>
  <c r="B6590" i="4"/>
  <c r="M6589" i="4"/>
  <c r="L6589" i="4"/>
  <c r="J6589" i="4"/>
  <c r="B6589" i="4"/>
  <c r="M6588" i="4"/>
  <c r="L6588" i="4"/>
  <c r="J6588" i="4"/>
  <c r="B6588" i="4"/>
  <c r="M6587" i="4"/>
  <c r="L6587" i="4"/>
  <c r="J6587" i="4"/>
  <c r="B6587" i="4"/>
  <c r="M6586" i="4"/>
  <c r="L6586" i="4"/>
  <c r="J6586" i="4"/>
  <c r="B6586" i="4"/>
  <c r="M6585" i="4"/>
  <c r="L6585" i="4"/>
  <c r="J6585" i="4"/>
  <c r="B6585" i="4"/>
  <c r="M6584" i="4"/>
  <c r="L6584" i="4"/>
  <c r="J6584" i="4"/>
  <c r="B6584" i="4"/>
  <c r="M6583" i="4"/>
  <c r="L6583" i="4"/>
  <c r="J6583" i="4"/>
  <c r="B6583" i="4"/>
  <c r="M6582" i="4"/>
  <c r="L6582" i="4"/>
  <c r="J6582" i="4"/>
  <c r="B6582" i="4"/>
  <c r="M6581" i="4"/>
  <c r="L6581" i="4"/>
  <c r="J6581" i="4"/>
  <c r="B6581" i="4"/>
  <c r="M6580" i="4"/>
  <c r="L6580" i="4"/>
  <c r="J6580" i="4"/>
  <c r="B6580" i="4"/>
  <c r="M6579" i="4"/>
  <c r="L6579" i="4"/>
  <c r="J6579" i="4"/>
  <c r="B6579" i="4"/>
  <c r="M6578" i="4"/>
  <c r="L6578" i="4"/>
  <c r="J6578" i="4"/>
  <c r="B6578" i="4"/>
  <c r="M6577" i="4"/>
  <c r="L6577" i="4"/>
  <c r="J6577" i="4"/>
  <c r="B6577" i="4"/>
  <c r="M6576" i="4"/>
  <c r="L6576" i="4"/>
  <c r="J6576" i="4"/>
  <c r="B6576" i="4"/>
  <c r="M6575" i="4"/>
  <c r="L6575" i="4"/>
  <c r="J6575" i="4"/>
  <c r="B6575" i="4"/>
  <c r="M6574" i="4"/>
  <c r="L6574" i="4"/>
  <c r="J6574" i="4"/>
  <c r="B6574" i="4"/>
  <c r="M6573" i="4"/>
  <c r="L6573" i="4"/>
  <c r="J6573" i="4"/>
  <c r="B6573" i="4"/>
  <c r="M6572" i="4"/>
  <c r="L6572" i="4"/>
  <c r="J6572" i="4"/>
  <c r="B6572" i="4"/>
  <c r="M6571" i="4"/>
  <c r="L6571" i="4"/>
  <c r="J6571" i="4"/>
  <c r="B6571" i="4"/>
  <c r="M6570" i="4"/>
  <c r="L6570" i="4"/>
  <c r="J6570" i="4"/>
  <c r="B6570" i="4"/>
  <c r="M6569" i="4"/>
  <c r="L6569" i="4"/>
  <c r="J6569" i="4"/>
  <c r="B6569" i="4"/>
  <c r="M6568" i="4"/>
  <c r="L6568" i="4"/>
  <c r="J6568" i="4"/>
  <c r="B6568" i="4"/>
  <c r="M6567" i="4"/>
  <c r="L6567" i="4"/>
  <c r="J6567" i="4"/>
  <c r="B6567" i="4"/>
  <c r="M6566" i="4"/>
  <c r="L6566" i="4"/>
  <c r="J6566" i="4"/>
  <c r="B6566" i="4"/>
  <c r="M6565" i="4"/>
  <c r="L6565" i="4"/>
  <c r="J6565" i="4"/>
  <c r="B6565" i="4"/>
  <c r="M6564" i="4"/>
  <c r="L6564" i="4"/>
  <c r="J6564" i="4"/>
  <c r="B6564" i="4"/>
  <c r="M6563" i="4"/>
  <c r="L6563" i="4"/>
  <c r="J6563" i="4"/>
  <c r="B6563" i="4"/>
  <c r="M6562" i="4"/>
  <c r="L6562" i="4"/>
  <c r="J6562" i="4"/>
  <c r="B6562" i="4"/>
  <c r="M6561" i="4"/>
  <c r="L6561" i="4"/>
  <c r="J6561" i="4"/>
  <c r="B6561" i="4"/>
  <c r="M6560" i="4"/>
  <c r="L6560" i="4"/>
  <c r="J6560" i="4"/>
  <c r="B6560" i="4"/>
  <c r="M6559" i="4"/>
  <c r="L6559" i="4"/>
  <c r="J6559" i="4"/>
  <c r="B6559" i="4"/>
  <c r="M6558" i="4"/>
  <c r="L6558" i="4"/>
  <c r="J6558" i="4"/>
  <c r="B6558" i="4"/>
  <c r="M6557" i="4"/>
  <c r="L6557" i="4"/>
  <c r="J6557" i="4"/>
  <c r="B6557" i="4"/>
  <c r="M6556" i="4"/>
  <c r="L6556" i="4"/>
  <c r="J6556" i="4"/>
  <c r="B6556" i="4"/>
  <c r="M6555" i="4"/>
  <c r="L6555" i="4"/>
  <c r="J6555" i="4"/>
  <c r="B6555" i="4"/>
  <c r="M6554" i="4"/>
  <c r="L6554" i="4"/>
  <c r="J6554" i="4"/>
  <c r="B6554" i="4"/>
  <c r="M6553" i="4"/>
  <c r="L6553" i="4"/>
  <c r="J6553" i="4"/>
  <c r="B6553" i="4"/>
  <c r="M6552" i="4"/>
  <c r="L6552" i="4"/>
  <c r="J6552" i="4"/>
  <c r="B6552" i="4"/>
  <c r="M6551" i="4"/>
  <c r="L6551" i="4"/>
  <c r="J6551" i="4"/>
  <c r="B6551" i="4"/>
  <c r="M6550" i="4"/>
  <c r="L6550" i="4"/>
  <c r="J6550" i="4"/>
  <c r="B6550" i="4"/>
  <c r="M6549" i="4"/>
  <c r="L6549" i="4"/>
  <c r="J6549" i="4"/>
  <c r="B6549" i="4"/>
  <c r="M6548" i="4"/>
  <c r="L6548" i="4"/>
  <c r="J6548" i="4"/>
  <c r="B6548" i="4"/>
  <c r="M6547" i="4"/>
  <c r="L6547" i="4"/>
  <c r="J6547" i="4"/>
  <c r="B6547" i="4"/>
  <c r="M6546" i="4"/>
  <c r="L6546" i="4"/>
  <c r="J6546" i="4"/>
  <c r="B6546" i="4"/>
  <c r="M6545" i="4"/>
  <c r="L6545" i="4"/>
  <c r="J6545" i="4"/>
  <c r="B6545" i="4"/>
  <c r="M6544" i="4"/>
  <c r="L6544" i="4"/>
  <c r="J6544" i="4"/>
  <c r="B6544" i="4"/>
  <c r="M6543" i="4"/>
  <c r="L6543" i="4"/>
  <c r="J6543" i="4"/>
  <c r="B6543" i="4"/>
  <c r="M6542" i="4"/>
  <c r="L6542" i="4"/>
  <c r="J6542" i="4"/>
  <c r="B6542" i="4"/>
  <c r="M6541" i="4"/>
  <c r="L6541" i="4"/>
  <c r="J6541" i="4"/>
  <c r="B6541" i="4"/>
  <c r="M6540" i="4"/>
  <c r="L6540" i="4"/>
  <c r="J6540" i="4"/>
  <c r="B6540" i="4"/>
  <c r="M6539" i="4"/>
  <c r="L6539" i="4"/>
  <c r="J6539" i="4"/>
  <c r="B6539" i="4"/>
  <c r="M6538" i="4"/>
  <c r="L6538" i="4"/>
  <c r="J6538" i="4"/>
  <c r="B6538" i="4"/>
  <c r="M6537" i="4"/>
  <c r="L6537" i="4"/>
  <c r="J6537" i="4"/>
  <c r="B6537" i="4"/>
  <c r="M6536" i="4"/>
  <c r="L6536" i="4"/>
  <c r="J6536" i="4"/>
  <c r="B6536" i="4"/>
  <c r="M6535" i="4"/>
  <c r="L6535" i="4"/>
  <c r="J6535" i="4"/>
  <c r="B6535" i="4"/>
  <c r="M6534" i="4"/>
  <c r="L6534" i="4"/>
  <c r="J6534" i="4"/>
  <c r="B6534" i="4"/>
  <c r="M6533" i="4"/>
  <c r="L6533" i="4"/>
  <c r="J6533" i="4"/>
  <c r="B6533" i="4"/>
  <c r="M6532" i="4"/>
  <c r="L6532" i="4"/>
  <c r="J6532" i="4"/>
  <c r="B6532" i="4"/>
  <c r="M6531" i="4"/>
  <c r="L6531" i="4"/>
  <c r="J6531" i="4"/>
  <c r="B6531" i="4"/>
  <c r="M6530" i="4"/>
  <c r="L6530" i="4"/>
  <c r="J6530" i="4"/>
  <c r="B6530" i="4"/>
  <c r="M6529" i="4"/>
  <c r="L6529" i="4"/>
  <c r="J6529" i="4"/>
  <c r="B6529" i="4"/>
  <c r="M6528" i="4"/>
  <c r="L6528" i="4"/>
  <c r="J6528" i="4"/>
  <c r="B6528" i="4"/>
  <c r="M6527" i="4"/>
  <c r="L6527" i="4"/>
  <c r="J6527" i="4"/>
  <c r="B6527" i="4"/>
  <c r="M6526" i="4"/>
  <c r="L6526" i="4"/>
  <c r="J6526" i="4"/>
  <c r="B6526" i="4"/>
  <c r="M6525" i="4"/>
  <c r="L6525" i="4"/>
  <c r="J6525" i="4"/>
  <c r="B6525" i="4"/>
  <c r="M6524" i="4"/>
  <c r="L6524" i="4"/>
  <c r="J6524" i="4"/>
  <c r="B6524" i="4"/>
  <c r="M6523" i="4"/>
  <c r="L6523" i="4"/>
  <c r="J6523" i="4"/>
  <c r="B6523" i="4"/>
  <c r="M6522" i="4"/>
  <c r="L6522" i="4"/>
  <c r="J6522" i="4"/>
  <c r="B6522" i="4"/>
  <c r="M6521" i="4"/>
  <c r="L6521" i="4"/>
  <c r="J6521" i="4"/>
  <c r="B6521" i="4"/>
  <c r="M6520" i="4"/>
  <c r="L6520" i="4"/>
  <c r="J6520" i="4"/>
  <c r="B6520" i="4"/>
  <c r="M6519" i="4"/>
  <c r="L6519" i="4"/>
  <c r="J6519" i="4"/>
  <c r="B6519" i="4"/>
  <c r="M6518" i="4"/>
  <c r="L6518" i="4"/>
  <c r="J6518" i="4"/>
  <c r="B6518" i="4"/>
  <c r="M6517" i="4"/>
  <c r="L6517" i="4"/>
  <c r="J6517" i="4"/>
  <c r="B6517" i="4"/>
  <c r="M6516" i="4"/>
  <c r="L6516" i="4"/>
  <c r="J6516" i="4"/>
  <c r="B6516" i="4"/>
  <c r="M6515" i="4"/>
  <c r="L6515" i="4"/>
  <c r="J6515" i="4"/>
  <c r="B6515" i="4"/>
  <c r="M6514" i="4"/>
  <c r="L6514" i="4"/>
  <c r="J6514" i="4"/>
  <c r="B6514" i="4"/>
  <c r="M6513" i="4"/>
  <c r="L6513" i="4"/>
  <c r="J6513" i="4"/>
  <c r="B6513" i="4"/>
  <c r="M6512" i="4"/>
  <c r="L6512" i="4"/>
  <c r="J6512" i="4"/>
  <c r="B6512" i="4"/>
  <c r="M6511" i="4"/>
  <c r="L6511" i="4"/>
  <c r="J6511" i="4"/>
  <c r="B6511" i="4"/>
  <c r="M6510" i="4"/>
  <c r="L6510" i="4"/>
  <c r="J6510" i="4"/>
  <c r="B6510" i="4"/>
  <c r="M6509" i="4"/>
  <c r="L6509" i="4"/>
  <c r="J6509" i="4"/>
  <c r="B6509" i="4"/>
  <c r="M6508" i="4"/>
  <c r="L6508" i="4"/>
  <c r="J6508" i="4"/>
  <c r="B6508" i="4"/>
  <c r="M6507" i="4"/>
  <c r="L6507" i="4"/>
  <c r="J6507" i="4"/>
  <c r="B6507" i="4"/>
  <c r="M6506" i="4"/>
  <c r="L6506" i="4"/>
  <c r="J6506" i="4"/>
  <c r="B6506" i="4"/>
  <c r="M6505" i="4"/>
  <c r="L6505" i="4"/>
  <c r="J6505" i="4"/>
  <c r="B6505" i="4"/>
  <c r="M6504" i="4"/>
  <c r="L6504" i="4"/>
  <c r="J6504" i="4"/>
  <c r="B6504" i="4"/>
  <c r="M6503" i="4"/>
  <c r="L6503" i="4"/>
  <c r="J6503" i="4"/>
  <c r="B6503" i="4"/>
  <c r="M6502" i="4"/>
  <c r="L6502" i="4"/>
  <c r="J6502" i="4"/>
  <c r="B6502" i="4"/>
  <c r="M6501" i="4"/>
  <c r="L6501" i="4"/>
  <c r="J6501" i="4"/>
  <c r="B6501" i="4"/>
  <c r="M6500" i="4"/>
  <c r="L6500" i="4"/>
  <c r="J6500" i="4"/>
  <c r="B6500" i="4"/>
  <c r="M6499" i="4"/>
  <c r="L6499" i="4"/>
  <c r="J6499" i="4"/>
  <c r="B6499" i="4"/>
  <c r="M6498" i="4"/>
  <c r="L6498" i="4"/>
  <c r="J6498" i="4"/>
  <c r="B6498" i="4"/>
  <c r="M6497" i="4"/>
  <c r="L6497" i="4"/>
  <c r="J6497" i="4"/>
  <c r="B6497" i="4"/>
  <c r="M6496" i="4"/>
  <c r="L6496" i="4"/>
  <c r="J6496" i="4"/>
  <c r="B6496" i="4"/>
  <c r="M6495" i="4"/>
  <c r="L6495" i="4"/>
  <c r="J6495" i="4"/>
  <c r="B6495" i="4"/>
  <c r="M6494" i="4"/>
  <c r="L6494" i="4"/>
  <c r="J6494" i="4"/>
  <c r="B6494" i="4"/>
  <c r="M6493" i="4"/>
  <c r="L6493" i="4"/>
  <c r="J6493" i="4"/>
  <c r="B6493" i="4"/>
  <c r="M6492" i="4"/>
  <c r="L6492" i="4"/>
  <c r="J6492" i="4"/>
  <c r="B6492" i="4"/>
  <c r="M6491" i="4"/>
  <c r="L6491" i="4"/>
  <c r="J6491" i="4"/>
  <c r="B6491" i="4"/>
  <c r="M6490" i="4"/>
  <c r="L6490" i="4"/>
  <c r="J6490" i="4"/>
  <c r="B6490" i="4"/>
  <c r="M6489" i="4"/>
  <c r="L6489" i="4"/>
  <c r="J6489" i="4"/>
  <c r="B6489" i="4"/>
  <c r="M6488" i="4"/>
  <c r="L6488" i="4"/>
  <c r="J6488" i="4"/>
  <c r="B6488" i="4"/>
  <c r="M6487" i="4"/>
  <c r="L6487" i="4"/>
  <c r="J6487" i="4"/>
  <c r="B6487" i="4"/>
  <c r="M6486" i="4"/>
  <c r="L6486" i="4"/>
  <c r="J6486" i="4"/>
  <c r="B6486" i="4"/>
  <c r="M6485" i="4"/>
  <c r="L6485" i="4"/>
  <c r="J6485" i="4"/>
  <c r="B6485" i="4"/>
  <c r="M6484" i="4"/>
  <c r="L6484" i="4"/>
  <c r="J6484" i="4"/>
  <c r="B6484" i="4"/>
  <c r="M6483" i="4"/>
  <c r="L6483" i="4"/>
  <c r="J6483" i="4"/>
  <c r="B6483" i="4"/>
  <c r="M6482" i="4"/>
  <c r="L6482" i="4"/>
  <c r="J6482" i="4"/>
  <c r="B6482" i="4"/>
  <c r="M6481" i="4"/>
  <c r="L6481" i="4"/>
  <c r="J6481" i="4"/>
  <c r="B6481" i="4"/>
  <c r="M6480" i="4"/>
  <c r="L6480" i="4"/>
  <c r="J6480" i="4"/>
  <c r="B6480" i="4"/>
  <c r="M6479" i="4"/>
  <c r="L6479" i="4"/>
  <c r="J6479" i="4"/>
  <c r="B6479" i="4"/>
  <c r="M6478" i="4"/>
  <c r="L6478" i="4"/>
  <c r="J6478" i="4"/>
  <c r="B6478" i="4"/>
  <c r="M6477" i="4"/>
  <c r="L6477" i="4"/>
  <c r="J6477" i="4"/>
  <c r="B6477" i="4"/>
  <c r="M6476" i="4"/>
  <c r="L6476" i="4"/>
  <c r="J6476" i="4"/>
  <c r="B6476" i="4"/>
  <c r="M6475" i="4"/>
  <c r="L6475" i="4"/>
  <c r="J6475" i="4"/>
  <c r="B6475" i="4"/>
  <c r="M6474" i="4"/>
  <c r="L6474" i="4"/>
  <c r="J6474" i="4"/>
  <c r="B6474" i="4"/>
  <c r="M6473" i="4"/>
  <c r="L6473" i="4"/>
  <c r="J6473" i="4"/>
  <c r="B6473" i="4"/>
  <c r="M6472" i="4"/>
  <c r="L6472" i="4"/>
  <c r="J6472" i="4"/>
  <c r="B6472" i="4"/>
  <c r="M6471" i="4"/>
  <c r="L6471" i="4"/>
  <c r="J6471" i="4"/>
  <c r="B6471" i="4"/>
  <c r="M6470" i="4"/>
  <c r="L6470" i="4"/>
  <c r="J6470" i="4"/>
  <c r="B6470" i="4"/>
  <c r="M6469" i="4"/>
  <c r="L6469" i="4"/>
  <c r="J6469" i="4"/>
  <c r="B6469" i="4"/>
  <c r="M6468" i="4"/>
  <c r="L6468" i="4"/>
  <c r="J6468" i="4"/>
  <c r="B6468" i="4"/>
  <c r="M6467" i="4"/>
  <c r="L6467" i="4"/>
  <c r="J6467" i="4"/>
  <c r="B6467" i="4"/>
  <c r="M6466" i="4"/>
  <c r="L6466" i="4"/>
  <c r="J6466" i="4"/>
  <c r="B6466" i="4"/>
  <c r="M6465" i="4"/>
  <c r="L6465" i="4"/>
  <c r="J6465" i="4"/>
  <c r="B6465" i="4"/>
  <c r="M6464" i="4"/>
  <c r="L6464" i="4"/>
  <c r="J6464" i="4"/>
  <c r="B6464" i="4"/>
  <c r="M6463" i="4"/>
  <c r="L6463" i="4"/>
  <c r="J6463" i="4"/>
  <c r="B6463" i="4"/>
  <c r="M6462" i="4"/>
  <c r="L6462" i="4"/>
  <c r="J6462" i="4"/>
  <c r="B6462" i="4"/>
  <c r="M6461" i="4"/>
  <c r="L6461" i="4"/>
  <c r="J6461" i="4"/>
  <c r="B6461" i="4"/>
  <c r="M6460" i="4"/>
  <c r="L6460" i="4"/>
  <c r="J6460" i="4"/>
  <c r="B6460" i="4"/>
  <c r="M6459" i="4"/>
  <c r="L6459" i="4"/>
  <c r="J6459" i="4"/>
  <c r="B6459" i="4"/>
  <c r="M6458" i="4"/>
  <c r="L6458" i="4"/>
  <c r="J6458" i="4"/>
  <c r="B6458" i="4"/>
  <c r="M6457" i="4"/>
  <c r="L6457" i="4"/>
  <c r="J6457" i="4"/>
  <c r="B6457" i="4"/>
  <c r="M6456" i="4"/>
  <c r="L6456" i="4"/>
  <c r="J6456" i="4"/>
  <c r="B6456" i="4"/>
  <c r="M6455" i="4"/>
  <c r="L6455" i="4"/>
  <c r="J6455" i="4"/>
  <c r="B6455" i="4"/>
  <c r="M6454" i="4"/>
  <c r="L6454" i="4"/>
  <c r="J6454" i="4"/>
  <c r="B6454" i="4"/>
  <c r="M6453" i="4"/>
  <c r="L6453" i="4"/>
  <c r="J6453" i="4"/>
  <c r="B6453" i="4"/>
  <c r="M6452" i="4"/>
  <c r="L6452" i="4"/>
  <c r="J6452" i="4"/>
  <c r="B6452" i="4"/>
  <c r="M6451" i="4"/>
  <c r="L6451" i="4"/>
  <c r="J6451" i="4"/>
  <c r="B6451" i="4"/>
  <c r="M6450" i="4"/>
  <c r="L6450" i="4"/>
  <c r="J6450" i="4"/>
  <c r="B6450" i="4"/>
  <c r="M6449" i="4"/>
  <c r="L6449" i="4"/>
  <c r="J6449" i="4"/>
  <c r="B6449" i="4"/>
  <c r="M6448" i="4"/>
  <c r="L6448" i="4"/>
  <c r="J6448" i="4"/>
  <c r="B6448" i="4"/>
  <c r="M6447" i="4"/>
  <c r="L6447" i="4"/>
  <c r="J6447" i="4"/>
  <c r="B6447" i="4"/>
  <c r="M6446" i="4"/>
  <c r="L6446" i="4"/>
  <c r="J6446" i="4"/>
  <c r="B6446" i="4"/>
  <c r="M6445" i="4"/>
  <c r="L6445" i="4"/>
  <c r="J6445" i="4"/>
  <c r="B6445" i="4"/>
  <c r="M6444" i="4"/>
  <c r="L6444" i="4"/>
  <c r="J6444" i="4"/>
  <c r="B6444" i="4"/>
  <c r="M6443" i="4"/>
  <c r="L6443" i="4"/>
  <c r="J6443" i="4"/>
  <c r="B6443" i="4"/>
  <c r="M6442" i="4"/>
  <c r="L6442" i="4"/>
  <c r="J6442" i="4"/>
  <c r="B6442" i="4"/>
  <c r="M6441" i="4"/>
  <c r="L6441" i="4"/>
  <c r="J6441" i="4"/>
  <c r="B6441" i="4"/>
  <c r="M6440" i="4"/>
  <c r="L6440" i="4"/>
  <c r="J6440" i="4"/>
  <c r="B6440" i="4"/>
  <c r="M6439" i="4"/>
  <c r="L6439" i="4"/>
  <c r="J6439" i="4"/>
  <c r="B6439" i="4"/>
  <c r="M6438" i="4"/>
  <c r="L6438" i="4"/>
  <c r="J6438" i="4"/>
  <c r="B6438" i="4"/>
  <c r="M6437" i="4"/>
  <c r="L6437" i="4"/>
  <c r="J6437" i="4"/>
  <c r="B6437" i="4"/>
  <c r="M6436" i="4"/>
  <c r="L6436" i="4"/>
  <c r="J6436" i="4"/>
  <c r="B6436" i="4"/>
  <c r="M6435" i="4"/>
  <c r="L6435" i="4"/>
  <c r="J6435" i="4"/>
  <c r="B6435" i="4"/>
  <c r="M6434" i="4"/>
  <c r="L6434" i="4"/>
  <c r="J6434" i="4"/>
  <c r="B6434" i="4"/>
  <c r="M6433" i="4"/>
  <c r="L6433" i="4"/>
  <c r="J6433" i="4"/>
  <c r="B6433" i="4"/>
  <c r="M6432" i="4"/>
  <c r="L6432" i="4"/>
  <c r="J6432" i="4"/>
  <c r="B6432" i="4"/>
  <c r="M6431" i="4"/>
  <c r="L6431" i="4"/>
  <c r="J6431" i="4"/>
  <c r="B6431" i="4"/>
  <c r="M6430" i="4"/>
  <c r="L6430" i="4"/>
  <c r="J6430" i="4"/>
  <c r="B6430" i="4"/>
  <c r="M6429" i="4"/>
  <c r="L6429" i="4"/>
  <c r="J6429" i="4"/>
  <c r="B6429" i="4"/>
  <c r="M6428" i="4"/>
  <c r="L6428" i="4"/>
  <c r="J6428" i="4"/>
  <c r="B6428" i="4"/>
  <c r="M6427" i="4"/>
  <c r="L6427" i="4"/>
  <c r="J6427" i="4"/>
  <c r="B6427" i="4"/>
  <c r="M6426" i="4"/>
  <c r="L6426" i="4"/>
  <c r="J6426" i="4"/>
  <c r="B6426" i="4"/>
  <c r="M6425" i="4"/>
  <c r="L6425" i="4"/>
  <c r="J6425" i="4"/>
  <c r="B6425" i="4"/>
  <c r="M6424" i="4"/>
  <c r="L6424" i="4"/>
  <c r="J6424" i="4"/>
  <c r="B6424" i="4"/>
  <c r="M6423" i="4"/>
  <c r="L6423" i="4"/>
  <c r="J6423" i="4"/>
  <c r="B6423" i="4"/>
  <c r="M6422" i="4"/>
  <c r="L6422" i="4"/>
  <c r="J6422" i="4"/>
  <c r="B6422" i="4"/>
  <c r="M6421" i="4"/>
  <c r="L6421" i="4"/>
  <c r="J6421" i="4"/>
  <c r="B6421" i="4"/>
  <c r="M6420" i="4"/>
  <c r="L6420" i="4"/>
  <c r="J6420" i="4"/>
  <c r="B6420" i="4"/>
  <c r="M6419" i="4"/>
  <c r="L6419" i="4"/>
  <c r="J6419" i="4"/>
  <c r="B6419" i="4"/>
  <c r="M6418" i="4"/>
  <c r="L6418" i="4"/>
  <c r="J6418" i="4"/>
  <c r="B6418" i="4"/>
  <c r="M6417" i="4"/>
  <c r="L6417" i="4"/>
  <c r="J6417" i="4"/>
  <c r="B6417" i="4"/>
  <c r="M6416" i="4"/>
  <c r="L6416" i="4"/>
  <c r="J6416" i="4"/>
  <c r="B6416" i="4"/>
  <c r="M6415" i="4"/>
  <c r="L6415" i="4"/>
  <c r="J6415" i="4"/>
  <c r="B6415" i="4"/>
  <c r="M6414" i="4"/>
  <c r="L6414" i="4"/>
  <c r="J6414" i="4"/>
  <c r="B6414" i="4"/>
  <c r="M6413" i="4"/>
  <c r="L6413" i="4"/>
  <c r="J6413" i="4"/>
  <c r="B6413" i="4"/>
  <c r="M6412" i="4"/>
  <c r="L6412" i="4"/>
  <c r="J6412" i="4"/>
  <c r="B6412" i="4"/>
  <c r="M6411" i="4"/>
  <c r="L6411" i="4"/>
  <c r="J6411" i="4"/>
  <c r="B6411" i="4"/>
  <c r="M6410" i="4"/>
  <c r="L6410" i="4"/>
  <c r="J6410" i="4"/>
  <c r="B6410" i="4"/>
  <c r="M6409" i="4"/>
  <c r="L6409" i="4"/>
  <c r="J6409" i="4"/>
  <c r="B6409" i="4"/>
  <c r="M6408" i="4"/>
  <c r="L6408" i="4"/>
  <c r="J6408" i="4"/>
  <c r="B6408" i="4"/>
  <c r="M6407" i="4"/>
  <c r="L6407" i="4"/>
  <c r="J6407" i="4"/>
  <c r="B6407" i="4"/>
  <c r="M6406" i="4"/>
  <c r="L6406" i="4"/>
  <c r="J6406" i="4"/>
  <c r="B6406" i="4"/>
  <c r="M6405" i="4"/>
  <c r="L6405" i="4"/>
  <c r="J6405" i="4"/>
  <c r="B6405" i="4"/>
  <c r="M6404" i="4"/>
  <c r="L6404" i="4"/>
  <c r="J6404" i="4"/>
  <c r="B6404" i="4"/>
  <c r="M6403" i="4"/>
  <c r="L6403" i="4"/>
  <c r="J6403" i="4"/>
  <c r="B6403" i="4"/>
  <c r="M6402" i="4"/>
  <c r="L6402" i="4"/>
  <c r="J6402" i="4"/>
  <c r="B6402" i="4"/>
  <c r="M6401" i="4"/>
  <c r="L6401" i="4"/>
  <c r="J6401" i="4"/>
  <c r="B6401" i="4"/>
  <c r="M6400" i="4"/>
  <c r="L6400" i="4"/>
  <c r="J6400" i="4"/>
  <c r="B6400" i="4"/>
  <c r="M6399" i="4"/>
  <c r="L6399" i="4"/>
  <c r="J6399" i="4"/>
  <c r="B6399" i="4"/>
  <c r="M6398" i="4"/>
  <c r="L6398" i="4"/>
  <c r="J6398" i="4"/>
  <c r="B6398" i="4"/>
  <c r="M6397" i="4"/>
  <c r="L6397" i="4"/>
  <c r="J6397" i="4"/>
  <c r="B6397" i="4"/>
  <c r="M6396" i="4"/>
  <c r="L6396" i="4"/>
  <c r="J6396" i="4"/>
  <c r="B6396" i="4"/>
  <c r="M6395" i="4"/>
  <c r="L6395" i="4"/>
  <c r="J6395" i="4"/>
  <c r="B6395" i="4"/>
  <c r="M6394" i="4"/>
  <c r="L6394" i="4"/>
  <c r="J6394" i="4"/>
  <c r="B6394" i="4"/>
  <c r="M6393" i="4"/>
  <c r="L6393" i="4"/>
  <c r="J6393" i="4"/>
  <c r="B6393" i="4"/>
  <c r="M6392" i="4"/>
  <c r="L6392" i="4"/>
  <c r="J6392" i="4"/>
  <c r="B6392" i="4"/>
  <c r="M6391" i="4"/>
  <c r="L6391" i="4"/>
  <c r="J6391" i="4"/>
  <c r="B6391" i="4"/>
  <c r="M6390" i="4"/>
  <c r="L6390" i="4"/>
  <c r="J6390" i="4"/>
  <c r="B6390" i="4"/>
  <c r="M6389" i="4"/>
  <c r="L6389" i="4"/>
  <c r="J6389" i="4"/>
  <c r="B6389" i="4"/>
  <c r="M6388" i="4"/>
  <c r="L6388" i="4"/>
  <c r="J6388" i="4"/>
  <c r="B6388" i="4"/>
  <c r="M6387" i="4"/>
  <c r="L6387" i="4"/>
  <c r="J6387" i="4"/>
  <c r="B6387" i="4"/>
  <c r="M6386" i="4"/>
  <c r="L6386" i="4"/>
  <c r="J6386" i="4"/>
  <c r="B6386" i="4"/>
  <c r="M6385" i="4"/>
  <c r="L6385" i="4"/>
  <c r="J6385" i="4"/>
  <c r="B6385" i="4"/>
  <c r="M6384" i="4"/>
  <c r="L6384" i="4"/>
  <c r="J6384" i="4"/>
  <c r="B6384" i="4"/>
  <c r="M6383" i="4"/>
  <c r="L6383" i="4"/>
  <c r="J6383" i="4"/>
  <c r="B6383" i="4"/>
  <c r="M6382" i="4"/>
  <c r="L6382" i="4"/>
  <c r="J6382" i="4"/>
  <c r="B6382" i="4"/>
  <c r="M6381" i="4"/>
  <c r="L6381" i="4"/>
  <c r="J6381" i="4"/>
  <c r="B6381" i="4"/>
  <c r="M6380" i="4"/>
  <c r="L6380" i="4"/>
  <c r="J6380" i="4"/>
  <c r="B6380" i="4"/>
  <c r="M6379" i="4"/>
  <c r="L6379" i="4"/>
  <c r="J6379" i="4"/>
  <c r="B6379" i="4"/>
  <c r="M6378" i="4"/>
  <c r="L6378" i="4"/>
  <c r="J6378" i="4"/>
  <c r="B6378" i="4"/>
  <c r="M6377" i="4"/>
  <c r="L6377" i="4"/>
  <c r="J6377" i="4"/>
  <c r="B6377" i="4"/>
  <c r="M6376" i="4"/>
  <c r="L6376" i="4"/>
  <c r="J6376" i="4"/>
  <c r="B6376" i="4"/>
  <c r="M6375" i="4"/>
  <c r="L6375" i="4"/>
  <c r="J6375" i="4"/>
  <c r="B6375" i="4"/>
  <c r="M6374" i="4"/>
  <c r="L6374" i="4"/>
  <c r="J6374" i="4"/>
  <c r="B6374" i="4"/>
  <c r="M6373" i="4"/>
  <c r="L6373" i="4"/>
  <c r="J6373" i="4"/>
  <c r="B6373" i="4"/>
  <c r="M6372" i="4"/>
  <c r="L6372" i="4"/>
  <c r="J6372" i="4"/>
  <c r="B6372" i="4"/>
  <c r="M6371" i="4"/>
  <c r="L6371" i="4"/>
  <c r="J6371" i="4"/>
  <c r="B6371" i="4"/>
  <c r="M6370" i="4"/>
  <c r="L6370" i="4"/>
  <c r="J6370" i="4"/>
  <c r="B6370" i="4"/>
  <c r="M6369" i="4"/>
  <c r="L6369" i="4"/>
  <c r="J6369" i="4"/>
  <c r="B6369" i="4"/>
  <c r="M6368" i="4"/>
  <c r="L6368" i="4"/>
  <c r="J6368" i="4"/>
  <c r="B6368" i="4"/>
  <c r="M6367" i="4"/>
  <c r="L6367" i="4"/>
  <c r="J6367" i="4"/>
  <c r="B6367" i="4"/>
  <c r="M6366" i="4"/>
  <c r="L6366" i="4"/>
  <c r="J6366" i="4"/>
  <c r="B6366" i="4"/>
  <c r="M6365" i="4"/>
  <c r="L6365" i="4"/>
  <c r="J6365" i="4"/>
  <c r="B6365" i="4"/>
  <c r="M6364" i="4"/>
  <c r="L6364" i="4"/>
  <c r="J6364" i="4"/>
  <c r="B6364" i="4"/>
  <c r="M6363" i="4"/>
  <c r="L6363" i="4"/>
  <c r="J6363" i="4"/>
  <c r="B6363" i="4"/>
  <c r="M6362" i="4"/>
  <c r="L6362" i="4"/>
  <c r="J6362" i="4"/>
  <c r="B6362" i="4"/>
  <c r="M6361" i="4"/>
  <c r="L6361" i="4"/>
  <c r="J6361" i="4"/>
  <c r="B6361" i="4"/>
  <c r="M6360" i="4"/>
  <c r="L6360" i="4"/>
  <c r="J6360" i="4"/>
  <c r="B6360" i="4"/>
  <c r="M6359" i="4"/>
  <c r="L6359" i="4"/>
  <c r="J6359" i="4"/>
  <c r="B6359" i="4"/>
  <c r="M6358" i="4"/>
  <c r="L6358" i="4"/>
  <c r="J6358" i="4"/>
  <c r="B6358" i="4"/>
  <c r="M6357" i="4"/>
  <c r="L6357" i="4"/>
  <c r="J6357" i="4"/>
  <c r="B6357" i="4"/>
  <c r="M6356" i="4"/>
  <c r="L6356" i="4"/>
  <c r="J6356" i="4"/>
  <c r="B6356" i="4"/>
  <c r="M6355" i="4"/>
  <c r="L6355" i="4"/>
  <c r="J6355" i="4"/>
  <c r="B6355" i="4"/>
  <c r="M6354" i="4"/>
  <c r="L6354" i="4"/>
  <c r="J6354" i="4"/>
  <c r="B6354" i="4"/>
  <c r="M6353" i="4"/>
  <c r="L6353" i="4"/>
  <c r="J6353" i="4"/>
  <c r="B6353" i="4"/>
  <c r="M6352" i="4"/>
  <c r="L6352" i="4"/>
  <c r="J6352" i="4"/>
  <c r="B6352" i="4"/>
  <c r="M6351" i="4"/>
  <c r="L6351" i="4"/>
  <c r="J6351" i="4"/>
  <c r="B6351" i="4"/>
  <c r="M6350" i="4"/>
  <c r="L6350" i="4"/>
  <c r="J6350" i="4"/>
  <c r="B6350" i="4"/>
  <c r="M6349" i="4"/>
  <c r="L6349" i="4"/>
  <c r="J6349" i="4"/>
  <c r="B6349" i="4"/>
  <c r="M6348" i="4"/>
  <c r="L6348" i="4"/>
  <c r="J6348" i="4"/>
  <c r="B6348" i="4"/>
  <c r="M6347" i="4"/>
  <c r="L6347" i="4"/>
  <c r="J6347" i="4"/>
  <c r="B6347" i="4"/>
  <c r="M6346" i="4"/>
  <c r="L6346" i="4"/>
  <c r="J6346" i="4"/>
  <c r="B6346" i="4"/>
  <c r="M6345" i="4"/>
  <c r="L6345" i="4"/>
  <c r="J6345" i="4"/>
  <c r="B6345" i="4"/>
  <c r="M6344" i="4"/>
  <c r="L6344" i="4"/>
  <c r="J6344" i="4"/>
  <c r="B6344" i="4"/>
  <c r="M6343" i="4"/>
  <c r="L6343" i="4"/>
  <c r="J6343" i="4"/>
  <c r="B6343" i="4"/>
  <c r="M6342" i="4"/>
  <c r="L6342" i="4"/>
  <c r="J6342" i="4"/>
  <c r="B6342" i="4"/>
  <c r="M6341" i="4"/>
  <c r="L6341" i="4"/>
  <c r="J6341" i="4"/>
  <c r="B6341" i="4"/>
  <c r="M6340" i="4"/>
  <c r="L6340" i="4"/>
  <c r="J6340" i="4"/>
  <c r="B6340" i="4"/>
  <c r="M6339" i="4"/>
  <c r="L6339" i="4"/>
  <c r="J6339" i="4"/>
  <c r="B6339" i="4"/>
  <c r="M6338" i="4"/>
  <c r="L6338" i="4"/>
  <c r="J6338" i="4"/>
  <c r="B6338" i="4"/>
  <c r="M6337" i="4"/>
  <c r="L6337" i="4"/>
  <c r="J6337" i="4"/>
  <c r="B6337" i="4"/>
  <c r="M6336" i="4"/>
  <c r="L6336" i="4"/>
  <c r="J6336" i="4"/>
  <c r="B6336" i="4"/>
  <c r="M6335" i="4"/>
  <c r="L6335" i="4"/>
  <c r="J6335" i="4"/>
  <c r="B6335" i="4"/>
  <c r="M6334" i="4"/>
  <c r="L6334" i="4"/>
  <c r="J6334" i="4"/>
  <c r="B6334" i="4"/>
  <c r="M6333" i="4"/>
  <c r="L6333" i="4"/>
  <c r="J6333" i="4"/>
  <c r="B6333" i="4"/>
  <c r="M6332" i="4"/>
  <c r="L6332" i="4"/>
  <c r="J6332" i="4"/>
  <c r="B6332" i="4"/>
  <c r="M6331" i="4"/>
  <c r="L6331" i="4"/>
  <c r="J6331" i="4"/>
  <c r="B6331" i="4"/>
  <c r="M6330" i="4"/>
  <c r="L6330" i="4"/>
  <c r="J6330" i="4"/>
  <c r="B6330" i="4"/>
  <c r="M6329" i="4"/>
  <c r="L6329" i="4"/>
  <c r="J6329" i="4"/>
  <c r="B6329" i="4"/>
  <c r="M6328" i="4"/>
  <c r="L6328" i="4"/>
  <c r="J6328" i="4"/>
  <c r="B6328" i="4"/>
  <c r="M6327" i="4"/>
  <c r="L6327" i="4"/>
  <c r="J6327" i="4"/>
  <c r="B6327" i="4"/>
  <c r="M6326" i="4"/>
  <c r="L6326" i="4"/>
  <c r="J6326" i="4"/>
  <c r="B6326" i="4"/>
  <c r="M6325" i="4"/>
  <c r="L6325" i="4"/>
  <c r="J6325" i="4"/>
  <c r="B6325" i="4"/>
  <c r="M6324" i="4"/>
  <c r="L6324" i="4"/>
  <c r="J6324" i="4"/>
  <c r="B6324" i="4"/>
  <c r="M6323" i="4"/>
  <c r="L6323" i="4"/>
  <c r="J6323" i="4"/>
  <c r="B6323" i="4"/>
  <c r="M6322" i="4"/>
  <c r="L6322" i="4"/>
  <c r="J6322" i="4"/>
  <c r="B6322" i="4"/>
  <c r="M6321" i="4"/>
  <c r="L6321" i="4"/>
  <c r="J6321" i="4"/>
  <c r="B6321" i="4"/>
  <c r="M6320" i="4"/>
  <c r="L6320" i="4"/>
  <c r="J6320" i="4"/>
  <c r="B6320" i="4"/>
  <c r="M6319" i="4"/>
  <c r="L6319" i="4"/>
  <c r="J6319" i="4"/>
  <c r="B6319" i="4"/>
  <c r="M6318" i="4"/>
  <c r="L6318" i="4"/>
  <c r="J6318" i="4"/>
  <c r="B6318" i="4"/>
  <c r="M6317" i="4"/>
  <c r="L6317" i="4"/>
  <c r="J6317" i="4"/>
  <c r="B6317" i="4"/>
  <c r="M6316" i="4"/>
  <c r="L6316" i="4"/>
  <c r="J6316" i="4"/>
  <c r="B6316" i="4"/>
  <c r="M6315" i="4"/>
  <c r="L6315" i="4"/>
  <c r="J6315" i="4"/>
  <c r="B6315" i="4"/>
  <c r="M6314" i="4"/>
  <c r="L6314" i="4"/>
  <c r="J6314" i="4"/>
  <c r="B6314" i="4"/>
  <c r="M6313" i="4"/>
  <c r="L6313" i="4"/>
  <c r="J6313" i="4"/>
  <c r="B6313" i="4"/>
  <c r="M6312" i="4"/>
  <c r="L6312" i="4"/>
  <c r="J6312" i="4"/>
  <c r="B6312" i="4"/>
  <c r="M6311" i="4"/>
  <c r="L6311" i="4"/>
  <c r="J6311" i="4"/>
  <c r="B6311" i="4"/>
  <c r="M6310" i="4"/>
  <c r="L6310" i="4"/>
  <c r="J6310" i="4"/>
  <c r="B6310" i="4"/>
  <c r="M6309" i="4"/>
  <c r="L6309" i="4"/>
  <c r="J6309" i="4"/>
  <c r="B6309" i="4"/>
  <c r="M6308" i="4"/>
  <c r="L6308" i="4"/>
  <c r="J6308" i="4"/>
  <c r="B6308" i="4"/>
  <c r="M6307" i="4"/>
  <c r="L6307" i="4"/>
  <c r="J6307" i="4"/>
  <c r="B6307" i="4"/>
  <c r="M6306" i="4"/>
  <c r="L6306" i="4"/>
  <c r="J6306" i="4"/>
  <c r="B6306" i="4"/>
  <c r="M6305" i="4"/>
  <c r="L6305" i="4"/>
  <c r="J6305" i="4"/>
  <c r="B6305" i="4"/>
  <c r="M6304" i="4"/>
  <c r="L6304" i="4"/>
  <c r="J6304" i="4"/>
  <c r="B6304" i="4"/>
  <c r="M6303" i="4"/>
  <c r="L6303" i="4"/>
  <c r="J6303" i="4"/>
  <c r="B6303" i="4"/>
  <c r="M6302" i="4"/>
  <c r="L6302" i="4"/>
  <c r="J6302" i="4"/>
  <c r="B6302" i="4"/>
  <c r="M6301" i="4"/>
  <c r="L6301" i="4"/>
  <c r="J6301" i="4"/>
  <c r="B6301" i="4"/>
  <c r="M6300" i="4"/>
  <c r="L6300" i="4"/>
  <c r="J6300" i="4"/>
  <c r="B6300" i="4"/>
  <c r="M6299" i="4"/>
  <c r="L6299" i="4"/>
  <c r="J6299" i="4"/>
  <c r="B6299" i="4"/>
  <c r="M6298" i="4"/>
  <c r="L6298" i="4"/>
  <c r="J6298" i="4"/>
  <c r="B6298" i="4"/>
  <c r="M6297" i="4"/>
  <c r="L6297" i="4"/>
  <c r="J6297" i="4"/>
  <c r="B6297" i="4"/>
  <c r="M6296" i="4"/>
  <c r="L6296" i="4"/>
  <c r="J6296" i="4"/>
  <c r="B6296" i="4"/>
  <c r="M6295" i="4"/>
  <c r="L6295" i="4"/>
  <c r="J6295" i="4"/>
  <c r="B6295" i="4"/>
  <c r="M6294" i="4"/>
  <c r="L6294" i="4"/>
  <c r="J6294" i="4"/>
  <c r="B6294" i="4"/>
  <c r="M6293" i="4"/>
  <c r="L6293" i="4"/>
  <c r="J6293" i="4"/>
  <c r="B6293" i="4"/>
  <c r="M6292" i="4"/>
  <c r="L6292" i="4"/>
  <c r="J6292" i="4"/>
  <c r="B6292" i="4"/>
  <c r="M6291" i="4"/>
  <c r="L6291" i="4"/>
  <c r="J6291" i="4"/>
  <c r="B6291" i="4"/>
  <c r="M6290" i="4"/>
  <c r="L6290" i="4"/>
  <c r="J6290" i="4"/>
  <c r="B6290" i="4"/>
  <c r="M6289" i="4"/>
  <c r="L6289" i="4"/>
  <c r="J6289" i="4"/>
  <c r="B6289" i="4"/>
  <c r="M6288" i="4"/>
  <c r="L6288" i="4"/>
  <c r="J6288" i="4"/>
  <c r="B6288" i="4"/>
  <c r="M6287" i="4"/>
  <c r="L6287" i="4"/>
  <c r="J6287" i="4"/>
  <c r="B6287" i="4"/>
  <c r="M6286" i="4"/>
  <c r="L6286" i="4"/>
  <c r="J6286" i="4"/>
  <c r="B6286" i="4"/>
  <c r="M6285" i="4"/>
  <c r="L6285" i="4"/>
  <c r="J6285" i="4"/>
  <c r="B6285" i="4"/>
  <c r="M6284" i="4"/>
  <c r="L6284" i="4"/>
  <c r="J6284" i="4"/>
  <c r="B6284" i="4"/>
  <c r="M6283" i="4"/>
  <c r="L6283" i="4"/>
  <c r="J6283" i="4"/>
  <c r="B6283" i="4"/>
  <c r="M6282" i="4"/>
  <c r="L6282" i="4"/>
  <c r="J6282" i="4"/>
  <c r="B6282" i="4"/>
  <c r="M6281" i="4"/>
  <c r="L6281" i="4"/>
  <c r="J6281" i="4"/>
  <c r="B6281" i="4"/>
  <c r="M6280" i="4"/>
  <c r="L6280" i="4"/>
  <c r="J6280" i="4"/>
  <c r="B6280" i="4"/>
  <c r="M6279" i="4"/>
  <c r="L6279" i="4"/>
  <c r="J6279" i="4"/>
  <c r="B6279" i="4"/>
  <c r="M6278" i="4"/>
  <c r="L6278" i="4"/>
  <c r="J6278" i="4"/>
  <c r="B6278" i="4"/>
  <c r="M6277" i="4"/>
  <c r="L6277" i="4"/>
  <c r="J6277" i="4"/>
  <c r="B6277" i="4"/>
  <c r="M6276" i="4"/>
  <c r="L6276" i="4"/>
  <c r="J6276" i="4"/>
  <c r="B6276" i="4"/>
  <c r="M6275" i="4"/>
  <c r="L6275" i="4"/>
  <c r="J6275" i="4"/>
  <c r="B6275" i="4"/>
  <c r="M6274" i="4"/>
  <c r="L6274" i="4"/>
  <c r="J6274" i="4"/>
  <c r="B6274" i="4"/>
  <c r="M6273" i="4"/>
  <c r="L6273" i="4"/>
  <c r="J6273" i="4"/>
  <c r="B6273" i="4"/>
  <c r="M6272" i="4"/>
  <c r="L6272" i="4"/>
  <c r="J6272" i="4"/>
  <c r="B6272" i="4"/>
  <c r="M6271" i="4"/>
  <c r="L6271" i="4"/>
  <c r="J6271" i="4"/>
  <c r="B6271" i="4"/>
  <c r="M6270" i="4"/>
  <c r="L6270" i="4"/>
  <c r="J6270" i="4"/>
  <c r="B6270" i="4"/>
  <c r="M6269" i="4"/>
  <c r="L6269" i="4"/>
  <c r="J6269" i="4"/>
  <c r="B6269" i="4"/>
  <c r="M6268" i="4"/>
  <c r="L6268" i="4"/>
  <c r="J6268" i="4"/>
  <c r="B6268" i="4"/>
  <c r="M6267" i="4"/>
  <c r="L6267" i="4"/>
  <c r="J6267" i="4"/>
  <c r="B6267" i="4"/>
  <c r="M6266" i="4"/>
  <c r="L6266" i="4"/>
  <c r="J6266" i="4"/>
  <c r="B6266" i="4"/>
  <c r="M6265" i="4"/>
  <c r="L6265" i="4"/>
  <c r="J6265" i="4"/>
  <c r="B6265" i="4"/>
  <c r="M6264" i="4"/>
  <c r="L6264" i="4"/>
  <c r="J6264" i="4"/>
  <c r="B6264" i="4"/>
  <c r="M6263" i="4"/>
  <c r="L6263" i="4"/>
  <c r="J6263" i="4"/>
  <c r="B6263" i="4"/>
  <c r="M6262" i="4"/>
  <c r="L6262" i="4"/>
  <c r="J6262" i="4"/>
  <c r="B6262" i="4"/>
  <c r="M6261" i="4"/>
  <c r="L6261" i="4"/>
  <c r="J6261" i="4"/>
  <c r="B6261" i="4"/>
  <c r="M6260" i="4"/>
  <c r="L6260" i="4"/>
  <c r="J6260" i="4"/>
  <c r="B6260" i="4"/>
  <c r="M6259" i="4"/>
  <c r="L6259" i="4"/>
  <c r="J6259" i="4"/>
  <c r="B6259" i="4"/>
  <c r="M6258" i="4"/>
  <c r="L6258" i="4"/>
  <c r="J6258" i="4"/>
  <c r="B6258" i="4"/>
  <c r="M6257" i="4"/>
  <c r="L6257" i="4"/>
  <c r="J6257" i="4"/>
  <c r="B6257" i="4"/>
  <c r="M6256" i="4"/>
  <c r="L6256" i="4"/>
  <c r="J6256" i="4"/>
  <c r="B6256" i="4"/>
  <c r="M6255" i="4"/>
  <c r="L6255" i="4"/>
  <c r="J6255" i="4"/>
  <c r="B6255" i="4"/>
  <c r="M6254" i="4"/>
  <c r="L6254" i="4"/>
  <c r="J6254" i="4"/>
  <c r="B6254" i="4"/>
  <c r="M6253" i="4"/>
  <c r="L6253" i="4"/>
  <c r="J6253" i="4"/>
  <c r="B6253" i="4"/>
  <c r="M6252" i="4"/>
  <c r="L6252" i="4"/>
  <c r="J6252" i="4"/>
  <c r="B6252" i="4"/>
  <c r="M6251" i="4"/>
  <c r="L6251" i="4"/>
  <c r="J6251" i="4"/>
  <c r="B6251" i="4"/>
  <c r="M6250" i="4"/>
  <c r="L6250" i="4"/>
  <c r="J6250" i="4"/>
  <c r="B6250" i="4"/>
  <c r="M6249" i="4"/>
  <c r="L6249" i="4"/>
  <c r="J6249" i="4"/>
  <c r="B6249" i="4"/>
  <c r="M6248" i="4"/>
  <c r="L6248" i="4"/>
  <c r="J6248" i="4"/>
  <c r="B6248" i="4"/>
  <c r="M6247" i="4"/>
  <c r="L6247" i="4"/>
  <c r="J6247" i="4"/>
  <c r="B6247" i="4"/>
  <c r="M6246" i="4"/>
  <c r="L6246" i="4"/>
  <c r="J6246" i="4"/>
  <c r="B6246" i="4"/>
  <c r="M6245" i="4"/>
  <c r="L6245" i="4"/>
  <c r="J6245" i="4"/>
  <c r="B6245" i="4"/>
  <c r="M6244" i="4"/>
  <c r="L6244" i="4"/>
  <c r="J6244" i="4"/>
  <c r="B6244" i="4"/>
  <c r="M6243" i="4"/>
  <c r="L6243" i="4"/>
  <c r="J6243" i="4"/>
  <c r="B6243" i="4"/>
  <c r="M6242" i="4"/>
  <c r="L6242" i="4"/>
  <c r="J6242" i="4"/>
  <c r="B6242" i="4"/>
  <c r="M6241" i="4"/>
  <c r="L6241" i="4"/>
  <c r="J6241" i="4"/>
  <c r="B6241" i="4"/>
  <c r="M6240" i="4"/>
  <c r="L6240" i="4"/>
  <c r="J6240" i="4"/>
  <c r="B6240" i="4"/>
  <c r="M6239" i="4"/>
  <c r="L6239" i="4"/>
  <c r="J6239" i="4"/>
  <c r="B6239" i="4"/>
  <c r="M6238" i="4"/>
  <c r="L6238" i="4"/>
  <c r="J6238" i="4"/>
  <c r="B6238" i="4"/>
  <c r="M6237" i="4"/>
  <c r="L6237" i="4"/>
  <c r="J6237" i="4"/>
  <c r="B6237" i="4"/>
  <c r="M6236" i="4"/>
  <c r="L6236" i="4"/>
  <c r="J6236" i="4"/>
  <c r="B6236" i="4"/>
  <c r="M6235" i="4"/>
  <c r="L6235" i="4"/>
  <c r="J6235" i="4"/>
  <c r="B6235" i="4"/>
  <c r="M6234" i="4"/>
  <c r="L6234" i="4"/>
  <c r="J6234" i="4"/>
  <c r="B6234" i="4"/>
  <c r="M6233" i="4"/>
  <c r="L6233" i="4"/>
  <c r="J6233" i="4"/>
  <c r="B6233" i="4"/>
  <c r="M6232" i="4"/>
  <c r="L6232" i="4"/>
  <c r="J6232" i="4"/>
  <c r="B6232" i="4"/>
  <c r="M6231" i="4"/>
  <c r="L6231" i="4"/>
  <c r="J6231" i="4"/>
  <c r="B6231" i="4"/>
  <c r="M6230" i="4"/>
  <c r="L6230" i="4"/>
  <c r="J6230" i="4"/>
  <c r="B6230" i="4"/>
  <c r="M6229" i="4"/>
  <c r="L6229" i="4"/>
  <c r="J6229" i="4"/>
  <c r="B6229" i="4"/>
  <c r="M6228" i="4"/>
  <c r="L6228" i="4"/>
  <c r="J6228" i="4"/>
  <c r="B6228" i="4"/>
  <c r="M6227" i="4"/>
  <c r="L6227" i="4"/>
  <c r="J6227" i="4"/>
  <c r="B6227" i="4"/>
  <c r="M6226" i="4"/>
  <c r="L6226" i="4"/>
  <c r="J6226" i="4"/>
  <c r="B6226" i="4"/>
  <c r="M6225" i="4"/>
  <c r="L6225" i="4"/>
  <c r="J6225" i="4"/>
  <c r="B6225" i="4"/>
  <c r="M6224" i="4"/>
  <c r="L6224" i="4"/>
  <c r="J6224" i="4"/>
  <c r="B6224" i="4"/>
  <c r="M6223" i="4"/>
  <c r="L6223" i="4"/>
  <c r="J6223" i="4"/>
  <c r="B6223" i="4"/>
  <c r="M6222" i="4"/>
  <c r="L6222" i="4"/>
  <c r="J6222" i="4"/>
  <c r="B6222" i="4"/>
  <c r="M6221" i="4"/>
  <c r="L6221" i="4"/>
  <c r="J6221" i="4"/>
  <c r="B6221" i="4"/>
  <c r="M6220" i="4"/>
  <c r="L6220" i="4"/>
  <c r="J6220" i="4"/>
  <c r="B6220" i="4"/>
  <c r="M6219" i="4"/>
  <c r="L6219" i="4"/>
  <c r="J6219" i="4"/>
  <c r="B6219" i="4"/>
  <c r="M6218" i="4"/>
  <c r="L6218" i="4"/>
  <c r="J6218" i="4"/>
  <c r="B6218" i="4"/>
  <c r="M6217" i="4"/>
  <c r="L6217" i="4"/>
  <c r="J6217" i="4"/>
  <c r="B6217" i="4"/>
  <c r="M6216" i="4"/>
  <c r="L6216" i="4"/>
  <c r="J6216" i="4"/>
  <c r="B6216" i="4"/>
  <c r="M6215" i="4"/>
  <c r="L6215" i="4"/>
  <c r="J6215" i="4"/>
  <c r="B6215" i="4"/>
  <c r="M6214" i="4"/>
  <c r="L6214" i="4"/>
  <c r="J6214" i="4"/>
  <c r="B6214" i="4"/>
  <c r="M6213" i="4"/>
  <c r="L6213" i="4"/>
  <c r="J6213" i="4"/>
  <c r="B6213" i="4"/>
  <c r="M6212" i="4"/>
  <c r="L6212" i="4"/>
  <c r="J6212" i="4"/>
  <c r="B6212" i="4"/>
  <c r="M6211" i="4"/>
  <c r="L6211" i="4"/>
  <c r="J6211" i="4"/>
  <c r="B6211" i="4"/>
  <c r="M6210" i="4"/>
  <c r="L6210" i="4"/>
  <c r="J6210" i="4"/>
  <c r="B6210" i="4"/>
  <c r="M6209" i="4"/>
  <c r="L6209" i="4"/>
  <c r="J6209" i="4"/>
  <c r="B6209" i="4"/>
  <c r="M6208" i="4"/>
  <c r="L6208" i="4"/>
  <c r="J6208" i="4"/>
  <c r="B6208" i="4"/>
  <c r="M6207" i="4"/>
  <c r="L6207" i="4"/>
  <c r="J6207" i="4"/>
  <c r="B6207" i="4"/>
  <c r="M6206" i="4"/>
  <c r="L6206" i="4"/>
  <c r="J6206" i="4"/>
  <c r="B6206" i="4"/>
  <c r="M6205" i="4"/>
  <c r="L6205" i="4"/>
  <c r="J6205" i="4"/>
  <c r="B6205" i="4"/>
  <c r="M6204" i="4"/>
  <c r="L6204" i="4"/>
  <c r="J6204" i="4"/>
  <c r="B6204" i="4"/>
  <c r="M6203" i="4"/>
  <c r="L6203" i="4"/>
  <c r="J6203" i="4"/>
  <c r="B6203" i="4"/>
  <c r="M6202" i="4"/>
  <c r="L6202" i="4"/>
  <c r="J6202" i="4"/>
  <c r="B6202" i="4"/>
  <c r="M6201" i="4"/>
  <c r="L6201" i="4"/>
  <c r="J6201" i="4"/>
  <c r="B6201" i="4"/>
  <c r="M6200" i="4"/>
  <c r="L6200" i="4"/>
  <c r="J6200" i="4"/>
  <c r="B6200" i="4"/>
  <c r="M6199" i="4"/>
  <c r="L6199" i="4"/>
  <c r="J6199" i="4"/>
  <c r="B6199" i="4"/>
  <c r="M6198" i="4"/>
  <c r="L6198" i="4"/>
  <c r="J6198" i="4"/>
  <c r="B6198" i="4"/>
  <c r="M6197" i="4"/>
  <c r="L6197" i="4"/>
  <c r="J6197" i="4"/>
  <c r="B6197" i="4"/>
  <c r="M6196" i="4"/>
  <c r="L6196" i="4"/>
  <c r="J6196" i="4"/>
  <c r="B6196" i="4"/>
  <c r="M6195" i="4"/>
  <c r="L6195" i="4"/>
  <c r="J6195" i="4"/>
  <c r="B6195" i="4"/>
  <c r="M6194" i="4"/>
  <c r="L6194" i="4"/>
  <c r="J6194" i="4"/>
  <c r="B6194" i="4"/>
  <c r="M6193" i="4"/>
  <c r="L6193" i="4"/>
  <c r="J6193" i="4"/>
  <c r="B6193" i="4"/>
  <c r="M6192" i="4"/>
  <c r="L6192" i="4"/>
  <c r="J6192" i="4"/>
  <c r="B6192" i="4"/>
  <c r="M6191" i="4"/>
  <c r="L6191" i="4"/>
  <c r="J6191" i="4"/>
  <c r="B6191" i="4"/>
  <c r="M6190" i="4"/>
  <c r="L6190" i="4"/>
  <c r="J6190" i="4"/>
  <c r="B6190" i="4"/>
  <c r="M6189" i="4"/>
  <c r="L6189" i="4"/>
  <c r="J6189" i="4"/>
  <c r="B6189" i="4"/>
  <c r="M6188" i="4"/>
  <c r="L6188" i="4"/>
  <c r="J6188" i="4"/>
  <c r="B6188" i="4"/>
  <c r="M6187" i="4"/>
  <c r="L6187" i="4"/>
  <c r="J6187" i="4"/>
  <c r="B6187" i="4"/>
  <c r="M6186" i="4"/>
  <c r="L6186" i="4"/>
  <c r="J6186" i="4"/>
  <c r="B6186" i="4"/>
  <c r="M6185" i="4"/>
  <c r="L6185" i="4"/>
  <c r="J6185" i="4"/>
  <c r="B6185" i="4"/>
  <c r="M6184" i="4"/>
  <c r="L6184" i="4"/>
  <c r="J6184" i="4"/>
  <c r="B6184" i="4"/>
  <c r="M6183" i="4"/>
  <c r="L6183" i="4"/>
  <c r="J6183" i="4"/>
  <c r="B6183" i="4"/>
  <c r="M6182" i="4"/>
  <c r="L6182" i="4"/>
  <c r="J6182" i="4"/>
  <c r="B6182" i="4"/>
  <c r="M6181" i="4"/>
  <c r="L6181" i="4"/>
  <c r="J6181" i="4"/>
  <c r="B6181" i="4"/>
  <c r="M6180" i="4"/>
  <c r="L6180" i="4"/>
  <c r="J6180" i="4"/>
  <c r="B6180" i="4"/>
  <c r="M6179" i="4"/>
  <c r="L6179" i="4"/>
  <c r="J6179" i="4"/>
  <c r="B6179" i="4"/>
  <c r="M6178" i="4"/>
  <c r="L6178" i="4"/>
  <c r="J6178" i="4"/>
  <c r="B6178" i="4"/>
  <c r="M6177" i="4"/>
  <c r="L6177" i="4"/>
  <c r="J6177" i="4"/>
  <c r="B6177" i="4"/>
  <c r="M6176" i="4"/>
  <c r="L6176" i="4"/>
  <c r="J6176" i="4"/>
  <c r="B6176" i="4"/>
  <c r="M6175" i="4"/>
  <c r="L6175" i="4"/>
  <c r="J6175" i="4"/>
  <c r="B6175" i="4"/>
  <c r="M6174" i="4"/>
  <c r="L6174" i="4"/>
  <c r="J6174" i="4"/>
  <c r="B6174" i="4"/>
  <c r="M6173" i="4"/>
  <c r="L6173" i="4"/>
  <c r="J6173" i="4"/>
  <c r="B6173" i="4"/>
  <c r="M6172" i="4"/>
  <c r="L6172" i="4"/>
  <c r="J6172" i="4"/>
  <c r="B6172" i="4"/>
  <c r="M6171" i="4"/>
  <c r="L6171" i="4"/>
  <c r="J6171" i="4"/>
  <c r="B6171" i="4"/>
  <c r="M6170" i="4"/>
  <c r="L6170" i="4"/>
  <c r="J6170" i="4"/>
  <c r="B6170" i="4"/>
  <c r="M6169" i="4"/>
  <c r="L6169" i="4"/>
  <c r="J6169" i="4"/>
  <c r="B6169" i="4"/>
  <c r="M6168" i="4"/>
  <c r="L6168" i="4"/>
  <c r="J6168" i="4"/>
  <c r="B6168" i="4"/>
  <c r="M6167" i="4"/>
  <c r="L6167" i="4"/>
  <c r="J6167" i="4"/>
  <c r="B6167" i="4"/>
  <c r="M6166" i="4"/>
  <c r="L6166" i="4"/>
  <c r="J6166" i="4"/>
  <c r="B6166" i="4"/>
  <c r="M6165" i="4"/>
  <c r="L6165" i="4"/>
  <c r="J6165" i="4"/>
  <c r="B6165" i="4"/>
  <c r="M6164" i="4"/>
  <c r="L6164" i="4"/>
  <c r="J6164" i="4"/>
  <c r="B6164" i="4"/>
  <c r="M6163" i="4"/>
  <c r="L6163" i="4"/>
  <c r="J6163" i="4"/>
  <c r="B6163" i="4"/>
  <c r="M6162" i="4"/>
  <c r="L6162" i="4"/>
  <c r="J6162" i="4"/>
  <c r="B6162" i="4"/>
  <c r="M6161" i="4"/>
  <c r="L6161" i="4"/>
  <c r="J6161" i="4"/>
  <c r="B6161" i="4"/>
  <c r="M6160" i="4"/>
  <c r="L6160" i="4"/>
  <c r="J6160" i="4"/>
  <c r="B6160" i="4"/>
  <c r="M6159" i="4"/>
  <c r="L6159" i="4"/>
  <c r="J6159" i="4"/>
  <c r="B6159" i="4"/>
  <c r="M6158" i="4"/>
  <c r="L6158" i="4"/>
  <c r="J6158" i="4"/>
  <c r="B6158" i="4"/>
  <c r="M6157" i="4"/>
  <c r="L6157" i="4"/>
  <c r="J6157" i="4"/>
  <c r="B6157" i="4"/>
  <c r="M6156" i="4"/>
  <c r="L6156" i="4"/>
  <c r="J6156" i="4"/>
  <c r="B6156" i="4"/>
  <c r="M6155" i="4"/>
  <c r="L6155" i="4"/>
  <c r="J6155" i="4"/>
  <c r="B6155" i="4"/>
  <c r="M6154" i="4"/>
  <c r="L6154" i="4"/>
  <c r="J6154" i="4"/>
  <c r="B6154" i="4"/>
  <c r="M6153" i="4"/>
  <c r="L6153" i="4"/>
  <c r="J6153" i="4"/>
  <c r="B6153" i="4"/>
  <c r="M6152" i="4"/>
  <c r="L6152" i="4"/>
  <c r="J6152" i="4"/>
  <c r="B6152" i="4"/>
  <c r="M6151" i="4"/>
  <c r="L6151" i="4"/>
  <c r="J6151" i="4"/>
  <c r="B6151" i="4"/>
  <c r="M6150" i="4"/>
  <c r="L6150" i="4"/>
  <c r="J6150" i="4"/>
  <c r="B6150" i="4"/>
  <c r="M6149" i="4"/>
  <c r="L6149" i="4"/>
  <c r="J6149" i="4"/>
  <c r="B6149" i="4"/>
  <c r="M6148" i="4"/>
  <c r="L6148" i="4"/>
  <c r="J6148" i="4"/>
  <c r="B6148" i="4"/>
  <c r="M6147" i="4"/>
  <c r="L6147" i="4"/>
  <c r="J6147" i="4"/>
  <c r="B6147" i="4"/>
  <c r="M6146" i="4"/>
  <c r="L6146" i="4"/>
  <c r="J6146" i="4"/>
  <c r="B6146" i="4"/>
  <c r="M6145" i="4"/>
  <c r="L6145" i="4"/>
  <c r="J6145" i="4"/>
  <c r="B6145" i="4"/>
  <c r="M6144" i="4"/>
  <c r="L6144" i="4"/>
  <c r="J6144" i="4"/>
  <c r="B6144" i="4"/>
  <c r="M6143" i="4"/>
  <c r="L6143" i="4"/>
  <c r="J6143" i="4"/>
  <c r="B6143" i="4"/>
  <c r="M6142" i="4"/>
  <c r="L6142" i="4"/>
  <c r="J6142" i="4"/>
  <c r="B6142" i="4"/>
  <c r="M6141" i="4"/>
  <c r="L6141" i="4"/>
  <c r="J6141" i="4"/>
  <c r="B6141" i="4"/>
  <c r="M6140" i="4"/>
  <c r="L6140" i="4"/>
  <c r="J6140" i="4"/>
  <c r="B6140" i="4"/>
  <c r="M6139" i="4"/>
  <c r="L6139" i="4"/>
  <c r="J6139" i="4"/>
  <c r="B6139" i="4"/>
  <c r="M6138" i="4"/>
  <c r="L6138" i="4"/>
  <c r="J6138" i="4"/>
  <c r="B6138" i="4"/>
  <c r="M6137" i="4"/>
  <c r="L6137" i="4"/>
  <c r="J6137" i="4"/>
  <c r="B6137" i="4"/>
  <c r="M6136" i="4"/>
  <c r="L6136" i="4"/>
  <c r="J6136" i="4"/>
  <c r="B6136" i="4"/>
  <c r="M6135" i="4"/>
  <c r="L6135" i="4"/>
  <c r="J6135" i="4"/>
  <c r="B6135" i="4"/>
  <c r="M6134" i="4"/>
  <c r="L6134" i="4"/>
  <c r="J6134" i="4"/>
  <c r="B6134" i="4"/>
  <c r="M6133" i="4"/>
  <c r="L6133" i="4"/>
  <c r="J6133" i="4"/>
  <c r="B6133" i="4"/>
  <c r="M6132" i="4"/>
  <c r="L6132" i="4"/>
  <c r="J6132" i="4"/>
  <c r="B6132" i="4"/>
  <c r="M6131" i="4"/>
  <c r="L6131" i="4"/>
  <c r="J6131" i="4"/>
  <c r="B6131" i="4"/>
  <c r="M6130" i="4"/>
  <c r="L6130" i="4"/>
  <c r="J6130" i="4"/>
  <c r="B6130" i="4"/>
  <c r="M6129" i="4"/>
  <c r="L6129" i="4"/>
  <c r="J6129" i="4"/>
  <c r="B6129" i="4"/>
  <c r="M6128" i="4"/>
  <c r="L6128" i="4"/>
  <c r="J6128" i="4"/>
  <c r="B6128" i="4"/>
  <c r="M6127" i="4"/>
  <c r="L6127" i="4"/>
  <c r="J6127" i="4"/>
  <c r="B6127" i="4"/>
  <c r="M6126" i="4"/>
  <c r="L6126" i="4"/>
  <c r="J6126" i="4"/>
  <c r="B6126" i="4"/>
  <c r="M6125" i="4"/>
  <c r="L6125" i="4"/>
  <c r="J6125" i="4"/>
  <c r="B6125" i="4"/>
  <c r="M6124" i="4"/>
  <c r="L6124" i="4"/>
  <c r="J6124" i="4"/>
  <c r="B6124" i="4"/>
  <c r="M6123" i="4"/>
  <c r="L6123" i="4"/>
  <c r="J6123" i="4"/>
  <c r="B6123" i="4"/>
  <c r="M6122" i="4"/>
  <c r="L6122" i="4"/>
  <c r="J6122" i="4"/>
  <c r="B6122" i="4"/>
  <c r="M6121" i="4"/>
  <c r="L6121" i="4"/>
  <c r="J6121" i="4"/>
  <c r="B6121" i="4"/>
  <c r="M6120" i="4"/>
  <c r="L6120" i="4"/>
  <c r="J6120" i="4"/>
  <c r="B6120" i="4"/>
  <c r="M6119" i="4"/>
  <c r="L6119" i="4"/>
  <c r="J6119" i="4"/>
  <c r="B6119" i="4"/>
  <c r="M6118" i="4"/>
  <c r="L6118" i="4"/>
  <c r="J6118" i="4"/>
  <c r="B6118" i="4"/>
  <c r="M6117" i="4"/>
  <c r="L6117" i="4"/>
  <c r="J6117" i="4"/>
  <c r="B6117" i="4"/>
  <c r="M6116" i="4"/>
  <c r="L6116" i="4"/>
  <c r="J6116" i="4"/>
  <c r="B6116" i="4"/>
  <c r="M6115" i="4"/>
  <c r="L6115" i="4"/>
  <c r="J6115" i="4"/>
  <c r="B6115" i="4"/>
  <c r="M6114" i="4"/>
  <c r="L6114" i="4"/>
  <c r="J6114" i="4"/>
  <c r="B6114" i="4"/>
  <c r="M6113" i="4"/>
  <c r="L6113" i="4"/>
  <c r="J6113" i="4"/>
  <c r="B6113" i="4"/>
  <c r="M6112" i="4"/>
  <c r="L6112" i="4"/>
  <c r="J6112" i="4"/>
  <c r="B6112" i="4"/>
  <c r="M6111" i="4"/>
  <c r="L6111" i="4"/>
  <c r="J6111" i="4"/>
  <c r="B6111" i="4"/>
  <c r="M6110" i="4"/>
  <c r="L6110" i="4"/>
  <c r="J6110" i="4"/>
  <c r="B6110" i="4"/>
  <c r="M6109" i="4"/>
  <c r="L6109" i="4"/>
  <c r="J6109" i="4"/>
  <c r="B6109" i="4"/>
  <c r="M6108" i="4"/>
  <c r="L6108" i="4"/>
  <c r="J6108" i="4"/>
  <c r="B6108" i="4"/>
  <c r="M6107" i="4"/>
  <c r="L6107" i="4"/>
  <c r="J6107" i="4"/>
  <c r="B6107" i="4"/>
  <c r="M6106" i="4"/>
  <c r="L6106" i="4"/>
  <c r="J6106" i="4"/>
  <c r="B6106" i="4"/>
  <c r="M6105" i="4"/>
  <c r="L6105" i="4"/>
  <c r="J6105" i="4"/>
  <c r="B6105" i="4"/>
  <c r="M6104" i="4"/>
  <c r="L6104" i="4"/>
  <c r="J6104" i="4"/>
  <c r="B6104" i="4"/>
  <c r="M6103" i="4"/>
  <c r="L6103" i="4"/>
  <c r="J6103" i="4"/>
  <c r="B6103" i="4"/>
  <c r="M6102" i="4"/>
  <c r="L6102" i="4"/>
  <c r="J6102" i="4"/>
  <c r="B6102" i="4"/>
  <c r="M6101" i="4"/>
  <c r="L6101" i="4"/>
  <c r="J6101" i="4"/>
  <c r="B6101" i="4"/>
  <c r="M6100" i="4"/>
  <c r="L6100" i="4"/>
  <c r="J6100" i="4"/>
  <c r="B6100" i="4"/>
  <c r="M6099" i="4"/>
  <c r="L6099" i="4"/>
  <c r="J6099" i="4"/>
  <c r="B6099" i="4"/>
  <c r="M6098" i="4"/>
  <c r="L6098" i="4"/>
  <c r="J6098" i="4"/>
  <c r="B6098" i="4"/>
  <c r="M6097" i="4"/>
  <c r="L6097" i="4"/>
  <c r="J6097" i="4"/>
  <c r="B6097" i="4"/>
  <c r="M6096" i="4"/>
  <c r="L6096" i="4"/>
  <c r="J6096" i="4"/>
  <c r="B6096" i="4"/>
  <c r="M6095" i="4"/>
  <c r="L6095" i="4"/>
  <c r="J6095" i="4"/>
  <c r="B6095" i="4"/>
  <c r="M6094" i="4"/>
  <c r="L6094" i="4"/>
  <c r="J6094" i="4"/>
  <c r="B6094" i="4"/>
  <c r="M6093" i="4"/>
  <c r="L6093" i="4"/>
  <c r="J6093" i="4"/>
  <c r="B6093" i="4"/>
  <c r="M6092" i="4"/>
  <c r="L6092" i="4"/>
  <c r="J6092" i="4"/>
  <c r="B6092" i="4"/>
  <c r="M6091" i="4"/>
  <c r="L6091" i="4"/>
  <c r="J6091" i="4"/>
  <c r="B6091" i="4"/>
  <c r="M6090" i="4"/>
  <c r="L6090" i="4"/>
  <c r="J6090" i="4"/>
  <c r="B6090" i="4"/>
  <c r="M6089" i="4"/>
  <c r="L6089" i="4"/>
  <c r="J6089" i="4"/>
  <c r="B6089" i="4"/>
  <c r="M6088" i="4"/>
  <c r="L6088" i="4"/>
  <c r="J6088" i="4"/>
  <c r="B6088" i="4"/>
  <c r="M6087" i="4"/>
  <c r="L6087" i="4"/>
  <c r="J6087" i="4"/>
  <c r="B6087" i="4"/>
  <c r="M6086" i="4"/>
  <c r="L6086" i="4"/>
  <c r="J6086" i="4"/>
  <c r="B6086" i="4"/>
  <c r="M6085" i="4"/>
  <c r="L6085" i="4"/>
  <c r="J6085" i="4"/>
  <c r="B6085" i="4"/>
  <c r="M6084" i="4"/>
  <c r="L6084" i="4"/>
  <c r="J6084" i="4"/>
  <c r="B6084" i="4"/>
  <c r="M6083" i="4"/>
  <c r="L6083" i="4"/>
  <c r="J6083" i="4"/>
  <c r="B6083" i="4"/>
  <c r="M6082" i="4"/>
  <c r="L6082" i="4"/>
  <c r="J6082" i="4"/>
  <c r="B6082" i="4"/>
  <c r="M6081" i="4"/>
  <c r="L6081" i="4"/>
  <c r="J6081" i="4"/>
  <c r="B6081" i="4"/>
  <c r="M6080" i="4"/>
  <c r="L6080" i="4"/>
  <c r="J6080" i="4"/>
  <c r="B6080" i="4"/>
  <c r="M6079" i="4"/>
  <c r="L6079" i="4"/>
  <c r="J6079" i="4"/>
  <c r="B6079" i="4"/>
  <c r="M6078" i="4"/>
  <c r="L6078" i="4"/>
  <c r="J6078" i="4"/>
  <c r="B6078" i="4"/>
  <c r="M6077" i="4"/>
  <c r="L6077" i="4"/>
  <c r="J6077" i="4"/>
  <c r="B6077" i="4"/>
  <c r="M6076" i="4"/>
  <c r="L6076" i="4"/>
  <c r="J6076" i="4"/>
  <c r="B6076" i="4"/>
  <c r="M6075" i="4"/>
  <c r="L6075" i="4"/>
  <c r="J6075" i="4"/>
  <c r="B6075" i="4"/>
  <c r="M6074" i="4"/>
  <c r="L6074" i="4"/>
  <c r="J6074" i="4"/>
  <c r="B6074" i="4"/>
  <c r="M6073" i="4"/>
  <c r="L6073" i="4"/>
  <c r="J6073" i="4"/>
  <c r="B6073" i="4"/>
  <c r="M6072" i="4"/>
  <c r="L6072" i="4"/>
  <c r="J6072" i="4"/>
  <c r="B6072" i="4"/>
  <c r="M6071" i="4"/>
  <c r="L6071" i="4"/>
  <c r="J6071" i="4"/>
  <c r="B6071" i="4"/>
  <c r="M6070" i="4"/>
  <c r="L6070" i="4"/>
  <c r="J6070" i="4"/>
  <c r="B6070" i="4"/>
  <c r="M6069" i="4"/>
  <c r="L6069" i="4"/>
  <c r="J6069" i="4"/>
  <c r="B6069" i="4"/>
  <c r="M6068" i="4"/>
  <c r="L6068" i="4"/>
  <c r="J6068" i="4"/>
  <c r="B6068" i="4"/>
  <c r="M6067" i="4"/>
  <c r="L6067" i="4"/>
  <c r="J6067" i="4"/>
  <c r="B6067" i="4"/>
  <c r="M6066" i="4"/>
  <c r="L6066" i="4"/>
  <c r="J6066" i="4"/>
  <c r="B6066" i="4"/>
  <c r="M6065" i="4"/>
  <c r="L6065" i="4"/>
  <c r="J6065" i="4"/>
  <c r="B6065" i="4"/>
  <c r="M6064" i="4"/>
  <c r="L6064" i="4"/>
  <c r="J6064" i="4"/>
  <c r="B6064" i="4"/>
  <c r="M6063" i="4"/>
  <c r="L6063" i="4"/>
  <c r="J6063" i="4"/>
  <c r="B6063" i="4"/>
  <c r="M6062" i="4"/>
  <c r="L6062" i="4"/>
  <c r="J6062" i="4"/>
  <c r="B6062" i="4"/>
  <c r="M6061" i="4"/>
  <c r="L6061" i="4"/>
  <c r="J6061" i="4"/>
  <c r="B6061" i="4"/>
  <c r="M6060" i="4"/>
  <c r="L6060" i="4"/>
  <c r="J6060" i="4"/>
  <c r="B6060" i="4"/>
  <c r="M6059" i="4"/>
  <c r="L6059" i="4"/>
  <c r="J6059" i="4"/>
  <c r="B6059" i="4"/>
  <c r="M6058" i="4"/>
  <c r="L6058" i="4"/>
  <c r="J6058" i="4"/>
  <c r="B6058" i="4"/>
  <c r="M6057" i="4"/>
  <c r="L6057" i="4"/>
  <c r="J6057" i="4"/>
  <c r="B6057" i="4"/>
  <c r="M6056" i="4"/>
  <c r="L6056" i="4"/>
  <c r="J6056" i="4"/>
  <c r="B6056" i="4"/>
  <c r="M6055" i="4"/>
  <c r="L6055" i="4"/>
  <c r="J6055" i="4"/>
  <c r="B6055" i="4"/>
  <c r="M6054" i="4"/>
  <c r="L6054" i="4"/>
  <c r="J6054" i="4"/>
  <c r="B6054" i="4"/>
  <c r="M6053" i="4"/>
  <c r="L6053" i="4"/>
  <c r="J6053" i="4"/>
  <c r="B6053" i="4"/>
  <c r="M6052" i="4"/>
  <c r="L6052" i="4"/>
  <c r="J6052" i="4"/>
  <c r="B6052" i="4"/>
  <c r="M6051" i="4"/>
  <c r="L6051" i="4"/>
  <c r="J6051" i="4"/>
  <c r="B6051" i="4"/>
  <c r="M6050" i="4"/>
  <c r="L6050" i="4"/>
  <c r="J6050" i="4"/>
  <c r="B6050" i="4"/>
  <c r="M6049" i="4"/>
  <c r="L6049" i="4"/>
  <c r="J6049" i="4"/>
  <c r="B6049" i="4"/>
  <c r="M6048" i="4"/>
  <c r="L6048" i="4"/>
  <c r="J6048" i="4"/>
  <c r="B6048" i="4"/>
  <c r="M6047" i="4"/>
  <c r="L6047" i="4"/>
  <c r="J6047" i="4"/>
  <c r="B6047" i="4"/>
  <c r="M6046" i="4"/>
  <c r="L6046" i="4"/>
  <c r="J6046" i="4"/>
  <c r="B6046" i="4"/>
  <c r="M6045" i="4"/>
  <c r="L6045" i="4"/>
  <c r="J6045" i="4"/>
  <c r="B6045" i="4"/>
  <c r="M6044" i="4"/>
  <c r="L6044" i="4"/>
  <c r="J6044" i="4"/>
  <c r="B6044" i="4"/>
  <c r="M6043" i="4"/>
  <c r="L6043" i="4"/>
  <c r="J6043" i="4"/>
  <c r="B6043" i="4"/>
  <c r="M6042" i="4"/>
  <c r="L6042" i="4"/>
  <c r="J6042" i="4"/>
  <c r="B6042" i="4"/>
  <c r="M6041" i="4"/>
  <c r="L6041" i="4"/>
  <c r="J6041" i="4"/>
  <c r="B6041" i="4"/>
  <c r="M6040" i="4"/>
  <c r="L6040" i="4"/>
  <c r="J6040" i="4"/>
  <c r="B6040" i="4"/>
  <c r="M6039" i="4"/>
  <c r="L6039" i="4"/>
  <c r="J6039" i="4"/>
  <c r="B6039" i="4"/>
  <c r="M6038" i="4"/>
  <c r="L6038" i="4"/>
  <c r="J6038" i="4"/>
  <c r="B6038" i="4"/>
  <c r="M6037" i="4"/>
  <c r="L6037" i="4"/>
  <c r="J6037" i="4"/>
  <c r="B6037" i="4"/>
  <c r="M6036" i="4"/>
  <c r="L6036" i="4"/>
  <c r="J6036" i="4"/>
  <c r="B6036" i="4"/>
  <c r="M6035" i="4"/>
  <c r="L6035" i="4"/>
  <c r="J6035" i="4"/>
  <c r="B6035" i="4"/>
  <c r="M6034" i="4"/>
  <c r="L6034" i="4"/>
  <c r="J6034" i="4"/>
  <c r="B6034" i="4"/>
  <c r="M6033" i="4"/>
  <c r="L6033" i="4"/>
  <c r="J6033" i="4"/>
  <c r="B6033" i="4"/>
  <c r="M6032" i="4"/>
  <c r="L6032" i="4"/>
  <c r="J6032" i="4"/>
  <c r="B6032" i="4"/>
  <c r="M6031" i="4"/>
  <c r="L6031" i="4"/>
  <c r="J6031" i="4"/>
  <c r="B6031" i="4"/>
  <c r="M6030" i="4"/>
  <c r="L6030" i="4"/>
  <c r="J6030" i="4"/>
  <c r="B6030" i="4"/>
  <c r="M6029" i="4"/>
  <c r="L6029" i="4"/>
  <c r="J6029" i="4"/>
  <c r="B6029" i="4"/>
  <c r="M6028" i="4"/>
  <c r="L6028" i="4"/>
  <c r="J6028" i="4"/>
  <c r="B6028" i="4"/>
  <c r="M6027" i="4"/>
  <c r="L6027" i="4"/>
  <c r="J6027" i="4"/>
  <c r="B6027" i="4"/>
  <c r="M6026" i="4"/>
  <c r="L6026" i="4"/>
  <c r="J6026" i="4"/>
  <c r="B6026" i="4"/>
  <c r="M6025" i="4"/>
  <c r="L6025" i="4"/>
  <c r="J6025" i="4"/>
  <c r="B6025" i="4"/>
  <c r="M6024" i="4"/>
  <c r="L6024" i="4"/>
  <c r="J6024" i="4"/>
  <c r="B6024" i="4"/>
  <c r="M6023" i="4"/>
  <c r="L6023" i="4"/>
  <c r="J6023" i="4"/>
  <c r="B6023" i="4"/>
  <c r="M6022" i="4"/>
  <c r="L6022" i="4"/>
  <c r="J6022" i="4"/>
  <c r="B6022" i="4"/>
  <c r="M6021" i="4"/>
  <c r="L6021" i="4"/>
  <c r="J6021" i="4"/>
  <c r="B6021" i="4"/>
  <c r="M6020" i="4"/>
  <c r="L6020" i="4"/>
  <c r="J6020" i="4"/>
  <c r="B6020" i="4"/>
  <c r="M6019" i="4"/>
  <c r="L6019" i="4"/>
  <c r="J6019" i="4"/>
  <c r="B6019" i="4"/>
  <c r="M6018" i="4"/>
  <c r="L6018" i="4"/>
  <c r="J6018" i="4"/>
  <c r="B6018" i="4"/>
  <c r="M6017" i="4"/>
  <c r="L6017" i="4"/>
  <c r="J6017" i="4"/>
  <c r="B6017" i="4"/>
  <c r="M6016" i="4"/>
  <c r="L6016" i="4"/>
  <c r="J6016" i="4"/>
  <c r="B6016" i="4"/>
  <c r="M6015" i="4"/>
  <c r="L6015" i="4"/>
  <c r="J6015" i="4"/>
  <c r="B6015" i="4"/>
  <c r="M6014" i="4"/>
  <c r="L6014" i="4"/>
  <c r="J6014" i="4"/>
  <c r="B6014" i="4"/>
  <c r="M6013" i="4"/>
  <c r="L6013" i="4"/>
  <c r="J6013" i="4"/>
  <c r="B6013" i="4"/>
  <c r="M6012" i="4"/>
  <c r="L6012" i="4"/>
  <c r="J6012" i="4"/>
  <c r="B6012" i="4"/>
  <c r="M6011" i="4"/>
  <c r="L6011" i="4"/>
  <c r="J6011" i="4"/>
  <c r="B6011" i="4"/>
  <c r="M6010" i="4"/>
  <c r="L6010" i="4"/>
  <c r="J6010" i="4"/>
  <c r="B6010" i="4"/>
  <c r="M6009" i="4"/>
  <c r="L6009" i="4"/>
  <c r="J6009" i="4"/>
  <c r="B6009" i="4"/>
  <c r="M6008" i="4"/>
  <c r="L6008" i="4"/>
  <c r="J6008" i="4"/>
  <c r="B6008" i="4"/>
  <c r="M6007" i="4"/>
  <c r="L6007" i="4"/>
  <c r="J6007" i="4"/>
  <c r="B6007" i="4"/>
  <c r="M6006" i="4"/>
  <c r="L6006" i="4"/>
  <c r="J6006" i="4"/>
  <c r="B6006" i="4"/>
  <c r="M6005" i="4"/>
  <c r="L6005" i="4"/>
  <c r="J6005" i="4"/>
  <c r="B6005" i="4"/>
  <c r="M6004" i="4"/>
  <c r="L6004" i="4"/>
  <c r="J6004" i="4"/>
  <c r="B6004" i="4"/>
  <c r="M6003" i="4"/>
  <c r="L6003" i="4"/>
  <c r="J6003" i="4"/>
  <c r="B6003" i="4"/>
  <c r="M6002" i="4"/>
  <c r="L6002" i="4"/>
  <c r="J6002" i="4"/>
  <c r="B6002" i="4"/>
  <c r="M6001" i="4"/>
  <c r="L6001" i="4"/>
  <c r="J6001" i="4"/>
  <c r="B6001" i="4"/>
  <c r="M6000" i="4"/>
  <c r="L6000" i="4"/>
  <c r="J6000" i="4"/>
  <c r="B6000" i="4"/>
  <c r="M5999" i="4"/>
  <c r="L5999" i="4"/>
  <c r="J5999" i="4"/>
  <c r="B5999" i="4"/>
  <c r="M5998" i="4"/>
  <c r="L5998" i="4"/>
  <c r="J5998" i="4"/>
  <c r="B5998" i="4"/>
  <c r="M5997" i="4"/>
  <c r="L5997" i="4"/>
  <c r="J5997" i="4"/>
  <c r="B5997" i="4"/>
  <c r="M5996" i="4"/>
  <c r="L5996" i="4"/>
  <c r="J5996" i="4"/>
  <c r="B5996" i="4"/>
  <c r="M5995" i="4"/>
  <c r="L5995" i="4"/>
  <c r="J5995" i="4"/>
  <c r="B5995" i="4"/>
  <c r="M5994" i="4"/>
  <c r="L5994" i="4"/>
  <c r="J5994" i="4"/>
  <c r="B5994" i="4"/>
  <c r="M5993" i="4"/>
  <c r="L5993" i="4"/>
  <c r="J5993" i="4"/>
  <c r="B5993" i="4"/>
  <c r="M5992" i="4"/>
  <c r="L5992" i="4"/>
  <c r="J5992" i="4"/>
  <c r="B5992" i="4"/>
  <c r="M5991" i="4"/>
  <c r="L5991" i="4"/>
  <c r="J5991" i="4"/>
  <c r="B5991" i="4"/>
  <c r="M5990" i="4"/>
  <c r="L5990" i="4"/>
  <c r="J5990" i="4"/>
  <c r="B5990" i="4"/>
  <c r="M5989" i="4"/>
  <c r="L5989" i="4"/>
  <c r="J5989" i="4"/>
  <c r="B5989" i="4"/>
  <c r="M5988" i="4"/>
  <c r="L5988" i="4"/>
  <c r="J5988" i="4"/>
  <c r="B5988" i="4"/>
  <c r="M5987" i="4"/>
  <c r="L5987" i="4"/>
  <c r="J5987" i="4"/>
  <c r="B5987" i="4"/>
  <c r="M5986" i="4"/>
  <c r="L5986" i="4"/>
  <c r="J5986" i="4"/>
  <c r="B5986" i="4"/>
  <c r="M5985" i="4"/>
  <c r="L5985" i="4"/>
  <c r="J5985" i="4"/>
  <c r="B5985" i="4"/>
  <c r="M5984" i="4"/>
  <c r="L5984" i="4"/>
  <c r="J5984" i="4"/>
  <c r="B5984" i="4"/>
  <c r="M5983" i="4"/>
  <c r="L5983" i="4"/>
  <c r="J5983" i="4"/>
  <c r="B5983" i="4"/>
  <c r="M5982" i="4"/>
  <c r="L5982" i="4"/>
  <c r="J5982" i="4"/>
  <c r="B5982" i="4"/>
  <c r="M5981" i="4"/>
  <c r="L5981" i="4"/>
  <c r="J5981" i="4"/>
  <c r="B5981" i="4"/>
  <c r="M5980" i="4"/>
  <c r="L5980" i="4"/>
  <c r="J5980" i="4"/>
  <c r="B5980" i="4"/>
  <c r="M5979" i="4"/>
  <c r="L5979" i="4"/>
  <c r="J5979" i="4"/>
  <c r="B5979" i="4"/>
  <c r="M5978" i="4"/>
  <c r="L5978" i="4"/>
  <c r="J5978" i="4"/>
  <c r="B5978" i="4"/>
  <c r="M5977" i="4"/>
  <c r="L5977" i="4"/>
  <c r="J5977" i="4"/>
  <c r="B5977" i="4"/>
  <c r="M5976" i="4"/>
  <c r="L5976" i="4"/>
  <c r="J5976" i="4"/>
  <c r="B5976" i="4"/>
  <c r="M5975" i="4"/>
  <c r="L5975" i="4"/>
  <c r="J5975" i="4"/>
  <c r="B5975" i="4"/>
  <c r="M5974" i="4"/>
  <c r="L5974" i="4"/>
  <c r="J5974" i="4"/>
  <c r="B5974" i="4"/>
  <c r="M5973" i="4"/>
  <c r="L5973" i="4"/>
  <c r="J5973" i="4"/>
  <c r="B5973" i="4"/>
  <c r="M5972" i="4"/>
  <c r="L5972" i="4"/>
  <c r="J5972" i="4"/>
  <c r="B5972" i="4"/>
  <c r="M5971" i="4"/>
  <c r="L5971" i="4"/>
  <c r="J5971" i="4"/>
  <c r="B5971" i="4"/>
  <c r="M5970" i="4"/>
  <c r="L5970" i="4"/>
  <c r="J5970" i="4"/>
  <c r="B5970" i="4"/>
  <c r="M5969" i="4"/>
  <c r="L5969" i="4"/>
  <c r="J5969" i="4"/>
  <c r="B5969" i="4"/>
  <c r="M5968" i="4"/>
  <c r="L5968" i="4"/>
  <c r="J5968" i="4"/>
  <c r="B5968" i="4"/>
  <c r="M5967" i="4"/>
  <c r="L5967" i="4"/>
  <c r="J5967" i="4"/>
  <c r="B5967" i="4"/>
  <c r="M5966" i="4"/>
  <c r="L5966" i="4"/>
  <c r="J5966" i="4"/>
  <c r="B5966" i="4"/>
  <c r="M5965" i="4"/>
  <c r="L5965" i="4"/>
  <c r="J5965" i="4"/>
  <c r="B5965" i="4"/>
  <c r="M5964" i="4"/>
  <c r="L5964" i="4"/>
  <c r="J5964" i="4"/>
  <c r="B5964" i="4"/>
  <c r="M5963" i="4"/>
  <c r="L5963" i="4"/>
  <c r="J5963" i="4"/>
  <c r="B5963" i="4"/>
  <c r="M5962" i="4"/>
  <c r="L5962" i="4"/>
  <c r="J5962" i="4"/>
  <c r="B5962" i="4"/>
  <c r="M5961" i="4"/>
  <c r="L5961" i="4"/>
  <c r="J5961" i="4"/>
  <c r="B5961" i="4"/>
  <c r="M5960" i="4"/>
  <c r="L5960" i="4"/>
  <c r="J5960" i="4"/>
  <c r="B5960" i="4"/>
  <c r="M5959" i="4"/>
  <c r="L5959" i="4"/>
  <c r="J5959" i="4"/>
  <c r="B5959" i="4"/>
  <c r="M5958" i="4"/>
  <c r="L5958" i="4"/>
  <c r="J5958" i="4"/>
  <c r="B5958" i="4"/>
  <c r="M5957" i="4"/>
  <c r="L5957" i="4"/>
  <c r="J5957" i="4"/>
  <c r="B5957" i="4"/>
  <c r="M5956" i="4"/>
  <c r="L5956" i="4"/>
  <c r="J5956" i="4"/>
  <c r="B5956" i="4"/>
  <c r="M5955" i="4"/>
  <c r="L5955" i="4"/>
  <c r="J5955" i="4"/>
  <c r="B5955" i="4"/>
  <c r="M5954" i="4"/>
  <c r="L5954" i="4"/>
  <c r="J5954" i="4"/>
  <c r="B5954" i="4"/>
  <c r="M5953" i="4"/>
  <c r="L5953" i="4"/>
  <c r="J5953" i="4"/>
  <c r="B5953" i="4"/>
  <c r="M5952" i="4"/>
  <c r="L5952" i="4"/>
  <c r="J5952" i="4"/>
  <c r="B5952" i="4"/>
  <c r="M5951" i="4"/>
  <c r="L5951" i="4"/>
  <c r="J5951" i="4"/>
  <c r="B5951" i="4"/>
  <c r="M5950" i="4"/>
  <c r="L5950" i="4"/>
  <c r="J5950" i="4"/>
  <c r="B5950" i="4"/>
  <c r="M5949" i="4"/>
  <c r="L5949" i="4"/>
  <c r="J5949" i="4"/>
  <c r="B5949" i="4"/>
  <c r="M5948" i="4"/>
  <c r="L5948" i="4"/>
  <c r="J5948" i="4"/>
  <c r="B5948" i="4"/>
  <c r="M5947" i="4"/>
  <c r="L5947" i="4"/>
  <c r="J5947" i="4"/>
  <c r="B5947" i="4"/>
  <c r="M5946" i="4"/>
  <c r="L5946" i="4"/>
  <c r="J5946" i="4"/>
  <c r="B5946" i="4"/>
  <c r="M5945" i="4"/>
  <c r="L5945" i="4"/>
  <c r="J5945" i="4"/>
  <c r="B5945" i="4"/>
  <c r="M5944" i="4"/>
  <c r="L5944" i="4"/>
  <c r="J5944" i="4"/>
  <c r="B5944" i="4"/>
  <c r="M5943" i="4"/>
  <c r="L5943" i="4"/>
  <c r="J5943" i="4"/>
  <c r="B5943" i="4"/>
  <c r="M5942" i="4"/>
  <c r="L5942" i="4"/>
  <c r="J5942" i="4"/>
  <c r="B5942" i="4"/>
  <c r="M5941" i="4"/>
  <c r="L5941" i="4"/>
  <c r="J5941" i="4"/>
  <c r="B5941" i="4"/>
  <c r="M5940" i="4"/>
  <c r="L5940" i="4"/>
  <c r="J5940" i="4"/>
  <c r="B5940" i="4"/>
  <c r="M5939" i="4"/>
  <c r="L5939" i="4"/>
  <c r="J5939" i="4"/>
  <c r="B5939" i="4"/>
  <c r="M5938" i="4"/>
  <c r="L5938" i="4"/>
  <c r="J5938" i="4"/>
  <c r="B5938" i="4"/>
  <c r="M5937" i="4"/>
  <c r="L5937" i="4"/>
  <c r="J5937" i="4"/>
  <c r="B5937" i="4"/>
  <c r="M5936" i="4"/>
  <c r="L5936" i="4"/>
  <c r="J5936" i="4"/>
  <c r="B5936" i="4"/>
  <c r="M5935" i="4"/>
  <c r="L5935" i="4"/>
  <c r="J5935" i="4"/>
  <c r="B5935" i="4"/>
  <c r="M5934" i="4"/>
  <c r="L5934" i="4"/>
  <c r="J5934" i="4"/>
  <c r="B5934" i="4"/>
  <c r="M5933" i="4"/>
  <c r="L5933" i="4"/>
  <c r="J5933" i="4"/>
  <c r="B5933" i="4"/>
  <c r="M5932" i="4"/>
  <c r="L5932" i="4"/>
  <c r="J5932" i="4"/>
  <c r="B5932" i="4"/>
  <c r="M5931" i="4"/>
  <c r="L5931" i="4"/>
  <c r="J5931" i="4"/>
  <c r="B5931" i="4"/>
  <c r="M5930" i="4"/>
  <c r="L5930" i="4"/>
  <c r="J5930" i="4"/>
  <c r="B5930" i="4"/>
  <c r="M5929" i="4"/>
  <c r="L5929" i="4"/>
  <c r="J5929" i="4"/>
  <c r="B5929" i="4"/>
  <c r="M5928" i="4"/>
  <c r="L5928" i="4"/>
  <c r="J5928" i="4"/>
  <c r="B5928" i="4"/>
  <c r="M5927" i="4"/>
  <c r="L5927" i="4"/>
  <c r="J5927" i="4"/>
  <c r="B5927" i="4"/>
  <c r="M5926" i="4"/>
  <c r="L5926" i="4"/>
  <c r="J5926" i="4"/>
  <c r="B5926" i="4"/>
  <c r="M5925" i="4"/>
  <c r="L5925" i="4"/>
  <c r="J5925" i="4"/>
  <c r="B5925" i="4"/>
  <c r="M5924" i="4"/>
  <c r="L5924" i="4"/>
  <c r="J5924" i="4"/>
  <c r="B5924" i="4"/>
  <c r="M5923" i="4"/>
  <c r="L5923" i="4"/>
  <c r="J5923" i="4"/>
  <c r="B5923" i="4"/>
  <c r="M5922" i="4"/>
  <c r="L5922" i="4"/>
  <c r="J5922" i="4"/>
  <c r="B5922" i="4"/>
  <c r="M5921" i="4"/>
  <c r="L5921" i="4"/>
  <c r="J5921" i="4"/>
  <c r="B5921" i="4"/>
  <c r="M5920" i="4"/>
  <c r="L5920" i="4"/>
  <c r="J5920" i="4"/>
  <c r="B5920" i="4"/>
  <c r="M5919" i="4"/>
  <c r="L5919" i="4"/>
  <c r="J5919" i="4"/>
  <c r="B5919" i="4"/>
  <c r="M5918" i="4"/>
  <c r="L5918" i="4"/>
  <c r="J5918" i="4"/>
  <c r="B5918" i="4"/>
  <c r="M5917" i="4"/>
  <c r="L5917" i="4"/>
  <c r="J5917" i="4"/>
  <c r="B5917" i="4"/>
  <c r="M5916" i="4"/>
  <c r="L5916" i="4"/>
  <c r="J5916" i="4"/>
  <c r="B5916" i="4"/>
  <c r="M5915" i="4"/>
  <c r="L5915" i="4"/>
  <c r="J5915" i="4"/>
  <c r="B5915" i="4"/>
  <c r="M5914" i="4"/>
  <c r="L5914" i="4"/>
  <c r="J5914" i="4"/>
  <c r="B5914" i="4"/>
  <c r="M5913" i="4"/>
  <c r="L5913" i="4"/>
  <c r="J5913" i="4"/>
  <c r="B5913" i="4"/>
  <c r="M5912" i="4"/>
  <c r="L5912" i="4"/>
  <c r="J5912" i="4"/>
  <c r="B5912" i="4"/>
  <c r="M5911" i="4"/>
  <c r="L5911" i="4"/>
  <c r="J5911" i="4"/>
  <c r="B5911" i="4"/>
  <c r="M5910" i="4"/>
  <c r="L5910" i="4"/>
  <c r="J5910" i="4"/>
  <c r="B5910" i="4"/>
  <c r="M5909" i="4"/>
  <c r="L5909" i="4"/>
  <c r="J5909" i="4"/>
  <c r="B5909" i="4"/>
  <c r="M5908" i="4"/>
  <c r="L5908" i="4"/>
  <c r="J5908" i="4"/>
  <c r="B5908" i="4"/>
  <c r="M5907" i="4"/>
  <c r="L5907" i="4"/>
  <c r="J5907" i="4"/>
  <c r="B5907" i="4"/>
  <c r="M5906" i="4"/>
  <c r="L5906" i="4"/>
  <c r="J5906" i="4"/>
  <c r="B5906" i="4"/>
  <c r="M5905" i="4"/>
  <c r="L5905" i="4"/>
  <c r="J5905" i="4"/>
  <c r="B5905" i="4"/>
  <c r="M5904" i="4"/>
  <c r="L5904" i="4"/>
  <c r="J5904" i="4"/>
  <c r="B5904" i="4"/>
  <c r="M5903" i="4"/>
  <c r="L5903" i="4"/>
  <c r="J5903" i="4"/>
  <c r="B5903" i="4"/>
  <c r="M5902" i="4"/>
  <c r="L5902" i="4"/>
  <c r="J5902" i="4"/>
  <c r="B5902" i="4"/>
  <c r="M5901" i="4"/>
  <c r="L5901" i="4"/>
  <c r="J5901" i="4"/>
  <c r="B5901" i="4"/>
  <c r="M5900" i="4"/>
  <c r="L5900" i="4"/>
  <c r="J5900" i="4"/>
  <c r="B5900" i="4"/>
  <c r="M5899" i="4"/>
  <c r="L5899" i="4"/>
  <c r="J5899" i="4"/>
  <c r="B5899" i="4"/>
  <c r="M5898" i="4"/>
  <c r="L5898" i="4"/>
  <c r="J5898" i="4"/>
  <c r="B5898" i="4"/>
  <c r="M5897" i="4"/>
  <c r="L5897" i="4"/>
  <c r="J5897" i="4"/>
  <c r="B5897" i="4"/>
  <c r="M5896" i="4"/>
  <c r="L5896" i="4"/>
  <c r="J5896" i="4"/>
  <c r="B5896" i="4"/>
  <c r="M5895" i="4"/>
  <c r="L5895" i="4"/>
  <c r="J5895" i="4"/>
  <c r="B5895" i="4"/>
  <c r="M5894" i="4"/>
  <c r="L5894" i="4"/>
  <c r="J5894" i="4"/>
  <c r="B5894" i="4"/>
  <c r="M5893" i="4"/>
  <c r="L5893" i="4"/>
  <c r="J5893" i="4"/>
  <c r="B5893" i="4"/>
  <c r="M5892" i="4"/>
  <c r="L5892" i="4"/>
  <c r="J5892" i="4"/>
  <c r="B5892" i="4"/>
  <c r="M5891" i="4"/>
  <c r="L5891" i="4"/>
  <c r="J5891" i="4"/>
  <c r="B5891" i="4"/>
  <c r="M5890" i="4"/>
  <c r="L5890" i="4"/>
  <c r="J5890" i="4"/>
  <c r="B5890" i="4"/>
  <c r="M5889" i="4"/>
  <c r="L5889" i="4"/>
  <c r="J5889" i="4"/>
  <c r="B5889" i="4"/>
  <c r="M5888" i="4"/>
  <c r="L5888" i="4"/>
  <c r="J5888" i="4"/>
  <c r="B5888" i="4"/>
  <c r="M5887" i="4"/>
  <c r="L5887" i="4"/>
  <c r="J5887" i="4"/>
  <c r="B5887" i="4"/>
  <c r="M5886" i="4"/>
  <c r="L5886" i="4"/>
  <c r="J5886" i="4"/>
  <c r="B5886" i="4"/>
  <c r="M5885" i="4"/>
  <c r="L5885" i="4"/>
  <c r="J5885" i="4"/>
  <c r="B5885" i="4"/>
  <c r="M5884" i="4"/>
  <c r="L5884" i="4"/>
  <c r="J5884" i="4"/>
  <c r="B5884" i="4"/>
  <c r="M5883" i="4"/>
  <c r="L5883" i="4"/>
  <c r="J5883" i="4"/>
  <c r="B5883" i="4"/>
  <c r="M5882" i="4"/>
  <c r="L5882" i="4"/>
  <c r="J5882" i="4"/>
  <c r="B5882" i="4"/>
  <c r="M5881" i="4"/>
  <c r="L5881" i="4"/>
  <c r="J5881" i="4"/>
  <c r="B5881" i="4"/>
  <c r="M5880" i="4"/>
  <c r="L5880" i="4"/>
  <c r="J5880" i="4"/>
  <c r="B5880" i="4"/>
  <c r="M5879" i="4"/>
  <c r="L5879" i="4"/>
  <c r="J5879" i="4"/>
  <c r="B5879" i="4"/>
  <c r="M5878" i="4"/>
  <c r="L5878" i="4"/>
  <c r="J5878" i="4"/>
  <c r="B5878" i="4"/>
  <c r="M5877" i="4"/>
  <c r="L5877" i="4"/>
  <c r="J5877" i="4"/>
  <c r="B5877" i="4"/>
  <c r="M5876" i="4"/>
  <c r="L5876" i="4"/>
  <c r="J5876" i="4"/>
  <c r="B5876" i="4"/>
  <c r="M5875" i="4"/>
  <c r="L5875" i="4"/>
  <c r="J5875" i="4"/>
  <c r="B5875" i="4"/>
  <c r="M5874" i="4"/>
  <c r="L5874" i="4"/>
  <c r="J5874" i="4"/>
  <c r="B5874" i="4"/>
  <c r="M5873" i="4"/>
  <c r="L5873" i="4"/>
  <c r="J5873" i="4"/>
  <c r="B5873" i="4"/>
  <c r="M5872" i="4"/>
  <c r="L5872" i="4"/>
  <c r="J5872" i="4"/>
  <c r="B5872" i="4"/>
  <c r="M5871" i="4"/>
  <c r="L5871" i="4"/>
  <c r="J5871" i="4"/>
  <c r="B5871" i="4"/>
  <c r="M5870" i="4"/>
  <c r="L5870" i="4"/>
  <c r="J5870" i="4"/>
  <c r="B5870" i="4"/>
  <c r="M5869" i="4"/>
  <c r="L5869" i="4"/>
  <c r="J5869" i="4"/>
  <c r="B5869" i="4"/>
  <c r="M5868" i="4"/>
  <c r="L5868" i="4"/>
  <c r="J5868" i="4"/>
  <c r="B5868" i="4"/>
  <c r="M5867" i="4"/>
  <c r="L5867" i="4"/>
  <c r="J5867" i="4"/>
  <c r="B5867" i="4"/>
  <c r="M5866" i="4"/>
  <c r="L5866" i="4"/>
  <c r="J5866" i="4"/>
  <c r="B5866" i="4"/>
  <c r="M5865" i="4"/>
  <c r="L5865" i="4"/>
  <c r="J5865" i="4"/>
  <c r="B5865" i="4"/>
  <c r="M5864" i="4"/>
  <c r="L5864" i="4"/>
  <c r="J5864" i="4"/>
  <c r="B5864" i="4"/>
  <c r="M5863" i="4"/>
  <c r="L5863" i="4"/>
  <c r="J5863" i="4"/>
  <c r="B5863" i="4"/>
  <c r="M5862" i="4"/>
  <c r="L5862" i="4"/>
  <c r="J5862" i="4"/>
  <c r="B5862" i="4"/>
  <c r="M5861" i="4"/>
  <c r="L5861" i="4"/>
  <c r="J5861" i="4"/>
  <c r="B5861" i="4"/>
  <c r="M5860" i="4"/>
  <c r="L5860" i="4"/>
  <c r="J5860" i="4"/>
  <c r="B5860" i="4"/>
  <c r="M5859" i="4"/>
  <c r="L5859" i="4"/>
  <c r="J5859" i="4"/>
  <c r="B5859" i="4"/>
  <c r="M5858" i="4"/>
  <c r="L5858" i="4"/>
  <c r="J5858" i="4"/>
  <c r="B5858" i="4"/>
  <c r="M5857" i="4"/>
  <c r="L5857" i="4"/>
  <c r="J5857" i="4"/>
  <c r="B5857" i="4"/>
  <c r="M5856" i="4"/>
  <c r="L5856" i="4"/>
  <c r="J5856" i="4"/>
  <c r="B5856" i="4"/>
  <c r="M5855" i="4"/>
  <c r="L5855" i="4"/>
  <c r="J5855" i="4"/>
  <c r="B5855" i="4"/>
  <c r="M5854" i="4"/>
  <c r="L5854" i="4"/>
  <c r="J5854" i="4"/>
  <c r="B5854" i="4"/>
  <c r="M5853" i="4"/>
  <c r="L5853" i="4"/>
  <c r="J5853" i="4"/>
  <c r="B5853" i="4"/>
  <c r="M5852" i="4"/>
  <c r="L5852" i="4"/>
  <c r="J5852" i="4"/>
  <c r="B5852" i="4"/>
  <c r="M5851" i="4"/>
  <c r="L5851" i="4"/>
  <c r="J5851" i="4"/>
  <c r="B5851" i="4"/>
  <c r="M5850" i="4"/>
  <c r="L5850" i="4"/>
  <c r="J5850" i="4"/>
  <c r="B5850" i="4"/>
  <c r="M5849" i="4"/>
  <c r="L5849" i="4"/>
  <c r="J5849" i="4"/>
  <c r="B5849" i="4"/>
  <c r="M5848" i="4"/>
  <c r="L5848" i="4"/>
  <c r="J5848" i="4"/>
  <c r="B5848" i="4"/>
  <c r="M5847" i="4"/>
  <c r="L5847" i="4"/>
  <c r="J5847" i="4"/>
  <c r="B5847" i="4"/>
  <c r="M5846" i="4"/>
  <c r="L5846" i="4"/>
  <c r="J5846" i="4"/>
  <c r="B5846" i="4"/>
  <c r="M5845" i="4"/>
  <c r="L5845" i="4"/>
  <c r="J5845" i="4"/>
  <c r="B5845" i="4"/>
  <c r="M5844" i="4"/>
  <c r="L5844" i="4"/>
  <c r="J5844" i="4"/>
  <c r="B5844" i="4"/>
  <c r="M5843" i="4"/>
  <c r="L5843" i="4"/>
  <c r="J5843" i="4"/>
  <c r="B5843" i="4"/>
  <c r="M5842" i="4"/>
  <c r="L5842" i="4"/>
  <c r="J5842" i="4"/>
  <c r="B5842" i="4"/>
  <c r="M5841" i="4"/>
  <c r="L5841" i="4"/>
  <c r="J5841" i="4"/>
  <c r="B5841" i="4"/>
  <c r="M5840" i="4"/>
  <c r="L5840" i="4"/>
  <c r="J5840" i="4"/>
  <c r="B5840" i="4"/>
  <c r="M5839" i="4"/>
  <c r="L5839" i="4"/>
  <c r="J5839" i="4"/>
  <c r="B5839" i="4"/>
  <c r="M5838" i="4"/>
  <c r="L5838" i="4"/>
  <c r="J5838" i="4"/>
  <c r="B5838" i="4"/>
  <c r="M5837" i="4"/>
  <c r="L5837" i="4"/>
  <c r="J5837" i="4"/>
  <c r="B5837" i="4"/>
  <c r="M5836" i="4"/>
  <c r="L5836" i="4"/>
  <c r="J5836" i="4"/>
  <c r="B5836" i="4"/>
  <c r="M5835" i="4"/>
  <c r="L5835" i="4"/>
  <c r="J5835" i="4"/>
  <c r="B5835" i="4"/>
  <c r="M5834" i="4"/>
  <c r="L5834" i="4"/>
  <c r="J5834" i="4"/>
  <c r="B5834" i="4"/>
  <c r="M5833" i="4"/>
  <c r="L5833" i="4"/>
  <c r="J5833" i="4"/>
  <c r="B5833" i="4"/>
  <c r="M5832" i="4"/>
  <c r="L5832" i="4"/>
  <c r="J5832" i="4"/>
  <c r="B5832" i="4"/>
  <c r="M5831" i="4"/>
  <c r="L5831" i="4"/>
  <c r="J5831" i="4"/>
  <c r="B5831" i="4"/>
  <c r="M5830" i="4"/>
  <c r="L5830" i="4"/>
  <c r="J5830" i="4"/>
  <c r="B5830" i="4"/>
  <c r="M5829" i="4"/>
  <c r="L5829" i="4"/>
  <c r="J5829" i="4"/>
  <c r="B5829" i="4"/>
  <c r="M5828" i="4"/>
  <c r="L5828" i="4"/>
  <c r="J5828" i="4"/>
  <c r="B5828" i="4"/>
  <c r="M5827" i="4"/>
  <c r="L5827" i="4"/>
  <c r="J5827" i="4"/>
  <c r="B5827" i="4"/>
  <c r="M5826" i="4"/>
  <c r="L5826" i="4"/>
  <c r="J5826" i="4"/>
  <c r="B5826" i="4"/>
  <c r="M5825" i="4"/>
  <c r="L5825" i="4"/>
  <c r="J5825" i="4"/>
  <c r="B5825" i="4"/>
  <c r="M5824" i="4"/>
  <c r="L5824" i="4"/>
  <c r="J5824" i="4"/>
  <c r="B5824" i="4"/>
  <c r="M5823" i="4"/>
  <c r="L5823" i="4"/>
  <c r="J5823" i="4"/>
  <c r="B5823" i="4"/>
  <c r="M5822" i="4"/>
  <c r="L5822" i="4"/>
  <c r="J5822" i="4"/>
  <c r="B5822" i="4"/>
  <c r="M5821" i="4"/>
  <c r="L5821" i="4"/>
  <c r="J5821" i="4"/>
  <c r="B5821" i="4"/>
  <c r="M5820" i="4"/>
  <c r="L5820" i="4"/>
  <c r="J5820" i="4"/>
  <c r="B5820" i="4"/>
  <c r="M5819" i="4"/>
  <c r="L5819" i="4"/>
  <c r="J5819" i="4"/>
  <c r="B5819" i="4"/>
  <c r="M5818" i="4"/>
  <c r="L5818" i="4"/>
  <c r="J5818" i="4"/>
  <c r="B5818" i="4"/>
  <c r="M5817" i="4"/>
  <c r="L5817" i="4"/>
  <c r="J5817" i="4"/>
  <c r="B5817" i="4"/>
  <c r="M5816" i="4"/>
  <c r="L5816" i="4"/>
  <c r="J5816" i="4"/>
  <c r="B5816" i="4"/>
  <c r="M5815" i="4"/>
  <c r="L5815" i="4"/>
  <c r="J5815" i="4"/>
  <c r="B5815" i="4"/>
  <c r="M5814" i="4"/>
  <c r="L5814" i="4"/>
  <c r="J5814" i="4"/>
  <c r="B5814" i="4"/>
  <c r="M5813" i="4"/>
  <c r="L5813" i="4"/>
  <c r="J5813" i="4"/>
  <c r="B5813" i="4"/>
  <c r="M5812" i="4"/>
  <c r="L5812" i="4"/>
  <c r="J5812" i="4"/>
  <c r="B5812" i="4"/>
  <c r="M5811" i="4"/>
  <c r="L5811" i="4"/>
  <c r="J5811" i="4"/>
  <c r="B5811" i="4"/>
  <c r="M5810" i="4"/>
  <c r="L5810" i="4"/>
  <c r="J5810" i="4"/>
  <c r="B5810" i="4"/>
  <c r="M5809" i="4"/>
  <c r="L5809" i="4"/>
  <c r="J5809" i="4"/>
  <c r="B5809" i="4"/>
  <c r="M5808" i="4"/>
  <c r="L5808" i="4"/>
  <c r="J5808" i="4"/>
  <c r="B5808" i="4"/>
  <c r="M5807" i="4"/>
  <c r="L5807" i="4"/>
  <c r="J5807" i="4"/>
  <c r="B5807" i="4"/>
  <c r="M5806" i="4"/>
  <c r="L5806" i="4"/>
  <c r="J5806" i="4"/>
  <c r="B5806" i="4"/>
  <c r="M5805" i="4"/>
  <c r="L5805" i="4"/>
  <c r="J5805" i="4"/>
  <c r="B5805" i="4"/>
  <c r="M5804" i="4"/>
  <c r="L5804" i="4"/>
  <c r="J5804" i="4"/>
  <c r="B5804" i="4"/>
  <c r="M5803" i="4"/>
  <c r="L5803" i="4"/>
  <c r="J5803" i="4"/>
  <c r="B5803" i="4"/>
  <c r="M5802" i="4"/>
  <c r="L5802" i="4"/>
  <c r="J5802" i="4"/>
  <c r="B5802" i="4"/>
  <c r="M5801" i="4"/>
  <c r="L5801" i="4"/>
  <c r="J5801" i="4"/>
  <c r="B5801" i="4"/>
  <c r="M5800" i="4"/>
  <c r="L5800" i="4"/>
  <c r="J5800" i="4"/>
  <c r="B5800" i="4"/>
  <c r="M5799" i="4"/>
  <c r="L5799" i="4"/>
  <c r="J5799" i="4"/>
  <c r="B5799" i="4"/>
  <c r="M5798" i="4"/>
  <c r="L5798" i="4"/>
  <c r="J5798" i="4"/>
  <c r="B5798" i="4"/>
  <c r="M5797" i="4"/>
  <c r="L5797" i="4"/>
  <c r="J5797" i="4"/>
  <c r="B5797" i="4"/>
  <c r="M5796" i="4"/>
  <c r="L5796" i="4"/>
  <c r="J5796" i="4"/>
  <c r="B5796" i="4"/>
  <c r="M5795" i="4"/>
  <c r="L5795" i="4"/>
  <c r="J5795" i="4"/>
  <c r="B5795" i="4"/>
  <c r="M5794" i="4"/>
  <c r="L5794" i="4"/>
  <c r="J5794" i="4"/>
  <c r="B5794" i="4"/>
  <c r="M5793" i="4"/>
  <c r="L5793" i="4"/>
  <c r="J5793" i="4"/>
  <c r="B5793" i="4"/>
  <c r="M5792" i="4"/>
  <c r="L5792" i="4"/>
  <c r="J5792" i="4"/>
  <c r="B5792" i="4"/>
  <c r="M5791" i="4"/>
  <c r="L5791" i="4"/>
  <c r="J5791" i="4"/>
  <c r="B5791" i="4"/>
  <c r="M5790" i="4"/>
  <c r="L5790" i="4"/>
  <c r="J5790" i="4"/>
  <c r="B5790" i="4"/>
  <c r="M5789" i="4"/>
  <c r="L5789" i="4"/>
  <c r="J5789" i="4"/>
  <c r="B5789" i="4"/>
  <c r="M5788" i="4"/>
  <c r="L5788" i="4"/>
  <c r="J5788" i="4"/>
  <c r="B5788" i="4"/>
  <c r="M5787" i="4"/>
  <c r="L5787" i="4"/>
  <c r="J5787" i="4"/>
  <c r="B5787" i="4"/>
  <c r="M5786" i="4"/>
  <c r="L5786" i="4"/>
  <c r="J5786" i="4"/>
  <c r="B5786" i="4"/>
  <c r="M5785" i="4"/>
  <c r="L5785" i="4"/>
  <c r="J5785" i="4"/>
  <c r="B5785" i="4"/>
  <c r="M5784" i="4"/>
  <c r="L5784" i="4"/>
  <c r="J5784" i="4"/>
  <c r="B5784" i="4"/>
  <c r="M5783" i="4"/>
  <c r="L5783" i="4"/>
  <c r="J5783" i="4"/>
  <c r="B5783" i="4"/>
  <c r="M5782" i="4"/>
  <c r="L5782" i="4"/>
  <c r="J5782" i="4"/>
  <c r="B5782" i="4"/>
  <c r="M5781" i="4"/>
  <c r="L5781" i="4"/>
  <c r="J5781" i="4"/>
  <c r="B5781" i="4"/>
  <c r="M5780" i="4"/>
  <c r="L5780" i="4"/>
  <c r="J5780" i="4"/>
  <c r="B5780" i="4"/>
  <c r="M5779" i="4"/>
  <c r="L5779" i="4"/>
  <c r="J5779" i="4"/>
  <c r="B5779" i="4"/>
  <c r="M5778" i="4"/>
  <c r="L5778" i="4"/>
  <c r="J5778" i="4"/>
  <c r="B5778" i="4"/>
  <c r="M5777" i="4"/>
  <c r="L5777" i="4"/>
  <c r="J5777" i="4"/>
  <c r="B5777" i="4"/>
  <c r="M5776" i="4"/>
  <c r="L5776" i="4"/>
  <c r="J5776" i="4"/>
  <c r="B5776" i="4"/>
  <c r="M5775" i="4"/>
  <c r="L5775" i="4"/>
  <c r="J5775" i="4"/>
  <c r="B5775" i="4"/>
  <c r="M5774" i="4"/>
  <c r="L5774" i="4"/>
  <c r="J5774" i="4"/>
  <c r="B5774" i="4"/>
  <c r="M5773" i="4"/>
  <c r="L5773" i="4"/>
  <c r="J5773" i="4"/>
  <c r="B5773" i="4"/>
  <c r="M5772" i="4"/>
  <c r="L5772" i="4"/>
  <c r="J5772" i="4"/>
  <c r="B5772" i="4"/>
  <c r="M5771" i="4"/>
  <c r="L5771" i="4"/>
  <c r="J5771" i="4"/>
  <c r="B5771" i="4"/>
  <c r="M5770" i="4"/>
  <c r="L5770" i="4"/>
  <c r="J5770" i="4"/>
  <c r="B5770" i="4"/>
  <c r="M5769" i="4"/>
  <c r="L5769" i="4"/>
  <c r="J5769" i="4"/>
  <c r="B5769" i="4"/>
  <c r="M5768" i="4"/>
  <c r="L5768" i="4"/>
  <c r="J5768" i="4"/>
  <c r="B5768" i="4"/>
  <c r="M5767" i="4"/>
  <c r="L5767" i="4"/>
  <c r="J5767" i="4"/>
  <c r="B5767" i="4"/>
  <c r="M5766" i="4"/>
  <c r="L5766" i="4"/>
  <c r="J5766" i="4"/>
  <c r="B5766" i="4"/>
  <c r="M5765" i="4"/>
  <c r="L5765" i="4"/>
  <c r="J5765" i="4"/>
  <c r="B5765" i="4"/>
  <c r="M5764" i="4"/>
  <c r="L5764" i="4"/>
  <c r="J5764" i="4"/>
  <c r="B5764" i="4"/>
  <c r="M5763" i="4"/>
  <c r="L5763" i="4"/>
  <c r="J5763" i="4"/>
  <c r="B5763" i="4"/>
  <c r="M5762" i="4"/>
  <c r="L5762" i="4"/>
  <c r="J5762" i="4"/>
  <c r="B5762" i="4"/>
  <c r="M5761" i="4"/>
  <c r="L5761" i="4"/>
  <c r="J5761" i="4"/>
  <c r="B5761" i="4"/>
  <c r="M5760" i="4"/>
  <c r="L5760" i="4"/>
  <c r="J5760" i="4"/>
  <c r="B5760" i="4"/>
  <c r="M5759" i="4"/>
  <c r="L5759" i="4"/>
  <c r="J5759" i="4"/>
  <c r="B5759" i="4"/>
  <c r="M5758" i="4"/>
  <c r="L5758" i="4"/>
  <c r="J5758" i="4"/>
  <c r="B5758" i="4"/>
  <c r="M5757" i="4"/>
  <c r="L5757" i="4"/>
  <c r="J5757" i="4"/>
  <c r="B5757" i="4"/>
  <c r="M5756" i="4"/>
  <c r="L5756" i="4"/>
  <c r="J5756" i="4"/>
  <c r="B5756" i="4"/>
  <c r="M5755" i="4"/>
  <c r="L5755" i="4"/>
  <c r="J5755" i="4"/>
  <c r="B5755" i="4"/>
  <c r="M5754" i="4"/>
  <c r="L5754" i="4"/>
  <c r="J5754" i="4"/>
  <c r="B5754" i="4"/>
  <c r="M5753" i="4"/>
  <c r="L5753" i="4"/>
  <c r="J5753" i="4"/>
  <c r="B5753" i="4"/>
  <c r="M5752" i="4"/>
  <c r="L5752" i="4"/>
  <c r="J5752" i="4"/>
  <c r="B5752" i="4"/>
  <c r="M5751" i="4"/>
  <c r="L5751" i="4"/>
  <c r="J5751" i="4"/>
  <c r="B5751" i="4"/>
  <c r="M5750" i="4"/>
  <c r="L5750" i="4"/>
  <c r="J5750" i="4"/>
  <c r="B5750" i="4"/>
  <c r="M5749" i="4"/>
  <c r="L5749" i="4"/>
  <c r="J5749" i="4"/>
  <c r="B5749" i="4"/>
  <c r="M5748" i="4"/>
  <c r="L5748" i="4"/>
  <c r="J5748" i="4"/>
  <c r="B5748" i="4"/>
  <c r="M5747" i="4"/>
  <c r="L5747" i="4"/>
  <c r="J5747" i="4"/>
  <c r="B5747" i="4"/>
  <c r="M5746" i="4"/>
  <c r="L5746" i="4"/>
  <c r="J5746" i="4"/>
  <c r="B5746" i="4"/>
  <c r="M5745" i="4"/>
  <c r="L5745" i="4"/>
  <c r="J5745" i="4"/>
  <c r="B5745" i="4"/>
  <c r="M5744" i="4"/>
  <c r="L5744" i="4"/>
  <c r="J5744" i="4"/>
  <c r="B5744" i="4"/>
  <c r="M5743" i="4"/>
  <c r="L5743" i="4"/>
  <c r="J5743" i="4"/>
  <c r="B5743" i="4"/>
  <c r="M5742" i="4"/>
  <c r="L5742" i="4"/>
  <c r="J5742" i="4"/>
  <c r="B5742" i="4"/>
  <c r="M5741" i="4"/>
  <c r="L5741" i="4"/>
  <c r="J5741" i="4"/>
  <c r="B5741" i="4"/>
  <c r="M5740" i="4"/>
  <c r="L5740" i="4"/>
  <c r="J5740" i="4"/>
  <c r="B5740" i="4"/>
  <c r="M5739" i="4"/>
  <c r="L5739" i="4"/>
  <c r="J5739" i="4"/>
  <c r="B5739" i="4"/>
  <c r="M5738" i="4"/>
  <c r="L5738" i="4"/>
  <c r="J5738" i="4"/>
  <c r="B5738" i="4"/>
  <c r="M5737" i="4"/>
  <c r="L5737" i="4"/>
  <c r="J5737" i="4"/>
  <c r="B5737" i="4"/>
  <c r="M5736" i="4"/>
  <c r="L5736" i="4"/>
  <c r="J5736" i="4"/>
  <c r="B5736" i="4"/>
  <c r="M5735" i="4"/>
  <c r="L5735" i="4"/>
  <c r="J5735" i="4"/>
  <c r="B5735" i="4"/>
  <c r="M5734" i="4"/>
  <c r="L5734" i="4"/>
  <c r="J5734" i="4"/>
  <c r="B5734" i="4"/>
  <c r="M5733" i="4"/>
  <c r="L5733" i="4"/>
  <c r="J5733" i="4"/>
  <c r="B5733" i="4"/>
  <c r="M5732" i="4"/>
  <c r="L5732" i="4"/>
  <c r="J5732" i="4"/>
  <c r="B5732" i="4"/>
  <c r="M5731" i="4"/>
  <c r="L5731" i="4"/>
  <c r="J5731" i="4"/>
  <c r="B5731" i="4"/>
  <c r="M5730" i="4"/>
  <c r="L5730" i="4"/>
  <c r="J5730" i="4"/>
  <c r="B5730" i="4"/>
  <c r="M5729" i="4"/>
  <c r="L5729" i="4"/>
  <c r="J5729" i="4"/>
  <c r="B5729" i="4"/>
  <c r="M5728" i="4"/>
  <c r="L5728" i="4"/>
  <c r="J5728" i="4"/>
  <c r="B5728" i="4"/>
  <c r="M5727" i="4"/>
  <c r="L5727" i="4"/>
  <c r="J5727" i="4"/>
  <c r="B5727" i="4"/>
  <c r="M5726" i="4"/>
  <c r="L5726" i="4"/>
  <c r="J5726" i="4"/>
  <c r="B5726" i="4"/>
  <c r="M5725" i="4"/>
  <c r="L5725" i="4"/>
  <c r="J5725" i="4"/>
  <c r="B5725" i="4"/>
  <c r="M5724" i="4"/>
  <c r="L5724" i="4"/>
  <c r="J5724" i="4"/>
  <c r="B5724" i="4"/>
  <c r="M5723" i="4"/>
  <c r="L5723" i="4"/>
  <c r="J5723" i="4"/>
  <c r="B5723" i="4"/>
  <c r="M5722" i="4"/>
  <c r="L5722" i="4"/>
  <c r="J5722" i="4"/>
  <c r="B5722" i="4"/>
  <c r="M5721" i="4"/>
  <c r="L5721" i="4"/>
  <c r="J5721" i="4"/>
  <c r="B5721" i="4"/>
  <c r="M5720" i="4"/>
  <c r="L5720" i="4"/>
  <c r="J5720" i="4"/>
  <c r="B5720" i="4"/>
  <c r="M5719" i="4"/>
  <c r="L5719" i="4"/>
  <c r="J5719" i="4"/>
  <c r="B5719" i="4"/>
  <c r="M5718" i="4"/>
  <c r="L5718" i="4"/>
  <c r="J5718" i="4"/>
  <c r="B5718" i="4"/>
  <c r="M5717" i="4"/>
  <c r="L5717" i="4"/>
  <c r="J5717" i="4"/>
  <c r="B5717" i="4"/>
  <c r="M5716" i="4"/>
  <c r="L5716" i="4"/>
  <c r="J5716" i="4"/>
  <c r="B5716" i="4"/>
  <c r="M5715" i="4"/>
  <c r="L5715" i="4"/>
  <c r="J5715" i="4"/>
  <c r="B5715" i="4"/>
  <c r="M5714" i="4"/>
  <c r="L5714" i="4"/>
  <c r="J5714" i="4"/>
  <c r="B5714" i="4"/>
  <c r="M5713" i="4"/>
  <c r="L5713" i="4"/>
  <c r="J5713" i="4"/>
  <c r="B5713" i="4"/>
  <c r="M5712" i="4"/>
  <c r="L5712" i="4"/>
  <c r="J5712" i="4"/>
  <c r="B5712" i="4"/>
  <c r="M5711" i="4"/>
  <c r="L5711" i="4"/>
  <c r="J5711" i="4"/>
  <c r="B5711" i="4"/>
  <c r="M5710" i="4"/>
  <c r="L5710" i="4"/>
  <c r="J5710" i="4"/>
  <c r="B5710" i="4"/>
  <c r="M5709" i="4"/>
  <c r="L5709" i="4"/>
  <c r="J5709" i="4"/>
  <c r="B5709" i="4"/>
  <c r="M5708" i="4"/>
  <c r="L5708" i="4"/>
  <c r="J5708" i="4"/>
  <c r="B5708" i="4"/>
  <c r="M5707" i="4"/>
  <c r="L5707" i="4"/>
  <c r="J5707" i="4"/>
  <c r="B5707" i="4"/>
  <c r="M5706" i="4"/>
  <c r="L5706" i="4"/>
  <c r="J5706" i="4"/>
  <c r="B5706" i="4"/>
  <c r="M5705" i="4"/>
  <c r="L5705" i="4"/>
  <c r="J5705" i="4"/>
  <c r="B5705" i="4"/>
  <c r="M5704" i="4"/>
  <c r="L5704" i="4"/>
  <c r="J5704" i="4"/>
  <c r="B5704" i="4"/>
  <c r="M5703" i="4"/>
  <c r="L5703" i="4"/>
  <c r="J5703" i="4"/>
  <c r="B5703" i="4"/>
  <c r="M5702" i="4"/>
  <c r="L5702" i="4"/>
  <c r="J5702" i="4"/>
  <c r="B5702" i="4"/>
  <c r="M5701" i="4"/>
  <c r="L5701" i="4"/>
  <c r="J5701" i="4"/>
  <c r="B5701" i="4"/>
  <c r="M5700" i="4"/>
  <c r="L5700" i="4"/>
  <c r="J5700" i="4"/>
  <c r="B5700" i="4"/>
  <c r="M5699" i="4"/>
  <c r="L5699" i="4"/>
  <c r="J5699" i="4"/>
  <c r="B5699" i="4"/>
  <c r="M5698" i="4"/>
  <c r="L5698" i="4"/>
  <c r="J5698" i="4"/>
  <c r="B5698" i="4"/>
  <c r="M5697" i="4"/>
  <c r="L5697" i="4"/>
  <c r="J5697" i="4"/>
  <c r="B5697" i="4"/>
  <c r="M5696" i="4"/>
  <c r="L5696" i="4"/>
  <c r="J5696" i="4"/>
  <c r="B5696" i="4"/>
  <c r="M5695" i="4"/>
  <c r="L5695" i="4"/>
  <c r="J5695" i="4"/>
  <c r="B5695" i="4"/>
  <c r="M5694" i="4"/>
  <c r="L5694" i="4"/>
  <c r="J5694" i="4"/>
  <c r="B5694" i="4"/>
  <c r="M5693" i="4"/>
  <c r="L5693" i="4"/>
  <c r="J5693" i="4"/>
  <c r="B5693" i="4"/>
  <c r="M5692" i="4"/>
  <c r="L5692" i="4"/>
  <c r="J5692" i="4"/>
  <c r="B5692" i="4"/>
  <c r="M5691" i="4"/>
  <c r="L5691" i="4"/>
  <c r="J5691" i="4"/>
  <c r="B5691" i="4"/>
  <c r="M5690" i="4"/>
  <c r="L5690" i="4"/>
  <c r="J5690" i="4"/>
  <c r="B5690" i="4"/>
  <c r="M5689" i="4"/>
  <c r="L5689" i="4"/>
  <c r="J5689" i="4"/>
  <c r="B5689" i="4"/>
  <c r="M5688" i="4"/>
  <c r="L5688" i="4"/>
  <c r="J5688" i="4"/>
  <c r="B5688" i="4"/>
  <c r="M5687" i="4"/>
  <c r="L5687" i="4"/>
  <c r="J5687" i="4"/>
  <c r="B5687" i="4"/>
  <c r="M5686" i="4"/>
  <c r="L5686" i="4"/>
  <c r="J5686" i="4"/>
  <c r="B5686" i="4"/>
  <c r="M5685" i="4"/>
  <c r="L5685" i="4"/>
  <c r="J5685" i="4"/>
  <c r="B5685" i="4"/>
  <c r="M5684" i="4"/>
  <c r="L5684" i="4"/>
  <c r="J5684" i="4"/>
  <c r="B5684" i="4"/>
  <c r="M5683" i="4"/>
  <c r="L5683" i="4"/>
  <c r="J5683" i="4"/>
  <c r="B5683" i="4"/>
  <c r="M5682" i="4"/>
  <c r="L5682" i="4"/>
  <c r="J5682" i="4"/>
  <c r="B5682" i="4"/>
  <c r="M5681" i="4"/>
  <c r="L5681" i="4"/>
  <c r="J5681" i="4"/>
  <c r="B5681" i="4"/>
  <c r="M5680" i="4"/>
  <c r="L5680" i="4"/>
  <c r="J5680" i="4"/>
  <c r="B5680" i="4"/>
  <c r="M5679" i="4"/>
  <c r="L5679" i="4"/>
  <c r="J5679" i="4"/>
  <c r="B5679" i="4"/>
  <c r="M5678" i="4"/>
  <c r="L5678" i="4"/>
  <c r="J5678" i="4"/>
  <c r="B5678" i="4"/>
  <c r="M5677" i="4"/>
  <c r="L5677" i="4"/>
  <c r="J5677" i="4"/>
  <c r="B5677" i="4"/>
  <c r="M5676" i="4"/>
  <c r="L5676" i="4"/>
  <c r="J5676" i="4"/>
  <c r="B5676" i="4"/>
  <c r="M5675" i="4"/>
  <c r="L5675" i="4"/>
  <c r="J5675" i="4"/>
  <c r="B5675" i="4"/>
  <c r="M5674" i="4"/>
  <c r="L5674" i="4"/>
  <c r="J5674" i="4"/>
  <c r="B5674" i="4"/>
  <c r="M5673" i="4"/>
  <c r="L5673" i="4"/>
  <c r="J5673" i="4"/>
  <c r="B5673" i="4"/>
  <c r="M5672" i="4"/>
  <c r="L5672" i="4"/>
  <c r="J5672" i="4"/>
  <c r="B5672" i="4"/>
  <c r="M5671" i="4"/>
  <c r="L5671" i="4"/>
  <c r="J5671" i="4"/>
  <c r="B5671" i="4"/>
  <c r="M5670" i="4"/>
  <c r="L5670" i="4"/>
  <c r="J5670" i="4"/>
  <c r="B5670" i="4"/>
  <c r="M5669" i="4"/>
  <c r="L5669" i="4"/>
  <c r="J5669" i="4"/>
  <c r="B5669" i="4"/>
  <c r="M5668" i="4"/>
  <c r="L5668" i="4"/>
  <c r="J5668" i="4"/>
  <c r="B5668" i="4"/>
  <c r="M5667" i="4"/>
  <c r="L5667" i="4"/>
  <c r="J5667" i="4"/>
  <c r="B5667" i="4"/>
  <c r="M5666" i="4"/>
  <c r="L5666" i="4"/>
  <c r="J5666" i="4"/>
  <c r="B5666" i="4"/>
  <c r="M5665" i="4"/>
  <c r="L5665" i="4"/>
  <c r="J5665" i="4"/>
  <c r="B5665" i="4"/>
  <c r="M5664" i="4"/>
  <c r="L5664" i="4"/>
  <c r="J5664" i="4"/>
  <c r="B5664" i="4"/>
  <c r="M5663" i="4"/>
  <c r="L5663" i="4"/>
  <c r="J5663" i="4"/>
  <c r="B5663" i="4"/>
  <c r="M5662" i="4"/>
  <c r="L5662" i="4"/>
  <c r="J5662" i="4"/>
  <c r="B5662" i="4"/>
  <c r="M5661" i="4"/>
  <c r="L5661" i="4"/>
  <c r="J5661" i="4"/>
  <c r="B5661" i="4"/>
  <c r="M5660" i="4"/>
  <c r="L5660" i="4"/>
  <c r="J5660" i="4"/>
  <c r="B5660" i="4"/>
  <c r="M5659" i="4"/>
  <c r="L5659" i="4"/>
  <c r="J5659" i="4"/>
  <c r="B5659" i="4"/>
  <c r="M5658" i="4"/>
  <c r="L5658" i="4"/>
  <c r="J5658" i="4"/>
  <c r="B5658" i="4"/>
  <c r="M5657" i="4"/>
  <c r="L5657" i="4"/>
  <c r="J5657" i="4"/>
  <c r="B5657" i="4"/>
  <c r="M5656" i="4"/>
  <c r="L5656" i="4"/>
  <c r="J5656" i="4"/>
  <c r="B5656" i="4"/>
  <c r="M5655" i="4"/>
  <c r="L5655" i="4"/>
  <c r="J5655" i="4"/>
  <c r="B5655" i="4"/>
  <c r="M5654" i="4"/>
  <c r="L5654" i="4"/>
  <c r="J5654" i="4"/>
  <c r="B5654" i="4"/>
  <c r="M5653" i="4"/>
  <c r="L5653" i="4"/>
  <c r="J5653" i="4"/>
  <c r="B5653" i="4"/>
  <c r="M5652" i="4"/>
  <c r="L5652" i="4"/>
  <c r="J5652" i="4"/>
  <c r="B5652" i="4"/>
  <c r="M5651" i="4"/>
  <c r="L5651" i="4"/>
  <c r="J5651" i="4"/>
  <c r="B5651" i="4"/>
  <c r="M5650" i="4"/>
  <c r="L5650" i="4"/>
  <c r="J5650" i="4"/>
  <c r="B5650" i="4"/>
  <c r="M5649" i="4"/>
  <c r="L5649" i="4"/>
  <c r="J5649" i="4"/>
  <c r="B5649" i="4"/>
  <c r="M5648" i="4"/>
  <c r="L5648" i="4"/>
  <c r="J5648" i="4"/>
  <c r="B5648" i="4"/>
  <c r="M5647" i="4"/>
  <c r="L5647" i="4"/>
  <c r="J5647" i="4"/>
  <c r="B5647" i="4"/>
  <c r="M5646" i="4"/>
  <c r="L5646" i="4"/>
  <c r="J5646" i="4"/>
  <c r="B5646" i="4"/>
  <c r="M5645" i="4"/>
  <c r="L5645" i="4"/>
  <c r="J5645" i="4"/>
  <c r="B5645" i="4"/>
  <c r="M5644" i="4"/>
  <c r="L5644" i="4"/>
  <c r="J5644" i="4"/>
  <c r="B5644" i="4"/>
  <c r="M5643" i="4"/>
  <c r="L5643" i="4"/>
  <c r="J5643" i="4"/>
  <c r="B5643" i="4"/>
  <c r="M5642" i="4"/>
  <c r="L5642" i="4"/>
  <c r="J5642" i="4"/>
  <c r="B5642" i="4"/>
  <c r="M5641" i="4"/>
  <c r="L5641" i="4"/>
  <c r="J5641" i="4"/>
  <c r="B5641" i="4"/>
  <c r="M5640" i="4"/>
  <c r="L5640" i="4"/>
  <c r="J5640" i="4"/>
  <c r="B5640" i="4"/>
  <c r="M5639" i="4"/>
  <c r="L5639" i="4"/>
  <c r="J5639" i="4"/>
  <c r="B5639" i="4"/>
  <c r="M5638" i="4"/>
  <c r="L5638" i="4"/>
  <c r="J5638" i="4"/>
  <c r="B5638" i="4"/>
  <c r="M5637" i="4"/>
  <c r="L5637" i="4"/>
  <c r="J5637" i="4"/>
  <c r="B5637" i="4"/>
  <c r="M5636" i="4"/>
  <c r="L5636" i="4"/>
  <c r="J5636" i="4"/>
  <c r="B5636" i="4"/>
  <c r="M5635" i="4"/>
  <c r="L5635" i="4"/>
  <c r="J5635" i="4"/>
  <c r="B5635" i="4"/>
  <c r="M5634" i="4"/>
  <c r="L5634" i="4"/>
  <c r="J5634" i="4"/>
  <c r="B5634" i="4"/>
  <c r="M5633" i="4"/>
  <c r="L5633" i="4"/>
  <c r="J5633" i="4"/>
  <c r="B5633" i="4"/>
  <c r="M5632" i="4"/>
  <c r="L5632" i="4"/>
  <c r="J5632" i="4"/>
  <c r="B5632" i="4"/>
  <c r="M5631" i="4"/>
  <c r="L5631" i="4"/>
  <c r="J5631" i="4"/>
  <c r="B5631" i="4"/>
  <c r="M5630" i="4"/>
  <c r="L5630" i="4"/>
  <c r="J5630" i="4"/>
  <c r="B5630" i="4"/>
  <c r="M5629" i="4"/>
  <c r="L5629" i="4"/>
  <c r="J5629" i="4"/>
  <c r="B5629" i="4"/>
  <c r="M5628" i="4"/>
  <c r="L5628" i="4"/>
  <c r="J5628" i="4"/>
  <c r="B5628" i="4"/>
  <c r="M5627" i="4"/>
  <c r="L5627" i="4"/>
  <c r="J5627" i="4"/>
  <c r="B5627" i="4"/>
  <c r="M5626" i="4"/>
  <c r="L5626" i="4"/>
  <c r="J5626" i="4"/>
  <c r="B5626" i="4"/>
  <c r="M5625" i="4"/>
  <c r="L5625" i="4"/>
  <c r="J5625" i="4"/>
  <c r="B5625" i="4"/>
  <c r="M5624" i="4"/>
  <c r="L5624" i="4"/>
  <c r="J5624" i="4"/>
  <c r="B5624" i="4"/>
  <c r="M5623" i="4"/>
  <c r="L5623" i="4"/>
  <c r="J5623" i="4"/>
  <c r="B5623" i="4"/>
  <c r="M5622" i="4"/>
  <c r="L5622" i="4"/>
  <c r="J5622" i="4"/>
  <c r="B5622" i="4"/>
  <c r="M5621" i="4"/>
  <c r="L5621" i="4"/>
  <c r="J5621" i="4"/>
  <c r="B5621" i="4"/>
  <c r="M5620" i="4"/>
  <c r="L5620" i="4"/>
  <c r="J5620" i="4"/>
  <c r="B5620" i="4"/>
  <c r="M5619" i="4"/>
  <c r="L5619" i="4"/>
  <c r="J5619" i="4"/>
  <c r="B5619" i="4"/>
  <c r="M5618" i="4"/>
  <c r="L5618" i="4"/>
  <c r="J5618" i="4"/>
  <c r="B5618" i="4"/>
  <c r="M5617" i="4"/>
  <c r="L5617" i="4"/>
  <c r="J5617" i="4"/>
  <c r="B5617" i="4"/>
  <c r="M5616" i="4"/>
  <c r="L5616" i="4"/>
  <c r="J5616" i="4"/>
  <c r="B5616" i="4"/>
  <c r="M5615" i="4"/>
  <c r="L5615" i="4"/>
  <c r="J5615" i="4"/>
  <c r="B5615" i="4"/>
  <c r="M5614" i="4"/>
  <c r="L5614" i="4"/>
  <c r="J5614" i="4"/>
  <c r="B5614" i="4"/>
  <c r="M5613" i="4"/>
  <c r="L5613" i="4"/>
  <c r="J5613" i="4"/>
  <c r="B5613" i="4"/>
  <c r="M5612" i="4"/>
  <c r="L5612" i="4"/>
  <c r="J5612" i="4"/>
  <c r="B5612" i="4"/>
  <c r="M5611" i="4"/>
  <c r="L5611" i="4"/>
  <c r="J5611" i="4"/>
  <c r="B5611" i="4"/>
  <c r="M5610" i="4"/>
  <c r="L5610" i="4"/>
  <c r="J5610" i="4"/>
  <c r="B5610" i="4"/>
  <c r="M5609" i="4"/>
  <c r="L5609" i="4"/>
  <c r="J5609" i="4"/>
  <c r="B5609" i="4"/>
  <c r="M5608" i="4"/>
  <c r="L5608" i="4"/>
  <c r="J5608" i="4"/>
  <c r="B5608" i="4"/>
  <c r="M5607" i="4"/>
  <c r="L5607" i="4"/>
  <c r="J5607" i="4"/>
  <c r="B5607" i="4"/>
  <c r="M5606" i="4"/>
  <c r="L5606" i="4"/>
  <c r="J5606" i="4"/>
  <c r="B5606" i="4"/>
  <c r="M5605" i="4"/>
  <c r="L5605" i="4"/>
  <c r="J5605" i="4"/>
  <c r="B5605" i="4"/>
  <c r="M5604" i="4"/>
  <c r="L5604" i="4"/>
  <c r="J5604" i="4"/>
  <c r="B5604" i="4"/>
  <c r="M5603" i="4"/>
  <c r="L5603" i="4"/>
  <c r="J5603" i="4"/>
  <c r="B5603" i="4"/>
  <c r="M5602" i="4"/>
  <c r="L5602" i="4"/>
  <c r="J5602" i="4"/>
  <c r="B5602" i="4"/>
  <c r="M5601" i="4"/>
  <c r="L5601" i="4"/>
  <c r="J5601" i="4"/>
  <c r="B5601" i="4"/>
  <c r="M5600" i="4"/>
  <c r="L5600" i="4"/>
  <c r="J5600" i="4"/>
  <c r="B5600" i="4"/>
  <c r="M5599" i="4"/>
  <c r="L5599" i="4"/>
  <c r="J5599" i="4"/>
  <c r="B5599" i="4"/>
  <c r="M5598" i="4"/>
  <c r="L5598" i="4"/>
  <c r="J5598" i="4"/>
  <c r="B5598" i="4"/>
  <c r="M5597" i="4"/>
  <c r="L5597" i="4"/>
  <c r="J5597" i="4"/>
  <c r="B5597" i="4"/>
  <c r="M5596" i="4"/>
  <c r="L5596" i="4"/>
  <c r="J5596" i="4"/>
  <c r="B5596" i="4"/>
  <c r="M5595" i="4"/>
  <c r="L5595" i="4"/>
  <c r="J5595" i="4"/>
  <c r="B5595" i="4"/>
  <c r="M5594" i="4"/>
  <c r="L5594" i="4"/>
  <c r="J5594" i="4"/>
  <c r="B5594" i="4"/>
  <c r="M5593" i="4"/>
  <c r="L5593" i="4"/>
  <c r="J5593" i="4"/>
  <c r="B5593" i="4"/>
  <c r="M5592" i="4"/>
  <c r="L5592" i="4"/>
  <c r="J5592" i="4"/>
  <c r="B5592" i="4"/>
  <c r="M5591" i="4"/>
  <c r="L5591" i="4"/>
  <c r="J5591" i="4"/>
  <c r="B5591" i="4"/>
  <c r="M5590" i="4"/>
  <c r="L5590" i="4"/>
  <c r="J5590" i="4"/>
  <c r="B5590" i="4"/>
  <c r="M5589" i="4"/>
  <c r="L5589" i="4"/>
  <c r="J5589" i="4"/>
  <c r="B5589" i="4"/>
  <c r="M5588" i="4"/>
  <c r="L5588" i="4"/>
  <c r="J5588" i="4"/>
  <c r="B5588" i="4"/>
  <c r="M5587" i="4"/>
  <c r="L5587" i="4"/>
  <c r="J5587" i="4"/>
  <c r="B5587" i="4"/>
  <c r="M5586" i="4"/>
  <c r="L5586" i="4"/>
  <c r="J5586" i="4"/>
  <c r="B5586" i="4"/>
  <c r="M5585" i="4"/>
  <c r="L5585" i="4"/>
  <c r="J5585" i="4"/>
  <c r="B5585" i="4"/>
  <c r="M5584" i="4"/>
  <c r="L5584" i="4"/>
  <c r="J5584" i="4"/>
  <c r="B5584" i="4"/>
  <c r="M5583" i="4"/>
  <c r="L5583" i="4"/>
  <c r="J5583" i="4"/>
  <c r="B5583" i="4"/>
  <c r="M5582" i="4"/>
  <c r="L5582" i="4"/>
  <c r="J5582" i="4"/>
  <c r="B5582" i="4"/>
  <c r="M5581" i="4"/>
  <c r="L5581" i="4"/>
  <c r="J5581" i="4"/>
  <c r="B5581" i="4"/>
  <c r="M5580" i="4"/>
  <c r="L5580" i="4"/>
  <c r="J5580" i="4"/>
  <c r="B5580" i="4"/>
  <c r="M5579" i="4"/>
  <c r="L5579" i="4"/>
  <c r="J5579" i="4"/>
  <c r="B5579" i="4"/>
  <c r="M5578" i="4"/>
  <c r="L5578" i="4"/>
  <c r="J5578" i="4"/>
  <c r="B5578" i="4"/>
  <c r="M5577" i="4"/>
  <c r="L5577" i="4"/>
  <c r="J5577" i="4"/>
  <c r="B5577" i="4"/>
  <c r="M5576" i="4"/>
  <c r="L5576" i="4"/>
  <c r="J5576" i="4"/>
  <c r="B5576" i="4"/>
  <c r="M5575" i="4"/>
  <c r="L5575" i="4"/>
  <c r="J5575" i="4"/>
  <c r="B5575" i="4"/>
  <c r="M5574" i="4"/>
  <c r="L5574" i="4"/>
  <c r="J5574" i="4"/>
  <c r="B5574" i="4"/>
  <c r="M5573" i="4"/>
  <c r="L5573" i="4"/>
  <c r="J5573" i="4"/>
  <c r="B5573" i="4"/>
  <c r="M5572" i="4"/>
  <c r="L5572" i="4"/>
  <c r="J5572" i="4"/>
  <c r="B5572" i="4"/>
  <c r="M5571" i="4"/>
  <c r="L5571" i="4"/>
  <c r="J5571" i="4"/>
  <c r="B5571" i="4"/>
  <c r="M5570" i="4"/>
  <c r="L5570" i="4"/>
  <c r="J5570" i="4"/>
  <c r="B5570" i="4"/>
  <c r="M5569" i="4"/>
  <c r="L5569" i="4"/>
  <c r="J5569" i="4"/>
  <c r="B5569" i="4"/>
  <c r="M5568" i="4"/>
  <c r="L5568" i="4"/>
  <c r="J5568" i="4"/>
  <c r="B5568" i="4"/>
  <c r="M5567" i="4"/>
  <c r="L5567" i="4"/>
  <c r="J5567" i="4"/>
  <c r="B5567" i="4"/>
  <c r="M5566" i="4"/>
  <c r="L5566" i="4"/>
  <c r="J5566" i="4"/>
  <c r="B5566" i="4"/>
  <c r="M5565" i="4"/>
  <c r="L5565" i="4"/>
  <c r="J5565" i="4"/>
  <c r="B5565" i="4"/>
  <c r="M5564" i="4"/>
  <c r="L5564" i="4"/>
  <c r="J5564" i="4"/>
  <c r="B5564" i="4"/>
  <c r="M5563" i="4"/>
  <c r="L5563" i="4"/>
  <c r="J5563" i="4"/>
  <c r="B5563" i="4"/>
  <c r="M5562" i="4"/>
  <c r="L5562" i="4"/>
  <c r="J5562" i="4"/>
  <c r="B5562" i="4"/>
  <c r="M5561" i="4"/>
  <c r="L5561" i="4"/>
  <c r="J5561" i="4"/>
  <c r="B5561" i="4"/>
  <c r="M5560" i="4"/>
  <c r="L5560" i="4"/>
  <c r="J5560" i="4"/>
  <c r="B5560" i="4"/>
  <c r="M5559" i="4"/>
  <c r="L5559" i="4"/>
  <c r="J5559" i="4"/>
  <c r="B5559" i="4"/>
  <c r="M5558" i="4"/>
  <c r="L5558" i="4"/>
  <c r="J5558" i="4"/>
  <c r="B5558" i="4"/>
  <c r="M5557" i="4"/>
  <c r="L5557" i="4"/>
  <c r="J5557" i="4"/>
  <c r="B5557" i="4"/>
  <c r="M5556" i="4"/>
  <c r="L5556" i="4"/>
  <c r="J5556" i="4"/>
  <c r="B5556" i="4"/>
  <c r="M5555" i="4"/>
  <c r="L5555" i="4"/>
  <c r="J5555" i="4"/>
  <c r="B5555" i="4"/>
  <c r="M5554" i="4"/>
  <c r="L5554" i="4"/>
  <c r="J5554" i="4"/>
  <c r="B5554" i="4"/>
  <c r="M5553" i="4"/>
  <c r="L5553" i="4"/>
  <c r="J5553" i="4"/>
  <c r="B5553" i="4"/>
  <c r="M5552" i="4"/>
  <c r="L5552" i="4"/>
  <c r="J5552" i="4"/>
  <c r="B5552" i="4"/>
  <c r="M5551" i="4"/>
  <c r="L5551" i="4"/>
  <c r="J5551" i="4"/>
  <c r="B5551" i="4"/>
  <c r="M5550" i="4"/>
  <c r="L5550" i="4"/>
  <c r="J5550" i="4"/>
  <c r="B5550" i="4"/>
  <c r="M5549" i="4"/>
  <c r="L5549" i="4"/>
  <c r="J5549" i="4"/>
  <c r="B5549" i="4"/>
  <c r="M5548" i="4"/>
  <c r="L5548" i="4"/>
  <c r="J5548" i="4"/>
  <c r="B5548" i="4"/>
  <c r="M5547" i="4"/>
  <c r="L5547" i="4"/>
  <c r="J5547" i="4"/>
  <c r="B5547" i="4"/>
  <c r="M5546" i="4"/>
  <c r="L5546" i="4"/>
  <c r="J5546" i="4"/>
  <c r="B5546" i="4"/>
  <c r="M5545" i="4"/>
  <c r="L5545" i="4"/>
  <c r="J5545" i="4"/>
  <c r="B5545" i="4"/>
  <c r="M5544" i="4"/>
  <c r="L5544" i="4"/>
  <c r="J5544" i="4"/>
  <c r="B5544" i="4"/>
  <c r="M5543" i="4"/>
  <c r="L5543" i="4"/>
  <c r="J5543" i="4"/>
  <c r="B5543" i="4"/>
  <c r="M5542" i="4"/>
  <c r="L5542" i="4"/>
  <c r="J5542" i="4"/>
  <c r="B5542" i="4"/>
  <c r="M5541" i="4"/>
  <c r="L5541" i="4"/>
  <c r="J5541" i="4"/>
  <c r="B5541" i="4"/>
  <c r="M5540" i="4"/>
  <c r="L5540" i="4"/>
  <c r="J5540" i="4"/>
  <c r="B5540" i="4"/>
  <c r="M5539" i="4"/>
  <c r="L5539" i="4"/>
  <c r="J5539" i="4"/>
  <c r="B5539" i="4"/>
  <c r="M5538" i="4"/>
  <c r="L5538" i="4"/>
  <c r="J5538" i="4"/>
  <c r="B5538" i="4"/>
  <c r="M5537" i="4"/>
  <c r="L5537" i="4"/>
  <c r="J5537" i="4"/>
  <c r="B5537" i="4"/>
  <c r="M5536" i="4"/>
  <c r="L5536" i="4"/>
  <c r="J5536" i="4"/>
  <c r="B5536" i="4"/>
  <c r="M5535" i="4"/>
  <c r="L5535" i="4"/>
  <c r="J5535" i="4"/>
  <c r="B5535" i="4"/>
  <c r="M5534" i="4"/>
  <c r="L5534" i="4"/>
  <c r="J5534" i="4"/>
  <c r="B5534" i="4"/>
  <c r="M5533" i="4"/>
  <c r="L5533" i="4"/>
  <c r="J5533" i="4"/>
  <c r="B5533" i="4"/>
  <c r="M5532" i="4"/>
  <c r="L5532" i="4"/>
  <c r="J5532" i="4"/>
  <c r="B5532" i="4"/>
  <c r="M5531" i="4"/>
  <c r="L5531" i="4"/>
  <c r="J5531" i="4"/>
  <c r="B5531" i="4"/>
  <c r="M5530" i="4"/>
  <c r="L5530" i="4"/>
  <c r="J5530" i="4"/>
  <c r="B5530" i="4"/>
  <c r="M5529" i="4"/>
  <c r="L5529" i="4"/>
  <c r="J5529" i="4"/>
  <c r="B5529" i="4"/>
  <c r="M5528" i="4"/>
  <c r="L5528" i="4"/>
  <c r="J5528" i="4"/>
  <c r="B5528" i="4"/>
  <c r="M5527" i="4"/>
  <c r="L5527" i="4"/>
  <c r="J5527" i="4"/>
  <c r="B5527" i="4"/>
  <c r="M5526" i="4"/>
  <c r="L5526" i="4"/>
  <c r="J5526" i="4"/>
  <c r="B5526" i="4"/>
  <c r="M5525" i="4"/>
  <c r="L5525" i="4"/>
  <c r="J5525" i="4"/>
  <c r="B5525" i="4"/>
  <c r="M5524" i="4"/>
  <c r="L5524" i="4"/>
  <c r="J5524" i="4"/>
  <c r="B5524" i="4"/>
  <c r="M5523" i="4"/>
  <c r="L5523" i="4"/>
  <c r="J5523" i="4"/>
  <c r="B5523" i="4"/>
  <c r="M5522" i="4"/>
  <c r="L5522" i="4"/>
  <c r="J5522" i="4"/>
  <c r="B5522" i="4"/>
  <c r="M5521" i="4"/>
  <c r="L5521" i="4"/>
  <c r="J5521" i="4"/>
  <c r="B5521" i="4"/>
  <c r="M5520" i="4"/>
  <c r="L5520" i="4"/>
  <c r="J5520" i="4"/>
  <c r="B5520" i="4"/>
  <c r="M5519" i="4"/>
  <c r="L5519" i="4"/>
  <c r="J5519" i="4"/>
  <c r="B5519" i="4"/>
  <c r="M5518" i="4"/>
  <c r="L5518" i="4"/>
  <c r="J5518" i="4"/>
  <c r="B5518" i="4"/>
  <c r="M5517" i="4"/>
  <c r="L5517" i="4"/>
  <c r="J5517" i="4"/>
  <c r="B5517" i="4"/>
  <c r="M5516" i="4"/>
  <c r="L5516" i="4"/>
  <c r="J5516" i="4"/>
  <c r="B5516" i="4"/>
  <c r="M5515" i="4"/>
  <c r="L5515" i="4"/>
  <c r="J5515" i="4"/>
  <c r="B5515" i="4"/>
  <c r="M5514" i="4"/>
  <c r="L5514" i="4"/>
  <c r="J5514" i="4"/>
  <c r="B5514" i="4"/>
  <c r="M5513" i="4"/>
  <c r="L5513" i="4"/>
  <c r="J5513" i="4"/>
  <c r="B5513" i="4"/>
  <c r="M5512" i="4"/>
  <c r="L5512" i="4"/>
  <c r="J5512" i="4"/>
  <c r="B5512" i="4"/>
  <c r="M5511" i="4"/>
  <c r="L5511" i="4"/>
  <c r="J5511" i="4"/>
  <c r="B5511" i="4"/>
  <c r="M5510" i="4"/>
  <c r="L5510" i="4"/>
  <c r="J5510" i="4"/>
  <c r="B5510" i="4"/>
  <c r="M5509" i="4"/>
  <c r="L5509" i="4"/>
  <c r="J5509" i="4"/>
  <c r="B5509" i="4"/>
  <c r="M5508" i="4"/>
  <c r="L5508" i="4"/>
  <c r="J5508" i="4"/>
  <c r="B5508" i="4"/>
  <c r="M5507" i="4"/>
  <c r="L5507" i="4"/>
  <c r="J5507" i="4"/>
  <c r="B5507" i="4"/>
  <c r="M5506" i="4"/>
  <c r="L5506" i="4"/>
  <c r="J5506" i="4"/>
  <c r="B5506" i="4"/>
  <c r="M5505" i="4"/>
  <c r="L5505" i="4"/>
  <c r="J5505" i="4"/>
  <c r="B5505" i="4"/>
  <c r="M5504" i="4"/>
  <c r="L5504" i="4"/>
  <c r="J5504" i="4"/>
  <c r="B5504" i="4"/>
  <c r="M5503" i="4"/>
  <c r="L5503" i="4"/>
  <c r="J5503" i="4"/>
  <c r="B5503" i="4"/>
  <c r="M5502" i="4"/>
  <c r="L5502" i="4"/>
  <c r="J5502" i="4"/>
  <c r="B5502" i="4"/>
  <c r="M5501" i="4"/>
  <c r="L5501" i="4"/>
  <c r="J5501" i="4"/>
  <c r="B5501" i="4"/>
  <c r="M5500" i="4"/>
  <c r="L5500" i="4"/>
  <c r="J5500" i="4"/>
  <c r="B5500" i="4"/>
  <c r="M5499" i="4"/>
  <c r="L5499" i="4"/>
  <c r="J5499" i="4"/>
  <c r="B5499" i="4"/>
  <c r="M5498" i="4"/>
  <c r="L5498" i="4"/>
  <c r="J5498" i="4"/>
  <c r="B5498" i="4"/>
  <c r="M5497" i="4"/>
  <c r="L5497" i="4"/>
  <c r="J5497" i="4"/>
  <c r="B5497" i="4"/>
  <c r="M5496" i="4"/>
  <c r="L5496" i="4"/>
  <c r="J5496" i="4"/>
  <c r="B5496" i="4"/>
  <c r="M5495" i="4"/>
  <c r="L5495" i="4"/>
  <c r="J5495" i="4"/>
  <c r="B5495" i="4"/>
  <c r="M5494" i="4"/>
  <c r="L5494" i="4"/>
  <c r="J5494" i="4"/>
  <c r="B5494" i="4"/>
  <c r="M5493" i="4"/>
  <c r="L5493" i="4"/>
  <c r="J5493" i="4"/>
  <c r="B5493" i="4"/>
  <c r="M5492" i="4"/>
  <c r="L5492" i="4"/>
  <c r="J5492" i="4"/>
  <c r="B5492" i="4"/>
  <c r="M5491" i="4"/>
  <c r="L5491" i="4"/>
  <c r="J5491" i="4"/>
  <c r="B5491" i="4"/>
  <c r="M5490" i="4"/>
  <c r="L5490" i="4"/>
  <c r="J5490" i="4"/>
  <c r="B5490" i="4"/>
  <c r="M5489" i="4"/>
  <c r="L5489" i="4"/>
  <c r="J5489" i="4"/>
  <c r="B5489" i="4"/>
  <c r="M5488" i="4"/>
  <c r="L5488" i="4"/>
  <c r="J5488" i="4"/>
  <c r="B5488" i="4"/>
  <c r="M5487" i="4"/>
  <c r="L5487" i="4"/>
  <c r="J5487" i="4"/>
  <c r="B5487" i="4"/>
  <c r="M5486" i="4"/>
  <c r="L5486" i="4"/>
  <c r="J5486" i="4"/>
  <c r="B5486" i="4"/>
  <c r="M5485" i="4"/>
  <c r="L5485" i="4"/>
  <c r="J5485" i="4"/>
  <c r="B5485" i="4"/>
  <c r="M5484" i="4"/>
  <c r="L5484" i="4"/>
  <c r="J5484" i="4"/>
  <c r="B5484" i="4"/>
  <c r="M5483" i="4"/>
  <c r="L5483" i="4"/>
  <c r="J5483" i="4"/>
  <c r="B5483" i="4"/>
  <c r="M5482" i="4"/>
  <c r="L5482" i="4"/>
  <c r="J5482" i="4"/>
  <c r="B5482" i="4"/>
  <c r="M5481" i="4"/>
  <c r="L5481" i="4"/>
  <c r="J5481" i="4"/>
  <c r="B5481" i="4"/>
  <c r="M5480" i="4"/>
  <c r="L5480" i="4"/>
  <c r="J5480" i="4"/>
  <c r="B5480" i="4"/>
  <c r="M5479" i="4"/>
  <c r="L5479" i="4"/>
  <c r="J5479" i="4"/>
  <c r="B5479" i="4"/>
  <c r="M5478" i="4"/>
  <c r="L5478" i="4"/>
  <c r="J5478" i="4"/>
  <c r="B5478" i="4"/>
  <c r="M5477" i="4"/>
  <c r="L5477" i="4"/>
  <c r="J5477" i="4"/>
  <c r="B5477" i="4"/>
  <c r="M5476" i="4"/>
  <c r="L5476" i="4"/>
  <c r="J5476" i="4"/>
  <c r="B5476" i="4"/>
  <c r="M5475" i="4"/>
  <c r="L5475" i="4"/>
  <c r="J5475" i="4"/>
  <c r="B5475" i="4"/>
  <c r="M5474" i="4"/>
  <c r="L5474" i="4"/>
  <c r="J5474" i="4"/>
  <c r="B5474" i="4"/>
  <c r="M5473" i="4"/>
  <c r="L5473" i="4"/>
  <c r="J5473" i="4"/>
  <c r="B5473" i="4"/>
  <c r="M5472" i="4"/>
  <c r="L5472" i="4"/>
  <c r="J5472" i="4"/>
  <c r="B5472" i="4"/>
  <c r="M5471" i="4"/>
  <c r="L5471" i="4"/>
  <c r="J5471" i="4"/>
  <c r="B5471" i="4"/>
  <c r="M5470" i="4"/>
  <c r="L5470" i="4"/>
  <c r="J5470" i="4"/>
  <c r="B5470" i="4"/>
  <c r="M5469" i="4"/>
  <c r="L5469" i="4"/>
  <c r="J5469" i="4"/>
  <c r="B5469" i="4"/>
  <c r="M5468" i="4"/>
  <c r="L5468" i="4"/>
  <c r="J5468" i="4"/>
  <c r="B5468" i="4"/>
  <c r="M5467" i="4"/>
  <c r="L5467" i="4"/>
  <c r="J5467" i="4"/>
  <c r="B5467" i="4"/>
  <c r="M5466" i="4"/>
  <c r="L5466" i="4"/>
  <c r="J5466" i="4"/>
  <c r="B5466" i="4"/>
  <c r="M5465" i="4"/>
  <c r="L5465" i="4"/>
  <c r="J5465" i="4"/>
  <c r="B5465" i="4"/>
  <c r="M5464" i="4"/>
  <c r="L5464" i="4"/>
  <c r="J5464" i="4"/>
  <c r="B5464" i="4"/>
  <c r="M5463" i="4"/>
  <c r="L5463" i="4"/>
  <c r="J5463" i="4"/>
  <c r="B5463" i="4"/>
  <c r="M5462" i="4"/>
  <c r="L5462" i="4"/>
  <c r="J5462" i="4"/>
  <c r="B5462" i="4"/>
  <c r="M5461" i="4"/>
  <c r="L5461" i="4"/>
  <c r="J5461" i="4"/>
  <c r="B5461" i="4"/>
  <c r="M5460" i="4"/>
  <c r="L5460" i="4"/>
  <c r="J5460" i="4"/>
  <c r="B5460" i="4"/>
  <c r="M5459" i="4"/>
  <c r="L5459" i="4"/>
  <c r="J5459" i="4"/>
  <c r="B5459" i="4"/>
  <c r="M5458" i="4"/>
  <c r="L5458" i="4"/>
  <c r="J5458" i="4"/>
  <c r="B5458" i="4"/>
  <c r="M5457" i="4"/>
  <c r="L5457" i="4"/>
  <c r="J5457" i="4"/>
  <c r="B5457" i="4"/>
  <c r="M5456" i="4"/>
  <c r="L5456" i="4"/>
  <c r="J5456" i="4"/>
  <c r="B5456" i="4"/>
  <c r="M5455" i="4"/>
  <c r="L5455" i="4"/>
  <c r="J5455" i="4"/>
  <c r="B5455" i="4"/>
  <c r="M5454" i="4"/>
  <c r="L5454" i="4"/>
  <c r="J5454" i="4"/>
  <c r="B5454" i="4"/>
  <c r="M5453" i="4"/>
  <c r="L5453" i="4"/>
  <c r="J5453" i="4"/>
  <c r="B5453" i="4"/>
  <c r="M5452" i="4"/>
  <c r="L5452" i="4"/>
  <c r="J5452" i="4"/>
  <c r="B5452" i="4"/>
  <c r="M5451" i="4"/>
  <c r="L5451" i="4"/>
  <c r="J5451" i="4"/>
  <c r="B5451" i="4"/>
  <c r="M5450" i="4"/>
  <c r="L5450" i="4"/>
  <c r="J5450" i="4"/>
  <c r="B5450" i="4"/>
  <c r="M5449" i="4"/>
  <c r="L5449" i="4"/>
  <c r="J5449" i="4"/>
  <c r="B5449" i="4"/>
  <c r="M5448" i="4"/>
  <c r="L5448" i="4"/>
  <c r="J5448" i="4"/>
  <c r="B5448" i="4"/>
  <c r="M5447" i="4"/>
  <c r="L5447" i="4"/>
  <c r="J5447" i="4"/>
  <c r="B5447" i="4"/>
  <c r="M5446" i="4"/>
  <c r="L5446" i="4"/>
  <c r="J5446" i="4"/>
  <c r="B5446" i="4"/>
  <c r="M5445" i="4"/>
  <c r="L5445" i="4"/>
  <c r="J5445" i="4"/>
  <c r="B5445" i="4"/>
  <c r="M5444" i="4"/>
  <c r="L5444" i="4"/>
  <c r="J5444" i="4"/>
  <c r="B5444" i="4"/>
  <c r="M5443" i="4"/>
  <c r="L5443" i="4"/>
  <c r="J5443" i="4"/>
  <c r="B5443" i="4"/>
  <c r="M5442" i="4"/>
  <c r="L5442" i="4"/>
  <c r="J5442" i="4"/>
  <c r="B5442" i="4"/>
  <c r="M5441" i="4"/>
  <c r="L5441" i="4"/>
  <c r="J5441" i="4"/>
  <c r="B5441" i="4"/>
  <c r="M5440" i="4"/>
  <c r="L5440" i="4"/>
  <c r="J5440" i="4"/>
  <c r="B5440" i="4"/>
  <c r="M5439" i="4"/>
  <c r="L5439" i="4"/>
  <c r="J5439" i="4"/>
  <c r="B5439" i="4"/>
  <c r="M5438" i="4"/>
  <c r="L5438" i="4"/>
  <c r="J5438" i="4"/>
  <c r="B5438" i="4"/>
  <c r="M5437" i="4"/>
  <c r="L5437" i="4"/>
  <c r="J5437" i="4"/>
  <c r="B5437" i="4"/>
  <c r="M5436" i="4"/>
  <c r="L5436" i="4"/>
  <c r="J5436" i="4"/>
  <c r="B5436" i="4"/>
  <c r="M5435" i="4"/>
  <c r="L5435" i="4"/>
  <c r="J5435" i="4"/>
  <c r="B5435" i="4"/>
  <c r="M5434" i="4"/>
  <c r="L5434" i="4"/>
  <c r="J5434" i="4"/>
  <c r="B5434" i="4"/>
  <c r="M5433" i="4"/>
  <c r="L5433" i="4"/>
  <c r="J5433" i="4"/>
  <c r="B5433" i="4"/>
  <c r="M5432" i="4"/>
  <c r="L5432" i="4"/>
  <c r="J5432" i="4"/>
  <c r="B5432" i="4"/>
  <c r="M5431" i="4"/>
  <c r="L5431" i="4"/>
  <c r="J5431" i="4"/>
  <c r="B5431" i="4"/>
  <c r="M5430" i="4"/>
  <c r="L5430" i="4"/>
  <c r="J5430" i="4"/>
  <c r="B5430" i="4"/>
  <c r="M5429" i="4"/>
  <c r="L5429" i="4"/>
  <c r="J5429" i="4"/>
  <c r="B5429" i="4"/>
  <c r="M5428" i="4"/>
  <c r="L5428" i="4"/>
  <c r="J5428" i="4"/>
  <c r="B5428" i="4"/>
  <c r="M5427" i="4"/>
  <c r="L5427" i="4"/>
  <c r="J5427" i="4"/>
  <c r="B5427" i="4"/>
  <c r="M5426" i="4"/>
  <c r="L5426" i="4"/>
  <c r="J5426" i="4"/>
  <c r="B5426" i="4"/>
  <c r="M5425" i="4"/>
  <c r="L5425" i="4"/>
  <c r="J5425" i="4"/>
  <c r="B5425" i="4"/>
  <c r="M5424" i="4"/>
  <c r="L5424" i="4"/>
  <c r="J5424" i="4"/>
  <c r="B5424" i="4"/>
  <c r="M5423" i="4"/>
  <c r="L5423" i="4"/>
  <c r="J5423" i="4"/>
  <c r="B5423" i="4"/>
  <c r="M5422" i="4"/>
  <c r="L5422" i="4"/>
  <c r="J5422" i="4"/>
  <c r="B5422" i="4"/>
  <c r="M5421" i="4"/>
  <c r="L5421" i="4"/>
  <c r="J5421" i="4"/>
  <c r="B5421" i="4"/>
  <c r="M5420" i="4"/>
  <c r="L5420" i="4"/>
  <c r="J5420" i="4"/>
  <c r="B5420" i="4"/>
  <c r="M5419" i="4"/>
  <c r="L5419" i="4"/>
  <c r="J5419" i="4"/>
  <c r="B5419" i="4"/>
  <c r="M5418" i="4"/>
  <c r="L5418" i="4"/>
  <c r="J5418" i="4"/>
  <c r="B5418" i="4"/>
  <c r="M5417" i="4"/>
  <c r="L5417" i="4"/>
  <c r="J5417" i="4"/>
  <c r="B5417" i="4"/>
  <c r="M5416" i="4"/>
  <c r="L5416" i="4"/>
  <c r="J5416" i="4"/>
  <c r="B5416" i="4"/>
  <c r="M5415" i="4"/>
  <c r="L5415" i="4"/>
  <c r="J5415" i="4"/>
  <c r="B5415" i="4"/>
  <c r="M5414" i="4"/>
  <c r="L5414" i="4"/>
  <c r="J5414" i="4"/>
  <c r="B5414" i="4"/>
  <c r="M5413" i="4"/>
  <c r="L5413" i="4"/>
  <c r="J5413" i="4"/>
  <c r="B5413" i="4"/>
  <c r="M5412" i="4"/>
  <c r="L5412" i="4"/>
  <c r="J5412" i="4"/>
  <c r="B5412" i="4"/>
  <c r="M5411" i="4"/>
  <c r="L5411" i="4"/>
  <c r="J5411" i="4"/>
  <c r="B5411" i="4"/>
  <c r="M5410" i="4"/>
  <c r="L5410" i="4"/>
  <c r="J5410" i="4"/>
  <c r="B5410" i="4"/>
  <c r="M5409" i="4"/>
  <c r="L5409" i="4"/>
  <c r="J5409" i="4"/>
  <c r="B5409" i="4"/>
  <c r="M5408" i="4"/>
  <c r="L5408" i="4"/>
  <c r="J5408" i="4"/>
  <c r="B5408" i="4"/>
  <c r="M5407" i="4"/>
  <c r="L5407" i="4"/>
  <c r="J5407" i="4"/>
  <c r="B5407" i="4"/>
  <c r="M5406" i="4"/>
  <c r="L5406" i="4"/>
  <c r="J5406" i="4"/>
  <c r="B5406" i="4"/>
  <c r="M5405" i="4"/>
  <c r="L5405" i="4"/>
  <c r="J5405" i="4"/>
  <c r="B5405" i="4"/>
  <c r="M5404" i="4"/>
  <c r="L5404" i="4"/>
  <c r="J5404" i="4"/>
  <c r="B5404" i="4"/>
  <c r="M5403" i="4"/>
  <c r="L5403" i="4"/>
  <c r="J5403" i="4"/>
  <c r="B5403" i="4"/>
  <c r="M5402" i="4"/>
  <c r="L5402" i="4"/>
  <c r="J5402" i="4"/>
  <c r="B5402" i="4"/>
  <c r="M5401" i="4"/>
  <c r="L5401" i="4"/>
  <c r="J5401" i="4"/>
  <c r="B5401" i="4"/>
  <c r="M5400" i="4"/>
  <c r="L5400" i="4"/>
  <c r="J5400" i="4"/>
  <c r="B5400" i="4"/>
  <c r="M5399" i="4"/>
  <c r="L5399" i="4"/>
  <c r="J5399" i="4"/>
  <c r="B5399" i="4"/>
  <c r="M5398" i="4"/>
  <c r="L5398" i="4"/>
  <c r="J5398" i="4"/>
  <c r="B5398" i="4"/>
  <c r="M5397" i="4"/>
  <c r="L5397" i="4"/>
  <c r="J5397" i="4"/>
  <c r="B5397" i="4"/>
  <c r="M5396" i="4"/>
  <c r="L5396" i="4"/>
  <c r="J5396" i="4"/>
  <c r="B5396" i="4"/>
  <c r="M5395" i="4"/>
  <c r="L5395" i="4"/>
  <c r="J5395" i="4"/>
  <c r="B5395" i="4"/>
  <c r="M5394" i="4"/>
  <c r="L5394" i="4"/>
  <c r="J5394" i="4"/>
  <c r="B5394" i="4"/>
  <c r="M5393" i="4"/>
  <c r="L5393" i="4"/>
  <c r="J5393" i="4"/>
  <c r="B5393" i="4"/>
  <c r="M5392" i="4"/>
  <c r="L5392" i="4"/>
  <c r="J5392" i="4"/>
  <c r="B5392" i="4"/>
  <c r="M5391" i="4"/>
  <c r="L5391" i="4"/>
  <c r="J5391" i="4"/>
  <c r="B5391" i="4"/>
  <c r="M5390" i="4"/>
  <c r="L5390" i="4"/>
  <c r="J5390" i="4"/>
  <c r="B5390" i="4"/>
  <c r="M5389" i="4"/>
  <c r="L5389" i="4"/>
  <c r="J5389" i="4"/>
  <c r="B5389" i="4"/>
  <c r="M5388" i="4"/>
  <c r="L5388" i="4"/>
  <c r="J5388" i="4"/>
  <c r="B5388" i="4"/>
  <c r="M5387" i="4"/>
  <c r="L5387" i="4"/>
  <c r="J5387" i="4"/>
  <c r="B5387" i="4"/>
  <c r="M5386" i="4"/>
  <c r="L5386" i="4"/>
  <c r="J5386" i="4"/>
  <c r="B5386" i="4"/>
  <c r="M5385" i="4"/>
  <c r="L5385" i="4"/>
  <c r="J5385" i="4"/>
  <c r="B5385" i="4"/>
  <c r="M5384" i="4"/>
  <c r="L5384" i="4"/>
  <c r="J5384" i="4"/>
  <c r="B5384" i="4"/>
  <c r="M5383" i="4"/>
  <c r="L5383" i="4"/>
  <c r="J5383" i="4"/>
  <c r="B5383" i="4"/>
  <c r="M5382" i="4"/>
  <c r="L5382" i="4"/>
  <c r="J5382" i="4"/>
  <c r="B5382" i="4"/>
  <c r="M5381" i="4"/>
  <c r="L5381" i="4"/>
  <c r="J5381" i="4"/>
  <c r="B5381" i="4"/>
  <c r="M5380" i="4"/>
  <c r="L5380" i="4"/>
  <c r="J5380" i="4"/>
  <c r="B5380" i="4"/>
  <c r="M5379" i="4"/>
  <c r="L5379" i="4"/>
  <c r="J5379" i="4"/>
  <c r="B5379" i="4"/>
  <c r="M5378" i="4"/>
  <c r="L5378" i="4"/>
  <c r="J5378" i="4"/>
  <c r="B5378" i="4"/>
  <c r="M5377" i="4"/>
  <c r="L5377" i="4"/>
  <c r="J5377" i="4"/>
  <c r="B5377" i="4"/>
  <c r="M5376" i="4"/>
  <c r="L5376" i="4"/>
  <c r="J5376" i="4"/>
  <c r="B5376" i="4"/>
  <c r="M5375" i="4"/>
  <c r="L5375" i="4"/>
  <c r="J5375" i="4"/>
  <c r="B5375" i="4"/>
  <c r="M5374" i="4"/>
  <c r="L5374" i="4"/>
  <c r="J5374" i="4"/>
  <c r="B5374" i="4"/>
  <c r="M5373" i="4"/>
  <c r="L5373" i="4"/>
  <c r="J5373" i="4"/>
  <c r="B5373" i="4"/>
  <c r="M5372" i="4"/>
  <c r="L5372" i="4"/>
  <c r="J5372" i="4"/>
  <c r="B5372" i="4"/>
  <c r="M5371" i="4"/>
  <c r="L5371" i="4"/>
  <c r="J5371" i="4"/>
  <c r="B5371" i="4"/>
  <c r="M5370" i="4"/>
  <c r="L5370" i="4"/>
  <c r="J5370" i="4"/>
  <c r="B5370" i="4"/>
  <c r="M5369" i="4"/>
  <c r="L5369" i="4"/>
  <c r="J5369" i="4"/>
  <c r="B5369" i="4"/>
  <c r="M5368" i="4"/>
  <c r="L5368" i="4"/>
  <c r="J5368" i="4"/>
  <c r="B5368" i="4"/>
  <c r="M5367" i="4"/>
  <c r="L5367" i="4"/>
  <c r="J5367" i="4"/>
  <c r="B5367" i="4"/>
  <c r="M5366" i="4"/>
  <c r="L5366" i="4"/>
  <c r="J5366" i="4"/>
  <c r="B5366" i="4"/>
  <c r="M5365" i="4"/>
  <c r="L5365" i="4"/>
  <c r="J5365" i="4"/>
  <c r="B5365" i="4"/>
  <c r="M5364" i="4"/>
  <c r="L5364" i="4"/>
  <c r="J5364" i="4"/>
  <c r="B5364" i="4"/>
  <c r="M5363" i="4"/>
  <c r="L5363" i="4"/>
  <c r="J5363" i="4"/>
  <c r="B5363" i="4"/>
  <c r="M5362" i="4"/>
  <c r="L5362" i="4"/>
  <c r="J5362" i="4"/>
  <c r="B5362" i="4"/>
  <c r="M5361" i="4"/>
  <c r="L5361" i="4"/>
  <c r="J5361" i="4"/>
  <c r="B5361" i="4"/>
  <c r="M5360" i="4"/>
  <c r="L5360" i="4"/>
  <c r="J5360" i="4"/>
  <c r="B5360" i="4"/>
  <c r="M5359" i="4"/>
  <c r="L5359" i="4"/>
  <c r="J5359" i="4"/>
  <c r="B5359" i="4"/>
  <c r="M5358" i="4"/>
  <c r="L5358" i="4"/>
  <c r="J5358" i="4"/>
  <c r="B5358" i="4"/>
  <c r="M5357" i="4"/>
  <c r="L5357" i="4"/>
  <c r="J5357" i="4"/>
  <c r="B5357" i="4"/>
  <c r="M5356" i="4"/>
  <c r="L5356" i="4"/>
  <c r="J5356" i="4"/>
  <c r="B5356" i="4"/>
  <c r="M5355" i="4"/>
  <c r="L5355" i="4"/>
  <c r="J5355" i="4"/>
  <c r="B5355" i="4"/>
  <c r="M5354" i="4"/>
  <c r="L5354" i="4"/>
  <c r="J5354" i="4"/>
  <c r="B5354" i="4"/>
  <c r="M5353" i="4"/>
  <c r="L5353" i="4"/>
  <c r="J5353" i="4"/>
  <c r="B5353" i="4"/>
  <c r="M5352" i="4"/>
  <c r="L5352" i="4"/>
  <c r="J5352" i="4"/>
  <c r="B5352" i="4"/>
  <c r="M5351" i="4"/>
  <c r="L5351" i="4"/>
  <c r="J5351" i="4"/>
  <c r="B5351" i="4"/>
  <c r="M5350" i="4"/>
  <c r="L5350" i="4"/>
  <c r="J5350" i="4"/>
  <c r="B5350" i="4"/>
  <c r="M5349" i="4"/>
  <c r="L5349" i="4"/>
  <c r="J5349" i="4"/>
  <c r="B5349" i="4"/>
  <c r="M5348" i="4"/>
  <c r="L5348" i="4"/>
  <c r="J5348" i="4"/>
  <c r="B5348" i="4"/>
  <c r="M5347" i="4"/>
  <c r="L5347" i="4"/>
  <c r="J5347" i="4"/>
  <c r="B5347" i="4"/>
  <c r="M5346" i="4"/>
  <c r="L5346" i="4"/>
  <c r="J5346" i="4"/>
  <c r="B5346" i="4"/>
  <c r="M5345" i="4"/>
  <c r="L5345" i="4"/>
  <c r="J5345" i="4"/>
  <c r="B5345" i="4"/>
  <c r="M5344" i="4"/>
  <c r="L5344" i="4"/>
  <c r="J5344" i="4"/>
  <c r="B5344" i="4"/>
  <c r="M5343" i="4"/>
  <c r="L5343" i="4"/>
  <c r="J5343" i="4"/>
  <c r="B5343" i="4"/>
  <c r="M5342" i="4"/>
  <c r="L5342" i="4"/>
  <c r="J5342" i="4"/>
  <c r="B5342" i="4"/>
  <c r="M5341" i="4"/>
  <c r="L5341" i="4"/>
  <c r="J5341" i="4"/>
  <c r="B5341" i="4"/>
  <c r="M5340" i="4"/>
  <c r="L5340" i="4"/>
  <c r="J5340" i="4"/>
  <c r="B5340" i="4"/>
  <c r="M5339" i="4"/>
  <c r="L5339" i="4"/>
  <c r="J5339" i="4"/>
  <c r="B5339" i="4"/>
  <c r="M5338" i="4"/>
  <c r="L5338" i="4"/>
  <c r="J5338" i="4"/>
  <c r="B5338" i="4"/>
  <c r="M5337" i="4"/>
  <c r="L5337" i="4"/>
  <c r="J5337" i="4"/>
  <c r="B5337" i="4"/>
  <c r="M5336" i="4"/>
  <c r="L5336" i="4"/>
  <c r="J5336" i="4"/>
  <c r="B5336" i="4"/>
  <c r="M5335" i="4"/>
  <c r="L5335" i="4"/>
  <c r="J5335" i="4"/>
  <c r="B5335" i="4"/>
  <c r="M5334" i="4"/>
  <c r="L5334" i="4"/>
  <c r="J5334" i="4"/>
  <c r="B5334" i="4"/>
  <c r="M5333" i="4"/>
  <c r="L5333" i="4"/>
  <c r="J5333" i="4"/>
  <c r="B5333" i="4"/>
  <c r="M5332" i="4"/>
  <c r="L5332" i="4"/>
  <c r="J5332" i="4"/>
  <c r="B5332" i="4"/>
  <c r="M5331" i="4"/>
  <c r="L5331" i="4"/>
  <c r="J5331" i="4"/>
  <c r="B5331" i="4"/>
  <c r="M5330" i="4"/>
  <c r="L5330" i="4"/>
  <c r="J5330" i="4"/>
  <c r="B5330" i="4"/>
  <c r="M5329" i="4"/>
  <c r="L5329" i="4"/>
  <c r="J5329" i="4"/>
  <c r="B5329" i="4"/>
  <c r="M5328" i="4"/>
  <c r="L5328" i="4"/>
  <c r="J5328" i="4"/>
  <c r="B5328" i="4"/>
  <c r="M5327" i="4"/>
  <c r="L5327" i="4"/>
  <c r="J5327" i="4"/>
  <c r="B5327" i="4"/>
  <c r="M5326" i="4"/>
  <c r="L5326" i="4"/>
  <c r="J5326" i="4"/>
  <c r="B5326" i="4"/>
  <c r="M5325" i="4"/>
  <c r="L5325" i="4"/>
  <c r="J5325" i="4"/>
  <c r="B5325" i="4"/>
  <c r="M5324" i="4"/>
  <c r="L5324" i="4"/>
  <c r="J5324" i="4"/>
  <c r="B5324" i="4"/>
  <c r="M5323" i="4"/>
  <c r="L5323" i="4"/>
  <c r="J5323" i="4"/>
  <c r="B5323" i="4"/>
  <c r="M5322" i="4"/>
  <c r="L5322" i="4"/>
  <c r="J5322" i="4"/>
  <c r="B5322" i="4"/>
  <c r="M5321" i="4"/>
  <c r="L5321" i="4"/>
  <c r="J5321" i="4"/>
  <c r="B5321" i="4"/>
  <c r="M5320" i="4"/>
  <c r="L5320" i="4"/>
  <c r="J5320" i="4"/>
  <c r="B5320" i="4"/>
  <c r="M5319" i="4"/>
  <c r="L5319" i="4"/>
  <c r="J5319" i="4"/>
  <c r="B5319" i="4"/>
  <c r="M5318" i="4"/>
  <c r="L5318" i="4"/>
  <c r="J5318" i="4"/>
  <c r="B5318" i="4"/>
  <c r="M5317" i="4"/>
  <c r="L5317" i="4"/>
  <c r="J5317" i="4"/>
  <c r="B5317" i="4"/>
  <c r="M5316" i="4"/>
  <c r="L5316" i="4"/>
  <c r="J5316" i="4"/>
  <c r="B5316" i="4"/>
  <c r="M5315" i="4"/>
  <c r="L5315" i="4"/>
  <c r="J5315" i="4"/>
  <c r="B5315" i="4"/>
  <c r="M5314" i="4"/>
  <c r="L5314" i="4"/>
  <c r="J5314" i="4"/>
  <c r="B5314" i="4"/>
  <c r="M5313" i="4"/>
  <c r="L5313" i="4"/>
  <c r="J5313" i="4"/>
  <c r="B5313" i="4"/>
  <c r="M5312" i="4"/>
  <c r="L5312" i="4"/>
  <c r="J5312" i="4"/>
  <c r="B5312" i="4"/>
  <c r="M5311" i="4"/>
  <c r="L5311" i="4"/>
  <c r="J5311" i="4"/>
  <c r="B5311" i="4"/>
  <c r="M5310" i="4"/>
  <c r="L5310" i="4"/>
  <c r="J5310" i="4"/>
  <c r="B5310" i="4"/>
  <c r="M5309" i="4"/>
  <c r="L5309" i="4"/>
  <c r="J5309" i="4"/>
  <c r="B5309" i="4"/>
  <c r="M5308" i="4"/>
  <c r="L5308" i="4"/>
  <c r="J5308" i="4"/>
  <c r="B5308" i="4"/>
  <c r="M5307" i="4"/>
  <c r="L5307" i="4"/>
  <c r="J5307" i="4"/>
  <c r="B5307" i="4"/>
  <c r="M5306" i="4"/>
  <c r="L5306" i="4"/>
  <c r="J5306" i="4"/>
  <c r="B5306" i="4"/>
  <c r="M5305" i="4"/>
  <c r="L5305" i="4"/>
  <c r="J5305" i="4"/>
  <c r="B5305" i="4"/>
  <c r="M5304" i="4"/>
  <c r="L5304" i="4"/>
  <c r="J5304" i="4"/>
  <c r="B5304" i="4"/>
  <c r="M5303" i="4"/>
  <c r="L5303" i="4"/>
  <c r="J5303" i="4"/>
  <c r="B5303" i="4"/>
  <c r="M5302" i="4"/>
  <c r="L5302" i="4"/>
  <c r="J5302" i="4"/>
  <c r="B5302" i="4"/>
  <c r="M5301" i="4"/>
  <c r="L5301" i="4"/>
  <c r="J5301" i="4"/>
  <c r="B5301" i="4"/>
  <c r="M5300" i="4"/>
  <c r="L5300" i="4"/>
  <c r="J5300" i="4"/>
  <c r="B5300" i="4"/>
  <c r="M5299" i="4"/>
  <c r="L5299" i="4"/>
  <c r="J5299" i="4"/>
  <c r="B5299" i="4"/>
  <c r="M5298" i="4"/>
  <c r="L5298" i="4"/>
  <c r="J5298" i="4"/>
  <c r="B5298" i="4"/>
  <c r="M5297" i="4"/>
  <c r="L5297" i="4"/>
  <c r="J5297" i="4"/>
  <c r="B5297" i="4"/>
  <c r="M5296" i="4"/>
  <c r="L5296" i="4"/>
  <c r="J5296" i="4"/>
  <c r="B5296" i="4"/>
  <c r="M5295" i="4"/>
  <c r="L5295" i="4"/>
  <c r="J5295" i="4"/>
  <c r="B5295" i="4"/>
  <c r="M5294" i="4"/>
  <c r="L5294" i="4"/>
  <c r="J5294" i="4"/>
  <c r="B5294" i="4"/>
  <c r="M5293" i="4"/>
  <c r="L5293" i="4"/>
  <c r="J5293" i="4"/>
  <c r="B5293" i="4"/>
  <c r="M5292" i="4"/>
  <c r="L5292" i="4"/>
  <c r="J5292" i="4"/>
  <c r="B5292" i="4"/>
  <c r="M5291" i="4"/>
  <c r="L5291" i="4"/>
  <c r="J5291" i="4"/>
  <c r="B5291" i="4"/>
  <c r="M5290" i="4"/>
  <c r="L5290" i="4"/>
  <c r="J5290" i="4"/>
  <c r="B5290" i="4"/>
  <c r="M5289" i="4"/>
  <c r="L5289" i="4"/>
  <c r="J5289" i="4"/>
  <c r="B5289" i="4"/>
  <c r="M5288" i="4"/>
  <c r="L5288" i="4"/>
  <c r="J5288" i="4"/>
  <c r="B5288" i="4"/>
  <c r="M5287" i="4"/>
  <c r="L5287" i="4"/>
  <c r="J5287" i="4"/>
  <c r="B5287" i="4"/>
  <c r="M5286" i="4"/>
  <c r="L5286" i="4"/>
  <c r="J5286" i="4"/>
  <c r="B5286" i="4"/>
  <c r="M5285" i="4"/>
  <c r="L5285" i="4"/>
  <c r="J5285" i="4"/>
  <c r="B5285" i="4"/>
  <c r="M5284" i="4"/>
  <c r="L5284" i="4"/>
  <c r="J5284" i="4"/>
  <c r="B5284" i="4"/>
  <c r="M5283" i="4"/>
  <c r="L5283" i="4"/>
  <c r="J5283" i="4"/>
  <c r="B5283" i="4"/>
  <c r="M5282" i="4"/>
  <c r="L5282" i="4"/>
  <c r="J5282" i="4"/>
  <c r="B5282" i="4"/>
  <c r="M5281" i="4"/>
  <c r="L5281" i="4"/>
  <c r="J5281" i="4"/>
  <c r="B5281" i="4"/>
  <c r="M5280" i="4"/>
  <c r="L5280" i="4"/>
  <c r="J5280" i="4"/>
  <c r="B5280" i="4"/>
  <c r="M5279" i="4"/>
  <c r="L5279" i="4"/>
  <c r="J5279" i="4"/>
  <c r="B5279" i="4"/>
  <c r="M5278" i="4"/>
  <c r="L5278" i="4"/>
  <c r="J5278" i="4"/>
  <c r="B5278" i="4"/>
  <c r="M5277" i="4"/>
  <c r="L5277" i="4"/>
  <c r="J5277" i="4"/>
  <c r="B5277" i="4"/>
  <c r="M5276" i="4"/>
  <c r="L5276" i="4"/>
  <c r="J5276" i="4"/>
  <c r="B5276" i="4"/>
  <c r="M5275" i="4"/>
  <c r="L5275" i="4"/>
  <c r="J5275" i="4"/>
  <c r="B5275" i="4"/>
  <c r="M5274" i="4"/>
  <c r="L5274" i="4"/>
  <c r="J5274" i="4"/>
  <c r="B5274" i="4"/>
  <c r="M5273" i="4"/>
  <c r="L5273" i="4"/>
  <c r="J5273" i="4"/>
  <c r="B5273" i="4"/>
  <c r="M5272" i="4"/>
  <c r="L5272" i="4"/>
  <c r="J5272" i="4"/>
  <c r="B5272" i="4"/>
  <c r="M5271" i="4"/>
  <c r="L5271" i="4"/>
  <c r="J5271" i="4"/>
  <c r="B5271" i="4"/>
  <c r="M5270" i="4"/>
  <c r="L5270" i="4"/>
  <c r="J5270" i="4"/>
  <c r="B5270" i="4"/>
  <c r="M5269" i="4"/>
  <c r="L5269" i="4"/>
  <c r="J5269" i="4"/>
  <c r="B5269" i="4"/>
  <c r="M5268" i="4"/>
  <c r="L5268" i="4"/>
  <c r="J5268" i="4"/>
  <c r="B5268" i="4"/>
  <c r="M5267" i="4"/>
  <c r="L5267" i="4"/>
  <c r="J5267" i="4"/>
  <c r="B5267" i="4"/>
  <c r="M5266" i="4"/>
  <c r="L5266" i="4"/>
  <c r="J5266" i="4"/>
  <c r="B5266" i="4"/>
  <c r="M5265" i="4"/>
  <c r="L5265" i="4"/>
  <c r="J5265" i="4"/>
  <c r="B5265" i="4"/>
  <c r="M5264" i="4"/>
  <c r="L5264" i="4"/>
  <c r="J5264" i="4"/>
  <c r="B5264" i="4"/>
  <c r="M5263" i="4"/>
  <c r="L5263" i="4"/>
  <c r="J5263" i="4"/>
  <c r="B5263" i="4"/>
  <c r="M5262" i="4"/>
  <c r="L5262" i="4"/>
  <c r="J5262" i="4"/>
  <c r="B5262" i="4"/>
  <c r="M5261" i="4"/>
  <c r="L5261" i="4"/>
  <c r="J5261" i="4"/>
  <c r="B5261" i="4"/>
  <c r="M5260" i="4"/>
  <c r="L5260" i="4"/>
  <c r="J5260" i="4"/>
  <c r="B5260" i="4"/>
  <c r="M5259" i="4"/>
  <c r="L5259" i="4"/>
  <c r="J5259" i="4"/>
  <c r="B5259" i="4"/>
  <c r="M5258" i="4"/>
  <c r="L5258" i="4"/>
  <c r="J5258" i="4"/>
  <c r="B5258" i="4"/>
  <c r="M5257" i="4"/>
  <c r="L5257" i="4"/>
  <c r="J5257" i="4"/>
  <c r="B5257" i="4"/>
  <c r="M5256" i="4"/>
  <c r="L5256" i="4"/>
  <c r="J5256" i="4"/>
  <c r="B5256" i="4"/>
  <c r="M5255" i="4"/>
  <c r="L5255" i="4"/>
  <c r="J5255" i="4"/>
  <c r="B5255" i="4"/>
  <c r="M5254" i="4"/>
  <c r="L5254" i="4"/>
  <c r="J5254" i="4"/>
  <c r="B5254" i="4"/>
  <c r="M5253" i="4"/>
  <c r="L5253" i="4"/>
  <c r="J5253" i="4"/>
  <c r="B5253" i="4"/>
  <c r="M5252" i="4"/>
  <c r="L5252" i="4"/>
  <c r="J5252" i="4"/>
  <c r="B5252" i="4"/>
  <c r="M5251" i="4"/>
  <c r="L5251" i="4"/>
  <c r="J5251" i="4"/>
  <c r="B5251" i="4"/>
  <c r="M5250" i="4"/>
  <c r="L5250" i="4"/>
  <c r="J5250" i="4"/>
  <c r="B5250" i="4"/>
  <c r="M5249" i="4"/>
  <c r="L5249" i="4"/>
  <c r="J5249" i="4"/>
  <c r="B5249" i="4"/>
  <c r="M5248" i="4"/>
  <c r="L5248" i="4"/>
  <c r="J5248" i="4"/>
  <c r="B5248" i="4"/>
  <c r="M5247" i="4"/>
  <c r="L5247" i="4"/>
  <c r="J5247" i="4"/>
  <c r="B5247" i="4"/>
  <c r="M5246" i="4"/>
  <c r="L5246" i="4"/>
  <c r="J5246" i="4"/>
  <c r="B5246" i="4"/>
  <c r="M5245" i="4"/>
  <c r="L5245" i="4"/>
  <c r="J5245" i="4"/>
  <c r="B5245" i="4"/>
  <c r="M5244" i="4"/>
  <c r="L5244" i="4"/>
  <c r="J5244" i="4"/>
  <c r="B5244" i="4"/>
  <c r="M5243" i="4"/>
  <c r="L5243" i="4"/>
  <c r="J5243" i="4"/>
  <c r="B5243" i="4"/>
  <c r="M5242" i="4"/>
  <c r="L5242" i="4"/>
  <c r="J5242" i="4"/>
  <c r="B5242" i="4"/>
  <c r="M5241" i="4"/>
  <c r="L5241" i="4"/>
  <c r="J5241" i="4"/>
  <c r="B5241" i="4"/>
  <c r="M5240" i="4"/>
  <c r="L5240" i="4"/>
  <c r="J5240" i="4"/>
  <c r="B5240" i="4"/>
  <c r="M5239" i="4"/>
  <c r="L5239" i="4"/>
  <c r="J5239" i="4"/>
  <c r="B5239" i="4"/>
  <c r="M5238" i="4"/>
  <c r="L5238" i="4"/>
  <c r="J5238" i="4"/>
  <c r="B5238" i="4"/>
  <c r="M5237" i="4"/>
  <c r="L5237" i="4"/>
  <c r="J5237" i="4"/>
  <c r="B5237" i="4"/>
  <c r="M5236" i="4"/>
  <c r="L5236" i="4"/>
  <c r="J5236" i="4"/>
  <c r="B5236" i="4"/>
  <c r="M5235" i="4"/>
  <c r="L5235" i="4"/>
  <c r="J5235" i="4"/>
  <c r="B5235" i="4"/>
  <c r="M5234" i="4"/>
  <c r="L5234" i="4"/>
  <c r="J5234" i="4"/>
  <c r="B5234" i="4"/>
  <c r="M5233" i="4"/>
  <c r="L5233" i="4"/>
  <c r="J5233" i="4"/>
  <c r="B5233" i="4"/>
  <c r="M5232" i="4"/>
  <c r="L5232" i="4"/>
  <c r="J5232" i="4"/>
  <c r="B5232" i="4"/>
  <c r="M5231" i="4"/>
  <c r="L5231" i="4"/>
  <c r="J5231" i="4"/>
  <c r="B5231" i="4"/>
  <c r="M5230" i="4"/>
  <c r="L5230" i="4"/>
  <c r="J5230" i="4"/>
  <c r="B5230" i="4"/>
  <c r="M5229" i="4"/>
  <c r="L5229" i="4"/>
  <c r="J5229" i="4"/>
  <c r="B5229" i="4"/>
  <c r="M5228" i="4"/>
  <c r="L5228" i="4"/>
  <c r="J5228" i="4"/>
  <c r="B5228" i="4"/>
  <c r="M5227" i="4"/>
  <c r="L5227" i="4"/>
  <c r="J5227" i="4"/>
  <c r="B5227" i="4"/>
  <c r="M5226" i="4"/>
  <c r="L5226" i="4"/>
  <c r="J5226" i="4"/>
  <c r="B5226" i="4"/>
  <c r="M5225" i="4"/>
  <c r="L5225" i="4"/>
  <c r="J5225" i="4"/>
  <c r="B5225" i="4"/>
  <c r="M5224" i="4"/>
  <c r="L5224" i="4"/>
  <c r="J5224" i="4"/>
  <c r="B5224" i="4"/>
  <c r="M5223" i="4"/>
  <c r="L5223" i="4"/>
  <c r="J5223" i="4"/>
  <c r="B5223" i="4"/>
  <c r="M5222" i="4"/>
  <c r="L5222" i="4"/>
  <c r="J5222" i="4"/>
  <c r="B5222" i="4"/>
  <c r="M5221" i="4"/>
  <c r="L5221" i="4"/>
  <c r="J5221" i="4"/>
  <c r="B5221" i="4"/>
  <c r="M5220" i="4"/>
  <c r="L5220" i="4"/>
  <c r="J5220" i="4"/>
  <c r="B5220" i="4"/>
  <c r="M5219" i="4"/>
  <c r="L5219" i="4"/>
  <c r="J5219" i="4"/>
  <c r="B5219" i="4"/>
  <c r="M5218" i="4"/>
  <c r="L5218" i="4"/>
  <c r="J5218" i="4"/>
  <c r="B5218" i="4"/>
  <c r="M5217" i="4"/>
  <c r="L5217" i="4"/>
  <c r="J5217" i="4"/>
  <c r="B5217" i="4"/>
  <c r="M5216" i="4"/>
  <c r="L5216" i="4"/>
  <c r="J5216" i="4"/>
  <c r="B5216" i="4"/>
  <c r="M5215" i="4"/>
  <c r="L5215" i="4"/>
  <c r="J5215" i="4"/>
  <c r="B5215" i="4"/>
  <c r="M5214" i="4"/>
  <c r="L5214" i="4"/>
  <c r="J5214" i="4"/>
  <c r="B5214" i="4"/>
  <c r="M5213" i="4"/>
  <c r="L5213" i="4"/>
  <c r="J5213" i="4"/>
  <c r="B5213" i="4"/>
  <c r="M5212" i="4"/>
  <c r="L5212" i="4"/>
  <c r="J5212" i="4"/>
  <c r="B5212" i="4"/>
  <c r="M5211" i="4"/>
  <c r="L5211" i="4"/>
  <c r="J5211" i="4"/>
  <c r="B5211" i="4"/>
  <c r="M5210" i="4"/>
  <c r="L5210" i="4"/>
  <c r="J5210" i="4"/>
  <c r="B5210" i="4"/>
  <c r="M5209" i="4"/>
  <c r="L5209" i="4"/>
  <c r="J5209" i="4"/>
  <c r="B5209" i="4"/>
  <c r="M5208" i="4"/>
  <c r="L5208" i="4"/>
  <c r="J5208" i="4"/>
  <c r="B5208" i="4"/>
  <c r="M5207" i="4"/>
  <c r="L5207" i="4"/>
  <c r="J5207" i="4"/>
  <c r="B5207" i="4"/>
  <c r="M5206" i="4"/>
  <c r="L5206" i="4"/>
  <c r="J5206" i="4"/>
  <c r="B5206" i="4"/>
  <c r="M5205" i="4"/>
  <c r="L5205" i="4"/>
  <c r="J5205" i="4"/>
  <c r="B5205" i="4"/>
  <c r="M5204" i="4"/>
  <c r="L5204" i="4"/>
  <c r="J5204" i="4"/>
  <c r="B5204" i="4"/>
  <c r="M5203" i="4"/>
  <c r="L5203" i="4"/>
  <c r="J5203" i="4"/>
  <c r="B5203" i="4"/>
  <c r="M5202" i="4"/>
  <c r="L5202" i="4"/>
  <c r="J5202" i="4"/>
  <c r="B5202" i="4"/>
  <c r="M5201" i="4"/>
  <c r="L5201" i="4"/>
  <c r="J5201" i="4"/>
  <c r="B5201" i="4"/>
  <c r="M5200" i="4"/>
  <c r="L5200" i="4"/>
  <c r="J5200" i="4"/>
  <c r="B5200" i="4"/>
  <c r="M5199" i="4"/>
  <c r="L5199" i="4"/>
  <c r="J5199" i="4"/>
  <c r="B5199" i="4"/>
  <c r="M5198" i="4"/>
  <c r="L5198" i="4"/>
  <c r="J5198" i="4"/>
  <c r="B5198" i="4"/>
  <c r="M5197" i="4"/>
  <c r="L5197" i="4"/>
  <c r="J5197" i="4"/>
  <c r="B5197" i="4"/>
  <c r="M5196" i="4"/>
  <c r="L5196" i="4"/>
  <c r="J5196" i="4"/>
  <c r="B5196" i="4"/>
  <c r="M5195" i="4"/>
  <c r="L5195" i="4"/>
  <c r="J5195" i="4"/>
  <c r="B5195" i="4"/>
  <c r="M5194" i="4"/>
  <c r="L5194" i="4"/>
  <c r="J5194" i="4"/>
  <c r="B5194" i="4"/>
  <c r="M5193" i="4"/>
  <c r="L5193" i="4"/>
  <c r="J5193" i="4"/>
  <c r="B5193" i="4"/>
  <c r="M5192" i="4"/>
  <c r="L5192" i="4"/>
  <c r="J5192" i="4"/>
  <c r="B5192" i="4"/>
  <c r="M5191" i="4"/>
  <c r="L5191" i="4"/>
  <c r="J5191" i="4"/>
  <c r="B5191" i="4"/>
  <c r="M5190" i="4"/>
  <c r="L5190" i="4"/>
  <c r="J5190" i="4"/>
  <c r="B5190" i="4"/>
  <c r="M5189" i="4"/>
  <c r="L5189" i="4"/>
  <c r="J5189" i="4"/>
  <c r="B5189" i="4"/>
  <c r="M5188" i="4"/>
  <c r="L5188" i="4"/>
  <c r="J5188" i="4"/>
  <c r="B5188" i="4"/>
  <c r="M5187" i="4"/>
  <c r="L5187" i="4"/>
  <c r="J5187" i="4"/>
  <c r="B5187" i="4"/>
  <c r="M5186" i="4"/>
  <c r="L5186" i="4"/>
  <c r="J5186" i="4"/>
  <c r="B5186" i="4"/>
  <c r="M5185" i="4"/>
  <c r="L5185" i="4"/>
  <c r="J5185" i="4"/>
  <c r="B5185" i="4"/>
  <c r="M5184" i="4"/>
  <c r="L5184" i="4"/>
  <c r="J5184" i="4"/>
  <c r="B5184" i="4"/>
  <c r="M5183" i="4"/>
  <c r="L5183" i="4"/>
  <c r="J5183" i="4"/>
  <c r="B5183" i="4"/>
  <c r="M5182" i="4"/>
  <c r="L5182" i="4"/>
  <c r="J5182" i="4"/>
  <c r="B5182" i="4"/>
  <c r="M5181" i="4"/>
  <c r="L5181" i="4"/>
  <c r="J5181" i="4"/>
  <c r="B5181" i="4"/>
  <c r="M5180" i="4"/>
  <c r="L5180" i="4"/>
  <c r="J5180" i="4"/>
  <c r="B5180" i="4"/>
  <c r="M5179" i="4"/>
  <c r="L5179" i="4"/>
  <c r="J5179" i="4"/>
  <c r="B5179" i="4"/>
  <c r="M5178" i="4"/>
  <c r="L5178" i="4"/>
  <c r="J5178" i="4"/>
  <c r="B5178" i="4"/>
  <c r="M5177" i="4"/>
  <c r="L5177" i="4"/>
  <c r="J5177" i="4"/>
  <c r="B5177" i="4"/>
  <c r="M5176" i="4"/>
  <c r="L5176" i="4"/>
  <c r="J5176" i="4"/>
  <c r="B5176" i="4"/>
  <c r="M5175" i="4"/>
  <c r="L5175" i="4"/>
  <c r="J5175" i="4"/>
  <c r="B5175" i="4"/>
  <c r="M5174" i="4"/>
  <c r="L5174" i="4"/>
  <c r="J5174" i="4"/>
  <c r="B5174" i="4"/>
  <c r="M5173" i="4"/>
  <c r="L5173" i="4"/>
  <c r="J5173" i="4"/>
  <c r="B5173" i="4"/>
  <c r="M5172" i="4"/>
  <c r="L5172" i="4"/>
  <c r="J5172" i="4"/>
  <c r="B5172" i="4"/>
  <c r="M5171" i="4"/>
  <c r="L5171" i="4"/>
  <c r="J5171" i="4"/>
  <c r="B5171" i="4"/>
  <c r="M5170" i="4"/>
  <c r="L5170" i="4"/>
  <c r="J5170" i="4"/>
  <c r="B5170" i="4"/>
  <c r="M5169" i="4"/>
  <c r="L5169" i="4"/>
  <c r="J5169" i="4"/>
  <c r="B5169" i="4"/>
  <c r="M5168" i="4"/>
  <c r="L5168" i="4"/>
  <c r="J5168" i="4"/>
  <c r="B5168" i="4"/>
  <c r="M5167" i="4"/>
  <c r="L5167" i="4"/>
  <c r="J5167" i="4"/>
  <c r="B5167" i="4"/>
  <c r="M5166" i="4"/>
  <c r="L5166" i="4"/>
  <c r="J5166" i="4"/>
  <c r="B5166" i="4"/>
  <c r="M5165" i="4"/>
  <c r="L5165" i="4"/>
  <c r="J5165" i="4"/>
  <c r="B5165" i="4"/>
  <c r="M5164" i="4"/>
  <c r="L5164" i="4"/>
  <c r="J5164" i="4"/>
  <c r="B5164" i="4"/>
  <c r="M5163" i="4"/>
  <c r="L5163" i="4"/>
  <c r="J5163" i="4"/>
  <c r="B5163" i="4"/>
  <c r="M5162" i="4"/>
  <c r="L5162" i="4"/>
  <c r="J5162" i="4"/>
  <c r="B5162" i="4"/>
  <c r="M5161" i="4"/>
  <c r="L5161" i="4"/>
  <c r="J5161" i="4"/>
  <c r="B5161" i="4"/>
  <c r="M5160" i="4"/>
  <c r="L5160" i="4"/>
  <c r="J5160" i="4"/>
  <c r="B5160" i="4"/>
  <c r="M5159" i="4"/>
  <c r="L5159" i="4"/>
  <c r="J5159" i="4"/>
  <c r="B5159" i="4"/>
  <c r="M5158" i="4"/>
  <c r="L5158" i="4"/>
  <c r="J5158" i="4"/>
  <c r="B5158" i="4"/>
  <c r="M5157" i="4"/>
  <c r="L5157" i="4"/>
  <c r="J5157" i="4"/>
  <c r="B5157" i="4"/>
  <c r="M5156" i="4"/>
  <c r="L5156" i="4"/>
  <c r="J5156" i="4"/>
  <c r="B5156" i="4"/>
  <c r="M5155" i="4"/>
  <c r="L5155" i="4"/>
  <c r="J5155" i="4"/>
  <c r="B5155" i="4"/>
  <c r="M5154" i="4"/>
  <c r="L5154" i="4"/>
  <c r="J5154" i="4"/>
  <c r="B5154" i="4"/>
  <c r="M5153" i="4"/>
  <c r="L5153" i="4"/>
  <c r="J5153" i="4"/>
  <c r="B5153" i="4"/>
  <c r="M5152" i="4"/>
  <c r="L5152" i="4"/>
  <c r="J5152" i="4"/>
  <c r="B5152" i="4"/>
  <c r="M5151" i="4"/>
  <c r="L5151" i="4"/>
  <c r="J5151" i="4"/>
  <c r="B5151" i="4"/>
  <c r="M5150" i="4"/>
  <c r="L5150" i="4"/>
  <c r="J5150" i="4"/>
  <c r="B5150" i="4"/>
  <c r="M5149" i="4"/>
  <c r="L5149" i="4"/>
  <c r="J5149" i="4"/>
  <c r="B5149" i="4"/>
  <c r="M5148" i="4"/>
  <c r="L5148" i="4"/>
  <c r="J5148" i="4"/>
  <c r="B5148" i="4"/>
  <c r="M5147" i="4"/>
  <c r="L5147" i="4"/>
  <c r="J5147" i="4"/>
  <c r="B5147" i="4"/>
  <c r="M5146" i="4"/>
  <c r="L5146" i="4"/>
  <c r="J5146" i="4"/>
  <c r="B5146" i="4"/>
  <c r="M5145" i="4"/>
  <c r="L5145" i="4"/>
  <c r="J5145" i="4"/>
  <c r="B5145" i="4"/>
  <c r="M5144" i="4"/>
  <c r="L5144" i="4"/>
  <c r="J5144" i="4"/>
  <c r="B5144" i="4"/>
  <c r="M5143" i="4"/>
  <c r="L5143" i="4"/>
  <c r="J5143" i="4"/>
  <c r="B5143" i="4"/>
  <c r="M5142" i="4"/>
  <c r="L5142" i="4"/>
  <c r="J5142" i="4"/>
  <c r="B5142" i="4"/>
  <c r="M5141" i="4"/>
  <c r="L5141" i="4"/>
  <c r="J5141" i="4"/>
  <c r="B5141" i="4"/>
  <c r="M5140" i="4"/>
  <c r="L5140" i="4"/>
  <c r="J5140" i="4"/>
  <c r="B5140" i="4"/>
  <c r="M5139" i="4"/>
  <c r="L5139" i="4"/>
  <c r="J5139" i="4"/>
  <c r="B5139" i="4"/>
  <c r="M5138" i="4"/>
  <c r="L5138" i="4"/>
  <c r="J5138" i="4"/>
  <c r="B5138" i="4"/>
  <c r="M5137" i="4"/>
  <c r="L5137" i="4"/>
  <c r="J5137" i="4"/>
  <c r="B5137" i="4"/>
  <c r="M5136" i="4"/>
  <c r="L5136" i="4"/>
  <c r="J5136" i="4"/>
  <c r="B5136" i="4"/>
  <c r="M5135" i="4"/>
  <c r="L5135" i="4"/>
  <c r="J5135" i="4"/>
  <c r="B5135" i="4"/>
  <c r="M5134" i="4"/>
  <c r="L5134" i="4"/>
  <c r="J5134" i="4"/>
  <c r="B5134" i="4"/>
  <c r="M5133" i="4"/>
  <c r="L5133" i="4"/>
  <c r="J5133" i="4"/>
  <c r="B5133" i="4"/>
  <c r="M5132" i="4"/>
  <c r="L5132" i="4"/>
  <c r="J5132" i="4"/>
  <c r="B5132" i="4"/>
  <c r="M5131" i="4"/>
  <c r="L5131" i="4"/>
  <c r="J5131" i="4"/>
  <c r="B5131" i="4"/>
  <c r="M5130" i="4"/>
  <c r="L5130" i="4"/>
  <c r="J5130" i="4"/>
  <c r="B5130" i="4"/>
  <c r="M5129" i="4"/>
  <c r="L5129" i="4"/>
  <c r="J5129" i="4"/>
  <c r="B5129" i="4"/>
  <c r="M5128" i="4"/>
  <c r="L5128" i="4"/>
  <c r="J5128" i="4"/>
  <c r="B5128" i="4"/>
  <c r="M5127" i="4"/>
  <c r="L5127" i="4"/>
  <c r="J5127" i="4"/>
  <c r="B5127" i="4"/>
  <c r="M5126" i="4"/>
  <c r="L5126" i="4"/>
  <c r="J5126" i="4"/>
  <c r="B5126" i="4"/>
  <c r="M5125" i="4"/>
  <c r="L5125" i="4"/>
  <c r="J5125" i="4"/>
  <c r="B5125" i="4"/>
  <c r="M5124" i="4"/>
  <c r="L5124" i="4"/>
  <c r="J5124" i="4"/>
  <c r="B5124" i="4"/>
  <c r="M5123" i="4"/>
  <c r="L5123" i="4"/>
  <c r="J5123" i="4"/>
  <c r="B5123" i="4"/>
  <c r="M5122" i="4"/>
  <c r="L5122" i="4"/>
  <c r="J5122" i="4"/>
  <c r="B5122" i="4"/>
  <c r="M5121" i="4"/>
  <c r="L5121" i="4"/>
  <c r="J5121" i="4"/>
  <c r="B5121" i="4"/>
  <c r="M5120" i="4"/>
  <c r="L5120" i="4"/>
  <c r="J5120" i="4"/>
  <c r="B5120" i="4"/>
  <c r="M5119" i="4"/>
  <c r="L5119" i="4"/>
  <c r="J5119" i="4"/>
  <c r="B5119" i="4"/>
  <c r="M5118" i="4"/>
  <c r="L5118" i="4"/>
  <c r="J5118" i="4"/>
  <c r="B5118" i="4"/>
  <c r="M5117" i="4"/>
  <c r="L5117" i="4"/>
  <c r="J5117" i="4"/>
  <c r="B5117" i="4"/>
  <c r="M5116" i="4"/>
  <c r="L5116" i="4"/>
  <c r="J5116" i="4"/>
  <c r="B5116" i="4"/>
  <c r="M5115" i="4"/>
  <c r="L5115" i="4"/>
  <c r="J5115" i="4"/>
  <c r="B5115" i="4"/>
  <c r="M5114" i="4"/>
  <c r="L5114" i="4"/>
  <c r="J5114" i="4"/>
  <c r="B5114" i="4"/>
  <c r="M5113" i="4"/>
  <c r="L5113" i="4"/>
  <c r="J5113" i="4"/>
  <c r="B5113" i="4"/>
  <c r="M5112" i="4"/>
  <c r="L5112" i="4"/>
  <c r="J5112" i="4"/>
  <c r="B5112" i="4"/>
  <c r="M5111" i="4"/>
  <c r="L5111" i="4"/>
  <c r="J5111" i="4"/>
  <c r="B5111" i="4"/>
  <c r="M5110" i="4"/>
  <c r="L5110" i="4"/>
  <c r="J5110" i="4"/>
  <c r="B5110" i="4"/>
  <c r="M5109" i="4"/>
  <c r="L5109" i="4"/>
  <c r="J5109" i="4"/>
  <c r="B5109" i="4"/>
  <c r="M5108" i="4"/>
  <c r="L5108" i="4"/>
  <c r="J5108" i="4"/>
  <c r="B5108" i="4"/>
  <c r="M5107" i="4"/>
  <c r="L5107" i="4"/>
  <c r="J5107" i="4"/>
  <c r="B5107" i="4"/>
  <c r="M5106" i="4"/>
  <c r="L5106" i="4"/>
  <c r="J5106" i="4"/>
  <c r="B5106" i="4"/>
  <c r="M5105" i="4"/>
  <c r="L5105" i="4"/>
  <c r="J5105" i="4"/>
  <c r="B5105" i="4"/>
  <c r="M5104" i="4"/>
  <c r="L5104" i="4"/>
  <c r="J5104" i="4"/>
  <c r="B5104" i="4"/>
  <c r="M5103" i="4"/>
  <c r="L5103" i="4"/>
  <c r="J5103" i="4"/>
  <c r="B5103" i="4"/>
  <c r="M5102" i="4"/>
  <c r="L5102" i="4"/>
  <c r="J5102" i="4"/>
  <c r="B5102" i="4"/>
  <c r="M5101" i="4"/>
  <c r="L5101" i="4"/>
  <c r="J5101" i="4"/>
  <c r="B5101" i="4"/>
  <c r="M5100" i="4"/>
  <c r="L5100" i="4"/>
  <c r="J5100" i="4"/>
  <c r="B5100" i="4"/>
  <c r="M5099" i="4"/>
  <c r="L5099" i="4"/>
  <c r="J5099" i="4"/>
  <c r="B5099" i="4"/>
  <c r="M5098" i="4"/>
  <c r="L5098" i="4"/>
  <c r="J5098" i="4"/>
  <c r="B5098" i="4"/>
  <c r="M5097" i="4"/>
  <c r="L5097" i="4"/>
  <c r="J5097" i="4"/>
  <c r="B5097" i="4"/>
  <c r="M5096" i="4"/>
  <c r="L5096" i="4"/>
  <c r="J5096" i="4"/>
  <c r="B5096" i="4"/>
  <c r="M5095" i="4"/>
  <c r="L5095" i="4"/>
  <c r="J5095" i="4"/>
  <c r="B5095" i="4"/>
  <c r="M5094" i="4"/>
  <c r="L5094" i="4"/>
  <c r="J5094" i="4"/>
  <c r="B5094" i="4"/>
  <c r="M5093" i="4"/>
  <c r="L5093" i="4"/>
  <c r="J5093" i="4"/>
  <c r="B5093" i="4"/>
  <c r="M5092" i="4"/>
  <c r="L5092" i="4"/>
  <c r="J5092" i="4"/>
  <c r="B5092" i="4"/>
  <c r="M5091" i="4"/>
  <c r="L5091" i="4"/>
  <c r="J5091" i="4"/>
  <c r="B5091" i="4"/>
  <c r="M5090" i="4"/>
  <c r="L5090" i="4"/>
  <c r="J5090" i="4"/>
  <c r="B5090" i="4"/>
  <c r="M5089" i="4"/>
  <c r="L5089" i="4"/>
  <c r="J5089" i="4"/>
  <c r="B5089" i="4"/>
  <c r="M5088" i="4"/>
  <c r="L5088" i="4"/>
  <c r="J5088" i="4"/>
  <c r="B5088" i="4"/>
  <c r="M5087" i="4"/>
  <c r="L5087" i="4"/>
  <c r="J5087" i="4"/>
  <c r="B5087" i="4"/>
  <c r="M5086" i="4"/>
  <c r="L5086" i="4"/>
  <c r="J5086" i="4"/>
  <c r="B5086" i="4"/>
  <c r="M5085" i="4"/>
  <c r="L5085" i="4"/>
  <c r="J5085" i="4"/>
  <c r="B5085" i="4"/>
  <c r="M5084" i="4"/>
  <c r="L5084" i="4"/>
  <c r="J5084" i="4"/>
  <c r="B5084" i="4"/>
  <c r="M5083" i="4"/>
  <c r="L5083" i="4"/>
  <c r="J5083" i="4"/>
  <c r="B5083" i="4"/>
  <c r="M5082" i="4"/>
  <c r="L5082" i="4"/>
  <c r="J5082" i="4"/>
  <c r="B5082" i="4"/>
  <c r="M5081" i="4"/>
  <c r="L5081" i="4"/>
  <c r="J5081" i="4"/>
  <c r="B5081" i="4"/>
  <c r="M5080" i="4"/>
  <c r="L5080" i="4"/>
  <c r="J5080" i="4"/>
  <c r="B5080" i="4"/>
  <c r="M5079" i="4"/>
  <c r="L5079" i="4"/>
  <c r="J5079" i="4"/>
  <c r="B5079" i="4"/>
  <c r="M5078" i="4"/>
  <c r="L5078" i="4"/>
  <c r="J5078" i="4"/>
  <c r="B5078" i="4"/>
  <c r="M5077" i="4"/>
  <c r="L5077" i="4"/>
  <c r="J5077" i="4"/>
  <c r="B5077" i="4"/>
  <c r="M5076" i="4"/>
  <c r="L5076" i="4"/>
  <c r="J5076" i="4"/>
  <c r="B5076" i="4"/>
  <c r="M5075" i="4"/>
  <c r="L5075" i="4"/>
  <c r="J5075" i="4"/>
  <c r="B5075" i="4"/>
  <c r="M5074" i="4"/>
  <c r="L5074" i="4"/>
  <c r="J5074" i="4"/>
  <c r="B5074" i="4"/>
  <c r="M5073" i="4"/>
  <c r="L5073" i="4"/>
  <c r="J5073" i="4"/>
  <c r="B5073" i="4"/>
  <c r="M5072" i="4"/>
  <c r="L5072" i="4"/>
  <c r="J5072" i="4"/>
  <c r="B5072" i="4"/>
  <c r="M5071" i="4"/>
  <c r="L5071" i="4"/>
  <c r="J5071" i="4"/>
  <c r="B5071" i="4"/>
  <c r="M5070" i="4"/>
  <c r="L5070" i="4"/>
  <c r="J5070" i="4"/>
  <c r="B5070" i="4"/>
  <c r="M5069" i="4"/>
  <c r="L5069" i="4"/>
  <c r="J5069" i="4"/>
  <c r="B5069" i="4"/>
  <c r="M5068" i="4"/>
  <c r="L5068" i="4"/>
  <c r="J5068" i="4"/>
  <c r="B5068" i="4"/>
  <c r="M5067" i="4"/>
  <c r="L5067" i="4"/>
  <c r="J5067" i="4"/>
  <c r="B5067" i="4"/>
  <c r="M5066" i="4"/>
  <c r="L5066" i="4"/>
  <c r="J5066" i="4"/>
  <c r="B5066" i="4"/>
  <c r="M5065" i="4"/>
  <c r="L5065" i="4"/>
  <c r="J5065" i="4"/>
  <c r="B5065" i="4"/>
  <c r="M5064" i="4"/>
  <c r="L5064" i="4"/>
  <c r="J5064" i="4"/>
  <c r="B5064" i="4"/>
  <c r="M5063" i="4"/>
  <c r="L5063" i="4"/>
  <c r="J5063" i="4"/>
  <c r="B5063" i="4"/>
  <c r="M5062" i="4"/>
  <c r="L5062" i="4"/>
  <c r="J5062" i="4"/>
  <c r="B5062" i="4"/>
  <c r="M5061" i="4"/>
  <c r="L5061" i="4"/>
  <c r="J5061" i="4"/>
  <c r="B5061" i="4"/>
  <c r="M5060" i="4"/>
  <c r="L5060" i="4"/>
  <c r="J5060" i="4"/>
  <c r="B5060" i="4"/>
  <c r="M5059" i="4"/>
  <c r="L5059" i="4"/>
  <c r="J5059" i="4"/>
  <c r="B5059" i="4"/>
  <c r="M5058" i="4"/>
  <c r="L5058" i="4"/>
  <c r="J5058" i="4"/>
  <c r="B5058" i="4"/>
  <c r="M5057" i="4"/>
  <c r="L5057" i="4"/>
  <c r="J5057" i="4"/>
  <c r="B5057" i="4"/>
  <c r="M5056" i="4"/>
  <c r="L5056" i="4"/>
  <c r="J5056" i="4"/>
  <c r="B5056" i="4"/>
  <c r="M5055" i="4"/>
  <c r="L5055" i="4"/>
  <c r="J5055" i="4"/>
  <c r="B5055" i="4"/>
  <c r="M5054" i="4"/>
  <c r="L5054" i="4"/>
  <c r="J5054" i="4"/>
  <c r="B5054" i="4"/>
  <c r="M5053" i="4"/>
  <c r="L5053" i="4"/>
  <c r="J5053" i="4"/>
  <c r="B5053" i="4"/>
  <c r="M5052" i="4"/>
  <c r="L5052" i="4"/>
  <c r="J5052" i="4"/>
  <c r="B5052" i="4"/>
  <c r="M5051" i="4"/>
  <c r="L5051" i="4"/>
  <c r="J5051" i="4"/>
  <c r="B5051" i="4"/>
  <c r="M5050" i="4"/>
  <c r="L5050" i="4"/>
  <c r="J5050" i="4"/>
  <c r="B5050" i="4"/>
  <c r="M5049" i="4"/>
  <c r="L5049" i="4"/>
  <c r="J5049" i="4"/>
  <c r="B5049" i="4"/>
  <c r="M5048" i="4"/>
  <c r="L5048" i="4"/>
  <c r="J5048" i="4"/>
  <c r="B5048" i="4"/>
  <c r="M5047" i="4"/>
  <c r="L5047" i="4"/>
  <c r="J5047" i="4"/>
  <c r="B5047" i="4"/>
  <c r="M5046" i="4"/>
  <c r="L5046" i="4"/>
  <c r="J5046" i="4"/>
  <c r="B5046" i="4"/>
  <c r="M5045" i="4"/>
  <c r="L5045" i="4"/>
  <c r="J5045" i="4"/>
  <c r="B5045" i="4"/>
  <c r="M5044" i="4"/>
  <c r="L5044" i="4"/>
  <c r="J5044" i="4"/>
  <c r="B5044" i="4"/>
  <c r="M5043" i="4"/>
  <c r="L5043" i="4"/>
  <c r="J5043" i="4"/>
  <c r="B5043" i="4"/>
  <c r="M5042" i="4"/>
  <c r="L5042" i="4"/>
  <c r="J5042" i="4"/>
  <c r="B5042" i="4"/>
  <c r="M5041" i="4"/>
  <c r="L5041" i="4"/>
  <c r="J5041" i="4"/>
  <c r="B5041" i="4"/>
  <c r="M5040" i="4"/>
  <c r="L5040" i="4"/>
  <c r="J5040" i="4"/>
  <c r="B5040" i="4"/>
  <c r="M5039" i="4"/>
  <c r="L5039" i="4"/>
  <c r="J5039" i="4"/>
  <c r="B5039" i="4"/>
  <c r="M5038" i="4"/>
  <c r="L5038" i="4"/>
  <c r="J5038" i="4"/>
  <c r="B5038" i="4"/>
  <c r="M5037" i="4"/>
  <c r="L5037" i="4"/>
  <c r="J5037" i="4"/>
  <c r="B5037" i="4"/>
  <c r="M5036" i="4"/>
  <c r="L5036" i="4"/>
  <c r="J5036" i="4"/>
  <c r="B5036" i="4"/>
  <c r="M5035" i="4"/>
  <c r="L5035" i="4"/>
  <c r="J5035" i="4"/>
  <c r="B5035" i="4"/>
  <c r="M5034" i="4"/>
  <c r="L5034" i="4"/>
  <c r="J5034" i="4"/>
  <c r="B5034" i="4"/>
  <c r="M5033" i="4"/>
  <c r="L5033" i="4"/>
  <c r="J5033" i="4"/>
  <c r="B5033" i="4"/>
  <c r="M5032" i="4"/>
  <c r="L5032" i="4"/>
  <c r="J5032" i="4"/>
  <c r="B5032" i="4"/>
  <c r="M5031" i="4"/>
  <c r="L5031" i="4"/>
  <c r="J5031" i="4"/>
  <c r="B5031" i="4"/>
  <c r="M5030" i="4"/>
  <c r="L5030" i="4"/>
  <c r="J5030" i="4"/>
  <c r="B5030" i="4"/>
  <c r="M5029" i="4"/>
  <c r="L5029" i="4"/>
  <c r="J5029" i="4"/>
  <c r="B5029" i="4"/>
  <c r="M5028" i="4"/>
  <c r="L5028" i="4"/>
  <c r="J5028" i="4"/>
  <c r="B5028" i="4"/>
  <c r="M5027" i="4"/>
  <c r="L5027" i="4"/>
  <c r="J5027" i="4"/>
  <c r="B5027" i="4"/>
  <c r="M5026" i="4"/>
  <c r="L5026" i="4"/>
  <c r="J5026" i="4"/>
  <c r="B5026" i="4"/>
  <c r="M5025" i="4"/>
  <c r="L5025" i="4"/>
  <c r="J5025" i="4"/>
  <c r="B5025" i="4"/>
  <c r="M5024" i="4"/>
  <c r="L5024" i="4"/>
  <c r="J5024" i="4"/>
  <c r="B5024" i="4"/>
  <c r="M5023" i="4"/>
  <c r="L5023" i="4"/>
  <c r="J5023" i="4"/>
  <c r="B5023" i="4"/>
  <c r="M5022" i="4"/>
  <c r="L5022" i="4"/>
  <c r="J5022" i="4"/>
  <c r="B5022" i="4"/>
  <c r="M5021" i="4"/>
  <c r="L5021" i="4"/>
  <c r="J5021" i="4"/>
  <c r="B5021" i="4"/>
  <c r="M5020" i="4"/>
  <c r="L5020" i="4"/>
  <c r="J5020" i="4"/>
  <c r="B5020" i="4"/>
  <c r="M5019" i="4"/>
  <c r="L5019" i="4"/>
  <c r="J5019" i="4"/>
  <c r="B5019" i="4"/>
  <c r="M5018" i="4"/>
  <c r="L5018" i="4"/>
  <c r="J5018" i="4"/>
  <c r="B5018" i="4"/>
  <c r="M5017" i="4"/>
  <c r="L5017" i="4"/>
  <c r="J5017" i="4"/>
  <c r="B5017" i="4"/>
  <c r="M5016" i="4"/>
  <c r="L5016" i="4"/>
  <c r="J5016" i="4"/>
  <c r="B5016" i="4"/>
  <c r="M5015" i="4"/>
  <c r="L5015" i="4"/>
  <c r="J5015" i="4"/>
  <c r="B5015" i="4"/>
  <c r="M5014" i="4"/>
  <c r="L5014" i="4"/>
  <c r="J5014" i="4"/>
  <c r="B5014" i="4"/>
  <c r="M5013" i="4"/>
  <c r="L5013" i="4"/>
  <c r="J5013" i="4"/>
  <c r="B5013" i="4"/>
  <c r="M5012" i="4"/>
  <c r="L5012" i="4"/>
  <c r="J5012" i="4"/>
  <c r="B5012" i="4"/>
  <c r="M5011" i="4"/>
  <c r="L5011" i="4"/>
  <c r="J5011" i="4"/>
  <c r="B5011" i="4"/>
  <c r="M5010" i="4"/>
  <c r="L5010" i="4"/>
  <c r="J5010" i="4"/>
  <c r="B5010" i="4"/>
  <c r="M5009" i="4"/>
  <c r="L5009" i="4"/>
  <c r="J5009" i="4"/>
  <c r="B5009" i="4"/>
  <c r="M5008" i="4"/>
  <c r="L5008" i="4"/>
  <c r="J5008" i="4"/>
  <c r="B5008" i="4"/>
  <c r="M5007" i="4"/>
  <c r="L5007" i="4"/>
  <c r="J5007" i="4"/>
  <c r="B5007" i="4"/>
  <c r="M5006" i="4"/>
  <c r="L5006" i="4"/>
  <c r="J5006" i="4"/>
  <c r="B5006" i="4"/>
  <c r="M5005" i="4"/>
  <c r="L5005" i="4"/>
  <c r="J5005" i="4"/>
  <c r="B5005" i="4"/>
  <c r="M5004" i="4"/>
  <c r="L5004" i="4"/>
  <c r="J5004" i="4"/>
  <c r="B5004" i="4"/>
  <c r="M5003" i="4"/>
  <c r="L5003" i="4"/>
  <c r="J5003" i="4"/>
  <c r="B5003" i="4"/>
  <c r="M5002" i="4"/>
  <c r="L5002" i="4"/>
  <c r="J5002" i="4"/>
  <c r="B5002" i="4"/>
  <c r="M5001" i="4"/>
  <c r="L5001" i="4"/>
  <c r="J5001" i="4"/>
  <c r="B5001" i="4"/>
  <c r="M5000" i="4"/>
  <c r="L5000" i="4"/>
  <c r="J5000" i="4"/>
  <c r="B5000" i="4"/>
  <c r="M4999" i="4"/>
  <c r="L4999" i="4"/>
  <c r="J4999" i="4"/>
  <c r="B4999" i="4"/>
  <c r="M4998" i="4"/>
  <c r="L4998" i="4"/>
  <c r="J4998" i="4"/>
  <c r="B4998" i="4"/>
  <c r="M4997" i="4"/>
  <c r="L4997" i="4"/>
  <c r="J4997" i="4"/>
  <c r="B4997" i="4"/>
  <c r="M4996" i="4"/>
  <c r="L4996" i="4"/>
  <c r="J4996" i="4"/>
  <c r="B4996" i="4"/>
  <c r="M4995" i="4"/>
  <c r="L4995" i="4"/>
  <c r="J4995" i="4"/>
  <c r="B4995" i="4"/>
  <c r="M4994" i="4"/>
  <c r="L4994" i="4"/>
  <c r="J4994" i="4"/>
  <c r="B4994" i="4"/>
  <c r="M4993" i="4"/>
  <c r="L4993" i="4"/>
  <c r="J4993" i="4"/>
  <c r="B4993" i="4"/>
  <c r="M4992" i="4"/>
  <c r="L4992" i="4"/>
  <c r="J4992" i="4"/>
  <c r="B4992" i="4"/>
  <c r="M4991" i="4"/>
  <c r="L4991" i="4"/>
  <c r="J4991" i="4"/>
  <c r="B4991" i="4"/>
  <c r="M4990" i="4"/>
  <c r="L4990" i="4"/>
  <c r="J4990" i="4"/>
  <c r="B4990" i="4"/>
  <c r="M4989" i="4"/>
  <c r="L4989" i="4"/>
  <c r="J4989" i="4"/>
  <c r="B4989" i="4"/>
  <c r="M4988" i="4"/>
  <c r="L4988" i="4"/>
  <c r="J4988" i="4"/>
  <c r="B4988" i="4"/>
  <c r="M4987" i="4"/>
  <c r="L4987" i="4"/>
  <c r="J4987" i="4"/>
  <c r="B4987" i="4"/>
  <c r="M4986" i="4"/>
  <c r="L4986" i="4"/>
  <c r="J4986" i="4"/>
  <c r="B4986" i="4"/>
  <c r="M4985" i="4"/>
  <c r="L4985" i="4"/>
  <c r="J4985" i="4"/>
  <c r="B4985" i="4"/>
  <c r="M4984" i="4"/>
  <c r="L4984" i="4"/>
  <c r="J4984" i="4"/>
  <c r="B4984" i="4"/>
  <c r="M4983" i="4"/>
  <c r="L4983" i="4"/>
  <c r="J4983" i="4"/>
  <c r="B4983" i="4"/>
  <c r="M4982" i="4"/>
  <c r="L4982" i="4"/>
  <c r="J4982" i="4"/>
  <c r="B4982" i="4"/>
  <c r="M4981" i="4"/>
  <c r="L4981" i="4"/>
  <c r="J4981" i="4"/>
  <c r="B4981" i="4"/>
  <c r="M4980" i="4"/>
  <c r="L4980" i="4"/>
  <c r="J4980" i="4"/>
  <c r="B4980" i="4"/>
  <c r="M4979" i="4"/>
  <c r="L4979" i="4"/>
  <c r="J4979" i="4"/>
  <c r="B4979" i="4"/>
  <c r="M4978" i="4"/>
  <c r="L4978" i="4"/>
  <c r="J4978" i="4"/>
  <c r="B4978" i="4"/>
  <c r="M4977" i="4"/>
  <c r="L4977" i="4"/>
  <c r="J4977" i="4"/>
  <c r="B4977" i="4"/>
  <c r="M4976" i="4"/>
  <c r="L4976" i="4"/>
  <c r="J4976" i="4"/>
  <c r="B4976" i="4"/>
  <c r="M4975" i="4"/>
  <c r="L4975" i="4"/>
  <c r="J4975" i="4"/>
  <c r="B4975" i="4"/>
  <c r="M4974" i="4"/>
  <c r="L4974" i="4"/>
  <c r="J4974" i="4"/>
  <c r="B4974" i="4"/>
  <c r="M4973" i="4"/>
  <c r="L4973" i="4"/>
  <c r="J4973" i="4"/>
  <c r="B4973" i="4"/>
  <c r="M4972" i="4"/>
  <c r="L4972" i="4"/>
  <c r="J4972" i="4"/>
  <c r="B4972" i="4"/>
  <c r="M4971" i="4"/>
  <c r="L4971" i="4"/>
  <c r="J4971" i="4"/>
  <c r="B4971" i="4"/>
  <c r="M4970" i="4"/>
  <c r="L4970" i="4"/>
  <c r="J4970" i="4"/>
  <c r="B4970" i="4"/>
  <c r="M4969" i="4"/>
  <c r="L4969" i="4"/>
  <c r="J4969" i="4"/>
  <c r="B4969" i="4"/>
  <c r="M4968" i="4"/>
  <c r="L4968" i="4"/>
  <c r="J4968" i="4"/>
  <c r="B4968" i="4"/>
  <c r="M4967" i="4"/>
  <c r="L4967" i="4"/>
  <c r="J4967" i="4"/>
  <c r="B4967" i="4"/>
  <c r="M4966" i="4"/>
  <c r="L4966" i="4"/>
  <c r="J4966" i="4"/>
  <c r="B4966" i="4"/>
  <c r="M4965" i="4"/>
  <c r="L4965" i="4"/>
  <c r="J4965" i="4"/>
  <c r="B4965" i="4"/>
  <c r="M4964" i="4"/>
  <c r="L4964" i="4"/>
  <c r="J4964" i="4"/>
  <c r="B4964" i="4"/>
  <c r="M4963" i="4"/>
  <c r="L4963" i="4"/>
  <c r="J4963" i="4"/>
  <c r="B4963" i="4"/>
  <c r="M4962" i="4"/>
  <c r="L4962" i="4"/>
  <c r="J4962" i="4"/>
  <c r="B4962" i="4"/>
  <c r="M4961" i="4"/>
  <c r="L4961" i="4"/>
  <c r="J4961" i="4"/>
  <c r="B4961" i="4"/>
  <c r="M4960" i="4"/>
  <c r="L4960" i="4"/>
  <c r="J4960" i="4"/>
  <c r="B4960" i="4"/>
  <c r="M4959" i="4"/>
  <c r="L4959" i="4"/>
  <c r="J4959" i="4"/>
  <c r="B4959" i="4"/>
  <c r="M4958" i="4"/>
  <c r="L4958" i="4"/>
  <c r="J4958" i="4"/>
  <c r="B4958" i="4"/>
  <c r="M4957" i="4"/>
  <c r="L4957" i="4"/>
  <c r="J4957" i="4"/>
  <c r="B4957" i="4"/>
  <c r="M4956" i="4"/>
  <c r="L4956" i="4"/>
  <c r="J4956" i="4"/>
  <c r="B4956" i="4"/>
  <c r="M4955" i="4"/>
  <c r="L4955" i="4"/>
  <c r="J4955" i="4"/>
  <c r="B4955" i="4"/>
  <c r="M4954" i="4"/>
  <c r="L4954" i="4"/>
  <c r="J4954" i="4"/>
  <c r="B4954" i="4"/>
  <c r="M4953" i="4"/>
  <c r="L4953" i="4"/>
  <c r="J4953" i="4"/>
  <c r="B4953" i="4"/>
  <c r="M4952" i="4"/>
  <c r="L4952" i="4"/>
  <c r="J4952" i="4"/>
  <c r="B4952" i="4"/>
  <c r="M4951" i="4"/>
  <c r="L4951" i="4"/>
  <c r="J4951" i="4"/>
  <c r="B4951" i="4"/>
  <c r="M4950" i="4"/>
  <c r="L4950" i="4"/>
  <c r="J4950" i="4"/>
  <c r="B4950" i="4"/>
  <c r="M4949" i="4"/>
  <c r="L4949" i="4"/>
  <c r="J4949" i="4"/>
  <c r="B4949" i="4"/>
  <c r="M4948" i="4"/>
  <c r="L4948" i="4"/>
  <c r="J4948" i="4"/>
  <c r="B4948" i="4"/>
  <c r="M4947" i="4"/>
  <c r="L4947" i="4"/>
  <c r="J4947" i="4"/>
  <c r="B4947" i="4"/>
  <c r="M4946" i="4"/>
  <c r="L4946" i="4"/>
  <c r="J4946" i="4"/>
  <c r="B4946" i="4"/>
  <c r="M4945" i="4"/>
  <c r="L4945" i="4"/>
  <c r="J4945" i="4"/>
  <c r="B4945" i="4"/>
  <c r="M4944" i="4"/>
  <c r="L4944" i="4"/>
  <c r="J4944" i="4"/>
  <c r="B4944" i="4"/>
  <c r="M4943" i="4"/>
  <c r="L4943" i="4"/>
  <c r="J4943" i="4"/>
  <c r="B4943" i="4"/>
  <c r="M4942" i="4"/>
  <c r="L4942" i="4"/>
  <c r="J4942" i="4"/>
  <c r="B4942" i="4"/>
  <c r="M4941" i="4"/>
  <c r="L4941" i="4"/>
  <c r="J4941" i="4"/>
  <c r="B4941" i="4"/>
  <c r="M4940" i="4"/>
  <c r="L4940" i="4"/>
  <c r="J4940" i="4"/>
  <c r="B4940" i="4"/>
  <c r="M4939" i="4"/>
  <c r="L4939" i="4"/>
  <c r="J4939" i="4"/>
  <c r="B4939" i="4"/>
  <c r="M4938" i="4"/>
  <c r="L4938" i="4"/>
  <c r="J4938" i="4"/>
  <c r="B4938" i="4"/>
  <c r="M4937" i="4"/>
  <c r="L4937" i="4"/>
  <c r="J4937" i="4"/>
  <c r="B4937" i="4"/>
  <c r="M4936" i="4"/>
  <c r="L4936" i="4"/>
  <c r="J4936" i="4"/>
  <c r="B4936" i="4"/>
  <c r="M4935" i="4"/>
  <c r="L4935" i="4"/>
  <c r="J4935" i="4"/>
  <c r="B4935" i="4"/>
  <c r="M4934" i="4"/>
  <c r="L4934" i="4"/>
  <c r="J4934" i="4"/>
  <c r="B4934" i="4"/>
  <c r="M4933" i="4"/>
  <c r="L4933" i="4"/>
  <c r="J4933" i="4"/>
  <c r="B4933" i="4"/>
  <c r="M4932" i="4"/>
  <c r="L4932" i="4"/>
  <c r="J4932" i="4"/>
  <c r="B4932" i="4"/>
  <c r="M4931" i="4"/>
  <c r="L4931" i="4"/>
  <c r="J4931" i="4"/>
  <c r="B4931" i="4"/>
  <c r="M4930" i="4"/>
  <c r="L4930" i="4"/>
  <c r="J4930" i="4"/>
  <c r="B4930" i="4"/>
  <c r="M4929" i="4"/>
  <c r="L4929" i="4"/>
  <c r="J4929" i="4"/>
  <c r="B4929" i="4"/>
  <c r="M4928" i="4"/>
  <c r="L4928" i="4"/>
  <c r="J4928" i="4"/>
  <c r="B4928" i="4"/>
  <c r="M4927" i="4"/>
  <c r="L4927" i="4"/>
  <c r="J4927" i="4"/>
  <c r="B4927" i="4"/>
  <c r="M4926" i="4"/>
  <c r="L4926" i="4"/>
  <c r="J4926" i="4"/>
  <c r="B4926" i="4"/>
  <c r="M4925" i="4"/>
  <c r="L4925" i="4"/>
  <c r="J4925" i="4"/>
  <c r="B4925" i="4"/>
  <c r="M4924" i="4"/>
  <c r="L4924" i="4"/>
  <c r="J4924" i="4"/>
  <c r="B4924" i="4"/>
  <c r="M4923" i="4"/>
  <c r="L4923" i="4"/>
  <c r="J4923" i="4"/>
  <c r="B4923" i="4"/>
  <c r="M4922" i="4"/>
  <c r="L4922" i="4"/>
  <c r="J4922" i="4"/>
  <c r="B4922" i="4"/>
  <c r="M4921" i="4"/>
  <c r="L4921" i="4"/>
  <c r="J4921" i="4"/>
  <c r="B4921" i="4"/>
  <c r="M4920" i="4"/>
  <c r="L4920" i="4"/>
  <c r="J4920" i="4"/>
  <c r="B4920" i="4"/>
  <c r="M4919" i="4"/>
  <c r="L4919" i="4"/>
  <c r="J4919" i="4"/>
  <c r="B4919" i="4"/>
  <c r="M4918" i="4"/>
  <c r="L4918" i="4"/>
  <c r="J4918" i="4"/>
  <c r="B4918" i="4"/>
  <c r="M4917" i="4"/>
  <c r="L4917" i="4"/>
  <c r="J4917" i="4"/>
  <c r="B4917" i="4"/>
  <c r="M4916" i="4"/>
  <c r="L4916" i="4"/>
  <c r="J4916" i="4"/>
  <c r="B4916" i="4"/>
  <c r="M4915" i="4"/>
  <c r="L4915" i="4"/>
  <c r="J4915" i="4"/>
  <c r="B4915" i="4"/>
  <c r="M4914" i="4"/>
  <c r="L4914" i="4"/>
  <c r="J4914" i="4"/>
  <c r="B4914" i="4"/>
  <c r="M4913" i="4"/>
  <c r="L4913" i="4"/>
  <c r="J4913" i="4"/>
  <c r="B4913" i="4"/>
  <c r="M4912" i="4"/>
  <c r="L4912" i="4"/>
  <c r="J4912" i="4"/>
  <c r="B4912" i="4"/>
  <c r="M4911" i="4"/>
  <c r="L4911" i="4"/>
  <c r="J4911" i="4"/>
  <c r="B4911" i="4"/>
  <c r="M4910" i="4"/>
  <c r="L4910" i="4"/>
  <c r="J4910" i="4"/>
  <c r="B4910" i="4"/>
  <c r="M4909" i="4"/>
  <c r="L4909" i="4"/>
  <c r="J4909" i="4"/>
  <c r="B4909" i="4"/>
  <c r="M4908" i="4"/>
  <c r="L4908" i="4"/>
  <c r="J4908" i="4"/>
  <c r="B4908" i="4"/>
  <c r="M4907" i="4"/>
  <c r="L4907" i="4"/>
  <c r="J4907" i="4"/>
  <c r="B4907" i="4"/>
  <c r="M4906" i="4"/>
  <c r="L4906" i="4"/>
  <c r="J4906" i="4"/>
  <c r="B4906" i="4"/>
  <c r="M4905" i="4"/>
  <c r="L4905" i="4"/>
  <c r="J4905" i="4"/>
  <c r="B4905" i="4"/>
  <c r="M4904" i="4"/>
  <c r="L4904" i="4"/>
  <c r="J4904" i="4"/>
  <c r="B4904" i="4"/>
  <c r="M4903" i="4"/>
  <c r="L4903" i="4"/>
  <c r="J4903" i="4"/>
  <c r="B4903" i="4"/>
  <c r="M4902" i="4"/>
  <c r="L4902" i="4"/>
  <c r="J4902" i="4"/>
  <c r="B4902" i="4"/>
  <c r="M4901" i="4"/>
  <c r="L4901" i="4"/>
  <c r="J4901" i="4"/>
  <c r="B4901" i="4"/>
  <c r="M4900" i="4"/>
  <c r="L4900" i="4"/>
  <c r="J4900" i="4"/>
  <c r="B4900" i="4"/>
  <c r="M4899" i="4"/>
  <c r="L4899" i="4"/>
  <c r="J4899" i="4"/>
  <c r="B4899" i="4"/>
  <c r="M4898" i="4"/>
  <c r="L4898" i="4"/>
  <c r="J4898" i="4"/>
  <c r="B4898" i="4"/>
  <c r="M4897" i="4"/>
  <c r="L4897" i="4"/>
  <c r="J4897" i="4"/>
  <c r="B4897" i="4"/>
  <c r="M4896" i="4"/>
  <c r="L4896" i="4"/>
  <c r="J4896" i="4"/>
  <c r="B4896" i="4"/>
  <c r="M4895" i="4"/>
  <c r="L4895" i="4"/>
  <c r="J4895" i="4"/>
  <c r="B4895" i="4"/>
  <c r="M4894" i="4"/>
  <c r="L4894" i="4"/>
  <c r="J4894" i="4"/>
  <c r="B4894" i="4"/>
  <c r="M4893" i="4"/>
  <c r="L4893" i="4"/>
  <c r="J4893" i="4"/>
  <c r="B4893" i="4"/>
  <c r="M4892" i="4"/>
  <c r="L4892" i="4"/>
  <c r="J4892" i="4"/>
  <c r="B4892" i="4"/>
  <c r="M4891" i="4"/>
  <c r="L4891" i="4"/>
  <c r="J4891" i="4"/>
  <c r="B4891" i="4"/>
  <c r="M4890" i="4"/>
  <c r="L4890" i="4"/>
  <c r="J4890" i="4"/>
  <c r="B4890" i="4"/>
  <c r="M4889" i="4"/>
  <c r="L4889" i="4"/>
  <c r="J4889" i="4"/>
  <c r="B4889" i="4"/>
  <c r="M4888" i="4"/>
  <c r="L4888" i="4"/>
  <c r="J4888" i="4"/>
  <c r="B4888" i="4"/>
  <c r="M4887" i="4"/>
  <c r="L4887" i="4"/>
  <c r="J4887" i="4"/>
  <c r="B4887" i="4"/>
  <c r="M4886" i="4"/>
  <c r="L4886" i="4"/>
  <c r="J4886" i="4"/>
  <c r="B4886" i="4"/>
  <c r="M4885" i="4"/>
  <c r="L4885" i="4"/>
  <c r="J4885" i="4"/>
  <c r="B4885" i="4"/>
  <c r="M4884" i="4"/>
  <c r="L4884" i="4"/>
  <c r="J4884" i="4"/>
  <c r="B4884" i="4"/>
  <c r="M4883" i="4"/>
  <c r="L4883" i="4"/>
  <c r="J4883" i="4"/>
  <c r="B4883" i="4"/>
  <c r="M4882" i="4"/>
  <c r="L4882" i="4"/>
  <c r="J4882" i="4"/>
  <c r="B4882" i="4"/>
  <c r="M4881" i="4"/>
  <c r="L4881" i="4"/>
  <c r="J4881" i="4"/>
  <c r="B4881" i="4"/>
  <c r="M4880" i="4"/>
  <c r="L4880" i="4"/>
  <c r="J4880" i="4"/>
  <c r="B4880" i="4"/>
  <c r="M4879" i="4"/>
  <c r="L4879" i="4"/>
  <c r="J4879" i="4"/>
  <c r="B4879" i="4"/>
  <c r="M4878" i="4"/>
  <c r="L4878" i="4"/>
  <c r="J4878" i="4"/>
  <c r="B4878" i="4"/>
  <c r="M4877" i="4"/>
  <c r="L4877" i="4"/>
  <c r="J4877" i="4"/>
  <c r="B4877" i="4"/>
  <c r="M4876" i="4"/>
  <c r="L4876" i="4"/>
  <c r="J4876" i="4"/>
  <c r="B4876" i="4"/>
  <c r="M4875" i="4"/>
  <c r="L4875" i="4"/>
  <c r="J4875" i="4"/>
  <c r="B4875" i="4"/>
  <c r="M4874" i="4"/>
  <c r="L4874" i="4"/>
  <c r="J4874" i="4"/>
  <c r="B4874" i="4"/>
  <c r="M4873" i="4"/>
  <c r="L4873" i="4"/>
  <c r="J4873" i="4"/>
  <c r="B4873" i="4"/>
  <c r="M4872" i="4"/>
  <c r="L4872" i="4"/>
  <c r="J4872" i="4"/>
  <c r="B4872" i="4"/>
  <c r="M4871" i="4"/>
  <c r="L4871" i="4"/>
  <c r="J4871" i="4"/>
  <c r="B4871" i="4"/>
  <c r="M4870" i="4"/>
  <c r="L4870" i="4"/>
  <c r="J4870" i="4"/>
  <c r="B4870" i="4"/>
  <c r="M4869" i="4"/>
  <c r="L4869" i="4"/>
  <c r="J4869" i="4"/>
  <c r="B4869" i="4"/>
  <c r="M4868" i="4"/>
  <c r="L4868" i="4"/>
  <c r="J4868" i="4"/>
  <c r="B4868" i="4"/>
  <c r="M4867" i="4"/>
  <c r="L4867" i="4"/>
  <c r="J4867" i="4"/>
  <c r="B4867" i="4"/>
  <c r="M4866" i="4"/>
  <c r="L4866" i="4"/>
  <c r="J4866" i="4"/>
  <c r="B4866" i="4"/>
  <c r="M4865" i="4"/>
  <c r="L4865" i="4"/>
  <c r="J4865" i="4"/>
  <c r="B4865" i="4"/>
  <c r="M4864" i="4"/>
  <c r="L4864" i="4"/>
  <c r="J4864" i="4"/>
  <c r="B4864" i="4"/>
  <c r="M4863" i="4"/>
  <c r="L4863" i="4"/>
  <c r="J4863" i="4"/>
  <c r="B4863" i="4"/>
  <c r="M4862" i="4"/>
  <c r="L4862" i="4"/>
  <c r="J4862" i="4"/>
  <c r="B4862" i="4"/>
  <c r="M4861" i="4"/>
  <c r="L4861" i="4"/>
  <c r="J4861" i="4"/>
  <c r="B4861" i="4"/>
  <c r="M4860" i="4"/>
  <c r="L4860" i="4"/>
  <c r="J4860" i="4"/>
  <c r="B4860" i="4"/>
  <c r="M4859" i="4"/>
  <c r="L4859" i="4"/>
  <c r="J4859" i="4"/>
  <c r="B4859" i="4"/>
  <c r="M4858" i="4"/>
  <c r="L4858" i="4"/>
  <c r="J4858" i="4"/>
  <c r="B4858" i="4"/>
  <c r="M4857" i="4"/>
  <c r="L4857" i="4"/>
  <c r="J4857" i="4"/>
  <c r="B4857" i="4"/>
  <c r="M4856" i="4"/>
  <c r="L4856" i="4"/>
  <c r="J4856" i="4"/>
  <c r="B4856" i="4"/>
  <c r="M4855" i="4"/>
  <c r="L4855" i="4"/>
  <c r="J4855" i="4"/>
  <c r="B4855" i="4"/>
  <c r="M4854" i="4"/>
  <c r="L4854" i="4"/>
  <c r="J4854" i="4"/>
  <c r="B4854" i="4"/>
  <c r="M4853" i="4"/>
  <c r="L4853" i="4"/>
  <c r="J4853" i="4"/>
  <c r="B4853" i="4"/>
  <c r="M4852" i="4"/>
  <c r="L4852" i="4"/>
  <c r="J4852" i="4"/>
  <c r="B4852" i="4"/>
  <c r="M4851" i="4"/>
  <c r="L4851" i="4"/>
  <c r="J4851" i="4"/>
  <c r="B4851" i="4"/>
  <c r="M4850" i="4"/>
  <c r="L4850" i="4"/>
  <c r="J4850" i="4"/>
  <c r="B4850" i="4"/>
  <c r="M4849" i="4"/>
  <c r="L4849" i="4"/>
  <c r="J4849" i="4"/>
  <c r="B4849" i="4"/>
  <c r="M4848" i="4"/>
  <c r="L4848" i="4"/>
  <c r="J4848" i="4"/>
  <c r="B4848" i="4"/>
  <c r="M4847" i="4"/>
  <c r="L4847" i="4"/>
  <c r="J4847" i="4"/>
  <c r="B4847" i="4"/>
  <c r="M4846" i="4"/>
  <c r="L4846" i="4"/>
  <c r="J4846" i="4"/>
  <c r="B4846" i="4"/>
  <c r="M4845" i="4"/>
  <c r="L4845" i="4"/>
  <c r="J4845" i="4"/>
  <c r="B4845" i="4"/>
  <c r="M4844" i="4"/>
  <c r="L4844" i="4"/>
  <c r="J4844" i="4"/>
  <c r="B4844" i="4"/>
  <c r="M4843" i="4"/>
  <c r="L4843" i="4"/>
  <c r="J4843" i="4"/>
  <c r="B4843" i="4"/>
  <c r="M4842" i="4"/>
  <c r="L4842" i="4"/>
  <c r="J4842" i="4"/>
  <c r="B4842" i="4"/>
  <c r="M4841" i="4"/>
  <c r="L4841" i="4"/>
  <c r="J4841" i="4"/>
  <c r="B4841" i="4"/>
  <c r="M4840" i="4"/>
  <c r="L4840" i="4"/>
  <c r="J4840" i="4"/>
  <c r="B4840" i="4"/>
  <c r="M4839" i="4"/>
  <c r="L4839" i="4"/>
  <c r="J4839" i="4"/>
  <c r="B4839" i="4"/>
  <c r="M4838" i="4"/>
  <c r="L4838" i="4"/>
  <c r="J4838" i="4"/>
  <c r="B4838" i="4"/>
  <c r="M4837" i="4"/>
  <c r="L4837" i="4"/>
  <c r="J4837" i="4"/>
  <c r="B4837" i="4"/>
  <c r="M4836" i="4"/>
  <c r="L4836" i="4"/>
  <c r="J4836" i="4"/>
  <c r="B4836" i="4"/>
  <c r="M4835" i="4"/>
  <c r="L4835" i="4"/>
  <c r="J4835" i="4"/>
  <c r="B4835" i="4"/>
  <c r="M4834" i="4"/>
  <c r="L4834" i="4"/>
  <c r="J4834" i="4"/>
  <c r="B4834" i="4"/>
  <c r="M4833" i="4"/>
  <c r="L4833" i="4"/>
  <c r="J4833" i="4"/>
  <c r="B4833" i="4"/>
  <c r="M4832" i="4"/>
  <c r="L4832" i="4"/>
  <c r="J4832" i="4"/>
  <c r="B4832" i="4"/>
  <c r="M4831" i="4"/>
  <c r="L4831" i="4"/>
  <c r="J4831" i="4"/>
  <c r="B4831" i="4"/>
  <c r="M4830" i="4"/>
  <c r="L4830" i="4"/>
  <c r="J4830" i="4"/>
  <c r="B4830" i="4"/>
  <c r="M4829" i="4"/>
  <c r="L4829" i="4"/>
  <c r="J4829" i="4"/>
  <c r="B4829" i="4"/>
  <c r="M4828" i="4"/>
  <c r="L4828" i="4"/>
  <c r="J4828" i="4"/>
  <c r="B4828" i="4"/>
  <c r="M4827" i="4"/>
  <c r="L4827" i="4"/>
  <c r="J4827" i="4"/>
  <c r="B4827" i="4"/>
  <c r="M4826" i="4"/>
  <c r="L4826" i="4"/>
  <c r="J4826" i="4"/>
  <c r="B4826" i="4"/>
  <c r="M4825" i="4"/>
  <c r="L4825" i="4"/>
  <c r="J4825" i="4"/>
  <c r="B4825" i="4"/>
  <c r="M4824" i="4"/>
  <c r="L4824" i="4"/>
  <c r="J4824" i="4"/>
  <c r="B4824" i="4"/>
  <c r="M4823" i="4"/>
  <c r="L4823" i="4"/>
  <c r="J4823" i="4"/>
  <c r="B4823" i="4"/>
  <c r="M4822" i="4"/>
  <c r="L4822" i="4"/>
  <c r="J4822" i="4"/>
  <c r="B4822" i="4"/>
  <c r="M4821" i="4"/>
  <c r="L4821" i="4"/>
  <c r="J4821" i="4"/>
  <c r="B4821" i="4"/>
  <c r="M4820" i="4"/>
  <c r="L4820" i="4"/>
  <c r="J4820" i="4"/>
  <c r="B4820" i="4"/>
  <c r="M4819" i="4"/>
  <c r="L4819" i="4"/>
  <c r="J4819" i="4"/>
  <c r="B4819" i="4"/>
  <c r="M4818" i="4"/>
  <c r="L4818" i="4"/>
  <c r="J4818" i="4"/>
  <c r="B4818" i="4"/>
  <c r="M4817" i="4"/>
  <c r="L4817" i="4"/>
  <c r="J4817" i="4"/>
  <c r="B4817" i="4"/>
  <c r="M4816" i="4"/>
  <c r="L4816" i="4"/>
  <c r="J4816" i="4"/>
  <c r="B4816" i="4"/>
  <c r="M4815" i="4"/>
  <c r="L4815" i="4"/>
  <c r="J4815" i="4"/>
  <c r="B4815" i="4"/>
  <c r="M4814" i="4"/>
  <c r="L4814" i="4"/>
  <c r="J4814" i="4"/>
  <c r="B4814" i="4"/>
  <c r="M4813" i="4"/>
  <c r="L4813" i="4"/>
  <c r="J4813" i="4"/>
  <c r="B4813" i="4"/>
  <c r="M4812" i="4"/>
  <c r="L4812" i="4"/>
  <c r="J4812" i="4"/>
  <c r="B4812" i="4"/>
  <c r="M4811" i="4"/>
  <c r="L4811" i="4"/>
  <c r="J4811" i="4"/>
  <c r="B4811" i="4"/>
  <c r="M4810" i="4"/>
  <c r="L4810" i="4"/>
  <c r="J4810" i="4"/>
  <c r="B4810" i="4"/>
  <c r="M4809" i="4"/>
  <c r="L4809" i="4"/>
  <c r="J4809" i="4"/>
  <c r="B4809" i="4"/>
  <c r="M4808" i="4"/>
  <c r="L4808" i="4"/>
  <c r="J4808" i="4"/>
  <c r="B4808" i="4"/>
  <c r="M4807" i="4"/>
  <c r="L4807" i="4"/>
  <c r="J4807" i="4"/>
  <c r="B4807" i="4"/>
  <c r="M4806" i="4"/>
  <c r="L4806" i="4"/>
  <c r="J4806" i="4"/>
  <c r="B4806" i="4"/>
  <c r="M4805" i="4"/>
  <c r="L4805" i="4"/>
  <c r="J4805" i="4"/>
  <c r="B4805" i="4"/>
  <c r="M4804" i="4"/>
  <c r="L4804" i="4"/>
  <c r="J4804" i="4"/>
  <c r="B4804" i="4"/>
  <c r="M4803" i="4"/>
  <c r="L4803" i="4"/>
  <c r="J4803" i="4"/>
  <c r="B4803" i="4"/>
  <c r="M4802" i="4"/>
  <c r="L4802" i="4"/>
  <c r="J4802" i="4"/>
  <c r="B4802" i="4"/>
  <c r="M4801" i="4"/>
  <c r="L4801" i="4"/>
  <c r="J4801" i="4"/>
  <c r="B4801" i="4"/>
  <c r="M4800" i="4"/>
  <c r="L4800" i="4"/>
  <c r="J4800" i="4"/>
  <c r="B4800" i="4"/>
  <c r="M4799" i="4"/>
  <c r="L4799" i="4"/>
  <c r="J4799" i="4"/>
  <c r="B4799" i="4"/>
  <c r="M4798" i="4"/>
  <c r="L4798" i="4"/>
  <c r="J4798" i="4"/>
  <c r="B4798" i="4"/>
  <c r="M4797" i="4"/>
  <c r="L4797" i="4"/>
  <c r="J4797" i="4"/>
  <c r="B4797" i="4"/>
  <c r="M4796" i="4"/>
  <c r="L4796" i="4"/>
  <c r="J4796" i="4"/>
  <c r="B4796" i="4"/>
  <c r="M4795" i="4"/>
  <c r="L4795" i="4"/>
  <c r="J4795" i="4"/>
  <c r="B4795" i="4"/>
  <c r="M4794" i="4"/>
  <c r="L4794" i="4"/>
  <c r="J4794" i="4"/>
  <c r="B4794" i="4"/>
  <c r="M4793" i="4"/>
  <c r="L4793" i="4"/>
  <c r="J4793" i="4"/>
  <c r="B4793" i="4"/>
  <c r="M4792" i="4"/>
  <c r="L4792" i="4"/>
  <c r="J4792" i="4"/>
  <c r="B4792" i="4"/>
  <c r="M4791" i="4"/>
  <c r="L4791" i="4"/>
  <c r="J4791" i="4"/>
  <c r="B4791" i="4"/>
  <c r="M4790" i="4"/>
  <c r="L4790" i="4"/>
  <c r="J4790" i="4"/>
  <c r="B4790" i="4"/>
  <c r="M4789" i="4"/>
  <c r="L4789" i="4"/>
  <c r="J4789" i="4"/>
  <c r="B4789" i="4"/>
  <c r="M4788" i="4"/>
  <c r="L4788" i="4"/>
  <c r="J4788" i="4"/>
  <c r="B4788" i="4"/>
  <c r="M4787" i="4"/>
  <c r="L4787" i="4"/>
  <c r="J4787" i="4"/>
  <c r="B4787" i="4"/>
  <c r="M4786" i="4"/>
  <c r="L4786" i="4"/>
  <c r="J4786" i="4"/>
  <c r="B4786" i="4"/>
  <c r="M4785" i="4"/>
  <c r="L4785" i="4"/>
  <c r="J4785" i="4"/>
  <c r="B4785" i="4"/>
  <c r="M4784" i="4"/>
  <c r="L4784" i="4"/>
  <c r="J4784" i="4"/>
  <c r="B4784" i="4"/>
  <c r="M4783" i="4"/>
  <c r="L4783" i="4"/>
  <c r="J4783" i="4"/>
  <c r="B4783" i="4"/>
  <c r="M4782" i="4"/>
  <c r="L4782" i="4"/>
  <c r="J4782" i="4"/>
  <c r="B4782" i="4"/>
  <c r="M4781" i="4"/>
  <c r="L4781" i="4"/>
  <c r="J4781" i="4"/>
  <c r="B4781" i="4"/>
  <c r="M4780" i="4"/>
  <c r="L4780" i="4"/>
  <c r="J4780" i="4"/>
  <c r="B4780" i="4"/>
  <c r="M4779" i="4"/>
  <c r="L4779" i="4"/>
  <c r="J4779" i="4"/>
  <c r="B4779" i="4"/>
  <c r="M4778" i="4"/>
  <c r="L4778" i="4"/>
  <c r="J4778" i="4"/>
  <c r="B4778" i="4"/>
  <c r="M4777" i="4"/>
  <c r="L4777" i="4"/>
  <c r="J4777" i="4"/>
  <c r="B4777" i="4"/>
  <c r="M4776" i="4"/>
  <c r="L4776" i="4"/>
  <c r="J4776" i="4"/>
  <c r="B4776" i="4"/>
  <c r="M4775" i="4"/>
  <c r="L4775" i="4"/>
  <c r="J4775" i="4"/>
  <c r="B4775" i="4"/>
  <c r="M4774" i="4"/>
  <c r="L4774" i="4"/>
  <c r="J4774" i="4"/>
  <c r="B4774" i="4"/>
  <c r="M4773" i="4"/>
  <c r="L4773" i="4"/>
  <c r="J4773" i="4"/>
  <c r="B4773" i="4"/>
  <c r="M4772" i="4"/>
  <c r="L4772" i="4"/>
  <c r="J4772" i="4"/>
  <c r="B4772" i="4"/>
  <c r="M4771" i="4"/>
  <c r="L4771" i="4"/>
  <c r="J4771" i="4"/>
  <c r="B4771" i="4"/>
  <c r="M4770" i="4"/>
  <c r="L4770" i="4"/>
  <c r="J4770" i="4"/>
  <c r="B4770" i="4"/>
  <c r="M4769" i="4"/>
  <c r="L4769" i="4"/>
  <c r="J4769" i="4"/>
  <c r="B4769" i="4"/>
  <c r="M4768" i="4"/>
  <c r="L4768" i="4"/>
  <c r="J4768" i="4"/>
  <c r="B4768" i="4"/>
  <c r="M4767" i="4"/>
  <c r="L4767" i="4"/>
  <c r="J4767" i="4"/>
  <c r="B4767" i="4"/>
  <c r="M4766" i="4"/>
  <c r="L4766" i="4"/>
  <c r="J4766" i="4"/>
  <c r="B4766" i="4"/>
  <c r="M4765" i="4"/>
  <c r="L4765" i="4"/>
  <c r="J4765" i="4"/>
  <c r="B4765" i="4"/>
  <c r="M4764" i="4"/>
  <c r="L4764" i="4"/>
  <c r="J4764" i="4"/>
  <c r="B4764" i="4"/>
  <c r="M4763" i="4"/>
  <c r="L4763" i="4"/>
  <c r="J4763" i="4"/>
  <c r="B4763" i="4"/>
  <c r="M4762" i="4"/>
  <c r="L4762" i="4"/>
  <c r="J4762" i="4"/>
  <c r="B4762" i="4"/>
  <c r="M4761" i="4"/>
  <c r="L4761" i="4"/>
  <c r="J4761" i="4"/>
  <c r="B4761" i="4"/>
  <c r="M4760" i="4"/>
  <c r="L4760" i="4"/>
  <c r="J4760" i="4"/>
  <c r="B4760" i="4"/>
  <c r="M4759" i="4"/>
  <c r="L4759" i="4"/>
  <c r="J4759" i="4"/>
  <c r="B4759" i="4"/>
  <c r="M4758" i="4"/>
  <c r="L4758" i="4"/>
  <c r="J4758" i="4"/>
  <c r="B4758" i="4"/>
  <c r="M4757" i="4"/>
  <c r="L4757" i="4"/>
  <c r="J4757" i="4"/>
  <c r="B4757" i="4"/>
  <c r="M4756" i="4"/>
  <c r="L4756" i="4"/>
  <c r="J4756" i="4"/>
  <c r="B4756" i="4"/>
  <c r="M4755" i="4"/>
  <c r="L4755" i="4"/>
  <c r="J4755" i="4"/>
  <c r="B4755" i="4"/>
  <c r="M4754" i="4"/>
  <c r="L4754" i="4"/>
  <c r="J4754" i="4"/>
  <c r="B4754" i="4"/>
  <c r="M4753" i="4"/>
  <c r="L4753" i="4"/>
  <c r="J4753" i="4"/>
  <c r="B4753" i="4"/>
  <c r="M4752" i="4"/>
  <c r="L4752" i="4"/>
  <c r="J4752" i="4"/>
  <c r="B4752" i="4"/>
  <c r="M4751" i="4"/>
  <c r="L4751" i="4"/>
  <c r="J4751" i="4"/>
  <c r="B4751" i="4"/>
  <c r="M4750" i="4"/>
  <c r="L4750" i="4"/>
  <c r="J4750" i="4"/>
  <c r="B4750" i="4"/>
  <c r="M4749" i="4"/>
  <c r="L4749" i="4"/>
  <c r="J4749" i="4"/>
  <c r="B4749" i="4"/>
  <c r="M4748" i="4"/>
  <c r="L4748" i="4"/>
  <c r="J4748" i="4"/>
  <c r="B4748" i="4"/>
  <c r="M4747" i="4"/>
  <c r="L4747" i="4"/>
  <c r="J4747" i="4"/>
  <c r="B4747" i="4"/>
  <c r="M4746" i="4"/>
  <c r="L4746" i="4"/>
  <c r="J4746" i="4"/>
  <c r="B4746" i="4"/>
  <c r="M4745" i="4"/>
  <c r="L4745" i="4"/>
  <c r="J4745" i="4"/>
  <c r="B4745" i="4"/>
  <c r="M4744" i="4"/>
  <c r="L4744" i="4"/>
  <c r="J4744" i="4"/>
  <c r="B4744" i="4"/>
  <c r="M4743" i="4"/>
  <c r="L4743" i="4"/>
  <c r="J4743" i="4"/>
  <c r="B4743" i="4"/>
  <c r="M4742" i="4"/>
  <c r="L4742" i="4"/>
  <c r="J4742" i="4"/>
  <c r="B4742" i="4"/>
  <c r="M4741" i="4"/>
  <c r="L4741" i="4"/>
  <c r="J4741" i="4"/>
  <c r="B4741" i="4"/>
  <c r="M4740" i="4"/>
  <c r="L4740" i="4"/>
  <c r="J4740" i="4"/>
  <c r="B4740" i="4"/>
  <c r="M4739" i="4"/>
  <c r="L4739" i="4"/>
  <c r="J4739" i="4"/>
  <c r="B4739" i="4"/>
  <c r="M4738" i="4"/>
  <c r="L4738" i="4"/>
  <c r="J4738" i="4"/>
  <c r="B4738" i="4"/>
  <c r="M4737" i="4"/>
  <c r="L4737" i="4"/>
  <c r="J4737" i="4"/>
  <c r="B4737" i="4"/>
  <c r="M4736" i="4"/>
  <c r="L4736" i="4"/>
  <c r="J4736" i="4"/>
  <c r="B4736" i="4"/>
  <c r="M4735" i="4"/>
  <c r="L4735" i="4"/>
  <c r="J4735" i="4"/>
  <c r="B4735" i="4"/>
  <c r="M4734" i="4"/>
  <c r="L4734" i="4"/>
  <c r="J4734" i="4"/>
  <c r="B4734" i="4"/>
  <c r="M4733" i="4"/>
  <c r="L4733" i="4"/>
  <c r="J4733" i="4"/>
  <c r="B4733" i="4"/>
  <c r="M4732" i="4"/>
  <c r="L4732" i="4"/>
  <c r="J4732" i="4"/>
  <c r="B4732" i="4"/>
  <c r="M4731" i="4"/>
  <c r="L4731" i="4"/>
  <c r="J4731" i="4"/>
  <c r="B4731" i="4"/>
  <c r="M4730" i="4"/>
  <c r="L4730" i="4"/>
  <c r="J4730" i="4"/>
  <c r="B4730" i="4"/>
  <c r="M4729" i="4"/>
  <c r="L4729" i="4"/>
  <c r="J4729" i="4"/>
  <c r="B4729" i="4"/>
  <c r="M4728" i="4"/>
  <c r="L4728" i="4"/>
  <c r="J4728" i="4"/>
  <c r="B4728" i="4"/>
  <c r="M4727" i="4"/>
  <c r="L4727" i="4"/>
  <c r="J4727" i="4"/>
  <c r="B4727" i="4"/>
  <c r="M4726" i="4"/>
  <c r="L4726" i="4"/>
  <c r="J4726" i="4"/>
  <c r="B4726" i="4"/>
  <c r="M4725" i="4"/>
  <c r="L4725" i="4"/>
  <c r="J4725" i="4"/>
  <c r="B4725" i="4"/>
  <c r="M4724" i="4"/>
  <c r="L4724" i="4"/>
  <c r="J4724" i="4"/>
  <c r="B4724" i="4"/>
  <c r="M4723" i="4"/>
  <c r="L4723" i="4"/>
  <c r="J4723" i="4"/>
  <c r="B4723" i="4"/>
  <c r="M4722" i="4"/>
  <c r="L4722" i="4"/>
  <c r="J4722" i="4"/>
  <c r="B4722" i="4"/>
  <c r="M4721" i="4"/>
  <c r="L4721" i="4"/>
  <c r="J4721" i="4"/>
  <c r="B4721" i="4"/>
  <c r="M4720" i="4"/>
  <c r="L4720" i="4"/>
  <c r="J4720" i="4"/>
  <c r="B4720" i="4"/>
  <c r="M4719" i="4"/>
  <c r="L4719" i="4"/>
  <c r="J4719" i="4"/>
  <c r="B4719" i="4"/>
  <c r="M4718" i="4"/>
  <c r="L4718" i="4"/>
  <c r="J4718" i="4"/>
  <c r="B4718" i="4"/>
  <c r="M4717" i="4"/>
  <c r="L4717" i="4"/>
  <c r="J4717" i="4"/>
  <c r="B4717" i="4"/>
  <c r="M4716" i="4"/>
  <c r="L4716" i="4"/>
  <c r="J4716" i="4"/>
  <c r="B4716" i="4"/>
  <c r="M4715" i="4"/>
  <c r="L4715" i="4"/>
  <c r="J4715" i="4"/>
  <c r="B4715" i="4"/>
  <c r="M4714" i="4"/>
  <c r="L4714" i="4"/>
  <c r="J4714" i="4"/>
  <c r="B4714" i="4"/>
  <c r="M4713" i="4"/>
  <c r="L4713" i="4"/>
  <c r="J4713" i="4"/>
  <c r="B4713" i="4"/>
  <c r="M4712" i="4"/>
  <c r="L4712" i="4"/>
  <c r="J4712" i="4"/>
  <c r="B4712" i="4"/>
  <c r="M4711" i="4"/>
  <c r="L4711" i="4"/>
  <c r="J4711" i="4"/>
  <c r="B4711" i="4"/>
  <c r="M4710" i="4"/>
  <c r="L4710" i="4"/>
  <c r="J4710" i="4"/>
  <c r="B4710" i="4"/>
  <c r="M4709" i="4"/>
  <c r="L4709" i="4"/>
  <c r="J4709" i="4"/>
  <c r="B4709" i="4"/>
  <c r="M4708" i="4"/>
  <c r="L4708" i="4"/>
  <c r="J4708" i="4"/>
  <c r="B4708" i="4"/>
  <c r="M4707" i="4"/>
  <c r="L4707" i="4"/>
  <c r="J4707" i="4"/>
  <c r="B4707" i="4"/>
  <c r="M4706" i="4"/>
  <c r="L4706" i="4"/>
  <c r="J4706" i="4"/>
  <c r="B4706" i="4"/>
  <c r="M4705" i="4"/>
  <c r="L4705" i="4"/>
  <c r="J4705" i="4"/>
  <c r="B4705" i="4"/>
  <c r="M4704" i="4"/>
  <c r="L4704" i="4"/>
  <c r="J4704" i="4"/>
  <c r="B4704" i="4"/>
  <c r="M4703" i="4"/>
  <c r="L4703" i="4"/>
  <c r="J4703" i="4"/>
  <c r="B4703" i="4"/>
  <c r="M4702" i="4"/>
  <c r="L4702" i="4"/>
  <c r="J4702" i="4"/>
  <c r="B4702" i="4"/>
  <c r="M4701" i="4"/>
  <c r="L4701" i="4"/>
  <c r="J4701" i="4"/>
  <c r="B4701" i="4"/>
  <c r="M4700" i="4"/>
  <c r="L4700" i="4"/>
  <c r="J4700" i="4"/>
  <c r="B4700" i="4"/>
  <c r="M4699" i="4"/>
  <c r="L4699" i="4"/>
  <c r="J4699" i="4"/>
  <c r="B4699" i="4"/>
  <c r="M4698" i="4"/>
  <c r="L4698" i="4"/>
  <c r="J4698" i="4"/>
  <c r="B4698" i="4"/>
  <c r="M4697" i="4"/>
  <c r="L4697" i="4"/>
  <c r="J4697" i="4"/>
  <c r="B4697" i="4"/>
  <c r="M4696" i="4"/>
  <c r="L4696" i="4"/>
  <c r="J4696" i="4"/>
  <c r="B4696" i="4"/>
  <c r="M4695" i="4"/>
  <c r="L4695" i="4"/>
  <c r="J4695" i="4"/>
  <c r="B4695" i="4"/>
  <c r="M4694" i="4"/>
  <c r="L4694" i="4"/>
  <c r="J4694" i="4"/>
  <c r="B4694" i="4"/>
  <c r="M4693" i="4"/>
  <c r="L4693" i="4"/>
  <c r="J4693" i="4"/>
  <c r="B4693" i="4"/>
  <c r="M4692" i="4"/>
  <c r="L4692" i="4"/>
  <c r="J4692" i="4"/>
  <c r="B4692" i="4"/>
  <c r="M4691" i="4"/>
  <c r="L4691" i="4"/>
  <c r="J4691" i="4"/>
  <c r="B4691" i="4"/>
  <c r="M4690" i="4"/>
  <c r="L4690" i="4"/>
  <c r="J4690" i="4"/>
  <c r="B4690" i="4"/>
  <c r="M4689" i="4"/>
  <c r="L4689" i="4"/>
  <c r="J4689" i="4"/>
  <c r="B4689" i="4"/>
  <c r="M4688" i="4"/>
  <c r="L4688" i="4"/>
  <c r="J4688" i="4"/>
  <c r="B4688" i="4"/>
  <c r="M4687" i="4"/>
  <c r="L4687" i="4"/>
  <c r="J4687" i="4"/>
  <c r="B4687" i="4"/>
  <c r="M4686" i="4"/>
  <c r="L4686" i="4"/>
  <c r="J4686" i="4"/>
  <c r="B4686" i="4"/>
  <c r="M4685" i="4"/>
  <c r="L4685" i="4"/>
  <c r="J4685" i="4"/>
  <c r="B4685" i="4"/>
  <c r="M4684" i="4"/>
  <c r="L4684" i="4"/>
  <c r="J4684" i="4"/>
  <c r="B4684" i="4"/>
  <c r="M4683" i="4"/>
  <c r="L4683" i="4"/>
  <c r="J4683" i="4"/>
  <c r="B4683" i="4"/>
  <c r="M4682" i="4"/>
  <c r="L4682" i="4"/>
  <c r="J4682" i="4"/>
  <c r="B4682" i="4"/>
  <c r="M4681" i="4"/>
  <c r="L4681" i="4"/>
  <c r="J4681" i="4"/>
  <c r="B4681" i="4"/>
  <c r="M4680" i="4"/>
  <c r="L4680" i="4"/>
  <c r="J4680" i="4"/>
  <c r="B4680" i="4"/>
  <c r="M4679" i="4"/>
  <c r="L4679" i="4"/>
  <c r="J4679" i="4"/>
  <c r="B4679" i="4"/>
  <c r="M4678" i="4"/>
  <c r="L4678" i="4"/>
  <c r="J4678" i="4"/>
  <c r="B4678" i="4"/>
  <c r="M4677" i="4"/>
  <c r="L4677" i="4"/>
  <c r="J4677" i="4"/>
  <c r="B4677" i="4"/>
  <c r="M4676" i="4"/>
  <c r="L4676" i="4"/>
  <c r="J4676" i="4"/>
  <c r="B4676" i="4"/>
  <c r="M4675" i="4"/>
  <c r="L4675" i="4"/>
  <c r="J4675" i="4"/>
  <c r="B4675" i="4"/>
  <c r="M4674" i="4"/>
  <c r="L4674" i="4"/>
  <c r="J4674" i="4"/>
  <c r="B4674" i="4"/>
  <c r="M4673" i="4"/>
  <c r="L4673" i="4"/>
  <c r="J4673" i="4"/>
  <c r="B4673" i="4"/>
  <c r="M4672" i="4"/>
  <c r="L4672" i="4"/>
  <c r="J4672" i="4"/>
  <c r="B4672" i="4"/>
  <c r="M4671" i="4"/>
  <c r="L4671" i="4"/>
  <c r="J4671" i="4"/>
  <c r="B4671" i="4"/>
  <c r="M4670" i="4"/>
  <c r="L4670" i="4"/>
  <c r="J4670" i="4"/>
  <c r="B4670" i="4"/>
  <c r="M4669" i="4"/>
  <c r="L4669" i="4"/>
  <c r="J4669" i="4"/>
  <c r="B4669" i="4"/>
  <c r="M4668" i="4"/>
  <c r="L4668" i="4"/>
  <c r="J4668" i="4"/>
  <c r="B4668" i="4"/>
  <c r="M4667" i="4"/>
  <c r="L4667" i="4"/>
  <c r="J4667" i="4"/>
  <c r="B4667" i="4"/>
  <c r="M4666" i="4"/>
  <c r="L4666" i="4"/>
  <c r="J4666" i="4"/>
  <c r="B4666" i="4"/>
  <c r="M4665" i="4"/>
  <c r="L4665" i="4"/>
  <c r="J4665" i="4"/>
  <c r="B4665" i="4"/>
  <c r="M4664" i="4"/>
  <c r="L4664" i="4"/>
  <c r="J4664" i="4"/>
  <c r="B4664" i="4"/>
  <c r="M4663" i="4"/>
  <c r="L4663" i="4"/>
  <c r="J4663" i="4"/>
  <c r="B4663" i="4"/>
  <c r="M4662" i="4"/>
  <c r="L4662" i="4"/>
  <c r="J4662" i="4"/>
  <c r="B4662" i="4"/>
  <c r="M4661" i="4"/>
  <c r="L4661" i="4"/>
  <c r="J4661" i="4"/>
  <c r="B4661" i="4"/>
  <c r="M4660" i="4"/>
  <c r="L4660" i="4"/>
  <c r="J4660" i="4"/>
  <c r="B4660" i="4"/>
  <c r="M4659" i="4"/>
  <c r="L4659" i="4"/>
  <c r="J4659" i="4"/>
  <c r="B4659" i="4"/>
  <c r="M4658" i="4"/>
  <c r="L4658" i="4"/>
  <c r="J4658" i="4"/>
  <c r="B4658" i="4"/>
  <c r="M4657" i="4"/>
  <c r="L4657" i="4"/>
  <c r="J4657" i="4"/>
  <c r="B4657" i="4"/>
  <c r="M4656" i="4"/>
  <c r="L4656" i="4"/>
  <c r="J4656" i="4"/>
  <c r="B4656" i="4"/>
  <c r="M4655" i="4"/>
  <c r="L4655" i="4"/>
  <c r="J4655" i="4"/>
  <c r="B4655" i="4"/>
  <c r="M4654" i="4"/>
  <c r="L4654" i="4"/>
  <c r="J4654" i="4"/>
  <c r="B4654" i="4"/>
  <c r="M4653" i="4"/>
  <c r="L4653" i="4"/>
  <c r="J4653" i="4"/>
  <c r="B4653" i="4"/>
  <c r="M4652" i="4"/>
  <c r="L4652" i="4"/>
  <c r="J4652" i="4"/>
  <c r="B4652" i="4"/>
  <c r="M4651" i="4"/>
  <c r="L4651" i="4"/>
  <c r="J4651" i="4"/>
  <c r="B4651" i="4"/>
  <c r="M4650" i="4"/>
  <c r="L4650" i="4"/>
  <c r="J4650" i="4"/>
  <c r="B4650" i="4"/>
  <c r="M4649" i="4"/>
  <c r="L4649" i="4"/>
  <c r="J4649" i="4"/>
  <c r="B4649" i="4"/>
  <c r="M4648" i="4"/>
  <c r="L4648" i="4"/>
  <c r="J4648" i="4"/>
  <c r="B4648" i="4"/>
  <c r="M4647" i="4"/>
  <c r="L4647" i="4"/>
  <c r="J4647" i="4"/>
  <c r="B4647" i="4"/>
  <c r="M4646" i="4"/>
  <c r="L4646" i="4"/>
  <c r="J4646" i="4"/>
  <c r="B4646" i="4"/>
  <c r="M4645" i="4"/>
  <c r="L4645" i="4"/>
  <c r="J4645" i="4"/>
  <c r="B4645" i="4"/>
  <c r="M4644" i="4"/>
  <c r="L4644" i="4"/>
  <c r="J4644" i="4"/>
  <c r="B4644" i="4"/>
  <c r="M4643" i="4"/>
  <c r="L4643" i="4"/>
  <c r="J4643" i="4"/>
  <c r="B4643" i="4"/>
  <c r="M4642" i="4"/>
  <c r="L4642" i="4"/>
  <c r="J4642" i="4"/>
  <c r="B4642" i="4"/>
  <c r="M4641" i="4"/>
  <c r="L4641" i="4"/>
  <c r="J4641" i="4"/>
  <c r="B4641" i="4"/>
  <c r="M4640" i="4"/>
  <c r="L4640" i="4"/>
  <c r="J4640" i="4"/>
  <c r="B4640" i="4"/>
  <c r="M4639" i="4"/>
  <c r="L4639" i="4"/>
  <c r="J4639" i="4"/>
  <c r="B4639" i="4"/>
  <c r="M4638" i="4"/>
  <c r="L4638" i="4"/>
  <c r="J4638" i="4"/>
  <c r="B4638" i="4"/>
  <c r="M4637" i="4"/>
  <c r="L4637" i="4"/>
  <c r="J4637" i="4"/>
  <c r="B4637" i="4"/>
  <c r="M4636" i="4"/>
  <c r="L4636" i="4"/>
  <c r="J4636" i="4"/>
  <c r="B4636" i="4"/>
  <c r="M4635" i="4"/>
  <c r="L4635" i="4"/>
  <c r="J4635" i="4"/>
  <c r="B4635" i="4"/>
  <c r="M4634" i="4"/>
  <c r="L4634" i="4"/>
  <c r="J4634" i="4"/>
  <c r="B4634" i="4"/>
  <c r="M4633" i="4"/>
  <c r="L4633" i="4"/>
  <c r="J4633" i="4"/>
  <c r="B4633" i="4"/>
  <c r="M4632" i="4"/>
  <c r="L4632" i="4"/>
  <c r="J4632" i="4"/>
  <c r="B4632" i="4"/>
  <c r="M4631" i="4"/>
  <c r="L4631" i="4"/>
  <c r="J4631" i="4"/>
  <c r="B4631" i="4"/>
  <c r="M4630" i="4"/>
  <c r="L4630" i="4"/>
  <c r="J4630" i="4"/>
  <c r="B4630" i="4"/>
  <c r="M4629" i="4"/>
  <c r="L4629" i="4"/>
  <c r="J4629" i="4"/>
  <c r="B4629" i="4"/>
  <c r="M4628" i="4"/>
  <c r="L4628" i="4"/>
  <c r="J4628" i="4"/>
  <c r="B4628" i="4"/>
  <c r="M4627" i="4"/>
  <c r="L4627" i="4"/>
  <c r="J4627" i="4"/>
  <c r="B4627" i="4"/>
  <c r="M4626" i="4"/>
  <c r="L4626" i="4"/>
  <c r="J4626" i="4"/>
  <c r="B4626" i="4"/>
  <c r="M4625" i="4"/>
  <c r="L4625" i="4"/>
  <c r="J4625" i="4"/>
  <c r="B4625" i="4"/>
  <c r="M4624" i="4"/>
  <c r="L4624" i="4"/>
  <c r="J4624" i="4"/>
  <c r="B4624" i="4"/>
  <c r="M4623" i="4"/>
  <c r="L4623" i="4"/>
  <c r="J4623" i="4"/>
  <c r="B4623" i="4"/>
  <c r="M4622" i="4"/>
  <c r="L4622" i="4"/>
  <c r="J4622" i="4"/>
  <c r="B4622" i="4"/>
  <c r="M4621" i="4"/>
  <c r="L4621" i="4"/>
  <c r="J4621" i="4"/>
  <c r="B4621" i="4"/>
  <c r="M4620" i="4"/>
  <c r="L4620" i="4"/>
  <c r="J4620" i="4"/>
  <c r="B4620" i="4"/>
  <c r="M4619" i="4"/>
  <c r="L4619" i="4"/>
  <c r="J4619" i="4"/>
  <c r="B4619" i="4"/>
  <c r="M4618" i="4"/>
  <c r="L4618" i="4"/>
  <c r="J4618" i="4"/>
  <c r="B4618" i="4"/>
  <c r="M4617" i="4"/>
  <c r="L4617" i="4"/>
  <c r="J4617" i="4"/>
  <c r="B4617" i="4"/>
  <c r="M4616" i="4"/>
  <c r="L4616" i="4"/>
  <c r="J4616" i="4"/>
  <c r="B4616" i="4"/>
  <c r="M4615" i="4"/>
  <c r="L4615" i="4"/>
  <c r="J4615" i="4"/>
  <c r="B4615" i="4"/>
  <c r="M4614" i="4"/>
  <c r="L4614" i="4"/>
  <c r="J4614" i="4"/>
  <c r="B4614" i="4"/>
  <c r="M4613" i="4"/>
  <c r="L4613" i="4"/>
  <c r="J4613" i="4"/>
  <c r="B4613" i="4"/>
  <c r="M4612" i="4"/>
  <c r="L4612" i="4"/>
  <c r="J4612" i="4"/>
  <c r="B4612" i="4"/>
  <c r="M4611" i="4"/>
  <c r="L4611" i="4"/>
  <c r="J4611" i="4"/>
  <c r="B4611" i="4"/>
  <c r="M4610" i="4"/>
  <c r="L4610" i="4"/>
  <c r="J4610" i="4"/>
  <c r="B4610" i="4"/>
  <c r="M4609" i="4"/>
  <c r="L4609" i="4"/>
  <c r="J4609" i="4"/>
  <c r="B4609" i="4"/>
  <c r="M4608" i="4"/>
  <c r="L4608" i="4"/>
  <c r="J4608" i="4"/>
  <c r="B4608" i="4"/>
  <c r="M4607" i="4"/>
  <c r="L4607" i="4"/>
  <c r="J4607" i="4"/>
  <c r="B4607" i="4"/>
  <c r="M4606" i="4"/>
  <c r="L4606" i="4"/>
  <c r="J4606" i="4"/>
  <c r="B4606" i="4"/>
  <c r="M4605" i="4"/>
  <c r="L4605" i="4"/>
  <c r="J4605" i="4"/>
  <c r="B4605" i="4"/>
  <c r="M4604" i="4"/>
  <c r="L4604" i="4"/>
  <c r="J4604" i="4"/>
  <c r="B4604" i="4"/>
  <c r="M4603" i="4"/>
  <c r="L4603" i="4"/>
  <c r="J4603" i="4"/>
  <c r="B4603" i="4"/>
  <c r="M4602" i="4"/>
  <c r="L4602" i="4"/>
  <c r="J4602" i="4"/>
  <c r="B4602" i="4"/>
  <c r="M4601" i="4"/>
  <c r="L4601" i="4"/>
  <c r="J4601" i="4"/>
  <c r="B4601" i="4"/>
  <c r="M4600" i="4"/>
  <c r="L4600" i="4"/>
  <c r="J4600" i="4"/>
  <c r="B4600" i="4"/>
  <c r="M4599" i="4"/>
  <c r="L4599" i="4"/>
  <c r="J4599" i="4"/>
  <c r="B4599" i="4"/>
  <c r="M4598" i="4"/>
  <c r="L4598" i="4"/>
  <c r="J4598" i="4"/>
  <c r="B4598" i="4"/>
  <c r="M4597" i="4"/>
  <c r="L4597" i="4"/>
  <c r="J4597" i="4"/>
  <c r="B4597" i="4"/>
  <c r="M4596" i="4"/>
  <c r="L4596" i="4"/>
  <c r="J4596" i="4"/>
  <c r="B4596" i="4"/>
  <c r="M4595" i="4"/>
  <c r="L4595" i="4"/>
  <c r="J4595" i="4"/>
  <c r="B4595" i="4"/>
  <c r="M4594" i="4"/>
  <c r="L4594" i="4"/>
  <c r="J4594" i="4"/>
  <c r="B4594" i="4"/>
  <c r="M4593" i="4"/>
  <c r="L4593" i="4"/>
  <c r="J4593" i="4"/>
  <c r="B4593" i="4"/>
  <c r="M4592" i="4"/>
  <c r="L4592" i="4"/>
  <c r="J4592" i="4"/>
  <c r="B4592" i="4"/>
  <c r="M4591" i="4"/>
  <c r="L4591" i="4"/>
  <c r="J4591" i="4"/>
  <c r="B4591" i="4"/>
  <c r="M4590" i="4"/>
  <c r="L4590" i="4"/>
  <c r="J4590" i="4"/>
  <c r="B4590" i="4"/>
  <c r="M4589" i="4"/>
  <c r="L4589" i="4"/>
  <c r="J4589" i="4"/>
  <c r="B4589" i="4"/>
  <c r="M4588" i="4"/>
  <c r="L4588" i="4"/>
  <c r="J4588" i="4"/>
  <c r="B4588" i="4"/>
  <c r="M4587" i="4"/>
  <c r="L4587" i="4"/>
  <c r="J4587" i="4"/>
  <c r="B4587" i="4"/>
  <c r="M4586" i="4"/>
  <c r="L4586" i="4"/>
  <c r="J4586" i="4"/>
  <c r="B4586" i="4"/>
  <c r="M4585" i="4"/>
  <c r="L4585" i="4"/>
  <c r="J4585" i="4"/>
  <c r="B4585" i="4"/>
  <c r="M4584" i="4"/>
  <c r="L4584" i="4"/>
  <c r="J4584" i="4"/>
  <c r="B4584" i="4"/>
  <c r="M4583" i="4"/>
  <c r="L4583" i="4"/>
  <c r="J4583" i="4"/>
  <c r="B4583" i="4"/>
  <c r="M4582" i="4"/>
  <c r="L4582" i="4"/>
  <c r="J4582" i="4"/>
  <c r="B4582" i="4"/>
  <c r="M4581" i="4"/>
  <c r="L4581" i="4"/>
  <c r="J4581" i="4"/>
  <c r="B4581" i="4"/>
  <c r="M4580" i="4"/>
  <c r="L4580" i="4"/>
  <c r="J4580" i="4"/>
  <c r="B4580" i="4"/>
  <c r="M4579" i="4"/>
  <c r="L4579" i="4"/>
  <c r="J4579" i="4"/>
  <c r="B4579" i="4"/>
  <c r="M4578" i="4"/>
  <c r="L4578" i="4"/>
  <c r="J4578" i="4"/>
  <c r="B4578" i="4"/>
  <c r="M4577" i="4"/>
  <c r="L4577" i="4"/>
  <c r="J4577" i="4"/>
  <c r="B4577" i="4"/>
  <c r="M4576" i="4"/>
  <c r="L4576" i="4"/>
  <c r="J4576" i="4"/>
  <c r="B4576" i="4"/>
  <c r="M4575" i="4"/>
  <c r="L4575" i="4"/>
  <c r="J4575" i="4"/>
  <c r="B4575" i="4"/>
  <c r="M4574" i="4"/>
  <c r="L4574" i="4"/>
  <c r="J4574" i="4"/>
  <c r="B4574" i="4"/>
  <c r="M4573" i="4"/>
  <c r="L4573" i="4"/>
  <c r="J4573" i="4"/>
  <c r="B4573" i="4"/>
  <c r="M4572" i="4"/>
  <c r="L4572" i="4"/>
  <c r="J4572" i="4"/>
  <c r="B4572" i="4"/>
  <c r="M4571" i="4"/>
  <c r="L4571" i="4"/>
  <c r="J4571" i="4"/>
  <c r="B4571" i="4"/>
  <c r="M4570" i="4"/>
  <c r="L4570" i="4"/>
  <c r="J4570" i="4"/>
  <c r="B4570" i="4"/>
  <c r="M4569" i="4"/>
  <c r="L4569" i="4"/>
  <c r="J4569" i="4"/>
  <c r="B4569" i="4"/>
  <c r="M4568" i="4"/>
  <c r="L4568" i="4"/>
  <c r="J4568" i="4"/>
  <c r="B4568" i="4"/>
  <c r="M4567" i="4"/>
  <c r="L4567" i="4"/>
  <c r="J4567" i="4"/>
  <c r="B4567" i="4"/>
  <c r="M4566" i="4"/>
  <c r="L4566" i="4"/>
  <c r="J4566" i="4"/>
  <c r="B4566" i="4"/>
  <c r="M4565" i="4"/>
  <c r="L4565" i="4"/>
  <c r="J4565" i="4"/>
  <c r="B4565" i="4"/>
  <c r="M4564" i="4"/>
  <c r="L4564" i="4"/>
  <c r="J4564" i="4"/>
  <c r="B4564" i="4"/>
  <c r="M4563" i="4"/>
  <c r="L4563" i="4"/>
  <c r="J4563" i="4"/>
  <c r="B4563" i="4"/>
  <c r="M4562" i="4"/>
  <c r="L4562" i="4"/>
  <c r="J4562" i="4"/>
  <c r="B4562" i="4"/>
  <c r="M4561" i="4"/>
  <c r="L4561" i="4"/>
  <c r="J4561" i="4"/>
  <c r="B4561" i="4"/>
  <c r="M4560" i="4"/>
  <c r="L4560" i="4"/>
  <c r="J4560" i="4"/>
  <c r="B4560" i="4"/>
  <c r="M4559" i="4"/>
  <c r="L4559" i="4"/>
  <c r="J4559" i="4"/>
  <c r="B4559" i="4"/>
  <c r="M4558" i="4"/>
  <c r="L4558" i="4"/>
  <c r="J4558" i="4"/>
  <c r="B4558" i="4"/>
  <c r="M4557" i="4"/>
  <c r="L4557" i="4"/>
  <c r="J4557" i="4"/>
  <c r="B4557" i="4"/>
  <c r="M4556" i="4"/>
  <c r="L4556" i="4"/>
  <c r="J4556" i="4"/>
  <c r="B4556" i="4"/>
  <c r="M4555" i="4"/>
  <c r="L4555" i="4"/>
  <c r="J4555" i="4"/>
  <c r="B4555" i="4"/>
  <c r="M4554" i="4"/>
  <c r="L4554" i="4"/>
  <c r="J4554" i="4"/>
  <c r="B4554" i="4"/>
  <c r="M4553" i="4"/>
  <c r="L4553" i="4"/>
  <c r="J4553" i="4"/>
  <c r="B4553" i="4"/>
  <c r="M4552" i="4"/>
  <c r="L4552" i="4"/>
  <c r="J4552" i="4"/>
  <c r="B4552" i="4"/>
  <c r="M4551" i="4"/>
  <c r="L4551" i="4"/>
  <c r="J4551" i="4"/>
  <c r="B4551" i="4"/>
  <c r="M4550" i="4"/>
  <c r="L4550" i="4"/>
  <c r="J4550" i="4"/>
  <c r="B4550" i="4"/>
  <c r="M4549" i="4"/>
  <c r="L4549" i="4"/>
  <c r="J4549" i="4"/>
  <c r="B4549" i="4"/>
  <c r="M4548" i="4"/>
  <c r="L4548" i="4"/>
  <c r="J4548" i="4"/>
  <c r="B4548" i="4"/>
  <c r="M4547" i="4"/>
  <c r="L4547" i="4"/>
  <c r="J4547" i="4"/>
  <c r="B4547" i="4"/>
  <c r="M4546" i="4"/>
  <c r="L4546" i="4"/>
  <c r="J4546" i="4"/>
  <c r="B4546" i="4"/>
  <c r="M4545" i="4"/>
  <c r="L4545" i="4"/>
  <c r="J4545" i="4"/>
  <c r="B4545" i="4"/>
  <c r="M4544" i="4"/>
  <c r="L4544" i="4"/>
  <c r="J4544" i="4"/>
  <c r="B4544" i="4"/>
  <c r="M4543" i="4"/>
  <c r="L4543" i="4"/>
  <c r="J4543" i="4"/>
  <c r="B4543" i="4"/>
  <c r="M4542" i="4"/>
  <c r="L4542" i="4"/>
  <c r="J4542" i="4"/>
  <c r="B4542" i="4"/>
  <c r="M4541" i="4"/>
  <c r="L4541" i="4"/>
  <c r="J4541" i="4"/>
  <c r="B4541" i="4"/>
  <c r="M4540" i="4"/>
  <c r="L4540" i="4"/>
  <c r="J4540" i="4"/>
  <c r="B4540" i="4"/>
  <c r="M4539" i="4"/>
  <c r="L4539" i="4"/>
  <c r="J4539" i="4"/>
  <c r="B4539" i="4"/>
  <c r="M4538" i="4"/>
  <c r="L4538" i="4"/>
  <c r="J4538" i="4"/>
  <c r="B4538" i="4"/>
  <c r="M4537" i="4"/>
  <c r="L4537" i="4"/>
  <c r="J4537" i="4"/>
  <c r="B4537" i="4"/>
  <c r="M4536" i="4"/>
  <c r="L4536" i="4"/>
  <c r="J4536" i="4"/>
  <c r="B4536" i="4"/>
  <c r="M4535" i="4"/>
  <c r="L4535" i="4"/>
  <c r="J4535" i="4"/>
  <c r="B4535" i="4"/>
  <c r="M4534" i="4"/>
  <c r="L4534" i="4"/>
  <c r="J4534" i="4"/>
  <c r="B4534" i="4"/>
  <c r="M4533" i="4"/>
  <c r="L4533" i="4"/>
  <c r="J4533" i="4"/>
  <c r="B4533" i="4"/>
  <c r="M4532" i="4"/>
  <c r="L4532" i="4"/>
  <c r="J4532" i="4"/>
  <c r="B4532" i="4"/>
  <c r="M4531" i="4"/>
  <c r="L4531" i="4"/>
  <c r="J4531" i="4"/>
  <c r="B4531" i="4"/>
  <c r="M4530" i="4"/>
  <c r="L4530" i="4"/>
  <c r="J4530" i="4"/>
  <c r="B4530" i="4"/>
  <c r="M4529" i="4"/>
  <c r="L4529" i="4"/>
  <c r="J4529" i="4"/>
  <c r="B4529" i="4"/>
  <c r="M4528" i="4"/>
  <c r="L4528" i="4"/>
  <c r="J4528" i="4"/>
  <c r="B4528" i="4"/>
  <c r="M4527" i="4"/>
  <c r="L4527" i="4"/>
  <c r="J4527" i="4"/>
  <c r="B4527" i="4"/>
  <c r="M4526" i="4"/>
  <c r="L4526" i="4"/>
  <c r="J4526" i="4"/>
  <c r="B4526" i="4"/>
  <c r="M4525" i="4"/>
  <c r="L4525" i="4"/>
  <c r="J4525" i="4"/>
  <c r="B4525" i="4"/>
  <c r="M4524" i="4"/>
  <c r="L4524" i="4"/>
  <c r="J4524" i="4"/>
  <c r="B4524" i="4"/>
  <c r="M4523" i="4"/>
  <c r="L4523" i="4"/>
  <c r="J4523" i="4"/>
  <c r="B4523" i="4"/>
  <c r="M4522" i="4"/>
  <c r="L4522" i="4"/>
  <c r="J4522" i="4"/>
  <c r="B4522" i="4"/>
  <c r="M4521" i="4"/>
  <c r="L4521" i="4"/>
  <c r="J4521" i="4"/>
  <c r="B4521" i="4"/>
  <c r="M4520" i="4"/>
  <c r="L4520" i="4"/>
  <c r="J4520" i="4"/>
  <c r="B4520" i="4"/>
  <c r="M4519" i="4"/>
  <c r="L4519" i="4"/>
  <c r="J4519" i="4"/>
  <c r="B4519" i="4"/>
  <c r="M4518" i="4"/>
  <c r="L4518" i="4"/>
  <c r="J4518" i="4"/>
  <c r="B4518" i="4"/>
  <c r="M4517" i="4"/>
  <c r="L4517" i="4"/>
  <c r="J4517" i="4"/>
  <c r="B4517" i="4"/>
  <c r="M4516" i="4"/>
  <c r="L4516" i="4"/>
  <c r="J4516" i="4"/>
  <c r="B4516" i="4"/>
  <c r="M4515" i="4"/>
  <c r="L4515" i="4"/>
  <c r="J4515" i="4"/>
  <c r="B4515" i="4"/>
  <c r="M4514" i="4"/>
  <c r="L4514" i="4"/>
  <c r="J4514" i="4"/>
  <c r="B4514" i="4"/>
  <c r="M4513" i="4"/>
  <c r="L4513" i="4"/>
  <c r="J4513" i="4"/>
  <c r="B4513" i="4"/>
  <c r="M4512" i="4"/>
  <c r="L4512" i="4"/>
  <c r="J4512" i="4"/>
  <c r="B4512" i="4"/>
  <c r="M4511" i="4"/>
  <c r="L4511" i="4"/>
  <c r="J4511" i="4"/>
  <c r="B4511" i="4"/>
  <c r="M4510" i="4"/>
  <c r="L4510" i="4"/>
  <c r="J4510" i="4"/>
  <c r="B4510" i="4"/>
  <c r="M4509" i="4"/>
  <c r="L4509" i="4"/>
  <c r="J4509" i="4"/>
  <c r="B4509" i="4"/>
  <c r="M4508" i="4"/>
  <c r="L4508" i="4"/>
  <c r="J4508" i="4"/>
  <c r="B4508" i="4"/>
  <c r="M4507" i="4"/>
  <c r="L4507" i="4"/>
  <c r="J4507" i="4"/>
  <c r="B4507" i="4"/>
  <c r="M4506" i="4"/>
  <c r="L4506" i="4"/>
  <c r="J4506" i="4"/>
  <c r="B4506" i="4"/>
  <c r="M4505" i="4"/>
  <c r="L4505" i="4"/>
  <c r="J4505" i="4"/>
  <c r="B4505" i="4"/>
  <c r="M4504" i="4"/>
  <c r="L4504" i="4"/>
  <c r="J4504" i="4"/>
  <c r="B4504" i="4"/>
  <c r="M4503" i="4"/>
  <c r="L4503" i="4"/>
  <c r="J4503" i="4"/>
  <c r="B4503" i="4"/>
  <c r="M4502" i="4"/>
  <c r="L4502" i="4"/>
  <c r="J4502" i="4"/>
  <c r="B4502" i="4"/>
  <c r="M4501" i="4"/>
  <c r="L4501" i="4"/>
  <c r="J4501" i="4"/>
  <c r="B4501" i="4"/>
  <c r="M4500" i="4"/>
  <c r="L4500" i="4"/>
  <c r="J4500" i="4"/>
  <c r="B4500" i="4"/>
  <c r="M4499" i="4"/>
  <c r="L4499" i="4"/>
  <c r="J4499" i="4"/>
  <c r="B4499" i="4"/>
  <c r="M4498" i="4"/>
  <c r="L4498" i="4"/>
  <c r="J4498" i="4"/>
  <c r="B4498" i="4"/>
  <c r="M4497" i="4"/>
  <c r="L4497" i="4"/>
  <c r="J4497" i="4"/>
  <c r="B4497" i="4"/>
  <c r="M4496" i="4"/>
  <c r="L4496" i="4"/>
  <c r="J4496" i="4"/>
  <c r="B4496" i="4"/>
  <c r="M4495" i="4"/>
  <c r="L4495" i="4"/>
  <c r="J4495" i="4"/>
  <c r="B4495" i="4"/>
  <c r="M4494" i="4"/>
  <c r="L4494" i="4"/>
  <c r="J4494" i="4"/>
  <c r="B4494" i="4"/>
  <c r="M4493" i="4"/>
  <c r="L4493" i="4"/>
  <c r="J4493" i="4"/>
  <c r="B4493" i="4"/>
  <c r="M4492" i="4"/>
  <c r="L4492" i="4"/>
  <c r="J4492" i="4"/>
  <c r="B4492" i="4"/>
  <c r="M4491" i="4"/>
  <c r="L4491" i="4"/>
  <c r="J4491" i="4"/>
  <c r="B4491" i="4"/>
  <c r="M4490" i="4"/>
  <c r="L4490" i="4"/>
  <c r="J4490" i="4"/>
  <c r="B4490" i="4"/>
  <c r="M4489" i="4"/>
  <c r="L4489" i="4"/>
  <c r="J4489" i="4"/>
  <c r="B4489" i="4"/>
  <c r="M4488" i="4"/>
  <c r="L4488" i="4"/>
  <c r="J4488" i="4"/>
  <c r="B4488" i="4"/>
  <c r="M4487" i="4"/>
  <c r="L4487" i="4"/>
  <c r="J4487" i="4"/>
  <c r="B4487" i="4"/>
  <c r="M4486" i="4"/>
  <c r="L4486" i="4"/>
  <c r="J4486" i="4"/>
  <c r="B4486" i="4"/>
  <c r="M4485" i="4"/>
  <c r="L4485" i="4"/>
  <c r="J4485" i="4"/>
  <c r="B4485" i="4"/>
  <c r="M4484" i="4"/>
  <c r="L4484" i="4"/>
  <c r="J4484" i="4"/>
  <c r="B4484" i="4"/>
  <c r="M4483" i="4"/>
  <c r="L4483" i="4"/>
  <c r="J4483" i="4"/>
  <c r="B4483" i="4"/>
  <c r="M4482" i="4"/>
  <c r="L4482" i="4"/>
  <c r="J4482" i="4"/>
  <c r="B4482" i="4"/>
  <c r="M4481" i="4"/>
  <c r="L4481" i="4"/>
  <c r="J4481" i="4"/>
  <c r="B4481" i="4"/>
  <c r="M4480" i="4"/>
  <c r="L4480" i="4"/>
  <c r="J4480" i="4"/>
  <c r="B4480" i="4"/>
  <c r="M4479" i="4"/>
  <c r="L4479" i="4"/>
  <c r="J4479" i="4"/>
  <c r="B4479" i="4"/>
  <c r="M4478" i="4"/>
  <c r="L4478" i="4"/>
  <c r="J4478" i="4"/>
  <c r="B4478" i="4"/>
  <c r="M4477" i="4"/>
  <c r="L4477" i="4"/>
  <c r="J4477" i="4"/>
  <c r="B4477" i="4"/>
  <c r="M4476" i="4"/>
  <c r="L4476" i="4"/>
  <c r="J4476" i="4"/>
  <c r="B4476" i="4"/>
  <c r="M4475" i="4"/>
  <c r="L4475" i="4"/>
  <c r="J4475" i="4"/>
  <c r="B4475" i="4"/>
  <c r="M4474" i="4"/>
  <c r="L4474" i="4"/>
  <c r="J4474" i="4"/>
  <c r="B4474" i="4"/>
  <c r="M4473" i="4"/>
  <c r="L4473" i="4"/>
  <c r="J4473" i="4"/>
  <c r="B4473" i="4"/>
  <c r="M4472" i="4"/>
  <c r="L4472" i="4"/>
  <c r="J4472" i="4"/>
  <c r="B4472" i="4"/>
  <c r="M4471" i="4"/>
  <c r="L4471" i="4"/>
  <c r="J4471" i="4"/>
  <c r="B4471" i="4"/>
  <c r="M4470" i="4"/>
  <c r="L4470" i="4"/>
  <c r="J4470" i="4"/>
  <c r="B4470" i="4"/>
  <c r="M4469" i="4"/>
  <c r="L4469" i="4"/>
  <c r="J4469" i="4"/>
  <c r="B4469" i="4"/>
  <c r="M4468" i="4"/>
  <c r="L4468" i="4"/>
  <c r="J4468" i="4"/>
  <c r="B4468" i="4"/>
  <c r="M4467" i="4"/>
  <c r="L4467" i="4"/>
  <c r="J4467" i="4"/>
  <c r="B4467" i="4"/>
  <c r="M4466" i="4"/>
  <c r="L4466" i="4"/>
  <c r="J4466" i="4"/>
  <c r="B4466" i="4"/>
  <c r="M4465" i="4"/>
  <c r="L4465" i="4"/>
  <c r="J4465" i="4"/>
  <c r="B4465" i="4"/>
  <c r="M4464" i="4"/>
  <c r="L4464" i="4"/>
  <c r="J4464" i="4"/>
  <c r="B4464" i="4"/>
  <c r="M4463" i="4"/>
  <c r="L4463" i="4"/>
  <c r="J4463" i="4"/>
  <c r="B4463" i="4"/>
  <c r="M4462" i="4"/>
  <c r="L4462" i="4"/>
  <c r="J4462" i="4"/>
  <c r="B4462" i="4"/>
  <c r="M4461" i="4"/>
  <c r="L4461" i="4"/>
  <c r="J4461" i="4"/>
  <c r="B4461" i="4"/>
  <c r="M4460" i="4"/>
  <c r="L4460" i="4"/>
  <c r="J4460" i="4"/>
  <c r="B4460" i="4"/>
  <c r="M4459" i="4"/>
  <c r="L4459" i="4"/>
  <c r="J4459" i="4"/>
  <c r="B4459" i="4"/>
  <c r="M4458" i="4"/>
  <c r="L4458" i="4"/>
  <c r="J4458" i="4"/>
  <c r="B4458" i="4"/>
  <c r="M4457" i="4"/>
  <c r="L4457" i="4"/>
  <c r="J4457" i="4"/>
  <c r="B4457" i="4"/>
  <c r="M4456" i="4"/>
  <c r="L4456" i="4"/>
  <c r="J4456" i="4"/>
  <c r="B4456" i="4"/>
  <c r="M4455" i="4"/>
  <c r="L4455" i="4"/>
  <c r="J4455" i="4"/>
  <c r="B4455" i="4"/>
  <c r="M4454" i="4"/>
  <c r="L4454" i="4"/>
  <c r="J4454" i="4"/>
  <c r="B4454" i="4"/>
  <c r="M4453" i="4"/>
  <c r="L4453" i="4"/>
  <c r="J4453" i="4"/>
  <c r="B4453" i="4"/>
  <c r="M4452" i="4"/>
  <c r="L4452" i="4"/>
  <c r="J4452" i="4"/>
  <c r="B4452" i="4"/>
  <c r="M4451" i="4"/>
  <c r="L4451" i="4"/>
  <c r="J4451" i="4"/>
  <c r="B4451" i="4"/>
  <c r="M4450" i="4"/>
  <c r="L4450" i="4"/>
  <c r="J4450" i="4"/>
  <c r="B4450" i="4"/>
  <c r="M4449" i="4"/>
  <c r="L4449" i="4"/>
  <c r="J4449" i="4"/>
  <c r="B4449" i="4"/>
  <c r="M4448" i="4"/>
  <c r="L4448" i="4"/>
  <c r="J4448" i="4"/>
  <c r="B4448" i="4"/>
  <c r="M4447" i="4"/>
  <c r="L4447" i="4"/>
  <c r="J4447" i="4"/>
  <c r="B4447" i="4"/>
  <c r="M4446" i="4"/>
  <c r="L4446" i="4"/>
  <c r="J4446" i="4"/>
  <c r="B4446" i="4"/>
  <c r="M4445" i="4"/>
  <c r="L4445" i="4"/>
  <c r="J4445" i="4"/>
  <c r="B4445" i="4"/>
  <c r="M4444" i="4"/>
  <c r="L4444" i="4"/>
  <c r="J4444" i="4"/>
  <c r="B4444" i="4"/>
  <c r="M4443" i="4"/>
  <c r="L4443" i="4"/>
  <c r="J4443" i="4"/>
  <c r="B4443" i="4"/>
  <c r="M4442" i="4"/>
  <c r="L4442" i="4"/>
  <c r="J4442" i="4"/>
  <c r="B4442" i="4"/>
  <c r="M4441" i="4"/>
  <c r="L4441" i="4"/>
  <c r="J4441" i="4"/>
  <c r="B4441" i="4"/>
  <c r="M4440" i="4"/>
  <c r="L4440" i="4"/>
  <c r="J4440" i="4"/>
  <c r="B4440" i="4"/>
  <c r="M4439" i="4"/>
  <c r="L4439" i="4"/>
  <c r="J4439" i="4"/>
  <c r="B4439" i="4"/>
  <c r="M4438" i="4"/>
  <c r="L4438" i="4"/>
  <c r="J4438" i="4"/>
  <c r="B4438" i="4"/>
  <c r="M4437" i="4"/>
  <c r="L4437" i="4"/>
  <c r="J4437" i="4"/>
  <c r="B4437" i="4"/>
  <c r="M4436" i="4"/>
  <c r="L4436" i="4"/>
  <c r="J4436" i="4"/>
  <c r="B4436" i="4"/>
  <c r="M4435" i="4"/>
  <c r="L4435" i="4"/>
  <c r="J4435" i="4"/>
  <c r="B4435" i="4"/>
  <c r="M4434" i="4"/>
  <c r="L4434" i="4"/>
  <c r="J4434" i="4"/>
  <c r="B4434" i="4"/>
  <c r="M4433" i="4"/>
  <c r="L4433" i="4"/>
  <c r="J4433" i="4"/>
  <c r="B4433" i="4"/>
  <c r="M4432" i="4"/>
  <c r="L4432" i="4"/>
  <c r="J4432" i="4"/>
  <c r="B4432" i="4"/>
  <c r="M4431" i="4"/>
  <c r="L4431" i="4"/>
  <c r="J4431" i="4"/>
  <c r="B4431" i="4"/>
  <c r="M4430" i="4"/>
  <c r="L4430" i="4"/>
  <c r="J4430" i="4"/>
  <c r="B4430" i="4"/>
  <c r="M4429" i="4"/>
  <c r="L4429" i="4"/>
  <c r="J4429" i="4"/>
  <c r="B4429" i="4"/>
  <c r="M4428" i="4"/>
  <c r="L4428" i="4"/>
  <c r="J4428" i="4"/>
  <c r="B4428" i="4"/>
  <c r="M4427" i="4"/>
  <c r="L4427" i="4"/>
  <c r="J4427" i="4"/>
  <c r="B4427" i="4"/>
  <c r="M4426" i="4"/>
  <c r="L4426" i="4"/>
  <c r="J4426" i="4"/>
  <c r="B4426" i="4"/>
  <c r="M4425" i="4"/>
  <c r="L4425" i="4"/>
  <c r="J4425" i="4"/>
  <c r="B4425" i="4"/>
  <c r="M4424" i="4"/>
  <c r="L4424" i="4"/>
  <c r="J4424" i="4"/>
  <c r="B4424" i="4"/>
  <c r="M4423" i="4"/>
  <c r="L4423" i="4"/>
  <c r="J4423" i="4"/>
  <c r="B4423" i="4"/>
  <c r="M4422" i="4"/>
  <c r="L4422" i="4"/>
  <c r="J4422" i="4"/>
  <c r="B4422" i="4"/>
  <c r="M4421" i="4"/>
  <c r="L4421" i="4"/>
  <c r="J4421" i="4"/>
  <c r="B4421" i="4"/>
  <c r="M4420" i="4"/>
  <c r="L4420" i="4"/>
  <c r="J4420" i="4"/>
  <c r="B4420" i="4"/>
  <c r="M4419" i="4"/>
  <c r="L4419" i="4"/>
  <c r="J4419" i="4"/>
  <c r="B4419" i="4"/>
  <c r="M4418" i="4"/>
  <c r="L4418" i="4"/>
  <c r="J4418" i="4"/>
  <c r="B4418" i="4"/>
  <c r="M4417" i="4"/>
  <c r="L4417" i="4"/>
  <c r="J4417" i="4"/>
  <c r="B4417" i="4"/>
  <c r="M4416" i="4"/>
  <c r="L4416" i="4"/>
  <c r="J4416" i="4"/>
  <c r="B4416" i="4"/>
  <c r="M4415" i="4"/>
  <c r="L4415" i="4"/>
  <c r="J4415" i="4"/>
  <c r="B4415" i="4"/>
  <c r="M4414" i="4"/>
  <c r="L4414" i="4"/>
  <c r="J4414" i="4"/>
  <c r="B4414" i="4"/>
  <c r="M4413" i="4"/>
  <c r="L4413" i="4"/>
  <c r="J4413" i="4"/>
  <c r="B4413" i="4"/>
  <c r="M4412" i="4"/>
  <c r="L4412" i="4"/>
  <c r="J4412" i="4"/>
  <c r="B4412" i="4"/>
  <c r="M4411" i="4"/>
  <c r="L4411" i="4"/>
  <c r="J4411" i="4"/>
  <c r="B4411" i="4"/>
  <c r="M4410" i="4"/>
  <c r="L4410" i="4"/>
  <c r="J4410" i="4"/>
  <c r="B4410" i="4"/>
  <c r="M4409" i="4"/>
  <c r="L4409" i="4"/>
  <c r="J4409" i="4"/>
  <c r="B4409" i="4"/>
  <c r="M4408" i="4"/>
  <c r="L4408" i="4"/>
  <c r="J4408" i="4"/>
  <c r="B4408" i="4"/>
  <c r="M4407" i="4"/>
  <c r="L4407" i="4"/>
  <c r="J4407" i="4"/>
  <c r="B4407" i="4"/>
  <c r="M4406" i="4"/>
  <c r="L4406" i="4"/>
  <c r="J4406" i="4"/>
  <c r="B4406" i="4"/>
  <c r="M4405" i="4"/>
  <c r="L4405" i="4"/>
  <c r="J4405" i="4"/>
  <c r="B4405" i="4"/>
  <c r="M4404" i="4"/>
  <c r="L4404" i="4"/>
  <c r="J4404" i="4"/>
  <c r="B4404" i="4"/>
  <c r="M4403" i="4"/>
  <c r="L4403" i="4"/>
  <c r="J4403" i="4"/>
  <c r="B4403" i="4"/>
  <c r="M4402" i="4"/>
  <c r="L4402" i="4"/>
  <c r="J4402" i="4"/>
  <c r="B4402" i="4"/>
  <c r="M4401" i="4"/>
  <c r="L4401" i="4"/>
  <c r="J4401" i="4"/>
  <c r="B4401" i="4"/>
  <c r="M4400" i="4"/>
  <c r="L4400" i="4"/>
  <c r="J4400" i="4"/>
  <c r="B4400" i="4"/>
  <c r="M4399" i="4"/>
  <c r="L4399" i="4"/>
  <c r="J4399" i="4"/>
  <c r="B4399" i="4"/>
  <c r="M4398" i="4"/>
  <c r="L4398" i="4"/>
  <c r="J4398" i="4"/>
  <c r="B4398" i="4"/>
  <c r="M4397" i="4"/>
  <c r="L4397" i="4"/>
  <c r="J4397" i="4"/>
  <c r="B4397" i="4"/>
  <c r="M4396" i="4"/>
  <c r="L4396" i="4"/>
  <c r="J4396" i="4"/>
  <c r="B4396" i="4"/>
  <c r="M4395" i="4"/>
  <c r="L4395" i="4"/>
  <c r="J4395" i="4"/>
  <c r="B4395" i="4"/>
  <c r="M4394" i="4"/>
  <c r="L4394" i="4"/>
  <c r="J4394" i="4"/>
  <c r="B4394" i="4"/>
  <c r="M4393" i="4"/>
  <c r="L4393" i="4"/>
  <c r="J4393" i="4"/>
  <c r="B4393" i="4"/>
  <c r="M4392" i="4"/>
  <c r="L4392" i="4"/>
  <c r="J4392" i="4"/>
  <c r="B4392" i="4"/>
  <c r="M4391" i="4"/>
  <c r="L4391" i="4"/>
  <c r="J4391" i="4"/>
  <c r="B4391" i="4"/>
  <c r="M4390" i="4"/>
  <c r="L4390" i="4"/>
  <c r="J4390" i="4"/>
  <c r="B4390" i="4"/>
  <c r="M4389" i="4"/>
  <c r="L4389" i="4"/>
  <c r="J4389" i="4"/>
  <c r="B4389" i="4"/>
  <c r="M4388" i="4"/>
  <c r="L4388" i="4"/>
  <c r="J4388" i="4"/>
  <c r="B4388" i="4"/>
  <c r="M4387" i="4"/>
  <c r="L4387" i="4"/>
  <c r="J4387" i="4"/>
  <c r="B4387" i="4"/>
  <c r="M4386" i="4"/>
  <c r="L4386" i="4"/>
  <c r="J4386" i="4"/>
  <c r="B4386" i="4"/>
  <c r="M4385" i="4"/>
  <c r="L4385" i="4"/>
  <c r="J4385" i="4"/>
  <c r="B4385" i="4"/>
  <c r="M4384" i="4"/>
  <c r="L4384" i="4"/>
  <c r="J4384" i="4"/>
  <c r="B4384" i="4"/>
  <c r="M4383" i="4"/>
  <c r="L4383" i="4"/>
  <c r="J4383" i="4"/>
  <c r="B4383" i="4"/>
  <c r="M4382" i="4"/>
  <c r="L4382" i="4"/>
  <c r="J4382" i="4"/>
  <c r="B4382" i="4"/>
  <c r="M4381" i="4"/>
  <c r="L4381" i="4"/>
  <c r="J4381" i="4"/>
  <c r="B4381" i="4"/>
  <c r="M4380" i="4"/>
  <c r="L4380" i="4"/>
  <c r="J4380" i="4"/>
  <c r="B4380" i="4"/>
  <c r="M4379" i="4"/>
  <c r="L4379" i="4"/>
  <c r="J4379" i="4"/>
  <c r="B4379" i="4"/>
  <c r="M4378" i="4"/>
  <c r="L4378" i="4"/>
  <c r="J4378" i="4"/>
  <c r="B4378" i="4"/>
  <c r="M4377" i="4"/>
  <c r="L4377" i="4"/>
  <c r="J4377" i="4"/>
  <c r="B4377" i="4"/>
  <c r="M4376" i="4"/>
  <c r="L4376" i="4"/>
  <c r="J4376" i="4"/>
  <c r="B4376" i="4"/>
  <c r="M4375" i="4"/>
  <c r="L4375" i="4"/>
  <c r="J4375" i="4"/>
  <c r="B4375" i="4"/>
  <c r="M4374" i="4"/>
  <c r="L4374" i="4"/>
  <c r="J4374" i="4"/>
  <c r="B4374" i="4"/>
  <c r="M4373" i="4"/>
  <c r="L4373" i="4"/>
  <c r="J4373" i="4"/>
  <c r="B4373" i="4"/>
  <c r="M4372" i="4"/>
  <c r="L4372" i="4"/>
  <c r="J4372" i="4"/>
  <c r="B4372" i="4"/>
  <c r="M4371" i="4"/>
  <c r="L4371" i="4"/>
  <c r="J4371" i="4"/>
  <c r="B4371" i="4"/>
  <c r="M4370" i="4"/>
  <c r="L4370" i="4"/>
  <c r="J4370" i="4"/>
  <c r="B4370" i="4"/>
  <c r="M4369" i="4"/>
  <c r="L4369" i="4"/>
  <c r="J4369" i="4"/>
  <c r="B4369" i="4"/>
  <c r="M4368" i="4"/>
  <c r="L4368" i="4"/>
  <c r="J4368" i="4"/>
  <c r="B4368" i="4"/>
  <c r="M4367" i="4"/>
  <c r="L4367" i="4"/>
  <c r="J4367" i="4"/>
  <c r="B4367" i="4"/>
  <c r="M4366" i="4"/>
  <c r="L4366" i="4"/>
  <c r="J4366" i="4"/>
  <c r="B4366" i="4"/>
  <c r="M4365" i="4"/>
  <c r="L4365" i="4"/>
  <c r="J4365" i="4"/>
  <c r="B4365" i="4"/>
  <c r="M4364" i="4"/>
  <c r="L4364" i="4"/>
  <c r="J4364" i="4"/>
  <c r="B4364" i="4"/>
  <c r="M4363" i="4"/>
  <c r="L4363" i="4"/>
  <c r="J4363" i="4"/>
  <c r="B4363" i="4"/>
  <c r="M4362" i="4"/>
  <c r="L4362" i="4"/>
  <c r="J4362" i="4"/>
  <c r="B4362" i="4"/>
  <c r="M4361" i="4"/>
  <c r="L4361" i="4"/>
  <c r="J4361" i="4"/>
  <c r="B4361" i="4"/>
  <c r="M4360" i="4"/>
  <c r="L4360" i="4"/>
  <c r="J4360" i="4"/>
  <c r="B4360" i="4"/>
  <c r="M4359" i="4"/>
  <c r="L4359" i="4"/>
  <c r="J4359" i="4"/>
  <c r="B4359" i="4"/>
  <c r="M4358" i="4"/>
  <c r="L4358" i="4"/>
  <c r="J4358" i="4"/>
  <c r="B4358" i="4"/>
  <c r="M4357" i="4"/>
  <c r="L4357" i="4"/>
  <c r="J4357" i="4"/>
  <c r="B4357" i="4"/>
  <c r="M4356" i="4"/>
  <c r="L4356" i="4"/>
  <c r="J4356" i="4"/>
  <c r="B4356" i="4"/>
  <c r="M4355" i="4"/>
  <c r="L4355" i="4"/>
  <c r="J4355" i="4"/>
  <c r="B4355" i="4"/>
  <c r="M4354" i="4"/>
  <c r="L4354" i="4"/>
  <c r="J4354" i="4"/>
  <c r="B4354" i="4"/>
  <c r="M4353" i="4"/>
  <c r="L4353" i="4"/>
  <c r="J4353" i="4"/>
  <c r="B4353" i="4"/>
  <c r="M4352" i="4"/>
  <c r="L4352" i="4"/>
  <c r="J4352" i="4"/>
  <c r="B4352" i="4"/>
  <c r="M4351" i="4"/>
  <c r="L4351" i="4"/>
  <c r="J4351" i="4"/>
  <c r="B4351" i="4"/>
  <c r="M4350" i="4"/>
  <c r="L4350" i="4"/>
  <c r="J4350" i="4"/>
  <c r="B4350" i="4"/>
  <c r="M4349" i="4"/>
  <c r="L4349" i="4"/>
  <c r="J4349" i="4"/>
  <c r="B4349" i="4"/>
  <c r="M4348" i="4"/>
  <c r="L4348" i="4"/>
  <c r="J4348" i="4"/>
  <c r="B4348" i="4"/>
  <c r="M4347" i="4"/>
  <c r="L4347" i="4"/>
  <c r="J4347" i="4"/>
  <c r="B4347" i="4"/>
  <c r="M4346" i="4"/>
  <c r="L4346" i="4"/>
  <c r="J4346" i="4"/>
  <c r="B4346" i="4"/>
  <c r="M4345" i="4"/>
  <c r="L4345" i="4"/>
  <c r="J4345" i="4"/>
  <c r="B4345" i="4"/>
  <c r="M4344" i="4"/>
  <c r="L4344" i="4"/>
  <c r="J4344" i="4"/>
  <c r="B4344" i="4"/>
  <c r="M4343" i="4"/>
  <c r="L4343" i="4"/>
  <c r="J4343" i="4"/>
  <c r="B4343" i="4"/>
  <c r="M4342" i="4"/>
  <c r="L4342" i="4"/>
  <c r="J4342" i="4"/>
  <c r="B4342" i="4"/>
  <c r="M4341" i="4"/>
  <c r="L4341" i="4"/>
  <c r="J4341" i="4"/>
  <c r="B4341" i="4"/>
  <c r="M4340" i="4"/>
  <c r="L4340" i="4"/>
  <c r="J4340" i="4"/>
  <c r="B4340" i="4"/>
  <c r="M4339" i="4"/>
  <c r="L4339" i="4"/>
  <c r="J4339" i="4"/>
  <c r="B4339" i="4"/>
  <c r="M4338" i="4"/>
  <c r="L4338" i="4"/>
  <c r="J4338" i="4"/>
  <c r="B4338" i="4"/>
  <c r="M4337" i="4"/>
  <c r="L4337" i="4"/>
  <c r="J4337" i="4"/>
  <c r="B4337" i="4"/>
  <c r="M4336" i="4"/>
  <c r="L4336" i="4"/>
  <c r="J4336" i="4"/>
  <c r="B4336" i="4"/>
  <c r="M4335" i="4"/>
  <c r="L4335" i="4"/>
  <c r="J4335" i="4"/>
  <c r="B4335" i="4"/>
  <c r="M4334" i="4"/>
  <c r="L4334" i="4"/>
  <c r="J4334" i="4"/>
  <c r="B4334" i="4"/>
  <c r="M4333" i="4"/>
  <c r="L4333" i="4"/>
  <c r="J4333" i="4"/>
  <c r="B4333" i="4"/>
  <c r="M4332" i="4"/>
  <c r="L4332" i="4"/>
  <c r="J4332" i="4"/>
  <c r="B4332" i="4"/>
  <c r="M4331" i="4"/>
  <c r="L4331" i="4"/>
  <c r="J4331" i="4"/>
  <c r="B4331" i="4"/>
  <c r="M4330" i="4"/>
  <c r="L4330" i="4"/>
  <c r="J4330" i="4"/>
  <c r="B4330" i="4"/>
  <c r="M4329" i="4"/>
  <c r="L4329" i="4"/>
  <c r="J4329" i="4"/>
  <c r="B4329" i="4"/>
  <c r="M4328" i="4"/>
  <c r="L4328" i="4"/>
  <c r="J4328" i="4"/>
  <c r="B4328" i="4"/>
  <c r="M4327" i="4"/>
  <c r="L4327" i="4"/>
  <c r="J4327" i="4"/>
  <c r="B4327" i="4"/>
  <c r="M4326" i="4"/>
  <c r="L4326" i="4"/>
  <c r="J4326" i="4"/>
  <c r="B4326" i="4"/>
  <c r="M4325" i="4"/>
  <c r="L4325" i="4"/>
  <c r="J4325" i="4"/>
  <c r="B4325" i="4"/>
  <c r="M4324" i="4"/>
  <c r="L4324" i="4"/>
  <c r="J4324" i="4"/>
  <c r="B4324" i="4"/>
  <c r="M4323" i="4"/>
  <c r="L4323" i="4"/>
  <c r="J4323" i="4"/>
  <c r="B4323" i="4"/>
  <c r="M4322" i="4"/>
  <c r="L4322" i="4"/>
  <c r="J4322" i="4"/>
  <c r="B4322" i="4"/>
  <c r="M4321" i="4"/>
  <c r="L4321" i="4"/>
  <c r="J4321" i="4"/>
  <c r="B4321" i="4"/>
  <c r="M4320" i="4"/>
  <c r="L4320" i="4"/>
  <c r="J4320" i="4"/>
  <c r="B4320" i="4"/>
  <c r="M4319" i="4"/>
  <c r="L4319" i="4"/>
  <c r="J4319" i="4"/>
  <c r="B4319" i="4"/>
  <c r="M4318" i="4"/>
  <c r="L4318" i="4"/>
  <c r="J4318" i="4"/>
  <c r="B4318" i="4"/>
  <c r="M4317" i="4"/>
  <c r="L4317" i="4"/>
  <c r="J4317" i="4"/>
  <c r="B4317" i="4"/>
  <c r="M4316" i="4"/>
  <c r="L4316" i="4"/>
  <c r="J4316" i="4"/>
  <c r="B4316" i="4"/>
  <c r="M4315" i="4"/>
  <c r="L4315" i="4"/>
  <c r="J4315" i="4"/>
  <c r="B4315" i="4"/>
  <c r="M4314" i="4"/>
  <c r="L4314" i="4"/>
  <c r="J4314" i="4"/>
  <c r="B4314" i="4"/>
  <c r="M4313" i="4"/>
  <c r="L4313" i="4"/>
  <c r="J4313" i="4"/>
  <c r="B4313" i="4"/>
  <c r="M4312" i="4"/>
  <c r="L4312" i="4"/>
  <c r="J4312" i="4"/>
  <c r="B4312" i="4"/>
  <c r="M4311" i="4"/>
  <c r="L4311" i="4"/>
  <c r="J4311" i="4"/>
  <c r="B4311" i="4"/>
  <c r="M4310" i="4"/>
  <c r="L4310" i="4"/>
  <c r="J4310" i="4"/>
  <c r="B4310" i="4"/>
  <c r="M4309" i="4"/>
  <c r="L4309" i="4"/>
  <c r="J4309" i="4"/>
  <c r="B4309" i="4"/>
  <c r="M4308" i="4"/>
  <c r="L4308" i="4"/>
  <c r="J4308" i="4"/>
  <c r="B4308" i="4"/>
  <c r="M4307" i="4"/>
  <c r="L4307" i="4"/>
  <c r="J4307" i="4"/>
  <c r="B4307" i="4"/>
  <c r="M4306" i="4"/>
  <c r="L4306" i="4"/>
  <c r="J4306" i="4"/>
  <c r="B4306" i="4"/>
  <c r="M4305" i="4"/>
  <c r="L4305" i="4"/>
  <c r="J4305" i="4"/>
  <c r="B4305" i="4"/>
  <c r="M4304" i="4"/>
  <c r="L4304" i="4"/>
  <c r="J4304" i="4"/>
  <c r="B4304" i="4"/>
  <c r="M4303" i="4"/>
  <c r="L4303" i="4"/>
  <c r="J4303" i="4"/>
  <c r="B4303" i="4"/>
  <c r="M4302" i="4"/>
  <c r="L4302" i="4"/>
  <c r="J4302" i="4"/>
  <c r="B4302" i="4"/>
  <c r="M4301" i="4"/>
  <c r="L4301" i="4"/>
  <c r="J4301" i="4"/>
  <c r="B4301" i="4"/>
  <c r="M4300" i="4"/>
  <c r="L4300" i="4"/>
  <c r="J4300" i="4"/>
  <c r="B4300" i="4"/>
  <c r="M4299" i="4"/>
  <c r="L4299" i="4"/>
  <c r="J4299" i="4"/>
  <c r="B4299" i="4"/>
  <c r="M4298" i="4"/>
  <c r="L4298" i="4"/>
  <c r="J4298" i="4"/>
  <c r="B4298" i="4"/>
  <c r="M4297" i="4"/>
  <c r="L4297" i="4"/>
  <c r="J4297" i="4"/>
  <c r="B4297" i="4"/>
  <c r="M4296" i="4"/>
  <c r="L4296" i="4"/>
  <c r="J4296" i="4"/>
  <c r="B4296" i="4"/>
  <c r="M4295" i="4"/>
  <c r="L4295" i="4"/>
  <c r="J4295" i="4"/>
  <c r="B4295" i="4"/>
  <c r="M4294" i="4"/>
  <c r="L4294" i="4"/>
  <c r="J4294" i="4"/>
  <c r="B4294" i="4"/>
  <c r="M4293" i="4"/>
  <c r="L4293" i="4"/>
  <c r="J4293" i="4"/>
  <c r="B4293" i="4"/>
  <c r="M4292" i="4"/>
  <c r="L4292" i="4"/>
  <c r="J4292" i="4"/>
  <c r="B4292" i="4"/>
  <c r="M4291" i="4"/>
  <c r="L4291" i="4"/>
  <c r="J4291" i="4"/>
  <c r="B4291" i="4"/>
  <c r="M4290" i="4"/>
  <c r="L4290" i="4"/>
  <c r="J4290" i="4"/>
  <c r="B4290" i="4"/>
  <c r="M4289" i="4"/>
  <c r="L4289" i="4"/>
  <c r="J4289" i="4"/>
  <c r="B4289" i="4"/>
  <c r="M4288" i="4"/>
  <c r="L4288" i="4"/>
  <c r="J4288" i="4"/>
  <c r="B4288" i="4"/>
  <c r="M4287" i="4"/>
  <c r="L4287" i="4"/>
  <c r="J4287" i="4"/>
  <c r="B4287" i="4"/>
  <c r="M4286" i="4"/>
  <c r="L4286" i="4"/>
  <c r="J4286" i="4"/>
  <c r="B4286" i="4"/>
  <c r="M4285" i="4"/>
  <c r="L4285" i="4"/>
  <c r="J4285" i="4"/>
  <c r="B4285" i="4"/>
  <c r="M4284" i="4"/>
  <c r="L4284" i="4"/>
  <c r="J4284" i="4"/>
  <c r="B4284" i="4"/>
  <c r="M4283" i="4"/>
  <c r="L4283" i="4"/>
  <c r="J4283" i="4"/>
  <c r="B4283" i="4"/>
  <c r="M4282" i="4"/>
  <c r="L4282" i="4"/>
  <c r="J4282" i="4"/>
  <c r="B4282" i="4"/>
  <c r="M4281" i="4"/>
  <c r="L4281" i="4"/>
  <c r="J4281" i="4"/>
  <c r="B4281" i="4"/>
  <c r="M4280" i="4"/>
  <c r="L4280" i="4"/>
  <c r="J4280" i="4"/>
  <c r="B4280" i="4"/>
  <c r="M4279" i="4"/>
  <c r="L4279" i="4"/>
  <c r="J4279" i="4"/>
  <c r="B4279" i="4"/>
  <c r="M4278" i="4"/>
  <c r="L4278" i="4"/>
  <c r="J4278" i="4"/>
  <c r="B4278" i="4"/>
  <c r="M4277" i="4"/>
  <c r="L4277" i="4"/>
  <c r="J4277" i="4"/>
  <c r="B4277" i="4"/>
  <c r="M4276" i="4"/>
  <c r="L4276" i="4"/>
  <c r="J4276" i="4"/>
  <c r="B4276" i="4"/>
  <c r="M4275" i="4"/>
  <c r="L4275" i="4"/>
  <c r="J4275" i="4"/>
  <c r="B4275" i="4"/>
  <c r="M4274" i="4"/>
  <c r="L4274" i="4"/>
  <c r="J4274" i="4"/>
  <c r="B4274" i="4"/>
  <c r="M4273" i="4"/>
  <c r="L4273" i="4"/>
  <c r="J4273" i="4"/>
  <c r="B4273" i="4"/>
  <c r="M4272" i="4"/>
  <c r="L4272" i="4"/>
  <c r="J4272" i="4"/>
  <c r="B4272" i="4"/>
  <c r="M4271" i="4"/>
  <c r="L4271" i="4"/>
  <c r="J4271" i="4"/>
  <c r="B4271" i="4"/>
  <c r="M4270" i="4"/>
  <c r="L4270" i="4"/>
  <c r="J4270" i="4"/>
  <c r="B4270" i="4"/>
  <c r="M4269" i="4"/>
  <c r="L4269" i="4"/>
  <c r="J4269" i="4"/>
  <c r="B4269" i="4"/>
  <c r="M4268" i="4"/>
  <c r="L4268" i="4"/>
  <c r="J4268" i="4"/>
  <c r="B4268" i="4"/>
  <c r="M4267" i="4"/>
  <c r="L4267" i="4"/>
  <c r="J4267" i="4"/>
  <c r="B4267" i="4"/>
  <c r="M4266" i="4"/>
  <c r="L4266" i="4"/>
  <c r="J4266" i="4"/>
  <c r="B4266" i="4"/>
  <c r="M4265" i="4"/>
  <c r="L4265" i="4"/>
  <c r="J4265" i="4"/>
  <c r="B4265" i="4"/>
  <c r="M4264" i="4"/>
  <c r="L4264" i="4"/>
  <c r="J4264" i="4"/>
  <c r="B4264" i="4"/>
  <c r="M4263" i="4"/>
  <c r="L4263" i="4"/>
  <c r="J4263" i="4"/>
  <c r="B4263" i="4"/>
  <c r="M4262" i="4"/>
  <c r="L4262" i="4"/>
  <c r="J4262" i="4"/>
  <c r="B4262" i="4"/>
  <c r="M4261" i="4"/>
  <c r="L4261" i="4"/>
  <c r="J4261" i="4"/>
  <c r="B4261" i="4"/>
  <c r="M4260" i="4"/>
  <c r="L4260" i="4"/>
  <c r="J4260" i="4"/>
  <c r="B4260" i="4"/>
  <c r="M4259" i="4"/>
  <c r="L4259" i="4"/>
  <c r="J4259" i="4"/>
  <c r="B4259" i="4"/>
  <c r="M4258" i="4"/>
  <c r="L4258" i="4"/>
  <c r="J4258" i="4"/>
  <c r="B4258" i="4"/>
  <c r="M4257" i="4"/>
  <c r="L4257" i="4"/>
  <c r="J4257" i="4"/>
  <c r="B4257" i="4"/>
  <c r="M4256" i="4"/>
  <c r="L4256" i="4"/>
  <c r="J4256" i="4"/>
  <c r="B4256" i="4"/>
  <c r="M4255" i="4"/>
  <c r="L4255" i="4"/>
  <c r="J4255" i="4"/>
  <c r="B4255" i="4"/>
  <c r="M4254" i="4"/>
  <c r="L4254" i="4"/>
  <c r="J4254" i="4"/>
  <c r="B4254" i="4"/>
  <c r="M4253" i="4"/>
  <c r="L4253" i="4"/>
  <c r="J4253" i="4"/>
  <c r="B4253" i="4"/>
  <c r="M4252" i="4"/>
  <c r="L4252" i="4"/>
  <c r="J4252" i="4"/>
  <c r="B4252" i="4"/>
  <c r="M4251" i="4"/>
  <c r="L4251" i="4"/>
  <c r="J4251" i="4"/>
  <c r="B4251" i="4"/>
  <c r="M4250" i="4"/>
  <c r="L4250" i="4"/>
  <c r="J4250" i="4"/>
  <c r="B4250" i="4"/>
  <c r="M4249" i="4"/>
  <c r="L4249" i="4"/>
  <c r="J4249" i="4"/>
  <c r="B4249" i="4"/>
  <c r="M4248" i="4"/>
  <c r="L4248" i="4"/>
  <c r="J4248" i="4"/>
  <c r="B4248" i="4"/>
  <c r="M4247" i="4"/>
  <c r="L4247" i="4"/>
  <c r="J4247" i="4"/>
  <c r="B4247" i="4"/>
  <c r="M4246" i="4"/>
  <c r="L4246" i="4"/>
  <c r="J4246" i="4"/>
  <c r="B4246" i="4"/>
  <c r="M4245" i="4"/>
  <c r="L4245" i="4"/>
  <c r="J4245" i="4"/>
  <c r="B4245" i="4"/>
  <c r="M4244" i="4"/>
  <c r="L4244" i="4"/>
  <c r="J4244" i="4"/>
  <c r="B4244" i="4"/>
  <c r="M4243" i="4"/>
  <c r="L4243" i="4"/>
  <c r="J4243" i="4"/>
  <c r="B4243" i="4"/>
  <c r="M4242" i="4"/>
  <c r="L4242" i="4"/>
  <c r="J4242" i="4"/>
  <c r="B4242" i="4"/>
  <c r="M4241" i="4"/>
  <c r="L4241" i="4"/>
  <c r="J4241" i="4"/>
  <c r="B4241" i="4"/>
  <c r="M4240" i="4"/>
  <c r="L4240" i="4"/>
  <c r="J4240" i="4"/>
  <c r="B4240" i="4"/>
  <c r="M4239" i="4"/>
  <c r="L4239" i="4"/>
  <c r="J4239" i="4"/>
  <c r="B4239" i="4"/>
  <c r="M4238" i="4"/>
  <c r="L4238" i="4"/>
  <c r="J4238" i="4"/>
  <c r="B4238" i="4"/>
  <c r="M4237" i="4"/>
  <c r="L4237" i="4"/>
  <c r="J4237" i="4"/>
  <c r="B4237" i="4"/>
  <c r="M4236" i="4"/>
  <c r="L4236" i="4"/>
  <c r="J4236" i="4"/>
  <c r="B4236" i="4"/>
  <c r="M4235" i="4"/>
  <c r="L4235" i="4"/>
  <c r="J4235" i="4"/>
  <c r="B4235" i="4"/>
  <c r="M4234" i="4"/>
  <c r="L4234" i="4"/>
  <c r="J4234" i="4"/>
  <c r="B4234" i="4"/>
  <c r="M4233" i="4"/>
  <c r="L4233" i="4"/>
  <c r="J4233" i="4"/>
  <c r="B4233" i="4"/>
  <c r="M4232" i="4"/>
  <c r="L4232" i="4"/>
  <c r="J4232" i="4"/>
  <c r="B4232" i="4"/>
  <c r="M4231" i="4"/>
  <c r="L4231" i="4"/>
  <c r="J4231" i="4"/>
  <c r="B4231" i="4"/>
  <c r="M4230" i="4"/>
  <c r="L4230" i="4"/>
  <c r="J4230" i="4"/>
  <c r="B4230" i="4"/>
  <c r="M4229" i="4"/>
  <c r="L4229" i="4"/>
  <c r="J4229" i="4"/>
  <c r="B4229" i="4"/>
  <c r="M4228" i="4"/>
  <c r="L4228" i="4"/>
  <c r="J4228" i="4"/>
  <c r="B4228" i="4"/>
  <c r="M4227" i="4"/>
  <c r="L4227" i="4"/>
  <c r="J4227" i="4"/>
  <c r="B4227" i="4"/>
  <c r="M4226" i="4"/>
  <c r="L4226" i="4"/>
  <c r="J4226" i="4"/>
  <c r="B4226" i="4"/>
  <c r="M4225" i="4"/>
  <c r="L4225" i="4"/>
  <c r="J4225" i="4"/>
  <c r="B4225" i="4"/>
  <c r="M4224" i="4"/>
  <c r="L4224" i="4"/>
  <c r="J4224" i="4"/>
  <c r="B4224" i="4"/>
  <c r="M4223" i="4"/>
  <c r="L4223" i="4"/>
  <c r="J4223" i="4"/>
  <c r="B4223" i="4"/>
  <c r="M4222" i="4"/>
  <c r="L4222" i="4"/>
  <c r="J4222" i="4"/>
  <c r="B4222" i="4"/>
  <c r="M4221" i="4"/>
  <c r="L4221" i="4"/>
  <c r="J4221" i="4"/>
  <c r="B4221" i="4"/>
  <c r="M4220" i="4"/>
  <c r="L4220" i="4"/>
  <c r="J4220" i="4"/>
  <c r="B4220" i="4"/>
  <c r="M4219" i="4"/>
  <c r="L4219" i="4"/>
  <c r="J4219" i="4"/>
  <c r="B4219" i="4"/>
  <c r="M4218" i="4"/>
  <c r="L4218" i="4"/>
  <c r="J4218" i="4"/>
  <c r="B4218" i="4"/>
  <c r="M4217" i="4"/>
  <c r="L4217" i="4"/>
  <c r="J4217" i="4"/>
  <c r="B4217" i="4"/>
  <c r="M4216" i="4"/>
  <c r="L4216" i="4"/>
  <c r="J4216" i="4"/>
  <c r="B4216" i="4"/>
  <c r="M4215" i="4"/>
  <c r="L4215" i="4"/>
  <c r="J4215" i="4"/>
  <c r="B4215" i="4"/>
  <c r="M4214" i="4"/>
  <c r="L4214" i="4"/>
  <c r="J4214" i="4"/>
  <c r="B4214" i="4"/>
  <c r="M4213" i="4"/>
  <c r="L4213" i="4"/>
  <c r="J4213" i="4"/>
  <c r="B4213" i="4"/>
  <c r="M4212" i="4"/>
  <c r="L4212" i="4"/>
  <c r="J4212" i="4"/>
  <c r="B4212" i="4"/>
  <c r="M4211" i="4"/>
  <c r="L4211" i="4"/>
  <c r="J4211" i="4"/>
  <c r="B4211" i="4"/>
  <c r="M4210" i="4"/>
  <c r="L4210" i="4"/>
  <c r="J4210" i="4"/>
  <c r="B4210" i="4"/>
  <c r="M4209" i="4"/>
  <c r="L4209" i="4"/>
  <c r="J4209" i="4"/>
  <c r="B4209" i="4"/>
  <c r="M4208" i="4"/>
  <c r="L4208" i="4"/>
  <c r="J4208" i="4"/>
  <c r="B4208" i="4"/>
  <c r="M4207" i="4"/>
  <c r="L4207" i="4"/>
  <c r="J4207" i="4"/>
  <c r="B4207" i="4"/>
  <c r="M4206" i="4"/>
  <c r="L4206" i="4"/>
  <c r="J4206" i="4"/>
  <c r="B4206" i="4"/>
  <c r="M4205" i="4"/>
  <c r="L4205" i="4"/>
  <c r="J4205" i="4"/>
  <c r="B4205" i="4"/>
  <c r="M4204" i="4"/>
  <c r="L4204" i="4"/>
  <c r="J4204" i="4"/>
  <c r="B4204" i="4"/>
  <c r="M4203" i="4"/>
  <c r="L4203" i="4"/>
  <c r="J4203" i="4"/>
  <c r="B4203" i="4"/>
  <c r="M4202" i="4"/>
  <c r="L4202" i="4"/>
  <c r="J4202" i="4"/>
  <c r="B4202" i="4"/>
  <c r="M4201" i="4"/>
  <c r="L4201" i="4"/>
  <c r="J4201" i="4"/>
  <c r="B4201" i="4"/>
  <c r="M4200" i="4"/>
  <c r="L4200" i="4"/>
  <c r="J4200" i="4"/>
  <c r="B4200" i="4"/>
  <c r="M4199" i="4"/>
  <c r="L4199" i="4"/>
  <c r="J4199" i="4"/>
  <c r="B4199" i="4"/>
  <c r="M4198" i="4"/>
  <c r="L4198" i="4"/>
  <c r="J4198" i="4"/>
  <c r="B4198" i="4"/>
  <c r="M4197" i="4"/>
  <c r="L4197" i="4"/>
  <c r="J4197" i="4"/>
  <c r="B4197" i="4"/>
  <c r="M4196" i="4"/>
  <c r="L4196" i="4"/>
  <c r="J4196" i="4"/>
  <c r="B4196" i="4"/>
  <c r="M4195" i="4"/>
  <c r="L4195" i="4"/>
  <c r="J4195" i="4"/>
  <c r="B4195" i="4"/>
  <c r="M4194" i="4"/>
  <c r="L4194" i="4"/>
  <c r="J4194" i="4"/>
  <c r="B4194" i="4"/>
  <c r="M4193" i="4"/>
  <c r="L4193" i="4"/>
  <c r="J4193" i="4"/>
  <c r="B4193" i="4"/>
  <c r="M4192" i="4"/>
  <c r="L4192" i="4"/>
  <c r="J4192" i="4"/>
  <c r="B4192" i="4"/>
  <c r="M4191" i="4"/>
  <c r="L4191" i="4"/>
  <c r="J4191" i="4"/>
  <c r="B4191" i="4"/>
  <c r="M4190" i="4"/>
  <c r="L4190" i="4"/>
  <c r="J4190" i="4"/>
  <c r="B4190" i="4"/>
  <c r="M4189" i="4"/>
  <c r="L4189" i="4"/>
  <c r="J4189" i="4"/>
  <c r="B4189" i="4"/>
  <c r="M4188" i="4"/>
  <c r="L4188" i="4"/>
  <c r="J4188" i="4"/>
  <c r="B4188" i="4"/>
  <c r="M4187" i="4"/>
  <c r="L4187" i="4"/>
  <c r="J4187" i="4"/>
  <c r="B4187" i="4"/>
  <c r="M4186" i="4"/>
  <c r="L4186" i="4"/>
  <c r="J4186" i="4"/>
  <c r="B4186" i="4"/>
  <c r="M4185" i="4"/>
  <c r="L4185" i="4"/>
  <c r="J4185" i="4"/>
  <c r="B4185" i="4"/>
  <c r="M4184" i="4"/>
  <c r="L4184" i="4"/>
  <c r="J4184" i="4"/>
  <c r="B4184" i="4"/>
  <c r="M4183" i="4"/>
  <c r="L4183" i="4"/>
  <c r="J4183" i="4"/>
  <c r="B4183" i="4"/>
  <c r="M4182" i="4"/>
  <c r="L4182" i="4"/>
  <c r="J4182" i="4"/>
  <c r="B4182" i="4"/>
  <c r="M4181" i="4"/>
  <c r="L4181" i="4"/>
  <c r="J4181" i="4"/>
  <c r="B4181" i="4"/>
  <c r="M4180" i="4"/>
  <c r="L4180" i="4"/>
  <c r="J4180" i="4"/>
  <c r="B4180" i="4"/>
  <c r="M4179" i="4"/>
  <c r="L4179" i="4"/>
  <c r="J4179" i="4"/>
  <c r="B4179" i="4"/>
  <c r="M4178" i="4"/>
  <c r="L4178" i="4"/>
  <c r="J4178" i="4"/>
  <c r="B4178" i="4"/>
  <c r="M4177" i="4"/>
  <c r="L4177" i="4"/>
  <c r="J4177" i="4"/>
  <c r="B4177" i="4"/>
  <c r="M4176" i="4"/>
  <c r="L4176" i="4"/>
  <c r="J4176" i="4"/>
  <c r="B4176" i="4"/>
  <c r="M4175" i="4"/>
  <c r="L4175" i="4"/>
  <c r="J4175" i="4"/>
  <c r="B4175" i="4"/>
  <c r="M4174" i="4"/>
  <c r="L4174" i="4"/>
  <c r="J4174" i="4"/>
  <c r="B4174" i="4"/>
  <c r="M4173" i="4"/>
  <c r="L4173" i="4"/>
  <c r="J4173" i="4"/>
  <c r="B4173" i="4"/>
  <c r="M4172" i="4"/>
  <c r="L4172" i="4"/>
  <c r="J4172" i="4"/>
  <c r="B4172" i="4"/>
  <c r="M4171" i="4"/>
  <c r="L4171" i="4"/>
  <c r="J4171" i="4"/>
  <c r="B4171" i="4"/>
  <c r="M4170" i="4"/>
  <c r="L4170" i="4"/>
  <c r="J4170" i="4"/>
  <c r="B4170" i="4"/>
  <c r="M4169" i="4"/>
  <c r="L4169" i="4"/>
  <c r="J4169" i="4"/>
  <c r="B4169" i="4"/>
  <c r="M4168" i="4"/>
  <c r="L4168" i="4"/>
  <c r="J4168" i="4"/>
  <c r="B4168" i="4"/>
  <c r="M4167" i="4"/>
  <c r="L4167" i="4"/>
  <c r="J4167" i="4"/>
  <c r="B4167" i="4"/>
  <c r="M4166" i="4"/>
  <c r="L4166" i="4"/>
  <c r="J4166" i="4"/>
  <c r="B4166" i="4"/>
  <c r="M4165" i="4"/>
  <c r="L4165" i="4"/>
  <c r="J4165" i="4"/>
  <c r="B4165" i="4"/>
  <c r="M4164" i="4"/>
  <c r="L4164" i="4"/>
  <c r="J4164" i="4"/>
  <c r="B4164" i="4"/>
  <c r="M4163" i="4"/>
  <c r="L4163" i="4"/>
  <c r="J4163" i="4"/>
  <c r="B4163" i="4"/>
  <c r="M4162" i="4"/>
  <c r="L4162" i="4"/>
  <c r="J4162" i="4"/>
  <c r="B4162" i="4"/>
  <c r="M4161" i="4"/>
  <c r="L4161" i="4"/>
  <c r="J4161" i="4"/>
  <c r="B4161" i="4"/>
  <c r="M4160" i="4"/>
  <c r="L4160" i="4"/>
  <c r="J4160" i="4"/>
  <c r="B4160" i="4"/>
  <c r="M4159" i="4"/>
  <c r="L4159" i="4"/>
  <c r="J4159" i="4"/>
  <c r="B4159" i="4"/>
  <c r="M4158" i="4"/>
  <c r="L4158" i="4"/>
  <c r="J4158" i="4"/>
  <c r="B4158" i="4"/>
  <c r="M4157" i="4"/>
  <c r="L4157" i="4"/>
  <c r="J4157" i="4"/>
  <c r="B4157" i="4"/>
  <c r="M4156" i="4"/>
  <c r="L4156" i="4"/>
  <c r="J4156" i="4"/>
  <c r="B4156" i="4"/>
  <c r="M4155" i="4"/>
  <c r="L4155" i="4"/>
  <c r="J4155" i="4"/>
  <c r="B4155" i="4"/>
  <c r="M4154" i="4"/>
  <c r="L4154" i="4"/>
  <c r="J4154" i="4"/>
  <c r="B4154" i="4"/>
  <c r="M4153" i="4"/>
  <c r="L4153" i="4"/>
  <c r="J4153" i="4"/>
  <c r="B4153" i="4"/>
  <c r="M4152" i="4"/>
  <c r="L4152" i="4"/>
  <c r="J4152" i="4"/>
  <c r="B4152" i="4"/>
  <c r="M4151" i="4"/>
  <c r="L4151" i="4"/>
  <c r="J4151" i="4"/>
  <c r="B4151" i="4"/>
  <c r="M4150" i="4"/>
  <c r="L4150" i="4"/>
  <c r="J4150" i="4"/>
  <c r="B4150" i="4"/>
  <c r="M4149" i="4"/>
  <c r="L4149" i="4"/>
  <c r="J4149" i="4"/>
  <c r="B4149" i="4"/>
  <c r="M4148" i="4"/>
  <c r="L4148" i="4"/>
  <c r="J4148" i="4"/>
  <c r="B4148" i="4"/>
  <c r="M4147" i="4"/>
  <c r="L4147" i="4"/>
  <c r="J4147" i="4"/>
  <c r="B4147" i="4"/>
  <c r="M4146" i="4"/>
  <c r="L4146" i="4"/>
  <c r="J4146" i="4"/>
  <c r="B4146" i="4"/>
  <c r="M4145" i="4"/>
  <c r="L4145" i="4"/>
  <c r="J4145" i="4"/>
  <c r="B4145" i="4"/>
  <c r="M4144" i="4"/>
  <c r="L4144" i="4"/>
  <c r="J4144" i="4"/>
  <c r="B4144" i="4"/>
  <c r="M4143" i="4"/>
  <c r="L4143" i="4"/>
  <c r="J4143" i="4"/>
  <c r="B4143" i="4"/>
  <c r="M4142" i="4"/>
  <c r="L4142" i="4"/>
  <c r="J4142" i="4"/>
  <c r="B4142" i="4"/>
  <c r="M4141" i="4"/>
  <c r="L4141" i="4"/>
  <c r="J4141" i="4"/>
  <c r="B4141" i="4"/>
  <c r="M4140" i="4"/>
  <c r="L4140" i="4"/>
  <c r="J4140" i="4"/>
  <c r="B4140" i="4"/>
  <c r="M4139" i="4"/>
  <c r="L4139" i="4"/>
  <c r="J4139" i="4"/>
  <c r="B4139" i="4"/>
  <c r="M4138" i="4"/>
  <c r="L4138" i="4"/>
  <c r="J4138" i="4"/>
  <c r="B4138" i="4"/>
  <c r="M4137" i="4"/>
  <c r="L4137" i="4"/>
  <c r="J4137" i="4"/>
  <c r="B4137" i="4"/>
  <c r="M4136" i="4"/>
  <c r="L4136" i="4"/>
  <c r="J4136" i="4"/>
  <c r="B4136" i="4"/>
  <c r="M4135" i="4"/>
  <c r="L4135" i="4"/>
  <c r="J4135" i="4"/>
  <c r="B4135" i="4"/>
  <c r="M4134" i="4"/>
  <c r="L4134" i="4"/>
  <c r="J4134" i="4"/>
  <c r="B4134" i="4"/>
  <c r="M4133" i="4"/>
  <c r="L4133" i="4"/>
  <c r="J4133" i="4"/>
  <c r="B4133" i="4"/>
  <c r="M4132" i="4"/>
  <c r="L4132" i="4"/>
  <c r="J4132" i="4"/>
  <c r="B4132" i="4"/>
  <c r="M4131" i="4"/>
  <c r="L4131" i="4"/>
  <c r="J4131" i="4"/>
  <c r="B4131" i="4"/>
  <c r="M4130" i="4"/>
  <c r="L4130" i="4"/>
  <c r="J4130" i="4"/>
  <c r="B4130" i="4"/>
  <c r="M4129" i="4"/>
  <c r="L4129" i="4"/>
  <c r="J4129" i="4"/>
  <c r="B4129" i="4"/>
  <c r="M4128" i="4"/>
  <c r="L4128" i="4"/>
  <c r="J4128" i="4"/>
  <c r="B4128" i="4"/>
  <c r="M4127" i="4"/>
  <c r="L4127" i="4"/>
  <c r="J4127" i="4"/>
  <c r="B4127" i="4"/>
  <c r="M4126" i="4"/>
  <c r="L4126" i="4"/>
  <c r="J4126" i="4"/>
  <c r="B4126" i="4"/>
  <c r="M4125" i="4"/>
  <c r="L4125" i="4"/>
  <c r="J4125" i="4"/>
  <c r="B4125" i="4"/>
  <c r="M4124" i="4"/>
  <c r="L4124" i="4"/>
  <c r="J4124" i="4"/>
  <c r="B4124" i="4"/>
  <c r="M4123" i="4"/>
  <c r="L4123" i="4"/>
  <c r="J4123" i="4"/>
  <c r="B4123" i="4"/>
  <c r="M4122" i="4"/>
  <c r="L4122" i="4"/>
  <c r="J4122" i="4"/>
  <c r="B4122" i="4"/>
  <c r="M4121" i="4"/>
  <c r="L4121" i="4"/>
  <c r="J4121" i="4"/>
  <c r="B4121" i="4"/>
  <c r="M4120" i="4"/>
  <c r="L4120" i="4"/>
  <c r="J4120" i="4"/>
  <c r="B4120" i="4"/>
  <c r="M4119" i="4"/>
  <c r="L4119" i="4"/>
  <c r="J4119" i="4"/>
  <c r="B4119" i="4"/>
  <c r="M4118" i="4"/>
  <c r="L4118" i="4"/>
  <c r="J4118" i="4"/>
  <c r="B4118" i="4"/>
  <c r="M4117" i="4"/>
  <c r="L4117" i="4"/>
  <c r="J4117" i="4"/>
  <c r="B4117" i="4"/>
  <c r="M4116" i="4"/>
  <c r="L4116" i="4"/>
  <c r="J4116" i="4"/>
  <c r="B4116" i="4"/>
  <c r="M4115" i="4"/>
  <c r="L4115" i="4"/>
  <c r="J4115" i="4"/>
  <c r="B4115" i="4"/>
  <c r="M4114" i="4"/>
  <c r="L4114" i="4"/>
  <c r="J4114" i="4"/>
  <c r="B4114" i="4"/>
  <c r="M4113" i="4"/>
  <c r="L4113" i="4"/>
  <c r="J4113" i="4"/>
  <c r="B4113" i="4"/>
  <c r="M4112" i="4"/>
  <c r="L4112" i="4"/>
  <c r="J4112" i="4"/>
  <c r="B4112" i="4"/>
  <c r="M4111" i="4"/>
  <c r="L4111" i="4"/>
  <c r="J4111" i="4"/>
  <c r="B4111" i="4"/>
  <c r="M4110" i="4"/>
  <c r="L4110" i="4"/>
  <c r="J4110" i="4"/>
  <c r="B4110" i="4"/>
  <c r="M4109" i="4"/>
  <c r="L4109" i="4"/>
  <c r="J4109" i="4"/>
  <c r="B4109" i="4"/>
  <c r="M4108" i="4"/>
  <c r="L4108" i="4"/>
  <c r="J4108" i="4"/>
  <c r="B4108" i="4"/>
  <c r="M4107" i="4"/>
  <c r="L4107" i="4"/>
  <c r="J4107" i="4"/>
  <c r="B4107" i="4"/>
  <c r="M4106" i="4"/>
  <c r="L4106" i="4"/>
  <c r="J4106" i="4"/>
  <c r="B4106" i="4"/>
  <c r="M4105" i="4"/>
  <c r="L4105" i="4"/>
  <c r="J4105" i="4"/>
  <c r="B4105" i="4"/>
  <c r="M4104" i="4"/>
  <c r="L4104" i="4"/>
  <c r="J4104" i="4"/>
  <c r="B4104" i="4"/>
  <c r="M4103" i="4"/>
  <c r="L4103" i="4"/>
  <c r="J4103" i="4"/>
  <c r="B4103" i="4"/>
  <c r="M4102" i="4"/>
  <c r="L4102" i="4"/>
  <c r="J4102" i="4"/>
  <c r="B4102" i="4"/>
  <c r="M4101" i="4"/>
  <c r="L4101" i="4"/>
  <c r="J4101" i="4"/>
  <c r="B4101" i="4"/>
  <c r="M4100" i="4"/>
  <c r="L4100" i="4"/>
  <c r="J4100" i="4"/>
  <c r="B4100" i="4"/>
  <c r="M4099" i="4"/>
  <c r="L4099" i="4"/>
  <c r="J4099" i="4"/>
  <c r="B4099" i="4"/>
  <c r="M4098" i="4"/>
  <c r="L4098" i="4"/>
  <c r="J4098" i="4"/>
  <c r="B4098" i="4"/>
  <c r="M4097" i="4"/>
  <c r="L4097" i="4"/>
  <c r="J4097" i="4"/>
  <c r="B4097" i="4"/>
  <c r="M4096" i="4"/>
  <c r="L4096" i="4"/>
  <c r="J4096" i="4"/>
  <c r="B4096" i="4"/>
  <c r="M4095" i="4"/>
  <c r="L4095" i="4"/>
  <c r="J4095" i="4"/>
  <c r="B4095" i="4"/>
  <c r="M4094" i="4"/>
  <c r="L4094" i="4"/>
  <c r="J4094" i="4"/>
  <c r="B4094" i="4"/>
  <c r="M4093" i="4"/>
  <c r="L4093" i="4"/>
  <c r="J4093" i="4"/>
  <c r="B4093" i="4"/>
  <c r="M4092" i="4"/>
  <c r="L4092" i="4"/>
  <c r="J4092" i="4"/>
  <c r="B4092" i="4"/>
  <c r="M4091" i="4"/>
  <c r="L4091" i="4"/>
  <c r="J4091" i="4"/>
  <c r="B4091" i="4"/>
  <c r="M4090" i="4"/>
  <c r="L4090" i="4"/>
  <c r="J4090" i="4"/>
  <c r="B4090" i="4"/>
  <c r="M4089" i="4"/>
  <c r="L4089" i="4"/>
  <c r="J4089" i="4"/>
  <c r="B4089" i="4"/>
  <c r="M4088" i="4"/>
  <c r="L4088" i="4"/>
  <c r="J4088" i="4"/>
  <c r="B4088" i="4"/>
  <c r="M4087" i="4"/>
  <c r="L4087" i="4"/>
  <c r="J4087" i="4"/>
  <c r="B4087" i="4"/>
  <c r="M4086" i="4"/>
  <c r="L4086" i="4"/>
  <c r="J4086" i="4"/>
  <c r="B4086" i="4"/>
  <c r="M4085" i="4"/>
  <c r="L4085" i="4"/>
  <c r="J4085" i="4"/>
  <c r="B4085" i="4"/>
  <c r="M4084" i="4"/>
  <c r="L4084" i="4"/>
  <c r="J4084" i="4"/>
  <c r="B4084" i="4"/>
  <c r="M4083" i="4"/>
  <c r="L4083" i="4"/>
  <c r="J4083" i="4"/>
  <c r="B4083" i="4"/>
  <c r="M4082" i="4"/>
  <c r="L4082" i="4"/>
  <c r="J4082" i="4"/>
  <c r="B4082" i="4"/>
  <c r="M4081" i="4"/>
  <c r="L4081" i="4"/>
  <c r="J4081" i="4"/>
  <c r="B4081" i="4"/>
  <c r="M4080" i="4"/>
  <c r="L4080" i="4"/>
  <c r="J4080" i="4"/>
  <c r="B4080" i="4"/>
  <c r="M4079" i="4"/>
  <c r="L4079" i="4"/>
  <c r="J4079" i="4"/>
  <c r="B4079" i="4"/>
  <c r="M4078" i="4"/>
  <c r="L4078" i="4"/>
  <c r="J4078" i="4"/>
  <c r="B4078" i="4"/>
  <c r="M4077" i="4"/>
  <c r="L4077" i="4"/>
  <c r="J4077" i="4"/>
  <c r="B4077" i="4"/>
  <c r="M4076" i="4"/>
  <c r="L4076" i="4"/>
  <c r="J4076" i="4"/>
  <c r="B4076" i="4"/>
  <c r="M4075" i="4"/>
  <c r="L4075" i="4"/>
  <c r="J4075" i="4"/>
  <c r="B4075" i="4"/>
  <c r="M4074" i="4"/>
  <c r="L4074" i="4"/>
  <c r="J4074" i="4"/>
  <c r="B4074" i="4"/>
  <c r="M4073" i="4"/>
  <c r="L4073" i="4"/>
  <c r="J4073" i="4"/>
  <c r="B4073" i="4"/>
  <c r="M4072" i="4"/>
  <c r="L4072" i="4"/>
  <c r="J4072" i="4"/>
  <c r="B4072" i="4"/>
  <c r="M4071" i="4"/>
  <c r="L4071" i="4"/>
  <c r="J4071" i="4"/>
  <c r="B4071" i="4"/>
  <c r="M4070" i="4"/>
  <c r="L4070" i="4"/>
  <c r="J4070" i="4"/>
  <c r="B4070" i="4"/>
  <c r="M4069" i="4"/>
  <c r="L4069" i="4"/>
  <c r="J4069" i="4"/>
  <c r="B4069" i="4"/>
  <c r="M4068" i="4"/>
  <c r="L4068" i="4"/>
  <c r="J4068" i="4"/>
  <c r="B4068" i="4"/>
  <c r="M4067" i="4"/>
  <c r="L4067" i="4"/>
  <c r="J4067" i="4"/>
  <c r="B4067" i="4"/>
  <c r="M4066" i="4"/>
  <c r="L4066" i="4"/>
  <c r="J4066" i="4"/>
  <c r="B4066" i="4"/>
  <c r="M4065" i="4"/>
  <c r="L4065" i="4"/>
  <c r="J4065" i="4"/>
  <c r="B4065" i="4"/>
  <c r="M4064" i="4"/>
  <c r="L4064" i="4"/>
  <c r="J4064" i="4"/>
  <c r="B4064" i="4"/>
  <c r="M4063" i="4"/>
  <c r="L4063" i="4"/>
  <c r="J4063" i="4"/>
  <c r="B4063" i="4"/>
  <c r="M4062" i="4"/>
  <c r="L4062" i="4"/>
  <c r="J4062" i="4"/>
  <c r="B4062" i="4"/>
  <c r="M4061" i="4"/>
  <c r="L4061" i="4"/>
  <c r="J4061" i="4"/>
  <c r="B4061" i="4"/>
  <c r="M4060" i="4"/>
  <c r="L4060" i="4"/>
  <c r="J4060" i="4"/>
  <c r="B4060" i="4"/>
  <c r="M4059" i="4"/>
  <c r="L4059" i="4"/>
  <c r="J4059" i="4"/>
  <c r="B4059" i="4"/>
  <c r="M4058" i="4"/>
  <c r="L4058" i="4"/>
  <c r="J4058" i="4"/>
  <c r="B4058" i="4"/>
  <c r="M4057" i="4"/>
  <c r="L4057" i="4"/>
  <c r="J4057" i="4"/>
  <c r="B4057" i="4"/>
  <c r="M4056" i="4"/>
  <c r="L4056" i="4"/>
  <c r="J4056" i="4"/>
  <c r="B4056" i="4"/>
  <c r="M4055" i="4"/>
  <c r="L4055" i="4"/>
  <c r="J4055" i="4"/>
  <c r="B4055" i="4"/>
  <c r="M4054" i="4"/>
  <c r="L4054" i="4"/>
  <c r="J4054" i="4"/>
  <c r="B4054" i="4"/>
  <c r="M4053" i="4"/>
  <c r="L4053" i="4"/>
  <c r="J4053" i="4"/>
  <c r="B4053" i="4"/>
  <c r="M4052" i="4"/>
  <c r="L4052" i="4"/>
  <c r="J4052" i="4"/>
  <c r="B4052" i="4"/>
  <c r="M4051" i="4"/>
  <c r="L4051" i="4"/>
  <c r="J4051" i="4"/>
  <c r="B4051" i="4"/>
  <c r="M4050" i="4"/>
  <c r="L4050" i="4"/>
  <c r="J4050" i="4"/>
  <c r="B4050" i="4"/>
  <c r="M4049" i="4"/>
  <c r="L4049" i="4"/>
  <c r="J4049" i="4"/>
  <c r="B4049" i="4"/>
  <c r="M4048" i="4"/>
  <c r="L4048" i="4"/>
  <c r="J4048" i="4"/>
  <c r="B4048" i="4"/>
  <c r="M4047" i="4"/>
  <c r="L4047" i="4"/>
  <c r="J4047" i="4"/>
  <c r="B4047" i="4"/>
  <c r="M4046" i="4"/>
  <c r="L4046" i="4"/>
  <c r="J4046" i="4"/>
  <c r="B4046" i="4"/>
  <c r="M4045" i="4"/>
  <c r="L4045" i="4"/>
  <c r="J4045" i="4"/>
  <c r="B4045" i="4"/>
  <c r="M4044" i="4"/>
  <c r="L4044" i="4"/>
  <c r="J4044" i="4"/>
  <c r="B4044" i="4"/>
  <c r="M4043" i="4"/>
  <c r="L4043" i="4"/>
  <c r="J4043" i="4"/>
  <c r="B4043" i="4"/>
  <c r="M4042" i="4"/>
  <c r="L4042" i="4"/>
  <c r="J4042" i="4"/>
  <c r="B4042" i="4"/>
  <c r="M4041" i="4"/>
  <c r="L4041" i="4"/>
  <c r="J4041" i="4"/>
  <c r="B4041" i="4"/>
  <c r="M4040" i="4"/>
  <c r="L4040" i="4"/>
  <c r="J4040" i="4"/>
  <c r="B4040" i="4"/>
  <c r="M4039" i="4"/>
  <c r="L4039" i="4"/>
  <c r="J4039" i="4"/>
  <c r="B4039" i="4"/>
  <c r="M4038" i="4"/>
  <c r="L4038" i="4"/>
  <c r="J4038" i="4"/>
  <c r="B4038" i="4"/>
  <c r="M4037" i="4"/>
  <c r="L4037" i="4"/>
  <c r="J4037" i="4"/>
  <c r="B4037" i="4"/>
  <c r="M4036" i="4"/>
  <c r="L4036" i="4"/>
  <c r="J4036" i="4"/>
  <c r="B4036" i="4"/>
  <c r="M4035" i="4"/>
  <c r="L4035" i="4"/>
  <c r="J4035" i="4"/>
  <c r="B4035" i="4"/>
  <c r="M4034" i="4"/>
  <c r="L4034" i="4"/>
  <c r="J4034" i="4"/>
  <c r="B4034" i="4"/>
  <c r="M4033" i="4"/>
  <c r="L4033" i="4"/>
  <c r="J4033" i="4"/>
  <c r="B4033" i="4"/>
  <c r="M4032" i="4"/>
  <c r="L4032" i="4"/>
  <c r="J4032" i="4"/>
  <c r="B4032" i="4"/>
  <c r="M4031" i="4"/>
  <c r="L4031" i="4"/>
  <c r="J4031" i="4"/>
  <c r="B4031" i="4"/>
  <c r="M4030" i="4"/>
  <c r="L4030" i="4"/>
  <c r="J4030" i="4"/>
  <c r="B4030" i="4"/>
  <c r="M4029" i="4"/>
  <c r="L4029" i="4"/>
  <c r="J4029" i="4"/>
  <c r="B4029" i="4"/>
  <c r="M4028" i="4"/>
  <c r="L4028" i="4"/>
  <c r="J4028" i="4"/>
  <c r="B4028" i="4"/>
  <c r="M4027" i="4"/>
  <c r="L4027" i="4"/>
  <c r="J4027" i="4"/>
  <c r="B4027" i="4"/>
  <c r="M4026" i="4"/>
  <c r="L4026" i="4"/>
  <c r="J4026" i="4"/>
  <c r="B4026" i="4"/>
  <c r="M4025" i="4"/>
  <c r="L4025" i="4"/>
  <c r="J4025" i="4"/>
  <c r="B4025" i="4"/>
  <c r="M4024" i="4"/>
  <c r="L4024" i="4"/>
  <c r="J4024" i="4"/>
  <c r="B4024" i="4"/>
  <c r="M4023" i="4"/>
  <c r="L4023" i="4"/>
  <c r="J4023" i="4"/>
  <c r="B4023" i="4"/>
  <c r="M4022" i="4"/>
  <c r="L4022" i="4"/>
  <c r="J4022" i="4"/>
  <c r="B4022" i="4"/>
  <c r="M4021" i="4"/>
  <c r="L4021" i="4"/>
  <c r="J4021" i="4"/>
  <c r="B4021" i="4"/>
  <c r="M4020" i="4"/>
  <c r="L4020" i="4"/>
  <c r="J4020" i="4"/>
  <c r="B4020" i="4"/>
  <c r="M4019" i="4"/>
  <c r="L4019" i="4"/>
  <c r="J4019" i="4"/>
  <c r="B4019" i="4"/>
  <c r="M4018" i="4"/>
  <c r="L4018" i="4"/>
  <c r="J4018" i="4"/>
  <c r="B4018" i="4"/>
  <c r="M4017" i="4"/>
  <c r="L4017" i="4"/>
  <c r="J4017" i="4"/>
  <c r="B4017" i="4"/>
  <c r="M4016" i="4"/>
  <c r="L4016" i="4"/>
  <c r="J4016" i="4"/>
  <c r="B4016" i="4"/>
  <c r="M4015" i="4"/>
  <c r="L4015" i="4"/>
  <c r="J4015" i="4"/>
  <c r="B4015" i="4"/>
  <c r="M4014" i="4"/>
  <c r="L4014" i="4"/>
  <c r="J4014" i="4"/>
  <c r="B4014" i="4"/>
  <c r="M4013" i="4"/>
  <c r="L4013" i="4"/>
  <c r="J4013" i="4"/>
  <c r="B4013" i="4"/>
  <c r="M4012" i="4"/>
  <c r="L4012" i="4"/>
  <c r="J4012" i="4"/>
  <c r="B4012" i="4"/>
  <c r="M4011" i="4"/>
  <c r="L4011" i="4"/>
  <c r="J4011" i="4"/>
  <c r="B4011" i="4"/>
  <c r="M4010" i="4"/>
  <c r="L4010" i="4"/>
  <c r="J4010" i="4"/>
  <c r="B4010" i="4"/>
  <c r="M4009" i="4"/>
  <c r="L4009" i="4"/>
  <c r="J4009" i="4"/>
  <c r="B4009" i="4"/>
  <c r="M4008" i="4"/>
  <c r="L4008" i="4"/>
  <c r="J4008" i="4"/>
  <c r="B4008" i="4"/>
  <c r="M4007" i="4"/>
  <c r="L4007" i="4"/>
  <c r="J4007" i="4"/>
  <c r="B4007" i="4"/>
  <c r="M4006" i="4"/>
  <c r="L4006" i="4"/>
  <c r="J4006" i="4"/>
  <c r="B4006" i="4"/>
  <c r="M4005" i="4"/>
  <c r="L4005" i="4"/>
  <c r="J4005" i="4"/>
  <c r="B4005" i="4"/>
  <c r="M4004" i="4"/>
  <c r="L4004" i="4"/>
  <c r="J4004" i="4"/>
  <c r="B4004" i="4"/>
  <c r="M4003" i="4"/>
  <c r="L4003" i="4"/>
  <c r="J4003" i="4"/>
  <c r="B4003" i="4"/>
  <c r="M4002" i="4"/>
  <c r="L4002" i="4"/>
  <c r="J4002" i="4"/>
  <c r="B4002" i="4"/>
  <c r="M4001" i="4"/>
  <c r="L4001" i="4"/>
  <c r="J4001" i="4"/>
  <c r="B4001" i="4"/>
  <c r="M4000" i="4"/>
  <c r="L4000" i="4"/>
  <c r="J4000" i="4"/>
  <c r="B4000" i="4"/>
  <c r="M3999" i="4"/>
  <c r="L3999" i="4"/>
  <c r="J3999" i="4"/>
  <c r="B3999" i="4"/>
  <c r="M3998" i="4"/>
  <c r="L3998" i="4"/>
  <c r="J3998" i="4"/>
  <c r="B3998" i="4"/>
  <c r="M3997" i="4"/>
  <c r="L3997" i="4"/>
  <c r="J3997" i="4"/>
  <c r="B3997" i="4"/>
  <c r="M3996" i="4"/>
  <c r="L3996" i="4"/>
  <c r="J3996" i="4"/>
  <c r="B3996" i="4"/>
  <c r="M3995" i="4"/>
  <c r="L3995" i="4"/>
  <c r="J3995" i="4"/>
  <c r="B3995" i="4"/>
  <c r="M3994" i="4"/>
  <c r="L3994" i="4"/>
  <c r="J3994" i="4"/>
  <c r="B3994" i="4"/>
  <c r="M3993" i="4"/>
  <c r="L3993" i="4"/>
  <c r="J3993" i="4"/>
  <c r="B3993" i="4"/>
  <c r="M3992" i="4"/>
  <c r="L3992" i="4"/>
  <c r="J3992" i="4"/>
  <c r="B3992" i="4"/>
  <c r="M3991" i="4"/>
  <c r="L3991" i="4"/>
  <c r="J3991" i="4"/>
  <c r="B3991" i="4"/>
  <c r="M3990" i="4"/>
  <c r="L3990" i="4"/>
  <c r="J3990" i="4"/>
  <c r="B3990" i="4"/>
  <c r="M3989" i="4"/>
  <c r="L3989" i="4"/>
  <c r="J3989" i="4"/>
  <c r="B3989" i="4"/>
  <c r="M3988" i="4"/>
  <c r="L3988" i="4"/>
  <c r="J3988" i="4"/>
  <c r="B3988" i="4"/>
  <c r="M3987" i="4"/>
  <c r="L3987" i="4"/>
  <c r="J3987" i="4"/>
  <c r="B3987" i="4"/>
  <c r="M3986" i="4"/>
  <c r="L3986" i="4"/>
  <c r="J3986" i="4"/>
  <c r="B3986" i="4"/>
  <c r="M3985" i="4"/>
  <c r="L3985" i="4"/>
  <c r="J3985" i="4"/>
  <c r="B3985" i="4"/>
  <c r="M3984" i="4"/>
  <c r="L3984" i="4"/>
  <c r="J3984" i="4"/>
  <c r="B3984" i="4"/>
  <c r="M3983" i="4"/>
  <c r="L3983" i="4"/>
  <c r="J3983" i="4"/>
  <c r="B3983" i="4"/>
  <c r="M3982" i="4"/>
  <c r="L3982" i="4"/>
  <c r="J3982" i="4"/>
  <c r="B3982" i="4"/>
  <c r="M3981" i="4"/>
  <c r="L3981" i="4"/>
  <c r="J3981" i="4"/>
  <c r="B3981" i="4"/>
  <c r="M3980" i="4"/>
  <c r="L3980" i="4"/>
  <c r="J3980" i="4"/>
  <c r="B3980" i="4"/>
  <c r="M3979" i="4"/>
  <c r="L3979" i="4"/>
  <c r="J3979" i="4"/>
  <c r="B3979" i="4"/>
  <c r="M3978" i="4"/>
  <c r="L3978" i="4"/>
  <c r="J3978" i="4"/>
  <c r="B3978" i="4"/>
  <c r="M3977" i="4"/>
  <c r="L3977" i="4"/>
  <c r="J3977" i="4"/>
  <c r="B3977" i="4"/>
  <c r="M3976" i="4"/>
  <c r="L3976" i="4"/>
  <c r="J3976" i="4"/>
  <c r="B3976" i="4"/>
  <c r="M3975" i="4"/>
  <c r="L3975" i="4"/>
  <c r="J3975" i="4"/>
  <c r="B3975" i="4"/>
  <c r="M3974" i="4"/>
  <c r="L3974" i="4"/>
  <c r="J3974" i="4"/>
  <c r="B3974" i="4"/>
  <c r="M3973" i="4"/>
  <c r="L3973" i="4"/>
  <c r="J3973" i="4"/>
  <c r="B3973" i="4"/>
  <c r="M3972" i="4"/>
  <c r="L3972" i="4"/>
  <c r="J3972" i="4"/>
  <c r="B3972" i="4"/>
  <c r="M3971" i="4"/>
  <c r="L3971" i="4"/>
  <c r="J3971" i="4"/>
  <c r="B3971" i="4"/>
  <c r="M3970" i="4"/>
  <c r="L3970" i="4"/>
  <c r="J3970" i="4"/>
  <c r="B3970" i="4"/>
  <c r="M3969" i="4"/>
  <c r="L3969" i="4"/>
  <c r="J3969" i="4"/>
  <c r="B3969" i="4"/>
  <c r="M3968" i="4"/>
  <c r="L3968" i="4"/>
  <c r="J3968" i="4"/>
  <c r="B3968" i="4"/>
  <c r="M3967" i="4"/>
  <c r="L3967" i="4"/>
  <c r="J3967" i="4"/>
  <c r="B3967" i="4"/>
  <c r="M3966" i="4"/>
  <c r="L3966" i="4"/>
  <c r="J3966" i="4"/>
  <c r="B3966" i="4"/>
  <c r="M3965" i="4"/>
  <c r="L3965" i="4"/>
  <c r="J3965" i="4"/>
  <c r="B3965" i="4"/>
  <c r="M3964" i="4"/>
  <c r="L3964" i="4"/>
  <c r="J3964" i="4"/>
  <c r="B3964" i="4"/>
  <c r="M3963" i="4"/>
  <c r="L3963" i="4"/>
  <c r="J3963" i="4"/>
  <c r="B3963" i="4"/>
  <c r="M3962" i="4"/>
  <c r="L3962" i="4"/>
  <c r="J3962" i="4"/>
  <c r="B3962" i="4"/>
  <c r="M3961" i="4"/>
  <c r="L3961" i="4"/>
  <c r="J3961" i="4"/>
  <c r="B3961" i="4"/>
  <c r="M3960" i="4"/>
  <c r="L3960" i="4"/>
  <c r="J3960" i="4"/>
  <c r="B3960" i="4"/>
  <c r="M3959" i="4"/>
  <c r="L3959" i="4"/>
  <c r="J3959" i="4"/>
  <c r="B3959" i="4"/>
  <c r="M3958" i="4"/>
  <c r="L3958" i="4"/>
  <c r="J3958" i="4"/>
  <c r="B3958" i="4"/>
  <c r="M3957" i="4"/>
  <c r="L3957" i="4"/>
  <c r="J3957" i="4"/>
  <c r="B3957" i="4"/>
  <c r="M3956" i="4"/>
  <c r="L3956" i="4"/>
  <c r="J3956" i="4"/>
  <c r="B3956" i="4"/>
  <c r="M3955" i="4"/>
  <c r="L3955" i="4"/>
  <c r="J3955" i="4"/>
  <c r="B3955" i="4"/>
  <c r="M3954" i="4"/>
  <c r="L3954" i="4"/>
  <c r="J3954" i="4"/>
  <c r="B3954" i="4"/>
  <c r="M3953" i="4"/>
  <c r="L3953" i="4"/>
  <c r="J3953" i="4"/>
  <c r="B3953" i="4"/>
  <c r="M3952" i="4"/>
  <c r="L3952" i="4"/>
  <c r="J3952" i="4"/>
  <c r="B3952" i="4"/>
  <c r="M3951" i="4"/>
  <c r="L3951" i="4"/>
  <c r="J3951" i="4"/>
  <c r="B3951" i="4"/>
  <c r="M3950" i="4"/>
  <c r="L3950" i="4"/>
  <c r="J3950" i="4"/>
  <c r="B3950" i="4"/>
  <c r="M3949" i="4"/>
  <c r="L3949" i="4"/>
  <c r="J3949" i="4"/>
  <c r="B3949" i="4"/>
  <c r="M3948" i="4"/>
  <c r="L3948" i="4"/>
  <c r="J3948" i="4"/>
  <c r="B3948" i="4"/>
  <c r="M3947" i="4"/>
  <c r="L3947" i="4"/>
  <c r="J3947" i="4"/>
  <c r="B3947" i="4"/>
  <c r="M3946" i="4"/>
  <c r="L3946" i="4"/>
  <c r="J3946" i="4"/>
  <c r="B3946" i="4"/>
  <c r="M3945" i="4"/>
  <c r="L3945" i="4"/>
  <c r="J3945" i="4"/>
  <c r="B3945" i="4"/>
  <c r="M3944" i="4"/>
  <c r="L3944" i="4"/>
  <c r="J3944" i="4"/>
  <c r="B3944" i="4"/>
  <c r="M3943" i="4"/>
  <c r="L3943" i="4"/>
  <c r="J3943" i="4"/>
  <c r="B3943" i="4"/>
  <c r="M3942" i="4"/>
  <c r="L3942" i="4"/>
  <c r="J3942" i="4"/>
  <c r="B3942" i="4"/>
  <c r="M3941" i="4"/>
  <c r="L3941" i="4"/>
  <c r="J3941" i="4"/>
  <c r="B3941" i="4"/>
  <c r="M3940" i="4"/>
  <c r="L3940" i="4"/>
  <c r="J3940" i="4"/>
  <c r="B3940" i="4"/>
  <c r="M3939" i="4"/>
  <c r="L3939" i="4"/>
  <c r="J3939" i="4"/>
  <c r="B3939" i="4"/>
  <c r="M3938" i="4"/>
  <c r="L3938" i="4"/>
  <c r="J3938" i="4"/>
  <c r="B3938" i="4"/>
  <c r="M3937" i="4"/>
  <c r="L3937" i="4"/>
  <c r="J3937" i="4"/>
  <c r="B3937" i="4"/>
  <c r="M3936" i="4"/>
  <c r="L3936" i="4"/>
  <c r="J3936" i="4"/>
  <c r="B3936" i="4"/>
  <c r="M3935" i="4"/>
  <c r="L3935" i="4"/>
  <c r="J3935" i="4"/>
  <c r="B3935" i="4"/>
  <c r="M3934" i="4"/>
  <c r="L3934" i="4"/>
  <c r="J3934" i="4"/>
  <c r="B3934" i="4"/>
  <c r="M3933" i="4"/>
  <c r="L3933" i="4"/>
  <c r="J3933" i="4"/>
  <c r="B3933" i="4"/>
  <c r="M3932" i="4"/>
  <c r="L3932" i="4"/>
  <c r="J3932" i="4"/>
  <c r="B3932" i="4"/>
  <c r="M3931" i="4"/>
  <c r="L3931" i="4"/>
  <c r="J3931" i="4"/>
  <c r="B3931" i="4"/>
  <c r="M3930" i="4"/>
  <c r="L3930" i="4"/>
  <c r="J3930" i="4"/>
  <c r="B3930" i="4"/>
  <c r="M3929" i="4"/>
  <c r="L3929" i="4"/>
  <c r="J3929" i="4"/>
  <c r="B3929" i="4"/>
  <c r="M3928" i="4"/>
  <c r="L3928" i="4"/>
  <c r="J3928" i="4"/>
  <c r="B3928" i="4"/>
  <c r="M3927" i="4"/>
  <c r="L3927" i="4"/>
  <c r="J3927" i="4"/>
  <c r="B3927" i="4"/>
  <c r="M3926" i="4"/>
  <c r="L3926" i="4"/>
  <c r="J3926" i="4"/>
  <c r="B3926" i="4"/>
  <c r="M3925" i="4"/>
  <c r="L3925" i="4"/>
  <c r="J3925" i="4"/>
  <c r="B3925" i="4"/>
  <c r="M3924" i="4"/>
  <c r="L3924" i="4"/>
  <c r="J3924" i="4"/>
  <c r="B3924" i="4"/>
  <c r="M3923" i="4"/>
  <c r="L3923" i="4"/>
  <c r="J3923" i="4"/>
  <c r="B3923" i="4"/>
  <c r="M3922" i="4"/>
  <c r="L3922" i="4"/>
  <c r="J3922" i="4"/>
  <c r="B3922" i="4"/>
  <c r="M3921" i="4"/>
  <c r="L3921" i="4"/>
  <c r="J3921" i="4"/>
  <c r="B3921" i="4"/>
  <c r="M3920" i="4"/>
  <c r="L3920" i="4"/>
  <c r="J3920" i="4"/>
  <c r="B3920" i="4"/>
  <c r="M3919" i="4"/>
  <c r="L3919" i="4"/>
  <c r="J3919" i="4"/>
  <c r="B3919" i="4"/>
  <c r="M3918" i="4"/>
  <c r="L3918" i="4"/>
  <c r="J3918" i="4"/>
  <c r="B3918" i="4"/>
  <c r="M3917" i="4"/>
  <c r="L3917" i="4"/>
  <c r="J3917" i="4"/>
  <c r="B3917" i="4"/>
  <c r="M3916" i="4"/>
  <c r="L3916" i="4"/>
  <c r="J3916" i="4"/>
  <c r="B3916" i="4"/>
  <c r="M3915" i="4"/>
  <c r="L3915" i="4"/>
  <c r="J3915" i="4"/>
  <c r="B3915" i="4"/>
  <c r="M3914" i="4"/>
  <c r="L3914" i="4"/>
  <c r="J3914" i="4"/>
  <c r="B3914" i="4"/>
  <c r="M3913" i="4"/>
  <c r="L3913" i="4"/>
  <c r="J3913" i="4"/>
  <c r="B3913" i="4"/>
  <c r="M3912" i="4"/>
  <c r="L3912" i="4"/>
  <c r="J3912" i="4"/>
  <c r="B3912" i="4"/>
  <c r="M3911" i="4"/>
  <c r="L3911" i="4"/>
  <c r="J3911" i="4"/>
  <c r="B3911" i="4"/>
  <c r="M3910" i="4"/>
  <c r="L3910" i="4"/>
  <c r="J3910" i="4"/>
  <c r="B3910" i="4"/>
  <c r="M3909" i="4"/>
  <c r="L3909" i="4"/>
  <c r="J3909" i="4"/>
  <c r="B3909" i="4"/>
  <c r="M3908" i="4"/>
  <c r="L3908" i="4"/>
  <c r="J3908" i="4"/>
  <c r="B3908" i="4"/>
  <c r="M3907" i="4"/>
  <c r="L3907" i="4"/>
  <c r="J3907" i="4"/>
  <c r="B3907" i="4"/>
  <c r="M3906" i="4"/>
  <c r="L3906" i="4"/>
  <c r="J3906" i="4"/>
  <c r="B3906" i="4"/>
  <c r="M3905" i="4"/>
  <c r="L3905" i="4"/>
  <c r="J3905" i="4"/>
  <c r="B3905" i="4"/>
  <c r="M3904" i="4"/>
  <c r="L3904" i="4"/>
  <c r="J3904" i="4"/>
  <c r="B3904" i="4"/>
  <c r="M3903" i="4"/>
  <c r="L3903" i="4"/>
  <c r="J3903" i="4"/>
  <c r="B3903" i="4"/>
  <c r="M3902" i="4"/>
  <c r="L3902" i="4"/>
  <c r="J3902" i="4"/>
  <c r="B3902" i="4"/>
  <c r="M3901" i="4"/>
  <c r="L3901" i="4"/>
  <c r="J3901" i="4"/>
  <c r="B3901" i="4"/>
  <c r="M3900" i="4"/>
  <c r="L3900" i="4"/>
  <c r="J3900" i="4"/>
  <c r="B3900" i="4"/>
  <c r="M3899" i="4"/>
  <c r="L3899" i="4"/>
  <c r="J3899" i="4"/>
  <c r="B3899" i="4"/>
  <c r="M3898" i="4"/>
  <c r="L3898" i="4"/>
  <c r="J3898" i="4"/>
  <c r="B3898" i="4"/>
  <c r="M3897" i="4"/>
  <c r="L3897" i="4"/>
  <c r="J3897" i="4"/>
  <c r="B3897" i="4"/>
  <c r="M3896" i="4"/>
  <c r="L3896" i="4"/>
  <c r="J3896" i="4"/>
  <c r="B3896" i="4"/>
  <c r="M3895" i="4"/>
  <c r="L3895" i="4"/>
  <c r="J3895" i="4"/>
  <c r="B3895" i="4"/>
  <c r="M3894" i="4"/>
  <c r="L3894" i="4"/>
  <c r="J3894" i="4"/>
  <c r="B3894" i="4"/>
  <c r="M3893" i="4"/>
  <c r="L3893" i="4"/>
  <c r="J3893" i="4"/>
  <c r="B3893" i="4"/>
  <c r="M3892" i="4"/>
  <c r="L3892" i="4"/>
  <c r="J3892" i="4"/>
  <c r="B3892" i="4"/>
  <c r="M3891" i="4"/>
  <c r="L3891" i="4"/>
  <c r="J3891" i="4"/>
  <c r="B3891" i="4"/>
  <c r="M3890" i="4"/>
  <c r="L3890" i="4"/>
  <c r="J3890" i="4"/>
  <c r="B3890" i="4"/>
  <c r="M3889" i="4"/>
  <c r="L3889" i="4"/>
  <c r="J3889" i="4"/>
  <c r="B3889" i="4"/>
  <c r="M3888" i="4"/>
  <c r="L3888" i="4"/>
  <c r="J3888" i="4"/>
  <c r="B3888" i="4"/>
  <c r="M3887" i="4"/>
  <c r="L3887" i="4"/>
  <c r="J3887" i="4"/>
  <c r="B3887" i="4"/>
  <c r="M3886" i="4"/>
  <c r="L3886" i="4"/>
  <c r="J3886" i="4"/>
  <c r="B3886" i="4"/>
  <c r="M3885" i="4"/>
  <c r="L3885" i="4"/>
  <c r="J3885" i="4"/>
  <c r="B3885" i="4"/>
  <c r="M3884" i="4"/>
  <c r="L3884" i="4"/>
  <c r="J3884" i="4"/>
  <c r="B3884" i="4"/>
  <c r="M3883" i="4"/>
  <c r="L3883" i="4"/>
  <c r="J3883" i="4"/>
  <c r="B3883" i="4"/>
  <c r="M3882" i="4"/>
  <c r="L3882" i="4"/>
  <c r="J3882" i="4"/>
  <c r="B3882" i="4"/>
  <c r="M3881" i="4"/>
  <c r="L3881" i="4"/>
  <c r="J3881" i="4"/>
  <c r="B3881" i="4"/>
  <c r="M3880" i="4"/>
  <c r="L3880" i="4"/>
  <c r="J3880" i="4"/>
  <c r="B3880" i="4"/>
  <c r="M3879" i="4"/>
  <c r="L3879" i="4"/>
  <c r="J3879" i="4"/>
  <c r="B3879" i="4"/>
  <c r="M3878" i="4"/>
  <c r="L3878" i="4"/>
  <c r="J3878" i="4"/>
  <c r="B3878" i="4"/>
  <c r="M3877" i="4"/>
  <c r="L3877" i="4"/>
  <c r="J3877" i="4"/>
  <c r="B3877" i="4"/>
  <c r="M3876" i="4"/>
  <c r="L3876" i="4"/>
  <c r="J3876" i="4"/>
  <c r="B3876" i="4"/>
  <c r="M3875" i="4"/>
  <c r="L3875" i="4"/>
  <c r="J3875" i="4"/>
  <c r="B3875" i="4"/>
  <c r="M3874" i="4"/>
  <c r="L3874" i="4"/>
  <c r="J3874" i="4"/>
  <c r="B3874" i="4"/>
  <c r="M3873" i="4"/>
  <c r="L3873" i="4"/>
  <c r="J3873" i="4"/>
  <c r="B3873" i="4"/>
  <c r="M3872" i="4"/>
  <c r="L3872" i="4"/>
  <c r="J3872" i="4"/>
  <c r="B3872" i="4"/>
  <c r="M3871" i="4"/>
  <c r="L3871" i="4"/>
  <c r="J3871" i="4"/>
  <c r="B3871" i="4"/>
  <c r="M3870" i="4"/>
  <c r="L3870" i="4"/>
  <c r="J3870" i="4"/>
  <c r="B3870" i="4"/>
  <c r="M3869" i="4"/>
  <c r="L3869" i="4"/>
  <c r="J3869" i="4"/>
  <c r="B3869" i="4"/>
  <c r="M3868" i="4"/>
  <c r="L3868" i="4"/>
  <c r="J3868" i="4"/>
  <c r="B3868" i="4"/>
  <c r="M3867" i="4"/>
  <c r="L3867" i="4"/>
  <c r="J3867" i="4"/>
  <c r="B3867" i="4"/>
  <c r="M3866" i="4"/>
  <c r="L3866" i="4"/>
  <c r="J3866" i="4"/>
  <c r="B3866" i="4"/>
  <c r="M3865" i="4"/>
  <c r="L3865" i="4"/>
  <c r="J3865" i="4"/>
  <c r="B3865" i="4"/>
  <c r="M3864" i="4"/>
  <c r="L3864" i="4"/>
  <c r="J3864" i="4"/>
  <c r="B3864" i="4"/>
  <c r="M3863" i="4"/>
  <c r="L3863" i="4"/>
  <c r="J3863" i="4"/>
  <c r="B3863" i="4"/>
  <c r="M3862" i="4"/>
  <c r="L3862" i="4"/>
  <c r="J3862" i="4"/>
  <c r="B3862" i="4"/>
  <c r="M3861" i="4"/>
  <c r="L3861" i="4"/>
  <c r="J3861" i="4"/>
  <c r="B3861" i="4"/>
  <c r="M3860" i="4"/>
  <c r="L3860" i="4"/>
  <c r="J3860" i="4"/>
  <c r="B3860" i="4"/>
  <c r="M3859" i="4"/>
  <c r="L3859" i="4"/>
  <c r="J3859" i="4"/>
  <c r="B3859" i="4"/>
  <c r="M3858" i="4"/>
  <c r="L3858" i="4"/>
  <c r="J3858" i="4"/>
  <c r="B3858" i="4"/>
  <c r="M3857" i="4"/>
  <c r="L3857" i="4"/>
  <c r="J3857" i="4"/>
  <c r="B3857" i="4"/>
  <c r="M3856" i="4"/>
  <c r="L3856" i="4"/>
  <c r="J3856" i="4"/>
  <c r="B3856" i="4"/>
  <c r="M3855" i="4"/>
  <c r="L3855" i="4"/>
  <c r="J3855" i="4"/>
  <c r="B3855" i="4"/>
  <c r="M3854" i="4"/>
  <c r="L3854" i="4"/>
  <c r="J3854" i="4"/>
  <c r="B3854" i="4"/>
  <c r="M3853" i="4"/>
  <c r="L3853" i="4"/>
  <c r="J3853" i="4"/>
  <c r="B3853" i="4"/>
  <c r="M3852" i="4"/>
  <c r="L3852" i="4"/>
  <c r="J3852" i="4"/>
  <c r="B3852" i="4"/>
  <c r="M3851" i="4"/>
  <c r="L3851" i="4"/>
  <c r="J3851" i="4"/>
  <c r="B3851" i="4"/>
  <c r="M3850" i="4"/>
  <c r="L3850" i="4"/>
  <c r="J3850" i="4"/>
  <c r="B3850" i="4"/>
  <c r="M3849" i="4"/>
  <c r="L3849" i="4"/>
  <c r="J3849" i="4"/>
  <c r="B3849" i="4"/>
  <c r="M3848" i="4"/>
  <c r="L3848" i="4"/>
  <c r="J3848" i="4"/>
  <c r="B3848" i="4"/>
  <c r="M3847" i="4"/>
  <c r="L3847" i="4"/>
  <c r="J3847" i="4"/>
  <c r="B3847" i="4"/>
  <c r="M3846" i="4"/>
  <c r="L3846" i="4"/>
  <c r="J3846" i="4"/>
  <c r="B3846" i="4"/>
  <c r="M3845" i="4"/>
  <c r="L3845" i="4"/>
  <c r="J3845" i="4"/>
  <c r="B3845" i="4"/>
  <c r="M3844" i="4"/>
  <c r="L3844" i="4"/>
  <c r="J3844" i="4"/>
  <c r="B3844" i="4"/>
  <c r="M3843" i="4"/>
  <c r="L3843" i="4"/>
  <c r="J3843" i="4"/>
  <c r="B3843" i="4"/>
  <c r="M3842" i="4"/>
  <c r="L3842" i="4"/>
  <c r="J3842" i="4"/>
  <c r="B3842" i="4"/>
  <c r="M3841" i="4"/>
  <c r="L3841" i="4"/>
  <c r="J3841" i="4"/>
  <c r="B3841" i="4"/>
  <c r="M3840" i="4"/>
  <c r="L3840" i="4"/>
  <c r="J3840" i="4"/>
  <c r="B3840" i="4"/>
  <c r="M3839" i="4"/>
  <c r="L3839" i="4"/>
  <c r="J3839" i="4"/>
  <c r="B3839" i="4"/>
  <c r="M3838" i="4"/>
  <c r="L3838" i="4"/>
  <c r="J3838" i="4"/>
  <c r="B3838" i="4"/>
  <c r="M3837" i="4"/>
  <c r="L3837" i="4"/>
  <c r="J3837" i="4"/>
  <c r="B3837" i="4"/>
  <c r="M3836" i="4"/>
  <c r="L3836" i="4"/>
  <c r="J3836" i="4"/>
  <c r="B3836" i="4"/>
  <c r="M3835" i="4"/>
  <c r="L3835" i="4"/>
  <c r="J3835" i="4"/>
  <c r="B3835" i="4"/>
  <c r="M3834" i="4"/>
  <c r="L3834" i="4"/>
  <c r="J3834" i="4"/>
  <c r="B3834" i="4"/>
  <c r="M3833" i="4"/>
  <c r="L3833" i="4"/>
  <c r="J3833" i="4"/>
  <c r="B3833" i="4"/>
  <c r="M3832" i="4"/>
  <c r="L3832" i="4"/>
  <c r="J3832" i="4"/>
  <c r="B3832" i="4"/>
  <c r="M3831" i="4"/>
  <c r="L3831" i="4"/>
  <c r="J3831" i="4"/>
  <c r="B3831" i="4"/>
  <c r="M3830" i="4"/>
  <c r="L3830" i="4"/>
  <c r="J3830" i="4"/>
  <c r="B3830" i="4"/>
  <c r="M3829" i="4"/>
  <c r="L3829" i="4"/>
  <c r="J3829" i="4"/>
  <c r="B3829" i="4"/>
  <c r="M3828" i="4"/>
  <c r="L3828" i="4"/>
  <c r="J3828" i="4"/>
  <c r="B3828" i="4"/>
  <c r="M3827" i="4"/>
  <c r="L3827" i="4"/>
  <c r="J3827" i="4"/>
  <c r="B3827" i="4"/>
  <c r="M3826" i="4"/>
  <c r="L3826" i="4"/>
  <c r="J3826" i="4"/>
  <c r="B3826" i="4"/>
  <c r="M3825" i="4"/>
  <c r="L3825" i="4"/>
  <c r="J3825" i="4"/>
  <c r="B3825" i="4"/>
  <c r="M3824" i="4"/>
  <c r="L3824" i="4"/>
  <c r="J3824" i="4"/>
  <c r="B3824" i="4"/>
  <c r="M3823" i="4"/>
  <c r="L3823" i="4"/>
  <c r="J3823" i="4"/>
  <c r="B3823" i="4"/>
  <c r="M3822" i="4"/>
  <c r="L3822" i="4"/>
  <c r="J3822" i="4"/>
  <c r="B3822" i="4"/>
  <c r="M3821" i="4"/>
  <c r="L3821" i="4"/>
  <c r="J3821" i="4"/>
  <c r="B3821" i="4"/>
  <c r="M3820" i="4"/>
  <c r="L3820" i="4"/>
  <c r="J3820" i="4"/>
  <c r="B3820" i="4"/>
  <c r="M3819" i="4"/>
  <c r="L3819" i="4"/>
  <c r="J3819" i="4"/>
  <c r="B3819" i="4"/>
  <c r="M3818" i="4"/>
  <c r="L3818" i="4"/>
  <c r="J3818" i="4"/>
  <c r="B3818" i="4"/>
  <c r="M3817" i="4"/>
  <c r="L3817" i="4"/>
  <c r="J3817" i="4"/>
  <c r="B3817" i="4"/>
  <c r="M3816" i="4"/>
  <c r="L3816" i="4"/>
  <c r="J3816" i="4"/>
  <c r="B3816" i="4"/>
  <c r="M3815" i="4"/>
  <c r="L3815" i="4"/>
  <c r="J3815" i="4"/>
  <c r="B3815" i="4"/>
  <c r="M3814" i="4"/>
  <c r="L3814" i="4"/>
  <c r="J3814" i="4"/>
  <c r="B3814" i="4"/>
  <c r="M3813" i="4"/>
  <c r="L3813" i="4"/>
  <c r="J3813" i="4"/>
  <c r="B3813" i="4"/>
  <c r="M3812" i="4"/>
  <c r="L3812" i="4"/>
  <c r="J3812" i="4"/>
  <c r="B3812" i="4"/>
  <c r="M3811" i="4"/>
  <c r="L3811" i="4"/>
  <c r="J3811" i="4"/>
  <c r="B3811" i="4"/>
  <c r="M3810" i="4"/>
  <c r="L3810" i="4"/>
  <c r="J3810" i="4"/>
  <c r="B3810" i="4"/>
  <c r="M3809" i="4"/>
  <c r="L3809" i="4"/>
  <c r="J3809" i="4"/>
  <c r="B3809" i="4"/>
  <c r="M3808" i="4"/>
  <c r="L3808" i="4"/>
  <c r="J3808" i="4"/>
  <c r="B3808" i="4"/>
  <c r="M3807" i="4"/>
  <c r="L3807" i="4"/>
  <c r="J3807" i="4"/>
  <c r="B3807" i="4"/>
  <c r="M3806" i="4"/>
  <c r="L3806" i="4"/>
  <c r="J3806" i="4"/>
  <c r="B3806" i="4"/>
  <c r="M3805" i="4"/>
  <c r="L3805" i="4"/>
  <c r="J3805" i="4"/>
  <c r="B3805" i="4"/>
  <c r="M3804" i="4"/>
  <c r="L3804" i="4"/>
  <c r="J3804" i="4"/>
  <c r="B3804" i="4"/>
  <c r="M3803" i="4"/>
  <c r="L3803" i="4"/>
  <c r="J3803" i="4"/>
  <c r="B3803" i="4"/>
  <c r="M3802" i="4"/>
  <c r="L3802" i="4"/>
  <c r="J3802" i="4"/>
  <c r="B3802" i="4"/>
  <c r="M3801" i="4"/>
  <c r="L3801" i="4"/>
  <c r="J3801" i="4"/>
  <c r="B3801" i="4"/>
  <c r="M3800" i="4"/>
  <c r="L3800" i="4"/>
  <c r="J3800" i="4"/>
  <c r="B3800" i="4"/>
  <c r="M3799" i="4"/>
  <c r="L3799" i="4"/>
  <c r="J3799" i="4"/>
  <c r="B3799" i="4"/>
  <c r="M3798" i="4"/>
  <c r="L3798" i="4"/>
  <c r="J3798" i="4"/>
  <c r="B3798" i="4"/>
  <c r="M3797" i="4"/>
  <c r="L3797" i="4"/>
  <c r="J3797" i="4"/>
  <c r="B3797" i="4"/>
  <c r="M3796" i="4"/>
  <c r="L3796" i="4"/>
  <c r="J3796" i="4"/>
  <c r="B3796" i="4"/>
  <c r="M3795" i="4"/>
  <c r="L3795" i="4"/>
  <c r="J3795" i="4"/>
  <c r="B3795" i="4"/>
  <c r="M3794" i="4"/>
  <c r="L3794" i="4"/>
  <c r="J3794" i="4"/>
  <c r="B3794" i="4"/>
  <c r="M3793" i="4"/>
  <c r="L3793" i="4"/>
  <c r="J3793" i="4"/>
  <c r="B3793" i="4"/>
  <c r="M3792" i="4"/>
  <c r="L3792" i="4"/>
  <c r="J3792" i="4"/>
  <c r="B3792" i="4"/>
  <c r="M3791" i="4"/>
  <c r="L3791" i="4"/>
  <c r="J3791" i="4"/>
  <c r="B3791" i="4"/>
  <c r="M3790" i="4"/>
  <c r="L3790" i="4"/>
  <c r="J3790" i="4"/>
  <c r="B3790" i="4"/>
  <c r="M3789" i="4"/>
  <c r="L3789" i="4"/>
  <c r="J3789" i="4"/>
  <c r="B3789" i="4"/>
  <c r="M3788" i="4"/>
  <c r="L3788" i="4"/>
  <c r="J3788" i="4"/>
  <c r="B3788" i="4"/>
  <c r="M3787" i="4"/>
  <c r="L3787" i="4"/>
  <c r="J3787" i="4"/>
  <c r="B3787" i="4"/>
  <c r="M3786" i="4"/>
  <c r="L3786" i="4"/>
  <c r="J3786" i="4"/>
  <c r="B3786" i="4"/>
  <c r="M3785" i="4"/>
  <c r="L3785" i="4"/>
  <c r="J3785" i="4"/>
  <c r="B3785" i="4"/>
  <c r="M3784" i="4"/>
  <c r="L3784" i="4"/>
  <c r="J3784" i="4"/>
  <c r="B3784" i="4"/>
  <c r="M3783" i="4"/>
  <c r="L3783" i="4"/>
  <c r="J3783" i="4"/>
  <c r="B3783" i="4"/>
  <c r="M3782" i="4"/>
  <c r="L3782" i="4"/>
  <c r="J3782" i="4"/>
  <c r="B3782" i="4"/>
  <c r="M3781" i="4"/>
  <c r="L3781" i="4"/>
  <c r="J3781" i="4"/>
  <c r="B3781" i="4"/>
  <c r="M3780" i="4"/>
  <c r="L3780" i="4"/>
  <c r="J3780" i="4"/>
  <c r="B3780" i="4"/>
  <c r="M3779" i="4"/>
  <c r="L3779" i="4"/>
  <c r="J3779" i="4"/>
  <c r="B3779" i="4"/>
  <c r="M3778" i="4"/>
  <c r="L3778" i="4"/>
  <c r="J3778" i="4"/>
  <c r="B3778" i="4"/>
  <c r="M3777" i="4"/>
  <c r="L3777" i="4"/>
  <c r="J3777" i="4"/>
  <c r="B3777" i="4"/>
  <c r="M3776" i="4"/>
  <c r="L3776" i="4"/>
  <c r="J3776" i="4"/>
  <c r="B3776" i="4"/>
  <c r="M3775" i="4"/>
  <c r="L3775" i="4"/>
  <c r="J3775" i="4"/>
  <c r="B3775" i="4"/>
  <c r="M3774" i="4"/>
  <c r="L3774" i="4"/>
  <c r="J3774" i="4"/>
  <c r="B3774" i="4"/>
  <c r="M3773" i="4"/>
  <c r="L3773" i="4"/>
  <c r="J3773" i="4"/>
  <c r="B3773" i="4"/>
  <c r="M3772" i="4"/>
  <c r="L3772" i="4"/>
  <c r="J3772" i="4"/>
  <c r="B3772" i="4"/>
  <c r="M3771" i="4"/>
  <c r="L3771" i="4"/>
  <c r="J3771" i="4"/>
  <c r="B3771" i="4"/>
  <c r="M3770" i="4"/>
  <c r="L3770" i="4"/>
  <c r="J3770" i="4"/>
  <c r="B3770" i="4"/>
  <c r="M3769" i="4"/>
  <c r="L3769" i="4"/>
  <c r="J3769" i="4"/>
  <c r="B3769" i="4"/>
  <c r="M3768" i="4"/>
  <c r="L3768" i="4"/>
  <c r="J3768" i="4"/>
  <c r="B3768" i="4"/>
  <c r="M3767" i="4"/>
  <c r="L3767" i="4"/>
  <c r="J3767" i="4"/>
  <c r="B3767" i="4"/>
  <c r="M3766" i="4"/>
  <c r="L3766" i="4"/>
  <c r="J3766" i="4"/>
  <c r="B3766" i="4"/>
  <c r="M3765" i="4"/>
  <c r="L3765" i="4"/>
  <c r="J3765" i="4"/>
  <c r="B3765" i="4"/>
  <c r="M3764" i="4"/>
  <c r="L3764" i="4"/>
  <c r="J3764" i="4"/>
  <c r="B3764" i="4"/>
  <c r="M3763" i="4"/>
  <c r="L3763" i="4"/>
  <c r="J3763" i="4"/>
  <c r="B3763" i="4"/>
  <c r="M3762" i="4"/>
  <c r="L3762" i="4"/>
  <c r="J3762" i="4"/>
  <c r="B3762" i="4"/>
  <c r="M3761" i="4"/>
  <c r="L3761" i="4"/>
  <c r="J3761" i="4"/>
  <c r="B3761" i="4"/>
  <c r="M3760" i="4"/>
  <c r="L3760" i="4"/>
  <c r="J3760" i="4"/>
  <c r="B3760" i="4"/>
  <c r="M3759" i="4"/>
  <c r="L3759" i="4"/>
  <c r="J3759" i="4"/>
  <c r="B3759" i="4"/>
  <c r="M3758" i="4"/>
  <c r="L3758" i="4"/>
  <c r="J3758" i="4"/>
  <c r="B3758" i="4"/>
  <c r="M3757" i="4"/>
  <c r="L3757" i="4"/>
  <c r="J3757" i="4"/>
  <c r="B3757" i="4"/>
  <c r="M3756" i="4"/>
  <c r="L3756" i="4"/>
  <c r="J3756" i="4"/>
  <c r="B3756" i="4"/>
  <c r="M3755" i="4"/>
  <c r="L3755" i="4"/>
  <c r="J3755" i="4"/>
  <c r="B3755" i="4"/>
  <c r="M3754" i="4"/>
  <c r="L3754" i="4"/>
  <c r="J3754" i="4"/>
  <c r="B3754" i="4"/>
  <c r="M3753" i="4"/>
  <c r="L3753" i="4"/>
  <c r="J3753" i="4"/>
  <c r="B3753" i="4"/>
  <c r="M3752" i="4"/>
  <c r="L3752" i="4"/>
  <c r="J3752" i="4"/>
  <c r="B3752" i="4"/>
  <c r="M3751" i="4"/>
  <c r="L3751" i="4"/>
  <c r="J3751" i="4"/>
  <c r="B3751" i="4"/>
  <c r="M3750" i="4"/>
  <c r="L3750" i="4"/>
  <c r="J3750" i="4"/>
  <c r="B3750" i="4"/>
  <c r="M3749" i="4"/>
  <c r="L3749" i="4"/>
  <c r="J3749" i="4"/>
  <c r="B3749" i="4"/>
  <c r="M3748" i="4"/>
  <c r="L3748" i="4"/>
  <c r="J3748" i="4"/>
  <c r="B3748" i="4"/>
  <c r="M3747" i="4"/>
  <c r="L3747" i="4"/>
  <c r="J3747" i="4"/>
  <c r="B3747" i="4"/>
  <c r="M3746" i="4"/>
  <c r="L3746" i="4"/>
  <c r="J3746" i="4"/>
  <c r="B3746" i="4"/>
  <c r="M3745" i="4"/>
  <c r="L3745" i="4"/>
  <c r="J3745" i="4"/>
  <c r="B3745" i="4"/>
  <c r="M3744" i="4"/>
  <c r="L3744" i="4"/>
  <c r="J3744" i="4"/>
  <c r="B3744" i="4"/>
  <c r="M3743" i="4"/>
  <c r="L3743" i="4"/>
  <c r="J3743" i="4"/>
  <c r="B3743" i="4"/>
  <c r="M3742" i="4"/>
  <c r="L3742" i="4"/>
  <c r="J3742" i="4"/>
  <c r="B3742" i="4"/>
  <c r="M3741" i="4"/>
  <c r="L3741" i="4"/>
  <c r="J3741" i="4"/>
  <c r="B3741" i="4"/>
  <c r="M3740" i="4"/>
  <c r="L3740" i="4"/>
  <c r="J3740" i="4"/>
  <c r="B3740" i="4"/>
  <c r="M3739" i="4"/>
  <c r="L3739" i="4"/>
  <c r="J3739" i="4"/>
  <c r="B3739" i="4"/>
  <c r="M3738" i="4"/>
  <c r="L3738" i="4"/>
  <c r="J3738" i="4"/>
  <c r="B3738" i="4"/>
  <c r="M3737" i="4"/>
  <c r="L3737" i="4"/>
  <c r="J3737" i="4"/>
  <c r="B3737" i="4"/>
  <c r="M3736" i="4"/>
  <c r="L3736" i="4"/>
  <c r="J3736" i="4"/>
  <c r="B3736" i="4"/>
  <c r="M3735" i="4"/>
  <c r="L3735" i="4"/>
  <c r="J3735" i="4"/>
  <c r="B3735" i="4"/>
  <c r="M3734" i="4"/>
  <c r="L3734" i="4"/>
  <c r="J3734" i="4"/>
  <c r="B3734" i="4"/>
  <c r="M3733" i="4"/>
  <c r="L3733" i="4"/>
  <c r="J3733" i="4"/>
  <c r="B3733" i="4"/>
  <c r="M3732" i="4"/>
  <c r="L3732" i="4"/>
  <c r="J3732" i="4"/>
  <c r="B3732" i="4"/>
  <c r="M3731" i="4"/>
  <c r="L3731" i="4"/>
  <c r="J3731" i="4"/>
  <c r="B3731" i="4"/>
  <c r="M3730" i="4"/>
  <c r="L3730" i="4"/>
  <c r="J3730" i="4"/>
  <c r="B3730" i="4"/>
  <c r="M3729" i="4"/>
  <c r="L3729" i="4"/>
  <c r="J3729" i="4"/>
  <c r="B3729" i="4"/>
  <c r="M3728" i="4"/>
  <c r="L3728" i="4"/>
  <c r="J3728" i="4"/>
  <c r="B3728" i="4"/>
  <c r="M3727" i="4"/>
  <c r="L3727" i="4"/>
  <c r="J3727" i="4"/>
  <c r="B3727" i="4"/>
  <c r="M3726" i="4"/>
  <c r="L3726" i="4"/>
  <c r="J3726" i="4"/>
  <c r="B3726" i="4"/>
  <c r="M3725" i="4"/>
  <c r="L3725" i="4"/>
  <c r="J3725" i="4"/>
  <c r="B3725" i="4"/>
  <c r="M3724" i="4"/>
  <c r="L3724" i="4"/>
  <c r="J3724" i="4"/>
  <c r="B3724" i="4"/>
  <c r="M3723" i="4"/>
  <c r="L3723" i="4"/>
  <c r="J3723" i="4"/>
  <c r="B3723" i="4"/>
  <c r="M3722" i="4"/>
  <c r="L3722" i="4"/>
  <c r="J3722" i="4"/>
  <c r="B3722" i="4"/>
  <c r="M3721" i="4"/>
  <c r="L3721" i="4"/>
  <c r="J3721" i="4"/>
  <c r="B3721" i="4"/>
  <c r="M3720" i="4"/>
  <c r="L3720" i="4"/>
  <c r="J3720" i="4"/>
  <c r="B3720" i="4"/>
  <c r="M3719" i="4"/>
  <c r="L3719" i="4"/>
  <c r="J3719" i="4"/>
  <c r="B3719" i="4"/>
  <c r="M3718" i="4"/>
  <c r="L3718" i="4"/>
  <c r="J3718" i="4"/>
  <c r="B3718" i="4"/>
  <c r="M3717" i="4"/>
  <c r="L3717" i="4"/>
  <c r="J3717" i="4"/>
  <c r="B3717" i="4"/>
  <c r="M3716" i="4"/>
  <c r="L3716" i="4"/>
  <c r="J3716" i="4"/>
  <c r="B3716" i="4"/>
  <c r="M3715" i="4"/>
  <c r="L3715" i="4"/>
  <c r="J3715" i="4"/>
  <c r="B3715" i="4"/>
  <c r="M3714" i="4"/>
  <c r="L3714" i="4"/>
  <c r="J3714" i="4"/>
  <c r="B3714" i="4"/>
  <c r="M3713" i="4"/>
  <c r="L3713" i="4"/>
  <c r="J3713" i="4"/>
  <c r="B3713" i="4"/>
  <c r="M3712" i="4"/>
  <c r="L3712" i="4"/>
  <c r="J3712" i="4"/>
  <c r="B3712" i="4"/>
  <c r="M3711" i="4"/>
  <c r="L3711" i="4"/>
  <c r="J3711" i="4"/>
  <c r="B3711" i="4"/>
  <c r="M3710" i="4"/>
  <c r="L3710" i="4"/>
  <c r="J3710" i="4"/>
  <c r="B3710" i="4"/>
  <c r="M3709" i="4"/>
  <c r="L3709" i="4"/>
  <c r="J3709" i="4"/>
  <c r="B3709" i="4"/>
  <c r="M3708" i="4"/>
  <c r="L3708" i="4"/>
  <c r="J3708" i="4"/>
  <c r="B3708" i="4"/>
  <c r="M3707" i="4"/>
  <c r="L3707" i="4"/>
  <c r="J3707" i="4"/>
  <c r="B3707" i="4"/>
  <c r="M3706" i="4"/>
  <c r="L3706" i="4"/>
  <c r="J3706" i="4"/>
  <c r="B3706" i="4"/>
  <c r="M3705" i="4"/>
  <c r="L3705" i="4"/>
  <c r="J3705" i="4"/>
  <c r="B3705" i="4"/>
  <c r="M3704" i="4"/>
  <c r="L3704" i="4"/>
  <c r="J3704" i="4"/>
  <c r="B3704" i="4"/>
  <c r="M3703" i="4"/>
  <c r="L3703" i="4"/>
  <c r="J3703" i="4"/>
  <c r="B3703" i="4"/>
  <c r="M3702" i="4"/>
  <c r="L3702" i="4"/>
  <c r="J3702" i="4"/>
  <c r="B3702" i="4"/>
  <c r="M3701" i="4"/>
  <c r="L3701" i="4"/>
  <c r="J3701" i="4"/>
  <c r="B3701" i="4"/>
  <c r="M3700" i="4"/>
  <c r="L3700" i="4"/>
  <c r="J3700" i="4"/>
  <c r="B3700" i="4"/>
  <c r="M3699" i="4"/>
  <c r="L3699" i="4"/>
  <c r="J3699" i="4"/>
  <c r="B3699" i="4"/>
  <c r="M3698" i="4"/>
  <c r="L3698" i="4"/>
  <c r="J3698" i="4"/>
  <c r="B3698" i="4"/>
  <c r="M3697" i="4"/>
  <c r="L3697" i="4"/>
  <c r="J3697" i="4"/>
  <c r="B3697" i="4"/>
  <c r="M3696" i="4"/>
  <c r="L3696" i="4"/>
  <c r="J3696" i="4"/>
  <c r="B3696" i="4"/>
  <c r="M3695" i="4"/>
  <c r="L3695" i="4"/>
  <c r="J3695" i="4"/>
  <c r="B3695" i="4"/>
  <c r="M3694" i="4"/>
  <c r="L3694" i="4"/>
  <c r="J3694" i="4"/>
  <c r="B3694" i="4"/>
  <c r="M3693" i="4"/>
  <c r="L3693" i="4"/>
  <c r="J3693" i="4"/>
  <c r="B3693" i="4"/>
  <c r="M3692" i="4"/>
  <c r="L3692" i="4"/>
  <c r="J3692" i="4"/>
  <c r="B3692" i="4"/>
  <c r="M3691" i="4"/>
  <c r="L3691" i="4"/>
  <c r="J3691" i="4"/>
  <c r="B3691" i="4"/>
  <c r="M3690" i="4"/>
  <c r="L3690" i="4"/>
  <c r="J3690" i="4"/>
  <c r="B3690" i="4"/>
  <c r="M3689" i="4"/>
  <c r="L3689" i="4"/>
  <c r="J3689" i="4"/>
  <c r="B3689" i="4"/>
  <c r="M3688" i="4"/>
  <c r="L3688" i="4"/>
  <c r="J3688" i="4"/>
  <c r="B3688" i="4"/>
  <c r="M3687" i="4"/>
  <c r="L3687" i="4"/>
  <c r="J3687" i="4"/>
  <c r="B3687" i="4"/>
  <c r="M3686" i="4"/>
  <c r="L3686" i="4"/>
  <c r="J3686" i="4"/>
  <c r="B3686" i="4"/>
  <c r="M3685" i="4"/>
  <c r="L3685" i="4"/>
  <c r="J3685" i="4"/>
  <c r="B3685" i="4"/>
  <c r="M3684" i="4"/>
  <c r="L3684" i="4"/>
  <c r="J3684" i="4"/>
  <c r="B3684" i="4"/>
  <c r="M3683" i="4"/>
  <c r="L3683" i="4"/>
  <c r="J3683" i="4"/>
  <c r="B3683" i="4"/>
  <c r="M3682" i="4"/>
  <c r="L3682" i="4"/>
  <c r="J3682" i="4"/>
  <c r="B3682" i="4"/>
  <c r="M3681" i="4"/>
  <c r="L3681" i="4"/>
  <c r="J3681" i="4"/>
  <c r="B3681" i="4"/>
  <c r="M3680" i="4"/>
  <c r="L3680" i="4"/>
  <c r="J3680" i="4"/>
  <c r="B3680" i="4"/>
  <c r="M3679" i="4"/>
  <c r="L3679" i="4"/>
  <c r="J3679" i="4"/>
  <c r="B3679" i="4"/>
  <c r="M3678" i="4"/>
  <c r="L3678" i="4"/>
  <c r="J3678" i="4"/>
  <c r="B3678" i="4"/>
  <c r="M3677" i="4"/>
  <c r="L3677" i="4"/>
  <c r="J3677" i="4"/>
  <c r="B3677" i="4"/>
  <c r="M3676" i="4"/>
  <c r="L3676" i="4"/>
  <c r="J3676" i="4"/>
  <c r="B3676" i="4"/>
  <c r="M3675" i="4"/>
  <c r="L3675" i="4"/>
  <c r="J3675" i="4"/>
  <c r="B3675" i="4"/>
  <c r="M3674" i="4"/>
  <c r="L3674" i="4"/>
  <c r="J3674" i="4"/>
  <c r="B3674" i="4"/>
  <c r="M3673" i="4"/>
  <c r="L3673" i="4"/>
  <c r="J3673" i="4"/>
  <c r="B3673" i="4"/>
  <c r="M3672" i="4"/>
  <c r="L3672" i="4"/>
  <c r="J3672" i="4"/>
  <c r="B3672" i="4"/>
  <c r="M3671" i="4"/>
  <c r="L3671" i="4"/>
  <c r="J3671" i="4"/>
  <c r="B3671" i="4"/>
  <c r="M3670" i="4"/>
  <c r="L3670" i="4"/>
  <c r="J3670" i="4"/>
  <c r="B3670" i="4"/>
  <c r="M3669" i="4"/>
  <c r="L3669" i="4"/>
  <c r="J3669" i="4"/>
  <c r="B3669" i="4"/>
  <c r="M3668" i="4"/>
  <c r="L3668" i="4"/>
  <c r="J3668" i="4"/>
  <c r="B3668" i="4"/>
  <c r="M3667" i="4"/>
  <c r="L3667" i="4"/>
  <c r="J3667" i="4"/>
  <c r="B3667" i="4"/>
  <c r="M3666" i="4"/>
  <c r="L3666" i="4"/>
  <c r="J3666" i="4"/>
  <c r="B3666" i="4"/>
  <c r="M3665" i="4"/>
  <c r="L3665" i="4"/>
  <c r="J3665" i="4"/>
  <c r="B3665" i="4"/>
  <c r="M3664" i="4"/>
  <c r="L3664" i="4"/>
  <c r="J3664" i="4"/>
  <c r="B3664" i="4"/>
  <c r="M3663" i="4"/>
  <c r="L3663" i="4"/>
  <c r="J3663" i="4"/>
  <c r="B3663" i="4"/>
  <c r="M3662" i="4"/>
  <c r="L3662" i="4"/>
  <c r="J3662" i="4"/>
  <c r="B3662" i="4"/>
  <c r="M3661" i="4"/>
  <c r="L3661" i="4"/>
  <c r="J3661" i="4"/>
  <c r="B3661" i="4"/>
  <c r="M3660" i="4"/>
  <c r="L3660" i="4"/>
  <c r="J3660" i="4"/>
  <c r="B3660" i="4"/>
  <c r="M3659" i="4"/>
  <c r="L3659" i="4"/>
  <c r="J3659" i="4"/>
  <c r="B3659" i="4"/>
  <c r="M3658" i="4"/>
  <c r="L3658" i="4"/>
  <c r="J3658" i="4"/>
  <c r="B3658" i="4"/>
  <c r="M3657" i="4"/>
  <c r="L3657" i="4"/>
  <c r="J3657" i="4"/>
  <c r="B3657" i="4"/>
  <c r="M3656" i="4"/>
  <c r="L3656" i="4"/>
  <c r="J3656" i="4"/>
  <c r="B3656" i="4"/>
  <c r="M3655" i="4"/>
  <c r="L3655" i="4"/>
  <c r="J3655" i="4"/>
  <c r="B3655" i="4"/>
  <c r="M3654" i="4"/>
  <c r="L3654" i="4"/>
  <c r="J3654" i="4"/>
  <c r="B3654" i="4"/>
  <c r="M3653" i="4"/>
  <c r="L3653" i="4"/>
  <c r="J3653" i="4"/>
  <c r="B3653" i="4"/>
  <c r="M3652" i="4"/>
  <c r="L3652" i="4"/>
  <c r="J3652" i="4"/>
  <c r="B3652" i="4"/>
  <c r="M3651" i="4"/>
  <c r="L3651" i="4"/>
  <c r="J3651" i="4"/>
  <c r="B3651" i="4"/>
  <c r="M3650" i="4"/>
  <c r="L3650" i="4"/>
  <c r="J3650" i="4"/>
  <c r="B3650" i="4"/>
  <c r="M3649" i="4"/>
  <c r="L3649" i="4"/>
  <c r="J3649" i="4"/>
  <c r="B3649" i="4"/>
  <c r="M3648" i="4"/>
  <c r="L3648" i="4"/>
  <c r="J3648" i="4"/>
  <c r="B3648" i="4"/>
  <c r="M3647" i="4"/>
  <c r="L3647" i="4"/>
  <c r="J3647" i="4"/>
  <c r="B3647" i="4"/>
  <c r="M3646" i="4"/>
  <c r="L3646" i="4"/>
  <c r="J3646" i="4"/>
  <c r="B3646" i="4"/>
  <c r="M3645" i="4"/>
  <c r="L3645" i="4"/>
  <c r="J3645" i="4"/>
  <c r="B3645" i="4"/>
  <c r="M3644" i="4"/>
  <c r="L3644" i="4"/>
  <c r="J3644" i="4"/>
  <c r="B3644" i="4"/>
  <c r="M3643" i="4"/>
  <c r="L3643" i="4"/>
  <c r="J3643" i="4"/>
  <c r="B3643" i="4"/>
  <c r="M3642" i="4"/>
  <c r="L3642" i="4"/>
  <c r="J3642" i="4"/>
  <c r="B3642" i="4"/>
  <c r="M3641" i="4"/>
  <c r="L3641" i="4"/>
  <c r="J3641" i="4"/>
  <c r="B3641" i="4"/>
  <c r="M3640" i="4"/>
  <c r="L3640" i="4"/>
  <c r="J3640" i="4"/>
  <c r="B3640" i="4"/>
  <c r="M3639" i="4"/>
  <c r="L3639" i="4"/>
  <c r="J3639" i="4"/>
  <c r="B3639" i="4"/>
  <c r="M3638" i="4"/>
  <c r="L3638" i="4"/>
  <c r="J3638" i="4"/>
  <c r="B3638" i="4"/>
  <c r="M3637" i="4"/>
  <c r="L3637" i="4"/>
  <c r="J3637" i="4"/>
  <c r="B3637" i="4"/>
  <c r="M3636" i="4"/>
  <c r="L3636" i="4"/>
  <c r="J3636" i="4"/>
  <c r="B3636" i="4"/>
  <c r="M3635" i="4"/>
  <c r="L3635" i="4"/>
  <c r="J3635" i="4"/>
  <c r="B3635" i="4"/>
  <c r="M3634" i="4"/>
  <c r="L3634" i="4"/>
  <c r="J3634" i="4"/>
  <c r="B3634" i="4"/>
  <c r="M3633" i="4"/>
  <c r="L3633" i="4"/>
  <c r="J3633" i="4"/>
  <c r="B3633" i="4"/>
  <c r="M3632" i="4"/>
  <c r="L3632" i="4"/>
  <c r="J3632" i="4"/>
  <c r="B3632" i="4"/>
  <c r="M3631" i="4"/>
  <c r="L3631" i="4"/>
  <c r="J3631" i="4"/>
  <c r="B3631" i="4"/>
  <c r="M3630" i="4"/>
  <c r="L3630" i="4"/>
  <c r="J3630" i="4"/>
  <c r="B3630" i="4"/>
  <c r="M3629" i="4"/>
  <c r="L3629" i="4"/>
  <c r="J3629" i="4"/>
  <c r="B3629" i="4"/>
  <c r="M3628" i="4"/>
  <c r="L3628" i="4"/>
  <c r="J3628" i="4"/>
  <c r="B3628" i="4"/>
  <c r="M3627" i="4"/>
  <c r="L3627" i="4"/>
  <c r="J3627" i="4"/>
  <c r="B3627" i="4"/>
  <c r="M3626" i="4"/>
  <c r="L3626" i="4"/>
  <c r="J3626" i="4"/>
  <c r="B3626" i="4"/>
  <c r="M3625" i="4"/>
  <c r="L3625" i="4"/>
  <c r="J3625" i="4"/>
  <c r="B3625" i="4"/>
  <c r="M3624" i="4"/>
  <c r="L3624" i="4"/>
  <c r="J3624" i="4"/>
  <c r="B3624" i="4"/>
  <c r="M3623" i="4"/>
  <c r="L3623" i="4"/>
  <c r="J3623" i="4"/>
  <c r="B3623" i="4"/>
  <c r="M3622" i="4"/>
  <c r="L3622" i="4"/>
  <c r="J3622" i="4"/>
  <c r="B3622" i="4"/>
  <c r="M3621" i="4"/>
  <c r="L3621" i="4"/>
  <c r="J3621" i="4"/>
  <c r="B3621" i="4"/>
  <c r="M3620" i="4"/>
  <c r="L3620" i="4"/>
  <c r="J3620" i="4"/>
  <c r="B3620" i="4"/>
  <c r="M3619" i="4"/>
  <c r="L3619" i="4"/>
  <c r="J3619" i="4"/>
  <c r="B3619" i="4"/>
  <c r="M3618" i="4"/>
  <c r="L3618" i="4"/>
  <c r="J3618" i="4"/>
  <c r="B3618" i="4"/>
  <c r="M3617" i="4"/>
  <c r="L3617" i="4"/>
  <c r="J3617" i="4"/>
  <c r="B3617" i="4"/>
  <c r="M3616" i="4"/>
  <c r="L3616" i="4"/>
  <c r="J3616" i="4"/>
  <c r="B3616" i="4"/>
  <c r="M3615" i="4"/>
  <c r="L3615" i="4"/>
  <c r="J3615" i="4"/>
  <c r="B3615" i="4"/>
  <c r="M3614" i="4"/>
  <c r="L3614" i="4"/>
  <c r="J3614" i="4"/>
  <c r="B3614" i="4"/>
  <c r="M3613" i="4"/>
  <c r="L3613" i="4"/>
  <c r="J3613" i="4"/>
  <c r="B3613" i="4"/>
  <c r="M3612" i="4"/>
  <c r="L3612" i="4"/>
  <c r="J3612" i="4"/>
  <c r="B3612" i="4"/>
  <c r="M3611" i="4"/>
  <c r="L3611" i="4"/>
  <c r="J3611" i="4"/>
  <c r="B3611" i="4"/>
  <c r="M3610" i="4"/>
  <c r="L3610" i="4"/>
  <c r="J3610" i="4"/>
  <c r="B3610" i="4"/>
  <c r="M3609" i="4"/>
  <c r="L3609" i="4"/>
  <c r="J3609" i="4"/>
  <c r="B3609" i="4"/>
  <c r="M3608" i="4"/>
  <c r="L3608" i="4"/>
  <c r="J3608" i="4"/>
  <c r="B3608" i="4"/>
  <c r="M3607" i="4"/>
  <c r="L3607" i="4"/>
  <c r="J3607" i="4"/>
  <c r="B3607" i="4"/>
  <c r="M3606" i="4"/>
  <c r="L3606" i="4"/>
  <c r="J3606" i="4"/>
  <c r="B3606" i="4"/>
  <c r="M3605" i="4"/>
  <c r="L3605" i="4"/>
  <c r="J3605" i="4"/>
  <c r="B3605" i="4"/>
  <c r="M3604" i="4"/>
  <c r="L3604" i="4"/>
  <c r="J3604" i="4"/>
  <c r="B3604" i="4"/>
  <c r="M3603" i="4"/>
  <c r="L3603" i="4"/>
  <c r="J3603" i="4"/>
  <c r="B3603" i="4"/>
  <c r="M3602" i="4"/>
  <c r="L3602" i="4"/>
  <c r="J3602" i="4"/>
  <c r="B3602" i="4"/>
  <c r="M3601" i="4"/>
  <c r="L3601" i="4"/>
  <c r="J3601" i="4"/>
  <c r="B3601" i="4"/>
  <c r="M3600" i="4"/>
  <c r="L3600" i="4"/>
  <c r="J3600" i="4"/>
  <c r="B3600" i="4"/>
  <c r="M3599" i="4"/>
  <c r="L3599" i="4"/>
  <c r="J3599" i="4"/>
  <c r="B3599" i="4"/>
  <c r="M3598" i="4"/>
  <c r="L3598" i="4"/>
  <c r="J3598" i="4"/>
  <c r="B3598" i="4"/>
  <c r="M3597" i="4"/>
  <c r="L3597" i="4"/>
  <c r="J3597" i="4"/>
  <c r="B3597" i="4"/>
  <c r="M3596" i="4"/>
  <c r="L3596" i="4"/>
  <c r="J3596" i="4"/>
  <c r="B3596" i="4"/>
  <c r="M3595" i="4"/>
  <c r="L3595" i="4"/>
  <c r="J3595" i="4"/>
  <c r="B3595" i="4"/>
  <c r="M3594" i="4"/>
  <c r="L3594" i="4"/>
  <c r="J3594" i="4"/>
  <c r="B3594" i="4"/>
  <c r="M3593" i="4"/>
  <c r="L3593" i="4"/>
  <c r="J3593" i="4"/>
  <c r="B3593" i="4"/>
  <c r="M3592" i="4"/>
  <c r="L3592" i="4"/>
  <c r="J3592" i="4"/>
  <c r="B3592" i="4"/>
  <c r="M3591" i="4"/>
  <c r="L3591" i="4"/>
  <c r="J3591" i="4"/>
  <c r="B3591" i="4"/>
  <c r="M3590" i="4"/>
  <c r="L3590" i="4"/>
  <c r="J3590" i="4"/>
  <c r="B3590" i="4"/>
  <c r="M3589" i="4"/>
  <c r="L3589" i="4"/>
  <c r="J3589" i="4"/>
  <c r="B3589" i="4"/>
  <c r="M3588" i="4"/>
  <c r="L3588" i="4"/>
  <c r="J3588" i="4"/>
  <c r="B3588" i="4"/>
  <c r="M3587" i="4"/>
  <c r="L3587" i="4"/>
  <c r="J3587" i="4"/>
  <c r="B3587" i="4"/>
  <c r="M3586" i="4"/>
  <c r="L3586" i="4"/>
  <c r="J3586" i="4"/>
  <c r="B3586" i="4"/>
  <c r="M3585" i="4"/>
  <c r="L3585" i="4"/>
  <c r="J3585" i="4"/>
  <c r="B3585" i="4"/>
  <c r="M3584" i="4"/>
  <c r="L3584" i="4"/>
  <c r="J3584" i="4"/>
  <c r="B3584" i="4"/>
  <c r="M3583" i="4"/>
  <c r="L3583" i="4"/>
  <c r="J3583" i="4"/>
  <c r="B3583" i="4"/>
  <c r="M3582" i="4"/>
  <c r="L3582" i="4"/>
  <c r="J3582" i="4"/>
  <c r="B3582" i="4"/>
  <c r="M3581" i="4"/>
  <c r="L3581" i="4"/>
  <c r="J3581" i="4"/>
  <c r="B3581" i="4"/>
  <c r="M3580" i="4"/>
  <c r="L3580" i="4"/>
  <c r="J3580" i="4"/>
  <c r="B3580" i="4"/>
  <c r="M3579" i="4"/>
  <c r="L3579" i="4"/>
  <c r="J3579" i="4"/>
  <c r="B3579" i="4"/>
  <c r="M3578" i="4"/>
  <c r="L3578" i="4"/>
  <c r="J3578" i="4"/>
  <c r="B3578" i="4"/>
  <c r="M3577" i="4"/>
  <c r="L3577" i="4"/>
  <c r="J3577" i="4"/>
  <c r="B3577" i="4"/>
  <c r="M3576" i="4"/>
  <c r="L3576" i="4"/>
  <c r="J3576" i="4"/>
  <c r="B3576" i="4"/>
  <c r="M3575" i="4"/>
  <c r="L3575" i="4"/>
  <c r="J3575" i="4"/>
  <c r="B3575" i="4"/>
  <c r="M3574" i="4"/>
  <c r="L3574" i="4"/>
  <c r="J3574" i="4"/>
  <c r="B3574" i="4"/>
  <c r="M3573" i="4"/>
  <c r="L3573" i="4"/>
  <c r="J3573" i="4"/>
  <c r="B3573" i="4"/>
  <c r="M3572" i="4"/>
  <c r="L3572" i="4"/>
  <c r="J3572" i="4"/>
  <c r="B3572" i="4"/>
  <c r="M3571" i="4"/>
  <c r="L3571" i="4"/>
  <c r="J3571" i="4"/>
  <c r="B3571" i="4"/>
  <c r="M3570" i="4"/>
  <c r="L3570" i="4"/>
  <c r="J3570" i="4"/>
  <c r="B3570" i="4"/>
  <c r="M3569" i="4"/>
  <c r="L3569" i="4"/>
  <c r="J3569" i="4"/>
  <c r="B3569" i="4"/>
  <c r="M3568" i="4"/>
  <c r="L3568" i="4"/>
  <c r="J3568" i="4"/>
  <c r="B3568" i="4"/>
  <c r="M3567" i="4"/>
  <c r="L3567" i="4"/>
  <c r="J3567" i="4"/>
  <c r="B3567" i="4"/>
  <c r="M3566" i="4"/>
  <c r="L3566" i="4"/>
  <c r="J3566" i="4"/>
  <c r="B3566" i="4"/>
  <c r="M3565" i="4"/>
  <c r="L3565" i="4"/>
  <c r="J3565" i="4"/>
  <c r="B3565" i="4"/>
  <c r="M3564" i="4"/>
  <c r="L3564" i="4"/>
  <c r="J3564" i="4"/>
  <c r="B3564" i="4"/>
  <c r="M3563" i="4"/>
  <c r="L3563" i="4"/>
  <c r="J3563" i="4"/>
  <c r="B3563" i="4"/>
  <c r="M3562" i="4"/>
  <c r="L3562" i="4"/>
  <c r="J3562" i="4"/>
  <c r="B3562" i="4"/>
  <c r="M3561" i="4"/>
  <c r="L3561" i="4"/>
  <c r="J3561" i="4"/>
  <c r="B3561" i="4"/>
  <c r="M3560" i="4"/>
  <c r="L3560" i="4"/>
  <c r="J3560" i="4"/>
  <c r="B3560" i="4"/>
  <c r="M3559" i="4"/>
  <c r="L3559" i="4"/>
  <c r="J3559" i="4"/>
  <c r="B3559" i="4"/>
  <c r="M3558" i="4"/>
  <c r="L3558" i="4"/>
  <c r="J3558" i="4"/>
  <c r="B3558" i="4"/>
  <c r="M3557" i="4"/>
  <c r="L3557" i="4"/>
  <c r="J3557" i="4"/>
  <c r="B3557" i="4"/>
  <c r="M3556" i="4"/>
  <c r="L3556" i="4"/>
  <c r="J3556" i="4"/>
  <c r="B3556" i="4"/>
  <c r="M3555" i="4"/>
  <c r="L3555" i="4"/>
  <c r="J3555" i="4"/>
  <c r="B3555" i="4"/>
  <c r="M3554" i="4"/>
  <c r="L3554" i="4"/>
  <c r="J3554" i="4"/>
  <c r="B3554" i="4"/>
  <c r="M3553" i="4"/>
  <c r="L3553" i="4"/>
  <c r="J3553" i="4"/>
  <c r="B3553" i="4"/>
  <c r="M3552" i="4"/>
  <c r="L3552" i="4"/>
  <c r="J3552" i="4"/>
  <c r="B3552" i="4"/>
  <c r="M3551" i="4"/>
  <c r="L3551" i="4"/>
  <c r="J3551" i="4"/>
  <c r="B3551" i="4"/>
  <c r="M3550" i="4"/>
  <c r="L3550" i="4"/>
  <c r="J3550" i="4"/>
  <c r="B3550" i="4"/>
  <c r="M3549" i="4"/>
  <c r="L3549" i="4"/>
  <c r="J3549" i="4"/>
  <c r="B3549" i="4"/>
  <c r="M3548" i="4"/>
  <c r="L3548" i="4"/>
  <c r="J3548" i="4"/>
  <c r="B3548" i="4"/>
  <c r="M3547" i="4"/>
  <c r="L3547" i="4"/>
  <c r="J3547" i="4"/>
  <c r="B3547" i="4"/>
  <c r="M3546" i="4"/>
  <c r="L3546" i="4"/>
  <c r="J3546" i="4"/>
  <c r="B3546" i="4"/>
  <c r="M3545" i="4"/>
  <c r="L3545" i="4"/>
  <c r="J3545" i="4"/>
  <c r="B3545" i="4"/>
  <c r="M3544" i="4"/>
  <c r="L3544" i="4"/>
  <c r="J3544" i="4"/>
  <c r="B3544" i="4"/>
  <c r="M3543" i="4"/>
  <c r="L3543" i="4"/>
  <c r="J3543" i="4"/>
  <c r="B3543" i="4"/>
  <c r="M3542" i="4"/>
  <c r="L3542" i="4"/>
  <c r="J3542" i="4"/>
  <c r="B3542" i="4"/>
  <c r="M3541" i="4"/>
  <c r="L3541" i="4"/>
  <c r="J3541" i="4"/>
  <c r="B3541" i="4"/>
  <c r="M3540" i="4"/>
  <c r="L3540" i="4"/>
  <c r="J3540" i="4"/>
  <c r="B3540" i="4"/>
  <c r="M3539" i="4"/>
  <c r="L3539" i="4"/>
  <c r="J3539" i="4"/>
  <c r="B3539" i="4"/>
  <c r="M3538" i="4"/>
  <c r="L3538" i="4"/>
  <c r="J3538" i="4"/>
  <c r="B3538" i="4"/>
  <c r="M3537" i="4"/>
  <c r="L3537" i="4"/>
  <c r="J3537" i="4"/>
  <c r="B3537" i="4"/>
  <c r="M3536" i="4"/>
  <c r="L3536" i="4"/>
  <c r="J3536" i="4"/>
  <c r="B3536" i="4"/>
  <c r="M3535" i="4"/>
  <c r="L3535" i="4"/>
  <c r="J3535" i="4"/>
  <c r="B3535" i="4"/>
  <c r="M3534" i="4"/>
  <c r="L3534" i="4"/>
  <c r="J3534" i="4"/>
  <c r="B3534" i="4"/>
  <c r="M3533" i="4"/>
  <c r="L3533" i="4"/>
  <c r="J3533" i="4"/>
  <c r="B3533" i="4"/>
  <c r="M3532" i="4"/>
  <c r="L3532" i="4"/>
  <c r="J3532" i="4"/>
  <c r="B3532" i="4"/>
  <c r="M3531" i="4"/>
  <c r="L3531" i="4"/>
  <c r="J3531" i="4"/>
  <c r="B3531" i="4"/>
  <c r="M3530" i="4"/>
  <c r="L3530" i="4"/>
  <c r="J3530" i="4"/>
  <c r="B3530" i="4"/>
  <c r="M3529" i="4"/>
  <c r="L3529" i="4"/>
  <c r="J3529" i="4"/>
  <c r="B3529" i="4"/>
  <c r="M3528" i="4"/>
  <c r="L3528" i="4"/>
  <c r="J3528" i="4"/>
  <c r="B3528" i="4"/>
  <c r="M3527" i="4"/>
  <c r="L3527" i="4"/>
  <c r="J3527" i="4"/>
  <c r="B3527" i="4"/>
  <c r="M3526" i="4"/>
  <c r="L3526" i="4"/>
  <c r="J3526" i="4"/>
  <c r="B3526" i="4"/>
  <c r="M3525" i="4"/>
  <c r="L3525" i="4"/>
  <c r="J3525" i="4"/>
  <c r="B3525" i="4"/>
  <c r="M3524" i="4"/>
  <c r="L3524" i="4"/>
  <c r="J3524" i="4"/>
  <c r="B3524" i="4"/>
  <c r="M3523" i="4"/>
  <c r="L3523" i="4"/>
  <c r="J3523" i="4"/>
  <c r="B3523" i="4"/>
  <c r="M3522" i="4"/>
  <c r="L3522" i="4"/>
  <c r="J3522" i="4"/>
  <c r="B3522" i="4"/>
  <c r="M3521" i="4"/>
  <c r="L3521" i="4"/>
  <c r="J3521" i="4"/>
  <c r="B3521" i="4"/>
  <c r="M3520" i="4"/>
  <c r="L3520" i="4"/>
  <c r="J3520" i="4"/>
  <c r="B3520" i="4"/>
  <c r="M3519" i="4"/>
  <c r="L3519" i="4"/>
  <c r="J3519" i="4"/>
  <c r="B3519" i="4"/>
  <c r="M3518" i="4"/>
  <c r="L3518" i="4"/>
  <c r="J3518" i="4"/>
  <c r="B3518" i="4"/>
  <c r="M3517" i="4"/>
  <c r="L3517" i="4"/>
  <c r="J3517" i="4"/>
  <c r="B3517" i="4"/>
  <c r="M3516" i="4"/>
  <c r="L3516" i="4"/>
  <c r="J3516" i="4"/>
  <c r="B3516" i="4"/>
  <c r="M3515" i="4"/>
  <c r="L3515" i="4"/>
  <c r="J3515" i="4"/>
  <c r="B3515" i="4"/>
  <c r="M3514" i="4"/>
  <c r="L3514" i="4"/>
  <c r="J3514" i="4"/>
  <c r="B3514" i="4"/>
  <c r="M3513" i="4"/>
  <c r="L3513" i="4"/>
  <c r="J3513" i="4"/>
  <c r="B3513" i="4"/>
  <c r="M3512" i="4"/>
  <c r="L3512" i="4"/>
  <c r="J3512" i="4"/>
  <c r="B3512" i="4"/>
  <c r="M3511" i="4"/>
  <c r="L3511" i="4"/>
  <c r="J3511" i="4"/>
  <c r="B3511" i="4"/>
  <c r="M3510" i="4"/>
  <c r="L3510" i="4"/>
  <c r="J3510" i="4"/>
  <c r="B3510" i="4"/>
  <c r="M3509" i="4"/>
  <c r="L3509" i="4"/>
  <c r="J3509" i="4"/>
  <c r="B3509" i="4"/>
  <c r="M3508" i="4"/>
  <c r="L3508" i="4"/>
  <c r="J3508" i="4"/>
  <c r="B3508" i="4"/>
  <c r="M3507" i="4"/>
  <c r="L3507" i="4"/>
  <c r="J3507" i="4"/>
  <c r="B3507" i="4"/>
  <c r="M3506" i="4"/>
  <c r="L3506" i="4"/>
  <c r="J3506" i="4"/>
  <c r="B3506" i="4"/>
  <c r="M3505" i="4"/>
  <c r="L3505" i="4"/>
  <c r="J3505" i="4"/>
  <c r="B3505" i="4"/>
  <c r="M3504" i="4"/>
  <c r="L3504" i="4"/>
  <c r="J3504" i="4"/>
  <c r="B3504" i="4"/>
  <c r="M3503" i="4"/>
  <c r="L3503" i="4"/>
  <c r="J3503" i="4"/>
  <c r="B3503" i="4"/>
  <c r="M3502" i="4"/>
  <c r="L3502" i="4"/>
  <c r="J3502" i="4"/>
  <c r="B3502" i="4"/>
  <c r="M3501" i="4"/>
  <c r="L3501" i="4"/>
  <c r="J3501" i="4"/>
  <c r="B3501" i="4"/>
  <c r="M3500" i="4"/>
  <c r="L3500" i="4"/>
  <c r="J3500" i="4"/>
  <c r="B3500" i="4"/>
  <c r="M3499" i="4"/>
  <c r="L3499" i="4"/>
  <c r="J3499" i="4"/>
  <c r="B3499" i="4"/>
  <c r="M3498" i="4"/>
  <c r="L3498" i="4"/>
  <c r="J3498" i="4"/>
  <c r="B3498" i="4"/>
  <c r="M3497" i="4"/>
  <c r="L3497" i="4"/>
  <c r="J3497" i="4"/>
  <c r="B3497" i="4"/>
  <c r="M3496" i="4"/>
  <c r="L3496" i="4"/>
  <c r="J3496" i="4"/>
  <c r="B3496" i="4"/>
  <c r="M3495" i="4"/>
  <c r="L3495" i="4"/>
  <c r="J3495" i="4"/>
  <c r="B3495" i="4"/>
  <c r="M3494" i="4"/>
  <c r="L3494" i="4"/>
  <c r="J3494" i="4"/>
  <c r="B3494" i="4"/>
  <c r="M3493" i="4"/>
  <c r="L3493" i="4"/>
  <c r="J3493" i="4"/>
  <c r="B3493" i="4"/>
  <c r="M3492" i="4"/>
  <c r="L3492" i="4"/>
  <c r="J3492" i="4"/>
  <c r="B3492" i="4"/>
  <c r="M3491" i="4"/>
  <c r="L3491" i="4"/>
  <c r="J3491" i="4"/>
  <c r="B3491" i="4"/>
  <c r="M3490" i="4"/>
  <c r="L3490" i="4"/>
  <c r="J3490" i="4"/>
  <c r="B3490" i="4"/>
  <c r="M3489" i="4"/>
  <c r="L3489" i="4"/>
  <c r="J3489" i="4"/>
  <c r="B3489" i="4"/>
  <c r="M3488" i="4"/>
  <c r="L3488" i="4"/>
  <c r="J3488" i="4"/>
  <c r="B3488" i="4"/>
  <c r="M3487" i="4"/>
  <c r="L3487" i="4"/>
  <c r="J3487" i="4"/>
  <c r="B3487" i="4"/>
  <c r="M3486" i="4"/>
  <c r="L3486" i="4"/>
  <c r="J3486" i="4"/>
  <c r="B3486" i="4"/>
  <c r="M3485" i="4"/>
  <c r="L3485" i="4"/>
  <c r="J3485" i="4"/>
  <c r="B3485" i="4"/>
  <c r="M3484" i="4"/>
  <c r="L3484" i="4"/>
  <c r="J3484" i="4"/>
  <c r="B3484" i="4"/>
  <c r="M3483" i="4"/>
  <c r="L3483" i="4"/>
  <c r="J3483" i="4"/>
  <c r="B3483" i="4"/>
  <c r="M3482" i="4"/>
  <c r="L3482" i="4"/>
  <c r="J3482" i="4"/>
  <c r="B3482" i="4"/>
  <c r="M3481" i="4"/>
  <c r="L3481" i="4"/>
  <c r="J3481" i="4"/>
  <c r="B3481" i="4"/>
  <c r="M3480" i="4"/>
  <c r="L3480" i="4"/>
  <c r="J3480" i="4"/>
  <c r="B3480" i="4"/>
  <c r="M3479" i="4"/>
  <c r="L3479" i="4"/>
  <c r="J3479" i="4"/>
  <c r="B3479" i="4"/>
  <c r="M3478" i="4"/>
  <c r="L3478" i="4"/>
  <c r="J3478" i="4"/>
  <c r="B3478" i="4"/>
  <c r="M3477" i="4"/>
  <c r="L3477" i="4"/>
  <c r="J3477" i="4"/>
  <c r="B3477" i="4"/>
  <c r="M3476" i="4"/>
  <c r="L3476" i="4"/>
  <c r="J3476" i="4"/>
  <c r="B3476" i="4"/>
  <c r="M3475" i="4"/>
  <c r="L3475" i="4"/>
  <c r="J3475" i="4"/>
  <c r="B3475" i="4"/>
  <c r="M3474" i="4"/>
  <c r="L3474" i="4"/>
  <c r="J3474" i="4"/>
  <c r="B3474" i="4"/>
  <c r="M3473" i="4"/>
  <c r="L3473" i="4"/>
  <c r="J3473" i="4"/>
  <c r="B3473" i="4"/>
  <c r="M3472" i="4"/>
  <c r="L3472" i="4"/>
  <c r="J3472" i="4"/>
  <c r="B3472" i="4"/>
  <c r="M3471" i="4"/>
  <c r="L3471" i="4"/>
  <c r="J3471" i="4"/>
  <c r="B3471" i="4"/>
  <c r="M3470" i="4"/>
  <c r="L3470" i="4"/>
  <c r="J3470" i="4"/>
  <c r="B3470" i="4"/>
  <c r="M3469" i="4"/>
  <c r="L3469" i="4"/>
  <c r="J3469" i="4"/>
  <c r="B3469" i="4"/>
  <c r="M3468" i="4"/>
  <c r="L3468" i="4"/>
  <c r="J3468" i="4"/>
  <c r="B3468" i="4"/>
  <c r="M3467" i="4"/>
  <c r="L3467" i="4"/>
  <c r="J3467" i="4"/>
  <c r="B3467" i="4"/>
  <c r="M3466" i="4"/>
  <c r="L3466" i="4"/>
  <c r="J3466" i="4"/>
  <c r="B3466" i="4"/>
  <c r="M3465" i="4"/>
  <c r="L3465" i="4"/>
  <c r="J3465" i="4"/>
  <c r="B3465" i="4"/>
  <c r="M3464" i="4"/>
  <c r="L3464" i="4"/>
  <c r="J3464" i="4"/>
  <c r="B3464" i="4"/>
  <c r="M3463" i="4"/>
  <c r="L3463" i="4"/>
  <c r="J3463" i="4"/>
  <c r="B3463" i="4"/>
  <c r="M3462" i="4"/>
  <c r="L3462" i="4"/>
  <c r="J3462" i="4"/>
  <c r="B3462" i="4"/>
  <c r="M3461" i="4"/>
  <c r="L3461" i="4"/>
  <c r="J3461" i="4"/>
  <c r="B3461" i="4"/>
  <c r="M3460" i="4"/>
  <c r="L3460" i="4"/>
  <c r="J3460" i="4"/>
  <c r="B3460" i="4"/>
  <c r="M3459" i="4"/>
  <c r="L3459" i="4"/>
  <c r="J3459" i="4"/>
  <c r="B3459" i="4"/>
  <c r="M3458" i="4"/>
  <c r="L3458" i="4"/>
  <c r="J3458" i="4"/>
  <c r="B3458" i="4"/>
  <c r="M3457" i="4"/>
  <c r="L3457" i="4"/>
  <c r="J3457" i="4"/>
  <c r="B3457" i="4"/>
  <c r="M3456" i="4"/>
  <c r="L3456" i="4"/>
  <c r="J3456" i="4"/>
  <c r="B3456" i="4"/>
  <c r="M3455" i="4"/>
  <c r="L3455" i="4"/>
  <c r="J3455" i="4"/>
  <c r="B3455" i="4"/>
  <c r="M3454" i="4"/>
  <c r="L3454" i="4"/>
  <c r="J3454" i="4"/>
  <c r="B3454" i="4"/>
  <c r="M3453" i="4"/>
  <c r="L3453" i="4"/>
  <c r="J3453" i="4"/>
  <c r="B3453" i="4"/>
  <c r="M3452" i="4"/>
  <c r="L3452" i="4"/>
  <c r="J3452" i="4"/>
  <c r="B3452" i="4"/>
  <c r="M3451" i="4"/>
  <c r="L3451" i="4"/>
  <c r="J3451" i="4"/>
  <c r="B3451" i="4"/>
  <c r="M3450" i="4"/>
  <c r="L3450" i="4"/>
  <c r="J3450" i="4"/>
  <c r="B3450" i="4"/>
  <c r="M3449" i="4"/>
  <c r="L3449" i="4"/>
  <c r="J3449" i="4"/>
  <c r="B3449" i="4"/>
  <c r="M3448" i="4"/>
  <c r="L3448" i="4"/>
  <c r="J3448" i="4"/>
  <c r="B3448" i="4"/>
  <c r="M3447" i="4"/>
  <c r="L3447" i="4"/>
  <c r="J3447" i="4"/>
  <c r="B3447" i="4"/>
  <c r="M3446" i="4"/>
  <c r="L3446" i="4"/>
  <c r="J3446" i="4"/>
  <c r="B3446" i="4"/>
  <c r="M3445" i="4"/>
  <c r="L3445" i="4"/>
  <c r="J3445" i="4"/>
  <c r="B3445" i="4"/>
  <c r="M3444" i="4"/>
  <c r="L3444" i="4"/>
  <c r="J3444" i="4"/>
  <c r="B3444" i="4"/>
  <c r="M3443" i="4"/>
  <c r="L3443" i="4"/>
  <c r="J3443" i="4"/>
  <c r="B3443" i="4"/>
  <c r="M3442" i="4"/>
  <c r="L3442" i="4"/>
  <c r="J3442" i="4"/>
  <c r="B3442" i="4"/>
  <c r="M3441" i="4"/>
  <c r="L3441" i="4"/>
  <c r="J3441" i="4"/>
  <c r="B3441" i="4"/>
  <c r="M3440" i="4"/>
  <c r="L3440" i="4"/>
  <c r="J3440" i="4"/>
  <c r="B3440" i="4"/>
  <c r="M3439" i="4"/>
  <c r="L3439" i="4"/>
  <c r="J3439" i="4"/>
  <c r="B3439" i="4"/>
  <c r="M3438" i="4"/>
  <c r="L3438" i="4"/>
  <c r="J3438" i="4"/>
  <c r="B3438" i="4"/>
  <c r="M3437" i="4"/>
  <c r="L3437" i="4"/>
  <c r="J3437" i="4"/>
  <c r="B3437" i="4"/>
  <c r="M3436" i="4"/>
  <c r="L3436" i="4"/>
  <c r="J3436" i="4"/>
  <c r="B3436" i="4"/>
  <c r="M3435" i="4"/>
  <c r="L3435" i="4"/>
  <c r="J3435" i="4"/>
  <c r="B3435" i="4"/>
  <c r="M3434" i="4"/>
  <c r="L3434" i="4"/>
  <c r="J3434" i="4"/>
  <c r="B3434" i="4"/>
  <c r="M3433" i="4"/>
  <c r="L3433" i="4"/>
  <c r="J3433" i="4"/>
  <c r="B3433" i="4"/>
  <c r="M3432" i="4"/>
  <c r="L3432" i="4"/>
  <c r="J3432" i="4"/>
  <c r="B3432" i="4"/>
  <c r="M3431" i="4"/>
  <c r="L3431" i="4"/>
  <c r="J3431" i="4"/>
  <c r="B3431" i="4"/>
  <c r="M3430" i="4"/>
  <c r="L3430" i="4"/>
  <c r="J3430" i="4"/>
  <c r="B3430" i="4"/>
  <c r="M3429" i="4"/>
  <c r="L3429" i="4"/>
  <c r="J3429" i="4"/>
  <c r="B3429" i="4"/>
  <c r="M3428" i="4"/>
  <c r="L3428" i="4"/>
  <c r="J3428" i="4"/>
  <c r="B3428" i="4"/>
  <c r="M3427" i="4"/>
  <c r="L3427" i="4"/>
  <c r="J3427" i="4"/>
  <c r="B3427" i="4"/>
  <c r="M3426" i="4"/>
  <c r="L3426" i="4"/>
  <c r="J3426" i="4"/>
  <c r="B3426" i="4"/>
  <c r="M3425" i="4"/>
  <c r="L3425" i="4"/>
  <c r="J3425" i="4"/>
  <c r="B3425" i="4"/>
  <c r="M3424" i="4"/>
  <c r="L3424" i="4"/>
  <c r="J3424" i="4"/>
  <c r="B3424" i="4"/>
  <c r="M3423" i="4"/>
  <c r="L3423" i="4"/>
  <c r="J3423" i="4"/>
  <c r="B3423" i="4"/>
  <c r="M3422" i="4"/>
  <c r="L3422" i="4"/>
  <c r="J3422" i="4"/>
  <c r="B3422" i="4"/>
  <c r="M3421" i="4"/>
  <c r="L3421" i="4"/>
  <c r="J3421" i="4"/>
  <c r="B3421" i="4"/>
  <c r="M3420" i="4"/>
  <c r="L3420" i="4"/>
  <c r="J3420" i="4"/>
  <c r="B3420" i="4"/>
  <c r="M3419" i="4"/>
  <c r="L3419" i="4"/>
  <c r="J3419" i="4"/>
  <c r="B3419" i="4"/>
  <c r="M3418" i="4"/>
  <c r="L3418" i="4"/>
  <c r="J3418" i="4"/>
  <c r="B3418" i="4"/>
  <c r="M3417" i="4"/>
  <c r="L3417" i="4"/>
  <c r="J3417" i="4"/>
  <c r="B3417" i="4"/>
  <c r="M3416" i="4"/>
  <c r="L3416" i="4"/>
  <c r="J3416" i="4"/>
  <c r="B3416" i="4"/>
  <c r="M3415" i="4"/>
  <c r="L3415" i="4"/>
  <c r="J3415" i="4"/>
  <c r="B3415" i="4"/>
  <c r="M3414" i="4"/>
  <c r="L3414" i="4"/>
  <c r="J3414" i="4"/>
  <c r="B3414" i="4"/>
  <c r="M3413" i="4"/>
  <c r="L3413" i="4"/>
  <c r="J3413" i="4"/>
  <c r="B3413" i="4"/>
  <c r="M3412" i="4"/>
  <c r="L3412" i="4"/>
  <c r="J3412" i="4"/>
  <c r="B3412" i="4"/>
  <c r="M3411" i="4"/>
  <c r="L3411" i="4"/>
  <c r="J3411" i="4"/>
  <c r="B3411" i="4"/>
  <c r="M3410" i="4"/>
  <c r="L3410" i="4"/>
  <c r="J3410" i="4"/>
  <c r="B3410" i="4"/>
  <c r="M3409" i="4"/>
  <c r="L3409" i="4"/>
  <c r="J3409" i="4"/>
  <c r="B3409" i="4"/>
  <c r="M3408" i="4"/>
  <c r="L3408" i="4"/>
  <c r="J3408" i="4"/>
  <c r="B3408" i="4"/>
  <c r="M3407" i="4"/>
  <c r="L3407" i="4"/>
  <c r="J3407" i="4"/>
  <c r="B3407" i="4"/>
  <c r="M3406" i="4"/>
  <c r="L3406" i="4"/>
  <c r="J3406" i="4"/>
  <c r="B3406" i="4"/>
  <c r="M3405" i="4"/>
  <c r="L3405" i="4"/>
  <c r="J3405" i="4"/>
  <c r="B3405" i="4"/>
  <c r="M3404" i="4"/>
  <c r="L3404" i="4"/>
  <c r="J3404" i="4"/>
  <c r="B3404" i="4"/>
  <c r="M3403" i="4"/>
  <c r="L3403" i="4"/>
  <c r="J3403" i="4"/>
  <c r="B3403" i="4"/>
  <c r="M3402" i="4"/>
  <c r="L3402" i="4"/>
  <c r="J3402" i="4"/>
  <c r="B3402" i="4"/>
  <c r="M3401" i="4"/>
  <c r="L3401" i="4"/>
  <c r="J3401" i="4"/>
  <c r="B3401" i="4"/>
  <c r="M3400" i="4"/>
  <c r="L3400" i="4"/>
  <c r="J3400" i="4"/>
  <c r="B3400" i="4"/>
  <c r="M3399" i="4"/>
  <c r="L3399" i="4"/>
  <c r="J3399" i="4"/>
  <c r="B3399" i="4"/>
  <c r="M3398" i="4"/>
  <c r="L3398" i="4"/>
  <c r="J3398" i="4"/>
  <c r="B3398" i="4"/>
  <c r="M3397" i="4"/>
  <c r="L3397" i="4"/>
  <c r="J3397" i="4"/>
  <c r="B3397" i="4"/>
  <c r="M3396" i="4"/>
  <c r="L3396" i="4"/>
  <c r="J3396" i="4"/>
  <c r="B3396" i="4"/>
  <c r="M3395" i="4"/>
  <c r="L3395" i="4"/>
  <c r="J3395" i="4"/>
  <c r="B3395" i="4"/>
  <c r="M3394" i="4"/>
  <c r="L3394" i="4"/>
  <c r="J3394" i="4"/>
  <c r="B3394" i="4"/>
  <c r="M3393" i="4"/>
  <c r="L3393" i="4"/>
  <c r="J3393" i="4"/>
  <c r="B3393" i="4"/>
  <c r="M3392" i="4"/>
  <c r="L3392" i="4"/>
  <c r="J3392" i="4"/>
  <c r="B3392" i="4"/>
  <c r="M3391" i="4"/>
  <c r="L3391" i="4"/>
  <c r="J3391" i="4"/>
  <c r="B3391" i="4"/>
  <c r="M3390" i="4"/>
  <c r="L3390" i="4"/>
  <c r="J3390" i="4"/>
  <c r="B3390" i="4"/>
  <c r="M3389" i="4"/>
  <c r="L3389" i="4"/>
  <c r="J3389" i="4"/>
  <c r="B3389" i="4"/>
  <c r="M3388" i="4"/>
  <c r="L3388" i="4"/>
  <c r="J3388" i="4"/>
  <c r="B3388" i="4"/>
  <c r="M3387" i="4"/>
  <c r="L3387" i="4"/>
  <c r="J3387" i="4"/>
  <c r="B3387" i="4"/>
  <c r="M3386" i="4"/>
  <c r="L3386" i="4"/>
  <c r="J3386" i="4"/>
  <c r="B3386" i="4"/>
  <c r="M3385" i="4"/>
  <c r="L3385" i="4"/>
  <c r="J3385" i="4"/>
  <c r="B3385" i="4"/>
  <c r="M3384" i="4"/>
  <c r="L3384" i="4"/>
  <c r="J3384" i="4"/>
  <c r="B3384" i="4"/>
  <c r="M3383" i="4"/>
  <c r="L3383" i="4"/>
  <c r="J3383" i="4"/>
  <c r="B3383" i="4"/>
  <c r="M3382" i="4"/>
  <c r="L3382" i="4"/>
  <c r="J3382" i="4"/>
  <c r="B3382" i="4"/>
  <c r="M3381" i="4"/>
  <c r="L3381" i="4"/>
  <c r="J3381" i="4"/>
  <c r="B3381" i="4"/>
  <c r="M3380" i="4"/>
  <c r="L3380" i="4"/>
  <c r="J3380" i="4"/>
  <c r="B3380" i="4"/>
  <c r="M3379" i="4"/>
  <c r="L3379" i="4"/>
  <c r="J3379" i="4"/>
  <c r="B3379" i="4"/>
  <c r="M3378" i="4"/>
  <c r="L3378" i="4"/>
  <c r="J3378" i="4"/>
  <c r="B3378" i="4"/>
  <c r="M3377" i="4"/>
  <c r="L3377" i="4"/>
  <c r="J3377" i="4"/>
  <c r="B3377" i="4"/>
  <c r="M3376" i="4"/>
  <c r="L3376" i="4"/>
  <c r="J3376" i="4"/>
  <c r="B3376" i="4"/>
  <c r="M3375" i="4"/>
  <c r="L3375" i="4"/>
  <c r="J3375" i="4"/>
  <c r="B3375" i="4"/>
  <c r="M3374" i="4"/>
  <c r="L3374" i="4"/>
  <c r="J3374" i="4"/>
  <c r="B3374" i="4"/>
  <c r="M3373" i="4"/>
  <c r="L3373" i="4"/>
  <c r="J3373" i="4"/>
  <c r="B3373" i="4"/>
  <c r="M3372" i="4"/>
  <c r="L3372" i="4"/>
  <c r="J3372" i="4"/>
  <c r="B3372" i="4"/>
  <c r="M3371" i="4"/>
  <c r="L3371" i="4"/>
  <c r="J3371" i="4"/>
  <c r="B3371" i="4"/>
  <c r="M3370" i="4"/>
  <c r="L3370" i="4"/>
  <c r="J3370" i="4"/>
  <c r="B3370" i="4"/>
  <c r="M3369" i="4"/>
  <c r="L3369" i="4"/>
  <c r="J3369" i="4"/>
  <c r="B3369" i="4"/>
  <c r="M3368" i="4"/>
  <c r="L3368" i="4"/>
  <c r="J3368" i="4"/>
  <c r="B3368" i="4"/>
  <c r="M3367" i="4"/>
  <c r="L3367" i="4"/>
  <c r="J3367" i="4"/>
  <c r="B3367" i="4"/>
  <c r="M3366" i="4"/>
  <c r="L3366" i="4"/>
  <c r="J3366" i="4"/>
  <c r="B3366" i="4"/>
  <c r="M3365" i="4"/>
  <c r="L3365" i="4"/>
  <c r="J3365" i="4"/>
  <c r="B3365" i="4"/>
  <c r="M3364" i="4"/>
  <c r="L3364" i="4"/>
  <c r="J3364" i="4"/>
  <c r="B3364" i="4"/>
  <c r="M3363" i="4"/>
  <c r="L3363" i="4"/>
  <c r="J3363" i="4"/>
  <c r="B3363" i="4"/>
  <c r="M3362" i="4"/>
  <c r="L3362" i="4"/>
  <c r="J3362" i="4"/>
  <c r="B3362" i="4"/>
  <c r="M3361" i="4"/>
  <c r="L3361" i="4"/>
  <c r="J3361" i="4"/>
  <c r="B3361" i="4"/>
  <c r="M3360" i="4"/>
  <c r="L3360" i="4"/>
  <c r="J3360" i="4"/>
  <c r="B3360" i="4"/>
  <c r="M3359" i="4"/>
  <c r="L3359" i="4"/>
  <c r="J3359" i="4"/>
  <c r="B3359" i="4"/>
  <c r="M3358" i="4"/>
  <c r="L3358" i="4"/>
  <c r="J3358" i="4"/>
  <c r="B3358" i="4"/>
  <c r="M3357" i="4"/>
  <c r="L3357" i="4"/>
  <c r="J3357" i="4"/>
  <c r="B3357" i="4"/>
  <c r="M3356" i="4"/>
  <c r="L3356" i="4"/>
  <c r="J3356" i="4"/>
  <c r="B3356" i="4"/>
  <c r="M3355" i="4"/>
  <c r="L3355" i="4"/>
  <c r="J3355" i="4"/>
  <c r="B3355" i="4"/>
  <c r="M3354" i="4"/>
  <c r="L3354" i="4"/>
  <c r="J3354" i="4"/>
  <c r="B3354" i="4"/>
  <c r="M3353" i="4"/>
  <c r="L3353" i="4"/>
  <c r="J3353" i="4"/>
  <c r="B3353" i="4"/>
  <c r="M3352" i="4"/>
  <c r="L3352" i="4"/>
  <c r="J3352" i="4"/>
  <c r="B3352" i="4"/>
  <c r="M3351" i="4"/>
  <c r="L3351" i="4"/>
  <c r="J3351" i="4"/>
  <c r="B3351" i="4"/>
  <c r="M3350" i="4"/>
  <c r="L3350" i="4"/>
  <c r="J3350" i="4"/>
  <c r="B3350" i="4"/>
  <c r="M3349" i="4"/>
  <c r="L3349" i="4"/>
  <c r="J3349" i="4"/>
  <c r="B3349" i="4"/>
  <c r="M3348" i="4"/>
  <c r="L3348" i="4"/>
  <c r="J3348" i="4"/>
  <c r="B3348" i="4"/>
  <c r="M3347" i="4"/>
  <c r="L3347" i="4"/>
  <c r="J3347" i="4"/>
  <c r="B3347" i="4"/>
  <c r="M3346" i="4"/>
  <c r="L3346" i="4"/>
  <c r="J3346" i="4"/>
  <c r="B3346" i="4"/>
  <c r="M3345" i="4"/>
  <c r="L3345" i="4"/>
  <c r="J3345" i="4"/>
  <c r="B3345" i="4"/>
  <c r="M3344" i="4"/>
  <c r="L3344" i="4"/>
  <c r="J3344" i="4"/>
  <c r="B3344" i="4"/>
  <c r="M3343" i="4"/>
  <c r="L3343" i="4"/>
  <c r="J3343" i="4"/>
  <c r="B3343" i="4"/>
  <c r="M3342" i="4"/>
  <c r="L3342" i="4"/>
  <c r="J3342" i="4"/>
  <c r="B3342" i="4"/>
  <c r="M3341" i="4"/>
  <c r="L3341" i="4"/>
  <c r="J3341" i="4"/>
  <c r="B3341" i="4"/>
  <c r="M3340" i="4"/>
  <c r="L3340" i="4"/>
  <c r="J3340" i="4"/>
  <c r="B3340" i="4"/>
  <c r="M3339" i="4"/>
  <c r="L3339" i="4"/>
  <c r="J3339" i="4"/>
  <c r="B3339" i="4"/>
  <c r="M3338" i="4"/>
  <c r="L3338" i="4"/>
  <c r="J3338" i="4"/>
  <c r="B3338" i="4"/>
  <c r="M3337" i="4"/>
  <c r="L3337" i="4"/>
  <c r="J3337" i="4"/>
  <c r="B3337" i="4"/>
  <c r="M3336" i="4"/>
  <c r="L3336" i="4"/>
  <c r="J3336" i="4"/>
  <c r="B3336" i="4"/>
  <c r="M3335" i="4"/>
  <c r="L3335" i="4"/>
  <c r="J3335" i="4"/>
  <c r="B3335" i="4"/>
  <c r="M3334" i="4"/>
  <c r="L3334" i="4"/>
  <c r="J3334" i="4"/>
  <c r="B3334" i="4"/>
  <c r="M3333" i="4"/>
  <c r="L3333" i="4"/>
  <c r="J3333" i="4"/>
  <c r="B3333" i="4"/>
  <c r="M3332" i="4"/>
  <c r="L3332" i="4"/>
  <c r="J3332" i="4"/>
  <c r="B3332" i="4"/>
  <c r="M3331" i="4"/>
  <c r="L3331" i="4"/>
  <c r="J3331" i="4"/>
  <c r="B3331" i="4"/>
  <c r="M3330" i="4"/>
  <c r="L3330" i="4"/>
  <c r="J3330" i="4"/>
  <c r="B3330" i="4"/>
  <c r="M3329" i="4"/>
  <c r="L3329" i="4"/>
  <c r="J3329" i="4"/>
  <c r="B3329" i="4"/>
  <c r="M3328" i="4"/>
  <c r="L3328" i="4"/>
  <c r="J3328" i="4"/>
  <c r="B3328" i="4"/>
  <c r="M3327" i="4"/>
  <c r="L3327" i="4"/>
  <c r="J3327" i="4"/>
  <c r="B3327" i="4"/>
  <c r="M3326" i="4"/>
  <c r="L3326" i="4"/>
  <c r="J3326" i="4"/>
  <c r="B3326" i="4"/>
  <c r="M3325" i="4"/>
  <c r="L3325" i="4"/>
  <c r="J3325" i="4"/>
  <c r="B3325" i="4"/>
  <c r="M3324" i="4"/>
  <c r="L3324" i="4"/>
  <c r="J3324" i="4"/>
  <c r="B3324" i="4"/>
  <c r="M3323" i="4"/>
  <c r="L3323" i="4"/>
  <c r="J3323" i="4"/>
  <c r="B3323" i="4"/>
  <c r="M3322" i="4"/>
  <c r="L3322" i="4"/>
  <c r="J3322" i="4"/>
  <c r="B3322" i="4"/>
  <c r="M3321" i="4"/>
  <c r="L3321" i="4"/>
  <c r="J3321" i="4"/>
  <c r="B3321" i="4"/>
  <c r="M3320" i="4"/>
  <c r="L3320" i="4"/>
  <c r="J3320" i="4"/>
  <c r="B3320" i="4"/>
  <c r="M3319" i="4"/>
  <c r="L3319" i="4"/>
  <c r="J3319" i="4"/>
  <c r="B3319" i="4"/>
  <c r="M3318" i="4"/>
  <c r="L3318" i="4"/>
  <c r="J3318" i="4"/>
  <c r="B3318" i="4"/>
  <c r="M3317" i="4"/>
  <c r="L3317" i="4"/>
  <c r="J3317" i="4"/>
  <c r="B3317" i="4"/>
  <c r="M3316" i="4"/>
  <c r="L3316" i="4"/>
  <c r="J3316" i="4"/>
  <c r="B3316" i="4"/>
  <c r="M3315" i="4"/>
  <c r="L3315" i="4"/>
  <c r="J3315" i="4"/>
  <c r="B3315" i="4"/>
  <c r="M3314" i="4"/>
  <c r="L3314" i="4"/>
  <c r="J3314" i="4"/>
  <c r="B3314" i="4"/>
  <c r="M3313" i="4"/>
  <c r="L3313" i="4"/>
  <c r="J3313" i="4"/>
  <c r="B3313" i="4"/>
  <c r="M3312" i="4"/>
  <c r="L3312" i="4"/>
  <c r="J3312" i="4"/>
  <c r="B3312" i="4"/>
  <c r="M3311" i="4"/>
  <c r="L3311" i="4"/>
  <c r="J3311" i="4"/>
  <c r="B3311" i="4"/>
  <c r="M3310" i="4"/>
  <c r="L3310" i="4"/>
  <c r="J3310" i="4"/>
  <c r="B3310" i="4"/>
  <c r="M3309" i="4"/>
  <c r="L3309" i="4"/>
  <c r="J3309" i="4"/>
  <c r="B3309" i="4"/>
  <c r="M3308" i="4"/>
  <c r="L3308" i="4"/>
  <c r="J3308" i="4"/>
  <c r="B3308" i="4"/>
  <c r="M3307" i="4"/>
  <c r="L3307" i="4"/>
  <c r="J3307" i="4"/>
  <c r="B3307" i="4"/>
  <c r="M3306" i="4"/>
  <c r="L3306" i="4"/>
  <c r="J3306" i="4"/>
  <c r="B3306" i="4"/>
  <c r="M3305" i="4"/>
  <c r="L3305" i="4"/>
  <c r="J3305" i="4"/>
  <c r="B3305" i="4"/>
  <c r="M3304" i="4"/>
  <c r="L3304" i="4"/>
  <c r="J3304" i="4"/>
  <c r="B3304" i="4"/>
  <c r="M3303" i="4"/>
  <c r="L3303" i="4"/>
  <c r="J3303" i="4"/>
  <c r="B3303" i="4"/>
  <c r="M3302" i="4"/>
  <c r="L3302" i="4"/>
  <c r="J3302" i="4"/>
  <c r="B3302" i="4"/>
  <c r="M3301" i="4"/>
  <c r="L3301" i="4"/>
  <c r="J3301" i="4"/>
  <c r="B3301" i="4"/>
  <c r="M3300" i="4"/>
  <c r="L3300" i="4"/>
  <c r="J3300" i="4"/>
  <c r="B3300" i="4"/>
  <c r="M3299" i="4"/>
  <c r="L3299" i="4"/>
  <c r="J3299" i="4"/>
  <c r="B3299" i="4"/>
  <c r="M3298" i="4"/>
  <c r="L3298" i="4"/>
  <c r="J3298" i="4"/>
  <c r="B3298" i="4"/>
  <c r="M3297" i="4"/>
  <c r="L3297" i="4"/>
  <c r="J3297" i="4"/>
  <c r="B3297" i="4"/>
  <c r="M3296" i="4"/>
  <c r="L3296" i="4"/>
  <c r="J3296" i="4"/>
  <c r="B3296" i="4"/>
  <c r="M3295" i="4"/>
  <c r="L3295" i="4"/>
  <c r="J3295" i="4"/>
  <c r="B3295" i="4"/>
  <c r="M3294" i="4"/>
  <c r="L3294" i="4"/>
  <c r="J3294" i="4"/>
  <c r="B3294" i="4"/>
  <c r="M3293" i="4"/>
  <c r="L3293" i="4"/>
  <c r="J3293" i="4"/>
  <c r="B3293" i="4"/>
  <c r="M3292" i="4"/>
  <c r="L3292" i="4"/>
  <c r="J3292" i="4"/>
  <c r="B3292" i="4"/>
  <c r="M3291" i="4"/>
  <c r="L3291" i="4"/>
  <c r="J3291" i="4"/>
  <c r="B3291" i="4"/>
  <c r="M3290" i="4"/>
  <c r="L3290" i="4"/>
  <c r="J3290" i="4"/>
  <c r="B3290" i="4"/>
  <c r="M3289" i="4"/>
  <c r="L3289" i="4"/>
  <c r="J3289" i="4"/>
  <c r="B3289" i="4"/>
  <c r="M3288" i="4"/>
  <c r="L3288" i="4"/>
  <c r="J3288" i="4"/>
  <c r="B3288" i="4"/>
  <c r="M3287" i="4"/>
  <c r="L3287" i="4"/>
  <c r="J3287" i="4"/>
  <c r="B3287" i="4"/>
  <c r="M3286" i="4"/>
  <c r="L3286" i="4"/>
  <c r="J3286" i="4"/>
  <c r="B3286" i="4"/>
  <c r="M3285" i="4"/>
  <c r="L3285" i="4"/>
  <c r="J3285" i="4"/>
  <c r="B3285" i="4"/>
  <c r="M3284" i="4"/>
  <c r="L3284" i="4"/>
  <c r="J3284" i="4"/>
  <c r="B3284" i="4"/>
  <c r="M3283" i="4"/>
  <c r="L3283" i="4"/>
  <c r="J3283" i="4"/>
  <c r="B3283" i="4"/>
  <c r="M3282" i="4"/>
  <c r="L3282" i="4"/>
  <c r="J3282" i="4"/>
  <c r="B3282" i="4"/>
  <c r="M3281" i="4"/>
  <c r="L3281" i="4"/>
  <c r="J3281" i="4"/>
  <c r="B3281" i="4"/>
  <c r="M3280" i="4"/>
  <c r="L3280" i="4"/>
  <c r="J3280" i="4"/>
  <c r="B3280" i="4"/>
  <c r="M3279" i="4"/>
  <c r="L3279" i="4"/>
  <c r="J3279" i="4"/>
  <c r="B3279" i="4"/>
  <c r="M3278" i="4"/>
  <c r="L3278" i="4"/>
  <c r="J3278" i="4"/>
  <c r="B3278" i="4"/>
  <c r="M3277" i="4"/>
  <c r="L3277" i="4"/>
  <c r="J3277" i="4"/>
  <c r="B3277" i="4"/>
  <c r="M3276" i="4"/>
  <c r="L3276" i="4"/>
  <c r="J3276" i="4"/>
  <c r="B3276" i="4"/>
  <c r="M3275" i="4"/>
  <c r="L3275" i="4"/>
  <c r="J3275" i="4"/>
  <c r="B3275" i="4"/>
  <c r="M3274" i="4"/>
  <c r="L3274" i="4"/>
  <c r="J3274" i="4"/>
  <c r="B3274" i="4"/>
  <c r="M3273" i="4"/>
  <c r="L3273" i="4"/>
  <c r="J3273" i="4"/>
  <c r="B3273" i="4"/>
  <c r="M3272" i="4"/>
  <c r="L3272" i="4"/>
  <c r="J3272" i="4"/>
  <c r="B3272" i="4"/>
  <c r="M3271" i="4"/>
  <c r="L3271" i="4"/>
  <c r="J3271" i="4"/>
  <c r="B3271" i="4"/>
  <c r="M3270" i="4"/>
  <c r="L3270" i="4"/>
  <c r="J3270" i="4"/>
  <c r="B3270" i="4"/>
  <c r="M3269" i="4"/>
  <c r="L3269" i="4"/>
  <c r="J3269" i="4"/>
  <c r="B3269" i="4"/>
  <c r="M3268" i="4"/>
  <c r="L3268" i="4"/>
  <c r="J3268" i="4"/>
  <c r="B3268" i="4"/>
  <c r="M3267" i="4"/>
  <c r="L3267" i="4"/>
  <c r="J3267" i="4"/>
  <c r="B3267" i="4"/>
  <c r="M3266" i="4"/>
  <c r="L3266" i="4"/>
  <c r="J3266" i="4"/>
  <c r="B3266" i="4"/>
  <c r="M3265" i="4"/>
  <c r="L3265" i="4"/>
  <c r="J3265" i="4"/>
  <c r="B3265" i="4"/>
  <c r="M3264" i="4"/>
  <c r="L3264" i="4"/>
  <c r="J3264" i="4"/>
  <c r="B3264" i="4"/>
  <c r="M3263" i="4"/>
  <c r="L3263" i="4"/>
  <c r="J3263" i="4"/>
  <c r="B3263" i="4"/>
  <c r="M3262" i="4"/>
  <c r="L3262" i="4"/>
  <c r="J3262" i="4"/>
  <c r="B3262" i="4"/>
  <c r="M3261" i="4"/>
  <c r="L3261" i="4"/>
  <c r="J3261" i="4"/>
  <c r="B3261" i="4"/>
  <c r="M3260" i="4"/>
  <c r="L3260" i="4"/>
  <c r="J3260" i="4"/>
  <c r="B3260" i="4"/>
  <c r="M3259" i="4"/>
  <c r="L3259" i="4"/>
  <c r="J3259" i="4"/>
  <c r="B3259" i="4"/>
  <c r="M3258" i="4"/>
  <c r="L3258" i="4"/>
  <c r="J3258" i="4"/>
  <c r="B3258" i="4"/>
  <c r="M3257" i="4"/>
  <c r="L3257" i="4"/>
  <c r="J3257" i="4"/>
  <c r="B3257" i="4"/>
  <c r="M3256" i="4"/>
  <c r="L3256" i="4"/>
  <c r="J3256" i="4"/>
  <c r="B3256" i="4"/>
  <c r="M3255" i="4"/>
  <c r="L3255" i="4"/>
  <c r="J3255" i="4"/>
  <c r="B3255" i="4"/>
  <c r="M3254" i="4"/>
  <c r="L3254" i="4"/>
  <c r="J3254" i="4"/>
  <c r="B3254" i="4"/>
  <c r="M3253" i="4"/>
  <c r="L3253" i="4"/>
  <c r="J3253" i="4"/>
  <c r="B3253" i="4"/>
  <c r="M3252" i="4"/>
  <c r="L3252" i="4"/>
  <c r="J3252" i="4"/>
  <c r="B3252" i="4"/>
  <c r="M3251" i="4"/>
  <c r="L3251" i="4"/>
  <c r="J3251" i="4"/>
  <c r="B3251" i="4"/>
  <c r="M3250" i="4"/>
  <c r="L3250" i="4"/>
  <c r="J3250" i="4"/>
  <c r="B3250" i="4"/>
  <c r="M3249" i="4"/>
  <c r="L3249" i="4"/>
  <c r="J3249" i="4"/>
  <c r="B3249" i="4"/>
  <c r="M3248" i="4"/>
  <c r="L3248" i="4"/>
  <c r="J3248" i="4"/>
  <c r="B3248" i="4"/>
  <c r="M3247" i="4"/>
  <c r="L3247" i="4"/>
  <c r="J3247" i="4"/>
  <c r="B3247" i="4"/>
  <c r="M3246" i="4"/>
  <c r="L3246" i="4"/>
  <c r="J3246" i="4"/>
  <c r="B3246" i="4"/>
  <c r="M3245" i="4"/>
  <c r="L3245" i="4"/>
  <c r="J3245" i="4"/>
  <c r="B3245" i="4"/>
  <c r="M3244" i="4"/>
  <c r="L3244" i="4"/>
  <c r="J3244" i="4"/>
  <c r="B3244" i="4"/>
  <c r="M3243" i="4"/>
  <c r="L3243" i="4"/>
  <c r="J3243" i="4"/>
  <c r="B3243" i="4"/>
  <c r="M3242" i="4"/>
  <c r="L3242" i="4"/>
  <c r="J3242" i="4"/>
  <c r="B3242" i="4"/>
  <c r="M3241" i="4"/>
  <c r="L3241" i="4"/>
  <c r="J3241" i="4"/>
  <c r="B3241" i="4"/>
  <c r="M3240" i="4"/>
  <c r="L3240" i="4"/>
  <c r="J3240" i="4"/>
  <c r="B3240" i="4"/>
  <c r="M3239" i="4"/>
  <c r="L3239" i="4"/>
  <c r="J3239" i="4"/>
  <c r="B3239" i="4"/>
  <c r="M3238" i="4"/>
  <c r="L3238" i="4"/>
  <c r="J3238" i="4"/>
  <c r="B3238" i="4"/>
  <c r="M3237" i="4"/>
  <c r="L3237" i="4"/>
  <c r="J3237" i="4"/>
  <c r="B3237" i="4"/>
  <c r="M3236" i="4"/>
  <c r="L3236" i="4"/>
  <c r="J3236" i="4"/>
  <c r="B3236" i="4"/>
  <c r="M3235" i="4"/>
  <c r="L3235" i="4"/>
  <c r="J3235" i="4"/>
  <c r="B3235" i="4"/>
  <c r="M3234" i="4"/>
  <c r="L3234" i="4"/>
  <c r="J3234" i="4"/>
  <c r="B3234" i="4"/>
  <c r="M3233" i="4"/>
  <c r="L3233" i="4"/>
  <c r="J3233" i="4"/>
  <c r="B3233" i="4"/>
  <c r="M3232" i="4"/>
  <c r="L3232" i="4"/>
  <c r="J3232" i="4"/>
  <c r="B3232" i="4"/>
  <c r="M3231" i="4"/>
  <c r="L3231" i="4"/>
  <c r="J3231" i="4"/>
  <c r="B3231" i="4"/>
  <c r="M3230" i="4"/>
  <c r="L3230" i="4"/>
  <c r="J3230" i="4"/>
  <c r="B3230" i="4"/>
  <c r="M3229" i="4"/>
  <c r="L3229" i="4"/>
  <c r="J3229" i="4"/>
  <c r="B3229" i="4"/>
  <c r="M3228" i="4"/>
  <c r="L3228" i="4"/>
  <c r="J3228" i="4"/>
  <c r="B3228" i="4"/>
  <c r="M3227" i="4"/>
  <c r="L3227" i="4"/>
  <c r="J3227" i="4"/>
  <c r="B3227" i="4"/>
  <c r="M3226" i="4"/>
  <c r="L3226" i="4"/>
  <c r="J3226" i="4"/>
  <c r="B3226" i="4"/>
  <c r="M3225" i="4"/>
  <c r="L3225" i="4"/>
  <c r="J3225" i="4"/>
  <c r="B3225" i="4"/>
  <c r="M3224" i="4"/>
  <c r="L3224" i="4"/>
  <c r="J3224" i="4"/>
  <c r="B3224" i="4"/>
  <c r="M3223" i="4"/>
  <c r="L3223" i="4"/>
  <c r="J3223" i="4"/>
  <c r="B3223" i="4"/>
  <c r="M3222" i="4"/>
  <c r="L3222" i="4"/>
  <c r="J3222" i="4"/>
  <c r="B3222" i="4"/>
  <c r="M3221" i="4"/>
  <c r="L3221" i="4"/>
  <c r="J3221" i="4"/>
  <c r="B3221" i="4"/>
  <c r="M3220" i="4"/>
  <c r="L3220" i="4"/>
  <c r="J3220" i="4"/>
  <c r="B3220" i="4"/>
  <c r="M3219" i="4"/>
  <c r="L3219" i="4"/>
  <c r="J3219" i="4"/>
  <c r="B3219" i="4"/>
  <c r="M3218" i="4"/>
  <c r="L3218" i="4"/>
  <c r="J3218" i="4"/>
  <c r="B3218" i="4"/>
  <c r="M3217" i="4"/>
  <c r="L3217" i="4"/>
  <c r="J3217" i="4"/>
  <c r="B3217" i="4"/>
  <c r="M3216" i="4"/>
  <c r="L3216" i="4"/>
  <c r="J3216" i="4"/>
  <c r="B3216" i="4"/>
  <c r="M3215" i="4"/>
  <c r="L3215" i="4"/>
  <c r="J3215" i="4"/>
  <c r="B3215" i="4"/>
  <c r="M3214" i="4"/>
  <c r="L3214" i="4"/>
  <c r="J3214" i="4"/>
  <c r="B3214" i="4"/>
  <c r="M3213" i="4"/>
  <c r="L3213" i="4"/>
  <c r="J3213" i="4"/>
  <c r="B3213" i="4"/>
  <c r="M3212" i="4"/>
  <c r="L3212" i="4"/>
  <c r="J3212" i="4"/>
  <c r="B3212" i="4"/>
  <c r="M3211" i="4"/>
  <c r="L3211" i="4"/>
  <c r="J3211" i="4"/>
  <c r="B3211" i="4"/>
  <c r="M3210" i="4"/>
  <c r="L3210" i="4"/>
  <c r="J3210" i="4"/>
  <c r="B3210" i="4"/>
  <c r="M3209" i="4"/>
  <c r="L3209" i="4"/>
  <c r="J3209" i="4"/>
  <c r="B3209" i="4"/>
  <c r="M3208" i="4"/>
  <c r="L3208" i="4"/>
  <c r="J3208" i="4"/>
  <c r="B3208" i="4"/>
  <c r="M3207" i="4"/>
  <c r="L3207" i="4"/>
  <c r="J3207" i="4"/>
  <c r="B3207" i="4"/>
  <c r="M3206" i="4"/>
  <c r="L3206" i="4"/>
  <c r="J3206" i="4"/>
  <c r="B3206" i="4"/>
  <c r="M3205" i="4"/>
  <c r="L3205" i="4"/>
  <c r="J3205" i="4"/>
  <c r="B3205" i="4"/>
  <c r="M3204" i="4"/>
  <c r="L3204" i="4"/>
  <c r="J3204" i="4"/>
  <c r="B3204" i="4"/>
  <c r="M3203" i="4"/>
  <c r="L3203" i="4"/>
  <c r="J3203" i="4"/>
  <c r="B3203" i="4"/>
  <c r="M3202" i="4"/>
  <c r="L3202" i="4"/>
  <c r="J3202" i="4"/>
  <c r="B3202" i="4"/>
  <c r="M3201" i="4"/>
  <c r="L3201" i="4"/>
  <c r="J3201" i="4"/>
  <c r="B3201" i="4"/>
  <c r="M3200" i="4"/>
  <c r="L3200" i="4"/>
  <c r="J3200" i="4"/>
  <c r="B3200" i="4"/>
  <c r="M3199" i="4"/>
  <c r="L3199" i="4"/>
  <c r="J3199" i="4"/>
  <c r="B3199" i="4"/>
  <c r="M3198" i="4"/>
  <c r="L3198" i="4"/>
  <c r="J3198" i="4"/>
  <c r="B3198" i="4"/>
  <c r="M3197" i="4"/>
  <c r="L3197" i="4"/>
  <c r="J3197" i="4"/>
  <c r="B3197" i="4"/>
  <c r="M3196" i="4"/>
  <c r="L3196" i="4"/>
  <c r="J3196" i="4"/>
  <c r="B3196" i="4"/>
  <c r="M3195" i="4"/>
  <c r="L3195" i="4"/>
  <c r="J3195" i="4"/>
  <c r="B3195" i="4"/>
  <c r="M3194" i="4"/>
  <c r="L3194" i="4"/>
  <c r="J3194" i="4"/>
  <c r="B3194" i="4"/>
  <c r="M3193" i="4"/>
  <c r="L3193" i="4"/>
  <c r="J3193" i="4"/>
  <c r="B3193" i="4"/>
  <c r="M3192" i="4"/>
  <c r="L3192" i="4"/>
  <c r="J3192" i="4"/>
  <c r="B3192" i="4"/>
  <c r="M3191" i="4"/>
  <c r="L3191" i="4"/>
  <c r="J3191" i="4"/>
  <c r="B3191" i="4"/>
  <c r="M3190" i="4"/>
  <c r="L3190" i="4"/>
  <c r="J3190" i="4"/>
  <c r="B3190" i="4"/>
  <c r="M3189" i="4"/>
  <c r="L3189" i="4"/>
  <c r="J3189" i="4"/>
  <c r="B3189" i="4"/>
  <c r="M3188" i="4"/>
  <c r="L3188" i="4"/>
  <c r="J3188" i="4"/>
  <c r="B3188" i="4"/>
  <c r="M3187" i="4"/>
  <c r="L3187" i="4"/>
  <c r="J3187" i="4"/>
  <c r="B3187" i="4"/>
  <c r="M3186" i="4"/>
  <c r="L3186" i="4"/>
  <c r="J3186" i="4"/>
  <c r="B3186" i="4"/>
  <c r="M3185" i="4"/>
  <c r="L3185" i="4"/>
  <c r="J3185" i="4"/>
  <c r="B3185" i="4"/>
  <c r="M3184" i="4"/>
  <c r="L3184" i="4"/>
  <c r="J3184" i="4"/>
  <c r="B3184" i="4"/>
  <c r="M3183" i="4"/>
  <c r="L3183" i="4"/>
  <c r="J3183" i="4"/>
  <c r="B3183" i="4"/>
  <c r="M3182" i="4"/>
  <c r="L3182" i="4"/>
  <c r="J3182" i="4"/>
  <c r="B3182" i="4"/>
  <c r="M3181" i="4"/>
  <c r="L3181" i="4"/>
  <c r="J3181" i="4"/>
  <c r="B3181" i="4"/>
  <c r="M3180" i="4"/>
  <c r="L3180" i="4"/>
  <c r="J3180" i="4"/>
  <c r="B3180" i="4"/>
  <c r="M3179" i="4"/>
  <c r="L3179" i="4"/>
  <c r="J3179" i="4"/>
  <c r="B3179" i="4"/>
  <c r="M3178" i="4"/>
  <c r="L3178" i="4"/>
  <c r="J3178" i="4"/>
  <c r="B3178" i="4"/>
  <c r="M3177" i="4"/>
  <c r="L3177" i="4"/>
  <c r="J3177" i="4"/>
  <c r="B3177" i="4"/>
  <c r="M3176" i="4"/>
  <c r="L3176" i="4"/>
  <c r="J3176" i="4"/>
  <c r="B3176" i="4"/>
  <c r="M3175" i="4"/>
  <c r="L3175" i="4"/>
  <c r="J3175" i="4"/>
  <c r="B3175" i="4"/>
  <c r="M3174" i="4"/>
  <c r="L3174" i="4"/>
  <c r="J3174" i="4"/>
  <c r="B3174" i="4"/>
  <c r="M3173" i="4"/>
  <c r="L3173" i="4"/>
  <c r="J3173" i="4"/>
  <c r="B3173" i="4"/>
  <c r="M3172" i="4"/>
  <c r="L3172" i="4"/>
  <c r="J3172" i="4"/>
  <c r="B3172" i="4"/>
  <c r="M3171" i="4"/>
  <c r="L3171" i="4"/>
  <c r="J3171" i="4"/>
  <c r="B3171" i="4"/>
  <c r="M3170" i="4"/>
  <c r="L3170" i="4"/>
  <c r="J3170" i="4"/>
  <c r="B3170" i="4"/>
  <c r="M3169" i="4"/>
  <c r="L3169" i="4"/>
  <c r="J3169" i="4"/>
  <c r="B3169" i="4"/>
  <c r="M3168" i="4"/>
  <c r="L3168" i="4"/>
  <c r="J3168" i="4"/>
  <c r="B3168" i="4"/>
  <c r="M3167" i="4"/>
  <c r="L3167" i="4"/>
  <c r="J3167" i="4"/>
  <c r="B3167" i="4"/>
  <c r="M3166" i="4"/>
  <c r="L3166" i="4"/>
  <c r="J3166" i="4"/>
  <c r="B3166" i="4"/>
  <c r="M3165" i="4"/>
  <c r="L3165" i="4"/>
  <c r="J3165" i="4"/>
  <c r="B3165" i="4"/>
  <c r="M3164" i="4"/>
  <c r="L3164" i="4"/>
  <c r="J3164" i="4"/>
  <c r="B3164" i="4"/>
  <c r="M3163" i="4"/>
  <c r="L3163" i="4"/>
  <c r="J3163" i="4"/>
  <c r="B3163" i="4"/>
  <c r="M3162" i="4"/>
  <c r="L3162" i="4"/>
  <c r="J3162" i="4"/>
  <c r="B3162" i="4"/>
  <c r="M3161" i="4"/>
  <c r="L3161" i="4"/>
  <c r="J3161" i="4"/>
  <c r="B3161" i="4"/>
  <c r="M3160" i="4"/>
  <c r="L3160" i="4"/>
  <c r="J3160" i="4"/>
  <c r="B3160" i="4"/>
  <c r="M3159" i="4"/>
  <c r="L3159" i="4"/>
  <c r="J3159" i="4"/>
  <c r="B3159" i="4"/>
  <c r="M3158" i="4"/>
  <c r="L3158" i="4"/>
  <c r="J3158" i="4"/>
  <c r="B3158" i="4"/>
  <c r="M3157" i="4"/>
  <c r="L3157" i="4"/>
  <c r="J3157" i="4"/>
  <c r="B3157" i="4"/>
  <c r="M3156" i="4"/>
  <c r="L3156" i="4"/>
  <c r="J3156" i="4"/>
  <c r="B3156" i="4"/>
  <c r="M3155" i="4"/>
  <c r="L3155" i="4"/>
  <c r="J3155" i="4"/>
  <c r="B3155" i="4"/>
  <c r="M3154" i="4"/>
  <c r="L3154" i="4"/>
  <c r="J3154" i="4"/>
  <c r="B3154" i="4"/>
  <c r="M3153" i="4"/>
  <c r="L3153" i="4"/>
  <c r="J3153" i="4"/>
  <c r="B3153" i="4"/>
  <c r="M3152" i="4"/>
  <c r="L3152" i="4"/>
  <c r="J3152" i="4"/>
  <c r="B3152" i="4"/>
  <c r="M3151" i="4"/>
  <c r="L3151" i="4"/>
  <c r="J3151" i="4"/>
  <c r="B3151" i="4"/>
  <c r="M3150" i="4"/>
  <c r="L3150" i="4"/>
  <c r="J3150" i="4"/>
  <c r="B3150" i="4"/>
  <c r="M3149" i="4"/>
  <c r="L3149" i="4"/>
  <c r="J3149" i="4"/>
  <c r="B3149" i="4"/>
  <c r="M3148" i="4"/>
  <c r="L3148" i="4"/>
  <c r="J3148" i="4"/>
  <c r="B3148" i="4"/>
  <c r="M3147" i="4"/>
  <c r="L3147" i="4"/>
  <c r="J3147" i="4"/>
  <c r="B3147" i="4"/>
  <c r="M3146" i="4"/>
  <c r="L3146" i="4"/>
  <c r="J3146" i="4"/>
  <c r="B3146" i="4"/>
  <c r="M3145" i="4"/>
  <c r="L3145" i="4"/>
  <c r="J3145" i="4"/>
  <c r="B3145" i="4"/>
  <c r="M3144" i="4"/>
  <c r="L3144" i="4"/>
  <c r="J3144" i="4"/>
  <c r="B3144" i="4"/>
  <c r="M3143" i="4"/>
  <c r="L3143" i="4"/>
  <c r="J3143" i="4"/>
  <c r="B3143" i="4"/>
  <c r="M3142" i="4"/>
  <c r="L3142" i="4"/>
  <c r="J3142" i="4"/>
  <c r="B3142" i="4"/>
  <c r="M3141" i="4"/>
  <c r="L3141" i="4"/>
  <c r="J3141" i="4"/>
  <c r="B3141" i="4"/>
  <c r="M3140" i="4"/>
  <c r="L3140" i="4"/>
  <c r="J3140" i="4"/>
  <c r="B3140" i="4"/>
  <c r="M3139" i="4"/>
  <c r="L3139" i="4"/>
  <c r="J3139" i="4"/>
  <c r="B3139" i="4"/>
  <c r="M3138" i="4"/>
  <c r="L3138" i="4"/>
  <c r="J3138" i="4"/>
  <c r="B3138" i="4"/>
  <c r="M3137" i="4"/>
  <c r="L3137" i="4"/>
  <c r="J3137" i="4"/>
  <c r="B3137" i="4"/>
  <c r="M3136" i="4"/>
  <c r="L3136" i="4"/>
  <c r="J3136" i="4"/>
  <c r="B3136" i="4"/>
  <c r="M3135" i="4"/>
  <c r="L3135" i="4"/>
  <c r="J3135" i="4"/>
  <c r="B3135" i="4"/>
  <c r="M3134" i="4"/>
  <c r="L3134" i="4"/>
  <c r="J3134" i="4"/>
  <c r="B3134" i="4"/>
  <c r="M3133" i="4"/>
  <c r="L3133" i="4"/>
  <c r="J3133" i="4"/>
  <c r="B3133" i="4"/>
  <c r="M3132" i="4"/>
  <c r="L3132" i="4"/>
  <c r="J3132" i="4"/>
  <c r="B3132" i="4"/>
  <c r="M3131" i="4"/>
  <c r="L3131" i="4"/>
  <c r="J3131" i="4"/>
  <c r="B3131" i="4"/>
  <c r="M3130" i="4"/>
  <c r="L3130" i="4"/>
  <c r="J3130" i="4"/>
  <c r="B3130" i="4"/>
  <c r="M3129" i="4"/>
  <c r="L3129" i="4"/>
  <c r="J3129" i="4"/>
  <c r="B3129" i="4"/>
  <c r="M3128" i="4"/>
  <c r="L3128" i="4"/>
  <c r="J3128" i="4"/>
  <c r="B3128" i="4"/>
  <c r="M3127" i="4"/>
  <c r="L3127" i="4"/>
  <c r="J3127" i="4"/>
  <c r="B3127" i="4"/>
  <c r="M3126" i="4"/>
  <c r="L3126" i="4"/>
  <c r="J3126" i="4"/>
  <c r="B3126" i="4"/>
  <c r="M3125" i="4"/>
  <c r="L3125" i="4"/>
  <c r="J3125" i="4"/>
  <c r="B3125" i="4"/>
  <c r="M3124" i="4"/>
  <c r="L3124" i="4"/>
  <c r="J3124" i="4"/>
  <c r="B3124" i="4"/>
  <c r="M3123" i="4"/>
  <c r="L3123" i="4"/>
  <c r="J3123" i="4"/>
  <c r="B3123" i="4"/>
  <c r="M3122" i="4"/>
  <c r="L3122" i="4"/>
  <c r="J3122" i="4"/>
  <c r="B3122" i="4"/>
  <c r="M3121" i="4"/>
  <c r="L3121" i="4"/>
  <c r="J3121" i="4"/>
  <c r="B3121" i="4"/>
  <c r="M3120" i="4"/>
  <c r="L3120" i="4"/>
  <c r="J3120" i="4"/>
  <c r="B3120" i="4"/>
  <c r="M3119" i="4"/>
  <c r="L3119" i="4"/>
  <c r="J3119" i="4"/>
  <c r="B3119" i="4"/>
  <c r="M3118" i="4"/>
  <c r="L3118" i="4"/>
  <c r="J3118" i="4"/>
  <c r="B3118" i="4"/>
  <c r="M3117" i="4"/>
  <c r="L3117" i="4"/>
  <c r="J3117" i="4"/>
  <c r="B3117" i="4"/>
  <c r="M3116" i="4"/>
  <c r="L3116" i="4"/>
  <c r="J3116" i="4"/>
  <c r="B3116" i="4"/>
  <c r="M3115" i="4"/>
  <c r="L3115" i="4"/>
  <c r="J3115" i="4"/>
  <c r="B3115" i="4"/>
  <c r="M3114" i="4"/>
  <c r="L3114" i="4"/>
  <c r="J3114" i="4"/>
  <c r="B3114" i="4"/>
  <c r="M3113" i="4"/>
  <c r="L3113" i="4"/>
  <c r="J3113" i="4"/>
  <c r="B3113" i="4"/>
  <c r="M3112" i="4"/>
  <c r="L3112" i="4"/>
  <c r="J3112" i="4"/>
  <c r="B3112" i="4"/>
  <c r="M3111" i="4"/>
  <c r="L3111" i="4"/>
  <c r="J3111" i="4"/>
  <c r="B3111" i="4"/>
  <c r="M3110" i="4"/>
  <c r="L3110" i="4"/>
  <c r="J3110" i="4"/>
  <c r="B3110" i="4"/>
  <c r="M3109" i="4"/>
  <c r="L3109" i="4"/>
  <c r="J3109" i="4"/>
  <c r="B3109" i="4"/>
  <c r="M3108" i="4"/>
  <c r="L3108" i="4"/>
  <c r="J3108" i="4"/>
  <c r="B3108" i="4"/>
  <c r="M3107" i="4"/>
  <c r="L3107" i="4"/>
  <c r="J3107" i="4"/>
  <c r="B3107" i="4"/>
  <c r="M3106" i="4"/>
  <c r="L3106" i="4"/>
  <c r="J3106" i="4"/>
  <c r="B3106" i="4"/>
  <c r="M3105" i="4"/>
  <c r="L3105" i="4"/>
  <c r="J3105" i="4"/>
  <c r="B3105" i="4"/>
  <c r="M3104" i="4"/>
  <c r="L3104" i="4"/>
  <c r="J3104" i="4"/>
  <c r="B3104" i="4"/>
  <c r="M3103" i="4"/>
  <c r="L3103" i="4"/>
  <c r="J3103" i="4"/>
  <c r="B3103" i="4"/>
  <c r="M3102" i="4"/>
  <c r="L3102" i="4"/>
  <c r="J3102" i="4"/>
  <c r="B3102" i="4"/>
  <c r="M3101" i="4"/>
  <c r="L3101" i="4"/>
  <c r="J3101" i="4"/>
  <c r="B3101" i="4"/>
  <c r="M3100" i="4"/>
  <c r="L3100" i="4"/>
  <c r="J3100" i="4"/>
  <c r="B3100" i="4"/>
  <c r="M3099" i="4"/>
  <c r="L3099" i="4"/>
  <c r="J3099" i="4"/>
  <c r="B3099" i="4"/>
  <c r="M3098" i="4"/>
  <c r="L3098" i="4"/>
  <c r="J3098" i="4"/>
  <c r="B3098" i="4"/>
  <c r="M3097" i="4"/>
  <c r="L3097" i="4"/>
  <c r="J3097" i="4"/>
  <c r="B3097" i="4"/>
  <c r="M3096" i="4"/>
  <c r="L3096" i="4"/>
  <c r="J3096" i="4"/>
  <c r="B3096" i="4"/>
  <c r="M3095" i="4"/>
  <c r="L3095" i="4"/>
  <c r="J3095" i="4"/>
  <c r="B3095" i="4"/>
  <c r="M3094" i="4"/>
  <c r="L3094" i="4"/>
  <c r="J3094" i="4"/>
  <c r="B3094" i="4"/>
  <c r="M3093" i="4"/>
  <c r="L3093" i="4"/>
  <c r="J3093" i="4"/>
  <c r="B3093" i="4"/>
  <c r="M3092" i="4"/>
  <c r="L3092" i="4"/>
  <c r="J3092" i="4"/>
  <c r="B3092" i="4"/>
  <c r="M3091" i="4"/>
  <c r="L3091" i="4"/>
  <c r="J3091" i="4"/>
  <c r="B3091" i="4"/>
  <c r="M3090" i="4"/>
  <c r="L3090" i="4"/>
  <c r="J3090" i="4"/>
  <c r="B3090" i="4"/>
  <c r="M3089" i="4"/>
  <c r="L3089" i="4"/>
  <c r="J3089" i="4"/>
  <c r="B3089" i="4"/>
  <c r="M3088" i="4"/>
  <c r="L3088" i="4"/>
  <c r="J3088" i="4"/>
  <c r="B3088" i="4"/>
  <c r="M3087" i="4"/>
  <c r="L3087" i="4"/>
  <c r="J3087" i="4"/>
  <c r="B3087" i="4"/>
  <c r="M3086" i="4"/>
  <c r="L3086" i="4"/>
  <c r="J3086" i="4"/>
  <c r="B3086" i="4"/>
  <c r="M3085" i="4"/>
  <c r="L3085" i="4"/>
  <c r="J3085" i="4"/>
  <c r="B3085" i="4"/>
  <c r="M3084" i="4"/>
  <c r="L3084" i="4"/>
  <c r="J3084" i="4"/>
  <c r="B3084" i="4"/>
  <c r="M3083" i="4"/>
  <c r="L3083" i="4"/>
  <c r="J3083" i="4"/>
  <c r="B3083" i="4"/>
  <c r="M3082" i="4"/>
  <c r="L3082" i="4"/>
  <c r="J3082" i="4"/>
  <c r="B3082" i="4"/>
  <c r="M3081" i="4"/>
  <c r="L3081" i="4"/>
  <c r="J3081" i="4"/>
  <c r="B3081" i="4"/>
  <c r="M3080" i="4"/>
  <c r="L3080" i="4"/>
  <c r="J3080" i="4"/>
  <c r="B3080" i="4"/>
  <c r="M3079" i="4"/>
  <c r="L3079" i="4"/>
  <c r="J3079" i="4"/>
  <c r="B3079" i="4"/>
  <c r="M3078" i="4"/>
  <c r="L3078" i="4"/>
  <c r="J3078" i="4"/>
  <c r="B3078" i="4"/>
  <c r="M3077" i="4"/>
  <c r="L3077" i="4"/>
  <c r="J3077" i="4"/>
  <c r="B3077" i="4"/>
  <c r="M3076" i="4"/>
  <c r="L3076" i="4"/>
  <c r="J3076" i="4"/>
  <c r="B3076" i="4"/>
  <c r="M3075" i="4"/>
  <c r="L3075" i="4"/>
  <c r="J3075" i="4"/>
  <c r="B3075" i="4"/>
  <c r="M3074" i="4"/>
  <c r="L3074" i="4"/>
  <c r="J3074" i="4"/>
  <c r="B3074" i="4"/>
  <c r="M3073" i="4"/>
  <c r="L3073" i="4"/>
  <c r="J3073" i="4"/>
  <c r="B3073" i="4"/>
  <c r="M3072" i="4"/>
  <c r="L3072" i="4"/>
  <c r="J3072" i="4"/>
  <c r="B3072" i="4"/>
  <c r="M3071" i="4"/>
  <c r="L3071" i="4"/>
  <c r="J3071" i="4"/>
  <c r="B3071" i="4"/>
  <c r="M3070" i="4"/>
  <c r="L3070" i="4"/>
  <c r="J3070" i="4"/>
  <c r="B3070" i="4"/>
  <c r="M3069" i="4"/>
  <c r="L3069" i="4"/>
  <c r="J3069" i="4"/>
  <c r="B3069" i="4"/>
  <c r="M3068" i="4"/>
  <c r="L3068" i="4"/>
  <c r="J3068" i="4"/>
  <c r="B3068" i="4"/>
  <c r="M3067" i="4"/>
  <c r="L3067" i="4"/>
  <c r="J3067" i="4"/>
  <c r="B3067" i="4"/>
  <c r="M3066" i="4"/>
  <c r="L3066" i="4"/>
  <c r="J3066" i="4"/>
  <c r="B3066" i="4"/>
  <c r="M3065" i="4"/>
  <c r="L3065" i="4"/>
  <c r="J3065" i="4"/>
  <c r="B3065" i="4"/>
  <c r="M3064" i="4"/>
  <c r="L3064" i="4"/>
  <c r="J3064" i="4"/>
  <c r="B3064" i="4"/>
  <c r="M3063" i="4"/>
  <c r="L3063" i="4"/>
  <c r="J3063" i="4"/>
  <c r="B3063" i="4"/>
  <c r="M3062" i="4"/>
  <c r="L3062" i="4"/>
  <c r="J3062" i="4"/>
  <c r="B3062" i="4"/>
  <c r="M3061" i="4"/>
  <c r="L3061" i="4"/>
  <c r="J3061" i="4"/>
  <c r="B3061" i="4"/>
  <c r="M3060" i="4"/>
  <c r="L3060" i="4"/>
  <c r="J3060" i="4"/>
  <c r="B3060" i="4"/>
  <c r="M3059" i="4"/>
  <c r="L3059" i="4"/>
  <c r="J3059" i="4"/>
  <c r="B3059" i="4"/>
  <c r="M3058" i="4"/>
  <c r="L3058" i="4"/>
  <c r="J3058" i="4"/>
  <c r="B3058" i="4"/>
  <c r="M3057" i="4"/>
  <c r="L3057" i="4"/>
  <c r="J3057" i="4"/>
  <c r="B3057" i="4"/>
  <c r="M3056" i="4"/>
  <c r="L3056" i="4"/>
  <c r="J3056" i="4"/>
  <c r="B3056" i="4"/>
  <c r="M3055" i="4"/>
  <c r="L3055" i="4"/>
  <c r="J3055" i="4"/>
  <c r="B3055" i="4"/>
  <c r="M3054" i="4"/>
  <c r="L3054" i="4"/>
  <c r="J3054" i="4"/>
  <c r="B3054" i="4"/>
  <c r="M3053" i="4"/>
  <c r="L3053" i="4"/>
  <c r="J3053" i="4"/>
  <c r="B3053" i="4"/>
  <c r="M3052" i="4"/>
  <c r="L3052" i="4"/>
  <c r="J3052" i="4"/>
  <c r="B3052" i="4"/>
  <c r="M3051" i="4"/>
  <c r="L3051" i="4"/>
  <c r="J3051" i="4"/>
  <c r="B3051" i="4"/>
  <c r="M3050" i="4"/>
  <c r="L3050" i="4"/>
  <c r="J3050" i="4"/>
  <c r="B3050" i="4"/>
  <c r="M3049" i="4"/>
  <c r="L3049" i="4"/>
  <c r="J3049" i="4"/>
  <c r="B3049" i="4"/>
  <c r="M3048" i="4"/>
  <c r="L3048" i="4"/>
  <c r="J3048" i="4"/>
  <c r="B3048" i="4"/>
  <c r="M3047" i="4"/>
  <c r="L3047" i="4"/>
  <c r="J3047" i="4"/>
  <c r="B3047" i="4"/>
  <c r="M3046" i="4"/>
  <c r="L3046" i="4"/>
  <c r="J3046" i="4"/>
  <c r="B3046" i="4"/>
  <c r="M3045" i="4"/>
  <c r="L3045" i="4"/>
  <c r="J3045" i="4"/>
  <c r="B3045" i="4"/>
  <c r="M3044" i="4"/>
  <c r="L3044" i="4"/>
  <c r="J3044" i="4"/>
  <c r="B3044" i="4"/>
  <c r="M3043" i="4"/>
  <c r="L3043" i="4"/>
  <c r="J3043" i="4"/>
  <c r="B3043" i="4"/>
  <c r="M3042" i="4"/>
  <c r="L3042" i="4"/>
  <c r="J3042" i="4"/>
  <c r="B3042" i="4"/>
  <c r="M3041" i="4"/>
  <c r="L3041" i="4"/>
  <c r="J3041" i="4"/>
  <c r="B3041" i="4"/>
  <c r="M3040" i="4"/>
  <c r="L3040" i="4"/>
  <c r="J3040" i="4"/>
  <c r="B3040" i="4"/>
  <c r="M3039" i="4"/>
  <c r="L3039" i="4"/>
  <c r="J3039" i="4"/>
  <c r="B3039" i="4"/>
  <c r="M3038" i="4"/>
  <c r="L3038" i="4"/>
  <c r="J3038" i="4"/>
  <c r="B3038" i="4"/>
  <c r="M3037" i="4"/>
  <c r="L3037" i="4"/>
  <c r="J3037" i="4"/>
  <c r="B3037" i="4"/>
  <c r="M3036" i="4"/>
  <c r="L3036" i="4"/>
  <c r="J3036" i="4"/>
  <c r="B3036" i="4"/>
  <c r="M3035" i="4"/>
  <c r="L3035" i="4"/>
  <c r="J3035" i="4"/>
  <c r="B3035" i="4"/>
  <c r="M3034" i="4"/>
  <c r="L3034" i="4"/>
  <c r="J3034" i="4"/>
  <c r="B3034" i="4"/>
  <c r="M3033" i="4"/>
  <c r="L3033" i="4"/>
  <c r="J3033" i="4"/>
  <c r="B3033" i="4"/>
  <c r="M3032" i="4"/>
  <c r="L3032" i="4"/>
  <c r="J3032" i="4"/>
  <c r="B3032" i="4"/>
  <c r="M3031" i="4"/>
  <c r="L3031" i="4"/>
  <c r="J3031" i="4"/>
  <c r="B3031" i="4"/>
  <c r="M3030" i="4"/>
  <c r="L3030" i="4"/>
  <c r="J3030" i="4"/>
  <c r="B3030" i="4"/>
  <c r="M3029" i="4"/>
  <c r="L3029" i="4"/>
  <c r="J3029" i="4"/>
  <c r="B3029" i="4"/>
  <c r="M3028" i="4"/>
  <c r="L3028" i="4"/>
  <c r="J3028" i="4"/>
  <c r="B3028" i="4"/>
  <c r="M3027" i="4"/>
  <c r="L3027" i="4"/>
  <c r="J3027" i="4"/>
  <c r="B3027" i="4"/>
  <c r="M3026" i="4"/>
  <c r="L3026" i="4"/>
  <c r="J3026" i="4"/>
  <c r="B3026" i="4"/>
  <c r="M3025" i="4"/>
  <c r="L3025" i="4"/>
  <c r="J3025" i="4"/>
  <c r="B3025" i="4"/>
  <c r="M3024" i="4"/>
  <c r="L3024" i="4"/>
  <c r="J3024" i="4"/>
  <c r="B3024" i="4"/>
  <c r="M3023" i="4"/>
  <c r="L3023" i="4"/>
  <c r="J3023" i="4"/>
  <c r="B3023" i="4"/>
  <c r="M3022" i="4"/>
  <c r="L3022" i="4"/>
  <c r="J3022" i="4"/>
  <c r="B3022" i="4"/>
  <c r="M3021" i="4"/>
  <c r="L3021" i="4"/>
  <c r="J3021" i="4"/>
  <c r="B3021" i="4"/>
  <c r="M3020" i="4"/>
  <c r="L3020" i="4"/>
  <c r="J3020" i="4"/>
  <c r="B3020" i="4"/>
  <c r="M3019" i="4"/>
  <c r="L3019" i="4"/>
  <c r="J3019" i="4"/>
  <c r="B3019" i="4"/>
  <c r="M3018" i="4"/>
  <c r="L3018" i="4"/>
  <c r="J3018" i="4"/>
  <c r="B3018" i="4"/>
  <c r="M3017" i="4"/>
  <c r="L3017" i="4"/>
  <c r="J3017" i="4"/>
  <c r="B3017" i="4"/>
  <c r="M3016" i="4"/>
  <c r="L3016" i="4"/>
  <c r="J3016" i="4"/>
  <c r="B3016" i="4"/>
  <c r="M3015" i="4"/>
  <c r="L3015" i="4"/>
  <c r="J3015" i="4"/>
  <c r="B3015" i="4"/>
  <c r="M3014" i="4"/>
  <c r="L3014" i="4"/>
  <c r="J3014" i="4"/>
  <c r="B3014" i="4"/>
  <c r="M3013" i="4"/>
  <c r="L3013" i="4"/>
  <c r="J3013" i="4"/>
  <c r="B3013" i="4"/>
  <c r="M3012" i="4"/>
  <c r="L3012" i="4"/>
  <c r="J3012" i="4"/>
  <c r="B3012" i="4"/>
  <c r="M3011" i="4"/>
  <c r="L3011" i="4"/>
  <c r="J3011" i="4"/>
  <c r="B3011" i="4"/>
  <c r="M3010" i="4"/>
  <c r="L3010" i="4"/>
  <c r="J3010" i="4"/>
  <c r="B3010" i="4"/>
  <c r="M3009" i="4"/>
  <c r="L3009" i="4"/>
  <c r="J3009" i="4"/>
  <c r="B3009" i="4"/>
  <c r="M3008" i="4"/>
  <c r="L3008" i="4"/>
  <c r="J3008" i="4"/>
  <c r="B3008" i="4"/>
  <c r="M3007" i="4"/>
  <c r="L3007" i="4"/>
  <c r="J3007" i="4"/>
  <c r="B3007" i="4"/>
  <c r="M3006" i="4"/>
  <c r="L3006" i="4"/>
  <c r="J3006" i="4"/>
  <c r="B3006" i="4"/>
  <c r="M3005" i="4"/>
  <c r="L3005" i="4"/>
  <c r="J3005" i="4"/>
  <c r="B3005" i="4"/>
  <c r="M3004" i="4"/>
  <c r="L3004" i="4"/>
  <c r="J3004" i="4"/>
  <c r="B3004" i="4"/>
  <c r="M3003" i="4"/>
  <c r="L3003" i="4"/>
  <c r="J3003" i="4"/>
  <c r="B3003" i="4"/>
  <c r="M3002" i="4"/>
  <c r="L3002" i="4"/>
  <c r="J3002" i="4"/>
  <c r="B3002" i="4"/>
  <c r="M3001" i="4"/>
  <c r="L3001" i="4"/>
  <c r="J3001" i="4"/>
  <c r="B3001" i="4"/>
  <c r="M3000" i="4"/>
  <c r="L3000" i="4"/>
  <c r="J3000" i="4"/>
  <c r="B3000" i="4"/>
  <c r="M2999" i="4"/>
  <c r="L2999" i="4"/>
  <c r="J2999" i="4"/>
  <c r="B2999" i="4"/>
  <c r="M2998" i="4"/>
  <c r="L2998" i="4"/>
  <c r="J2998" i="4"/>
  <c r="B2998" i="4"/>
  <c r="M2997" i="4"/>
  <c r="L2997" i="4"/>
  <c r="J2997" i="4"/>
  <c r="B2997" i="4"/>
  <c r="M2996" i="4"/>
  <c r="L2996" i="4"/>
  <c r="J2996" i="4"/>
  <c r="B2996" i="4"/>
  <c r="M2995" i="4"/>
  <c r="L2995" i="4"/>
  <c r="J2995" i="4"/>
  <c r="B2995" i="4"/>
  <c r="M2994" i="4"/>
  <c r="L2994" i="4"/>
  <c r="J2994" i="4"/>
  <c r="B2994" i="4"/>
  <c r="M2993" i="4"/>
  <c r="L2993" i="4"/>
  <c r="J2993" i="4"/>
  <c r="B2993" i="4"/>
  <c r="M2992" i="4"/>
  <c r="L2992" i="4"/>
  <c r="J2992" i="4"/>
  <c r="B2992" i="4"/>
  <c r="M2991" i="4"/>
  <c r="L2991" i="4"/>
  <c r="J2991" i="4"/>
  <c r="B2991" i="4"/>
  <c r="M2990" i="4"/>
  <c r="L2990" i="4"/>
  <c r="J2990" i="4"/>
  <c r="B2990" i="4"/>
  <c r="M2989" i="4"/>
  <c r="L2989" i="4"/>
  <c r="J2989" i="4"/>
  <c r="B2989" i="4"/>
  <c r="M2988" i="4"/>
  <c r="L2988" i="4"/>
  <c r="J2988" i="4"/>
  <c r="B2988" i="4"/>
  <c r="M2987" i="4"/>
  <c r="L2987" i="4"/>
  <c r="J2987" i="4"/>
  <c r="B2987" i="4"/>
  <c r="M2986" i="4"/>
  <c r="L2986" i="4"/>
  <c r="J2986" i="4"/>
  <c r="B2986" i="4"/>
  <c r="M2985" i="4"/>
  <c r="L2985" i="4"/>
  <c r="J2985" i="4"/>
  <c r="B2985" i="4"/>
  <c r="M2984" i="4"/>
  <c r="L2984" i="4"/>
  <c r="J2984" i="4"/>
  <c r="B2984" i="4"/>
  <c r="M2983" i="4"/>
  <c r="L2983" i="4"/>
  <c r="J2983" i="4"/>
  <c r="B2983" i="4"/>
  <c r="M2982" i="4"/>
  <c r="L2982" i="4"/>
  <c r="J2982" i="4"/>
  <c r="B2982" i="4"/>
  <c r="M2981" i="4"/>
  <c r="L2981" i="4"/>
  <c r="J2981" i="4"/>
  <c r="B2981" i="4"/>
  <c r="M2980" i="4"/>
  <c r="L2980" i="4"/>
  <c r="J2980" i="4"/>
  <c r="B2980" i="4"/>
  <c r="M2979" i="4"/>
  <c r="L2979" i="4"/>
  <c r="J2979" i="4"/>
  <c r="B2979" i="4"/>
  <c r="M2978" i="4"/>
  <c r="L2978" i="4"/>
  <c r="J2978" i="4"/>
  <c r="B2978" i="4"/>
  <c r="M2977" i="4"/>
  <c r="L2977" i="4"/>
  <c r="J2977" i="4"/>
  <c r="B2977" i="4"/>
  <c r="M2976" i="4"/>
  <c r="L2976" i="4"/>
  <c r="J2976" i="4"/>
  <c r="B2976" i="4"/>
  <c r="M2975" i="4"/>
  <c r="L2975" i="4"/>
  <c r="J2975" i="4"/>
  <c r="B2975" i="4"/>
  <c r="M2974" i="4"/>
  <c r="L2974" i="4"/>
  <c r="J2974" i="4"/>
  <c r="B2974" i="4"/>
  <c r="M2973" i="4"/>
  <c r="L2973" i="4"/>
  <c r="J2973" i="4"/>
  <c r="B2973" i="4"/>
  <c r="M2972" i="4"/>
  <c r="L2972" i="4"/>
  <c r="J2972" i="4"/>
  <c r="B2972" i="4"/>
  <c r="M2971" i="4"/>
  <c r="L2971" i="4"/>
  <c r="J2971" i="4"/>
  <c r="B2971" i="4"/>
  <c r="M2970" i="4"/>
  <c r="L2970" i="4"/>
  <c r="J2970" i="4"/>
  <c r="B2970" i="4"/>
  <c r="M2969" i="4"/>
  <c r="L2969" i="4"/>
  <c r="J2969" i="4"/>
  <c r="B2969" i="4"/>
  <c r="M2968" i="4"/>
  <c r="L2968" i="4"/>
  <c r="J2968" i="4"/>
  <c r="B2968" i="4"/>
  <c r="M2967" i="4"/>
  <c r="L2967" i="4"/>
  <c r="J2967" i="4"/>
  <c r="B2967" i="4"/>
  <c r="M2966" i="4"/>
  <c r="L2966" i="4"/>
  <c r="J2966" i="4"/>
  <c r="B2966" i="4"/>
  <c r="M2965" i="4"/>
  <c r="L2965" i="4"/>
  <c r="J2965" i="4"/>
  <c r="B2965" i="4"/>
  <c r="M2964" i="4"/>
  <c r="L2964" i="4"/>
  <c r="J2964" i="4"/>
  <c r="B2964" i="4"/>
  <c r="M2963" i="4"/>
  <c r="L2963" i="4"/>
  <c r="J2963" i="4"/>
  <c r="B2963" i="4"/>
  <c r="M2962" i="4"/>
  <c r="L2962" i="4"/>
  <c r="J2962" i="4"/>
  <c r="B2962" i="4"/>
  <c r="M2961" i="4"/>
  <c r="L2961" i="4"/>
  <c r="J2961" i="4"/>
  <c r="B2961" i="4"/>
  <c r="M2960" i="4"/>
  <c r="L2960" i="4"/>
  <c r="J2960" i="4"/>
  <c r="B2960" i="4"/>
  <c r="M2959" i="4"/>
  <c r="L2959" i="4"/>
  <c r="J2959" i="4"/>
  <c r="B2959" i="4"/>
  <c r="M2958" i="4"/>
  <c r="L2958" i="4"/>
  <c r="J2958" i="4"/>
  <c r="B2958" i="4"/>
  <c r="M2957" i="4"/>
  <c r="L2957" i="4"/>
  <c r="J2957" i="4"/>
  <c r="B2957" i="4"/>
  <c r="M2956" i="4"/>
  <c r="L2956" i="4"/>
  <c r="J2956" i="4"/>
  <c r="B2956" i="4"/>
  <c r="M2955" i="4"/>
  <c r="L2955" i="4"/>
  <c r="J2955" i="4"/>
  <c r="B2955" i="4"/>
  <c r="M2954" i="4"/>
  <c r="L2954" i="4"/>
  <c r="J2954" i="4"/>
  <c r="B2954" i="4"/>
  <c r="M2953" i="4"/>
  <c r="L2953" i="4"/>
  <c r="J2953" i="4"/>
  <c r="B2953" i="4"/>
  <c r="M2952" i="4"/>
  <c r="L2952" i="4"/>
  <c r="J2952" i="4"/>
  <c r="B2952" i="4"/>
  <c r="M2951" i="4"/>
  <c r="L2951" i="4"/>
  <c r="J2951" i="4"/>
  <c r="B2951" i="4"/>
  <c r="M2950" i="4"/>
  <c r="L2950" i="4"/>
  <c r="J2950" i="4"/>
  <c r="B2950" i="4"/>
  <c r="M2949" i="4"/>
  <c r="L2949" i="4"/>
  <c r="J2949" i="4"/>
  <c r="B2949" i="4"/>
  <c r="M2948" i="4"/>
  <c r="L2948" i="4"/>
  <c r="J2948" i="4"/>
  <c r="B2948" i="4"/>
  <c r="M2947" i="4"/>
  <c r="L2947" i="4"/>
  <c r="J2947" i="4"/>
  <c r="B2947" i="4"/>
  <c r="M2946" i="4"/>
  <c r="L2946" i="4"/>
  <c r="J2946" i="4"/>
  <c r="B2946" i="4"/>
  <c r="M2945" i="4"/>
  <c r="L2945" i="4"/>
  <c r="J2945" i="4"/>
  <c r="B2945" i="4"/>
  <c r="M2944" i="4"/>
  <c r="L2944" i="4"/>
  <c r="J2944" i="4"/>
  <c r="B2944" i="4"/>
  <c r="M2943" i="4"/>
  <c r="L2943" i="4"/>
  <c r="J2943" i="4"/>
  <c r="B2943" i="4"/>
  <c r="M2942" i="4"/>
  <c r="L2942" i="4"/>
  <c r="J2942" i="4"/>
  <c r="B2942" i="4"/>
  <c r="M2941" i="4"/>
  <c r="L2941" i="4"/>
  <c r="J2941" i="4"/>
  <c r="B2941" i="4"/>
  <c r="M2940" i="4"/>
  <c r="L2940" i="4"/>
  <c r="J2940" i="4"/>
  <c r="B2940" i="4"/>
  <c r="M2939" i="4"/>
  <c r="L2939" i="4"/>
  <c r="J2939" i="4"/>
  <c r="B2939" i="4"/>
  <c r="M2938" i="4"/>
  <c r="L2938" i="4"/>
  <c r="J2938" i="4"/>
  <c r="B2938" i="4"/>
  <c r="M2937" i="4"/>
  <c r="L2937" i="4"/>
  <c r="J2937" i="4"/>
  <c r="B2937" i="4"/>
  <c r="M2936" i="4"/>
  <c r="L2936" i="4"/>
  <c r="J2936" i="4"/>
  <c r="B2936" i="4"/>
  <c r="M2935" i="4"/>
  <c r="L2935" i="4"/>
  <c r="J2935" i="4"/>
  <c r="B2935" i="4"/>
  <c r="M2934" i="4"/>
  <c r="L2934" i="4"/>
  <c r="J2934" i="4"/>
  <c r="B2934" i="4"/>
  <c r="M2933" i="4"/>
  <c r="L2933" i="4"/>
  <c r="J2933" i="4"/>
  <c r="B2933" i="4"/>
  <c r="M2932" i="4"/>
  <c r="L2932" i="4"/>
  <c r="J2932" i="4"/>
  <c r="B2932" i="4"/>
  <c r="M2931" i="4"/>
  <c r="L2931" i="4"/>
  <c r="J2931" i="4"/>
  <c r="B2931" i="4"/>
  <c r="M2930" i="4"/>
  <c r="L2930" i="4"/>
  <c r="J2930" i="4"/>
  <c r="B2930" i="4"/>
  <c r="M2929" i="4"/>
  <c r="L2929" i="4"/>
  <c r="J2929" i="4"/>
  <c r="B2929" i="4"/>
  <c r="M2928" i="4"/>
  <c r="L2928" i="4"/>
  <c r="J2928" i="4"/>
  <c r="B2928" i="4"/>
  <c r="M2927" i="4"/>
  <c r="L2927" i="4"/>
  <c r="J2927" i="4"/>
  <c r="B2927" i="4"/>
  <c r="M2926" i="4"/>
  <c r="L2926" i="4"/>
  <c r="J2926" i="4"/>
  <c r="B2926" i="4"/>
  <c r="M2925" i="4"/>
  <c r="L2925" i="4"/>
  <c r="J2925" i="4"/>
  <c r="B2925" i="4"/>
  <c r="M2924" i="4"/>
  <c r="L2924" i="4"/>
  <c r="J2924" i="4"/>
  <c r="B2924" i="4"/>
  <c r="M2923" i="4"/>
  <c r="L2923" i="4"/>
  <c r="J2923" i="4"/>
  <c r="B2923" i="4"/>
  <c r="M2922" i="4"/>
  <c r="L2922" i="4"/>
  <c r="J2922" i="4"/>
  <c r="B2922" i="4"/>
  <c r="M2921" i="4"/>
  <c r="L2921" i="4"/>
  <c r="J2921" i="4"/>
  <c r="B2921" i="4"/>
  <c r="M2920" i="4"/>
  <c r="L2920" i="4"/>
  <c r="J2920" i="4"/>
  <c r="B2920" i="4"/>
  <c r="M2919" i="4"/>
  <c r="L2919" i="4"/>
  <c r="J2919" i="4"/>
  <c r="B2919" i="4"/>
  <c r="M2918" i="4"/>
  <c r="L2918" i="4"/>
  <c r="J2918" i="4"/>
  <c r="B2918" i="4"/>
  <c r="M2917" i="4"/>
  <c r="L2917" i="4"/>
  <c r="J2917" i="4"/>
  <c r="B2917" i="4"/>
  <c r="M2916" i="4"/>
  <c r="L2916" i="4"/>
  <c r="J2916" i="4"/>
  <c r="B2916" i="4"/>
  <c r="M2915" i="4"/>
  <c r="L2915" i="4"/>
  <c r="J2915" i="4"/>
  <c r="B2915" i="4"/>
  <c r="M2914" i="4"/>
  <c r="L2914" i="4"/>
  <c r="J2914" i="4"/>
  <c r="B2914" i="4"/>
  <c r="M2913" i="4"/>
  <c r="L2913" i="4"/>
  <c r="J2913" i="4"/>
  <c r="B2913" i="4"/>
  <c r="M2912" i="4"/>
  <c r="L2912" i="4"/>
  <c r="J2912" i="4"/>
  <c r="B2912" i="4"/>
  <c r="M2911" i="4"/>
  <c r="L2911" i="4"/>
  <c r="J2911" i="4"/>
  <c r="B2911" i="4"/>
  <c r="M2910" i="4"/>
  <c r="L2910" i="4"/>
  <c r="J2910" i="4"/>
  <c r="B2910" i="4"/>
  <c r="M2909" i="4"/>
  <c r="L2909" i="4"/>
  <c r="J2909" i="4"/>
  <c r="B2909" i="4"/>
  <c r="M2908" i="4"/>
  <c r="L2908" i="4"/>
  <c r="J2908" i="4"/>
  <c r="B2908" i="4"/>
  <c r="M2907" i="4"/>
  <c r="L2907" i="4"/>
  <c r="J2907" i="4"/>
  <c r="B2907" i="4"/>
  <c r="M2906" i="4"/>
  <c r="L2906" i="4"/>
  <c r="J2906" i="4"/>
  <c r="B2906" i="4"/>
  <c r="M2905" i="4"/>
  <c r="L2905" i="4"/>
  <c r="J2905" i="4"/>
  <c r="B2905" i="4"/>
  <c r="M2904" i="4"/>
  <c r="L2904" i="4"/>
  <c r="J2904" i="4"/>
  <c r="B2904" i="4"/>
  <c r="M2903" i="4"/>
  <c r="L2903" i="4"/>
  <c r="J2903" i="4"/>
  <c r="B2903" i="4"/>
  <c r="M2902" i="4"/>
  <c r="L2902" i="4"/>
  <c r="J2902" i="4"/>
  <c r="B2902" i="4"/>
  <c r="M2901" i="4"/>
  <c r="L2901" i="4"/>
  <c r="J2901" i="4"/>
  <c r="B2901" i="4"/>
  <c r="M2900" i="4"/>
  <c r="L2900" i="4"/>
  <c r="J2900" i="4"/>
  <c r="B2900" i="4"/>
  <c r="M2899" i="4"/>
  <c r="L2899" i="4"/>
  <c r="J2899" i="4"/>
  <c r="B2899" i="4"/>
  <c r="M2898" i="4"/>
  <c r="L2898" i="4"/>
  <c r="J2898" i="4"/>
  <c r="B2898" i="4"/>
  <c r="M2897" i="4"/>
  <c r="L2897" i="4"/>
  <c r="J2897" i="4"/>
  <c r="B2897" i="4"/>
  <c r="M2896" i="4"/>
  <c r="L2896" i="4"/>
  <c r="J2896" i="4"/>
  <c r="B2896" i="4"/>
  <c r="M2895" i="4"/>
  <c r="L2895" i="4"/>
  <c r="J2895" i="4"/>
  <c r="B2895" i="4"/>
  <c r="M2894" i="4"/>
  <c r="L2894" i="4"/>
  <c r="J2894" i="4"/>
  <c r="B2894" i="4"/>
  <c r="M2893" i="4"/>
  <c r="L2893" i="4"/>
  <c r="J2893" i="4"/>
  <c r="B2893" i="4"/>
  <c r="M2892" i="4"/>
  <c r="L2892" i="4"/>
  <c r="J2892" i="4"/>
  <c r="B2892" i="4"/>
  <c r="M2891" i="4"/>
  <c r="L2891" i="4"/>
  <c r="J2891" i="4"/>
  <c r="B2891" i="4"/>
  <c r="M2890" i="4"/>
  <c r="L2890" i="4"/>
  <c r="J2890" i="4"/>
  <c r="B2890" i="4"/>
  <c r="M2889" i="4"/>
  <c r="L2889" i="4"/>
  <c r="J2889" i="4"/>
  <c r="B2889" i="4"/>
  <c r="M2888" i="4"/>
  <c r="L2888" i="4"/>
  <c r="J2888" i="4"/>
  <c r="B2888" i="4"/>
  <c r="M2887" i="4"/>
  <c r="L2887" i="4"/>
  <c r="J2887" i="4"/>
  <c r="B2887" i="4"/>
  <c r="M2886" i="4"/>
  <c r="L2886" i="4"/>
  <c r="J2886" i="4"/>
  <c r="B2886" i="4"/>
  <c r="M2885" i="4"/>
  <c r="L2885" i="4"/>
  <c r="J2885" i="4"/>
  <c r="B2885" i="4"/>
  <c r="M2884" i="4"/>
  <c r="L2884" i="4"/>
  <c r="J2884" i="4"/>
  <c r="B2884" i="4"/>
  <c r="M2883" i="4"/>
  <c r="L2883" i="4"/>
  <c r="J2883" i="4"/>
  <c r="B2883" i="4"/>
  <c r="M2882" i="4"/>
  <c r="L2882" i="4"/>
  <c r="J2882" i="4"/>
  <c r="B2882" i="4"/>
  <c r="M2881" i="4"/>
  <c r="L2881" i="4"/>
  <c r="J2881" i="4"/>
  <c r="B2881" i="4"/>
  <c r="M2880" i="4"/>
  <c r="L2880" i="4"/>
  <c r="J2880" i="4"/>
  <c r="B2880" i="4"/>
  <c r="M2879" i="4"/>
  <c r="L2879" i="4"/>
  <c r="J2879" i="4"/>
  <c r="B2879" i="4"/>
  <c r="M2878" i="4"/>
  <c r="L2878" i="4"/>
  <c r="J2878" i="4"/>
  <c r="B2878" i="4"/>
  <c r="M2877" i="4"/>
  <c r="L2877" i="4"/>
  <c r="J2877" i="4"/>
  <c r="B2877" i="4"/>
  <c r="M2876" i="4"/>
  <c r="L2876" i="4"/>
  <c r="J2876" i="4"/>
  <c r="B2876" i="4"/>
  <c r="M2875" i="4"/>
  <c r="L2875" i="4"/>
  <c r="J2875" i="4"/>
  <c r="B2875" i="4"/>
  <c r="M2874" i="4"/>
  <c r="L2874" i="4"/>
  <c r="J2874" i="4"/>
  <c r="B2874" i="4"/>
  <c r="M2873" i="4"/>
  <c r="L2873" i="4"/>
  <c r="J2873" i="4"/>
  <c r="B2873" i="4"/>
  <c r="M2872" i="4"/>
  <c r="L2872" i="4"/>
  <c r="J2872" i="4"/>
  <c r="B2872" i="4"/>
  <c r="M2871" i="4"/>
  <c r="L2871" i="4"/>
  <c r="J2871" i="4"/>
  <c r="B2871" i="4"/>
  <c r="M2870" i="4"/>
  <c r="L2870" i="4"/>
  <c r="J2870" i="4"/>
  <c r="B2870" i="4"/>
  <c r="M2869" i="4"/>
  <c r="L2869" i="4"/>
  <c r="J2869" i="4"/>
  <c r="B2869" i="4"/>
  <c r="M2868" i="4"/>
  <c r="L2868" i="4"/>
  <c r="J2868" i="4"/>
  <c r="B2868" i="4"/>
  <c r="M2867" i="4"/>
  <c r="L2867" i="4"/>
  <c r="J2867" i="4"/>
  <c r="B2867" i="4"/>
  <c r="M2866" i="4"/>
  <c r="L2866" i="4"/>
  <c r="J2866" i="4"/>
  <c r="B2866" i="4"/>
  <c r="M2865" i="4"/>
  <c r="L2865" i="4"/>
  <c r="J2865" i="4"/>
  <c r="B2865" i="4"/>
  <c r="M2864" i="4"/>
  <c r="L2864" i="4"/>
  <c r="J2864" i="4"/>
  <c r="B2864" i="4"/>
  <c r="M2863" i="4"/>
  <c r="L2863" i="4"/>
  <c r="J2863" i="4"/>
  <c r="B2863" i="4"/>
  <c r="M2862" i="4"/>
  <c r="L2862" i="4"/>
  <c r="J2862" i="4"/>
  <c r="B2862" i="4"/>
  <c r="M2861" i="4"/>
  <c r="L2861" i="4"/>
  <c r="J2861" i="4"/>
  <c r="B2861" i="4"/>
  <c r="M2860" i="4"/>
  <c r="L2860" i="4"/>
  <c r="J2860" i="4"/>
  <c r="B2860" i="4"/>
  <c r="M2859" i="4"/>
  <c r="L2859" i="4"/>
  <c r="J2859" i="4"/>
  <c r="B2859" i="4"/>
  <c r="M2858" i="4"/>
  <c r="L2858" i="4"/>
  <c r="J2858" i="4"/>
  <c r="B2858" i="4"/>
  <c r="M2857" i="4"/>
  <c r="L2857" i="4"/>
  <c r="J2857" i="4"/>
  <c r="B2857" i="4"/>
  <c r="M2856" i="4"/>
  <c r="L2856" i="4"/>
  <c r="J2856" i="4"/>
  <c r="B2856" i="4"/>
  <c r="M2855" i="4"/>
  <c r="L2855" i="4"/>
  <c r="J2855" i="4"/>
  <c r="B2855" i="4"/>
  <c r="M2854" i="4"/>
  <c r="L2854" i="4"/>
  <c r="J2854" i="4"/>
  <c r="B2854" i="4"/>
  <c r="M2853" i="4"/>
  <c r="L2853" i="4"/>
  <c r="J2853" i="4"/>
  <c r="B2853" i="4"/>
  <c r="M2852" i="4"/>
  <c r="L2852" i="4"/>
  <c r="J2852" i="4"/>
  <c r="B2852" i="4"/>
  <c r="M2851" i="4"/>
  <c r="L2851" i="4"/>
  <c r="J2851" i="4"/>
  <c r="B2851" i="4"/>
  <c r="M2850" i="4"/>
  <c r="L2850" i="4"/>
  <c r="J2850" i="4"/>
  <c r="B2850" i="4"/>
  <c r="M2849" i="4"/>
  <c r="L2849" i="4"/>
  <c r="J2849" i="4"/>
  <c r="B2849" i="4"/>
  <c r="M2848" i="4"/>
  <c r="L2848" i="4"/>
  <c r="J2848" i="4"/>
  <c r="B2848" i="4"/>
  <c r="M2847" i="4"/>
  <c r="L2847" i="4"/>
  <c r="J2847" i="4"/>
  <c r="B2847" i="4"/>
  <c r="M2846" i="4"/>
  <c r="L2846" i="4"/>
  <c r="J2846" i="4"/>
  <c r="B2846" i="4"/>
  <c r="M2845" i="4"/>
  <c r="L2845" i="4"/>
  <c r="J2845" i="4"/>
  <c r="B2845" i="4"/>
  <c r="M2844" i="4"/>
  <c r="L2844" i="4"/>
  <c r="J2844" i="4"/>
  <c r="B2844" i="4"/>
  <c r="M2843" i="4"/>
  <c r="L2843" i="4"/>
  <c r="J2843" i="4"/>
  <c r="B2843" i="4"/>
  <c r="M2842" i="4"/>
  <c r="L2842" i="4"/>
  <c r="J2842" i="4"/>
  <c r="B2842" i="4"/>
  <c r="M2841" i="4"/>
  <c r="L2841" i="4"/>
  <c r="J2841" i="4"/>
  <c r="B2841" i="4"/>
  <c r="M2840" i="4"/>
  <c r="L2840" i="4"/>
  <c r="J2840" i="4"/>
  <c r="B2840" i="4"/>
  <c r="M2839" i="4"/>
  <c r="L2839" i="4"/>
  <c r="J2839" i="4"/>
  <c r="B2839" i="4"/>
  <c r="M2838" i="4"/>
  <c r="L2838" i="4"/>
  <c r="J2838" i="4"/>
  <c r="B2838" i="4"/>
  <c r="M2837" i="4"/>
  <c r="L2837" i="4"/>
  <c r="J2837" i="4"/>
  <c r="B2837" i="4"/>
  <c r="M2836" i="4"/>
  <c r="L2836" i="4"/>
  <c r="J2836" i="4"/>
  <c r="B2836" i="4"/>
  <c r="M2835" i="4"/>
  <c r="L2835" i="4"/>
  <c r="J2835" i="4"/>
  <c r="B2835" i="4"/>
  <c r="M2834" i="4"/>
  <c r="L2834" i="4"/>
  <c r="J2834" i="4"/>
  <c r="B2834" i="4"/>
  <c r="M2833" i="4"/>
  <c r="L2833" i="4"/>
  <c r="J2833" i="4"/>
  <c r="B2833" i="4"/>
  <c r="M2832" i="4"/>
  <c r="L2832" i="4"/>
  <c r="J2832" i="4"/>
  <c r="B2832" i="4"/>
  <c r="M2831" i="4"/>
  <c r="L2831" i="4"/>
  <c r="J2831" i="4"/>
  <c r="B2831" i="4"/>
  <c r="M2830" i="4"/>
  <c r="L2830" i="4"/>
  <c r="J2830" i="4"/>
  <c r="B2830" i="4"/>
  <c r="M2829" i="4"/>
  <c r="L2829" i="4"/>
  <c r="J2829" i="4"/>
  <c r="B2829" i="4"/>
  <c r="M2828" i="4"/>
  <c r="L2828" i="4"/>
  <c r="J2828" i="4"/>
  <c r="B2828" i="4"/>
  <c r="M2827" i="4"/>
  <c r="L2827" i="4"/>
  <c r="J2827" i="4"/>
  <c r="B2827" i="4"/>
  <c r="M2826" i="4"/>
  <c r="L2826" i="4"/>
  <c r="J2826" i="4"/>
  <c r="B2826" i="4"/>
  <c r="M2825" i="4"/>
  <c r="L2825" i="4"/>
  <c r="J2825" i="4"/>
  <c r="B2825" i="4"/>
  <c r="M2824" i="4"/>
  <c r="L2824" i="4"/>
  <c r="J2824" i="4"/>
  <c r="B2824" i="4"/>
  <c r="M2823" i="4"/>
  <c r="L2823" i="4"/>
  <c r="J2823" i="4"/>
  <c r="B2823" i="4"/>
  <c r="M2822" i="4"/>
  <c r="L2822" i="4"/>
  <c r="J2822" i="4"/>
  <c r="B2822" i="4"/>
  <c r="M2821" i="4"/>
  <c r="L2821" i="4"/>
  <c r="J2821" i="4"/>
  <c r="B2821" i="4"/>
  <c r="M2820" i="4"/>
  <c r="L2820" i="4"/>
  <c r="J2820" i="4"/>
  <c r="B2820" i="4"/>
  <c r="M2819" i="4"/>
  <c r="L2819" i="4"/>
  <c r="J2819" i="4"/>
  <c r="B2819" i="4"/>
  <c r="M2818" i="4"/>
  <c r="L2818" i="4"/>
  <c r="J2818" i="4"/>
  <c r="B2818" i="4"/>
  <c r="M2817" i="4"/>
  <c r="L2817" i="4"/>
  <c r="J2817" i="4"/>
  <c r="B2817" i="4"/>
  <c r="M2816" i="4"/>
  <c r="L2816" i="4"/>
  <c r="J2816" i="4"/>
  <c r="B2816" i="4"/>
  <c r="M2815" i="4"/>
  <c r="L2815" i="4"/>
  <c r="J2815" i="4"/>
  <c r="B2815" i="4"/>
  <c r="M2814" i="4"/>
  <c r="L2814" i="4"/>
  <c r="J2814" i="4"/>
  <c r="B2814" i="4"/>
  <c r="M2813" i="4"/>
  <c r="L2813" i="4"/>
  <c r="J2813" i="4"/>
  <c r="B2813" i="4"/>
  <c r="M2812" i="4"/>
  <c r="L2812" i="4"/>
  <c r="J2812" i="4"/>
  <c r="B2812" i="4"/>
  <c r="M2811" i="4"/>
  <c r="L2811" i="4"/>
  <c r="J2811" i="4"/>
  <c r="B2811" i="4"/>
  <c r="M2810" i="4"/>
  <c r="L2810" i="4"/>
  <c r="J2810" i="4"/>
  <c r="B2810" i="4"/>
  <c r="M2809" i="4"/>
  <c r="L2809" i="4"/>
  <c r="J2809" i="4"/>
  <c r="B2809" i="4"/>
  <c r="M2808" i="4"/>
  <c r="L2808" i="4"/>
  <c r="J2808" i="4"/>
  <c r="B2808" i="4"/>
  <c r="M2807" i="4"/>
  <c r="L2807" i="4"/>
  <c r="J2807" i="4"/>
  <c r="B2807" i="4"/>
  <c r="M2806" i="4"/>
  <c r="L2806" i="4"/>
  <c r="J2806" i="4"/>
  <c r="B2806" i="4"/>
  <c r="M2805" i="4"/>
  <c r="L2805" i="4"/>
  <c r="J2805" i="4"/>
  <c r="B2805" i="4"/>
  <c r="M2804" i="4"/>
  <c r="L2804" i="4"/>
  <c r="J2804" i="4"/>
  <c r="B2804" i="4"/>
  <c r="M2803" i="4"/>
  <c r="L2803" i="4"/>
  <c r="J2803" i="4"/>
  <c r="B2803" i="4"/>
  <c r="M2802" i="4"/>
  <c r="L2802" i="4"/>
  <c r="J2802" i="4"/>
  <c r="B2802" i="4"/>
  <c r="M2801" i="4"/>
  <c r="L2801" i="4"/>
  <c r="J2801" i="4"/>
  <c r="B2801" i="4"/>
  <c r="M2800" i="4"/>
  <c r="L2800" i="4"/>
  <c r="J2800" i="4"/>
  <c r="B2800" i="4"/>
  <c r="M2799" i="4"/>
  <c r="L2799" i="4"/>
  <c r="J2799" i="4"/>
  <c r="B2799" i="4"/>
  <c r="M2798" i="4"/>
  <c r="L2798" i="4"/>
  <c r="J2798" i="4"/>
  <c r="B2798" i="4"/>
  <c r="M2797" i="4"/>
  <c r="L2797" i="4"/>
  <c r="J2797" i="4"/>
  <c r="B2797" i="4"/>
  <c r="M2796" i="4"/>
  <c r="L2796" i="4"/>
  <c r="J2796" i="4"/>
  <c r="B2796" i="4"/>
  <c r="M2795" i="4"/>
  <c r="L2795" i="4"/>
  <c r="J2795" i="4"/>
  <c r="B2795" i="4"/>
  <c r="M2794" i="4"/>
  <c r="L2794" i="4"/>
  <c r="J2794" i="4"/>
  <c r="B2794" i="4"/>
  <c r="M2793" i="4"/>
  <c r="L2793" i="4"/>
  <c r="J2793" i="4"/>
  <c r="B2793" i="4"/>
  <c r="M2792" i="4"/>
  <c r="L2792" i="4"/>
  <c r="J2792" i="4"/>
  <c r="B2792" i="4"/>
  <c r="M2791" i="4"/>
  <c r="L2791" i="4"/>
  <c r="J2791" i="4"/>
  <c r="B2791" i="4"/>
  <c r="M2790" i="4"/>
  <c r="L2790" i="4"/>
  <c r="J2790" i="4"/>
  <c r="B2790" i="4"/>
  <c r="M2789" i="4"/>
  <c r="L2789" i="4"/>
  <c r="J2789" i="4"/>
  <c r="B2789" i="4"/>
  <c r="M2788" i="4"/>
  <c r="L2788" i="4"/>
  <c r="J2788" i="4"/>
  <c r="B2788" i="4"/>
  <c r="M2787" i="4"/>
  <c r="L2787" i="4"/>
  <c r="J2787" i="4"/>
  <c r="B2787" i="4"/>
  <c r="M2786" i="4"/>
  <c r="L2786" i="4"/>
  <c r="J2786" i="4"/>
  <c r="B2786" i="4"/>
  <c r="M2785" i="4"/>
  <c r="L2785" i="4"/>
  <c r="J2785" i="4"/>
  <c r="B2785" i="4"/>
  <c r="M2784" i="4"/>
  <c r="L2784" i="4"/>
  <c r="J2784" i="4"/>
  <c r="B2784" i="4"/>
  <c r="M2783" i="4"/>
  <c r="L2783" i="4"/>
  <c r="J2783" i="4"/>
  <c r="B2783" i="4"/>
  <c r="M2782" i="4"/>
  <c r="L2782" i="4"/>
  <c r="J2782" i="4"/>
  <c r="B2782" i="4"/>
  <c r="M2781" i="4"/>
  <c r="L2781" i="4"/>
  <c r="J2781" i="4"/>
  <c r="B2781" i="4"/>
  <c r="M2780" i="4"/>
  <c r="L2780" i="4"/>
  <c r="J2780" i="4"/>
  <c r="B2780" i="4"/>
  <c r="M2779" i="4"/>
  <c r="L2779" i="4"/>
  <c r="J2779" i="4"/>
  <c r="B2779" i="4"/>
  <c r="M2778" i="4"/>
  <c r="L2778" i="4"/>
  <c r="J2778" i="4"/>
  <c r="B2778" i="4"/>
  <c r="M2777" i="4"/>
  <c r="L2777" i="4"/>
  <c r="J2777" i="4"/>
  <c r="B2777" i="4"/>
  <c r="M2776" i="4"/>
  <c r="L2776" i="4"/>
  <c r="J2776" i="4"/>
  <c r="B2776" i="4"/>
  <c r="M2775" i="4"/>
  <c r="L2775" i="4"/>
  <c r="J2775" i="4"/>
  <c r="B2775" i="4"/>
  <c r="M2774" i="4"/>
  <c r="L2774" i="4"/>
  <c r="J2774" i="4"/>
  <c r="B2774" i="4"/>
  <c r="M2773" i="4"/>
  <c r="L2773" i="4"/>
  <c r="J2773" i="4"/>
  <c r="B2773" i="4"/>
  <c r="M2772" i="4"/>
  <c r="L2772" i="4"/>
  <c r="J2772" i="4"/>
  <c r="B2772" i="4"/>
  <c r="M2771" i="4"/>
  <c r="L2771" i="4"/>
  <c r="J2771" i="4"/>
  <c r="B2771" i="4"/>
  <c r="M2770" i="4"/>
  <c r="L2770" i="4"/>
  <c r="J2770" i="4"/>
  <c r="B2770" i="4"/>
  <c r="M2769" i="4"/>
  <c r="L2769" i="4"/>
  <c r="J2769" i="4"/>
  <c r="B2769" i="4"/>
  <c r="M2768" i="4"/>
  <c r="L2768" i="4"/>
  <c r="J2768" i="4"/>
  <c r="B2768" i="4"/>
  <c r="M2767" i="4"/>
  <c r="L2767" i="4"/>
  <c r="J2767" i="4"/>
  <c r="B2767" i="4"/>
  <c r="M2766" i="4"/>
  <c r="L2766" i="4"/>
  <c r="J2766" i="4"/>
  <c r="B2766" i="4"/>
  <c r="M2765" i="4"/>
  <c r="L2765" i="4"/>
  <c r="J2765" i="4"/>
  <c r="B2765" i="4"/>
  <c r="M2764" i="4"/>
  <c r="L2764" i="4"/>
  <c r="J2764" i="4"/>
  <c r="B2764" i="4"/>
  <c r="M2763" i="4"/>
  <c r="L2763" i="4"/>
  <c r="J2763" i="4"/>
  <c r="B2763" i="4"/>
  <c r="M2762" i="4"/>
  <c r="L2762" i="4"/>
  <c r="J2762" i="4"/>
  <c r="B2762" i="4"/>
  <c r="M2761" i="4"/>
  <c r="L2761" i="4"/>
  <c r="J2761" i="4"/>
  <c r="B2761" i="4"/>
  <c r="M2760" i="4"/>
  <c r="L2760" i="4"/>
  <c r="J2760" i="4"/>
  <c r="B2760" i="4"/>
  <c r="M2759" i="4"/>
  <c r="L2759" i="4"/>
  <c r="J2759" i="4"/>
  <c r="B2759" i="4"/>
  <c r="M2758" i="4"/>
  <c r="L2758" i="4"/>
  <c r="J2758" i="4"/>
  <c r="B2758" i="4"/>
  <c r="M2757" i="4"/>
  <c r="L2757" i="4"/>
  <c r="J2757" i="4"/>
  <c r="B2757" i="4"/>
  <c r="M2756" i="4"/>
  <c r="L2756" i="4"/>
  <c r="J2756" i="4"/>
  <c r="B2756" i="4"/>
  <c r="M2755" i="4"/>
  <c r="L2755" i="4"/>
  <c r="J2755" i="4"/>
  <c r="B2755" i="4"/>
  <c r="M2754" i="4"/>
  <c r="L2754" i="4"/>
  <c r="J2754" i="4"/>
  <c r="B2754" i="4"/>
  <c r="M2753" i="4"/>
  <c r="L2753" i="4"/>
  <c r="J2753" i="4"/>
  <c r="B2753" i="4"/>
  <c r="M2752" i="4"/>
  <c r="L2752" i="4"/>
  <c r="J2752" i="4"/>
  <c r="B2752" i="4"/>
  <c r="M2751" i="4"/>
  <c r="L2751" i="4"/>
  <c r="J2751" i="4"/>
  <c r="B2751" i="4"/>
  <c r="M2750" i="4"/>
  <c r="L2750" i="4"/>
  <c r="J2750" i="4"/>
  <c r="B2750" i="4"/>
  <c r="M2749" i="4"/>
  <c r="L2749" i="4"/>
  <c r="J2749" i="4"/>
  <c r="B2749" i="4"/>
  <c r="M2748" i="4"/>
  <c r="L2748" i="4"/>
  <c r="J2748" i="4"/>
  <c r="B2748" i="4"/>
  <c r="M2747" i="4"/>
  <c r="L2747" i="4"/>
  <c r="J2747" i="4"/>
  <c r="B2747" i="4"/>
  <c r="M2746" i="4"/>
  <c r="L2746" i="4"/>
  <c r="J2746" i="4"/>
  <c r="B2746" i="4"/>
  <c r="M2745" i="4"/>
  <c r="L2745" i="4"/>
  <c r="J2745" i="4"/>
  <c r="B2745" i="4"/>
  <c r="M2744" i="4"/>
  <c r="L2744" i="4"/>
  <c r="J2744" i="4"/>
  <c r="B2744" i="4"/>
  <c r="M2743" i="4"/>
  <c r="L2743" i="4"/>
  <c r="J2743" i="4"/>
  <c r="B2743" i="4"/>
  <c r="M2742" i="4"/>
  <c r="L2742" i="4"/>
  <c r="J2742" i="4"/>
  <c r="B2742" i="4"/>
  <c r="M2741" i="4"/>
  <c r="L2741" i="4"/>
  <c r="J2741" i="4"/>
  <c r="B2741" i="4"/>
  <c r="M2740" i="4"/>
  <c r="L2740" i="4"/>
  <c r="J2740" i="4"/>
  <c r="B2740" i="4"/>
  <c r="M2739" i="4"/>
  <c r="L2739" i="4"/>
  <c r="J2739" i="4"/>
  <c r="B2739" i="4"/>
  <c r="M2738" i="4"/>
  <c r="L2738" i="4"/>
  <c r="J2738" i="4"/>
  <c r="B2738" i="4"/>
  <c r="M2737" i="4"/>
  <c r="L2737" i="4"/>
  <c r="J2737" i="4"/>
  <c r="B2737" i="4"/>
  <c r="M2736" i="4"/>
  <c r="L2736" i="4"/>
  <c r="J2736" i="4"/>
  <c r="B2736" i="4"/>
  <c r="M2735" i="4"/>
  <c r="L2735" i="4"/>
  <c r="J2735" i="4"/>
  <c r="B2735" i="4"/>
  <c r="M2734" i="4"/>
  <c r="L2734" i="4"/>
  <c r="J2734" i="4"/>
  <c r="B2734" i="4"/>
  <c r="M2733" i="4"/>
  <c r="L2733" i="4"/>
  <c r="J2733" i="4"/>
  <c r="B2733" i="4"/>
  <c r="M2732" i="4"/>
  <c r="L2732" i="4"/>
  <c r="J2732" i="4"/>
  <c r="B2732" i="4"/>
  <c r="M2731" i="4"/>
  <c r="L2731" i="4"/>
  <c r="J2731" i="4"/>
  <c r="B2731" i="4"/>
  <c r="M2730" i="4"/>
  <c r="L2730" i="4"/>
  <c r="J2730" i="4"/>
  <c r="B2730" i="4"/>
  <c r="M2729" i="4"/>
  <c r="L2729" i="4"/>
  <c r="J2729" i="4"/>
  <c r="B2729" i="4"/>
  <c r="M2728" i="4"/>
  <c r="L2728" i="4"/>
  <c r="J2728" i="4"/>
  <c r="B2728" i="4"/>
  <c r="M2727" i="4"/>
  <c r="L2727" i="4"/>
  <c r="J2727" i="4"/>
  <c r="B2727" i="4"/>
  <c r="M2726" i="4"/>
  <c r="L2726" i="4"/>
  <c r="J2726" i="4"/>
  <c r="B2726" i="4"/>
  <c r="M2725" i="4"/>
  <c r="L2725" i="4"/>
  <c r="J2725" i="4"/>
  <c r="B2725" i="4"/>
  <c r="M2724" i="4"/>
  <c r="L2724" i="4"/>
  <c r="J2724" i="4"/>
  <c r="B2724" i="4"/>
  <c r="M2723" i="4"/>
  <c r="L2723" i="4"/>
  <c r="J2723" i="4"/>
  <c r="B2723" i="4"/>
  <c r="M2722" i="4"/>
  <c r="L2722" i="4"/>
  <c r="J2722" i="4"/>
  <c r="B2722" i="4"/>
  <c r="M2721" i="4"/>
  <c r="L2721" i="4"/>
  <c r="J2721" i="4"/>
  <c r="B2721" i="4"/>
  <c r="M2720" i="4"/>
  <c r="L2720" i="4"/>
  <c r="J2720" i="4"/>
  <c r="B2720" i="4"/>
  <c r="M2719" i="4"/>
  <c r="L2719" i="4"/>
  <c r="J2719" i="4"/>
  <c r="B2719" i="4"/>
  <c r="M2718" i="4"/>
  <c r="L2718" i="4"/>
  <c r="J2718" i="4"/>
  <c r="B2718" i="4"/>
  <c r="M2717" i="4"/>
  <c r="L2717" i="4"/>
  <c r="J2717" i="4"/>
  <c r="B2717" i="4"/>
  <c r="M2716" i="4"/>
  <c r="L2716" i="4"/>
  <c r="J2716" i="4"/>
  <c r="B2716" i="4"/>
  <c r="M2715" i="4"/>
  <c r="L2715" i="4"/>
  <c r="J2715" i="4"/>
  <c r="B2715" i="4"/>
  <c r="M2714" i="4"/>
  <c r="L2714" i="4"/>
  <c r="J2714" i="4"/>
  <c r="B2714" i="4"/>
  <c r="M2713" i="4"/>
  <c r="L2713" i="4"/>
  <c r="J2713" i="4"/>
  <c r="B2713" i="4"/>
  <c r="M2712" i="4"/>
  <c r="L2712" i="4"/>
  <c r="J2712" i="4"/>
  <c r="B2712" i="4"/>
  <c r="M2711" i="4"/>
  <c r="L2711" i="4"/>
  <c r="J2711" i="4"/>
  <c r="B2711" i="4"/>
  <c r="M2710" i="4"/>
  <c r="L2710" i="4"/>
  <c r="J2710" i="4"/>
  <c r="B2710" i="4"/>
  <c r="M2709" i="4"/>
  <c r="L2709" i="4"/>
  <c r="J2709" i="4"/>
  <c r="B2709" i="4"/>
  <c r="M2708" i="4"/>
  <c r="L2708" i="4"/>
  <c r="J2708" i="4"/>
  <c r="B2708" i="4"/>
  <c r="M2707" i="4"/>
  <c r="L2707" i="4"/>
  <c r="J2707" i="4"/>
  <c r="B2707" i="4"/>
  <c r="M2706" i="4"/>
  <c r="L2706" i="4"/>
  <c r="J2706" i="4"/>
  <c r="B2706" i="4"/>
  <c r="M2705" i="4"/>
  <c r="L2705" i="4"/>
  <c r="J2705" i="4"/>
  <c r="B2705" i="4"/>
  <c r="M2704" i="4"/>
  <c r="L2704" i="4"/>
  <c r="J2704" i="4"/>
  <c r="B2704" i="4"/>
  <c r="M2703" i="4"/>
  <c r="L2703" i="4"/>
  <c r="J2703" i="4"/>
  <c r="B2703" i="4"/>
  <c r="M2702" i="4"/>
  <c r="L2702" i="4"/>
  <c r="J2702" i="4"/>
  <c r="B2702" i="4"/>
  <c r="M2701" i="4"/>
  <c r="L2701" i="4"/>
  <c r="J2701" i="4"/>
  <c r="B2701" i="4"/>
  <c r="M2700" i="4"/>
  <c r="L2700" i="4"/>
  <c r="J2700" i="4"/>
  <c r="B2700" i="4"/>
  <c r="M2699" i="4"/>
  <c r="L2699" i="4"/>
  <c r="J2699" i="4"/>
  <c r="B2699" i="4"/>
  <c r="M2698" i="4"/>
  <c r="L2698" i="4"/>
  <c r="J2698" i="4"/>
  <c r="B2698" i="4"/>
  <c r="M2697" i="4"/>
  <c r="L2697" i="4"/>
  <c r="J2697" i="4"/>
  <c r="B2697" i="4"/>
  <c r="M2696" i="4"/>
  <c r="L2696" i="4"/>
  <c r="J2696" i="4"/>
  <c r="B2696" i="4"/>
  <c r="M2695" i="4"/>
  <c r="L2695" i="4"/>
  <c r="J2695" i="4"/>
  <c r="B2695" i="4"/>
  <c r="M2694" i="4"/>
  <c r="L2694" i="4"/>
  <c r="J2694" i="4"/>
  <c r="B2694" i="4"/>
  <c r="M2693" i="4"/>
  <c r="L2693" i="4"/>
  <c r="J2693" i="4"/>
  <c r="B2693" i="4"/>
  <c r="M2692" i="4"/>
  <c r="L2692" i="4"/>
  <c r="J2692" i="4"/>
  <c r="B2692" i="4"/>
  <c r="M2691" i="4"/>
  <c r="L2691" i="4"/>
  <c r="J2691" i="4"/>
  <c r="B2691" i="4"/>
  <c r="M2690" i="4"/>
  <c r="L2690" i="4"/>
  <c r="J2690" i="4"/>
  <c r="B2690" i="4"/>
  <c r="M2689" i="4"/>
  <c r="L2689" i="4"/>
  <c r="J2689" i="4"/>
  <c r="B2689" i="4"/>
  <c r="M2688" i="4"/>
  <c r="L2688" i="4"/>
  <c r="J2688" i="4"/>
  <c r="B2688" i="4"/>
  <c r="M2687" i="4"/>
  <c r="L2687" i="4"/>
  <c r="J2687" i="4"/>
  <c r="B2687" i="4"/>
  <c r="M2686" i="4"/>
  <c r="L2686" i="4"/>
  <c r="J2686" i="4"/>
  <c r="B2686" i="4"/>
  <c r="M2685" i="4"/>
  <c r="L2685" i="4"/>
  <c r="J2685" i="4"/>
  <c r="B2685" i="4"/>
  <c r="M2684" i="4"/>
  <c r="L2684" i="4"/>
  <c r="J2684" i="4"/>
  <c r="B2684" i="4"/>
  <c r="M2683" i="4"/>
  <c r="L2683" i="4"/>
  <c r="J2683" i="4"/>
  <c r="B2683" i="4"/>
  <c r="M2682" i="4"/>
  <c r="L2682" i="4"/>
  <c r="J2682" i="4"/>
  <c r="B2682" i="4"/>
  <c r="M2681" i="4"/>
  <c r="L2681" i="4"/>
  <c r="J2681" i="4"/>
  <c r="B2681" i="4"/>
  <c r="M2680" i="4"/>
  <c r="L2680" i="4"/>
  <c r="J2680" i="4"/>
  <c r="B2680" i="4"/>
  <c r="M2679" i="4"/>
  <c r="L2679" i="4"/>
  <c r="J2679" i="4"/>
  <c r="B2679" i="4"/>
  <c r="M2678" i="4"/>
  <c r="L2678" i="4"/>
  <c r="J2678" i="4"/>
  <c r="B2678" i="4"/>
  <c r="M2677" i="4"/>
  <c r="L2677" i="4"/>
  <c r="J2677" i="4"/>
  <c r="B2677" i="4"/>
  <c r="M2676" i="4"/>
  <c r="L2676" i="4"/>
  <c r="J2676" i="4"/>
  <c r="B2676" i="4"/>
  <c r="M2675" i="4"/>
  <c r="L2675" i="4"/>
  <c r="J2675" i="4"/>
  <c r="B2675" i="4"/>
  <c r="M2674" i="4"/>
  <c r="L2674" i="4"/>
  <c r="J2674" i="4"/>
  <c r="B2674" i="4"/>
  <c r="M2673" i="4"/>
  <c r="L2673" i="4"/>
  <c r="J2673" i="4"/>
  <c r="B2673" i="4"/>
  <c r="M2672" i="4"/>
  <c r="L2672" i="4"/>
  <c r="J2672" i="4"/>
  <c r="B2672" i="4"/>
  <c r="M2671" i="4"/>
  <c r="L2671" i="4"/>
  <c r="J2671" i="4"/>
  <c r="B2671" i="4"/>
  <c r="M2670" i="4"/>
  <c r="L2670" i="4"/>
  <c r="J2670" i="4"/>
  <c r="B2670" i="4"/>
  <c r="M2669" i="4"/>
  <c r="L2669" i="4"/>
  <c r="J2669" i="4"/>
  <c r="B2669" i="4"/>
  <c r="M2668" i="4"/>
  <c r="L2668" i="4"/>
  <c r="J2668" i="4"/>
  <c r="B2668" i="4"/>
  <c r="M2667" i="4"/>
  <c r="L2667" i="4"/>
  <c r="J2667" i="4"/>
  <c r="B2667" i="4"/>
  <c r="M2666" i="4"/>
  <c r="L2666" i="4"/>
  <c r="J2666" i="4"/>
  <c r="B2666" i="4"/>
  <c r="M2665" i="4"/>
  <c r="L2665" i="4"/>
  <c r="J2665" i="4"/>
  <c r="B2665" i="4"/>
  <c r="M2664" i="4"/>
  <c r="L2664" i="4"/>
  <c r="J2664" i="4"/>
  <c r="B2664" i="4"/>
  <c r="M2663" i="4"/>
  <c r="L2663" i="4"/>
  <c r="J2663" i="4"/>
  <c r="B2663" i="4"/>
  <c r="M2662" i="4"/>
  <c r="L2662" i="4"/>
  <c r="J2662" i="4"/>
  <c r="B2662" i="4"/>
  <c r="M2661" i="4"/>
  <c r="L2661" i="4"/>
  <c r="J2661" i="4"/>
  <c r="B2661" i="4"/>
  <c r="M2660" i="4"/>
  <c r="L2660" i="4"/>
  <c r="J2660" i="4"/>
  <c r="B2660" i="4"/>
  <c r="M2659" i="4"/>
  <c r="L2659" i="4"/>
  <c r="J2659" i="4"/>
  <c r="B2659" i="4"/>
  <c r="M2658" i="4"/>
  <c r="L2658" i="4"/>
  <c r="J2658" i="4"/>
  <c r="B2658" i="4"/>
  <c r="M2657" i="4"/>
  <c r="L2657" i="4"/>
  <c r="J2657" i="4"/>
  <c r="B2657" i="4"/>
  <c r="M2656" i="4"/>
  <c r="L2656" i="4"/>
  <c r="J2656" i="4"/>
  <c r="B2656" i="4"/>
  <c r="M2655" i="4"/>
  <c r="L2655" i="4"/>
  <c r="J2655" i="4"/>
  <c r="B2655" i="4"/>
  <c r="M2654" i="4"/>
  <c r="L2654" i="4"/>
  <c r="J2654" i="4"/>
  <c r="B2654" i="4"/>
  <c r="M2653" i="4"/>
  <c r="L2653" i="4"/>
  <c r="J2653" i="4"/>
  <c r="B2653" i="4"/>
  <c r="M2652" i="4"/>
  <c r="L2652" i="4"/>
  <c r="J2652" i="4"/>
  <c r="B2652" i="4"/>
  <c r="M2651" i="4"/>
  <c r="L2651" i="4"/>
  <c r="J2651" i="4"/>
  <c r="B2651" i="4"/>
  <c r="M2650" i="4"/>
  <c r="L2650" i="4"/>
  <c r="J2650" i="4"/>
  <c r="B2650" i="4"/>
  <c r="M2649" i="4"/>
  <c r="L2649" i="4"/>
  <c r="J2649" i="4"/>
  <c r="B2649" i="4"/>
  <c r="M2648" i="4"/>
  <c r="L2648" i="4"/>
  <c r="J2648" i="4"/>
  <c r="B2648" i="4"/>
  <c r="M2647" i="4"/>
  <c r="L2647" i="4"/>
  <c r="J2647" i="4"/>
  <c r="B2647" i="4"/>
  <c r="M2646" i="4"/>
  <c r="L2646" i="4"/>
  <c r="J2646" i="4"/>
  <c r="B2646" i="4"/>
  <c r="M2645" i="4"/>
  <c r="L2645" i="4"/>
  <c r="J2645" i="4"/>
  <c r="B2645" i="4"/>
  <c r="M2644" i="4"/>
  <c r="L2644" i="4"/>
  <c r="J2644" i="4"/>
  <c r="B2644" i="4"/>
  <c r="M2643" i="4"/>
  <c r="L2643" i="4"/>
  <c r="J2643" i="4"/>
  <c r="B2643" i="4"/>
  <c r="M2642" i="4"/>
  <c r="L2642" i="4"/>
  <c r="J2642" i="4"/>
  <c r="B2642" i="4"/>
  <c r="M2641" i="4"/>
  <c r="L2641" i="4"/>
  <c r="J2641" i="4"/>
  <c r="B2641" i="4"/>
  <c r="M2640" i="4"/>
  <c r="L2640" i="4"/>
  <c r="J2640" i="4"/>
  <c r="B2640" i="4"/>
  <c r="M2639" i="4"/>
  <c r="L2639" i="4"/>
  <c r="J2639" i="4"/>
  <c r="B2639" i="4"/>
  <c r="M2638" i="4"/>
  <c r="L2638" i="4"/>
  <c r="J2638" i="4"/>
  <c r="B2638" i="4"/>
  <c r="M2637" i="4"/>
  <c r="L2637" i="4"/>
  <c r="J2637" i="4"/>
  <c r="B2637" i="4"/>
  <c r="M2636" i="4"/>
  <c r="L2636" i="4"/>
  <c r="J2636" i="4"/>
  <c r="B2636" i="4"/>
  <c r="M2635" i="4"/>
  <c r="L2635" i="4"/>
  <c r="J2635" i="4"/>
  <c r="B2635" i="4"/>
  <c r="M2634" i="4"/>
  <c r="L2634" i="4"/>
  <c r="J2634" i="4"/>
  <c r="B2634" i="4"/>
  <c r="M2633" i="4"/>
  <c r="L2633" i="4"/>
  <c r="J2633" i="4"/>
  <c r="B2633" i="4"/>
  <c r="M2632" i="4"/>
  <c r="L2632" i="4"/>
  <c r="J2632" i="4"/>
  <c r="B2632" i="4"/>
  <c r="M2631" i="4"/>
  <c r="L2631" i="4"/>
  <c r="J2631" i="4"/>
  <c r="B2631" i="4"/>
  <c r="M2630" i="4"/>
  <c r="L2630" i="4"/>
  <c r="J2630" i="4"/>
  <c r="B2630" i="4"/>
  <c r="M2629" i="4"/>
  <c r="L2629" i="4"/>
  <c r="J2629" i="4"/>
  <c r="B2629" i="4"/>
  <c r="M2628" i="4"/>
  <c r="L2628" i="4"/>
  <c r="J2628" i="4"/>
  <c r="B2628" i="4"/>
  <c r="M2627" i="4"/>
  <c r="L2627" i="4"/>
  <c r="J2627" i="4"/>
  <c r="B2627" i="4"/>
  <c r="M2626" i="4"/>
  <c r="L2626" i="4"/>
  <c r="J2626" i="4"/>
  <c r="B2626" i="4"/>
  <c r="M2625" i="4"/>
  <c r="L2625" i="4"/>
  <c r="J2625" i="4"/>
  <c r="B2625" i="4"/>
  <c r="M2624" i="4"/>
  <c r="L2624" i="4"/>
  <c r="J2624" i="4"/>
  <c r="B2624" i="4"/>
  <c r="M2623" i="4"/>
  <c r="L2623" i="4"/>
  <c r="J2623" i="4"/>
  <c r="B2623" i="4"/>
  <c r="M2622" i="4"/>
  <c r="L2622" i="4"/>
  <c r="J2622" i="4"/>
  <c r="B2622" i="4"/>
  <c r="M2621" i="4"/>
  <c r="L2621" i="4"/>
  <c r="J2621" i="4"/>
  <c r="B2621" i="4"/>
  <c r="M2620" i="4"/>
  <c r="L2620" i="4"/>
  <c r="J2620" i="4"/>
  <c r="B2620" i="4"/>
  <c r="M2619" i="4"/>
  <c r="L2619" i="4"/>
  <c r="J2619" i="4"/>
  <c r="B2619" i="4"/>
  <c r="M2618" i="4"/>
  <c r="L2618" i="4"/>
  <c r="J2618" i="4"/>
  <c r="B2618" i="4"/>
  <c r="M2617" i="4"/>
  <c r="L2617" i="4"/>
  <c r="J2617" i="4"/>
  <c r="B2617" i="4"/>
  <c r="M2616" i="4"/>
  <c r="L2616" i="4"/>
  <c r="J2616" i="4"/>
  <c r="B2616" i="4"/>
  <c r="M2615" i="4"/>
  <c r="L2615" i="4"/>
  <c r="J2615" i="4"/>
  <c r="B2615" i="4"/>
  <c r="M2614" i="4"/>
  <c r="L2614" i="4"/>
  <c r="J2614" i="4"/>
  <c r="B2614" i="4"/>
  <c r="M2613" i="4"/>
  <c r="L2613" i="4"/>
  <c r="J2613" i="4"/>
  <c r="B2613" i="4"/>
  <c r="M2612" i="4"/>
  <c r="L2612" i="4"/>
  <c r="J2612" i="4"/>
  <c r="B2612" i="4"/>
  <c r="M2611" i="4"/>
  <c r="L2611" i="4"/>
  <c r="J2611" i="4"/>
  <c r="B2611" i="4"/>
  <c r="M2610" i="4"/>
  <c r="L2610" i="4"/>
  <c r="J2610" i="4"/>
  <c r="B2610" i="4"/>
  <c r="M2609" i="4"/>
  <c r="L2609" i="4"/>
  <c r="J2609" i="4"/>
  <c r="B2609" i="4"/>
  <c r="M2608" i="4"/>
  <c r="L2608" i="4"/>
  <c r="J2608" i="4"/>
  <c r="B2608" i="4"/>
  <c r="M2607" i="4"/>
  <c r="L2607" i="4"/>
  <c r="J2607" i="4"/>
  <c r="B2607" i="4"/>
  <c r="M2606" i="4"/>
  <c r="L2606" i="4"/>
  <c r="J2606" i="4"/>
  <c r="B2606" i="4"/>
  <c r="M2605" i="4"/>
  <c r="L2605" i="4"/>
  <c r="J2605" i="4"/>
  <c r="B2605" i="4"/>
  <c r="M2604" i="4"/>
  <c r="L2604" i="4"/>
  <c r="J2604" i="4"/>
  <c r="B2604" i="4"/>
  <c r="M2603" i="4"/>
  <c r="L2603" i="4"/>
  <c r="J2603" i="4"/>
  <c r="B2603" i="4"/>
  <c r="M2602" i="4"/>
  <c r="L2602" i="4"/>
  <c r="J2602" i="4"/>
  <c r="B2602" i="4"/>
  <c r="M2601" i="4"/>
  <c r="L2601" i="4"/>
  <c r="J2601" i="4"/>
  <c r="B2601" i="4"/>
  <c r="M2600" i="4"/>
  <c r="L2600" i="4"/>
  <c r="J2600" i="4"/>
  <c r="B2600" i="4"/>
  <c r="M2599" i="4"/>
  <c r="L2599" i="4"/>
  <c r="J2599" i="4"/>
  <c r="B2599" i="4"/>
  <c r="M2598" i="4"/>
  <c r="L2598" i="4"/>
  <c r="J2598" i="4"/>
  <c r="B2598" i="4"/>
  <c r="M2597" i="4"/>
  <c r="L2597" i="4"/>
  <c r="J2597" i="4"/>
  <c r="B2597" i="4"/>
  <c r="M2596" i="4"/>
  <c r="L2596" i="4"/>
  <c r="J2596" i="4"/>
  <c r="B2596" i="4"/>
  <c r="M2595" i="4"/>
  <c r="L2595" i="4"/>
  <c r="J2595" i="4"/>
  <c r="B2595" i="4"/>
  <c r="M2594" i="4"/>
  <c r="L2594" i="4"/>
  <c r="J2594" i="4"/>
  <c r="B2594" i="4"/>
  <c r="M2593" i="4"/>
  <c r="L2593" i="4"/>
  <c r="J2593" i="4"/>
  <c r="B2593" i="4"/>
  <c r="M2592" i="4"/>
  <c r="L2592" i="4"/>
  <c r="J2592" i="4"/>
  <c r="B2592" i="4"/>
  <c r="M2591" i="4"/>
  <c r="L2591" i="4"/>
  <c r="J2591" i="4"/>
  <c r="B2591" i="4"/>
  <c r="M2590" i="4"/>
  <c r="L2590" i="4"/>
  <c r="J2590" i="4"/>
  <c r="B2590" i="4"/>
  <c r="M2589" i="4"/>
  <c r="L2589" i="4"/>
  <c r="J2589" i="4"/>
  <c r="B2589" i="4"/>
  <c r="M2588" i="4"/>
  <c r="L2588" i="4"/>
  <c r="J2588" i="4"/>
  <c r="B2588" i="4"/>
  <c r="M2587" i="4"/>
  <c r="L2587" i="4"/>
  <c r="J2587" i="4"/>
  <c r="B2587" i="4"/>
  <c r="M2586" i="4"/>
  <c r="L2586" i="4"/>
  <c r="J2586" i="4"/>
  <c r="B2586" i="4"/>
  <c r="M2585" i="4"/>
  <c r="L2585" i="4"/>
  <c r="J2585" i="4"/>
  <c r="B2585" i="4"/>
  <c r="M2584" i="4"/>
  <c r="L2584" i="4"/>
  <c r="J2584" i="4"/>
  <c r="B2584" i="4"/>
  <c r="M2583" i="4"/>
  <c r="L2583" i="4"/>
  <c r="J2583" i="4"/>
  <c r="B2583" i="4"/>
  <c r="M2582" i="4"/>
  <c r="L2582" i="4"/>
  <c r="J2582" i="4"/>
  <c r="B2582" i="4"/>
  <c r="M2581" i="4"/>
  <c r="L2581" i="4"/>
  <c r="J2581" i="4"/>
  <c r="B2581" i="4"/>
  <c r="M2580" i="4"/>
  <c r="L2580" i="4"/>
  <c r="J2580" i="4"/>
  <c r="B2580" i="4"/>
  <c r="M2579" i="4"/>
  <c r="L2579" i="4"/>
  <c r="J2579" i="4"/>
  <c r="B2579" i="4"/>
  <c r="M2578" i="4"/>
  <c r="L2578" i="4"/>
  <c r="J2578" i="4"/>
  <c r="B2578" i="4"/>
  <c r="M2577" i="4"/>
  <c r="L2577" i="4"/>
  <c r="J2577" i="4"/>
  <c r="B2577" i="4"/>
  <c r="M2576" i="4"/>
  <c r="L2576" i="4"/>
  <c r="J2576" i="4"/>
  <c r="B2576" i="4"/>
  <c r="M2575" i="4"/>
  <c r="L2575" i="4"/>
  <c r="J2575" i="4"/>
  <c r="B2575" i="4"/>
  <c r="M2574" i="4"/>
  <c r="L2574" i="4"/>
  <c r="J2574" i="4"/>
  <c r="B2574" i="4"/>
  <c r="M2573" i="4"/>
  <c r="L2573" i="4"/>
  <c r="J2573" i="4"/>
  <c r="B2573" i="4"/>
  <c r="M2572" i="4"/>
  <c r="L2572" i="4"/>
  <c r="J2572" i="4"/>
  <c r="B2572" i="4"/>
  <c r="M2571" i="4"/>
  <c r="L2571" i="4"/>
  <c r="J2571" i="4"/>
  <c r="B2571" i="4"/>
  <c r="M2570" i="4"/>
  <c r="L2570" i="4"/>
  <c r="J2570" i="4"/>
  <c r="B2570" i="4"/>
  <c r="M2569" i="4"/>
  <c r="L2569" i="4"/>
  <c r="J2569" i="4"/>
  <c r="B2569" i="4"/>
  <c r="M2568" i="4"/>
  <c r="L2568" i="4"/>
  <c r="J2568" i="4"/>
  <c r="B2568" i="4"/>
  <c r="M2567" i="4"/>
  <c r="L2567" i="4"/>
  <c r="J2567" i="4"/>
  <c r="B2567" i="4"/>
  <c r="M2566" i="4"/>
  <c r="L2566" i="4"/>
  <c r="J2566" i="4"/>
  <c r="B2566" i="4"/>
  <c r="M2565" i="4"/>
  <c r="L2565" i="4"/>
  <c r="J2565" i="4"/>
  <c r="B2565" i="4"/>
  <c r="M2564" i="4"/>
  <c r="L2564" i="4"/>
  <c r="J2564" i="4"/>
  <c r="B2564" i="4"/>
  <c r="M2563" i="4"/>
  <c r="L2563" i="4"/>
  <c r="J2563" i="4"/>
  <c r="B2563" i="4"/>
  <c r="M2562" i="4"/>
  <c r="L2562" i="4"/>
  <c r="J2562" i="4"/>
  <c r="B2562" i="4"/>
  <c r="M2561" i="4"/>
  <c r="L2561" i="4"/>
  <c r="J2561" i="4"/>
  <c r="B2561" i="4"/>
  <c r="M2560" i="4"/>
  <c r="L2560" i="4"/>
  <c r="J2560" i="4"/>
  <c r="B2560" i="4"/>
  <c r="M2559" i="4"/>
  <c r="L2559" i="4"/>
  <c r="J2559" i="4"/>
  <c r="B2559" i="4"/>
  <c r="M2558" i="4"/>
  <c r="L2558" i="4"/>
  <c r="J2558" i="4"/>
  <c r="B2558" i="4"/>
  <c r="M2557" i="4"/>
  <c r="L2557" i="4"/>
  <c r="J2557" i="4"/>
  <c r="B2557" i="4"/>
  <c r="M2556" i="4"/>
  <c r="L2556" i="4"/>
  <c r="J2556" i="4"/>
  <c r="B2556" i="4"/>
  <c r="M2555" i="4"/>
  <c r="L2555" i="4"/>
  <c r="J2555" i="4"/>
  <c r="B2555" i="4"/>
  <c r="M2554" i="4"/>
  <c r="L2554" i="4"/>
  <c r="J2554" i="4"/>
  <c r="B2554" i="4"/>
  <c r="M2553" i="4"/>
  <c r="L2553" i="4"/>
  <c r="J2553" i="4"/>
  <c r="B2553" i="4"/>
  <c r="M2552" i="4"/>
  <c r="L2552" i="4"/>
  <c r="J2552" i="4"/>
  <c r="B2552" i="4"/>
  <c r="M2551" i="4"/>
  <c r="L2551" i="4"/>
  <c r="J2551" i="4"/>
  <c r="B2551" i="4"/>
  <c r="M2550" i="4"/>
  <c r="L2550" i="4"/>
  <c r="J2550" i="4"/>
  <c r="B2550" i="4"/>
  <c r="M2549" i="4"/>
  <c r="L2549" i="4"/>
  <c r="J2549" i="4"/>
  <c r="B2549" i="4"/>
  <c r="M2548" i="4"/>
  <c r="L2548" i="4"/>
  <c r="J2548" i="4"/>
  <c r="B2548" i="4"/>
  <c r="M2547" i="4"/>
  <c r="L2547" i="4"/>
  <c r="J2547" i="4"/>
  <c r="B2547" i="4"/>
  <c r="M2546" i="4"/>
  <c r="L2546" i="4"/>
  <c r="J2546" i="4"/>
  <c r="B2546" i="4"/>
  <c r="M2545" i="4"/>
  <c r="L2545" i="4"/>
  <c r="J2545" i="4"/>
  <c r="B2545" i="4"/>
  <c r="M2544" i="4"/>
  <c r="L2544" i="4"/>
  <c r="J2544" i="4"/>
  <c r="B2544" i="4"/>
  <c r="M2543" i="4"/>
  <c r="L2543" i="4"/>
  <c r="J2543" i="4"/>
  <c r="B2543" i="4"/>
  <c r="M2542" i="4"/>
  <c r="L2542" i="4"/>
  <c r="J2542" i="4"/>
  <c r="B2542" i="4"/>
  <c r="M2541" i="4"/>
  <c r="L2541" i="4"/>
  <c r="J2541" i="4"/>
  <c r="B2541" i="4"/>
  <c r="M2540" i="4"/>
  <c r="L2540" i="4"/>
  <c r="J2540" i="4"/>
  <c r="B2540" i="4"/>
  <c r="M2539" i="4"/>
  <c r="L2539" i="4"/>
  <c r="J2539" i="4"/>
  <c r="B2539" i="4"/>
  <c r="M2538" i="4"/>
  <c r="L2538" i="4"/>
  <c r="J2538" i="4"/>
  <c r="B2538" i="4"/>
  <c r="M2537" i="4"/>
  <c r="L2537" i="4"/>
  <c r="J2537" i="4"/>
  <c r="B2537" i="4"/>
  <c r="M2536" i="4"/>
  <c r="L2536" i="4"/>
  <c r="J2536" i="4"/>
  <c r="B2536" i="4"/>
  <c r="M2535" i="4"/>
  <c r="L2535" i="4"/>
  <c r="J2535" i="4"/>
  <c r="B2535" i="4"/>
  <c r="M2534" i="4"/>
  <c r="L2534" i="4"/>
  <c r="J2534" i="4"/>
  <c r="B2534" i="4"/>
  <c r="M2533" i="4"/>
  <c r="L2533" i="4"/>
  <c r="J2533" i="4"/>
  <c r="B2533" i="4"/>
  <c r="M2532" i="4"/>
  <c r="L2532" i="4"/>
  <c r="J2532" i="4"/>
  <c r="B2532" i="4"/>
  <c r="M2531" i="4"/>
  <c r="L2531" i="4"/>
  <c r="J2531" i="4"/>
  <c r="B2531" i="4"/>
  <c r="M2530" i="4"/>
  <c r="L2530" i="4"/>
  <c r="J2530" i="4"/>
  <c r="B2530" i="4"/>
  <c r="M2529" i="4"/>
  <c r="L2529" i="4"/>
  <c r="J2529" i="4"/>
  <c r="B2529" i="4"/>
  <c r="M2528" i="4"/>
  <c r="L2528" i="4"/>
  <c r="J2528" i="4"/>
  <c r="B2528" i="4"/>
  <c r="M2527" i="4"/>
  <c r="L2527" i="4"/>
  <c r="J2527" i="4"/>
  <c r="B2527" i="4"/>
  <c r="M2526" i="4"/>
  <c r="L2526" i="4"/>
  <c r="J2526" i="4"/>
  <c r="B2526" i="4"/>
  <c r="M2525" i="4"/>
  <c r="L2525" i="4"/>
  <c r="J2525" i="4"/>
  <c r="B2525" i="4"/>
  <c r="M2524" i="4"/>
  <c r="L2524" i="4"/>
  <c r="J2524" i="4"/>
  <c r="B2524" i="4"/>
  <c r="M2523" i="4"/>
  <c r="L2523" i="4"/>
  <c r="J2523" i="4"/>
  <c r="B2523" i="4"/>
  <c r="M2522" i="4"/>
  <c r="L2522" i="4"/>
  <c r="J2522" i="4"/>
  <c r="B2522" i="4"/>
  <c r="M2521" i="4"/>
  <c r="L2521" i="4"/>
  <c r="J2521" i="4"/>
  <c r="B2521" i="4"/>
  <c r="M2520" i="4"/>
  <c r="L2520" i="4"/>
  <c r="J2520" i="4"/>
  <c r="B2520" i="4"/>
  <c r="M2519" i="4"/>
  <c r="L2519" i="4"/>
  <c r="J2519" i="4"/>
  <c r="B2519" i="4"/>
  <c r="M2518" i="4"/>
  <c r="L2518" i="4"/>
  <c r="J2518" i="4"/>
  <c r="B2518" i="4"/>
  <c r="M2517" i="4"/>
  <c r="L2517" i="4"/>
  <c r="J2517" i="4"/>
  <c r="B2517" i="4"/>
  <c r="M2516" i="4"/>
  <c r="L2516" i="4"/>
  <c r="J2516" i="4"/>
  <c r="B2516" i="4"/>
  <c r="M2515" i="4"/>
  <c r="L2515" i="4"/>
  <c r="J2515" i="4"/>
  <c r="B2515" i="4"/>
  <c r="M2514" i="4"/>
  <c r="L2514" i="4"/>
  <c r="J2514" i="4"/>
  <c r="B2514" i="4"/>
  <c r="M2513" i="4"/>
  <c r="L2513" i="4"/>
  <c r="J2513" i="4"/>
  <c r="B2513" i="4"/>
  <c r="M2512" i="4"/>
  <c r="L2512" i="4"/>
  <c r="J2512" i="4"/>
  <c r="B2512" i="4"/>
  <c r="M2511" i="4"/>
  <c r="L2511" i="4"/>
  <c r="J2511" i="4"/>
  <c r="B2511" i="4"/>
  <c r="M2510" i="4"/>
  <c r="L2510" i="4"/>
  <c r="J2510" i="4"/>
  <c r="B2510" i="4"/>
  <c r="M2509" i="4"/>
  <c r="L2509" i="4"/>
  <c r="J2509" i="4"/>
  <c r="B2509" i="4"/>
  <c r="M2508" i="4"/>
  <c r="L2508" i="4"/>
  <c r="J2508" i="4"/>
  <c r="B2508" i="4"/>
  <c r="M2507" i="4"/>
  <c r="L2507" i="4"/>
  <c r="J2507" i="4"/>
  <c r="B2507" i="4"/>
  <c r="M2506" i="4"/>
  <c r="L2506" i="4"/>
  <c r="J2506" i="4"/>
  <c r="B2506" i="4"/>
  <c r="M2505" i="4"/>
  <c r="L2505" i="4"/>
  <c r="J2505" i="4"/>
  <c r="B2505" i="4"/>
  <c r="M2504" i="4"/>
  <c r="L2504" i="4"/>
  <c r="J2504" i="4"/>
  <c r="B2504" i="4"/>
  <c r="M2503" i="4"/>
  <c r="L2503" i="4"/>
  <c r="J2503" i="4"/>
  <c r="B2503" i="4"/>
  <c r="M2502" i="4"/>
  <c r="L2502" i="4"/>
  <c r="J2502" i="4"/>
  <c r="B2502" i="4"/>
  <c r="M2501" i="4"/>
  <c r="L2501" i="4"/>
  <c r="J2501" i="4"/>
  <c r="B2501" i="4"/>
  <c r="M2500" i="4"/>
  <c r="L2500" i="4"/>
  <c r="J2500" i="4"/>
  <c r="B2500" i="4"/>
  <c r="M2499" i="4"/>
  <c r="L2499" i="4"/>
  <c r="J2499" i="4"/>
  <c r="B2499" i="4"/>
  <c r="M2498" i="4"/>
  <c r="L2498" i="4"/>
  <c r="J2498" i="4"/>
  <c r="B2498" i="4"/>
  <c r="M2497" i="4"/>
  <c r="L2497" i="4"/>
  <c r="J2497" i="4"/>
  <c r="B2497" i="4"/>
  <c r="M2496" i="4"/>
  <c r="L2496" i="4"/>
  <c r="J2496" i="4"/>
  <c r="B2496" i="4"/>
  <c r="M2495" i="4"/>
  <c r="L2495" i="4"/>
  <c r="J2495" i="4"/>
  <c r="B2495" i="4"/>
  <c r="M2494" i="4"/>
  <c r="L2494" i="4"/>
  <c r="J2494" i="4"/>
  <c r="B2494" i="4"/>
  <c r="M2493" i="4"/>
  <c r="L2493" i="4"/>
  <c r="J2493" i="4"/>
  <c r="B2493" i="4"/>
  <c r="M2492" i="4"/>
  <c r="L2492" i="4"/>
  <c r="J2492" i="4"/>
  <c r="B2492" i="4"/>
  <c r="M2491" i="4"/>
  <c r="L2491" i="4"/>
  <c r="J2491" i="4"/>
  <c r="B2491" i="4"/>
  <c r="M2490" i="4"/>
  <c r="L2490" i="4"/>
  <c r="J2490" i="4"/>
  <c r="B2490" i="4"/>
  <c r="M2489" i="4"/>
  <c r="L2489" i="4"/>
  <c r="J2489" i="4"/>
  <c r="B2489" i="4"/>
  <c r="M2488" i="4"/>
  <c r="L2488" i="4"/>
  <c r="J2488" i="4"/>
  <c r="B2488" i="4"/>
  <c r="M2487" i="4"/>
  <c r="L2487" i="4"/>
  <c r="J2487" i="4"/>
  <c r="B2487" i="4"/>
  <c r="M2486" i="4"/>
  <c r="L2486" i="4"/>
  <c r="J2486" i="4"/>
  <c r="B2486" i="4"/>
  <c r="M2485" i="4"/>
  <c r="L2485" i="4"/>
  <c r="J2485" i="4"/>
  <c r="B2485" i="4"/>
  <c r="M2484" i="4"/>
  <c r="L2484" i="4"/>
  <c r="J2484" i="4"/>
  <c r="B2484" i="4"/>
  <c r="M2483" i="4"/>
  <c r="L2483" i="4"/>
  <c r="J2483" i="4"/>
  <c r="B2483" i="4"/>
  <c r="M2482" i="4"/>
  <c r="L2482" i="4"/>
  <c r="J2482" i="4"/>
  <c r="B2482" i="4"/>
  <c r="M2481" i="4"/>
  <c r="L2481" i="4"/>
  <c r="J2481" i="4"/>
  <c r="B2481" i="4"/>
  <c r="M2480" i="4"/>
  <c r="L2480" i="4"/>
  <c r="J2480" i="4"/>
  <c r="B2480" i="4"/>
  <c r="M2479" i="4"/>
  <c r="L2479" i="4"/>
  <c r="J2479" i="4"/>
  <c r="B2479" i="4"/>
  <c r="M2478" i="4"/>
  <c r="L2478" i="4"/>
  <c r="J2478" i="4"/>
  <c r="B2478" i="4"/>
  <c r="M2477" i="4"/>
  <c r="L2477" i="4"/>
  <c r="J2477" i="4"/>
  <c r="B2477" i="4"/>
  <c r="M2476" i="4"/>
  <c r="L2476" i="4"/>
  <c r="J2476" i="4"/>
  <c r="B2476" i="4"/>
  <c r="M2475" i="4"/>
  <c r="L2475" i="4"/>
  <c r="J2475" i="4"/>
  <c r="B2475" i="4"/>
  <c r="M2474" i="4"/>
  <c r="L2474" i="4"/>
  <c r="J2474" i="4"/>
  <c r="B2474" i="4"/>
  <c r="M2473" i="4"/>
  <c r="L2473" i="4"/>
  <c r="J2473" i="4"/>
  <c r="B2473" i="4"/>
  <c r="M2472" i="4"/>
  <c r="L2472" i="4"/>
  <c r="J2472" i="4"/>
  <c r="B2472" i="4"/>
  <c r="M2471" i="4"/>
  <c r="L2471" i="4"/>
  <c r="J2471" i="4"/>
  <c r="B2471" i="4"/>
  <c r="M2470" i="4"/>
  <c r="L2470" i="4"/>
  <c r="J2470" i="4"/>
  <c r="B2470" i="4"/>
  <c r="M2469" i="4"/>
  <c r="L2469" i="4"/>
  <c r="J2469" i="4"/>
  <c r="B2469" i="4"/>
  <c r="M2468" i="4"/>
  <c r="L2468" i="4"/>
  <c r="J2468" i="4"/>
  <c r="B2468" i="4"/>
  <c r="M2467" i="4"/>
  <c r="L2467" i="4"/>
  <c r="J2467" i="4"/>
  <c r="B2467" i="4"/>
  <c r="M2466" i="4"/>
  <c r="L2466" i="4"/>
  <c r="J2466" i="4"/>
  <c r="B2466" i="4"/>
  <c r="M2465" i="4"/>
  <c r="L2465" i="4"/>
  <c r="J2465" i="4"/>
  <c r="B2465" i="4"/>
  <c r="M2464" i="4"/>
  <c r="L2464" i="4"/>
  <c r="J2464" i="4"/>
  <c r="B2464" i="4"/>
  <c r="M2463" i="4"/>
  <c r="L2463" i="4"/>
  <c r="J2463" i="4"/>
  <c r="B2463" i="4"/>
  <c r="M2462" i="4"/>
  <c r="L2462" i="4"/>
  <c r="J2462" i="4"/>
  <c r="B2462" i="4"/>
  <c r="M2461" i="4"/>
  <c r="L2461" i="4"/>
  <c r="J2461" i="4"/>
  <c r="B2461" i="4"/>
  <c r="M2460" i="4"/>
  <c r="L2460" i="4"/>
  <c r="J2460" i="4"/>
  <c r="B2460" i="4"/>
  <c r="M2459" i="4"/>
  <c r="L2459" i="4"/>
  <c r="J2459" i="4"/>
  <c r="B2459" i="4"/>
  <c r="M2458" i="4"/>
  <c r="L2458" i="4"/>
  <c r="J2458" i="4"/>
  <c r="B2458" i="4"/>
  <c r="M2457" i="4"/>
  <c r="L2457" i="4"/>
  <c r="J2457" i="4"/>
  <c r="B2457" i="4"/>
  <c r="M2456" i="4"/>
  <c r="L2456" i="4"/>
  <c r="J2456" i="4"/>
  <c r="B2456" i="4"/>
  <c r="M2455" i="4"/>
  <c r="L2455" i="4"/>
  <c r="J2455" i="4"/>
  <c r="B2455" i="4"/>
  <c r="M2454" i="4"/>
  <c r="L2454" i="4"/>
  <c r="J2454" i="4"/>
  <c r="B2454" i="4"/>
  <c r="M2453" i="4"/>
  <c r="L2453" i="4"/>
  <c r="J2453" i="4"/>
  <c r="B2453" i="4"/>
  <c r="M2452" i="4"/>
  <c r="L2452" i="4"/>
  <c r="J2452" i="4"/>
  <c r="B2452" i="4"/>
  <c r="M2451" i="4"/>
  <c r="L2451" i="4"/>
  <c r="J2451" i="4"/>
  <c r="B2451" i="4"/>
  <c r="M2450" i="4"/>
  <c r="L2450" i="4"/>
  <c r="J2450" i="4"/>
  <c r="B2450" i="4"/>
  <c r="M2449" i="4"/>
  <c r="L2449" i="4"/>
  <c r="J2449" i="4"/>
  <c r="B2449" i="4"/>
  <c r="M2448" i="4"/>
  <c r="L2448" i="4"/>
  <c r="J2448" i="4"/>
  <c r="B2448" i="4"/>
  <c r="M2447" i="4"/>
  <c r="L2447" i="4"/>
  <c r="J2447" i="4"/>
  <c r="B2447" i="4"/>
  <c r="M2446" i="4"/>
  <c r="L2446" i="4"/>
  <c r="J2446" i="4"/>
  <c r="B2446" i="4"/>
  <c r="M2445" i="4"/>
  <c r="L2445" i="4"/>
  <c r="J2445" i="4"/>
  <c r="B2445" i="4"/>
  <c r="M2444" i="4"/>
  <c r="L2444" i="4"/>
  <c r="J2444" i="4"/>
  <c r="B2444" i="4"/>
  <c r="M2443" i="4"/>
  <c r="L2443" i="4"/>
  <c r="J2443" i="4"/>
  <c r="B2443" i="4"/>
  <c r="M2442" i="4"/>
  <c r="L2442" i="4"/>
  <c r="J2442" i="4"/>
  <c r="B2442" i="4"/>
  <c r="M2441" i="4"/>
  <c r="L2441" i="4"/>
  <c r="J2441" i="4"/>
  <c r="B2441" i="4"/>
  <c r="M2440" i="4"/>
  <c r="L2440" i="4"/>
  <c r="J2440" i="4"/>
  <c r="B2440" i="4"/>
  <c r="M2439" i="4"/>
  <c r="L2439" i="4"/>
  <c r="J2439" i="4"/>
  <c r="B2439" i="4"/>
  <c r="M2438" i="4"/>
  <c r="L2438" i="4"/>
  <c r="J2438" i="4"/>
  <c r="B2438" i="4"/>
  <c r="M2437" i="4"/>
  <c r="L2437" i="4"/>
  <c r="J2437" i="4"/>
  <c r="B2437" i="4"/>
  <c r="M2436" i="4"/>
  <c r="L2436" i="4"/>
  <c r="J2436" i="4"/>
  <c r="B2436" i="4"/>
  <c r="M2435" i="4"/>
  <c r="L2435" i="4"/>
  <c r="J2435" i="4"/>
  <c r="B2435" i="4"/>
  <c r="M2434" i="4"/>
  <c r="L2434" i="4"/>
  <c r="J2434" i="4"/>
  <c r="B2434" i="4"/>
  <c r="M2433" i="4"/>
  <c r="L2433" i="4"/>
  <c r="J2433" i="4"/>
  <c r="B2433" i="4"/>
  <c r="M2432" i="4"/>
  <c r="L2432" i="4"/>
  <c r="J2432" i="4"/>
  <c r="B2432" i="4"/>
  <c r="M2431" i="4"/>
  <c r="L2431" i="4"/>
  <c r="J2431" i="4"/>
  <c r="B2431" i="4"/>
  <c r="M2430" i="4"/>
  <c r="L2430" i="4"/>
  <c r="J2430" i="4"/>
  <c r="B2430" i="4"/>
  <c r="M2429" i="4"/>
  <c r="L2429" i="4"/>
  <c r="J2429" i="4"/>
  <c r="B2429" i="4"/>
  <c r="M2428" i="4"/>
  <c r="L2428" i="4"/>
  <c r="J2428" i="4"/>
  <c r="B2428" i="4"/>
  <c r="M2427" i="4"/>
  <c r="L2427" i="4"/>
  <c r="J2427" i="4"/>
  <c r="B2427" i="4"/>
  <c r="M2426" i="4"/>
  <c r="L2426" i="4"/>
  <c r="J2426" i="4"/>
  <c r="B2426" i="4"/>
  <c r="M2425" i="4"/>
  <c r="L2425" i="4"/>
  <c r="J2425" i="4"/>
  <c r="B2425" i="4"/>
  <c r="M2424" i="4"/>
  <c r="L2424" i="4"/>
  <c r="J2424" i="4"/>
  <c r="B2424" i="4"/>
  <c r="M2423" i="4"/>
  <c r="L2423" i="4"/>
  <c r="J2423" i="4"/>
  <c r="B2423" i="4"/>
  <c r="M2422" i="4"/>
  <c r="L2422" i="4"/>
  <c r="J2422" i="4"/>
  <c r="B2422" i="4"/>
  <c r="M2421" i="4"/>
  <c r="L2421" i="4"/>
  <c r="J2421" i="4"/>
  <c r="B2421" i="4"/>
  <c r="M2420" i="4"/>
  <c r="L2420" i="4"/>
  <c r="J2420" i="4"/>
  <c r="B2420" i="4"/>
  <c r="M2419" i="4"/>
  <c r="L2419" i="4"/>
  <c r="J2419" i="4"/>
  <c r="B2419" i="4"/>
  <c r="M2418" i="4"/>
  <c r="L2418" i="4"/>
  <c r="J2418" i="4"/>
  <c r="B2418" i="4"/>
  <c r="M2417" i="4"/>
  <c r="L2417" i="4"/>
  <c r="J2417" i="4"/>
  <c r="B2417" i="4"/>
  <c r="M2416" i="4"/>
  <c r="L2416" i="4"/>
  <c r="J2416" i="4"/>
  <c r="B2416" i="4"/>
  <c r="M2415" i="4"/>
  <c r="L2415" i="4"/>
  <c r="J2415" i="4"/>
  <c r="B2415" i="4"/>
  <c r="M2414" i="4"/>
  <c r="L2414" i="4"/>
  <c r="J2414" i="4"/>
  <c r="B2414" i="4"/>
  <c r="M2413" i="4"/>
  <c r="L2413" i="4"/>
  <c r="J2413" i="4"/>
  <c r="B2413" i="4"/>
  <c r="M2412" i="4"/>
  <c r="L2412" i="4"/>
  <c r="J2412" i="4"/>
  <c r="B2412" i="4"/>
  <c r="M2411" i="4"/>
  <c r="L2411" i="4"/>
  <c r="J2411" i="4"/>
  <c r="B2411" i="4"/>
  <c r="M2410" i="4"/>
  <c r="L2410" i="4"/>
  <c r="J2410" i="4"/>
  <c r="B2410" i="4"/>
  <c r="M2409" i="4"/>
  <c r="L2409" i="4"/>
  <c r="J2409" i="4"/>
  <c r="B2409" i="4"/>
  <c r="M2408" i="4"/>
  <c r="L2408" i="4"/>
  <c r="J2408" i="4"/>
  <c r="B2408" i="4"/>
  <c r="M2407" i="4"/>
  <c r="L2407" i="4"/>
  <c r="J2407" i="4"/>
  <c r="B2407" i="4"/>
  <c r="M2406" i="4"/>
  <c r="L2406" i="4"/>
  <c r="J2406" i="4"/>
  <c r="B2406" i="4"/>
  <c r="M2405" i="4"/>
  <c r="L2405" i="4"/>
  <c r="J2405" i="4"/>
  <c r="B2405" i="4"/>
  <c r="M2404" i="4"/>
  <c r="L2404" i="4"/>
  <c r="J2404" i="4"/>
  <c r="B2404" i="4"/>
  <c r="M2403" i="4"/>
  <c r="L2403" i="4"/>
  <c r="J2403" i="4"/>
  <c r="B2403" i="4"/>
  <c r="M2402" i="4"/>
  <c r="L2402" i="4"/>
  <c r="J2402" i="4"/>
  <c r="B2402" i="4"/>
  <c r="M2401" i="4"/>
  <c r="L2401" i="4"/>
  <c r="J2401" i="4"/>
  <c r="B2401" i="4"/>
  <c r="M2400" i="4"/>
  <c r="L2400" i="4"/>
  <c r="J2400" i="4"/>
  <c r="B2400" i="4"/>
  <c r="M2399" i="4"/>
  <c r="L2399" i="4"/>
  <c r="J2399" i="4"/>
  <c r="B2399" i="4"/>
  <c r="M2398" i="4"/>
  <c r="L2398" i="4"/>
  <c r="J2398" i="4"/>
  <c r="B2398" i="4"/>
  <c r="M2397" i="4"/>
  <c r="L2397" i="4"/>
  <c r="J2397" i="4"/>
  <c r="B2397" i="4"/>
  <c r="M2396" i="4"/>
  <c r="L2396" i="4"/>
  <c r="J2396" i="4"/>
  <c r="B2396" i="4"/>
  <c r="M2395" i="4"/>
  <c r="L2395" i="4"/>
  <c r="J2395" i="4"/>
  <c r="B2395" i="4"/>
  <c r="M2394" i="4"/>
  <c r="L2394" i="4"/>
  <c r="J2394" i="4"/>
  <c r="B2394" i="4"/>
  <c r="M2393" i="4"/>
  <c r="L2393" i="4"/>
  <c r="J2393" i="4"/>
  <c r="B2393" i="4"/>
  <c r="M2392" i="4"/>
  <c r="L2392" i="4"/>
  <c r="J2392" i="4"/>
  <c r="B2392" i="4"/>
  <c r="M2391" i="4"/>
  <c r="L2391" i="4"/>
  <c r="J2391" i="4"/>
  <c r="B2391" i="4"/>
  <c r="M2390" i="4"/>
  <c r="L2390" i="4"/>
  <c r="J2390" i="4"/>
  <c r="B2390" i="4"/>
  <c r="M2389" i="4"/>
  <c r="L2389" i="4"/>
  <c r="J2389" i="4"/>
  <c r="B2389" i="4"/>
  <c r="M2388" i="4"/>
  <c r="L2388" i="4"/>
  <c r="J2388" i="4"/>
  <c r="B2388" i="4"/>
  <c r="M2387" i="4"/>
  <c r="L2387" i="4"/>
  <c r="J2387" i="4"/>
  <c r="B2387" i="4"/>
  <c r="M2386" i="4"/>
  <c r="L2386" i="4"/>
  <c r="J2386" i="4"/>
  <c r="B2386" i="4"/>
  <c r="M2385" i="4"/>
  <c r="L2385" i="4"/>
  <c r="J2385" i="4"/>
  <c r="B2385" i="4"/>
  <c r="M2384" i="4"/>
  <c r="L2384" i="4"/>
  <c r="J2384" i="4"/>
  <c r="B2384" i="4"/>
  <c r="M2383" i="4"/>
  <c r="L2383" i="4"/>
  <c r="J2383" i="4"/>
  <c r="B2383" i="4"/>
  <c r="M2382" i="4"/>
  <c r="L2382" i="4"/>
  <c r="J2382" i="4"/>
  <c r="B2382" i="4"/>
  <c r="M2381" i="4"/>
  <c r="L2381" i="4"/>
  <c r="J2381" i="4"/>
  <c r="B2381" i="4"/>
  <c r="M2380" i="4"/>
  <c r="L2380" i="4"/>
  <c r="J2380" i="4"/>
  <c r="B2380" i="4"/>
  <c r="M2379" i="4"/>
  <c r="L2379" i="4"/>
  <c r="J2379" i="4"/>
  <c r="B2379" i="4"/>
  <c r="M2378" i="4"/>
  <c r="L2378" i="4"/>
  <c r="J2378" i="4"/>
  <c r="B2378" i="4"/>
  <c r="M2377" i="4"/>
  <c r="L2377" i="4"/>
  <c r="J2377" i="4"/>
  <c r="B2377" i="4"/>
  <c r="M2376" i="4"/>
  <c r="L2376" i="4"/>
  <c r="J2376" i="4"/>
  <c r="B2376" i="4"/>
  <c r="M2375" i="4"/>
  <c r="L2375" i="4"/>
  <c r="J2375" i="4"/>
  <c r="B2375" i="4"/>
  <c r="M2374" i="4"/>
  <c r="L2374" i="4"/>
  <c r="J2374" i="4"/>
  <c r="B2374" i="4"/>
  <c r="M2373" i="4"/>
  <c r="L2373" i="4"/>
  <c r="J2373" i="4"/>
  <c r="B2373" i="4"/>
  <c r="M2372" i="4"/>
  <c r="L2372" i="4"/>
  <c r="J2372" i="4"/>
  <c r="B2372" i="4"/>
  <c r="M2371" i="4"/>
  <c r="L2371" i="4"/>
  <c r="J2371" i="4"/>
  <c r="B2371" i="4"/>
  <c r="M2370" i="4"/>
  <c r="L2370" i="4"/>
  <c r="J2370" i="4"/>
  <c r="B2370" i="4"/>
  <c r="M2369" i="4"/>
  <c r="L2369" i="4"/>
  <c r="J2369" i="4"/>
  <c r="B2369" i="4"/>
  <c r="M2368" i="4"/>
  <c r="L2368" i="4"/>
  <c r="J2368" i="4"/>
  <c r="B2368" i="4"/>
  <c r="M2367" i="4"/>
  <c r="L2367" i="4"/>
  <c r="J2367" i="4"/>
  <c r="B2367" i="4"/>
  <c r="M2366" i="4"/>
  <c r="L2366" i="4"/>
  <c r="J2366" i="4"/>
  <c r="B2366" i="4"/>
  <c r="M2365" i="4"/>
  <c r="L2365" i="4"/>
  <c r="J2365" i="4"/>
  <c r="B2365" i="4"/>
  <c r="M2364" i="4"/>
  <c r="L2364" i="4"/>
  <c r="J2364" i="4"/>
  <c r="B2364" i="4"/>
  <c r="M2363" i="4"/>
  <c r="L2363" i="4"/>
  <c r="J2363" i="4"/>
  <c r="B2363" i="4"/>
  <c r="M2362" i="4"/>
  <c r="L2362" i="4"/>
  <c r="J2362" i="4"/>
  <c r="B2362" i="4"/>
  <c r="M2361" i="4"/>
  <c r="L2361" i="4"/>
  <c r="J2361" i="4"/>
  <c r="B2361" i="4"/>
  <c r="M2360" i="4"/>
  <c r="L2360" i="4"/>
  <c r="J2360" i="4"/>
  <c r="B2360" i="4"/>
  <c r="M2359" i="4"/>
  <c r="L2359" i="4"/>
  <c r="J2359" i="4"/>
  <c r="B2359" i="4"/>
  <c r="M2358" i="4"/>
  <c r="L2358" i="4"/>
  <c r="J2358" i="4"/>
  <c r="B2358" i="4"/>
  <c r="M2357" i="4"/>
  <c r="L2357" i="4"/>
  <c r="J2357" i="4"/>
  <c r="B2357" i="4"/>
  <c r="M2356" i="4"/>
  <c r="L2356" i="4"/>
  <c r="J2356" i="4"/>
  <c r="B2356" i="4"/>
  <c r="M2355" i="4"/>
  <c r="L2355" i="4"/>
  <c r="J2355" i="4"/>
  <c r="B2355" i="4"/>
  <c r="M2354" i="4"/>
  <c r="L2354" i="4"/>
  <c r="J2354" i="4"/>
  <c r="B2354" i="4"/>
  <c r="M2353" i="4"/>
  <c r="L2353" i="4"/>
  <c r="J2353" i="4"/>
  <c r="B2353" i="4"/>
  <c r="M2352" i="4"/>
  <c r="L2352" i="4"/>
  <c r="J2352" i="4"/>
  <c r="B2352" i="4"/>
  <c r="M2351" i="4"/>
  <c r="L2351" i="4"/>
  <c r="J2351" i="4"/>
  <c r="B2351" i="4"/>
  <c r="M2350" i="4"/>
  <c r="L2350" i="4"/>
  <c r="J2350" i="4"/>
  <c r="B2350" i="4"/>
  <c r="M2349" i="4"/>
  <c r="L2349" i="4"/>
  <c r="J2349" i="4"/>
  <c r="B2349" i="4"/>
  <c r="M2348" i="4"/>
  <c r="L2348" i="4"/>
  <c r="J2348" i="4"/>
  <c r="B2348" i="4"/>
  <c r="M2347" i="4"/>
  <c r="L2347" i="4"/>
  <c r="J2347" i="4"/>
  <c r="B2347" i="4"/>
  <c r="M2346" i="4"/>
  <c r="L2346" i="4"/>
  <c r="J2346" i="4"/>
  <c r="B2346" i="4"/>
  <c r="M2345" i="4"/>
  <c r="L2345" i="4"/>
  <c r="J2345" i="4"/>
  <c r="B2345" i="4"/>
  <c r="M2344" i="4"/>
  <c r="L2344" i="4"/>
  <c r="J2344" i="4"/>
  <c r="B2344" i="4"/>
  <c r="M2343" i="4"/>
  <c r="L2343" i="4"/>
  <c r="J2343" i="4"/>
  <c r="B2343" i="4"/>
  <c r="M2342" i="4"/>
  <c r="L2342" i="4"/>
  <c r="J2342" i="4"/>
  <c r="B2342" i="4"/>
  <c r="M2341" i="4"/>
  <c r="L2341" i="4"/>
  <c r="J2341" i="4"/>
  <c r="B2341" i="4"/>
  <c r="M2340" i="4"/>
  <c r="L2340" i="4"/>
  <c r="J2340" i="4"/>
  <c r="B2340" i="4"/>
  <c r="M2339" i="4"/>
  <c r="L2339" i="4"/>
  <c r="J2339" i="4"/>
  <c r="B2339" i="4"/>
  <c r="M2338" i="4"/>
  <c r="L2338" i="4"/>
  <c r="J2338" i="4"/>
  <c r="B2338" i="4"/>
  <c r="M2337" i="4"/>
  <c r="L2337" i="4"/>
  <c r="J2337" i="4"/>
  <c r="B2337" i="4"/>
  <c r="M2336" i="4"/>
  <c r="L2336" i="4"/>
  <c r="J2336" i="4"/>
  <c r="B2336" i="4"/>
  <c r="M2335" i="4"/>
  <c r="L2335" i="4"/>
  <c r="J2335" i="4"/>
  <c r="B2335" i="4"/>
  <c r="M2334" i="4"/>
  <c r="L2334" i="4"/>
  <c r="J2334" i="4"/>
  <c r="B2334" i="4"/>
  <c r="M2333" i="4"/>
  <c r="L2333" i="4"/>
  <c r="J2333" i="4"/>
  <c r="B2333" i="4"/>
  <c r="M2332" i="4"/>
  <c r="L2332" i="4"/>
  <c r="J2332" i="4"/>
  <c r="B2332" i="4"/>
  <c r="M2331" i="4"/>
  <c r="L2331" i="4"/>
  <c r="J2331" i="4"/>
  <c r="B2331" i="4"/>
  <c r="M2330" i="4"/>
  <c r="L2330" i="4"/>
  <c r="J2330" i="4"/>
  <c r="B2330" i="4"/>
  <c r="M2329" i="4"/>
  <c r="L2329" i="4"/>
  <c r="J2329" i="4"/>
  <c r="B2329" i="4"/>
  <c r="M2328" i="4"/>
  <c r="L2328" i="4"/>
  <c r="J2328" i="4"/>
  <c r="B2328" i="4"/>
  <c r="M2327" i="4"/>
  <c r="L2327" i="4"/>
  <c r="J2327" i="4"/>
  <c r="B2327" i="4"/>
  <c r="M2326" i="4"/>
  <c r="L2326" i="4"/>
  <c r="J2326" i="4"/>
  <c r="B2326" i="4"/>
  <c r="M2325" i="4"/>
  <c r="L2325" i="4"/>
  <c r="J2325" i="4"/>
  <c r="B2325" i="4"/>
  <c r="M2324" i="4"/>
  <c r="L2324" i="4"/>
  <c r="J2324" i="4"/>
  <c r="B2324" i="4"/>
  <c r="M2323" i="4"/>
  <c r="L2323" i="4"/>
  <c r="J2323" i="4"/>
  <c r="B2323" i="4"/>
  <c r="M2322" i="4"/>
  <c r="L2322" i="4"/>
  <c r="J2322" i="4"/>
  <c r="B2322" i="4"/>
  <c r="M2321" i="4"/>
  <c r="L2321" i="4"/>
  <c r="J2321" i="4"/>
  <c r="B2321" i="4"/>
  <c r="M2320" i="4"/>
  <c r="L2320" i="4"/>
  <c r="J2320" i="4"/>
  <c r="B2320" i="4"/>
  <c r="M2319" i="4"/>
  <c r="L2319" i="4"/>
  <c r="J2319" i="4"/>
  <c r="B2319" i="4"/>
  <c r="M2318" i="4"/>
  <c r="L2318" i="4"/>
  <c r="J2318" i="4"/>
  <c r="B2318" i="4"/>
  <c r="M2317" i="4"/>
  <c r="L2317" i="4"/>
  <c r="J2317" i="4"/>
  <c r="B2317" i="4"/>
  <c r="M2316" i="4"/>
  <c r="L2316" i="4"/>
  <c r="J2316" i="4"/>
  <c r="B2316" i="4"/>
  <c r="M2315" i="4"/>
  <c r="L2315" i="4"/>
  <c r="J2315" i="4"/>
  <c r="B2315" i="4"/>
  <c r="M2314" i="4"/>
  <c r="L2314" i="4"/>
  <c r="J2314" i="4"/>
  <c r="B2314" i="4"/>
  <c r="M2313" i="4"/>
  <c r="L2313" i="4"/>
  <c r="J2313" i="4"/>
  <c r="B2313" i="4"/>
  <c r="M2312" i="4"/>
  <c r="L2312" i="4"/>
  <c r="J2312" i="4"/>
  <c r="B2312" i="4"/>
  <c r="M2311" i="4"/>
  <c r="L2311" i="4"/>
  <c r="J2311" i="4"/>
  <c r="B2311" i="4"/>
  <c r="M2310" i="4"/>
  <c r="L2310" i="4"/>
  <c r="J2310" i="4"/>
  <c r="B2310" i="4"/>
  <c r="M2309" i="4"/>
  <c r="L2309" i="4"/>
  <c r="J2309" i="4"/>
  <c r="B2309" i="4"/>
  <c r="M2308" i="4"/>
  <c r="L2308" i="4"/>
  <c r="J2308" i="4"/>
  <c r="B2308" i="4"/>
  <c r="M2307" i="4"/>
  <c r="L2307" i="4"/>
  <c r="J2307" i="4"/>
  <c r="B2307" i="4"/>
  <c r="M2306" i="4"/>
  <c r="L2306" i="4"/>
  <c r="J2306" i="4"/>
  <c r="B2306" i="4"/>
  <c r="M2305" i="4"/>
  <c r="L2305" i="4"/>
  <c r="J2305" i="4"/>
  <c r="B2305" i="4"/>
  <c r="M2304" i="4"/>
  <c r="L2304" i="4"/>
  <c r="J2304" i="4"/>
  <c r="B2304" i="4"/>
  <c r="M2303" i="4"/>
  <c r="L2303" i="4"/>
  <c r="J2303" i="4"/>
  <c r="B2303" i="4"/>
  <c r="M2302" i="4"/>
  <c r="L2302" i="4"/>
  <c r="J2302" i="4"/>
  <c r="B2302" i="4"/>
  <c r="M2301" i="4"/>
  <c r="L2301" i="4"/>
  <c r="J2301" i="4"/>
  <c r="B2301" i="4"/>
  <c r="M2300" i="4"/>
  <c r="L2300" i="4"/>
  <c r="J2300" i="4"/>
  <c r="B2300" i="4"/>
  <c r="M2299" i="4"/>
  <c r="L2299" i="4"/>
  <c r="J2299" i="4"/>
  <c r="B2299" i="4"/>
  <c r="M2298" i="4"/>
  <c r="L2298" i="4"/>
  <c r="J2298" i="4"/>
  <c r="B2298" i="4"/>
  <c r="M2297" i="4"/>
  <c r="L2297" i="4"/>
  <c r="J2297" i="4"/>
  <c r="B2297" i="4"/>
  <c r="M2296" i="4"/>
  <c r="L2296" i="4"/>
  <c r="J2296" i="4"/>
  <c r="B2296" i="4"/>
  <c r="M2295" i="4"/>
  <c r="L2295" i="4"/>
  <c r="J2295" i="4"/>
  <c r="B2295" i="4"/>
  <c r="M2294" i="4"/>
  <c r="L2294" i="4"/>
  <c r="J2294" i="4"/>
  <c r="B2294" i="4"/>
  <c r="M2293" i="4"/>
  <c r="L2293" i="4"/>
  <c r="J2293" i="4"/>
  <c r="B2293" i="4"/>
  <c r="M2292" i="4"/>
  <c r="L2292" i="4"/>
  <c r="J2292" i="4"/>
  <c r="B2292" i="4"/>
  <c r="M2291" i="4"/>
  <c r="L2291" i="4"/>
  <c r="J2291" i="4"/>
  <c r="B2291" i="4"/>
  <c r="M2290" i="4"/>
  <c r="L2290" i="4"/>
  <c r="J2290" i="4"/>
  <c r="B2290" i="4"/>
  <c r="M2289" i="4"/>
  <c r="L2289" i="4"/>
  <c r="J2289" i="4"/>
  <c r="B2289" i="4"/>
  <c r="M2288" i="4"/>
  <c r="L2288" i="4"/>
  <c r="J2288" i="4"/>
  <c r="B2288" i="4"/>
  <c r="M2287" i="4"/>
  <c r="L2287" i="4"/>
  <c r="J2287" i="4"/>
  <c r="B2287" i="4"/>
  <c r="M2286" i="4"/>
  <c r="L2286" i="4"/>
  <c r="J2286" i="4"/>
  <c r="B2286" i="4"/>
  <c r="M2285" i="4"/>
  <c r="L2285" i="4"/>
  <c r="J2285" i="4"/>
  <c r="B2285" i="4"/>
  <c r="M2284" i="4"/>
  <c r="L2284" i="4"/>
  <c r="J2284" i="4"/>
  <c r="B2284" i="4"/>
  <c r="M2283" i="4"/>
  <c r="L2283" i="4"/>
  <c r="J2283" i="4"/>
  <c r="B2283" i="4"/>
  <c r="M2282" i="4"/>
  <c r="L2282" i="4"/>
  <c r="J2282" i="4"/>
  <c r="B2282" i="4"/>
  <c r="M2281" i="4"/>
  <c r="L2281" i="4"/>
  <c r="J2281" i="4"/>
  <c r="B2281" i="4"/>
  <c r="M2280" i="4"/>
  <c r="L2280" i="4"/>
  <c r="J2280" i="4"/>
  <c r="B2280" i="4"/>
  <c r="M2279" i="4"/>
  <c r="L2279" i="4"/>
  <c r="J2279" i="4"/>
  <c r="B2279" i="4"/>
  <c r="M2278" i="4"/>
  <c r="L2278" i="4"/>
  <c r="J2278" i="4"/>
  <c r="B2278" i="4"/>
  <c r="M2277" i="4"/>
  <c r="L2277" i="4"/>
  <c r="J2277" i="4"/>
  <c r="B2277" i="4"/>
  <c r="M2276" i="4"/>
  <c r="L2276" i="4"/>
  <c r="J2276" i="4"/>
  <c r="B2276" i="4"/>
  <c r="M2275" i="4"/>
  <c r="L2275" i="4"/>
  <c r="J2275" i="4"/>
  <c r="B2275" i="4"/>
  <c r="M2274" i="4"/>
  <c r="L2274" i="4"/>
  <c r="J2274" i="4"/>
  <c r="B2274" i="4"/>
  <c r="M2273" i="4"/>
  <c r="L2273" i="4"/>
  <c r="J2273" i="4"/>
  <c r="B2273" i="4"/>
  <c r="M2272" i="4"/>
  <c r="L2272" i="4"/>
  <c r="J2272" i="4"/>
  <c r="B2272" i="4"/>
  <c r="M2271" i="4"/>
  <c r="L2271" i="4"/>
  <c r="J2271" i="4"/>
  <c r="B2271" i="4"/>
  <c r="M2270" i="4"/>
  <c r="L2270" i="4"/>
  <c r="J2270" i="4"/>
  <c r="B2270" i="4"/>
  <c r="M2269" i="4"/>
  <c r="L2269" i="4"/>
  <c r="J2269" i="4"/>
  <c r="B2269" i="4"/>
  <c r="M2268" i="4"/>
  <c r="L2268" i="4"/>
  <c r="J2268" i="4"/>
  <c r="B2268" i="4"/>
  <c r="M2267" i="4"/>
  <c r="L2267" i="4"/>
  <c r="J2267" i="4"/>
  <c r="B2267" i="4"/>
  <c r="M2266" i="4"/>
  <c r="L2266" i="4"/>
  <c r="J2266" i="4"/>
  <c r="B2266" i="4"/>
  <c r="M2265" i="4"/>
  <c r="L2265" i="4"/>
  <c r="J2265" i="4"/>
  <c r="B2265" i="4"/>
  <c r="M2264" i="4"/>
  <c r="L2264" i="4"/>
  <c r="J2264" i="4"/>
  <c r="B2264" i="4"/>
  <c r="M2263" i="4"/>
  <c r="L2263" i="4"/>
  <c r="J2263" i="4"/>
  <c r="B2263" i="4"/>
  <c r="M2262" i="4"/>
  <c r="L2262" i="4"/>
  <c r="J2262" i="4"/>
  <c r="B2262" i="4"/>
  <c r="M2261" i="4"/>
  <c r="L2261" i="4"/>
  <c r="J2261" i="4"/>
  <c r="B2261" i="4"/>
  <c r="M2260" i="4"/>
  <c r="L2260" i="4"/>
  <c r="J2260" i="4"/>
  <c r="B2260" i="4"/>
  <c r="M2259" i="4"/>
  <c r="L2259" i="4"/>
  <c r="J2259" i="4"/>
  <c r="B2259" i="4"/>
  <c r="M2258" i="4"/>
  <c r="L2258" i="4"/>
  <c r="J2258" i="4"/>
  <c r="B2258" i="4"/>
  <c r="M2257" i="4"/>
  <c r="L2257" i="4"/>
  <c r="J2257" i="4"/>
  <c r="B2257" i="4"/>
  <c r="M2256" i="4"/>
  <c r="L2256" i="4"/>
  <c r="J2256" i="4"/>
  <c r="B2256" i="4"/>
  <c r="M2255" i="4"/>
  <c r="L2255" i="4"/>
  <c r="J2255" i="4"/>
  <c r="B2255" i="4"/>
  <c r="M2254" i="4"/>
  <c r="L2254" i="4"/>
  <c r="J2254" i="4"/>
  <c r="B2254" i="4"/>
  <c r="M2253" i="4"/>
  <c r="L2253" i="4"/>
  <c r="J2253" i="4"/>
  <c r="B2253" i="4"/>
  <c r="M2252" i="4"/>
  <c r="L2252" i="4"/>
  <c r="J2252" i="4"/>
  <c r="B2252" i="4"/>
  <c r="M2251" i="4"/>
  <c r="L2251" i="4"/>
  <c r="J2251" i="4"/>
  <c r="B2251" i="4"/>
  <c r="M2250" i="4"/>
  <c r="L2250" i="4"/>
  <c r="J2250" i="4"/>
  <c r="B2250" i="4"/>
  <c r="M2249" i="4"/>
  <c r="L2249" i="4"/>
  <c r="J2249" i="4"/>
  <c r="B2249" i="4"/>
  <c r="M2248" i="4"/>
  <c r="L2248" i="4"/>
  <c r="J2248" i="4"/>
  <c r="B2248" i="4"/>
  <c r="M2247" i="4"/>
  <c r="L2247" i="4"/>
  <c r="J2247" i="4"/>
  <c r="B2247" i="4"/>
  <c r="M2246" i="4"/>
  <c r="L2246" i="4"/>
  <c r="J2246" i="4"/>
  <c r="B2246" i="4"/>
  <c r="M2245" i="4"/>
  <c r="L2245" i="4"/>
  <c r="J2245" i="4"/>
  <c r="B2245" i="4"/>
  <c r="M2244" i="4"/>
  <c r="L2244" i="4"/>
  <c r="J2244" i="4"/>
  <c r="B2244" i="4"/>
  <c r="M2243" i="4"/>
  <c r="L2243" i="4"/>
  <c r="J2243" i="4"/>
  <c r="B2243" i="4"/>
  <c r="M2242" i="4"/>
  <c r="L2242" i="4"/>
  <c r="J2242" i="4"/>
  <c r="B2242" i="4"/>
  <c r="M2241" i="4"/>
  <c r="L2241" i="4"/>
  <c r="J2241" i="4"/>
  <c r="B2241" i="4"/>
  <c r="M2240" i="4"/>
  <c r="L2240" i="4"/>
  <c r="J2240" i="4"/>
  <c r="B2240" i="4"/>
  <c r="M2239" i="4"/>
  <c r="L2239" i="4"/>
  <c r="J2239" i="4"/>
  <c r="B2239" i="4"/>
  <c r="M2238" i="4"/>
  <c r="L2238" i="4"/>
  <c r="J2238" i="4"/>
  <c r="B2238" i="4"/>
  <c r="M2237" i="4"/>
  <c r="L2237" i="4"/>
  <c r="J2237" i="4"/>
  <c r="B2237" i="4"/>
  <c r="M2236" i="4"/>
  <c r="L2236" i="4"/>
  <c r="J2236" i="4"/>
  <c r="B2236" i="4"/>
  <c r="M2235" i="4"/>
  <c r="L2235" i="4"/>
  <c r="J2235" i="4"/>
  <c r="B2235" i="4"/>
  <c r="M2234" i="4"/>
  <c r="L2234" i="4"/>
  <c r="J2234" i="4"/>
  <c r="B2234" i="4"/>
  <c r="M2233" i="4"/>
  <c r="L2233" i="4"/>
  <c r="J2233" i="4"/>
  <c r="B2233" i="4"/>
  <c r="M2232" i="4"/>
  <c r="L2232" i="4"/>
  <c r="J2232" i="4"/>
  <c r="B2232" i="4"/>
  <c r="M2231" i="4"/>
  <c r="L2231" i="4"/>
  <c r="J2231" i="4"/>
  <c r="B2231" i="4"/>
  <c r="M2230" i="4"/>
  <c r="L2230" i="4"/>
  <c r="J2230" i="4"/>
  <c r="B2230" i="4"/>
  <c r="M2229" i="4"/>
  <c r="L2229" i="4"/>
  <c r="J2229" i="4"/>
  <c r="B2229" i="4"/>
  <c r="M2228" i="4"/>
  <c r="L2228" i="4"/>
  <c r="J2228" i="4"/>
  <c r="B2228" i="4"/>
  <c r="M2227" i="4"/>
  <c r="L2227" i="4"/>
  <c r="J2227" i="4"/>
  <c r="B2227" i="4"/>
  <c r="M2226" i="4"/>
  <c r="L2226" i="4"/>
  <c r="J2226" i="4"/>
  <c r="B2226" i="4"/>
  <c r="M2225" i="4"/>
  <c r="L2225" i="4"/>
  <c r="J2225" i="4"/>
  <c r="B2225" i="4"/>
  <c r="M2224" i="4"/>
  <c r="L2224" i="4"/>
  <c r="J2224" i="4"/>
  <c r="B2224" i="4"/>
  <c r="M2223" i="4"/>
  <c r="L2223" i="4"/>
  <c r="J2223" i="4"/>
  <c r="B2223" i="4"/>
  <c r="M2222" i="4"/>
  <c r="L2222" i="4"/>
  <c r="J2222" i="4"/>
  <c r="B2222" i="4"/>
  <c r="M2221" i="4"/>
  <c r="L2221" i="4"/>
  <c r="J2221" i="4"/>
  <c r="B2221" i="4"/>
  <c r="M2220" i="4"/>
  <c r="L2220" i="4"/>
  <c r="J2220" i="4"/>
  <c r="B2220" i="4"/>
  <c r="M2219" i="4"/>
  <c r="L2219" i="4"/>
  <c r="J2219" i="4"/>
  <c r="B2219" i="4"/>
  <c r="M2218" i="4"/>
  <c r="L2218" i="4"/>
  <c r="J2218" i="4"/>
  <c r="B2218" i="4"/>
  <c r="M2217" i="4"/>
  <c r="L2217" i="4"/>
  <c r="J2217" i="4"/>
  <c r="B2217" i="4"/>
  <c r="M2216" i="4"/>
  <c r="L2216" i="4"/>
  <c r="J2216" i="4"/>
  <c r="B2216" i="4"/>
  <c r="M2215" i="4"/>
  <c r="L2215" i="4"/>
  <c r="J2215" i="4"/>
  <c r="B2215" i="4"/>
  <c r="M2214" i="4"/>
  <c r="L2214" i="4"/>
  <c r="J2214" i="4"/>
  <c r="B2214" i="4"/>
  <c r="M2213" i="4"/>
  <c r="L2213" i="4"/>
  <c r="J2213" i="4"/>
  <c r="B2213" i="4"/>
  <c r="M2212" i="4"/>
  <c r="L2212" i="4"/>
  <c r="J2212" i="4"/>
  <c r="B2212" i="4"/>
  <c r="M2211" i="4"/>
  <c r="L2211" i="4"/>
  <c r="J2211" i="4"/>
  <c r="B2211" i="4"/>
  <c r="M2210" i="4"/>
  <c r="L2210" i="4"/>
  <c r="J2210" i="4"/>
  <c r="B2210" i="4"/>
  <c r="M2209" i="4"/>
  <c r="L2209" i="4"/>
  <c r="J2209" i="4"/>
  <c r="B2209" i="4"/>
  <c r="M2208" i="4"/>
  <c r="L2208" i="4"/>
  <c r="J2208" i="4"/>
  <c r="B2208" i="4"/>
  <c r="M2207" i="4"/>
  <c r="L2207" i="4"/>
  <c r="J2207" i="4"/>
  <c r="B2207" i="4"/>
  <c r="M2206" i="4"/>
  <c r="L2206" i="4"/>
  <c r="J2206" i="4"/>
  <c r="B2206" i="4"/>
  <c r="M2205" i="4"/>
  <c r="L2205" i="4"/>
  <c r="J2205" i="4"/>
  <c r="B2205" i="4"/>
  <c r="M2204" i="4"/>
  <c r="L2204" i="4"/>
  <c r="J2204" i="4"/>
  <c r="B2204" i="4"/>
  <c r="M2203" i="4"/>
  <c r="L2203" i="4"/>
  <c r="J2203" i="4"/>
  <c r="B2203" i="4"/>
  <c r="M2202" i="4"/>
  <c r="L2202" i="4"/>
  <c r="J2202" i="4"/>
  <c r="B2202" i="4"/>
  <c r="M2201" i="4"/>
  <c r="L2201" i="4"/>
  <c r="J2201" i="4"/>
  <c r="B2201" i="4"/>
  <c r="M2200" i="4"/>
  <c r="L2200" i="4"/>
  <c r="J2200" i="4"/>
  <c r="B2200" i="4"/>
  <c r="M2199" i="4"/>
  <c r="L2199" i="4"/>
  <c r="J2199" i="4"/>
  <c r="B2199" i="4"/>
  <c r="M2198" i="4"/>
  <c r="L2198" i="4"/>
  <c r="J2198" i="4"/>
  <c r="B2198" i="4"/>
  <c r="M2197" i="4"/>
  <c r="L2197" i="4"/>
  <c r="J2197" i="4"/>
  <c r="B2197" i="4"/>
  <c r="M2196" i="4"/>
  <c r="L2196" i="4"/>
  <c r="J2196" i="4"/>
  <c r="B2196" i="4"/>
  <c r="M2195" i="4"/>
  <c r="L2195" i="4"/>
  <c r="J2195" i="4"/>
  <c r="B2195" i="4"/>
  <c r="M2194" i="4"/>
  <c r="L2194" i="4"/>
  <c r="J2194" i="4"/>
  <c r="B2194" i="4"/>
  <c r="M2193" i="4"/>
  <c r="L2193" i="4"/>
  <c r="J2193" i="4"/>
  <c r="B2193" i="4"/>
  <c r="M2192" i="4"/>
  <c r="L2192" i="4"/>
  <c r="J2192" i="4"/>
  <c r="B2192" i="4"/>
  <c r="M2191" i="4"/>
  <c r="L2191" i="4"/>
  <c r="J2191" i="4"/>
  <c r="B2191" i="4"/>
  <c r="M2190" i="4"/>
  <c r="L2190" i="4"/>
  <c r="J2190" i="4"/>
  <c r="B2190" i="4"/>
  <c r="M2189" i="4"/>
  <c r="L2189" i="4"/>
  <c r="J2189" i="4"/>
  <c r="B2189" i="4"/>
  <c r="M2188" i="4"/>
  <c r="L2188" i="4"/>
  <c r="J2188" i="4"/>
  <c r="B2188" i="4"/>
  <c r="M2187" i="4"/>
  <c r="L2187" i="4"/>
  <c r="J2187" i="4"/>
  <c r="B2187" i="4"/>
  <c r="M2186" i="4"/>
  <c r="L2186" i="4"/>
  <c r="J2186" i="4"/>
  <c r="B2186" i="4"/>
  <c r="M2185" i="4"/>
  <c r="L2185" i="4"/>
  <c r="J2185" i="4"/>
  <c r="B2185" i="4"/>
  <c r="M2184" i="4"/>
  <c r="L2184" i="4"/>
  <c r="J2184" i="4"/>
  <c r="B2184" i="4"/>
  <c r="M2183" i="4"/>
  <c r="L2183" i="4"/>
  <c r="J2183" i="4"/>
  <c r="B2183" i="4"/>
  <c r="M2182" i="4"/>
  <c r="L2182" i="4"/>
  <c r="J2182" i="4"/>
  <c r="B2182" i="4"/>
  <c r="M2181" i="4"/>
  <c r="L2181" i="4"/>
  <c r="J2181" i="4"/>
  <c r="B2181" i="4"/>
  <c r="M2180" i="4"/>
  <c r="L2180" i="4"/>
  <c r="J2180" i="4"/>
  <c r="B2180" i="4"/>
  <c r="M2179" i="4"/>
  <c r="L2179" i="4"/>
  <c r="J2179" i="4"/>
  <c r="B2179" i="4"/>
  <c r="M2178" i="4"/>
  <c r="L2178" i="4"/>
  <c r="J2178" i="4"/>
  <c r="B2178" i="4"/>
  <c r="M2177" i="4"/>
  <c r="L2177" i="4"/>
  <c r="J2177" i="4"/>
  <c r="B2177" i="4"/>
  <c r="M2176" i="4"/>
  <c r="L2176" i="4"/>
  <c r="J2176" i="4"/>
  <c r="B2176" i="4"/>
  <c r="M2175" i="4"/>
  <c r="L2175" i="4"/>
  <c r="J2175" i="4"/>
  <c r="B2175" i="4"/>
  <c r="M2174" i="4"/>
  <c r="L2174" i="4"/>
  <c r="J2174" i="4"/>
  <c r="B2174" i="4"/>
  <c r="M2173" i="4"/>
  <c r="L2173" i="4"/>
  <c r="J2173" i="4"/>
  <c r="B2173" i="4"/>
  <c r="M2172" i="4"/>
  <c r="L2172" i="4"/>
  <c r="J2172" i="4"/>
  <c r="B2172" i="4"/>
  <c r="M2171" i="4"/>
  <c r="L2171" i="4"/>
  <c r="J2171" i="4"/>
  <c r="B2171" i="4"/>
  <c r="M2170" i="4"/>
  <c r="L2170" i="4"/>
  <c r="J2170" i="4"/>
  <c r="B2170" i="4"/>
  <c r="M2169" i="4"/>
  <c r="L2169" i="4"/>
  <c r="J2169" i="4"/>
  <c r="B2169" i="4"/>
  <c r="M2168" i="4"/>
  <c r="L2168" i="4"/>
  <c r="J2168" i="4"/>
  <c r="B2168" i="4"/>
  <c r="M2167" i="4"/>
  <c r="L2167" i="4"/>
  <c r="J2167" i="4"/>
  <c r="B2167" i="4"/>
  <c r="M2166" i="4"/>
  <c r="L2166" i="4"/>
  <c r="J2166" i="4"/>
  <c r="B2166" i="4"/>
  <c r="M2165" i="4"/>
  <c r="L2165" i="4"/>
  <c r="J2165" i="4"/>
  <c r="B2165" i="4"/>
  <c r="M2164" i="4"/>
  <c r="L2164" i="4"/>
  <c r="J2164" i="4"/>
  <c r="B2164" i="4"/>
  <c r="M2163" i="4"/>
  <c r="L2163" i="4"/>
  <c r="J2163" i="4"/>
  <c r="B2163" i="4"/>
  <c r="M2162" i="4"/>
  <c r="L2162" i="4"/>
  <c r="J2162" i="4"/>
  <c r="B2162" i="4"/>
  <c r="M2161" i="4"/>
  <c r="L2161" i="4"/>
  <c r="J2161" i="4"/>
  <c r="B2161" i="4"/>
  <c r="M2160" i="4"/>
  <c r="L2160" i="4"/>
  <c r="J2160" i="4"/>
  <c r="B2160" i="4"/>
  <c r="M2159" i="4"/>
  <c r="L2159" i="4"/>
  <c r="J2159" i="4"/>
  <c r="B2159" i="4"/>
  <c r="M2158" i="4"/>
  <c r="L2158" i="4"/>
  <c r="J2158" i="4"/>
  <c r="B2158" i="4"/>
  <c r="M2157" i="4"/>
  <c r="L2157" i="4"/>
  <c r="J2157" i="4"/>
  <c r="B2157" i="4"/>
  <c r="M2156" i="4"/>
  <c r="L2156" i="4"/>
  <c r="J2156" i="4"/>
  <c r="B2156" i="4"/>
  <c r="M2155" i="4"/>
  <c r="L2155" i="4"/>
  <c r="J2155" i="4"/>
  <c r="B2155" i="4"/>
  <c r="M2154" i="4"/>
  <c r="L2154" i="4"/>
  <c r="J2154" i="4"/>
  <c r="B2154" i="4"/>
  <c r="M2153" i="4"/>
  <c r="L2153" i="4"/>
  <c r="J2153" i="4"/>
  <c r="B2153" i="4"/>
  <c r="M2152" i="4"/>
  <c r="L2152" i="4"/>
  <c r="J2152" i="4"/>
  <c r="B2152" i="4"/>
  <c r="M2151" i="4"/>
  <c r="L2151" i="4"/>
  <c r="J2151" i="4"/>
  <c r="B2151" i="4"/>
  <c r="M2150" i="4"/>
  <c r="L2150" i="4"/>
  <c r="J2150" i="4"/>
  <c r="B2150" i="4"/>
  <c r="M2149" i="4"/>
  <c r="L2149" i="4"/>
  <c r="J2149" i="4"/>
  <c r="B2149" i="4"/>
  <c r="M2148" i="4"/>
  <c r="L2148" i="4"/>
  <c r="J2148" i="4"/>
  <c r="B2148" i="4"/>
  <c r="M2147" i="4"/>
  <c r="L2147" i="4"/>
  <c r="J2147" i="4"/>
  <c r="B2147" i="4"/>
  <c r="M2146" i="4"/>
  <c r="L2146" i="4"/>
  <c r="J2146" i="4"/>
  <c r="B2146" i="4"/>
  <c r="M2145" i="4"/>
  <c r="L2145" i="4"/>
  <c r="J2145" i="4"/>
  <c r="B2145" i="4"/>
  <c r="M2144" i="4"/>
  <c r="L2144" i="4"/>
  <c r="J2144" i="4"/>
  <c r="B2144" i="4"/>
  <c r="M2143" i="4"/>
  <c r="L2143" i="4"/>
  <c r="J2143" i="4"/>
  <c r="B2143" i="4"/>
  <c r="M2142" i="4"/>
  <c r="L2142" i="4"/>
  <c r="J2142" i="4"/>
  <c r="B2142" i="4"/>
  <c r="M2141" i="4"/>
  <c r="L2141" i="4"/>
  <c r="J2141" i="4"/>
  <c r="B2141" i="4"/>
  <c r="M2140" i="4"/>
  <c r="L2140" i="4"/>
  <c r="J2140" i="4"/>
  <c r="B2140" i="4"/>
  <c r="M2139" i="4"/>
  <c r="L2139" i="4"/>
  <c r="J2139" i="4"/>
  <c r="B2139" i="4"/>
  <c r="M2138" i="4"/>
  <c r="L2138" i="4"/>
  <c r="J2138" i="4"/>
  <c r="B2138" i="4"/>
  <c r="M2137" i="4"/>
  <c r="L2137" i="4"/>
  <c r="J2137" i="4"/>
  <c r="B2137" i="4"/>
  <c r="M2136" i="4"/>
  <c r="L2136" i="4"/>
  <c r="J2136" i="4"/>
  <c r="B2136" i="4"/>
  <c r="M2135" i="4"/>
  <c r="L2135" i="4"/>
  <c r="J2135" i="4"/>
  <c r="B2135" i="4"/>
  <c r="M2134" i="4"/>
  <c r="L2134" i="4"/>
  <c r="J2134" i="4"/>
  <c r="B2134" i="4"/>
  <c r="M2133" i="4"/>
  <c r="L2133" i="4"/>
  <c r="J2133" i="4"/>
  <c r="B2133" i="4"/>
  <c r="M2132" i="4"/>
  <c r="L2132" i="4"/>
  <c r="J2132" i="4"/>
  <c r="B2132" i="4"/>
  <c r="M2131" i="4"/>
  <c r="L2131" i="4"/>
  <c r="J2131" i="4"/>
  <c r="B2131" i="4"/>
  <c r="M2130" i="4"/>
  <c r="L2130" i="4"/>
  <c r="J2130" i="4"/>
  <c r="B2130" i="4"/>
  <c r="M2129" i="4"/>
  <c r="L2129" i="4"/>
  <c r="J2129" i="4"/>
  <c r="B2129" i="4"/>
  <c r="M2128" i="4"/>
  <c r="L2128" i="4"/>
  <c r="J2128" i="4"/>
  <c r="B2128" i="4"/>
  <c r="M2127" i="4"/>
  <c r="L2127" i="4"/>
  <c r="J2127" i="4"/>
  <c r="B2127" i="4"/>
  <c r="M2126" i="4"/>
  <c r="L2126" i="4"/>
  <c r="J2126" i="4"/>
  <c r="B2126" i="4"/>
  <c r="M2125" i="4"/>
  <c r="L2125" i="4"/>
  <c r="J2125" i="4"/>
  <c r="B2125" i="4"/>
  <c r="M2124" i="4"/>
  <c r="L2124" i="4"/>
  <c r="J2124" i="4"/>
  <c r="B2124" i="4"/>
  <c r="M2123" i="4"/>
  <c r="L2123" i="4"/>
  <c r="J2123" i="4"/>
  <c r="B2123" i="4"/>
  <c r="M2122" i="4"/>
  <c r="L2122" i="4"/>
  <c r="J2122" i="4"/>
  <c r="B2122" i="4"/>
  <c r="M2121" i="4"/>
  <c r="L2121" i="4"/>
  <c r="J2121" i="4"/>
  <c r="B2121" i="4"/>
  <c r="M2120" i="4"/>
  <c r="L2120" i="4"/>
  <c r="J2120" i="4"/>
  <c r="B2120" i="4"/>
  <c r="M2119" i="4"/>
  <c r="L2119" i="4"/>
  <c r="J2119" i="4"/>
  <c r="B2119" i="4"/>
  <c r="M2118" i="4"/>
  <c r="L2118" i="4"/>
  <c r="J2118" i="4"/>
  <c r="B2118" i="4"/>
  <c r="M2117" i="4"/>
  <c r="L2117" i="4"/>
  <c r="J2117" i="4"/>
  <c r="B2117" i="4"/>
  <c r="M2116" i="4"/>
  <c r="L2116" i="4"/>
  <c r="J2116" i="4"/>
  <c r="B2116" i="4"/>
  <c r="M2115" i="4"/>
  <c r="L2115" i="4"/>
  <c r="J2115" i="4"/>
  <c r="B2115" i="4"/>
  <c r="M2114" i="4"/>
  <c r="L2114" i="4"/>
  <c r="J2114" i="4"/>
  <c r="B2114" i="4"/>
  <c r="M2113" i="4"/>
  <c r="L2113" i="4"/>
  <c r="J2113" i="4"/>
  <c r="B2113" i="4"/>
  <c r="M2112" i="4"/>
  <c r="L2112" i="4"/>
  <c r="J2112" i="4"/>
  <c r="B2112" i="4"/>
  <c r="M2111" i="4"/>
  <c r="L2111" i="4"/>
  <c r="J2111" i="4"/>
  <c r="B2111" i="4"/>
  <c r="M2110" i="4"/>
  <c r="L2110" i="4"/>
  <c r="J2110" i="4"/>
  <c r="B2110" i="4"/>
  <c r="M2109" i="4"/>
  <c r="L2109" i="4"/>
  <c r="J2109" i="4"/>
  <c r="B2109" i="4"/>
  <c r="M2108" i="4"/>
  <c r="L2108" i="4"/>
  <c r="J2108" i="4"/>
  <c r="B2108" i="4"/>
  <c r="M2107" i="4"/>
  <c r="L2107" i="4"/>
  <c r="J2107" i="4"/>
  <c r="B2107" i="4"/>
  <c r="M2106" i="4"/>
  <c r="L2106" i="4"/>
  <c r="J2106" i="4"/>
  <c r="B2106" i="4"/>
  <c r="M2105" i="4"/>
  <c r="L2105" i="4"/>
  <c r="J2105" i="4"/>
  <c r="B2105" i="4"/>
  <c r="M2104" i="4"/>
  <c r="L2104" i="4"/>
  <c r="J2104" i="4"/>
  <c r="B2104" i="4"/>
  <c r="M2103" i="4"/>
  <c r="L2103" i="4"/>
  <c r="J2103" i="4"/>
  <c r="B2103" i="4"/>
  <c r="M2102" i="4"/>
  <c r="L2102" i="4"/>
  <c r="J2102" i="4"/>
  <c r="B2102" i="4"/>
  <c r="M2101" i="4"/>
  <c r="L2101" i="4"/>
  <c r="J2101" i="4"/>
  <c r="B2101" i="4"/>
  <c r="M2100" i="4"/>
  <c r="L2100" i="4"/>
  <c r="J2100" i="4"/>
  <c r="B2100" i="4"/>
  <c r="M2099" i="4"/>
  <c r="L2099" i="4"/>
  <c r="J2099" i="4"/>
  <c r="B2099" i="4"/>
  <c r="M2098" i="4"/>
  <c r="L2098" i="4"/>
  <c r="J2098" i="4"/>
  <c r="B2098" i="4"/>
  <c r="M2097" i="4"/>
  <c r="L2097" i="4"/>
  <c r="J2097" i="4"/>
  <c r="B2097" i="4"/>
  <c r="M2096" i="4"/>
  <c r="L2096" i="4"/>
  <c r="J2096" i="4"/>
  <c r="B2096" i="4"/>
  <c r="M2095" i="4"/>
  <c r="L2095" i="4"/>
  <c r="J2095" i="4"/>
  <c r="B2095" i="4"/>
  <c r="M2094" i="4"/>
  <c r="L2094" i="4"/>
  <c r="J2094" i="4"/>
  <c r="B2094" i="4"/>
  <c r="M2093" i="4"/>
  <c r="L2093" i="4"/>
  <c r="J2093" i="4"/>
  <c r="B2093" i="4"/>
  <c r="M2092" i="4"/>
  <c r="L2092" i="4"/>
  <c r="J2092" i="4"/>
  <c r="B2092" i="4"/>
  <c r="M2091" i="4"/>
  <c r="L2091" i="4"/>
  <c r="J2091" i="4"/>
  <c r="B2091" i="4"/>
  <c r="M2090" i="4"/>
  <c r="L2090" i="4"/>
  <c r="J2090" i="4"/>
  <c r="B2090" i="4"/>
  <c r="M2089" i="4"/>
  <c r="L2089" i="4"/>
  <c r="J2089" i="4"/>
  <c r="B2089" i="4"/>
  <c r="M2088" i="4"/>
  <c r="L2088" i="4"/>
  <c r="J2088" i="4"/>
  <c r="B2088" i="4"/>
  <c r="M2087" i="4"/>
  <c r="L2087" i="4"/>
  <c r="J2087" i="4"/>
  <c r="B2087" i="4"/>
  <c r="M2086" i="4"/>
  <c r="L2086" i="4"/>
  <c r="J2086" i="4"/>
  <c r="B2086" i="4"/>
  <c r="M2085" i="4"/>
  <c r="L2085" i="4"/>
  <c r="J2085" i="4"/>
  <c r="B2085" i="4"/>
  <c r="M2084" i="4"/>
  <c r="L2084" i="4"/>
  <c r="J2084" i="4"/>
  <c r="B2084" i="4"/>
  <c r="M2083" i="4"/>
  <c r="L2083" i="4"/>
  <c r="J2083" i="4"/>
  <c r="B2083" i="4"/>
  <c r="M2082" i="4"/>
  <c r="L2082" i="4"/>
  <c r="J2082" i="4"/>
  <c r="B2082" i="4"/>
  <c r="M2081" i="4"/>
  <c r="L2081" i="4"/>
  <c r="J2081" i="4"/>
  <c r="B2081" i="4"/>
  <c r="M2080" i="4"/>
  <c r="L2080" i="4"/>
  <c r="J2080" i="4"/>
  <c r="B2080" i="4"/>
  <c r="M2079" i="4"/>
  <c r="L2079" i="4"/>
  <c r="J2079" i="4"/>
  <c r="B2079" i="4"/>
  <c r="M2078" i="4"/>
  <c r="L2078" i="4"/>
  <c r="J2078" i="4"/>
  <c r="B2078" i="4"/>
  <c r="M2077" i="4"/>
  <c r="L2077" i="4"/>
  <c r="J2077" i="4"/>
  <c r="B2077" i="4"/>
  <c r="M2076" i="4"/>
  <c r="L2076" i="4"/>
  <c r="J2076" i="4"/>
  <c r="B2076" i="4"/>
  <c r="M2075" i="4"/>
  <c r="L2075" i="4"/>
  <c r="J2075" i="4"/>
  <c r="B2075" i="4"/>
  <c r="M2074" i="4"/>
  <c r="L2074" i="4"/>
  <c r="J2074" i="4"/>
  <c r="B2074" i="4"/>
  <c r="M2073" i="4"/>
  <c r="L2073" i="4"/>
  <c r="J2073" i="4"/>
  <c r="B2073" i="4"/>
  <c r="M2072" i="4"/>
  <c r="L2072" i="4"/>
  <c r="J2072" i="4"/>
  <c r="B2072" i="4"/>
  <c r="M2071" i="4"/>
  <c r="L2071" i="4"/>
  <c r="J2071" i="4"/>
  <c r="B2071" i="4"/>
  <c r="M2070" i="4"/>
  <c r="L2070" i="4"/>
  <c r="J2070" i="4"/>
  <c r="B2070" i="4"/>
  <c r="M2069" i="4"/>
  <c r="L2069" i="4"/>
  <c r="J2069" i="4"/>
  <c r="B2069" i="4"/>
  <c r="M2068" i="4"/>
  <c r="L2068" i="4"/>
  <c r="J2068" i="4"/>
  <c r="B2068" i="4"/>
  <c r="M2067" i="4"/>
  <c r="L2067" i="4"/>
  <c r="J2067" i="4"/>
  <c r="B2067" i="4"/>
  <c r="M2066" i="4"/>
  <c r="L2066" i="4"/>
  <c r="J2066" i="4"/>
  <c r="B2066" i="4"/>
  <c r="M2065" i="4"/>
  <c r="L2065" i="4"/>
  <c r="J2065" i="4"/>
  <c r="B2065" i="4"/>
  <c r="M2064" i="4"/>
  <c r="L2064" i="4"/>
  <c r="J2064" i="4"/>
  <c r="B2064" i="4"/>
  <c r="M2063" i="4"/>
  <c r="L2063" i="4"/>
  <c r="J2063" i="4"/>
  <c r="B2063" i="4"/>
  <c r="M2062" i="4"/>
  <c r="L2062" i="4"/>
  <c r="J2062" i="4"/>
  <c r="B2062" i="4"/>
  <c r="M2061" i="4"/>
  <c r="L2061" i="4"/>
  <c r="J2061" i="4"/>
  <c r="B2061" i="4"/>
  <c r="M2060" i="4"/>
  <c r="L2060" i="4"/>
  <c r="J2060" i="4"/>
  <c r="B2060" i="4"/>
  <c r="M2059" i="4"/>
  <c r="L2059" i="4"/>
  <c r="J2059" i="4"/>
  <c r="B2059" i="4"/>
  <c r="M2058" i="4"/>
  <c r="L2058" i="4"/>
  <c r="J2058" i="4"/>
  <c r="B2058" i="4"/>
  <c r="M2057" i="4"/>
  <c r="L2057" i="4"/>
  <c r="J2057" i="4"/>
  <c r="B2057" i="4"/>
  <c r="M2056" i="4"/>
  <c r="L2056" i="4"/>
  <c r="J2056" i="4"/>
  <c r="B2056" i="4"/>
  <c r="M2055" i="4"/>
  <c r="L2055" i="4"/>
  <c r="J2055" i="4"/>
  <c r="B2055" i="4"/>
  <c r="M2054" i="4"/>
  <c r="L2054" i="4"/>
  <c r="J2054" i="4"/>
  <c r="B2054" i="4"/>
  <c r="M2053" i="4"/>
  <c r="L2053" i="4"/>
  <c r="J2053" i="4"/>
  <c r="B2053" i="4"/>
  <c r="M2052" i="4"/>
  <c r="L2052" i="4"/>
  <c r="J2052" i="4"/>
  <c r="B2052" i="4"/>
  <c r="M2051" i="4"/>
  <c r="L2051" i="4"/>
  <c r="J2051" i="4"/>
  <c r="B2051" i="4"/>
  <c r="M2050" i="4"/>
  <c r="L2050" i="4"/>
  <c r="J2050" i="4"/>
  <c r="B2050" i="4"/>
  <c r="M2049" i="4"/>
  <c r="L2049" i="4"/>
  <c r="J2049" i="4"/>
  <c r="B2049" i="4"/>
  <c r="M2048" i="4"/>
  <c r="L2048" i="4"/>
  <c r="J2048" i="4"/>
  <c r="B2048" i="4"/>
  <c r="M2047" i="4"/>
  <c r="L2047" i="4"/>
  <c r="J2047" i="4"/>
  <c r="B2047" i="4"/>
  <c r="M2046" i="4"/>
  <c r="L2046" i="4"/>
  <c r="J2046" i="4"/>
  <c r="B2046" i="4"/>
  <c r="M2045" i="4"/>
  <c r="L2045" i="4"/>
  <c r="J2045" i="4"/>
  <c r="B2045" i="4"/>
  <c r="M2044" i="4"/>
  <c r="L2044" i="4"/>
  <c r="J2044" i="4"/>
  <c r="B2044" i="4"/>
  <c r="M2043" i="4"/>
  <c r="L2043" i="4"/>
  <c r="J2043" i="4"/>
  <c r="B2043" i="4"/>
  <c r="M2042" i="4"/>
  <c r="L2042" i="4"/>
  <c r="J2042" i="4"/>
  <c r="B2042" i="4"/>
  <c r="M2041" i="4"/>
  <c r="L2041" i="4"/>
  <c r="J2041" i="4"/>
  <c r="B2041" i="4"/>
  <c r="M2040" i="4"/>
  <c r="L2040" i="4"/>
  <c r="J2040" i="4"/>
  <c r="B2040" i="4"/>
  <c r="M2039" i="4"/>
  <c r="L2039" i="4"/>
  <c r="J2039" i="4"/>
  <c r="B2039" i="4"/>
  <c r="M2038" i="4"/>
  <c r="L2038" i="4"/>
  <c r="J2038" i="4"/>
  <c r="B2038" i="4"/>
  <c r="M2037" i="4"/>
  <c r="L2037" i="4"/>
  <c r="J2037" i="4"/>
  <c r="B2037" i="4"/>
  <c r="M2036" i="4"/>
  <c r="L2036" i="4"/>
  <c r="J2036" i="4"/>
  <c r="B2036" i="4"/>
  <c r="M2035" i="4"/>
  <c r="L2035" i="4"/>
  <c r="J2035" i="4"/>
  <c r="B2035" i="4"/>
  <c r="M2034" i="4"/>
  <c r="L2034" i="4"/>
  <c r="J2034" i="4"/>
  <c r="B2034" i="4"/>
  <c r="M2033" i="4"/>
  <c r="L2033" i="4"/>
  <c r="J2033" i="4"/>
  <c r="B2033" i="4"/>
  <c r="M2032" i="4"/>
  <c r="L2032" i="4"/>
  <c r="J2032" i="4"/>
  <c r="B2032" i="4"/>
  <c r="M2031" i="4"/>
  <c r="L2031" i="4"/>
  <c r="J2031" i="4"/>
  <c r="B2031" i="4"/>
  <c r="M2030" i="4"/>
  <c r="L2030" i="4"/>
  <c r="J2030" i="4"/>
  <c r="B2030" i="4"/>
  <c r="M2029" i="4"/>
  <c r="L2029" i="4"/>
  <c r="J2029" i="4"/>
  <c r="B2029" i="4"/>
  <c r="M2028" i="4"/>
  <c r="L2028" i="4"/>
  <c r="J2028" i="4"/>
  <c r="B2028" i="4"/>
  <c r="M2027" i="4"/>
  <c r="L2027" i="4"/>
  <c r="J2027" i="4"/>
  <c r="B2027" i="4"/>
  <c r="M2026" i="4"/>
  <c r="L2026" i="4"/>
  <c r="J2026" i="4"/>
  <c r="B2026" i="4"/>
  <c r="M2025" i="4"/>
  <c r="L2025" i="4"/>
  <c r="J2025" i="4"/>
  <c r="B2025" i="4"/>
  <c r="M2024" i="4"/>
  <c r="L2024" i="4"/>
  <c r="J2024" i="4"/>
  <c r="B2024" i="4"/>
  <c r="M2023" i="4"/>
  <c r="L2023" i="4"/>
  <c r="J2023" i="4"/>
  <c r="B2023" i="4"/>
  <c r="M2022" i="4"/>
  <c r="L2022" i="4"/>
  <c r="J2022" i="4"/>
  <c r="B2022" i="4"/>
  <c r="M2021" i="4"/>
  <c r="L2021" i="4"/>
  <c r="J2021" i="4"/>
  <c r="B2021" i="4"/>
  <c r="M2020" i="4"/>
  <c r="L2020" i="4"/>
  <c r="J2020" i="4"/>
  <c r="B2020" i="4"/>
  <c r="M2019" i="4"/>
  <c r="L2019" i="4"/>
  <c r="J2019" i="4"/>
  <c r="B2019" i="4"/>
  <c r="M2018" i="4"/>
  <c r="L2018" i="4"/>
  <c r="J2018" i="4"/>
  <c r="B2018" i="4"/>
  <c r="M2017" i="4"/>
  <c r="L2017" i="4"/>
  <c r="J2017" i="4"/>
  <c r="B2017" i="4"/>
  <c r="M2016" i="4"/>
  <c r="L2016" i="4"/>
  <c r="J2016" i="4"/>
  <c r="B2016" i="4"/>
  <c r="M2015" i="4"/>
  <c r="L2015" i="4"/>
  <c r="J2015" i="4"/>
  <c r="B2015" i="4"/>
  <c r="M2014" i="4"/>
  <c r="L2014" i="4"/>
  <c r="J2014" i="4"/>
  <c r="B2014" i="4"/>
  <c r="M2013" i="4"/>
  <c r="L2013" i="4"/>
  <c r="J2013" i="4"/>
  <c r="B2013" i="4"/>
  <c r="M2012" i="4"/>
  <c r="L2012" i="4"/>
  <c r="J2012" i="4"/>
  <c r="B2012" i="4"/>
  <c r="M2011" i="4"/>
  <c r="L2011" i="4"/>
  <c r="J2011" i="4"/>
  <c r="B2011" i="4"/>
  <c r="M2010" i="4"/>
  <c r="L2010" i="4"/>
  <c r="J2010" i="4"/>
  <c r="B2010" i="4"/>
  <c r="M2009" i="4"/>
  <c r="L2009" i="4"/>
  <c r="J2009" i="4"/>
  <c r="B2009" i="4"/>
  <c r="M2008" i="4"/>
  <c r="L2008" i="4"/>
  <c r="J2008" i="4"/>
  <c r="B2008" i="4"/>
  <c r="M2007" i="4"/>
  <c r="L2007" i="4"/>
  <c r="J2007" i="4"/>
  <c r="B2007" i="4"/>
  <c r="M2006" i="4"/>
  <c r="L2006" i="4"/>
  <c r="J2006" i="4"/>
  <c r="B2006" i="4"/>
  <c r="M2005" i="4"/>
  <c r="L2005" i="4"/>
  <c r="J2005" i="4"/>
  <c r="B2005" i="4"/>
  <c r="M2004" i="4"/>
  <c r="L2004" i="4"/>
  <c r="J2004" i="4"/>
  <c r="B2004" i="4"/>
  <c r="M2003" i="4"/>
  <c r="L2003" i="4"/>
  <c r="J2003" i="4"/>
  <c r="B2003" i="4"/>
  <c r="M2002" i="4"/>
  <c r="L2002" i="4"/>
  <c r="J2002" i="4"/>
  <c r="B2002" i="4"/>
  <c r="M2001" i="4"/>
  <c r="L2001" i="4"/>
  <c r="J2001" i="4"/>
  <c r="B2001" i="4"/>
  <c r="M2000" i="4"/>
  <c r="L2000" i="4"/>
  <c r="J2000" i="4"/>
  <c r="B2000" i="4"/>
  <c r="M1999" i="4"/>
  <c r="L1999" i="4"/>
  <c r="J1999" i="4"/>
  <c r="B1999" i="4"/>
  <c r="M1998" i="4"/>
  <c r="L1998" i="4"/>
  <c r="J1998" i="4"/>
  <c r="B1998" i="4"/>
  <c r="M1997" i="4"/>
  <c r="L1997" i="4"/>
  <c r="J1997" i="4"/>
  <c r="B1997" i="4"/>
  <c r="M1996" i="4"/>
  <c r="L1996" i="4"/>
  <c r="J1996" i="4"/>
  <c r="B1996" i="4"/>
  <c r="M1995" i="4"/>
  <c r="L1995" i="4"/>
  <c r="J1995" i="4"/>
  <c r="B1995" i="4"/>
  <c r="M1994" i="4"/>
  <c r="L1994" i="4"/>
  <c r="J1994" i="4"/>
  <c r="B1994" i="4"/>
  <c r="M1993" i="4"/>
  <c r="L1993" i="4"/>
  <c r="J1993" i="4"/>
  <c r="B1993" i="4"/>
  <c r="M1992" i="4"/>
  <c r="L1992" i="4"/>
  <c r="J1992" i="4"/>
  <c r="B1992" i="4"/>
  <c r="M1991" i="4"/>
  <c r="L1991" i="4"/>
  <c r="J1991" i="4"/>
  <c r="B1991" i="4"/>
  <c r="M1990" i="4"/>
  <c r="L1990" i="4"/>
  <c r="J1990" i="4"/>
  <c r="B1990" i="4"/>
  <c r="M1989" i="4"/>
  <c r="L1989" i="4"/>
  <c r="J1989" i="4"/>
  <c r="B1989" i="4"/>
  <c r="M1988" i="4"/>
  <c r="L1988" i="4"/>
  <c r="J1988" i="4"/>
  <c r="B1988" i="4"/>
  <c r="M1987" i="4"/>
  <c r="L1987" i="4"/>
  <c r="J1987" i="4"/>
  <c r="B1987" i="4"/>
  <c r="M1986" i="4"/>
  <c r="L1986" i="4"/>
  <c r="J1986" i="4"/>
  <c r="B1986" i="4"/>
  <c r="M1985" i="4"/>
  <c r="L1985" i="4"/>
  <c r="J1985" i="4"/>
  <c r="B1985" i="4"/>
  <c r="M1984" i="4"/>
  <c r="L1984" i="4"/>
  <c r="J1984" i="4"/>
  <c r="B1984" i="4"/>
  <c r="M1983" i="4"/>
  <c r="L1983" i="4"/>
  <c r="J1983" i="4"/>
  <c r="B1983" i="4"/>
  <c r="M1982" i="4"/>
  <c r="L1982" i="4"/>
  <c r="J1982" i="4"/>
  <c r="B1982" i="4"/>
  <c r="M1981" i="4"/>
  <c r="L1981" i="4"/>
  <c r="J1981" i="4"/>
  <c r="B1981" i="4"/>
  <c r="M1980" i="4"/>
  <c r="L1980" i="4"/>
  <c r="J1980" i="4"/>
  <c r="B1980" i="4"/>
  <c r="M1979" i="4"/>
  <c r="L1979" i="4"/>
  <c r="J1979" i="4"/>
  <c r="B1979" i="4"/>
  <c r="M1978" i="4"/>
  <c r="L1978" i="4"/>
  <c r="J1978" i="4"/>
  <c r="B1978" i="4"/>
  <c r="M1977" i="4"/>
  <c r="L1977" i="4"/>
  <c r="J1977" i="4"/>
  <c r="B1977" i="4"/>
  <c r="M1976" i="4"/>
  <c r="L1976" i="4"/>
  <c r="J1976" i="4"/>
  <c r="B1976" i="4"/>
  <c r="M1975" i="4"/>
  <c r="L1975" i="4"/>
  <c r="J1975" i="4"/>
  <c r="B1975" i="4"/>
  <c r="M1974" i="4"/>
  <c r="L1974" i="4"/>
  <c r="J1974" i="4"/>
  <c r="B1974" i="4"/>
  <c r="M1973" i="4"/>
  <c r="L1973" i="4"/>
  <c r="J1973" i="4"/>
  <c r="B1973" i="4"/>
  <c r="M1972" i="4"/>
  <c r="L1972" i="4"/>
  <c r="J1972" i="4"/>
  <c r="B1972" i="4"/>
  <c r="M1971" i="4"/>
  <c r="L1971" i="4"/>
  <c r="J1971" i="4"/>
  <c r="B1971" i="4"/>
  <c r="M1970" i="4"/>
  <c r="L1970" i="4"/>
  <c r="J1970" i="4"/>
  <c r="B1970" i="4"/>
  <c r="M1969" i="4"/>
  <c r="L1969" i="4"/>
  <c r="J1969" i="4"/>
  <c r="B1969" i="4"/>
  <c r="M1968" i="4"/>
  <c r="L1968" i="4"/>
  <c r="J1968" i="4"/>
  <c r="B1968" i="4"/>
  <c r="M1967" i="4"/>
  <c r="L1967" i="4"/>
  <c r="J1967" i="4"/>
  <c r="B1967" i="4"/>
  <c r="M1966" i="4"/>
  <c r="L1966" i="4"/>
  <c r="J1966" i="4"/>
  <c r="B1966" i="4"/>
  <c r="M1965" i="4"/>
  <c r="L1965" i="4"/>
  <c r="J1965" i="4"/>
  <c r="B1965" i="4"/>
  <c r="M1964" i="4"/>
  <c r="L1964" i="4"/>
  <c r="J1964" i="4"/>
  <c r="B1964" i="4"/>
  <c r="M1963" i="4"/>
  <c r="L1963" i="4"/>
  <c r="J1963" i="4"/>
  <c r="B1963" i="4"/>
  <c r="M1962" i="4"/>
  <c r="L1962" i="4"/>
  <c r="J1962" i="4"/>
  <c r="B1962" i="4"/>
  <c r="M1961" i="4"/>
  <c r="L1961" i="4"/>
  <c r="J1961" i="4"/>
  <c r="B1961" i="4"/>
  <c r="M1960" i="4"/>
  <c r="L1960" i="4"/>
  <c r="J1960" i="4"/>
  <c r="B1960" i="4"/>
  <c r="M1959" i="4"/>
  <c r="L1959" i="4"/>
  <c r="J1959" i="4"/>
  <c r="B1959" i="4"/>
  <c r="M1958" i="4"/>
  <c r="L1958" i="4"/>
  <c r="J1958" i="4"/>
  <c r="B1958" i="4"/>
  <c r="M1957" i="4"/>
  <c r="L1957" i="4"/>
  <c r="J1957" i="4"/>
  <c r="B1957" i="4"/>
  <c r="M1956" i="4"/>
  <c r="L1956" i="4"/>
  <c r="J1956" i="4"/>
  <c r="B1956" i="4"/>
  <c r="M1955" i="4"/>
  <c r="L1955" i="4"/>
  <c r="J1955" i="4"/>
  <c r="B1955" i="4"/>
  <c r="M1954" i="4"/>
  <c r="L1954" i="4"/>
  <c r="J1954" i="4"/>
  <c r="B1954" i="4"/>
  <c r="M1953" i="4"/>
  <c r="L1953" i="4"/>
  <c r="J1953" i="4"/>
  <c r="B1953" i="4"/>
  <c r="M1952" i="4"/>
  <c r="L1952" i="4"/>
  <c r="J1952" i="4"/>
  <c r="B1952" i="4"/>
  <c r="M1951" i="4"/>
  <c r="L1951" i="4"/>
  <c r="J1951" i="4"/>
  <c r="B1951" i="4"/>
  <c r="M1950" i="4"/>
  <c r="L1950" i="4"/>
  <c r="J1950" i="4"/>
  <c r="B1950" i="4"/>
  <c r="M1949" i="4"/>
  <c r="L1949" i="4"/>
  <c r="J1949" i="4"/>
  <c r="B1949" i="4"/>
  <c r="M1948" i="4"/>
  <c r="L1948" i="4"/>
  <c r="J1948" i="4"/>
  <c r="B1948" i="4"/>
  <c r="M1947" i="4"/>
  <c r="L1947" i="4"/>
  <c r="J1947" i="4"/>
  <c r="B1947" i="4"/>
  <c r="M1946" i="4"/>
  <c r="L1946" i="4"/>
  <c r="J1946" i="4"/>
  <c r="B1946" i="4"/>
  <c r="M1945" i="4"/>
  <c r="L1945" i="4"/>
  <c r="J1945" i="4"/>
  <c r="B1945" i="4"/>
  <c r="M1944" i="4"/>
  <c r="L1944" i="4"/>
  <c r="J1944" i="4"/>
  <c r="B1944" i="4"/>
  <c r="M1943" i="4"/>
  <c r="L1943" i="4"/>
  <c r="J1943" i="4"/>
  <c r="B1943" i="4"/>
  <c r="M1942" i="4"/>
  <c r="L1942" i="4"/>
  <c r="J1942" i="4"/>
  <c r="B1942" i="4"/>
  <c r="M1941" i="4"/>
  <c r="L1941" i="4"/>
  <c r="J1941" i="4"/>
  <c r="B1941" i="4"/>
  <c r="M1940" i="4"/>
  <c r="L1940" i="4"/>
  <c r="J1940" i="4"/>
  <c r="B1940" i="4"/>
  <c r="M1939" i="4"/>
  <c r="L1939" i="4"/>
  <c r="J1939" i="4"/>
  <c r="B1939" i="4"/>
  <c r="M1938" i="4"/>
  <c r="L1938" i="4"/>
  <c r="J1938" i="4"/>
  <c r="B1938" i="4"/>
  <c r="M1937" i="4"/>
  <c r="L1937" i="4"/>
  <c r="J1937" i="4"/>
  <c r="B1937" i="4"/>
  <c r="M1936" i="4"/>
  <c r="L1936" i="4"/>
  <c r="J1936" i="4"/>
  <c r="B1936" i="4"/>
  <c r="M1935" i="4"/>
  <c r="L1935" i="4"/>
  <c r="J1935" i="4"/>
  <c r="B1935" i="4"/>
  <c r="M1934" i="4"/>
  <c r="L1934" i="4"/>
  <c r="J1934" i="4"/>
  <c r="B1934" i="4"/>
  <c r="M1933" i="4"/>
  <c r="L1933" i="4"/>
  <c r="J1933" i="4"/>
  <c r="B1933" i="4"/>
  <c r="M1932" i="4"/>
  <c r="L1932" i="4"/>
  <c r="J1932" i="4"/>
  <c r="B1932" i="4"/>
  <c r="M1931" i="4"/>
  <c r="L1931" i="4"/>
  <c r="J1931" i="4"/>
  <c r="B1931" i="4"/>
  <c r="M1930" i="4"/>
  <c r="L1930" i="4"/>
  <c r="J1930" i="4"/>
  <c r="B1930" i="4"/>
  <c r="M1929" i="4"/>
  <c r="L1929" i="4"/>
  <c r="J1929" i="4"/>
  <c r="B1929" i="4"/>
  <c r="M1928" i="4"/>
  <c r="L1928" i="4"/>
  <c r="J1928" i="4"/>
  <c r="B1928" i="4"/>
  <c r="M1927" i="4"/>
  <c r="L1927" i="4"/>
  <c r="J1927" i="4"/>
  <c r="B1927" i="4"/>
  <c r="M1926" i="4"/>
  <c r="L1926" i="4"/>
  <c r="J1926" i="4"/>
  <c r="B1926" i="4"/>
  <c r="M1925" i="4"/>
  <c r="L1925" i="4"/>
  <c r="J1925" i="4"/>
  <c r="B1925" i="4"/>
  <c r="M1924" i="4"/>
  <c r="L1924" i="4"/>
  <c r="J1924" i="4"/>
  <c r="B1924" i="4"/>
  <c r="M1923" i="4"/>
  <c r="L1923" i="4"/>
  <c r="J1923" i="4"/>
  <c r="B1923" i="4"/>
  <c r="M1922" i="4"/>
  <c r="L1922" i="4"/>
  <c r="J1922" i="4"/>
  <c r="B1922" i="4"/>
  <c r="M1921" i="4"/>
  <c r="L1921" i="4"/>
  <c r="J1921" i="4"/>
  <c r="B1921" i="4"/>
  <c r="M1920" i="4"/>
  <c r="L1920" i="4"/>
  <c r="J1920" i="4"/>
  <c r="B1920" i="4"/>
  <c r="M1919" i="4"/>
  <c r="L1919" i="4"/>
  <c r="J1919" i="4"/>
  <c r="B1919" i="4"/>
  <c r="M1918" i="4"/>
  <c r="L1918" i="4"/>
  <c r="J1918" i="4"/>
  <c r="B1918" i="4"/>
  <c r="M1917" i="4"/>
  <c r="L1917" i="4"/>
  <c r="J1917" i="4"/>
  <c r="B1917" i="4"/>
  <c r="M1916" i="4"/>
  <c r="L1916" i="4"/>
  <c r="J1916" i="4"/>
  <c r="B1916" i="4"/>
  <c r="M1915" i="4"/>
  <c r="L1915" i="4"/>
  <c r="J1915" i="4"/>
  <c r="B1915" i="4"/>
  <c r="M1914" i="4"/>
  <c r="L1914" i="4"/>
  <c r="J1914" i="4"/>
  <c r="B1914" i="4"/>
  <c r="M1913" i="4"/>
  <c r="L1913" i="4"/>
  <c r="J1913" i="4"/>
  <c r="B1913" i="4"/>
  <c r="M1912" i="4"/>
  <c r="L1912" i="4"/>
  <c r="J1912" i="4"/>
  <c r="B1912" i="4"/>
  <c r="M1911" i="4"/>
  <c r="L1911" i="4"/>
  <c r="J1911" i="4"/>
  <c r="B1911" i="4"/>
  <c r="M1910" i="4"/>
  <c r="L1910" i="4"/>
  <c r="J1910" i="4"/>
  <c r="B1910" i="4"/>
  <c r="M1909" i="4"/>
  <c r="L1909" i="4"/>
  <c r="J1909" i="4"/>
  <c r="B1909" i="4"/>
  <c r="M1908" i="4"/>
  <c r="L1908" i="4"/>
  <c r="J1908" i="4"/>
  <c r="B1908" i="4"/>
  <c r="M1907" i="4"/>
  <c r="L1907" i="4"/>
  <c r="J1907" i="4"/>
  <c r="B1907" i="4"/>
  <c r="M1906" i="4"/>
  <c r="L1906" i="4"/>
  <c r="J1906" i="4"/>
  <c r="B1906" i="4"/>
  <c r="M1905" i="4"/>
  <c r="L1905" i="4"/>
  <c r="J1905" i="4"/>
  <c r="B1905" i="4"/>
  <c r="M1904" i="4"/>
  <c r="L1904" i="4"/>
  <c r="J1904" i="4"/>
  <c r="B1904" i="4"/>
  <c r="M1903" i="4"/>
  <c r="L1903" i="4"/>
  <c r="J1903" i="4"/>
  <c r="B1903" i="4"/>
  <c r="M1902" i="4"/>
  <c r="L1902" i="4"/>
  <c r="J1902" i="4"/>
  <c r="B1902" i="4"/>
  <c r="M1901" i="4"/>
  <c r="L1901" i="4"/>
  <c r="J1901" i="4"/>
  <c r="B1901" i="4"/>
  <c r="M1900" i="4"/>
  <c r="L1900" i="4"/>
  <c r="J1900" i="4"/>
  <c r="B1900" i="4"/>
  <c r="M1899" i="4"/>
  <c r="L1899" i="4"/>
  <c r="J1899" i="4"/>
  <c r="B1899" i="4"/>
  <c r="M1898" i="4"/>
  <c r="L1898" i="4"/>
  <c r="J1898" i="4"/>
  <c r="B1898" i="4"/>
  <c r="M1897" i="4"/>
  <c r="L1897" i="4"/>
  <c r="J1897" i="4"/>
  <c r="B1897" i="4"/>
  <c r="M1896" i="4"/>
  <c r="L1896" i="4"/>
  <c r="J1896" i="4"/>
  <c r="B1896" i="4"/>
  <c r="M1895" i="4"/>
  <c r="L1895" i="4"/>
  <c r="J1895" i="4"/>
  <c r="B1895" i="4"/>
  <c r="M1894" i="4"/>
  <c r="L1894" i="4"/>
  <c r="J1894" i="4"/>
  <c r="B1894" i="4"/>
  <c r="M1893" i="4"/>
  <c r="L1893" i="4"/>
  <c r="J1893" i="4"/>
  <c r="B1893" i="4"/>
  <c r="M1892" i="4"/>
  <c r="L1892" i="4"/>
  <c r="J1892" i="4"/>
  <c r="B1892" i="4"/>
  <c r="M1891" i="4"/>
  <c r="L1891" i="4"/>
  <c r="J1891" i="4"/>
  <c r="B1891" i="4"/>
  <c r="M1890" i="4"/>
  <c r="L1890" i="4"/>
  <c r="J1890" i="4"/>
  <c r="B1890" i="4"/>
  <c r="M1889" i="4"/>
  <c r="L1889" i="4"/>
  <c r="J1889" i="4"/>
  <c r="B1889" i="4"/>
  <c r="M1888" i="4"/>
  <c r="L1888" i="4"/>
  <c r="J1888" i="4"/>
  <c r="B1888" i="4"/>
  <c r="M1887" i="4"/>
  <c r="L1887" i="4"/>
  <c r="J1887" i="4"/>
  <c r="B1887" i="4"/>
  <c r="M1886" i="4"/>
  <c r="L1886" i="4"/>
  <c r="J1886" i="4"/>
  <c r="B1886" i="4"/>
  <c r="M1885" i="4"/>
  <c r="L1885" i="4"/>
  <c r="J1885" i="4"/>
  <c r="B1885" i="4"/>
  <c r="M1884" i="4"/>
  <c r="L1884" i="4"/>
  <c r="J1884" i="4"/>
  <c r="B1884" i="4"/>
  <c r="M1883" i="4"/>
  <c r="L1883" i="4"/>
  <c r="J1883" i="4"/>
  <c r="B1883" i="4"/>
  <c r="M1882" i="4"/>
  <c r="L1882" i="4"/>
  <c r="J1882" i="4"/>
  <c r="B1882" i="4"/>
  <c r="M1881" i="4"/>
  <c r="L1881" i="4"/>
  <c r="J1881" i="4"/>
  <c r="B1881" i="4"/>
  <c r="M1880" i="4"/>
  <c r="L1880" i="4"/>
  <c r="J1880" i="4"/>
  <c r="B1880" i="4"/>
  <c r="M1879" i="4"/>
  <c r="L1879" i="4"/>
  <c r="J1879" i="4"/>
  <c r="B1879" i="4"/>
  <c r="M1878" i="4"/>
  <c r="L1878" i="4"/>
  <c r="J1878" i="4"/>
  <c r="B1878" i="4"/>
  <c r="M1877" i="4"/>
  <c r="L1877" i="4"/>
  <c r="J1877" i="4"/>
  <c r="B1877" i="4"/>
  <c r="M1876" i="4"/>
  <c r="L1876" i="4"/>
  <c r="J1876" i="4"/>
  <c r="B1876" i="4"/>
  <c r="M1875" i="4"/>
  <c r="L1875" i="4"/>
  <c r="J1875" i="4"/>
  <c r="B1875" i="4"/>
  <c r="M1874" i="4"/>
  <c r="L1874" i="4"/>
  <c r="J1874" i="4"/>
  <c r="B1874" i="4"/>
  <c r="M1873" i="4"/>
  <c r="L1873" i="4"/>
  <c r="J1873" i="4"/>
  <c r="B1873" i="4"/>
  <c r="M1872" i="4"/>
  <c r="L1872" i="4"/>
  <c r="J1872" i="4"/>
  <c r="B1872" i="4"/>
  <c r="M1871" i="4"/>
  <c r="L1871" i="4"/>
  <c r="J1871" i="4"/>
  <c r="B1871" i="4"/>
  <c r="M1870" i="4"/>
  <c r="L1870" i="4"/>
  <c r="J1870" i="4"/>
  <c r="B1870" i="4"/>
  <c r="M1869" i="4"/>
  <c r="L1869" i="4"/>
  <c r="J1869" i="4"/>
  <c r="B1869" i="4"/>
  <c r="M1868" i="4"/>
  <c r="L1868" i="4"/>
  <c r="J1868" i="4"/>
  <c r="B1868" i="4"/>
  <c r="M1867" i="4"/>
  <c r="L1867" i="4"/>
  <c r="J1867" i="4"/>
  <c r="B1867" i="4"/>
  <c r="M1866" i="4"/>
  <c r="L1866" i="4"/>
  <c r="J1866" i="4"/>
  <c r="B1866" i="4"/>
  <c r="M1865" i="4"/>
  <c r="L1865" i="4"/>
  <c r="J1865" i="4"/>
  <c r="B1865" i="4"/>
  <c r="M1864" i="4"/>
  <c r="L1864" i="4"/>
  <c r="J1864" i="4"/>
  <c r="B1864" i="4"/>
  <c r="M1863" i="4"/>
  <c r="L1863" i="4"/>
  <c r="J1863" i="4"/>
  <c r="B1863" i="4"/>
  <c r="M1862" i="4"/>
  <c r="L1862" i="4"/>
  <c r="J1862" i="4"/>
  <c r="B1862" i="4"/>
  <c r="M1861" i="4"/>
  <c r="L1861" i="4"/>
  <c r="J1861" i="4"/>
  <c r="B1861" i="4"/>
  <c r="M1860" i="4"/>
  <c r="L1860" i="4"/>
  <c r="J1860" i="4"/>
  <c r="B1860" i="4"/>
  <c r="M1859" i="4"/>
  <c r="L1859" i="4"/>
  <c r="J1859" i="4"/>
  <c r="B1859" i="4"/>
  <c r="M1858" i="4"/>
  <c r="L1858" i="4"/>
  <c r="J1858" i="4"/>
  <c r="B1858" i="4"/>
  <c r="M1857" i="4"/>
  <c r="L1857" i="4"/>
  <c r="J1857" i="4"/>
  <c r="B1857" i="4"/>
  <c r="M1856" i="4"/>
  <c r="L1856" i="4"/>
  <c r="J1856" i="4"/>
  <c r="B1856" i="4"/>
  <c r="M1855" i="4"/>
  <c r="L1855" i="4"/>
  <c r="J1855" i="4"/>
  <c r="B1855" i="4"/>
  <c r="M1854" i="4"/>
  <c r="L1854" i="4"/>
  <c r="J1854" i="4"/>
  <c r="B1854" i="4"/>
  <c r="M1853" i="4"/>
  <c r="L1853" i="4"/>
  <c r="J1853" i="4"/>
  <c r="B1853" i="4"/>
  <c r="M1852" i="4"/>
  <c r="L1852" i="4"/>
  <c r="J1852" i="4"/>
  <c r="B1852" i="4"/>
  <c r="M1851" i="4"/>
  <c r="L1851" i="4"/>
  <c r="J1851" i="4"/>
  <c r="B1851" i="4"/>
  <c r="M1850" i="4"/>
  <c r="L1850" i="4"/>
  <c r="J1850" i="4"/>
  <c r="B1850" i="4"/>
  <c r="M1849" i="4"/>
  <c r="L1849" i="4"/>
  <c r="J1849" i="4"/>
  <c r="B1849" i="4"/>
  <c r="M1848" i="4"/>
  <c r="L1848" i="4"/>
  <c r="J1848" i="4"/>
  <c r="B1848" i="4"/>
  <c r="M1847" i="4"/>
  <c r="L1847" i="4"/>
  <c r="J1847" i="4"/>
  <c r="B1847" i="4"/>
  <c r="M1846" i="4"/>
  <c r="L1846" i="4"/>
  <c r="J1846" i="4"/>
  <c r="B1846" i="4"/>
  <c r="M1845" i="4"/>
  <c r="L1845" i="4"/>
  <c r="J1845" i="4"/>
  <c r="B1845" i="4"/>
  <c r="M1844" i="4"/>
  <c r="L1844" i="4"/>
  <c r="J1844" i="4"/>
  <c r="B1844" i="4"/>
  <c r="M1843" i="4"/>
  <c r="L1843" i="4"/>
  <c r="J1843" i="4"/>
  <c r="B1843" i="4"/>
  <c r="M1842" i="4"/>
  <c r="L1842" i="4"/>
  <c r="J1842" i="4"/>
  <c r="B1842" i="4"/>
  <c r="M1841" i="4"/>
  <c r="L1841" i="4"/>
  <c r="J1841" i="4"/>
  <c r="B1841" i="4"/>
  <c r="M1840" i="4"/>
  <c r="L1840" i="4"/>
  <c r="J1840" i="4"/>
  <c r="B1840" i="4"/>
  <c r="M1839" i="4"/>
  <c r="L1839" i="4"/>
  <c r="J1839" i="4"/>
  <c r="B1839" i="4"/>
  <c r="M1838" i="4"/>
  <c r="L1838" i="4"/>
  <c r="J1838" i="4"/>
  <c r="B1838" i="4"/>
  <c r="M1837" i="4"/>
  <c r="L1837" i="4"/>
  <c r="J1837" i="4"/>
  <c r="B1837" i="4"/>
  <c r="M1836" i="4"/>
  <c r="L1836" i="4"/>
  <c r="J1836" i="4"/>
  <c r="B1836" i="4"/>
  <c r="M1835" i="4"/>
  <c r="L1835" i="4"/>
  <c r="J1835" i="4"/>
  <c r="B1835" i="4"/>
  <c r="M1834" i="4"/>
  <c r="L1834" i="4"/>
  <c r="J1834" i="4"/>
  <c r="B1834" i="4"/>
  <c r="M1833" i="4"/>
  <c r="L1833" i="4"/>
  <c r="J1833" i="4"/>
  <c r="B1833" i="4"/>
  <c r="M1832" i="4"/>
  <c r="L1832" i="4"/>
  <c r="J1832" i="4"/>
  <c r="B1832" i="4"/>
  <c r="M1831" i="4"/>
  <c r="L1831" i="4"/>
  <c r="J1831" i="4"/>
  <c r="B1831" i="4"/>
  <c r="M1830" i="4"/>
  <c r="L1830" i="4"/>
  <c r="J1830" i="4"/>
  <c r="B1830" i="4"/>
  <c r="M1829" i="4"/>
  <c r="L1829" i="4"/>
  <c r="J1829" i="4"/>
  <c r="B1829" i="4"/>
  <c r="M1828" i="4"/>
  <c r="L1828" i="4"/>
  <c r="J1828" i="4"/>
  <c r="B1828" i="4"/>
  <c r="M1827" i="4"/>
  <c r="L1827" i="4"/>
  <c r="J1827" i="4"/>
  <c r="B1827" i="4"/>
  <c r="M1826" i="4"/>
  <c r="L1826" i="4"/>
  <c r="J1826" i="4"/>
  <c r="B1826" i="4"/>
  <c r="M1825" i="4"/>
  <c r="L1825" i="4"/>
  <c r="J1825" i="4"/>
  <c r="B1825" i="4"/>
  <c r="M1824" i="4"/>
  <c r="L1824" i="4"/>
  <c r="J1824" i="4"/>
  <c r="B1824" i="4"/>
  <c r="M1823" i="4"/>
  <c r="L1823" i="4"/>
  <c r="J1823" i="4"/>
  <c r="B1823" i="4"/>
  <c r="M1822" i="4"/>
  <c r="L1822" i="4"/>
  <c r="J1822" i="4"/>
  <c r="B1822" i="4"/>
  <c r="M1821" i="4"/>
  <c r="L1821" i="4"/>
  <c r="J1821" i="4"/>
  <c r="B1821" i="4"/>
  <c r="M1820" i="4"/>
  <c r="L1820" i="4"/>
  <c r="J1820" i="4"/>
  <c r="B1820" i="4"/>
  <c r="M1819" i="4"/>
  <c r="L1819" i="4"/>
  <c r="J1819" i="4"/>
  <c r="B1819" i="4"/>
  <c r="M1818" i="4"/>
  <c r="L1818" i="4"/>
  <c r="J1818" i="4"/>
  <c r="B1818" i="4"/>
  <c r="M1817" i="4"/>
  <c r="L1817" i="4"/>
  <c r="J1817" i="4"/>
  <c r="B1817" i="4"/>
  <c r="M1816" i="4"/>
  <c r="L1816" i="4"/>
  <c r="J1816" i="4"/>
  <c r="B1816" i="4"/>
  <c r="M1815" i="4"/>
  <c r="L1815" i="4"/>
  <c r="J1815" i="4"/>
  <c r="B1815" i="4"/>
  <c r="M1814" i="4"/>
  <c r="L1814" i="4"/>
  <c r="J1814" i="4"/>
  <c r="B1814" i="4"/>
  <c r="M1813" i="4"/>
  <c r="L1813" i="4"/>
  <c r="J1813" i="4"/>
  <c r="B1813" i="4"/>
  <c r="M1812" i="4"/>
  <c r="L1812" i="4"/>
  <c r="J1812" i="4"/>
  <c r="B1812" i="4"/>
  <c r="M1811" i="4"/>
  <c r="L1811" i="4"/>
  <c r="J1811" i="4"/>
  <c r="B1811" i="4"/>
  <c r="M1810" i="4"/>
  <c r="L1810" i="4"/>
  <c r="J1810" i="4"/>
  <c r="B1810" i="4"/>
  <c r="M1809" i="4"/>
  <c r="L1809" i="4"/>
  <c r="J1809" i="4"/>
  <c r="B1809" i="4"/>
  <c r="M1808" i="4"/>
  <c r="L1808" i="4"/>
  <c r="J1808" i="4"/>
  <c r="B1808" i="4"/>
  <c r="M1807" i="4"/>
  <c r="L1807" i="4"/>
  <c r="J1807" i="4"/>
  <c r="B1807" i="4"/>
  <c r="M1806" i="4"/>
  <c r="L1806" i="4"/>
  <c r="J1806" i="4"/>
  <c r="B1806" i="4"/>
  <c r="M1805" i="4"/>
  <c r="L1805" i="4"/>
  <c r="J1805" i="4"/>
  <c r="B1805" i="4"/>
  <c r="M1804" i="4"/>
  <c r="L1804" i="4"/>
  <c r="J1804" i="4"/>
  <c r="B1804" i="4"/>
  <c r="M1803" i="4"/>
  <c r="L1803" i="4"/>
  <c r="J1803" i="4"/>
  <c r="B1803" i="4"/>
  <c r="M1802" i="4"/>
  <c r="L1802" i="4"/>
  <c r="J1802" i="4"/>
  <c r="B1802" i="4"/>
  <c r="M1801" i="4"/>
  <c r="L1801" i="4"/>
  <c r="J1801" i="4"/>
  <c r="B1801" i="4"/>
  <c r="M1800" i="4"/>
  <c r="L1800" i="4"/>
  <c r="J1800" i="4"/>
  <c r="B1800" i="4"/>
  <c r="M1799" i="4"/>
  <c r="L1799" i="4"/>
  <c r="J1799" i="4"/>
  <c r="B1799" i="4"/>
  <c r="M1798" i="4"/>
  <c r="L1798" i="4"/>
  <c r="J1798" i="4"/>
  <c r="B1798" i="4"/>
  <c r="M1797" i="4"/>
  <c r="L1797" i="4"/>
  <c r="J1797" i="4"/>
  <c r="B1797" i="4"/>
  <c r="M1796" i="4"/>
  <c r="L1796" i="4"/>
  <c r="J1796" i="4"/>
  <c r="B1796" i="4"/>
  <c r="M1795" i="4"/>
  <c r="L1795" i="4"/>
  <c r="J1795" i="4"/>
  <c r="B1795" i="4"/>
  <c r="M1794" i="4"/>
  <c r="L1794" i="4"/>
  <c r="J1794" i="4"/>
  <c r="B1794" i="4"/>
  <c r="M1793" i="4"/>
  <c r="L1793" i="4"/>
  <c r="J1793" i="4"/>
  <c r="B1793" i="4"/>
  <c r="M1792" i="4"/>
  <c r="L1792" i="4"/>
  <c r="J1792" i="4"/>
  <c r="B1792" i="4"/>
  <c r="M1791" i="4"/>
  <c r="L1791" i="4"/>
  <c r="J1791" i="4"/>
  <c r="B1791" i="4"/>
  <c r="M1790" i="4"/>
  <c r="L1790" i="4"/>
  <c r="J1790" i="4"/>
  <c r="B1790" i="4"/>
  <c r="M1789" i="4"/>
  <c r="L1789" i="4"/>
  <c r="J1789" i="4"/>
  <c r="B1789" i="4"/>
  <c r="M1788" i="4"/>
  <c r="L1788" i="4"/>
  <c r="J1788" i="4"/>
  <c r="B1788" i="4"/>
  <c r="M1787" i="4"/>
  <c r="L1787" i="4"/>
  <c r="J1787" i="4"/>
  <c r="B1787" i="4"/>
  <c r="M1786" i="4"/>
  <c r="L1786" i="4"/>
  <c r="J1786" i="4"/>
  <c r="B1786" i="4"/>
  <c r="M1785" i="4"/>
  <c r="L1785" i="4"/>
  <c r="J1785" i="4"/>
  <c r="B1785" i="4"/>
  <c r="M1784" i="4"/>
  <c r="L1784" i="4"/>
  <c r="J1784" i="4"/>
  <c r="B1784" i="4"/>
  <c r="M1783" i="4"/>
  <c r="L1783" i="4"/>
  <c r="J1783" i="4"/>
  <c r="B1783" i="4"/>
  <c r="M1782" i="4"/>
  <c r="L1782" i="4"/>
  <c r="J1782" i="4"/>
  <c r="B1782" i="4"/>
  <c r="M1781" i="4"/>
  <c r="L1781" i="4"/>
  <c r="J1781" i="4"/>
  <c r="B1781" i="4"/>
  <c r="M1780" i="4"/>
  <c r="L1780" i="4"/>
  <c r="J1780" i="4"/>
  <c r="B1780" i="4"/>
  <c r="M1779" i="4"/>
  <c r="L1779" i="4"/>
  <c r="J1779" i="4"/>
  <c r="B1779" i="4"/>
  <c r="M1778" i="4"/>
  <c r="L1778" i="4"/>
  <c r="J1778" i="4"/>
  <c r="B1778" i="4"/>
  <c r="M1777" i="4"/>
  <c r="L1777" i="4"/>
  <c r="J1777" i="4"/>
  <c r="B1777" i="4"/>
  <c r="M1776" i="4"/>
  <c r="L1776" i="4"/>
  <c r="J1776" i="4"/>
  <c r="B1776" i="4"/>
  <c r="M1775" i="4"/>
  <c r="L1775" i="4"/>
  <c r="J1775" i="4"/>
  <c r="B1775" i="4"/>
  <c r="M1774" i="4"/>
  <c r="L1774" i="4"/>
  <c r="J1774" i="4"/>
  <c r="B1774" i="4"/>
  <c r="M1773" i="4"/>
  <c r="L1773" i="4"/>
  <c r="J1773" i="4"/>
  <c r="B1773" i="4"/>
  <c r="M1772" i="4"/>
  <c r="L1772" i="4"/>
  <c r="J1772" i="4"/>
  <c r="B1772" i="4"/>
  <c r="M1771" i="4"/>
  <c r="L1771" i="4"/>
  <c r="J1771" i="4"/>
  <c r="B1771" i="4"/>
  <c r="M1770" i="4"/>
  <c r="L1770" i="4"/>
  <c r="J1770" i="4"/>
  <c r="B1770" i="4"/>
  <c r="M1769" i="4"/>
  <c r="L1769" i="4"/>
  <c r="J1769" i="4"/>
  <c r="B1769" i="4"/>
  <c r="M1768" i="4"/>
  <c r="L1768" i="4"/>
  <c r="J1768" i="4"/>
  <c r="B1768" i="4"/>
  <c r="M1767" i="4"/>
  <c r="L1767" i="4"/>
  <c r="J1767" i="4"/>
  <c r="B1767" i="4"/>
  <c r="M1766" i="4"/>
  <c r="L1766" i="4"/>
  <c r="J1766" i="4"/>
  <c r="B1766" i="4"/>
  <c r="M1765" i="4"/>
  <c r="L1765" i="4"/>
  <c r="J1765" i="4"/>
  <c r="B1765" i="4"/>
  <c r="M1764" i="4"/>
  <c r="L1764" i="4"/>
  <c r="J1764" i="4"/>
  <c r="B1764" i="4"/>
  <c r="M1763" i="4"/>
  <c r="L1763" i="4"/>
  <c r="J1763" i="4"/>
  <c r="B1763" i="4"/>
  <c r="M1762" i="4"/>
  <c r="L1762" i="4"/>
  <c r="J1762" i="4"/>
  <c r="B1762" i="4"/>
  <c r="M1761" i="4"/>
  <c r="L1761" i="4"/>
  <c r="J1761" i="4"/>
  <c r="B1761" i="4"/>
  <c r="M1760" i="4"/>
  <c r="L1760" i="4"/>
  <c r="J1760" i="4"/>
  <c r="B1760" i="4"/>
  <c r="M1759" i="4"/>
  <c r="L1759" i="4"/>
  <c r="J1759" i="4"/>
  <c r="B1759" i="4"/>
  <c r="M1758" i="4"/>
  <c r="L1758" i="4"/>
  <c r="J1758" i="4"/>
  <c r="B1758" i="4"/>
  <c r="M1757" i="4"/>
  <c r="L1757" i="4"/>
  <c r="J1757" i="4"/>
  <c r="B1757" i="4"/>
  <c r="M1756" i="4"/>
  <c r="L1756" i="4"/>
  <c r="J1756" i="4"/>
  <c r="B1756" i="4"/>
  <c r="M1755" i="4"/>
  <c r="L1755" i="4"/>
  <c r="J1755" i="4"/>
  <c r="B1755" i="4"/>
  <c r="M1754" i="4"/>
  <c r="L1754" i="4"/>
  <c r="J1754" i="4"/>
  <c r="B1754" i="4"/>
  <c r="M1753" i="4"/>
  <c r="L1753" i="4"/>
  <c r="J1753" i="4"/>
  <c r="B1753" i="4"/>
  <c r="M1752" i="4"/>
  <c r="L1752" i="4"/>
  <c r="J1752" i="4"/>
  <c r="B1752" i="4"/>
  <c r="M1751" i="4"/>
  <c r="L1751" i="4"/>
  <c r="J1751" i="4"/>
  <c r="B1751" i="4"/>
  <c r="M1750" i="4"/>
  <c r="L1750" i="4"/>
  <c r="J1750" i="4"/>
  <c r="B1750" i="4"/>
  <c r="M1749" i="4"/>
  <c r="L1749" i="4"/>
  <c r="J1749" i="4"/>
  <c r="B1749" i="4"/>
  <c r="M1748" i="4"/>
  <c r="L1748" i="4"/>
  <c r="J1748" i="4"/>
  <c r="B1748" i="4"/>
  <c r="M1747" i="4"/>
  <c r="L1747" i="4"/>
  <c r="J1747" i="4"/>
  <c r="B1747" i="4"/>
  <c r="M1746" i="4"/>
  <c r="L1746" i="4"/>
  <c r="J1746" i="4"/>
  <c r="B1746" i="4"/>
  <c r="M1745" i="4"/>
  <c r="L1745" i="4"/>
  <c r="J1745" i="4"/>
  <c r="B1745" i="4"/>
  <c r="M1744" i="4"/>
  <c r="L1744" i="4"/>
  <c r="J1744" i="4"/>
  <c r="B1744" i="4"/>
  <c r="M1743" i="4"/>
  <c r="L1743" i="4"/>
  <c r="J1743" i="4"/>
  <c r="B1743" i="4"/>
  <c r="M1742" i="4"/>
  <c r="L1742" i="4"/>
  <c r="J1742" i="4"/>
  <c r="B1742" i="4"/>
  <c r="M1741" i="4"/>
  <c r="L1741" i="4"/>
  <c r="J1741" i="4"/>
  <c r="B1741" i="4"/>
  <c r="M1740" i="4"/>
  <c r="L1740" i="4"/>
  <c r="J1740" i="4"/>
  <c r="B1740" i="4"/>
  <c r="M1739" i="4"/>
  <c r="L1739" i="4"/>
  <c r="J1739" i="4"/>
  <c r="B1739" i="4"/>
  <c r="M1738" i="4"/>
  <c r="L1738" i="4"/>
  <c r="J1738" i="4"/>
  <c r="B1738" i="4"/>
  <c r="M1737" i="4"/>
  <c r="L1737" i="4"/>
  <c r="J1737" i="4"/>
  <c r="B1737" i="4"/>
  <c r="M1736" i="4"/>
  <c r="L1736" i="4"/>
  <c r="J1736" i="4"/>
  <c r="B1736" i="4"/>
  <c r="M1735" i="4"/>
  <c r="L1735" i="4"/>
  <c r="J1735" i="4"/>
  <c r="B1735" i="4"/>
  <c r="M1734" i="4"/>
  <c r="L1734" i="4"/>
  <c r="J1734" i="4"/>
  <c r="B1734" i="4"/>
  <c r="M1733" i="4"/>
  <c r="L1733" i="4"/>
  <c r="J1733" i="4"/>
  <c r="B1733" i="4"/>
  <c r="M1732" i="4"/>
  <c r="L1732" i="4"/>
  <c r="J1732" i="4"/>
  <c r="B1732" i="4"/>
  <c r="M1731" i="4"/>
  <c r="L1731" i="4"/>
  <c r="J1731" i="4"/>
  <c r="B1731" i="4"/>
  <c r="M1730" i="4"/>
  <c r="L1730" i="4"/>
  <c r="J1730" i="4"/>
  <c r="B1730" i="4"/>
  <c r="M1729" i="4"/>
  <c r="L1729" i="4"/>
  <c r="J1729" i="4"/>
  <c r="B1729" i="4"/>
  <c r="M1728" i="4"/>
  <c r="L1728" i="4"/>
  <c r="J1728" i="4"/>
  <c r="B1728" i="4"/>
  <c r="M1727" i="4"/>
  <c r="L1727" i="4"/>
  <c r="J1727" i="4"/>
  <c r="B1727" i="4"/>
  <c r="M1726" i="4"/>
  <c r="L1726" i="4"/>
  <c r="J1726" i="4"/>
  <c r="B1726" i="4"/>
  <c r="M1725" i="4"/>
  <c r="L1725" i="4"/>
  <c r="J1725" i="4"/>
  <c r="B1725" i="4"/>
  <c r="M1724" i="4"/>
  <c r="L1724" i="4"/>
  <c r="J1724" i="4"/>
  <c r="B1724" i="4"/>
  <c r="M1723" i="4"/>
  <c r="L1723" i="4"/>
  <c r="J1723" i="4"/>
  <c r="B1723" i="4"/>
  <c r="M1722" i="4"/>
  <c r="L1722" i="4"/>
  <c r="J1722" i="4"/>
  <c r="B1722" i="4"/>
  <c r="M1721" i="4"/>
  <c r="L1721" i="4"/>
  <c r="J1721" i="4"/>
  <c r="B1721" i="4"/>
  <c r="M1720" i="4"/>
  <c r="L1720" i="4"/>
  <c r="J1720" i="4"/>
  <c r="B1720" i="4"/>
  <c r="M1719" i="4"/>
  <c r="L1719" i="4"/>
  <c r="J1719" i="4"/>
  <c r="B1719" i="4"/>
  <c r="M1718" i="4"/>
  <c r="L1718" i="4"/>
  <c r="J1718" i="4"/>
  <c r="B1718" i="4"/>
  <c r="M1717" i="4"/>
  <c r="L1717" i="4"/>
  <c r="J1717" i="4"/>
  <c r="B1717" i="4"/>
  <c r="M1716" i="4"/>
  <c r="L1716" i="4"/>
  <c r="J1716" i="4"/>
  <c r="B1716" i="4"/>
  <c r="M1715" i="4"/>
  <c r="L1715" i="4"/>
  <c r="J1715" i="4"/>
  <c r="B1715" i="4"/>
  <c r="M1714" i="4"/>
  <c r="L1714" i="4"/>
  <c r="J1714" i="4"/>
  <c r="B1714" i="4"/>
  <c r="M1713" i="4"/>
  <c r="L1713" i="4"/>
  <c r="J1713" i="4"/>
  <c r="B1713" i="4"/>
  <c r="M1712" i="4"/>
  <c r="L1712" i="4"/>
  <c r="J1712" i="4"/>
  <c r="B1712" i="4"/>
  <c r="M1711" i="4"/>
  <c r="L1711" i="4"/>
  <c r="J1711" i="4"/>
  <c r="B1711" i="4"/>
  <c r="M1710" i="4"/>
  <c r="L1710" i="4"/>
  <c r="J1710" i="4"/>
  <c r="B1710" i="4"/>
  <c r="M1709" i="4"/>
  <c r="L1709" i="4"/>
  <c r="J1709" i="4"/>
  <c r="B1709" i="4"/>
  <c r="M1708" i="4"/>
  <c r="L1708" i="4"/>
  <c r="J1708" i="4"/>
  <c r="B1708" i="4"/>
  <c r="M1707" i="4"/>
  <c r="L1707" i="4"/>
  <c r="J1707" i="4"/>
  <c r="B1707" i="4"/>
  <c r="M1706" i="4"/>
  <c r="L1706" i="4"/>
  <c r="J1706" i="4"/>
  <c r="B1706" i="4"/>
  <c r="M1705" i="4"/>
  <c r="L1705" i="4"/>
  <c r="J1705" i="4"/>
  <c r="B1705" i="4"/>
  <c r="M1704" i="4"/>
  <c r="L1704" i="4"/>
  <c r="J1704" i="4"/>
  <c r="B1704" i="4"/>
  <c r="M1703" i="4"/>
  <c r="L1703" i="4"/>
  <c r="J1703" i="4"/>
  <c r="B1703" i="4"/>
  <c r="M1702" i="4"/>
  <c r="L1702" i="4"/>
  <c r="J1702" i="4"/>
  <c r="B1702" i="4"/>
  <c r="M1701" i="4"/>
  <c r="L1701" i="4"/>
  <c r="J1701" i="4"/>
  <c r="B1701" i="4"/>
  <c r="M1700" i="4"/>
  <c r="L1700" i="4"/>
  <c r="J1700" i="4"/>
  <c r="B1700" i="4"/>
  <c r="M1699" i="4"/>
  <c r="L1699" i="4"/>
  <c r="J1699" i="4"/>
  <c r="B1699" i="4"/>
  <c r="M1698" i="4"/>
  <c r="L1698" i="4"/>
  <c r="J1698" i="4"/>
  <c r="B1698" i="4"/>
  <c r="M1697" i="4"/>
  <c r="L1697" i="4"/>
  <c r="J1697" i="4"/>
  <c r="B1697" i="4"/>
  <c r="M1696" i="4"/>
  <c r="L1696" i="4"/>
  <c r="J1696" i="4"/>
  <c r="B1696" i="4"/>
  <c r="M1695" i="4"/>
  <c r="L1695" i="4"/>
  <c r="J1695" i="4"/>
  <c r="B1695" i="4"/>
  <c r="M1694" i="4"/>
  <c r="L1694" i="4"/>
  <c r="J1694" i="4"/>
  <c r="B1694" i="4"/>
  <c r="M1693" i="4"/>
  <c r="L1693" i="4"/>
  <c r="J1693" i="4"/>
  <c r="B1693" i="4"/>
  <c r="M1692" i="4"/>
  <c r="L1692" i="4"/>
  <c r="J1692" i="4"/>
  <c r="B1692" i="4"/>
  <c r="M1691" i="4"/>
  <c r="L1691" i="4"/>
  <c r="J1691" i="4"/>
  <c r="B1691" i="4"/>
  <c r="M1690" i="4"/>
  <c r="L1690" i="4"/>
  <c r="J1690" i="4"/>
  <c r="B1690" i="4"/>
  <c r="M1689" i="4"/>
  <c r="L1689" i="4"/>
  <c r="J1689" i="4"/>
  <c r="B1689" i="4"/>
  <c r="M1688" i="4"/>
  <c r="L1688" i="4"/>
  <c r="J1688" i="4"/>
  <c r="B1688" i="4"/>
  <c r="M1687" i="4"/>
  <c r="L1687" i="4"/>
  <c r="J1687" i="4"/>
  <c r="B1687" i="4"/>
  <c r="M1686" i="4"/>
  <c r="L1686" i="4"/>
  <c r="J1686" i="4"/>
  <c r="B1686" i="4"/>
  <c r="M1685" i="4"/>
  <c r="L1685" i="4"/>
  <c r="J1685" i="4"/>
  <c r="B1685" i="4"/>
  <c r="M1684" i="4"/>
  <c r="L1684" i="4"/>
  <c r="J1684" i="4"/>
  <c r="B1684" i="4"/>
  <c r="M1683" i="4"/>
  <c r="L1683" i="4"/>
  <c r="J1683" i="4"/>
  <c r="B1683" i="4"/>
  <c r="M1682" i="4"/>
  <c r="L1682" i="4"/>
  <c r="J1682" i="4"/>
  <c r="B1682" i="4"/>
  <c r="M1681" i="4"/>
  <c r="L1681" i="4"/>
  <c r="J1681" i="4"/>
  <c r="B1681" i="4"/>
  <c r="M1680" i="4"/>
  <c r="L1680" i="4"/>
  <c r="J1680" i="4"/>
  <c r="B1680" i="4"/>
  <c r="M1679" i="4"/>
  <c r="L1679" i="4"/>
  <c r="J1679" i="4"/>
  <c r="B1679" i="4"/>
  <c r="M1678" i="4"/>
  <c r="L1678" i="4"/>
  <c r="J1678" i="4"/>
  <c r="B1678" i="4"/>
  <c r="M1677" i="4"/>
  <c r="L1677" i="4"/>
  <c r="J1677" i="4"/>
  <c r="B1677" i="4"/>
  <c r="M1676" i="4"/>
  <c r="L1676" i="4"/>
  <c r="J1676" i="4"/>
  <c r="B1676" i="4"/>
  <c r="M1675" i="4"/>
  <c r="L1675" i="4"/>
  <c r="J1675" i="4"/>
  <c r="B1675" i="4"/>
  <c r="M1674" i="4"/>
  <c r="L1674" i="4"/>
  <c r="J1674" i="4"/>
  <c r="B1674" i="4"/>
  <c r="M1673" i="4"/>
  <c r="L1673" i="4"/>
  <c r="J1673" i="4"/>
  <c r="B1673" i="4"/>
  <c r="M1672" i="4"/>
  <c r="L1672" i="4"/>
  <c r="J1672" i="4"/>
  <c r="B1672" i="4"/>
  <c r="M1671" i="4"/>
  <c r="L1671" i="4"/>
  <c r="J1671" i="4"/>
  <c r="B1671" i="4"/>
  <c r="M1670" i="4"/>
  <c r="L1670" i="4"/>
  <c r="J1670" i="4"/>
  <c r="B1670" i="4"/>
  <c r="M1669" i="4"/>
  <c r="L1669" i="4"/>
  <c r="J1669" i="4"/>
  <c r="B1669" i="4"/>
  <c r="M1668" i="4"/>
  <c r="L1668" i="4"/>
  <c r="J1668" i="4"/>
  <c r="B1668" i="4"/>
  <c r="M1667" i="4"/>
  <c r="L1667" i="4"/>
  <c r="J1667" i="4"/>
  <c r="B1667" i="4"/>
  <c r="M1666" i="4"/>
  <c r="L1666" i="4"/>
  <c r="J1666" i="4"/>
  <c r="B1666" i="4"/>
  <c r="M1665" i="4"/>
  <c r="L1665" i="4"/>
  <c r="J1665" i="4"/>
  <c r="B1665" i="4"/>
  <c r="M1664" i="4"/>
  <c r="L1664" i="4"/>
  <c r="J1664" i="4"/>
  <c r="B1664" i="4"/>
  <c r="M1663" i="4"/>
  <c r="L1663" i="4"/>
  <c r="J1663" i="4"/>
  <c r="B1663" i="4"/>
  <c r="M1662" i="4"/>
  <c r="L1662" i="4"/>
  <c r="J1662" i="4"/>
  <c r="B1662" i="4"/>
  <c r="M1661" i="4"/>
  <c r="L1661" i="4"/>
  <c r="J1661" i="4"/>
  <c r="B1661" i="4"/>
  <c r="M1660" i="4"/>
  <c r="L1660" i="4"/>
  <c r="J1660" i="4"/>
  <c r="B1660" i="4"/>
  <c r="M1659" i="4"/>
  <c r="L1659" i="4"/>
  <c r="J1659" i="4"/>
  <c r="B1659" i="4"/>
  <c r="M1658" i="4"/>
  <c r="L1658" i="4"/>
  <c r="J1658" i="4"/>
  <c r="B1658" i="4"/>
  <c r="M1657" i="4"/>
  <c r="L1657" i="4"/>
  <c r="J1657" i="4"/>
  <c r="B1657" i="4"/>
  <c r="M1656" i="4"/>
  <c r="L1656" i="4"/>
  <c r="J1656" i="4"/>
  <c r="B1656" i="4"/>
  <c r="M1655" i="4"/>
  <c r="L1655" i="4"/>
  <c r="J1655" i="4"/>
  <c r="B1655" i="4"/>
  <c r="M1654" i="4"/>
  <c r="L1654" i="4"/>
  <c r="J1654" i="4"/>
  <c r="B1654" i="4"/>
  <c r="M1653" i="4"/>
  <c r="L1653" i="4"/>
  <c r="J1653" i="4"/>
  <c r="B1653" i="4"/>
  <c r="M1652" i="4"/>
  <c r="L1652" i="4"/>
  <c r="J1652" i="4"/>
  <c r="B1652" i="4"/>
  <c r="M1651" i="4"/>
  <c r="L1651" i="4"/>
  <c r="J1651" i="4"/>
  <c r="B1651" i="4"/>
  <c r="M1650" i="4"/>
  <c r="L1650" i="4"/>
  <c r="J1650" i="4"/>
  <c r="B1650" i="4"/>
  <c r="M1649" i="4"/>
  <c r="L1649" i="4"/>
  <c r="J1649" i="4"/>
  <c r="B1649" i="4"/>
  <c r="M1648" i="4"/>
  <c r="L1648" i="4"/>
  <c r="J1648" i="4"/>
  <c r="B1648" i="4"/>
  <c r="M1647" i="4"/>
  <c r="L1647" i="4"/>
  <c r="J1647" i="4"/>
  <c r="B1647" i="4"/>
  <c r="M1646" i="4"/>
  <c r="L1646" i="4"/>
  <c r="J1646" i="4"/>
  <c r="B1646" i="4"/>
  <c r="M1645" i="4"/>
  <c r="L1645" i="4"/>
  <c r="J1645" i="4"/>
  <c r="B1645" i="4"/>
  <c r="M1644" i="4"/>
  <c r="L1644" i="4"/>
  <c r="J1644" i="4"/>
  <c r="B1644" i="4"/>
  <c r="M1643" i="4"/>
  <c r="L1643" i="4"/>
  <c r="J1643" i="4"/>
  <c r="B1643" i="4"/>
  <c r="M1642" i="4"/>
  <c r="L1642" i="4"/>
  <c r="J1642" i="4"/>
  <c r="B1642" i="4"/>
  <c r="M1641" i="4"/>
  <c r="L1641" i="4"/>
  <c r="J1641" i="4"/>
  <c r="B1641" i="4"/>
  <c r="M1640" i="4"/>
  <c r="L1640" i="4"/>
  <c r="J1640" i="4"/>
  <c r="B1640" i="4"/>
  <c r="M1639" i="4"/>
  <c r="L1639" i="4"/>
  <c r="J1639" i="4"/>
  <c r="B1639" i="4"/>
  <c r="M1638" i="4"/>
  <c r="L1638" i="4"/>
  <c r="J1638" i="4"/>
  <c r="B1638" i="4"/>
  <c r="M1637" i="4"/>
  <c r="L1637" i="4"/>
  <c r="J1637" i="4"/>
  <c r="B1637" i="4"/>
  <c r="M1636" i="4"/>
  <c r="L1636" i="4"/>
  <c r="J1636" i="4"/>
  <c r="B1636" i="4"/>
  <c r="M1635" i="4"/>
  <c r="L1635" i="4"/>
  <c r="J1635" i="4"/>
  <c r="B1635" i="4"/>
  <c r="M1634" i="4"/>
  <c r="L1634" i="4"/>
  <c r="J1634" i="4"/>
  <c r="B1634" i="4"/>
  <c r="M1633" i="4"/>
  <c r="L1633" i="4"/>
  <c r="J1633" i="4"/>
  <c r="B1633" i="4"/>
  <c r="M1632" i="4"/>
  <c r="L1632" i="4"/>
  <c r="J1632" i="4"/>
  <c r="B1632" i="4"/>
  <c r="M1631" i="4"/>
  <c r="L1631" i="4"/>
  <c r="J1631" i="4"/>
  <c r="B1631" i="4"/>
  <c r="M1630" i="4"/>
  <c r="L1630" i="4"/>
  <c r="J1630" i="4"/>
  <c r="B1630" i="4"/>
  <c r="M1629" i="4"/>
  <c r="L1629" i="4"/>
  <c r="J1629" i="4"/>
  <c r="B1629" i="4"/>
  <c r="M1628" i="4"/>
  <c r="L1628" i="4"/>
  <c r="J1628" i="4"/>
  <c r="B1628" i="4"/>
  <c r="M1627" i="4"/>
  <c r="L1627" i="4"/>
  <c r="J1627" i="4"/>
  <c r="B1627" i="4"/>
  <c r="M1626" i="4"/>
  <c r="L1626" i="4"/>
  <c r="J1626" i="4"/>
  <c r="B1626" i="4"/>
  <c r="M1625" i="4"/>
  <c r="L1625" i="4"/>
  <c r="J1625" i="4"/>
  <c r="B1625" i="4"/>
  <c r="M1624" i="4"/>
  <c r="L1624" i="4"/>
  <c r="J1624" i="4"/>
  <c r="B1624" i="4"/>
  <c r="M1623" i="4"/>
  <c r="L1623" i="4"/>
  <c r="J1623" i="4"/>
  <c r="B1623" i="4"/>
  <c r="M1622" i="4"/>
  <c r="L1622" i="4"/>
  <c r="J1622" i="4"/>
  <c r="B1622" i="4"/>
  <c r="M1621" i="4"/>
  <c r="L1621" i="4"/>
  <c r="J1621" i="4"/>
  <c r="B1621" i="4"/>
  <c r="M1620" i="4"/>
  <c r="L1620" i="4"/>
  <c r="J1620" i="4"/>
  <c r="B1620" i="4"/>
  <c r="M1619" i="4"/>
  <c r="L1619" i="4"/>
  <c r="J1619" i="4"/>
  <c r="B1619" i="4"/>
  <c r="M1618" i="4"/>
  <c r="L1618" i="4"/>
  <c r="J1618" i="4"/>
  <c r="B1618" i="4"/>
  <c r="M1617" i="4"/>
  <c r="L1617" i="4"/>
  <c r="J1617" i="4"/>
  <c r="B1617" i="4"/>
  <c r="M1616" i="4"/>
  <c r="L1616" i="4"/>
  <c r="J1616" i="4"/>
  <c r="B1616" i="4"/>
  <c r="M1615" i="4"/>
  <c r="L1615" i="4"/>
  <c r="J1615" i="4"/>
  <c r="B1615" i="4"/>
  <c r="M1614" i="4"/>
  <c r="L1614" i="4"/>
  <c r="J1614" i="4"/>
  <c r="B1614" i="4"/>
  <c r="M1613" i="4"/>
  <c r="L1613" i="4"/>
  <c r="J1613" i="4"/>
  <c r="B1613" i="4"/>
  <c r="M1612" i="4"/>
  <c r="L1612" i="4"/>
  <c r="J1612" i="4"/>
  <c r="B1612" i="4"/>
  <c r="M1611" i="4"/>
  <c r="L1611" i="4"/>
  <c r="J1611" i="4"/>
  <c r="B1611" i="4"/>
  <c r="M1610" i="4"/>
  <c r="L1610" i="4"/>
  <c r="J1610" i="4"/>
  <c r="B1610" i="4"/>
  <c r="M1609" i="4"/>
  <c r="L1609" i="4"/>
  <c r="J1609" i="4"/>
  <c r="B1609" i="4"/>
  <c r="M1608" i="4"/>
  <c r="L1608" i="4"/>
  <c r="J1608" i="4"/>
  <c r="B1608" i="4"/>
  <c r="M1607" i="4"/>
  <c r="L1607" i="4"/>
  <c r="J1607" i="4"/>
  <c r="B1607" i="4"/>
  <c r="M1606" i="4"/>
  <c r="L1606" i="4"/>
  <c r="J1606" i="4"/>
  <c r="B1606" i="4"/>
  <c r="M1605" i="4"/>
  <c r="L1605" i="4"/>
  <c r="J1605" i="4"/>
  <c r="B1605" i="4"/>
  <c r="M1604" i="4"/>
  <c r="L1604" i="4"/>
  <c r="J1604" i="4"/>
  <c r="B1604" i="4"/>
  <c r="M1603" i="4"/>
  <c r="L1603" i="4"/>
  <c r="J1603" i="4"/>
  <c r="B1603" i="4"/>
  <c r="M1602" i="4"/>
  <c r="L1602" i="4"/>
  <c r="J1602" i="4"/>
  <c r="B1602" i="4"/>
  <c r="M1601" i="4"/>
  <c r="L1601" i="4"/>
  <c r="J1601" i="4"/>
  <c r="B1601" i="4"/>
  <c r="M1600" i="4"/>
  <c r="L1600" i="4"/>
  <c r="J1600" i="4"/>
  <c r="B1600" i="4"/>
  <c r="M1599" i="4"/>
  <c r="L1599" i="4"/>
  <c r="J1599" i="4"/>
  <c r="B1599" i="4"/>
  <c r="M1598" i="4"/>
  <c r="L1598" i="4"/>
  <c r="J1598" i="4"/>
  <c r="B1598" i="4"/>
  <c r="M1597" i="4"/>
  <c r="L1597" i="4"/>
  <c r="J1597" i="4"/>
  <c r="B1597" i="4"/>
  <c r="M1596" i="4"/>
  <c r="L1596" i="4"/>
  <c r="J1596" i="4"/>
  <c r="B1596" i="4"/>
  <c r="M1595" i="4"/>
  <c r="L1595" i="4"/>
  <c r="J1595" i="4"/>
  <c r="B1595" i="4"/>
  <c r="M1594" i="4"/>
  <c r="L1594" i="4"/>
  <c r="J1594" i="4"/>
  <c r="B1594" i="4"/>
  <c r="M1593" i="4"/>
  <c r="L1593" i="4"/>
  <c r="J1593" i="4"/>
  <c r="B1593" i="4"/>
  <c r="M1592" i="4"/>
  <c r="L1592" i="4"/>
  <c r="J1592" i="4"/>
  <c r="B1592" i="4"/>
  <c r="M1591" i="4"/>
  <c r="L1591" i="4"/>
  <c r="J1591" i="4"/>
  <c r="B1591" i="4"/>
  <c r="M1590" i="4"/>
  <c r="L1590" i="4"/>
  <c r="J1590" i="4"/>
  <c r="B1590" i="4"/>
  <c r="M1589" i="4"/>
  <c r="L1589" i="4"/>
  <c r="J1589" i="4"/>
  <c r="B1589" i="4"/>
  <c r="M1588" i="4"/>
  <c r="L1588" i="4"/>
  <c r="J1588" i="4"/>
  <c r="B1588" i="4"/>
  <c r="M1587" i="4"/>
  <c r="L1587" i="4"/>
  <c r="J1587" i="4"/>
  <c r="B1587" i="4"/>
  <c r="M1586" i="4"/>
  <c r="L1586" i="4"/>
  <c r="J1586" i="4"/>
  <c r="B1586" i="4"/>
  <c r="M1585" i="4"/>
  <c r="L1585" i="4"/>
  <c r="J1585" i="4"/>
  <c r="B1585" i="4"/>
  <c r="M1584" i="4"/>
  <c r="L1584" i="4"/>
  <c r="J1584" i="4"/>
  <c r="B1584" i="4"/>
  <c r="M1583" i="4"/>
  <c r="L1583" i="4"/>
  <c r="J1583" i="4"/>
  <c r="B1583" i="4"/>
  <c r="M1582" i="4"/>
  <c r="L1582" i="4"/>
  <c r="J1582" i="4"/>
  <c r="B1582" i="4"/>
  <c r="M1581" i="4"/>
  <c r="L1581" i="4"/>
  <c r="J1581" i="4"/>
  <c r="B1581" i="4"/>
  <c r="M1580" i="4"/>
  <c r="L1580" i="4"/>
  <c r="J1580" i="4"/>
  <c r="B1580" i="4"/>
  <c r="M1579" i="4"/>
  <c r="L1579" i="4"/>
  <c r="J1579" i="4"/>
  <c r="B1579" i="4"/>
  <c r="M1578" i="4"/>
  <c r="L1578" i="4"/>
  <c r="J1578" i="4"/>
  <c r="B1578" i="4"/>
  <c r="M1577" i="4"/>
  <c r="L1577" i="4"/>
  <c r="J1577" i="4"/>
  <c r="B1577" i="4"/>
  <c r="M1576" i="4"/>
  <c r="L1576" i="4"/>
  <c r="J1576" i="4"/>
  <c r="B1576" i="4"/>
  <c r="M1575" i="4"/>
  <c r="L1575" i="4"/>
  <c r="J1575" i="4"/>
  <c r="B1575" i="4"/>
  <c r="M1574" i="4"/>
  <c r="L1574" i="4"/>
  <c r="J1574" i="4"/>
  <c r="B1574" i="4"/>
  <c r="M1573" i="4"/>
  <c r="L1573" i="4"/>
  <c r="J1573" i="4"/>
  <c r="B1573" i="4"/>
  <c r="M1572" i="4"/>
  <c r="L1572" i="4"/>
  <c r="J1572" i="4"/>
  <c r="B1572" i="4"/>
  <c r="M1571" i="4"/>
  <c r="L1571" i="4"/>
  <c r="J1571" i="4"/>
  <c r="B1571" i="4"/>
  <c r="M1570" i="4"/>
  <c r="L1570" i="4"/>
  <c r="J1570" i="4"/>
  <c r="B1570" i="4"/>
  <c r="M1569" i="4"/>
  <c r="L1569" i="4"/>
  <c r="J1569" i="4"/>
  <c r="B1569" i="4"/>
  <c r="M1568" i="4"/>
  <c r="L1568" i="4"/>
  <c r="J1568" i="4"/>
  <c r="B1568" i="4"/>
  <c r="M1567" i="4"/>
  <c r="L1567" i="4"/>
  <c r="J1567" i="4"/>
  <c r="B1567" i="4"/>
  <c r="M1566" i="4"/>
  <c r="L1566" i="4"/>
  <c r="J1566" i="4"/>
  <c r="B1566" i="4"/>
  <c r="M1565" i="4"/>
  <c r="L1565" i="4"/>
  <c r="J1565" i="4"/>
  <c r="B1565" i="4"/>
  <c r="M1564" i="4"/>
  <c r="L1564" i="4"/>
  <c r="J1564" i="4"/>
  <c r="B1564" i="4"/>
  <c r="M1563" i="4"/>
  <c r="L1563" i="4"/>
  <c r="J1563" i="4"/>
  <c r="B1563" i="4"/>
  <c r="M1562" i="4"/>
  <c r="L1562" i="4"/>
  <c r="J1562" i="4"/>
  <c r="B1562" i="4"/>
  <c r="M1561" i="4"/>
  <c r="L1561" i="4"/>
  <c r="J1561" i="4"/>
  <c r="B1561" i="4"/>
  <c r="M1560" i="4"/>
  <c r="L1560" i="4"/>
  <c r="J1560" i="4"/>
  <c r="B1560" i="4"/>
  <c r="M1559" i="4"/>
  <c r="L1559" i="4"/>
  <c r="J1559" i="4"/>
  <c r="B1559" i="4"/>
  <c r="M1558" i="4"/>
  <c r="L1558" i="4"/>
  <c r="J1558" i="4"/>
  <c r="B1558" i="4"/>
  <c r="M1557" i="4"/>
  <c r="L1557" i="4"/>
  <c r="J1557" i="4"/>
  <c r="B1557" i="4"/>
  <c r="M1556" i="4"/>
  <c r="L1556" i="4"/>
  <c r="J1556" i="4"/>
  <c r="B1556" i="4"/>
  <c r="M1555" i="4"/>
  <c r="L1555" i="4"/>
  <c r="J1555" i="4"/>
  <c r="B1555" i="4"/>
  <c r="M1554" i="4"/>
  <c r="L1554" i="4"/>
  <c r="J1554" i="4"/>
  <c r="B1554" i="4"/>
  <c r="M1553" i="4"/>
  <c r="L1553" i="4"/>
  <c r="J1553" i="4"/>
  <c r="B1553" i="4"/>
  <c r="M1552" i="4"/>
  <c r="L1552" i="4"/>
  <c r="J1552" i="4"/>
  <c r="B1552" i="4"/>
  <c r="M1551" i="4"/>
  <c r="L1551" i="4"/>
  <c r="J1551" i="4"/>
  <c r="B1551" i="4"/>
  <c r="M1550" i="4"/>
  <c r="L1550" i="4"/>
  <c r="J1550" i="4"/>
  <c r="B1550" i="4"/>
  <c r="M1549" i="4"/>
  <c r="L1549" i="4"/>
  <c r="J1549" i="4"/>
  <c r="B1549" i="4"/>
  <c r="M1548" i="4"/>
  <c r="L1548" i="4"/>
  <c r="J1548" i="4"/>
  <c r="B1548" i="4"/>
  <c r="M1547" i="4"/>
  <c r="L1547" i="4"/>
  <c r="J1547" i="4"/>
  <c r="B1547" i="4"/>
  <c r="M1546" i="4"/>
  <c r="L1546" i="4"/>
  <c r="J1546" i="4"/>
  <c r="B1546" i="4"/>
  <c r="M1545" i="4"/>
  <c r="L1545" i="4"/>
  <c r="J1545" i="4"/>
  <c r="B1545" i="4"/>
  <c r="M1544" i="4"/>
  <c r="L1544" i="4"/>
  <c r="J1544" i="4"/>
  <c r="B1544" i="4"/>
  <c r="M1543" i="4"/>
  <c r="L1543" i="4"/>
  <c r="J1543" i="4"/>
  <c r="B1543" i="4"/>
  <c r="M1542" i="4"/>
  <c r="L1542" i="4"/>
  <c r="J1542" i="4"/>
  <c r="B1542" i="4"/>
  <c r="M1541" i="4"/>
  <c r="L1541" i="4"/>
  <c r="J1541" i="4"/>
  <c r="B1541" i="4"/>
  <c r="M1540" i="4"/>
  <c r="L1540" i="4"/>
  <c r="J1540" i="4"/>
  <c r="B1540" i="4"/>
  <c r="M1539" i="4"/>
  <c r="L1539" i="4"/>
  <c r="J1539" i="4"/>
  <c r="B1539" i="4"/>
  <c r="M1538" i="4"/>
  <c r="L1538" i="4"/>
  <c r="J1538" i="4"/>
  <c r="B1538" i="4"/>
  <c r="M1537" i="4"/>
  <c r="L1537" i="4"/>
  <c r="J1537" i="4"/>
  <c r="B1537" i="4"/>
  <c r="M1536" i="4"/>
  <c r="L1536" i="4"/>
  <c r="J1536" i="4"/>
  <c r="B1536" i="4"/>
  <c r="M1535" i="4"/>
  <c r="L1535" i="4"/>
  <c r="J1535" i="4"/>
  <c r="B1535" i="4"/>
  <c r="M1534" i="4"/>
  <c r="L1534" i="4"/>
  <c r="J1534" i="4"/>
  <c r="B1534" i="4"/>
  <c r="M1533" i="4"/>
  <c r="L1533" i="4"/>
  <c r="J1533" i="4"/>
  <c r="B1533" i="4"/>
  <c r="M1532" i="4"/>
  <c r="L1532" i="4"/>
  <c r="J1532" i="4"/>
  <c r="B1532" i="4"/>
  <c r="M1531" i="4"/>
  <c r="L1531" i="4"/>
  <c r="J1531" i="4"/>
  <c r="B1531" i="4"/>
  <c r="M1530" i="4"/>
  <c r="L1530" i="4"/>
  <c r="J1530" i="4"/>
  <c r="B1530" i="4"/>
  <c r="M1529" i="4"/>
  <c r="L1529" i="4"/>
  <c r="J1529" i="4"/>
  <c r="B1529" i="4"/>
  <c r="M1528" i="4"/>
  <c r="L1528" i="4"/>
  <c r="J1528" i="4"/>
  <c r="B1528" i="4"/>
  <c r="M1527" i="4"/>
  <c r="L1527" i="4"/>
  <c r="J1527" i="4"/>
  <c r="B1527" i="4"/>
  <c r="M1526" i="4"/>
  <c r="L1526" i="4"/>
  <c r="J1526" i="4"/>
  <c r="B1526" i="4"/>
  <c r="M1525" i="4"/>
  <c r="L1525" i="4"/>
  <c r="J1525" i="4"/>
  <c r="B1525" i="4"/>
  <c r="M1524" i="4"/>
  <c r="L1524" i="4"/>
  <c r="J1524" i="4"/>
  <c r="B1524" i="4"/>
  <c r="M1523" i="4"/>
  <c r="L1523" i="4"/>
  <c r="J1523" i="4"/>
  <c r="B1523" i="4"/>
  <c r="M1522" i="4"/>
  <c r="L1522" i="4"/>
  <c r="J1522" i="4"/>
  <c r="B1522" i="4"/>
  <c r="M1521" i="4"/>
  <c r="L1521" i="4"/>
  <c r="J1521" i="4"/>
  <c r="B1521" i="4"/>
  <c r="M1520" i="4"/>
  <c r="L1520" i="4"/>
  <c r="J1520" i="4"/>
  <c r="B1520" i="4"/>
  <c r="M1519" i="4"/>
  <c r="L1519" i="4"/>
  <c r="J1519" i="4"/>
  <c r="B1519" i="4"/>
  <c r="M1518" i="4"/>
  <c r="L1518" i="4"/>
  <c r="J1518" i="4"/>
  <c r="B1518" i="4"/>
  <c r="M1517" i="4"/>
  <c r="L1517" i="4"/>
  <c r="J1517" i="4"/>
  <c r="B1517" i="4"/>
  <c r="M1516" i="4"/>
  <c r="L1516" i="4"/>
  <c r="J1516" i="4"/>
  <c r="B1516" i="4"/>
  <c r="M1515" i="4"/>
  <c r="L1515" i="4"/>
  <c r="J1515" i="4"/>
  <c r="B1515" i="4"/>
  <c r="M1514" i="4"/>
  <c r="L1514" i="4"/>
  <c r="J1514" i="4"/>
  <c r="B1514" i="4"/>
  <c r="M1513" i="4"/>
  <c r="L1513" i="4"/>
  <c r="J1513" i="4"/>
  <c r="B1513" i="4"/>
  <c r="M1512" i="4"/>
  <c r="L1512" i="4"/>
  <c r="J1512" i="4"/>
  <c r="B1512" i="4"/>
  <c r="M1511" i="4"/>
  <c r="L1511" i="4"/>
  <c r="J1511" i="4"/>
  <c r="B1511" i="4"/>
  <c r="M1510" i="4"/>
  <c r="L1510" i="4"/>
  <c r="J1510" i="4"/>
  <c r="B1510" i="4"/>
  <c r="M1509" i="4"/>
  <c r="L1509" i="4"/>
  <c r="J1509" i="4"/>
  <c r="B1509" i="4"/>
  <c r="M1508" i="4"/>
  <c r="L1508" i="4"/>
  <c r="J1508" i="4"/>
  <c r="B1508" i="4"/>
  <c r="M1507" i="4"/>
  <c r="L1507" i="4"/>
  <c r="J1507" i="4"/>
  <c r="B1507" i="4"/>
  <c r="M1506" i="4"/>
  <c r="L1506" i="4"/>
  <c r="J1506" i="4"/>
  <c r="B1506" i="4"/>
  <c r="M1505" i="4"/>
  <c r="L1505" i="4"/>
  <c r="J1505" i="4"/>
  <c r="B1505" i="4"/>
  <c r="M1504" i="4"/>
  <c r="L1504" i="4"/>
  <c r="J1504" i="4"/>
  <c r="B1504" i="4"/>
  <c r="M1503" i="4"/>
  <c r="L1503" i="4"/>
  <c r="J1503" i="4"/>
  <c r="B1503" i="4"/>
  <c r="M1502" i="4"/>
  <c r="L1502" i="4"/>
  <c r="J1502" i="4"/>
  <c r="B1502" i="4"/>
  <c r="M1501" i="4"/>
  <c r="L1501" i="4"/>
  <c r="J1501" i="4"/>
  <c r="B1501" i="4"/>
  <c r="M1500" i="4"/>
  <c r="L1500" i="4"/>
  <c r="J1500" i="4"/>
  <c r="B1500" i="4"/>
  <c r="M1499" i="4"/>
  <c r="L1499" i="4"/>
  <c r="J1499" i="4"/>
  <c r="B1499" i="4"/>
  <c r="M1498" i="4"/>
  <c r="L1498" i="4"/>
  <c r="J1498" i="4"/>
  <c r="B1498" i="4"/>
  <c r="M1497" i="4"/>
  <c r="L1497" i="4"/>
  <c r="J1497" i="4"/>
  <c r="B1497" i="4"/>
  <c r="M1496" i="4"/>
  <c r="L1496" i="4"/>
  <c r="J1496" i="4"/>
  <c r="B1496" i="4"/>
  <c r="M1495" i="4"/>
  <c r="L1495" i="4"/>
  <c r="J1495" i="4"/>
  <c r="B1495" i="4"/>
  <c r="M1494" i="4"/>
  <c r="L1494" i="4"/>
  <c r="J1494" i="4"/>
  <c r="B1494" i="4"/>
  <c r="M1493" i="4"/>
  <c r="L1493" i="4"/>
  <c r="J1493" i="4"/>
  <c r="B1493" i="4"/>
  <c r="M1492" i="4"/>
  <c r="L1492" i="4"/>
  <c r="J1492" i="4"/>
  <c r="B1492" i="4"/>
  <c r="M1491" i="4"/>
  <c r="L1491" i="4"/>
  <c r="J1491" i="4"/>
  <c r="B1491" i="4"/>
  <c r="M1490" i="4"/>
  <c r="L1490" i="4"/>
  <c r="J1490" i="4"/>
  <c r="B1490" i="4"/>
  <c r="M1489" i="4"/>
  <c r="L1489" i="4"/>
  <c r="J1489" i="4"/>
  <c r="B1489" i="4"/>
  <c r="M1488" i="4"/>
  <c r="L1488" i="4"/>
  <c r="J1488" i="4"/>
  <c r="B1488" i="4"/>
  <c r="M1487" i="4"/>
  <c r="L1487" i="4"/>
  <c r="J1487" i="4"/>
  <c r="B1487" i="4"/>
  <c r="M1486" i="4"/>
  <c r="L1486" i="4"/>
  <c r="J1486" i="4"/>
  <c r="B1486" i="4"/>
  <c r="M1485" i="4"/>
  <c r="L1485" i="4"/>
  <c r="J1485" i="4"/>
  <c r="B1485" i="4"/>
  <c r="M1484" i="4"/>
  <c r="L1484" i="4"/>
  <c r="J1484" i="4"/>
  <c r="B1484" i="4"/>
  <c r="M1483" i="4"/>
  <c r="L1483" i="4"/>
  <c r="J1483" i="4"/>
  <c r="B1483" i="4"/>
  <c r="M1482" i="4"/>
  <c r="L1482" i="4"/>
  <c r="J1482" i="4"/>
  <c r="B1482" i="4"/>
  <c r="M1481" i="4"/>
  <c r="L1481" i="4"/>
  <c r="J1481" i="4"/>
  <c r="B1481" i="4"/>
  <c r="M1480" i="4"/>
  <c r="L1480" i="4"/>
  <c r="J1480" i="4"/>
  <c r="B1480" i="4"/>
  <c r="M1479" i="4"/>
  <c r="L1479" i="4"/>
  <c r="J1479" i="4"/>
  <c r="B1479" i="4"/>
  <c r="M1478" i="4"/>
  <c r="L1478" i="4"/>
  <c r="J1478" i="4"/>
  <c r="B1478" i="4"/>
  <c r="M1477" i="4"/>
  <c r="L1477" i="4"/>
  <c r="J1477" i="4"/>
  <c r="B1477" i="4"/>
  <c r="M1476" i="4"/>
  <c r="L1476" i="4"/>
  <c r="J1476" i="4"/>
  <c r="B1476" i="4"/>
  <c r="M1475" i="4"/>
  <c r="L1475" i="4"/>
  <c r="J1475" i="4"/>
  <c r="B1475" i="4"/>
  <c r="M1474" i="4"/>
  <c r="L1474" i="4"/>
  <c r="J1474" i="4"/>
  <c r="B1474" i="4"/>
  <c r="M1473" i="4"/>
  <c r="L1473" i="4"/>
  <c r="J1473" i="4"/>
  <c r="B1473" i="4"/>
  <c r="M1472" i="4"/>
  <c r="L1472" i="4"/>
  <c r="J1472" i="4"/>
  <c r="B1472" i="4"/>
  <c r="M1471" i="4"/>
  <c r="L1471" i="4"/>
  <c r="J1471" i="4"/>
  <c r="B1471" i="4"/>
  <c r="M1470" i="4"/>
  <c r="L1470" i="4"/>
  <c r="J1470" i="4"/>
  <c r="B1470" i="4"/>
  <c r="M1469" i="4"/>
  <c r="L1469" i="4"/>
  <c r="J1469" i="4"/>
  <c r="B1469" i="4"/>
  <c r="M1468" i="4"/>
  <c r="L1468" i="4"/>
  <c r="J1468" i="4"/>
  <c r="B1468" i="4"/>
  <c r="M1467" i="4"/>
  <c r="L1467" i="4"/>
  <c r="J1467" i="4"/>
  <c r="B1467" i="4"/>
  <c r="M1466" i="4"/>
  <c r="L1466" i="4"/>
  <c r="J1466" i="4"/>
  <c r="B1466" i="4"/>
  <c r="M1465" i="4"/>
  <c r="L1465" i="4"/>
  <c r="J1465" i="4"/>
  <c r="B1465" i="4"/>
  <c r="M1464" i="4"/>
  <c r="L1464" i="4"/>
  <c r="J1464" i="4"/>
  <c r="B1464" i="4"/>
  <c r="M1463" i="4"/>
  <c r="L1463" i="4"/>
  <c r="J1463" i="4"/>
  <c r="B1463" i="4"/>
  <c r="M1462" i="4"/>
  <c r="L1462" i="4"/>
  <c r="J1462" i="4"/>
  <c r="B1462" i="4"/>
  <c r="M1461" i="4"/>
  <c r="L1461" i="4"/>
  <c r="J1461" i="4"/>
  <c r="B1461" i="4"/>
  <c r="M1460" i="4"/>
  <c r="L1460" i="4"/>
  <c r="J1460" i="4"/>
  <c r="B1460" i="4"/>
  <c r="M1459" i="4"/>
  <c r="L1459" i="4"/>
  <c r="J1459" i="4"/>
  <c r="B1459" i="4"/>
  <c r="M1458" i="4"/>
  <c r="L1458" i="4"/>
  <c r="J1458" i="4"/>
  <c r="B1458" i="4"/>
  <c r="M1457" i="4"/>
  <c r="L1457" i="4"/>
  <c r="J1457" i="4"/>
  <c r="B1457" i="4"/>
  <c r="M1456" i="4"/>
  <c r="L1456" i="4"/>
  <c r="J1456" i="4"/>
  <c r="B1456" i="4"/>
  <c r="M1455" i="4"/>
  <c r="L1455" i="4"/>
  <c r="J1455" i="4"/>
  <c r="B1455" i="4"/>
  <c r="M1454" i="4"/>
  <c r="L1454" i="4"/>
  <c r="J1454" i="4"/>
  <c r="B1454" i="4"/>
  <c r="M1453" i="4"/>
  <c r="L1453" i="4"/>
  <c r="J1453" i="4"/>
  <c r="B1453" i="4"/>
  <c r="M1452" i="4"/>
  <c r="L1452" i="4"/>
  <c r="J1452" i="4"/>
  <c r="B1452" i="4"/>
  <c r="M1451" i="4"/>
  <c r="L1451" i="4"/>
  <c r="J1451" i="4"/>
  <c r="B1451" i="4"/>
  <c r="M1450" i="4"/>
  <c r="L1450" i="4"/>
  <c r="J1450" i="4"/>
  <c r="B1450" i="4"/>
  <c r="M1449" i="4"/>
  <c r="L1449" i="4"/>
  <c r="J1449" i="4"/>
  <c r="B1449" i="4"/>
  <c r="M1448" i="4"/>
  <c r="L1448" i="4"/>
  <c r="J1448" i="4"/>
  <c r="B1448" i="4"/>
  <c r="M1447" i="4"/>
  <c r="L1447" i="4"/>
  <c r="J1447" i="4"/>
  <c r="B1447" i="4"/>
  <c r="M1446" i="4"/>
  <c r="L1446" i="4"/>
  <c r="J1446" i="4"/>
  <c r="B1446" i="4"/>
  <c r="M1445" i="4"/>
  <c r="L1445" i="4"/>
  <c r="J1445" i="4"/>
  <c r="B1445" i="4"/>
  <c r="M1444" i="4"/>
  <c r="L1444" i="4"/>
  <c r="J1444" i="4"/>
  <c r="B1444" i="4"/>
  <c r="M1443" i="4"/>
  <c r="L1443" i="4"/>
  <c r="J1443" i="4"/>
  <c r="B1443" i="4"/>
  <c r="M1442" i="4"/>
  <c r="L1442" i="4"/>
  <c r="J1442" i="4"/>
  <c r="B1442" i="4"/>
  <c r="M1441" i="4"/>
  <c r="L1441" i="4"/>
  <c r="J1441" i="4"/>
  <c r="B1441" i="4"/>
  <c r="M1440" i="4"/>
  <c r="L1440" i="4"/>
  <c r="J1440" i="4"/>
  <c r="B1440" i="4"/>
  <c r="M1439" i="4"/>
  <c r="L1439" i="4"/>
  <c r="J1439" i="4"/>
  <c r="B1439" i="4"/>
  <c r="M1438" i="4"/>
  <c r="L1438" i="4"/>
  <c r="J1438" i="4"/>
  <c r="B1438" i="4"/>
  <c r="M1437" i="4"/>
  <c r="L1437" i="4"/>
  <c r="J1437" i="4"/>
  <c r="B1437" i="4"/>
  <c r="M1436" i="4"/>
  <c r="L1436" i="4"/>
  <c r="J1436" i="4"/>
  <c r="B1436" i="4"/>
  <c r="M1435" i="4"/>
  <c r="L1435" i="4"/>
  <c r="J1435" i="4"/>
  <c r="B1435" i="4"/>
  <c r="M1434" i="4"/>
  <c r="L1434" i="4"/>
  <c r="J1434" i="4"/>
  <c r="B1434" i="4"/>
  <c r="M1433" i="4"/>
  <c r="L1433" i="4"/>
  <c r="J1433" i="4"/>
  <c r="B1433" i="4"/>
  <c r="M1432" i="4"/>
  <c r="L1432" i="4"/>
  <c r="J1432" i="4"/>
  <c r="B1432" i="4"/>
  <c r="M1431" i="4"/>
  <c r="L1431" i="4"/>
  <c r="J1431" i="4"/>
  <c r="B1431" i="4"/>
  <c r="M1430" i="4"/>
  <c r="L1430" i="4"/>
  <c r="J1430" i="4"/>
  <c r="B1430" i="4"/>
  <c r="M1429" i="4"/>
  <c r="L1429" i="4"/>
  <c r="J1429" i="4"/>
  <c r="B1429" i="4"/>
  <c r="M1428" i="4"/>
  <c r="L1428" i="4"/>
  <c r="J1428" i="4"/>
  <c r="B1428" i="4"/>
  <c r="M1427" i="4"/>
  <c r="L1427" i="4"/>
  <c r="J1427" i="4"/>
  <c r="B1427" i="4"/>
  <c r="M1426" i="4"/>
  <c r="L1426" i="4"/>
  <c r="J1426" i="4"/>
  <c r="B1426" i="4"/>
  <c r="M1425" i="4"/>
  <c r="L1425" i="4"/>
  <c r="J1425" i="4"/>
  <c r="B1425" i="4"/>
  <c r="M1424" i="4"/>
  <c r="L1424" i="4"/>
  <c r="J1424" i="4"/>
  <c r="B1424" i="4"/>
  <c r="M1423" i="4"/>
  <c r="L1423" i="4"/>
  <c r="J1423" i="4"/>
  <c r="B1423" i="4"/>
  <c r="M1422" i="4"/>
  <c r="L1422" i="4"/>
  <c r="J1422" i="4"/>
  <c r="B1422" i="4"/>
  <c r="M1421" i="4"/>
  <c r="L1421" i="4"/>
  <c r="J1421" i="4"/>
  <c r="B1421" i="4"/>
  <c r="M1420" i="4"/>
  <c r="L1420" i="4"/>
  <c r="J1420" i="4"/>
  <c r="B1420" i="4"/>
  <c r="M1419" i="4"/>
  <c r="L1419" i="4"/>
  <c r="J1419" i="4"/>
  <c r="B1419" i="4"/>
  <c r="M1418" i="4"/>
  <c r="L1418" i="4"/>
  <c r="J1418" i="4"/>
  <c r="B1418" i="4"/>
  <c r="M1417" i="4"/>
  <c r="L1417" i="4"/>
  <c r="J1417" i="4"/>
  <c r="B1417" i="4"/>
  <c r="M1416" i="4"/>
  <c r="L1416" i="4"/>
  <c r="J1416" i="4"/>
  <c r="B1416" i="4"/>
  <c r="M1415" i="4"/>
  <c r="L1415" i="4"/>
  <c r="J1415" i="4"/>
  <c r="B1415" i="4"/>
  <c r="M1414" i="4"/>
  <c r="L1414" i="4"/>
  <c r="J1414" i="4"/>
  <c r="B1414" i="4"/>
  <c r="M1413" i="4"/>
  <c r="L1413" i="4"/>
  <c r="J1413" i="4"/>
  <c r="B1413" i="4"/>
  <c r="M1412" i="4"/>
  <c r="L1412" i="4"/>
  <c r="J1412" i="4"/>
  <c r="B1412" i="4"/>
  <c r="M1411" i="4"/>
  <c r="L1411" i="4"/>
  <c r="J1411" i="4"/>
  <c r="B1411" i="4"/>
  <c r="M1410" i="4"/>
  <c r="L1410" i="4"/>
  <c r="J1410" i="4"/>
  <c r="B1410" i="4"/>
  <c r="M1409" i="4"/>
  <c r="L1409" i="4"/>
  <c r="J1409" i="4"/>
  <c r="B1409" i="4"/>
  <c r="M1408" i="4"/>
  <c r="L1408" i="4"/>
  <c r="J1408" i="4"/>
  <c r="B1408" i="4"/>
  <c r="M1407" i="4"/>
  <c r="L1407" i="4"/>
  <c r="J1407" i="4"/>
  <c r="B1407" i="4"/>
  <c r="M1406" i="4"/>
  <c r="L1406" i="4"/>
  <c r="J1406" i="4"/>
  <c r="B1406" i="4"/>
  <c r="M1405" i="4"/>
  <c r="L1405" i="4"/>
  <c r="J1405" i="4"/>
  <c r="B1405" i="4"/>
  <c r="M1404" i="4"/>
  <c r="L1404" i="4"/>
  <c r="J1404" i="4"/>
  <c r="B1404" i="4"/>
  <c r="M1403" i="4"/>
  <c r="L1403" i="4"/>
  <c r="J1403" i="4"/>
  <c r="B1403" i="4"/>
  <c r="M1402" i="4"/>
  <c r="L1402" i="4"/>
  <c r="J1402" i="4"/>
  <c r="B1402" i="4"/>
  <c r="M1401" i="4"/>
  <c r="L1401" i="4"/>
  <c r="J1401" i="4"/>
  <c r="B1401" i="4"/>
  <c r="M1400" i="4"/>
  <c r="L1400" i="4"/>
  <c r="J1400" i="4"/>
  <c r="B1400" i="4"/>
  <c r="M1399" i="4"/>
  <c r="L1399" i="4"/>
  <c r="J1399" i="4"/>
  <c r="B1399" i="4"/>
  <c r="M1398" i="4"/>
  <c r="L1398" i="4"/>
  <c r="J1398" i="4"/>
  <c r="B1398" i="4"/>
  <c r="M1397" i="4"/>
  <c r="L1397" i="4"/>
  <c r="J1397" i="4"/>
  <c r="B1397" i="4"/>
  <c r="M1396" i="4"/>
  <c r="L1396" i="4"/>
  <c r="J1396" i="4"/>
  <c r="B1396" i="4"/>
  <c r="M1395" i="4"/>
  <c r="L1395" i="4"/>
  <c r="J1395" i="4"/>
  <c r="B1395" i="4"/>
  <c r="M1394" i="4"/>
  <c r="L1394" i="4"/>
  <c r="J1394" i="4"/>
  <c r="B1394" i="4"/>
  <c r="M1393" i="4"/>
  <c r="L1393" i="4"/>
  <c r="J1393" i="4"/>
  <c r="B1393" i="4"/>
  <c r="M1392" i="4"/>
  <c r="L1392" i="4"/>
  <c r="J1392" i="4"/>
  <c r="B1392" i="4"/>
  <c r="M1391" i="4"/>
  <c r="L1391" i="4"/>
  <c r="J1391" i="4"/>
  <c r="B1391" i="4"/>
  <c r="M1390" i="4"/>
  <c r="L1390" i="4"/>
  <c r="J1390" i="4"/>
  <c r="B1390" i="4"/>
  <c r="M1389" i="4"/>
  <c r="L1389" i="4"/>
  <c r="J1389" i="4"/>
  <c r="B1389" i="4"/>
  <c r="M1388" i="4"/>
  <c r="L1388" i="4"/>
  <c r="J1388" i="4"/>
  <c r="B1388" i="4"/>
  <c r="M1387" i="4"/>
  <c r="L1387" i="4"/>
  <c r="J1387" i="4"/>
  <c r="B1387" i="4"/>
  <c r="M1386" i="4"/>
  <c r="L1386" i="4"/>
  <c r="J1386" i="4"/>
  <c r="B1386" i="4"/>
  <c r="M1385" i="4"/>
  <c r="L1385" i="4"/>
  <c r="J1385" i="4"/>
  <c r="B1385" i="4"/>
  <c r="M1384" i="4"/>
  <c r="L1384" i="4"/>
  <c r="J1384" i="4"/>
  <c r="B1384" i="4"/>
  <c r="M1383" i="4"/>
  <c r="L1383" i="4"/>
  <c r="J1383" i="4"/>
  <c r="B1383" i="4"/>
  <c r="M1382" i="4"/>
  <c r="L1382" i="4"/>
  <c r="J1382" i="4"/>
  <c r="B1382" i="4"/>
  <c r="M1381" i="4"/>
  <c r="L1381" i="4"/>
  <c r="J1381" i="4"/>
  <c r="B1381" i="4"/>
  <c r="M1380" i="4"/>
  <c r="L1380" i="4"/>
  <c r="J1380" i="4"/>
  <c r="B1380" i="4"/>
  <c r="M1379" i="4"/>
  <c r="L1379" i="4"/>
  <c r="J1379" i="4"/>
  <c r="B1379" i="4"/>
  <c r="M1378" i="4"/>
  <c r="L1378" i="4"/>
  <c r="J1378" i="4"/>
  <c r="B1378" i="4"/>
  <c r="M1377" i="4"/>
  <c r="L1377" i="4"/>
  <c r="J1377" i="4"/>
  <c r="B1377" i="4"/>
  <c r="M1376" i="4"/>
  <c r="L1376" i="4"/>
  <c r="J1376" i="4"/>
  <c r="B1376" i="4"/>
  <c r="M1375" i="4"/>
  <c r="L1375" i="4"/>
  <c r="J1375" i="4"/>
  <c r="B1375" i="4"/>
  <c r="M1374" i="4"/>
  <c r="L1374" i="4"/>
  <c r="J1374" i="4"/>
  <c r="B1374" i="4"/>
  <c r="M1373" i="4"/>
  <c r="L1373" i="4"/>
  <c r="J1373" i="4"/>
  <c r="B1373" i="4"/>
  <c r="M1372" i="4"/>
  <c r="L1372" i="4"/>
  <c r="J1372" i="4"/>
  <c r="B1372" i="4"/>
  <c r="M1371" i="4"/>
  <c r="L1371" i="4"/>
  <c r="J1371" i="4"/>
  <c r="B1371" i="4"/>
  <c r="M1370" i="4"/>
  <c r="L1370" i="4"/>
  <c r="J1370" i="4"/>
  <c r="B1370" i="4"/>
  <c r="M1369" i="4"/>
  <c r="L1369" i="4"/>
  <c r="J1369" i="4"/>
  <c r="B1369" i="4"/>
  <c r="M1368" i="4"/>
  <c r="L1368" i="4"/>
  <c r="J1368" i="4"/>
  <c r="B1368" i="4"/>
  <c r="M1367" i="4"/>
  <c r="L1367" i="4"/>
  <c r="J1367" i="4"/>
  <c r="B1367" i="4"/>
  <c r="M1366" i="4"/>
  <c r="L1366" i="4"/>
  <c r="J1366" i="4"/>
  <c r="B1366" i="4"/>
  <c r="M1365" i="4"/>
  <c r="L1365" i="4"/>
  <c r="J1365" i="4"/>
  <c r="B1365" i="4"/>
  <c r="M1364" i="4"/>
  <c r="L1364" i="4"/>
  <c r="J1364" i="4"/>
  <c r="B1364" i="4"/>
  <c r="M1363" i="4"/>
  <c r="L1363" i="4"/>
  <c r="J1363" i="4"/>
  <c r="B1363" i="4"/>
  <c r="M1362" i="4"/>
  <c r="L1362" i="4"/>
  <c r="J1362" i="4"/>
  <c r="B1362" i="4"/>
  <c r="M1361" i="4"/>
  <c r="L1361" i="4"/>
  <c r="J1361" i="4"/>
  <c r="B1361" i="4"/>
  <c r="M1360" i="4"/>
  <c r="L1360" i="4"/>
  <c r="J1360" i="4"/>
  <c r="B1360" i="4"/>
  <c r="M1359" i="4"/>
  <c r="L1359" i="4"/>
  <c r="J1359" i="4"/>
  <c r="B1359" i="4"/>
  <c r="M1358" i="4"/>
  <c r="L1358" i="4"/>
  <c r="J1358" i="4"/>
  <c r="B1358" i="4"/>
  <c r="M1357" i="4"/>
  <c r="L1357" i="4"/>
  <c r="J1357" i="4"/>
  <c r="B1357" i="4"/>
  <c r="M1356" i="4"/>
  <c r="L1356" i="4"/>
  <c r="J1356" i="4"/>
  <c r="B1356" i="4"/>
  <c r="M1355" i="4"/>
  <c r="L1355" i="4"/>
  <c r="J1355" i="4"/>
  <c r="B1355" i="4"/>
  <c r="M1354" i="4"/>
  <c r="L1354" i="4"/>
  <c r="J1354" i="4"/>
  <c r="B1354" i="4"/>
  <c r="M1353" i="4"/>
  <c r="L1353" i="4"/>
  <c r="J1353" i="4"/>
  <c r="B1353" i="4"/>
  <c r="M1352" i="4"/>
  <c r="L1352" i="4"/>
  <c r="J1352" i="4"/>
  <c r="B1352" i="4"/>
  <c r="M1351" i="4"/>
  <c r="L1351" i="4"/>
  <c r="J1351" i="4"/>
  <c r="B1351" i="4"/>
  <c r="M1350" i="4"/>
  <c r="L1350" i="4"/>
  <c r="J1350" i="4"/>
  <c r="B1350" i="4"/>
  <c r="M1349" i="4"/>
  <c r="L1349" i="4"/>
  <c r="J1349" i="4"/>
  <c r="B1349" i="4"/>
  <c r="M1348" i="4"/>
  <c r="L1348" i="4"/>
  <c r="J1348" i="4"/>
  <c r="B1348" i="4"/>
  <c r="M1347" i="4"/>
  <c r="L1347" i="4"/>
  <c r="J1347" i="4"/>
  <c r="B1347" i="4"/>
  <c r="M1346" i="4"/>
  <c r="L1346" i="4"/>
  <c r="J1346" i="4"/>
  <c r="B1346" i="4"/>
  <c r="M1345" i="4"/>
  <c r="L1345" i="4"/>
  <c r="J1345" i="4"/>
  <c r="B1345" i="4"/>
  <c r="M1344" i="4"/>
  <c r="L1344" i="4"/>
  <c r="J1344" i="4"/>
  <c r="B1344" i="4"/>
  <c r="M1343" i="4"/>
  <c r="L1343" i="4"/>
  <c r="J1343" i="4"/>
  <c r="B1343" i="4"/>
  <c r="M1342" i="4"/>
  <c r="L1342" i="4"/>
  <c r="J1342" i="4"/>
  <c r="B1342" i="4"/>
  <c r="M1341" i="4"/>
  <c r="L1341" i="4"/>
  <c r="J1341" i="4"/>
  <c r="B1341" i="4"/>
  <c r="M1340" i="4"/>
  <c r="L1340" i="4"/>
  <c r="J1340" i="4"/>
  <c r="B1340" i="4"/>
  <c r="M1339" i="4"/>
  <c r="L1339" i="4"/>
  <c r="J1339" i="4"/>
  <c r="B1339" i="4"/>
  <c r="M1338" i="4"/>
  <c r="L1338" i="4"/>
  <c r="J1338" i="4"/>
  <c r="B1338" i="4"/>
  <c r="M1337" i="4"/>
  <c r="L1337" i="4"/>
  <c r="J1337" i="4"/>
  <c r="B1337" i="4"/>
  <c r="M1336" i="4"/>
  <c r="L1336" i="4"/>
  <c r="J1336" i="4"/>
  <c r="B1336" i="4"/>
  <c r="M1335" i="4"/>
  <c r="L1335" i="4"/>
  <c r="J1335" i="4"/>
  <c r="B1335" i="4"/>
  <c r="M1334" i="4"/>
  <c r="L1334" i="4"/>
  <c r="J1334" i="4"/>
  <c r="B1334" i="4"/>
  <c r="M1333" i="4"/>
  <c r="L1333" i="4"/>
  <c r="J1333" i="4"/>
  <c r="B1333" i="4"/>
  <c r="M1332" i="4"/>
  <c r="L1332" i="4"/>
  <c r="J1332" i="4"/>
  <c r="B1332" i="4"/>
  <c r="M1331" i="4"/>
  <c r="L1331" i="4"/>
  <c r="J1331" i="4"/>
  <c r="B1331" i="4"/>
  <c r="M1330" i="4"/>
  <c r="L1330" i="4"/>
  <c r="J1330" i="4"/>
  <c r="B1330" i="4"/>
  <c r="M1329" i="4"/>
  <c r="L1329" i="4"/>
  <c r="J1329" i="4"/>
  <c r="B1329" i="4"/>
  <c r="M1328" i="4"/>
  <c r="L1328" i="4"/>
  <c r="J1328" i="4"/>
  <c r="B1328" i="4"/>
  <c r="M1327" i="4"/>
  <c r="L1327" i="4"/>
  <c r="J1327" i="4"/>
  <c r="B1327" i="4"/>
  <c r="M1326" i="4"/>
  <c r="L1326" i="4"/>
  <c r="J1326" i="4"/>
  <c r="B1326" i="4"/>
  <c r="M1325" i="4"/>
  <c r="L1325" i="4"/>
  <c r="J1325" i="4"/>
  <c r="B1325" i="4"/>
  <c r="M1324" i="4"/>
  <c r="L1324" i="4"/>
  <c r="J1324" i="4"/>
  <c r="B1324" i="4"/>
  <c r="M1323" i="4"/>
  <c r="L1323" i="4"/>
  <c r="J1323" i="4"/>
  <c r="B1323" i="4"/>
  <c r="M1322" i="4"/>
  <c r="L1322" i="4"/>
  <c r="J1322" i="4"/>
  <c r="B1322" i="4"/>
  <c r="M1321" i="4"/>
  <c r="L1321" i="4"/>
  <c r="J1321" i="4"/>
  <c r="B1321" i="4"/>
  <c r="M1320" i="4"/>
  <c r="L1320" i="4"/>
  <c r="J1320" i="4"/>
  <c r="B1320" i="4"/>
  <c r="M1319" i="4"/>
  <c r="L1319" i="4"/>
  <c r="J1319" i="4"/>
  <c r="B1319" i="4"/>
  <c r="M1318" i="4"/>
  <c r="L1318" i="4"/>
  <c r="J1318" i="4"/>
  <c r="B1318" i="4"/>
  <c r="M1317" i="4"/>
  <c r="L1317" i="4"/>
  <c r="J1317" i="4"/>
  <c r="B1317" i="4"/>
  <c r="M1316" i="4"/>
  <c r="L1316" i="4"/>
  <c r="J1316" i="4"/>
  <c r="B1316" i="4"/>
  <c r="M1315" i="4"/>
  <c r="L1315" i="4"/>
  <c r="J1315" i="4"/>
  <c r="B1315" i="4"/>
  <c r="M1314" i="4"/>
  <c r="L1314" i="4"/>
  <c r="J1314" i="4"/>
  <c r="B1314" i="4"/>
  <c r="M1313" i="4"/>
  <c r="L1313" i="4"/>
  <c r="J1313" i="4"/>
  <c r="B1313" i="4"/>
  <c r="M1312" i="4"/>
  <c r="L1312" i="4"/>
  <c r="J1312" i="4"/>
  <c r="B1312" i="4"/>
  <c r="M1311" i="4"/>
  <c r="L1311" i="4"/>
  <c r="J1311" i="4"/>
  <c r="B1311" i="4"/>
  <c r="M1310" i="4"/>
  <c r="L1310" i="4"/>
  <c r="J1310" i="4"/>
  <c r="B1310" i="4"/>
  <c r="M1309" i="4"/>
  <c r="L1309" i="4"/>
  <c r="J1309" i="4"/>
  <c r="B1309" i="4"/>
  <c r="M1308" i="4"/>
  <c r="L1308" i="4"/>
  <c r="J1308" i="4"/>
  <c r="B1308" i="4"/>
  <c r="M1307" i="4"/>
  <c r="L1307" i="4"/>
  <c r="J1307" i="4"/>
  <c r="B1307" i="4"/>
  <c r="M1306" i="4"/>
  <c r="L1306" i="4"/>
  <c r="J1306" i="4"/>
  <c r="B1306" i="4"/>
  <c r="M1305" i="4"/>
  <c r="L1305" i="4"/>
  <c r="J1305" i="4"/>
  <c r="B1305" i="4"/>
  <c r="M1304" i="4"/>
  <c r="L1304" i="4"/>
  <c r="J1304" i="4"/>
  <c r="B1304" i="4"/>
  <c r="M1303" i="4"/>
  <c r="L1303" i="4"/>
  <c r="J1303" i="4"/>
  <c r="B1303" i="4"/>
  <c r="M1302" i="4"/>
  <c r="L1302" i="4"/>
  <c r="J1302" i="4"/>
  <c r="B1302" i="4"/>
  <c r="M1301" i="4"/>
  <c r="L1301" i="4"/>
  <c r="J1301" i="4"/>
  <c r="B1301" i="4"/>
  <c r="M1300" i="4"/>
  <c r="L1300" i="4"/>
  <c r="J1300" i="4"/>
  <c r="B1300" i="4"/>
  <c r="M1299" i="4"/>
  <c r="L1299" i="4"/>
  <c r="J1299" i="4"/>
  <c r="B1299" i="4"/>
  <c r="M1298" i="4"/>
  <c r="L1298" i="4"/>
  <c r="J1298" i="4"/>
  <c r="B1298" i="4"/>
  <c r="M1297" i="4"/>
  <c r="L1297" i="4"/>
  <c r="J1297" i="4"/>
  <c r="B1297" i="4"/>
  <c r="M1296" i="4"/>
  <c r="L1296" i="4"/>
  <c r="J1296" i="4"/>
  <c r="B1296" i="4"/>
  <c r="M1295" i="4"/>
  <c r="L1295" i="4"/>
  <c r="J1295" i="4"/>
  <c r="B1295" i="4"/>
  <c r="M1294" i="4"/>
  <c r="L1294" i="4"/>
  <c r="J1294" i="4"/>
  <c r="B1294" i="4"/>
  <c r="M1293" i="4"/>
  <c r="L1293" i="4"/>
  <c r="J1293" i="4"/>
  <c r="B1293" i="4"/>
  <c r="M1292" i="4"/>
  <c r="L1292" i="4"/>
  <c r="J1292" i="4"/>
  <c r="B1292" i="4"/>
  <c r="M1291" i="4"/>
  <c r="L1291" i="4"/>
  <c r="J1291" i="4"/>
  <c r="B1291" i="4"/>
  <c r="M1290" i="4"/>
  <c r="L1290" i="4"/>
  <c r="J1290" i="4"/>
  <c r="B1290" i="4"/>
  <c r="M1289" i="4"/>
  <c r="L1289" i="4"/>
  <c r="J1289" i="4"/>
  <c r="B1289" i="4"/>
  <c r="M1288" i="4"/>
  <c r="L1288" i="4"/>
  <c r="J1288" i="4"/>
  <c r="B1288" i="4"/>
  <c r="M1287" i="4"/>
  <c r="L1287" i="4"/>
  <c r="J1287" i="4"/>
  <c r="B1287" i="4"/>
  <c r="M1286" i="4"/>
  <c r="L1286" i="4"/>
  <c r="J1286" i="4"/>
  <c r="B1286" i="4"/>
  <c r="M1285" i="4"/>
  <c r="L1285" i="4"/>
  <c r="J1285" i="4"/>
  <c r="B1285" i="4"/>
  <c r="M1284" i="4"/>
  <c r="L1284" i="4"/>
  <c r="J1284" i="4"/>
  <c r="B1284" i="4"/>
  <c r="M1283" i="4"/>
  <c r="L1283" i="4"/>
  <c r="J1283" i="4"/>
  <c r="B1283" i="4"/>
  <c r="M1282" i="4"/>
  <c r="L1282" i="4"/>
  <c r="J1282" i="4"/>
  <c r="B1282" i="4"/>
  <c r="M1281" i="4"/>
  <c r="L1281" i="4"/>
  <c r="J1281" i="4"/>
  <c r="B1281" i="4"/>
  <c r="M1280" i="4"/>
  <c r="L1280" i="4"/>
  <c r="J1280" i="4"/>
  <c r="B1280" i="4"/>
  <c r="M1279" i="4"/>
  <c r="L1279" i="4"/>
  <c r="J1279" i="4"/>
  <c r="B1279" i="4"/>
  <c r="M1278" i="4"/>
  <c r="L1278" i="4"/>
  <c r="J1278" i="4"/>
  <c r="B1278" i="4"/>
  <c r="M1277" i="4"/>
  <c r="L1277" i="4"/>
  <c r="J1277" i="4"/>
  <c r="B1277" i="4"/>
  <c r="M1276" i="4"/>
  <c r="L1276" i="4"/>
  <c r="J1276" i="4"/>
  <c r="B1276" i="4"/>
  <c r="M1275" i="4"/>
  <c r="L1275" i="4"/>
  <c r="J1275" i="4"/>
  <c r="B1275" i="4"/>
  <c r="M1274" i="4"/>
  <c r="L1274" i="4"/>
  <c r="J1274" i="4"/>
  <c r="B1274" i="4"/>
  <c r="M1273" i="4"/>
  <c r="L1273" i="4"/>
  <c r="J1273" i="4"/>
  <c r="B1273" i="4"/>
  <c r="M1272" i="4"/>
  <c r="L1272" i="4"/>
  <c r="J1272" i="4"/>
  <c r="B1272" i="4"/>
  <c r="M1271" i="4"/>
  <c r="L1271" i="4"/>
  <c r="J1271" i="4"/>
  <c r="B1271" i="4"/>
  <c r="M1270" i="4"/>
  <c r="L1270" i="4"/>
  <c r="J1270" i="4"/>
  <c r="B1270" i="4"/>
  <c r="M1269" i="4"/>
  <c r="L1269" i="4"/>
  <c r="J1269" i="4"/>
  <c r="B1269" i="4"/>
  <c r="M1268" i="4"/>
  <c r="L1268" i="4"/>
  <c r="J1268" i="4"/>
  <c r="B1268" i="4"/>
  <c r="M1267" i="4"/>
  <c r="L1267" i="4"/>
  <c r="J1267" i="4"/>
  <c r="B1267" i="4"/>
  <c r="M1266" i="4"/>
  <c r="L1266" i="4"/>
  <c r="J1266" i="4"/>
  <c r="B1266" i="4"/>
  <c r="M1265" i="4"/>
  <c r="L1265" i="4"/>
  <c r="J1265" i="4"/>
  <c r="B1265" i="4"/>
  <c r="M1264" i="4"/>
  <c r="L1264" i="4"/>
  <c r="J1264" i="4"/>
  <c r="B1264" i="4"/>
  <c r="M1263" i="4"/>
  <c r="L1263" i="4"/>
  <c r="J1263" i="4"/>
  <c r="B1263" i="4"/>
  <c r="M1262" i="4"/>
  <c r="L1262" i="4"/>
  <c r="J1262" i="4"/>
  <c r="B1262" i="4"/>
  <c r="M1261" i="4"/>
  <c r="L1261" i="4"/>
  <c r="J1261" i="4"/>
  <c r="B1261" i="4"/>
  <c r="M1260" i="4"/>
  <c r="L1260" i="4"/>
  <c r="J1260" i="4"/>
  <c r="B1260" i="4"/>
  <c r="M1259" i="4"/>
  <c r="L1259" i="4"/>
  <c r="J1259" i="4"/>
  <c r="B1259" i="4"/>
  <c r="M1258" i="4"/>
  <c r="L1258" i="4"/>
  <c r="J1258" i="4"/>
  <c r="B1258" i="4"/>
  <c r="M1257" i="4"/>
  <c r="L1257" i="4"/>
  <c r="J1257" i="4"/>
  <c r="B1257" i="4"/>
  <c r="M1256" i="4"/>
  <c r="L1256" i="4"/>
  <c r="J1256" i="4"/>
  <c r="B1256" i="4"/>
  <c r="M1255" i="4"/>
  <c r="L1255" i="4"/>
  <c r="J1255" i="4"/>
  <c r="B1255" i="4"/>
  <c r="M1254" i="4"/>
  <c r="L1254" i="4"/>
  <c r="J1254" i="4"/>
  <c r="B1254" i="4"/>
  <c r="M1253" i="4"/>
  <c r="L1253" i="4"/>
  <c r="J1253" i="4"/>
  <c r="B1253" i="4"/>
  <c r="M1252" i="4"/>
  <c r="L1252" i="4"/>
  <c r="J1252" i="4"/>
  <c r="B1252" i="4"/>
  <c r="M1251" i="4"/>
  <c r="L1251" i="4"/>
  <c r="J1251" i="4"/>
  <c r="B1251" i="4"/>
  <c r="M1250" i="4"/>
  <c r="L1250" i="4"/>
  <c r="J1250" i="4"/>
  <c r="B1250" i="4"/>
  <c r="M1249" i="4"/>
  <c r="L1249" i="4"/>
  <c r="J1249" i="4"/>
  <c r="B1249" i="4"/>
  <c r="M1248" i="4"/>
  <c r="L1248" i="4"/>
  <c r="J1248" i="4"/>
  <c r="B1248" i="4"/>
  <c r="M1247" i="4"/>
  <c r="L1247" i="4"/>
  <c r="J1247" i="4"/>
  <c r="B1247" i="4"/>
  <c r="M1246" i="4"/>
  <c r="L1246" i="4"/>
  <c r="J1246" i="4"/>
  <c r="B1246" i="4"/>
  <c r="M1245" i="4"/>
  <c r="L1245" i="4"/>
  <c r="J1245" i="4"/>
  <c r="B1245" i="4"/>
  <c r="M1244" i="4"/>
  <c r="L1244" i="4"/>
  <c r="J1244" i="4"/>
  <c r="B1244" i="4"/>
  <c r="M1243" i="4"/>
  <c r="L1243" i="4"/>
  <c r="J1243" i="4"/>
  <c r="B1243" i="4"/>
  <c r="M1242" i="4"/>
  <c r="L1242" i="4"/>
  <c r="J1242" i="4"/>
  <c r="B1242" i="4"/>
  <c r="M1241" i="4"/>
  <c r="L1241" i="4"/>
  <c r="J1241" i="4"/>
  <c r="B1241" i="4"/>
  <c r="M1240" i="4"/>
  <c r="L1240" i="4"/>
  <c r="J1240" i="4"/>
  <c r="B1240" i="4"/>
  <c r="M1239" i="4"/>
  <c r="L1239" i="4"/>
  <c r="J1239" i="4"/>
  <c r="B1239" i="4"/>
  <c r="M1238" i="4"/>
  <c r="L1238" i="4"/>
  <c r="J1238" i="4"/>
  <c r="B1238" i="4"/>
  <c r="M1237" i="4"/>
  <c r="L1237" i="4"/>
  <c r="J1237" i="4"/>
  <c r="B1237" i="4"/>
  <c r="M1236" i="4"/>
  <c r="L1236" i="4"/>
  <c r="J1236" i="4"/>
  <c r="B1236" i="4"/>
  <c r="M1235" i="4"/>
  <c r="L1235" i="4"/>
  <c r="J1235" i="4"/>
  <c r="B1235" i="4"/>
  <c r="M1234" i="4"/>
  <c r="L1234" i="4"/>
  <c r="J1234" i="4"/>
  <c r="B1234" i="4"/>
  <c r="M1233" i="4"/>
  <c r="L1233" i="4"/>
  <c r="J1233" i="4"/>
  <c r="B1233" i="4"/>
  <c r="M1232" i="4"/>
  <c r="L1232" i="4"/>
  <c r="J1232" i="4"/>
  <c r="B1232" i="4"/>
  <c r="M1231" i="4"/>
  <c r="L1231" i="4"/>
  <c r="J1231" i="4"/>
  <c r="B1231" i="4"/>
  <c r="M1230" i="4"/>
  <c r="L1230" i="4"/>
  <c r="J1230" i="4"/>
  <c r="B1230" i="4"/>
  <c r="M1229" i="4"/>
  <c r="L1229" i="4"/>
  <c r="J1229" i="4"/>
  <c r="B1229" i="4"/>
  <c r="M1228" i="4"/>
  <c r="L1228" i="4"/>
  <c r="J1228" i="4"/>
  <c r="B1228" i="4"/>
  <c r="M1227" i="4"/>
  <c r="L1227" i="4"/>
  <c r="J1227" i="4"/>
  <c r="B1227" i="4"/>
  <c r="M1226" i="4"/>
  <c r="L1226" i="4"/>
  <c r="J1226" i="4"/>
  <c r="B1226" i="4"/>
  <c r="M1225" i="4"/>
  <c r="L1225" i="4"/>
  <c r="J1225" i="4"/>
  <c r="B1225" i="4"/>
  <c r="M1224" i="4"/>
  <c r="L1224" i="4"/>
  <c r="J1224" i="4"/>
  <c r="B1224" i="4"/>
  <c r="M1223" i="4"/>
  <c r="L1223" i="4"/>
  <c r="J1223" i="4"/>
  <c r="B1223" i="4"/>
  <c r="M1222" i="4"/>
  <c r="L1222" i="4"/>
  <c r="J1222" i="4"/>
  <c r="B1222" i="4"/>
  <c r="M1221" i="4"/>
  <c r="L1221" i="4"/>
  <c r="J1221" i="4"/>
  <c r="B1221" i="4"/>
  <c r="M1220" i="4"/>
  <c r="L1220" i="4"/>
  <c r="J1220" i="4"/>
  <c r="B1220" i="4"/>
  <c r="M1219" i="4"/>
  <c r="L1219" i="4"/>
  <c r="J1219" i="4"/>
  <c r="B1219" i="4"/>
  <c r="M1218" i="4"/>
  <c r="L1218" i="4"/>
  <c r="J1218" i="4"/>
  <c r="B1218" i="4"/>
  <c r="M1217" i="4"/>
  <c r="L1217" i="4"/>
  <c r="J1217" i="4"/>
  <c r="B1217" i="4"/>
  <c r="M1216" i="4"/>
  <c r="L1216" i="4"/>
  <c r="J1216" i="4"/>
  <c r="B1216" i="4"/>
  <c r="M1215" i="4"/>
  <c r="L1215" i="4"/>
  <c r="J1215" i="4"/>
  <c r="B1215" i="4"/>
  <c r="M1214" i="4"/>
  <c r="L1214" i="4"/>
  <c r="J1214" i="4"/>
  <c r="B1214" i="4"/>
  <c r="M1213" i="4"/>
  <c r="L1213" i="4"/>
  <c r="J1213" i="4"/>
  <c r="B1213" i="4"/>
  <c r="M1212" i="4"/>
  <c r="L1212" i="4"/>
  <c r="J1212" i="4"/>
  <c r="B1212" i="4"/>
  <c r="M1211" i="4"/>
  <c r="L1211" i="4"/>
  <c r="J1211" i="4"/>
  <c r="B1211" i="4"/>
  <c r="M1210" i="4"/>
  <c r="L1210" i="4"/>
  <c r="J1210" i="4"/>
  <c r="B1210" i="4"/>
  <c r="M1209" i="4"/>
  <c r="L1209" i="4"/>
  <c r="J1209" i="4"/>
  <c r="B1209" i="4"/>
  <c r="M1208" i="4"/>
  <c r="L1208" i="4"/>
  <c r="J1208" i="4"/>
  <c r="B1208" i="4"/>
  <c r="M1207" i="4"/>
  <c r="L1207" i="4"/>
  <c r="J1207" i="4"/>
  <c r="B1207" i="4"/>
  <c r="M1206" i="4"/>
  <c r="L1206" i="4"/>
  <c r="J1206" i="4"/>
  <c r="B1206" i="4"/>
  <c r="M1205" i="4"/>
  <c r="L1205" i="4"/>
  <c r="J1205" i="4"/>
  <c r="B1205" i="4"/>
  <c r="M1204" i="4"/>
  <c r="L1204" i="4"/>
  <c r="J1204" i="4"/>
  <c r="B1204" i="4"/>
  <c r="M1203" i="4"/>
  <c r="L1203" i="4"/>
  <c r="J1203" i="4"/>
  <c r="B1203" i="4"/>
  <c r="M1202" i="4"/>
  <c r="L1202" i="4"/>
  <c r="J1202" i="4"/>
  <c r="B1202" i="4"/>
  <c r="M1201" i="4"/>
  <c r="L1201" i="4"/>
  <c r="J1201" i="4"/>
  <c r="B1201" i="4"/>
  <c r="M1200" i="4"/>
  <c r="L1200" i="4"/>
  <c r="J1200" i="4"/>
  <c r="B1200" i="4"/>
  <c r="M1199" i="4"/>
  <c r="L1199" i="4"/>
  <c r="J1199" i="4"/>
  <c r="B1199" i="4"/>
  <c r="M1198" i="4"/>
  <c r="L1198" i="4"/>
  <c r="J1198" i="4"/>
  <c r="B1198" i="4"/>
  <c r="M1197" i="4"/>
  <c r="L1197" i="4"/>
  <c r="J1197" i="4"/>
  <c r="B1197" i="4"/>
  <c r="M1196" i="4"/>
  <c r="L1196" i="4"/>
  <c r="J1196" i="4"/>
  <c r="B1196" i="4"/>
  <c r="M1195" i="4"/>
  <c r="L1195" i="4"/>
  <c r="J1195" i="4"/>
  <c r="B1195" i="4"/>
  <c r="M1194" i="4"/>
  <c r="L1194" i="4"/>
  <c r="J1194" i="4"/>
  <c r="B1194" i="4"/>
  <c r="M1193" i="4"/>
  <c r="L1193" i="4"/>
  <c r="J1193" i="4"/>
  <c r="B1193" i="4"/>
  <c r="M1192" i="4"/>
  <c r="L1192" i="4"/>
  <c r="J1192" i="4"/>
  <c r="B1192" i="4"/>
  <c r="M1191" i="4"/>
  <c r="L1191" i="4"/>
  <c r="J1191" i="4"/>
  <c r="B1191" i="4"/>
  <c r="M1190" i="4"/>
  <c r="L1190" i="4"/>
  <c r="J1190" i="4"/>
  <c r="B1190" i="4"/>
  <c r="M1189" i="4"/>
  <c r="L1189" i="4"/>
  <c r="J1189" i="4"/>
  <c r="B1189" i="4"/>
  <c r="M1188" i="4"/>
  <c r="L1188" i="4"/>
  <c r="J1188" i="4"/>
  <c r="B1188" i="4"/>
  <c r="M1187" i="4"/>
  <c r="L1187" i="4"/>
  <c r="J1187" i="4"/>
  <c r="B1187" i="4"/>
  <c r="M1186" i="4"/>
  <c r="L1186" i="4"/>
  <c r="J1186" i="4"/>
  <c r="B1186" i="4"/>
  <c r="M1185" i="4"/>
  <c r="L1185" i="4"/>
  <c r="J1185" i="4"/>
  <c r="B1185" i="4"/>
  <c r="M1184" i="4"/>
  <c r="L1184" i="4"/>
  <c r="J1184" i="4"/>
  <c r="B1184" i="4"/>
  <c r="M1183" i="4"/>
  <c r="L1183" i="4"/>
  <c r="J1183" i="4"/>
  <c r="B1183" i="4"/>
  <c r="M1182" i="4"/>
  <c r="L1182" i="4"/>
  <c r="J1182" i="4"/>
  <c r="B1182" i="4"/>
  <c r="M1181" i="4"/>
  <c r="L1181" i="4"/>
  <c r="J1181" i="4"/>
  <c r="B1181" i="4"/>
  <c r="M1180" i="4"/>
  <c r="L1180" i="4"/>
  <c r="J1180" i="4"/>
  <c r="B1180" i="4"/>
  <c r="M1179" i="4"/>
  <c r="L1179" i="4"/>
  <c r="J1179" i="4"/>
  <c r="B1179" i="4"/>
  <c r="M1178" i="4"/>
  <c r="L1178" i="4"/>
  <c r="J1178" i="4"/>
  <c r="B1178" i="4"/>
  <c r="M1177" i="4"/>
  <c r="L1177" i="4"/>
  <c r="J1177" i="4"/>
  <c r="B1177" i="4"/>
  <c r="M1176" i="4"/>
  <c r="L1176" i="4"/>
  <c r="J1176" i="4"/>
  <c r="B1176" i="4"/>
  <c r="M1175" i="4"/>
  <c r="L1175" i="4"/>
  <c r="J1175" i="4"/>
  <c r="B1175" i="4"/>
  <c r="M1174" i="4"/>
  <c r="L1174" i="4"/>
  <c r="J1174" i="4"/>
  <c r="B1174" i="4"/>
  <c r="M1173" i="4"/>
  <c r="L1173" i="4"/>
  <c r="J1173" i="4"/>
  <c r="B1173" i="4"/>
  <c r="M1172" i="4"/>
  <c r="L1172" i="4"/>
  <c r="J1172" i="4"/>
  <c r="B1172" i="4"/>
  <c r="M1171" i="4"/>
  <c r="L1171" i="4"/>
  <c r="J1171" i="4"/>
  <c r="B1171" i="4"/>
  <c r="M1170" i="4"/>
  <c r="L1170" i="4"/>
  <c r="J1170" i="4"/>
  <c r="B1170" i="4"/>
  <c r="M1169" i="4"/>
  <c r="L1169" i="4"/>
  <c r="J1169" i="4"/>
  <c r="B1169" i="4"/>
  <c r="M1168" i="4"/>
  <c r="L1168" i="4"/>
  <c r="J1168" i="4"/>
  <c r="B1168" i="4"/>
  <c r="M1167" i="4"/>
  <c r="L1167" i="4"/>
  <c r="J1167" i="4"/>
  <c r="B1167" i="4"/>
  <c r="M1166" i="4"/>
  <c r="L1166" i="4"/>
  <c r="J1166" i="4"/>
  <c r="B1166" i="4"/>
  <c r="M1165" i="4"/>
  <c r="L1165" i="4"/>
  <c r="J1165" i="4"/>
  <c r="B1165" i="4"/>
  <c r="M1164" i="4"/>
  <c r="L1164" i="4"/>
  <c r="J1164" i="4"/>
  <c r="B1164" i="4"/>
  <c r="M1163" i="4"/>
  <c r="L1163" i="4"/>
  <c r="J1163" i="4"/>
  <c r="B1163" i="4"/>
  <c r="M1162" i="4"/>
  <c r="L1162" i="4"/>
  <c r="J1162" i="4"/>
  <c r="B1162" i="4"/>
  <c r="M1161" i="4"/>
  <c r="L1161" i="4"/>
  <c r="J1161" i="4"/>
  <c r="B1161" i="4"/>
  <c r="M1160" i="4"/>
  <c r="L1160" i="4"/>
  <c r="J1160" i="4"/>
  <c r="B1160" i="4"/>
  <c r="M1159" i="4"/>
  <c r="L1159" i="4"/>
  <c r="J1159" i="4"/>
  <c r="B1159" i="4"/>
  <c r="M1158" i="4"/>
  <c r="L1158" i="4"/>
  <c r="J1158" i="4"/>
  <c r="B1158" i="4"/>
  <c r="M1157" i="4"/>
  <c r="L1157" i="4"/>
  <c r="J1157" i="4"/>
  <c r="B1157" i="4"/>
  <c r="M1156" i="4"/>
  <c r="L1156" i="4"/>
  <c r="J1156" i="4"/>
  <c r="B1156" i="4"/>
  <c r="M1155" i="4"/>
  <c r="L1155" i="4"/>
  <c r="J1155" i="4"/>
  <c r="B1155" i="4"/>
  <c r="M1154" i="4"/>
  <c r="L1154" i="4"/>
  <c r="J1154" i="4"/>
  <c r="B1154" i="4"/>
  <c r="M1153" i="4"/>
  <c r="L1153" i="4"/>
  <c r="J1153" i="4"/>
  <c r="B1153" i="4"/>
  <c r="M1152" i="4"/>
  <c r="L1152" i="4"/>
  <c r="J1152" i="4"/>
  <c r="B1152" i="4"/>
  <c r="M1151" i="4"/>
  <c r="L1151" i="4"/>
  <c r="J1151" i="4"/>
  <c r="B1151" i="4"/>
  <c r="M1150" i="4"/>
  <c r="L1150" i="4"/>
  <c r="J1150" i="4"/>
  <c r="B1150" i="4"/>
  <c r="M1149" i="4"/>
  <c r="L1149" i="4"/>
  <c r="J1149" i="4"/>
  <c r="B1149" i="4"/>
  <c r="M1148" i="4"/>
  <c r="L1148" i="4"/>
  <c r="J1148" i="4"/>
  <c r="B1148" i="4"/>
  <c r="M1147" i="4"/>
  <c r="L1147" i="4"/>
  <c r="J1147" i="4"/>
  <c r="B1147" i="4"/>
  <c r="M1146" i="4"/>
  <c r="L1146" i="4"/>
  <c r="J1146" i="4"/>
  <c r="B1146" i="4"/>
  <c r="M1145" i="4"/>
  <c r="L1145" i="4"/>
  <c r="J1145" i="4"/>
  <c r="B1145" i="4"/>
  <c r="M1144" i="4"/>
  <c r="L1144" i="4"/>
  <c r="J1144" i="4"/>
  <c r="B1144" i="4"/>
  <c r="M1143" i="4"/>
  <c r="L1143" i="4"/>
  <c r="J1143" i="4"/>
  <c r="B1143" i="4"/>
  <c r="M1142" i="4"/>
  <c r="L1142" i="4"/>
  <c r="J1142" i="4"/>
  <c r="B1142" i="4"/>
  <c r="M1141" i="4"/>
  <c r="L1141" i="4"/>
  <c r="J1141" i="4"/>
  <c r="B1141" i="4"/>
  <c r="M1140" i="4"/>
  <c r="L1140" i="4"/>
  <c r="J1140" i="4"/>
  <c r="B1140" i="4"/>
  <c r="M1139" i="4"/>
  <c r="L1139" i="4"/>
  <c r="J1139" i="4"/>
  <c r="B1139" i="4"/>
  <c r="M1138" i="4"/>
  <c r="L1138" i="4"/>
  <c r="J1138" i="4"/>
  <c r="B1138" i="4"/>
  <c r="M1137" i="4"/>
  <c r="L1137" i="4"/>
  <c r="J1137" i="4"/>
  <c r="B1137" i="4"/>
  <c r="M1136" i="4"/>
  <c r="L1136" i="4"/>
  <c r="J1136" i="4"/>
  <c r="B1136" i="4"/>
  <c r="M1135" i="4"/>
  <c r="L1135" i="4"/>
  <c r="J1135" i="4"/>
  <c r="B1135" i="4"/>
  <c r="M1134" i="4"/>
  <c r="L1134" i="4"/>
  <c r="J1134" i="4"/>
  <c r="B1134" i="4"/>
  <c r="M1133" i="4"/>
  <c r="L1133" i="4"/>
  <c r="J1133" i="4"/>
  <c r="B1133" i="4"/>
  <c r="M1132" i="4"/>
  <c r="L1132" i="4"/>
  <c r="J1132" i="4"/>
  <c r="B1132" i="4"/>
  <c r="M1131" i="4"/>
  <c r="L1131" i="4"/>
  <c r="J1131" i="4"/>
  <c r="B1131" i="4"/>
  <c r="M1130" i="4"/>
  <c r="L1130" i="4"/>
  <c r="J1130" i="4"/>
  <c r="B1130" i="4"/>
  <c r="M1129" i="4"/>
  <c r="L1129" i="4"/>
  <c r="J1129" i="4"/>
  <c r="B1129" i="4"/>
  <c r="M1128" i="4"/>
  <c r="L1128" i="4"/>
  <c r="J1128" i="4"/>
  <c r="B1128" i="4"/>
  <c r="M1127" i="4"/>
  <c r="L1127" i="4"/>
  <c r="J1127" i="4"/>
  <c r="B1127" i="4"/>
  <c r="M1126" i="4"/>
  <c r="L1126" i="4"/>
  <c r="J1126" i="4"/>
  <c r="B1126" i="4"/>
  <c r="M1125" i="4"/>
  <c r="L1125" i="4"/>
  <c r="J1125" i="4"/>
  <c r="B1125" i="4"/>
  <c r="M1124" i="4"/>
  <c r="L1124" i="4"/>
  <c r="J1124" i="4"/>
  <c r="B1124" i="4"/>
  <c r="M1123" i="4"/>
  <c r="L1123" i="4"/>
  <c r="J1123" i="4"/>
  <c r="B1123" i="4"/>
  <c r="M1122" i="4"/>
  <c r="L1122" i="4"/>
  <c r="J1122" i="4"/>
  <c r="B1122" i="4"/>
  <c r="M1121" i="4"/>
  <c r="L1121" i="4"/>
  <c r="J1121" i="4"/>
  <c r="B1121" i="4"/>
  <c r="M1120" i="4"/>
  <c r="L1120" i="4"/>
  <c r="J1120" i="4"/>
  <c r="B1120" i="4"/>
  <c r="M1119" i="4"/>
  <c r="L1119" i="4"/>
  <c r="J1119" i="4"/>
  <c r="B1119" i="4"/>
  <c r="M1118" i="4"/>
  <c r="L1118" i="4"/>
  <c r="J1118" i="4"/>
  <c r="B1118" i="4"/>
  <c r="M1117" i="4"/>
  <c r="L1117" i="4"/>
  <c r="J1117" i="4"/>
  <c r="B1117" i="4"/>
  <c r="M1116" i="4"/>
  <c r="L1116" i="4"/>
  <c r="J1116" i="4"/>
  <c r="B1116" i="4"/>
  <c r="M1115" i="4"/>
  <c r="L1115" i="4"/>
  <c r="J1115" i="4"/>
  <c r="B1115" i="4"/>
  <c r="M1114" i="4"/>
  <c r="L1114" i="4"/>
  <c r="J1114" i="4"/>
  <c r="B1114" i="4"/>
  <c r="M1113" i="4"/>
  <c r="L1113" i="4"/>
  <c r="J1113" i="4"/>
  <c r="B1113" i="4"/>
  <c r="M1112" i="4"/>
  <c r="L1112" i="4"/>
  <c r="J1112" i="4"/>
  <c r="B1112" i="4"/>
  <c r="M1111" i="4"/>
  <c r="L1111" i="4"/>
  <c r="J1111" i="4"/>
  <c r="B1111" i="4"/>
  <c r="M1110" i="4"/>
  <c r="L1110" i="4"/>
  <c r="J1110" i="4"/>
  <c r="B1110" i="4"/>
  <c r="M1109" i="4"/>
  <c r="L1109" i="4"/>
  <c r="J1109" i="4"/>
  <c r="B1109" i="4"/>
  <c r="M1108" i="4"/>
  <c r="L1108" i="4"/>
  <c r="J1108" i="4"/>
  <c r="B1108" i="4"/>
  <c r="M1107" i="4"/>
  <c r="L1107" i="4"/>
  <c r="J1107" i="4"/>
  <c r="B1107" i="4"/>
  <c r="M1106" i="4"/>
  <c r="L1106" i="4"/>
  <c r="J1106" i="4"/>
  <c r="B1106" i="4"/>
  <c r="M1105" i="4"/>
  <c r="L1105" i="4"/>
  <c r="J1105" i="4"/>
  <c r="B1105" i="4"/>
  <c r="M1104" i="4"/>
  <c r="L1104" i="4"/>
  <c r="J1104" i="4"/>
  <c r="B1104" i="4"/>
  <c r="M1103" i="4"/>
  <c r="L1103" i="4"/>
  <c r="J1103" i="4"/>
  <c r="B1103" i="4"/>
  <c r="M1102" i="4"/>
  <c r="L1102" i="4"/>
  <c r="J1102" i="4"/>
  <c r="B1102" i="4"/>
  <c r="M1101" i="4"/>
  <c r="L1101" i="4"/>
  <c r="J1101" i="4"/>
  <c r="B1101" i="4"/>
  <c r="M1100" i="4"/>
  <c r="L1100" i="4"/>
  <c r="J1100" i="4"/>
  <c r="B1100" i="4"/>
  <c r="M1099" i="4"/>
  <c r="L1099" i="4"/>
  <c r="J1099" i="4"/>
  <c r="B1099" i="4"/>
  <c r="M1098" i="4"/>
  <c r="L1098" i="4"/>
  <c r="J1098" i="4"/>
  <c r="B1098" i="4"/>
  <c r="M1097" i="4"/>
  <c r="L1097" i="4"/>
  <c r="J1097" i="4"/>
  <c r="B1097" i="4"/>
  <c r="M1096" i="4"/>
  <c r="L1096" i="4"/>
  <c r="J1096" i="4"/>
  <c r="B1096" i="4"/>
  <c r="M1095" i="4"/>
  <c r="L1095" i="4"/>
  <c r="J1095" i="4"/>
  <c r="B1095" i="4"/>
  <c r="M1094" i="4"/>
  <c r="L1094" i="4"/>
  <c r="J1094" i="4"/>
  <c r="B1094" i="4"/>
  <c r="M1093" i="4"/>
  <c r="L1093" i="4"/>
  <c r="J1093" i="4"/>
  <c r="B1093" i="4"/>
  <c r="M1092" i="4"/>
  <c r="L1092" i="4"/>
  <c r="J1092" i="4"/>
  <c r="B1092" i="4"/>
  <c r="M1091" i="4"/>
  <c r="L1091" i="4"/>
  <c r="J1091" i="4"/>
  <c r="B1091" i="4"/>
  <c r="M1090" i="4"/>
  <c r="L1090" i="4"/>
  <c r="J1090" i="4"/>
  <c r="B1090" i="4"/>
  <c r="M1089" i="4"/>
  <c r="L1089" i="4"/>
  <c r="J1089" i="4"/>
  <c r="B1089" i="4"/>
  <c r="M1088" i="4"/>
  <c r="L1088" i="4"/>
  <c r="J1088" i="4"/>
  <c r="B1088" i="4"/>
  <c r="M1087" i="4"/>
  <c r="L1087" i="4"/>
  <c r="J1087" i="4"/>
  <c r="B1087" i="4"/>
  <c r="M1086" i="4"/>
  <c r="L1086" i="4"/>
  <c r="J1086" i="4"/>
  <c r="B1086" i="4"/>
  <c r="M1085" i="4"/>
  <c r="L1085" i="4"/>
  <c r="J1085" i="4"/>
  <c r="B1085" i="4"/>
  <c r="M1084" i="4"/>
  <c r="L1084" i="4"/>
  <c r="J1084" i="4"/>
  <c r="B1084" i="4"/>
  <c r="M1083" i="4"/>
  <c r="L1083" i="4"/>
  <c r="J1083" i="4"/>
  <c r="B1083" i="4"/>
  <c r="M1082" i="4"/>
  <c r="L1082" i="4"/>
  <c r="J1082" i="4"/>
  <c r="B1082" i="4"/>
  <c r="M1081" i="4"/>
  <c r="L1081" i="4"/>
  <c r="J1081" i="4"/>
  <c r="B1081" i="4"/>
  <c r="M1080" i="4"/>
  <c r="L1080" i="4"/>
  <c r="J1080" i="4"/>
  <c r="B1080" i="4"/>
  <c r="M1079" i="4"/>
  <c r="L1079" i="4"/>
  <c r="J1079" i="4"/>
  <c r="B1079" i="4"/>
  <c r="M1078" i="4"/>
  <c r="L1078" i="4"/>
  <c r="J1078" i="4"/>
  <c r="B1078" i="4"/>
  <c r="M1077" i="4"/>
  <c r="L1077" i="4"/>
  <c r="J1077" i="4"/>
  <c r="B1077" i="4"/>
  <c r="M1076" i="4"/>
  <c r="L1076" i="4"/>
  <c r="J1076" i="4"/>
  <c r="B1076" i="4"/>
  <c r="M1075" i="4"/>
  <c r="L1075" i="4"/>
  <c r="J1075" i="4"/>
  <c r="B1075" i="4"/>
  <c r="M1074" i="4"/>
  <c r="L1074" i="4"/>
  <c r="J1074" i="4"/>
  <c r="B1074" i="4"/>
  <c r="M1073" i="4"/>
  <c r="L1073" i="4"/>
  <c r="J1073" i="4"/>
  <c r="B1073" i="4"/>
  <c r="M1072" i="4"/>
  <c r="L1072" i="4"/>
  <c r="J1072" i="4"/>
  <c r="B1072" i="4"/>
  <c r="M1071" i="4"/>
  <c r="L1071" i="4"/>
  <c r="J1071" i="4"/>
  <c r="B1071" i="4"/>
  <c r="M1070" i="4"/>
  <c r="L1070" i="4"/>
  <c r="J1070" i="4"/>
  <c r="B1070" i="4"/>
  <c r="M1069" i="4"/>
  <c r="L1069" i="4"/>
  <c r="J1069" i="4"/>
  <c r="B1069" i="4"/>
  <c r="M1068" i="4"/>
  <c r="L1068" i="4"/>
  <c r="J1068" i="4"/>
  <c r="B1068" i="4"/>
  <c r="M1067" i="4"/>
  <c r="L1067" i="4"/>
  <c r="J1067" i="4"/>
  <c r="B1067" i="4"/>
  <c r="M1066" i="4"/>
  <c r="L1066" i="4"/>
  <c r="J1066" i="4"/>
  <c r="B1066" i="4"/>
  <c r="M1065" i="4"/>
  <c r="L1065" i="4"/>
  <c r="J1065" i="4"/>
  <c r="B1065" i="4"/>
  <c r="M1064" i="4"/>
  <c r="L1064" i="4"/>
  <c r="J1064" i="4"/>
  <c r="B1064" i="4"/>
  <c r="M1063" i="4"/>
  <c r="L1063" i="4"/>
  <c r="J1063" i="4"/>
  <c r="B1063" i="4"/>
  <c r="M1062" i="4"/>
  <c r="L1062" i="4"/>
  <c r="J1062" i="4"/>
  <c r="B1062" i="4"/>
  <c r="M1061" i="4"/>
  <c r="L1061" i="4"/>
  <c r="J1061" i="4"/>
  <c r="B1061" i="4"/>
  <c r="M1060" i="4"/>
  <c r="L1060" i="4"/>
  <c r="J1060" i="4"/>
  <c r="B1060" i="4"/>
  <c r="M1059" i="4"/>
  <c r="L1059" i="4"/>
  <c r="J1059" i="4"/>
  <c r="B1059" i="4"/>
  <c r="M1058" i="4"/>
  <c r="L1058" i="4"/>
  <c r="J1058" i="4"/>
  <c r="B1058" i="4"/>
  <c r="M1057" i="4"/>
  <c r="L1057" i="4"/>
  <c r="J1057" i="4"/>
  <c r="B1057" i="4"/>
  <c r="M1056" i="4"/>
  <c r="L1056" i="4"/>
  <c r="J1056" i="4"/>
  <c r="B1056" i="4"/>
  <c r="M1055" i="4"/>
  <c r="L1055" i="4"/>
  <c r="J1055" i="4"/>
  <c r="B1055" i="4"/>
  <c r="M1054" i="4"/>
  <c r="L1054" i="4"/>
  <c r="J1054" i="4"/>
  <c r="B1054" i="4"/>
  <c r="M1053" i="4"/>
  <c r="L1053" i="4"/>
  <c r="J1053" i="4"/>
  <c r="B1053" i="4"/>
  <c r="M1052" i="4"/>
  <c r="L1052" i="4"/>
  <c r="J1052" i="4"/>
  <c r="B1052" i="4"/>
  <c r="M1051" i="4"/>
  <c r="L1051" i="4"/>
  <c r="J1051" i="4"/>
  <c r="B1051" i="4"/>
  <c r="M1050" i="4"/>
  <c r="L1050" i="4"/>
  <c r="J1050" i="4"/>
  <c r="B1050" i="4"/>
  <c r="M1049" i="4"/>
  <c r="L1049" i="4"/>
  <c r="J1049" i="4"/>
  <c r="B1049" i="4"/>
  <c r="M1048" i="4"/>
  <c r="L1048" i="4"/>
  <c r="J1048" i="4"/>
  <c r="B1048" i="4"/>
  <c r="M1047" i="4"/>
  <c r="L1047" i="4"/>
  <c r="J1047" i="4"/>
  <c r="B1047" i="4"/>
  <c r="M1046" i="4"/>
  <c r="L1046" i="4"/>
  <c r="J1046" i="4"/>
  <c r="B1046" i="4"/>
  <c r="M1045" i="4"/>
  <c r="L1045" i="4"/>
  <c r="J1045" i="4"/>
  <c r="B1045" i="4"/>
  <c r="M1044" i="4"/>
  <c r="L1044" i="4"/>
  <c r="J1044" i="4"/>
  <c r="B1044" i="4"/>
  <c r="M1043" i="4"/>
  <c r="L1043" i="4"/>
  <c r="J1043" i="4"/>
  <c r="B1043" i="4"/>
  <c r="M1042" i="4"/>
  <c r="L1042" i="4"/>
  <c r="J1042" i="4"/>
  <c r="B1042" i="4"/>
  <c r="M1041" i="4"/>
  <c r="L1041" i="4"/>
  <c r="J1041" i="4"/>
  <c r="B1041" i="4"/>
  <c r="M1040" i="4"/>
  <c r="L1040" i="4"/>
  <c r="J1040" i="4"/>
  <c r="B1040" i="4"/>
  <c r="M1039" i="4"/>
  <c r="L1039" i="4"/>
  <c r="J1039" i="4"/>
  <c r="B1039" i="4"/>
  <c r="M1038" i="4"/>
  <c r="L1038" i="4"/>
  <c r="J1038" i="4"/>
  <c r="B1038" i="4"/>
  <c r="P1" i="4"/>
  <c r="M1037" i="4" l="1"/>
  <c r="M1001" i="4"/>
  <c r="M965" i="4"/>
  <c r="M941" i="4"/>
  <c r="M921" i="4"/>
  <c r="M902" i="4"/>
  <c r="M887" i="4"/>
  <c r="M867" i="4"/>
  <c r="M851" i="4"/>
  <c r="M835" i="4"/>
  <c r="M815" i="4"/>
  <c r="M792" i="4"/>
  <c r="M777" i="4"/>
  <c r="M761" i="4"/>
  <c r="M746" i="4"/>
  <c r="M727" i="4"/>
  <c r="M710" i="4"/>
  <c r="M692" i="4"/>
  <c r="M678" i="4"/>
  <c r="M663" i="4"/>
  <c r="M649" i="4"/>
  <c r="M635" i="4"/>
  <c r="M617" i="4"/>
  <c r="M597" i="4"/>
  <c r="M575" i="4"/>
  <c r="M562" i="4"/>
  <c r="M541" i="4"/>
  <c r="M522" i="4"/>
  <c r="M502" i="4"/>
  <c r="M490" i="4"/>
  <c r="M467" i="4"/>
  <c r="M453" i="4"/>
  <c r="M439" i="4"/>
  <c r="M431" i="4"/>
  <c r="M423" i="4"/>
  <c r="M409" i="4"/>
  <c r="M393" i="4"/>
  <c r="M373" i="4"/>
  <c r="M355" i="4"/>
  <c r="M338" i="4"/>
  <c r="M323" i="4"/>
  <c r="M307" i="4"/>
  <c r="M296" i="4"/>
  <c r="M282" i="4"/>
  <c r="M269" i="4"/>
  <c r="M256" i="4"/>
  <c r="M243" i="4"/>
  <c r="M225" i="4"/>
  <c r="M214" i="4"/>
  <c r="M198" i="4"/>
  <c r="M183" i="4"/>
  <c r="M168" i="4"/>
  <c r="M155" i="4"/>
  <c r="M137" i="4"/>
  <c r="M126" i="4"/>
  <c r="M112" i="4"/>
  <c r="M99" i="4"/>
  <c r="M83" i="4"/>
  <c r="M62" i="4"/>
  <c r="M47" i="4"/>
  <c r="M27" i="4"/>
  <c r="M17" i="4"/>
  <c r="M1036" i="4"/>
  <c r="M994" i="4"/>
  <c r="M958" i="4"/>
  <c r="M940" i="4"/>
  <c r="M920" i="4"/>
  <c r="M900" i="4"/>
  <c r="M884" i="4"/>
  <c r="M865" i="4"/>
  <c r="M849" i="4"/>
  <c r="M833" i="4"/>
  <c r="M814" i="4"/>
  <c r="M791" i="4"/>
  <c r="M776" i="4"/>
  <c r="M760" i="4"/>
  <c r="M745" i="4"/>
  <c r="M725" i="4"/>
  <c r="M709" i="4"/>
  <c r="M691" i="4"/>
  <c r="M677" i="4"/>
  <c r="M662" i="4"/>
  <c r="M647" i="4"/>
  <c r="M631" i="4"/>
  <c r="M614" i="4"/>
  <c r="M596" i="4"/>
  <c r="M574" i="4"/>
  <c r="M557" i="4"/>
  <c r="M539" i="4"/>
  <c r="M520" i="4"/>
  <c r="M500" i="4"/>
  <c r="M486" i="4"/>
  <c r="M466" i="4"/>
  <c r="M452" i="4"/>
  <c r="M438" i="4"/>
  <c r="M430" i="4"/>
  <c r="M422" i="4"/>
  <c r="M408" i="4"/>
  <c r="M390" i="4"/>
  <c r="M370" i="4"/>
  <c r="M354" i="4"/>
  <c r="M337" i="4"/>
  <c r="M322" i="4"/>
  <c r="M305" i="4"/>
  <c r="M295" i="4"/>
  <c r="M281" i="4"/>
  <c r="M268" i="4"/>
  <c r="M254" i="4"/>
  <c r="M237" i="4"/>
  <c r="M224" i="4"/>
  <c r="M212" i="4"/>
  <c r="M197" i="4"/>
  <c r="M182" i="4"/>
  <c r="M167" i="4"/>
  <c r="M154" i="4"/>
  <c r="M135" i="4"/>
  <c r="M124" i="4"/>
  <c r="M111" i="4"/>
  <c r="M98" i="4"/>
  <c r="M82" i="4"/>
  <c r="M60" i="4"/>
  <c r="M45" i="4"/>
  <c r="M26" i="4"/>
  <c r="M13" i="4"/>
  <c r="M1033" i="4"/>
  <c r="M987" i="4"/>
  <c r="M952" i="4"/>
  <c r="M934" i="4"/>
  <c r="M919" i="4"/>
  <c r="M898" i="4"/>
  <c r="M883" i="4"/>
  <c r="M863" i="4"/>
  <c r="M848" i="4"/>
  <c r="M831" i="4"/>
  <c r="M811" i="4"/>
  <c r="M790" i="4"/>
  <c r="M775" i="4"/>
  <c r="M759" i="4"/>
  <c r="M740" i="4"/>
  <c r="M724" i="4"/>
  <c r="M707" i="4"/>
  <c r="M690" i="4"/>
  <c r="M676" i="4"/>
  <c r="M661" i="4"/>
  <c r="M645" i="4"/>
  <c r="M629" i="4"/>
  <c r="M612" i="4"/>
  <c r="M1022" i="4"/>
  <c r="M978" i="4"/>
  <c r="M945" i="4"/>
  <c r="M932" i="4"/>
  <c r="M917" i="4"/>
  <c r="M894" i="4"/>
  <c r="M879" i="4"/>
  <c r="M860" i="4"/>
  <c r="M844" i="4"/>
  <c r="M825" i="4"/>
  <c r="M805" i="4"/>
  <c r="M787" i="4"/>
  <c r="M770" i="4"/>
  <c r="M757" i="4"/>
  <c r="M737" i="4"/>
  <c r="M720" i="4"/>
  <c r="M702" i="4"/>
  <c r="M687" i="4"/>
  <c r="M673" i="4"/>
  <c r="M658" i="4"/>
  <c r="M642" i="4"/>
  <c r="M626" i="4"/>
  <c r="M606" i="4"/>
  <c r="M588" i="4"/>
  <c r="M571" i="4"/>
  <c r="M554" i="4"/>
  <c r="M533" i="4"/>
  <c r="M512" i="4"/>
  <c r="M496" i="4"/>
  <c r="M480" i="4"/>
  <c r="M459" i="4"/>
  <c r="M447" i="4"/>
  <c r="M435" i="4"/>
  <c r="M427" i="4"/>
  <c r="M415" i="4"/>
  <c r="M399" i="4"/>
  <c r="M380" i="4"/>
  <c r="M366" i="4"/>
  <c r="M348" i="4"/>
  <c r="M330" i="4"/>
  <c r="M313" i="4"/>
  <c r="M301" i="4"/>
  <c r="M286" i="4"/>
  <c r="M277" i="4"/>
  <c r="M263" i="4"/>
  <c r="M249" i="4"/>
  <c r="M233" i="4"/>
  <c r="M221" i="4"/>
  <c r="M204" i="4"/>
  <c r="M192" i="4"/>
  <c r="M176" i="4"/>
  <c r="M164" i="4"/>
  <c r="M146" i="4"/>
  <c r="M132" i="4"/>
  <c r="M120" i="4"/>
  <c r="M106" i="4"/>
  <c r="M88" i="4"/>
  <c r="M78" i="4"/>
  <c r="M54" i="4"/>
  <c r="M36" i="4"/>
  <c r="M22" i="4"/>
  <c r="M1015" i="4"/>
  <c r="M974" i="4"/>
  <c r="M944" i="4"/>
  <c r="M931" i="4"/>
  <c r="M916" i="4"/>
  <c r="M892" i="4"/>
  <c r="M878" i="4"/>
  <c r="M858" i="4"/>
  <c r="M842" i="4"/>
  <c r="M823" i="4"/>
  <c r="M803" i="4"/>
  <c r="M782" i="4"/>
  <c r="M769" i="4"/>
  <c r="M756" i="4"/>
  <c r="M735" i="4"/>
  <c r="M718" i="4"/>
  <c r="M699" i="4"/>
  <c r="M686" i="4"/>
  <c r="M672" i="4"/>
  <c r="M653" i="4"/>
  <c r="M641" i="4"/>
  <c r="M624" i="4"/>
  <c r="M603" i="4"/>
  <c r="M582" i="4"/>
  <c r="M568" i="4"/>
  <c r="M553" i="4"/>
  <c r="M531" i="4"/>
  <c r="M510" i="4"/>
  <c r="M494" i="4"/>
  <c r="M476" i="4"/>
  <c r="M458" i="4"/>
  <c r="M444" i="4"/>
  <c r="M434" i="4"/>
  <c r="M426" i="4"/>
  <c r="M414" i="4"/>
  <c r="M396" i="4"/>
  <c r="M379" i="4"/>
  <c r="M365" i="4"/>
  <c r="M347" i="4"/>
  <c r="M329" i="4"/>
  <c r="M310" i="4"/>
  <c r="M300" i="4"/>
  <c r="M285" i="4"/>
  <c r="M276" i="4"/>
  <c r="M262" i="4"/>
  <c r="M247" i="4"/>
  <c r="M230" i="4"/>
  <c r="M219" i="4"/>
  <c r="M203" i="4"/>
  <c r="M189" i="4"/>
  <c r="M175" i="4"/>
  <c r="M163" i="4"/>
  <c r="M145" i="4"/>
  <c r="M130" i="4"/>
  <c r="M118" i="4"/>
  <c r="M104" i="4"/>
  <c r="M87" i="4"/>
  <c r="M72" i="4"/>
  <c r="M52" i="4"/>
  <c r="M32" i="4"/>
  <c r="M21" i="4"/>
  <c r="M1009" i="4"/>
  <c r="M973" i="4"/>
  <c r="M943" i="4"/>
  <c r="M928" i="4"/>
  <c r="M910" i="4"/>
  <c r="M890" i="4"/>
  <c r="M874" i="4"/>
  <c r="M854" i="4"/>
  <c r="M840" i="4"/>
  <c r="M821" i="4"/>
  <c r="M797" i="4"/>
  <c r="M779" i="4"/>
  <c r="M768" i="4"/>
  <c r="M754" i="4"/>
  <c r="M730" i="4"/>
  <c r="M713" i="4"/>
  <c r="M697" i="4"/>
  <c r="M681" i="4"/>
  <c r="M671" i="4"/>
  <c r="M652" i="4"/>
  <c r="M639" i="4"/>
  <c r="M622" i="4"/>
  <c r="M601" i="4"/>
  <c r="M578" i="4"/>
  <c r="M567" i="4"/>
  <c r="M547" i="4"/>
  <c r="M529" i="4"/>
  <c r="M508" i="4"/>
  <c r="M492" i="4"/>
  <c r="M470" i="4"/>
  <c r="M455" i="4"/>
  <c r="M443" i="4"/>
  <c r="M433" i="4"/>
  <c r="M425" i="4"/>
  <c r="M412" i="4"/>
  <c r="M395" i="4"/>
  <c r="M376" i="4"/>
  <c r="M364" i="4"/>
  <c r="M341" i="4"/>
  <c r="M326" i="4"/>
  <c r="M309" i="4"/>
  <c r="M299" i="4"/>
  <c r="M284" i="4"/>
  <c r="M275" i="4"/>
  <c r="M260" i="4"/>
  <c r="M246" i="4"/>
  <c r="M228" i="4"/>
  <c r="M216" i="4"/>
  <c r="M202" i="4"/>
  <c r="M188" i="4"/>
  <c r="M174" i="4"/>
  <c r="M157" i="4"/>
  <c r="M144" i="4"/>
  <c r="M129" i="4"/>
  <c r="M116" i="4"/>
  <c r="M101" i="4"/>
  <c r="M86" i="4"/>
  <c r="M71" i="4"/>
  <c r="M50" i="4"/>
  <c r="M30" i="4"/>
  <c r="M19" i="4"/>
  <c r="M1029" i="4"/>
  <c r="M918" i="4"/>
  <c r="M846" i="4"/>
  <c r="M772" i="4"/>
  <c r="M703" i="4"/>
  <c r="M644" i="4"/>
  <c r="M577" i="4"/>
  <c r="M535" i="4"/>
  <c r="M484" i="4"/>
  <c r="M440" i="4"/>
  <c r="M420" i="4"/>
  <c r="M369" i="4"/>
  <c r="M324" i="4"/>
  <c r="M293" i="4"/>
  <c r="M252" i="4"/>
  <c r="M215" i="4"/>
  <c r="M178" i="4"/>
  <c r="M134" i="4"/>
  <c r="M100" i="4"/>
  <c r="M56" i="4"/>
  <c r="M12" i="4"/>
  <c r="M1005" i="4"/>
  <c r="M904" i="4"/>
  <c r="M837" i="4"/>
  <c r="M767" i="4"/>
  <c r="M694" i="4"/>
  <c r="M637" i="4"/>
  <c r="M573" i="4"/>
  <c r="M524" i="4"/>
  <c r="M482" i="4"/>
  <c r="M437" i="4"/>
  <c r="M411" i="4"/>
  <c r="M367" i="4"/>
  <c r="M318" i="4"/>
  <c r="M283" i="4"/>
  <c r="M250" i="4"/>
  <c r="M210" i="4"/>
  <c r="M173" i="4"/>
  <c r="M133" i="4"/>
  <c r="M92" i="4"/>
  <c r="M48" i="4"/>
  <c r="M9" i="4"/>
  <c r="M984" i="4"/>
  <c r="M896" i="4"/>
  <c r="M826" i="4"/>
  <c r="M758" i="4"/>
  <c r="M688" i="4"/>
  <c r="M627" i="4"/>
  <c r="M572" i="4"/>
  <c r="M516" i="4"/>
  <c r="M468" i="4"/>
  <c r="M436" i="4"/>
  <c r="M402" i="4"/>
  <c r="M361" i="4"/>
  <c r="M316" i="4"/>
  <c r="M280" i="4"/>
  <c r="M244" i="4"/>
  <c r="M208" i="4"/>
  <c r="M166" i="4"/>
  <c r="M127" i="4"/>
  <c r="M90" i="4"/>
  <c r="M41" i="4"/>
  <c r="M966" i="4"/>
  <c r="M888" i="4"/>
  <c r="M818" i="4"/>
  <c r="M748" i="4"/>
  <c r="M679" i="4"/>
  <c r="M621" i="4"/>
  <c r="M564" i="4"/>
  <c r="M514" i="4"/>
  <c r="M463" i="4"/>
  <c r="M432" i="4"/>
  <c r="M401" i="4"/>
  <c r="M353" i="4"/>
  <c r="M308" i="4"/>
  <c r="M278" i="4"/>
  <c r="M236" i="4"/>
  <c r="M199" i="4"/>
  <c r="M165" i="4"/>
  <c r="M123" i="4"/>
  <c r="M84" i="4"/>
  <c r="M37" i="4"/>
  <c r="M951" i="4"/>
  <c r="M880" i="4"/>
  <c r="M810" i="4"/>
  <c r="M738" i="4"/>
  <c r="M675" i="4"/>
  <c r="M610" i="4"/>
  <c r="M556" i="4"/>
  <c r="M507" i="4"/>
  <c r="M460" i="4"/>
  <c r="M429" i="4"/>
  <c r="M394" i="4"/>
  <c r="M351" i="4"/>
  <c r="M304" i="4"/>
  <c r="M270" i="4"/>
  <c r="M234" i="4"/>
  <c r="M196" i="4"/>
  <c r="M156" i="4"/>
  <c r="M122" i="4"/>
  <c r="M81" i="4"/>
  <c r="M29" i="4"/>
  <c r="M852" i="4"/>
  <c r="M712" i="4"/>
  <c r="M651" i="4"/>
  <c r="M589" i="4"/>
  <c r="M421" i="4"/>
  <c r="M374" i="4"/>
  <c r="M58" i="4"/>
  <c r="M18" i="4"/>
  <c r="M942" i="4"/>
  <c r="M873" i="4"/>
  <c r="M795" i="4"/>
  <c r="M728" i="4"/>
  <c r="M670" i="4"/>
  <c r="M599" i="4"/>
  <c r="M555" i="4"/>
  <c r="M498" i="4"/>
  <c r="M454" i="4"/>
  <c r="M428" i="4"/>
  <c r="M388" i="4"/>
  <c r="M340" i="4"/>
  <c r="M302" i="4"/>
  <c r="M267" i="4"/>
  <c r="M226" i="4"/>
  <c r="M195" i="4"/>
  <c r="M153" i="4"/>
  <c r="M113" i="4"/>
  <c r="M79" i="4"/>
  <c r="M25" i="4"/>
  <c r="M933" i="4"/>
  <c r="M861" i="4"/>
  <c r="M788" i="4"/>
  <c r="M722" i="4"/>
  <c r="M659" i="4"/>
  <c r="M592" i="4"/>
  <c r="M543" i="4"/>
  <c r="M497" i="4"/>
  <c r="M451" i="4"/>
  <c r="M424" i="4"/>
  <c r="M382" i="4"/>
  <c r="M336" i="4"/>
  <c r="M298" i="4"/>
  <c r="M266" i="4"/>
  <c r="M223" i="4"/>
  <c r="M184" i="4"/>
  <c r="M152" i="4"/>
  <c r="M110" i="4"/>
  <c r="M64" i="4"/>
  <c r="M23" i="4"/>
  <c r="M922" i="4"/>
  <c r="M778" i="4"/>
  <c r="M537" i="4"/>
  <c r="M491" i="4"/>
  <c r="M449" i="4"/>
  <c r="M335" i="4"/>
  <c r="M294" i="4"/>
  <c r="M258" i="4"/>
  <c r="M222" i="4"/>
  <c r="M180" i="4"/>
  <c r="M139" i="4"/>
  <c r="M107" i="4"/>
  <c r="A82" i="2" l="1"/>
  <c r="A81" i="2"/>
  <c r="A80" i="2"/>
  <c r="A79" i="2"/>
  <c r="A78" i="2"/>
  <c r="A77" i="2"/>
  <c r="A76" i="2"/>
  <c r="A75" i="2"/>
  <c r="A74" i="2"/>
  <c r="A73" i="2"/>
  <c r="A72" i="2"/>
  <c r="A71" i="2"/>
  <c r="A70" i="2"/>
  <c r="A69" i="2"/>
  <c r="A68" i="2"/>
  <c r="A67" i="2"/>
  <c r="A66" i="2"/>
  <c r="A65" i="2"/>
  <c r="A64" i="2"/>
  <c r="A63" i="2"/>
  <c r="A62" i="2"/>
  <c r="A61" i="2"/>
  <c r="A60" i="2"/>
  <c r="A59" i="2"/>
  <c r="A58" i="2"/>
  <c r="A57" i="2"/>
  <c r="A56" i="2"/>
  <c r="A55" i="2"/>
  <c r="A54" i="2"/>
  <c r="A53" i="2"/>
  <c r="A52" i="2"/>
  <c r="A51" i="2"/>
  <c r="A50" i="2"/>
  <c r="A49" i="2"/>
  <c r="A48" i="2"/>
  <c r="A47" i="2"/>
  <c r="A46" i="2"/>
  <c r="A45" i="2"/>
  <c r="A44" i="2"/>
  <c r="A43" i="2"/>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8" i="2"/>
  <c r="A7" i="2"/>
  <c r="A6" i="2"/>
  <c r="A5" i="2"/>
  <c r="A4" i="2"/>
  <c r="A3" i="2"/>
</calcChain>
</file>

<file path=xl/comments1.xml><?xml version="1.0" encoding="utf-8"?>
<comments xmlns="http://schemas.openxmlformats.org/spreadsheetml/2006/main">
  <authors>
    <author>Patricia Rosas</author>
    <author>FARID</author>
  </authors>
  <commentList>
    <comment ref="W7" authorId="0">
      <text>
        <r>
          <rPr>
            <b/>
            <sz val="9"/>
            <color indexed="81"/>
            <rFont val="Tahoma"/>
            <family val="2"/>
          </rPr>
          <t>0.1</t>
        </r>
        <r>
          <rPr>
            <sz val="9"/>
            <color indexed="81"/>
            <rFont val="Tahoma"/>
            <family val="2"/>
          </rPr>
          <t xml:space="preserve">
</t>
        </r>
      </text>
    </comment>
    <comment ref="X7" authorId="0">
      <text>
        <r>
          <rPr>
            <b/>
            <sz val="9"/>
            <color indexed="81"/>
            <rFont val="Tahoma"/>
            <family val="2"/>
          </rPr>
          <t>0.1</t>
        </r>
        <r>
          <rPr>
            <sz val="9"/>
            <color indexed="81"/>
            <rFont val="Tahoma"/>
            <family val="2"/>
          </rPr>
          <t xml:space="preserve">
</t>
        </r>
      </text>
    </comment>
    <comment ref="W8" authorId="0">
      <text>
        <r>
          <rPr>
            <b/>
            <sz val="9"/>
            <color indexed="81"/>
            <rFont val="Tahoma"/>
            <family val="2"/>
          </rPr>
          <t>EN P.I. ES 40. REPROGRAMAR</t>
        </r>
        <r>
          <rPr>
            <sz val="9"/>
            <color indexed="81"/>
            <rFont val="Tahoma"/>
            <family val="2"/>
          </rPr>
          <t xml:space="preserve">
</t>
        </r>
      </text>
    </comment>
    <comment ref="X8" authorId="0">
      <text>
        <r>
          <rPr>
            <b/>
            <sz val="9"/>
            <color indexed="81"/>
            <rFont val="Tahoma"/>
            <family val="2"/>
          </rPr>
          <t>EN P.I. ES 30. REPROGRAMAR</t>
        </r>
        <r>
          <rPr>
            <sz val="9"/>
            <color indexed="81"/>
            <rFont val="Tahoma"/>
            <family val="2"/>
          </rPr>
          <t xml:space="preserve">
</t>
        </r>
      </text>
    </comment>
    <comment ref="DV9" authorId="0">
      <text>
        <r>
          <rPr>
            <b/>
            <sz val="9"/>
            <color indexed="81"/>
            <rFont val="Tahoma"/>
            <family val="2"/>
          </rPr>
          <t>0.3</t>
        </r>
        <r>
          <rPr>
            <sz val="9"/>
            <color indexed="81"/>
            <rFont val="Tahoma"/>
            <family val="2"/>
          </rPr>
          <t xml:space="preserve">
</t>
        </r>
      </text>
    </comment>
    <comment ref="U10" authorId="0">
      <text>
        <r>
          <rPr>
            <b/>
            <sz val="9"/>
            <color indexed="81"/>
            <rFont val="Tahoma"/>
            <family val="2"/>
          </rPr>
          <t>0.98</t>
        </r>
        <r>
          <rPr>
            <sz val="9"/>
            <color indexed="81"/>
            <rFont val="Tahoma"/>
            <family val="2"/>
          </rPr>
          <t xml:space="preserve">
</t>
        </r>
      </text>
    </comment>
    <comment ref="W10" authorId="0">
      <text>
        <r>
          <rPr>
            <b/>
            <sz val="9"/>
            <color indexed="81"/>
            <rFont val="Tahoma"/>
            <family val="2"/>
          </rPr>
          <t>0.98</t>
        </r>
        <r>
          <rPr>
            <sz val="9"/>
            <color indexed="81"/>
            <rFont val="Tahoma"/>
            <family val="2"/>
          </rPr>
          <t xml:space="preserve">
</t>
        </r>
      </text>
    </comment>
    <comment ref="X10" authorId="0">
      <text>
        <r>
          <rPr>
            <b/>
            <sz val="9"/>
            <color indexed="81"/>
            <rFont val="Tahoma"/>
            <family val="2"/>
          </rPr>
          <t>0.98</t>
        </r>
        <r>
          <rPr>
            <sz val="9"/>
            <color indexed="81"/>
            <rFont val="Tahoma"/>
            <family val="2"/>
          </rPr>
          <t xml:space="preserve">
</t>
        </r>
      </text>
    </comment>
    <comment ref="DV12" authorId="0">
      <text>
        <r>
          <rPr>
            <b/>
            <sz val="9"/>
            <color indexed="81"/>
            <rFont val="Tahoma"/>
            <family val="2"/>
          </rPr>
          <t>0.98</t>
        </r>
        <r>
          <rPr>
            <sz val="9"/>
            <color indexed="81"/>
            <rFont val="Tahoma"/>
            <family val="2"/>
          </rPr>
          <t xml:space="preserve">
</t>
        </r>
      </text>
    </comment>
    <comment ref="DW12" authorId="0">
      <text>
        <r>
          <rPr>
            <b/>
            <sz val="9"/>
            <color indexed="81"/>
            <rFont val="Tahoma"/>
            <family val="2"/>
          </rPr>
          <t>0.98</t>
        </r>
        <r>
          <rPr>
            <sz val="9"/>
            <color indexed="81"/>
            <rFont val="Tahoma"/>
            <family val="2"/>
          </rPr>
          <t xml:space="preserve">
</t>
        </r>
      </text>
    </comment>
    <comment ref="DX12" authorId="0">
      <text>
        <r>
          <rPr>
            <b/>
            <sz val="9"/>
            <color indexed="81"/>
            <rFont val="Tahoma"/>
            <family val="2"/>
          </rPr>
          <t>0.98</t>
        </r>
        <r>
          <rPr>
            <sz val="9"/>
            <color indexed="81"/>
            <rFont val="Tahoma"/>
            <family val="2"/>
          </rPr>
          <t xml:space="preserve">
</t>
        </r>
      </text>
    </comment>
    <comment ref="DY12" authorId="0">
      <text>
        <r>
          <rPr>
            <b/>
            <sz val="9"/>
            <color indexed="81"/>
            <rFont val="Tahoma"/>
            <family val="2"/>
          </rPr>
          <t>0.98</t>
        </r>
        <r>
          <rPr>
            <sz val="9"/>
            <color indexed="81"/>
            <rFont val="Tahoma"/>
            <family val="2"/>
          </rPr>
          <t xml:space="preserve">
</t>
        </r>
      </text>
    </comment>
    <comment ref="DZ12" authorId="0">
      <text>
        <r>
          <rPr>
            <b/>
            <sz val="9"/>
            <color indexed="81"/>
            <rFont val="Tahoma"/>
            <family val="2"/>
          </rPr>
          <t>0.98</t>
        </r>
        <r>
          <rPr>
            <sz val="9"/>
            <color indexed="81"/>
            <rFont val="Tahoma"/>
            <family val="2"/>
          </rPr>
          <t xml:space="preserve">
</t>
        </r>
      </text>
    </comment>
    <comment ref="U22" authorId="0">
      <text>
        <r>
          <rPr>
            <b/>
            <sz val="9"/>
            <color indexed="81"/>
            <rFont val="Tahoma"/>
            <family val="2"/>
          </rPr>
          <t>1</t>
        </r>
        <r>
          <rPr>
            <sz val="9"/>
            <color indexed="81"/>
            <rFont val="Tahoma"/>
            <family val="2"/>
          </rPr>
          <t xml:space="preserve">
</t>
        </r>
      </text>
    </comment>
    <comment ref="W22" authorId="0">
      <text>
        <r>
          <rPr>
            <b/>
            <sz val="9"/>
            <color indexed="81"/>
            <rFont val="Tahoma"/>
            <family val="2"/>
          </rPr>
          <t>1</t>
        </r>
        <r>
          <rPr>
            <sz val="9"/>
            <color indexed="81"/>
            <rFont val="Tahoma"/>
            <family val="2"/>
          </rPr>
          <t xml:space="preserve">
</t>
        </r>
      </text>
    </comment>
    <comment ref="X22" authorId="0">
      <text>
        <r>
          <rPr>
            <b/>
            <sz val="9"/>
            <color indexed="81"/>
            <rFont val="Tahoma"/>
            <family val="2"/>
          </rPr>
          <t>1</t>
        </r>
        <r>
          <rPr>
            <sz val="9"/>
            <color indexed="81"/>
            <rFont val="Tahoma"/>
            <family val="2"/>
          </rPr>
          <t xml:space="preserve">
</t>
        </r>
      </text>
    </comment>
    <comment ref="DV24" authorId="0">
      <text>
        <r>
          <rPr>
            <b/>
            <sz val="9"/>
            <color indexed="81"/>
            <rFont val="Tahoma"/>
            <family val="2"/>
          </rPr>
          <t>1</t>
        </r>
        <r>
          <rPr>
            <sz val="9"/>
            <color indexed="81"/>
            <rFont val="Tahoma"/>
            <family val="2"/>
          </rPr>
          <t xml:space="preserve">
</t>
        </r>
      </text>
    </comment>
    <comment ref="DW24" authorId="0">
      <text>
        <r>
          <rPr>
            <b/>
            <sz val="9"/>
            <color indexed="81"/>
            <rFont val="Tahoma"/>
            <family val="2"/>
          </rPr>
          <t>1</t>
        </r>
        <r>
          <rPr>
            <sz val="9"/>
            <color indexed="81"/>
            <rFont val="Tahoma"/>
            <family val="2"/>
          </rPr>
          <t xml:space="preserve">
</t>
        </r>
      </text>
    </comment>
    <comment ref="DX24" authorId="0">
      <text>
        <r>
          <rPr>
            <b/>
            <sz val="9"/>
            <color indexed="81"/>
            <rFont val="Tahoma"/>
            <family val="2"/>
          </rPr>
          <t>1</t>
        </r>
        <r>
          <rPr>
            <sz val="9"/>
            <color indexed="81"/>
            <rFont val="Tahoma"/>
            <family val="2"/>
          </rPr>
          <t xml:space="preserve">
</t>
        </r>
      </text>
    </comment>
    <comment ref="DY24" authorId="0">
      <text>
        <r>
          <rPr>
            <b/>
            <sz val="9"/>
            <color indexed="81"/>
            <rFont val="Tahoma"/>
            <family val="2"/>
          </rPr>
          <t>1</t>
        </r>
        <r>
          <rPr>
            <sz val="9"/>
            <color indexed="81"/>
            <rFont val="Tahoma"/>
            <family val="2"/>
          </rPr>
          <t xml:space="preserve">
</t>
        </r>
      </text>
    </comment>
    <comment ref="DZ24" authorId="0">
      <text>
        <r>
          <rPr>
            <b/>
            <sz val="9"/>
            <color indexed="81"/>
            <rFont val="Tahoma"/>
            <family val="2"/>
          </rPr>
          <t>1</t>
        </r>
        <r>
          <rPr>
            <sz val="9"/>
            <color indexed="81"/>
            <rFont val="Tahoma"/>
            <family val="2"/>
          </rPr>
          <t xml:space="preserve">
</t>
        </r>
      </text>
    </comment>
    <comment ref="W34" authorId="0">
      <text>
        <r>
          <rPr>
            <b/>
            <sz val="9"/>
            <color indexed="81"/>
            <rFont val="Tahoma"/>
            <family val="2"/>
          </rPr>
          <t>0.5</t>
        </r>
        <r>
          <rPr>
            <sz val="9"/>
            <color indexed="81"/>
            <rFont val="Tahoma"/>
            <family val="2"/>
          </rPr>
          <t xml:space="preserve">
</t>
        </r>
      </text>
    </comment>
    <comment ref="DV36" authorId="0">
      <text>
        <r>
          <rPr>
            <b/>
            <sz val="9"/>
            <color indexed="81"/>
            <rFont val="Tahoma"/>
            <family val="2"/>
          </rPr>
          <t>1</t>
        </r>
        <r>
          <rPr>
            <sz val="9"/>
            <color indexed="81"/>
            <rFont val="Tahoma"/>
            <family val="2"/>
          </rPr>
          <t xml:space="preserve">
</t>
        </r>
      </text>
    </comment>
    <comment ref="DY36" authorId="0">
      <text>
        <r>
          <rPr>
            <b/>
            <sz val="9"/>
            <color indexed="81"/>
            <rFont val="Tahoma"/>
            <family val="2"/>
          </rPr>
          <t>0.5</t>
        </r>
        <r>
          <rPr>
            <sz val="9"/>
            <color indexed="81"/>
            <rFont val="Tahoma"/>
            <family val="2"/>
          </rPr>
          <t xml:space="preserve">
</t>
        </r>
      </text>
    </comment>
    <comment ref="DV60" authorId="0">
      <text>
        <r>
          <rPr>
            <b/>
            <sz val="9"/>
            <color indexed="81"/>
            <rFont val="Tahoma"/>
            <family val="2"/>
          </rPr>
          <t>DEBIÓ SER: 4</t>
        </r>
        <r>
          <rPr>
            <sz val="9"/>
            <color indexed="81"/>
            <rFont val="Tahoma"/>
            <family val="2"/>
          </rPr>
          <t xml:space="preserve">
</t>
        </r>
      </text>
    </comment>
    <comment ref="DV64" authorId="0">
      <text>
        <r>
          <rPr>
            <b/>
            <sz val="9"/>
            <color indexed="81"/>
            <rFont val="Tahoma"/>
            <family val="2"/>
          </rPr>
          <t>FALTA PROGRAMAR 25</t>
        </r>
        <r>
          <rPr>
            <sz val="9"/>
            <color indexed="81"/>
            <rFont val="Tahoma"/>
            <family val="2"/>
          </rPr>
          <t xml:space="preserve">
</t>
        </r>
      </text>
    </comment>
    <comment ref="N65" authorId="1">
      <text>
        <r>
          <rPr>
            <b/>
            <sz val="9"/>
            <color indexed="81"/>
            <rFont val="Tahoma"/>
            <family val="2"/>
          </rPr>
          <t>CODIFICACIÓN CORREGIDA. DATO ORIGINAL: E1.P_C.MR1-MP15-5</t>
        </r>
        <r>
          <rPr>
            <sz val="9"/>
            <color indexed="81"/>
            <rFont val="Tahoma"/>
            <family val="2"/>
          </rPr>
          <t xml:space="preserve">
</t>
        </r>
      </text>
    </comment>
    <comment ref="W66" authorId="0">
      <text>
        <r>
          <rPr>
            <b/>
            <sz val="9"/>
            <color indexed="81"/>
            <rFont val="Tahoma"/>
            <family val="2"/>
          </rPr>
          <t>0.15</t>
        </r>
        <r>
          <rPr>
            <sz val="9"/>
            <color indexed="81"/>
            <rFont val="Tahoma"/>
            <family val="2"/>
          </rPr>
          <t xml:space="preserve">
</t>
        </r>
      </text>
    </comment>
    <comment ref="X66" authorId="0">
      <text>
        <r>
          <rPr>
            <b/>
            <sz val="9"/>
            <color indexed="81"/>
            <rFont val="Tahoma"/>
            <family val="2"/>
          </rPr>
          <t>0.1</t>
        </r>
        <r>
          <rPr>
            <sz val="9"/>
            <color indexed="81"/>
            <rFont val="Tahoma"/>
            <family val="2"/>
          </rPr>
          <t xml:space="preserve">
</t>
        </r>
      </text>
    </comment>
    <comment ref="DV68" authorId="0">
      <text>
        <r>
          <rPr>
            <b/>
            <sz val="9"/>
            <color indexed="81"/>
            <rFont val="Tahoma"/>
            <family val="2"/>
          </rPr>
          <t>0.4</t>
        </r>
        <r>
          <rPr>
            <sz val="9"/>
            <color indexed="81"/>
            <rFont val="Tahoma"/>
            <family val="2"/>
          </rPr>
          <t xml:space="preserve">
</t>
        </r>
      </text>
    </comment>
    <comment ref="DY68" authorId="0">
      <text>
        <r>
          <rPr>
            <b/>
            <sz val="9"/>
            <color indexed="81"/>
            <rFont val="Tahoma"/>
            <family val="2"/>
          </rPr>
          <t>0.15</t>
        </r>
        <r>
          <rPr>
            <sz val="9"/>
            <color indexed="81"/>
            <rFont val="Tahoma"/>
            <family val="2"/>
          </rPr>
          <t xml:space="preserve">
</t>
        </r>
      </text>
    </comment>
    <comment ref="U76" authorId="0">
      <text>
        <r>
          <rPr>
            <b/>
            <sz val="9"/>
            <color indexed="81"/>
            <rFont val="Tahoma"/>
            <family val="2"/>
          </rPr>
          <t>0.25</t>
        </r>
        <r>
          <rPr>
            <sz val="9"/>
            <color indexed="81"/>
            <rFont val="Tahoma"/>
            <family val="2"/>
          </rPr>
          <t xml:space="preserve">
</t>
        </r>
      </text>
    </comment>
    <comment ref="W76" authorId="0">
      <text>
        <r>
          <rPr>
            <b/>
            <sz val="9"/>
            <color indexed="81"/>
            <rFont val="Tahoma"/>
            <family val="2"/>
          </rPr>
          <t>0.25</t>
        </r>
        <r>
          <rPr>
            <sz val="9"/>
            <color indexed="81"/>
            <rFont val="Tahoma"/>
            <family val="2"/>
          </rPr>
          <t xml:space="preserve">
</t>
        </r>
      </text>
    </comment>
    <comment ref="X76" authorId="0">
      <text>
        <r>
          <rPr>
            <b/>
            <sz val="9"/>
            <color indexed="81"/>
            <rFont val="Tahoma"/>
            <family val="2"/>
          </rPr>
          <t>0.25</t>
        </r>
        <r>
          <rPr>
            <sz val="9"/>
            <color indexed="81"/>
            <rFont val="Tahoma"/>
            <family val="2"/>
          </rPr>
          <t xml:space="preserve">
</t>
        </r>
      </text>
    </comment>
    <comment ref="DV78" authorId="0">
      <text>
        <r>
          <rPr>
            <b/>
            <sz val="9"/>
            <color indexed="81"/>
            <rFont val="Tahoma"/>
            <family val="2"/>
          </rPr>
          <t>1</t>
        </r>
        <r>
          <rPr>
            <sz val="9"/>
            <color indexed="81"/>
            <rFont val="Tahoma"/>
            <family val="2"/>
          </rPr>
          <t xml:space="preserve">
</t>
        </r>
      </text>
    </comment>
    <comment ref="DW78" authorId="0">
      <text>
        <r>
          <rPr>
            <b/>
            <sz val="9"/>
            <color indexed="81"/>
            <rFont val="Tahoma"/>
            <family val="2"/>
          </rPr>
          <t>0.25</t>
        </r>
        <r>
          <rPr>
            <sz val="9"/>
            <color indexed="81"/>
            <rFont val="Tahoma"/>
            <family val="2"/>
          </rPr>
          <t xml:space="preserve">
</t>
        </r>
      </text>
    </comment>
    <comment ref="DX78" authorId="0">
      <text>
        <r>
          <rPr>
            <b/>
            <sz val="9"/>
            <color indexed="81"/>
            <rFont val="Tahoma"/>
            <family val="2"/>
          </rPr>
          <t>0.25</t>
        </r>
        <r>
          <rPr>
            <sz val="9"/>
            <color indexed="81"/>
            <rFont val="Tahoma"/>
            <family val="2"/>
          </rPr>
          <t xml:space="preserve">
</t>
        </r>
      </text>
    </comment>
    <comment ref="DY78" authorId="0">
      <text>
        <r>
          <rPr>
            <b/>
            <sz val="9"/>
            <color indexed="81"/>
            <rFont val="Tahoma"/>
            <family val="2"/>
          </rPr>
          <t>0.25</t>
        </r>
        <r>
          <rPr>
            <sz val="9"/>
            <color indexed="81"/>
            <rFont val="Tahoma"/>
            <family val="2"/>
          </rPr>
          <t xml:space="preserve">
</t>
        </r>
      </text>
    </comment>
    <comment ref="DZ78" authorId="0">
      <text>
        <r>
          <rPr>
            <b/>
            <sz val="9"/>
            <color indexed="81"/>
            <rFont val="Tahoma"/>
            <family val="2"/>
          </rPr>
          <t>0.25</t>
        </r>
        <r>
          <rPr>
            <sz val="9"/>
            <color indexed="81"/>
            <rFont val="Tahoma"/>
            <family val="2"/>
          </rPr>
          <t xml:space="preserve">
</t>
        </r>
      </text>
    </comment>
    <comment ref="DV80" authorId="0">
      <text>
        <r>
          <rPr>
            <b/>
            <sz val="9"/>
            <color indexed="81"/>
            <rFont val="Tahoma"/>
            <family val="2"/>
          </rPr>
          <t>DEBIÓ SER 2</t>
        </r>
        <r>
          <rPr>
            <sz val="9"/>
            <color indexed="81"/>
            <rFont val="Tahoma"/>
            <family val="2"/>
          </rPr>
          <t xml:space="preserve">
</t>
        </r>
      </text>
    </comment>
    <comment ref="DT81" authorId="0">
      <text>
        <r>
          <rPr>
            <b/>
            <sz val="9"/>
            <color indexed="81"/>
            <rFont val="Tahoma"/>
            <family val="2"/>
          </rPr>
          <t>EN P.I. DNP: N° de escenarios construidos</t>
        </r>
        <r>
          <rPr>
            <sz val="9"/>
            <color indexed="81"/>
            <rFont val="Tahoma"/>
            <family val="2"/>
          </rPr>
          <t xml:space="preserve">
</t>
        </r>
      </text>
    </comment>
    <comment ref="W82" authorId="0">
      <text>
        <r>
          <rPr>
            <b/>
            <sz val="9"/>
            <color indexed="81"/>
            <rFont val="Tahoma"/>
            <family val="2"/>
          </rPr>
          <t>0.6</t>
        </r>
        <r>
          <rPr>
            <sz val="9"/>
            <color indexed="81"/>
            <rFont val="Tahoma"/>
            <family val="2"/>
          </rPr>
          <t xml:space="preserve">
</t>
        </r>
      </text>
    </comment>
    <comment ref="X82" authorId="0">
      <text>
        <r>
          <rPr>
            <b/>
            <sz val="9"/>
            <color indexed="81"/>
            <rFont val="Tahoma"/>
            <family val="2"/>
          </rPr>
          <t>0.1</t>
        </r>
      </text>
    </comment>
    <comment ref="DV84" authorId="0">
      <text>
        <r>
          <rPr>
            <b/>
            <sz val="9"/>
            <color indexed="81"/>
            <rFont val="Tahoma"/>
            <family val="2"/>
          </rPr>
          <t>1</t>
        </r>
        <r>
          <rPr>
            <sz val="9"/>
            <color indexed="81"/>
            <rFont val="Tahoma"/>
            <family val="2"/>
          </rPr>
          <t xml:space="preserve">
</t>
        </r>
      </text>
    </comment>
    <comment ref="U87" authorId="0">
      <text>
        <r>
          <rPr>
            <b/>
            <sz val="9"/>
            <color indexed="81"/>
            <rFont val="Tahoma"/>
            <family val="2"/>
          </rPr>
          <t>0.3</t>
        </r>
        <r>
          <rPr>
            <sz val="9"/>
            <color indexed="81"/>
            <rFont val="Tahoma"/>
            <family val="2"/>
          </rPr>
          <t xml:space="preserve">
</t>
        </r>
      </text>
    </comment>
    <comment ref="U88" authorId="0">
      <text>
        <r>
          <rPr>
            <b/>
            <sz val="9"/>
            <color indexed="81"/>
            <rFont val="Tahoma"/>
            <family val="2"/>
          </rPr>
          <t>0.1</t>
        </r>
        <r>
          <rPr>
            <sz val="9"/>
            <color indexed="81"/>
            <rFont val="Tahoma"/>
            <family val="2"/>
          </rPr>
          <t xml:space="preserve">
</t>
        </r>
      </text>
    </comment>
    <comment ref="DV89" authorId="0">
      <text>
        <r>
          <rPr>
            <b/>
            <sz val="9"/>
            <color indexed="81"/>
            <rFont val="Tahoma"/>
            <family val="2"/>
          </rPr>
          <t>1
FALTA PROGRAMAR 70</t>
        </r>
        <r>
          <rPr>
            <sz val="9"/>
            <color indexed="81"/>
            <rFont val="Tahoma"/>
            <family val="2"/>
          </rPr>
          <t xml:space="preserve">
</t>
        </r>
      </text>
    </comment>
    <comment ref="DW89" authorId="0">
      <text>
        <r>
          <rPr>
            <b/>
            <sz val="9"/>
            <color indexed="81"/>
            <rFont val="Tahoma"/>
            <family val="2"/>
          </rPr>
          <t>0.3</t>
        </r>
        <r>
          <rPr>
            <sz val="9"/>
            <color indexed="81"/>
            <rFont val="Tahoma"/>
            <family val="2"/>
          </rPr>
          <t xml:space="preserve">
</t>
        </r>
      </text>
    </comment>
    <comment ref="DV90" authorId="0">
      <text>
        <r>
          <rPr>
            <b/>
            <sz val="9"/>
            <color indexed="81"/>
            <rFont val="Tahoma"/>
            <family val="2"/>
          </rPr>
          <t>1
FALTA PROGRAMAR 90</t>
        </r>
        <r>
          <rPr>
            <sz val="9"/>
            <color indexed="81"/>
            <rFont val="Tahoma"/>
            <family val="2"/>
          </rPr>
          <t xml:space="preserve">
</t>
        </r>
      </text>
    </comment>
    <comment ref="DW90" authorId="0">
      <text>
        <r>
          <rPr>
            <b/>
            <sz val="9"/>
            <color indexed="81"/>
            <rFont val="Tahoma"/>
            <family val="2"/>
          </rPr>
          <t>0.1</t>
        </r>
        <r>
          <rPr>
            <sz val="9"/>
            <color indexed="81"/>
            <rFont val="Tahoma"/>
            <family val="2"/>
          </rPr>
          <t xml:space="preserve">
</t>
        </r>
      </text>
    </comment>
    <comment ref="U99" authorId="0">
      <text>
        <r>
          <rPr>
            <b/>
            <sz val="9"/>
            <color indexed="81"/>
            <rFont val="Tahoma"/>
            <family val="2"/>
          </rPr>
          <t>0.25</t>
        </r>
        <r>
          <rPr>
            <sz val="9"/>
            <color indexed="81"/>
            <rFont val="Tahoma"/>
            <family val="2"/>
          </rPr>
          <t xml:space="preserve">
</t>
        </r>
      </text>
    </comment>
    <comment ref="W99" authorId="0">
      <text>
        <r>
          <rPr>
            <b/>
            <sz val="9"/>
            <color indexed="81"/>
            <rFont val="Tahoma"/>
            <family val="2"/>
          </rPr>
          <t>0.25</t>
        </r>
        <r>
          <rPr>
            <sz val="9"/>
            <color indexed="81"/>
            <rFont val="Tahoma"/>
            <family val="2"/>
          </rPr>
          <t xml:space="preserve">
</t>
        </r>
      </text>
    </comment>
    <comment ref="X99" authorId="0">
      <text>
        <r>
          <rPr>
            <b/>
            <sz val="9"/>
            <color indexed="81"/>
            <rFont val="Tahoma"/>
            <family val="2"/>
          </rPr>
          <t>0.25</t>
        </r>
        <r>
          <rPr>
            <sz val="9"/>
            <color indexed="81"/>
            <rFont val="Tahoma"/>
            <family val="2"/>
          </rPr>
          <t xml:space="preserve">
</t>
        </r>
      </text>
    </comment>
    <comment ref="DV101" authorId="0">
      <text>
        <r>
          <rPr>
            <b/>
            <sz val="9"/>
            <color indexed="81"/>
            <rFont val="Tahoma"/>
            <family val="2"/>
          </rPr>
          <t>1</t>
        </r>
        <r>
          <rPr>
            <sz val="9"/>
            <color indexed="81"/>
            <rFont val="Tahoma"/>
            <family val="2"/>
          </rPr>
          <t xml:space="preserve">
</t>
        </r>
      </text>
    </comment>
    <comment ref="DW101" authorId="0">
      <text>
        <r>
          <rPr>
            <b/>
            <sz val="9"/>
            <color indexed="81"/>
            <rFont val="Tahoma"/>
            <family val="2"/>
          </rPr>
          <t>0.25</t>
        </r>
        <r>
          <rPr>
            <sz val="9"/>
            <color indexed="81"/>
            <rFont val="Tahoma"/>
            <family val="2"/>
          </rPr>
          <t xml:space="preserve">
</t>
        </r>
      </text>
    </comment>
    <comment ref="DX101" authorId="0">
      <text>
        <r>
          <rPr>
            <b/>
            <sz val="9"/>
            <color indexed="81"/>
            <rFont val="Tahoma"/>
            <family val="2"/>
          </rPr>
          <t>0.25</t>
        </r>
        <r>
          <rPr>
            <sz val="9"/>
            <color indexed="81"/>
            <rFont val="Tahoma"/>
            <family val="2"/>
          </rPr>
          <t xml:space="preserve">
</t>
        </r>
      </text>
    </comment>
    <comment ref="DY101" authorId="0">
      <text>
        <r>
          <rPr>
            <b/>
            <sz val="9"/>
            <color indexed="81"/>
            <rFont val="Tahoma"/>
            <family val="2"/>
          </rPr>
          <t>0.25</t>
        </r>
        <r>
          <rPr>
            <sz val="9"/>
            <color indexed="81"/>
            <rFont val="Tahoma"/>
            <family val="2"/>
          </rPr>
          <t xml:space="preserve">
</t>
        </r>
      </text>
    </comment>
    <comment ref="DZ101" authorId="0">
      <text>
        <r>
          <rPr>
            <b/>
            <sz val="9"/>
            <color indexed="81"/>
            <rFont val="Tahoma"/>
            <family val="2"/>
          </rPr>
          <t>0.25</t>
        </r>
        <r>
          <rPr>
            <sz val="9"/>
            <color indexed="81"/>
            <rFont val="Tahoma"/>
            <family val="2"/>
          </rPr>
          <t xml:space="preserve">
</t>
        </r>
      </text>
    </comment>
    <comment ref="U102" authorId="0">
      <text>
        <r>
          <rPr>
            <b/>
            <sz val="9"/>
            <color indexed="81"/>
            <rFont val="Tahoma"/>
            <family val="2"/>
          </rPr>
          <t>0.25</t>
        </r>
        <r>
          <rPr>
            <sz val="9"/>
            <color indexed="81"/>
            <rFont val="Tahoma"/>
            <family val="2"/>
          </rPr>
          <t xml:space="preserve">
</t>
        </r>
      </text>
    </comment>
    <comment ref="W102" authorId="0">
      <text>
        <r>
          <rPr>
            <b/>
            <sz val="9"/>
            <color indexed="81"/>
            <rFont val="Tahoma"/>
            <family val="2"/>
          </rPr>
          <t>0.25</t>
        </r>
        <r>
          <rPr>
            <sz val="9"/>
            <color indexed="81"/>
            <rFont val="Tahoma"/>
            <family val="2"/>
          </rPr>
          <t xml:space="preserve">
</t>
        </r>
      </text>
    </comment>
    <comment ref="X102" authorId="0">
      <text>
        <r>
          <rPr>
            <b/>
            <sz val="9"/>
            <color indexed="81"/>
            <rFont val="Tahoma"/>
            <family val="2"/>
          </rPr>
          <t>0.25</t>
        </r>
        <r>
          <rPr>
            <sz val="9"/>
            <color indexed="81"/>
            <rFont val="Tahoma"/>
            <family val="2"/>
          </rPr>
          <t xml:space="preserve">
</t>
        </r>
      </text>
    </comment>
    <comment ref="DV104" authorId="0">
      <text>
        <r>
          <rPr>
            <b/>
            <sz val="9"/>
            <color indexed="81"/>
            <rFont val="Tahoma"/>
            <family val="2"/>
          </rPr>
          <t>1</t>
        </r>
        <r>
          <rPr>
            <sz val="9"/>
            <color indexed="81"/>
            <rFont val="Tahoma"/>
            <family val="2"/>
          </rPr>
          <t xml:space="preserve">
</t>
        </r>
      </text>
    </comment>
    <comment ref="DW104" authorId="0">
      <text>
        <r>
          <rPr>
            <b/>
            <sz val="9"/>
            <color indexed="81"/>
            <rFont val="Tahoma"/>
            <family val="2"/>
          </rPr>
          <t>0.25</t>
        </r>
        <r>
          <rPr>
            <sz val="9"/>
            <color indexed="81"/>
            <rFont val="Tahoma"/>
            <family val="2"/>
          </rPr>
          <t xml:space="preserve">
</t>
        </r>
      </text>
    </comment>
    <comment ref="DX104" authorId="0">
      <text>
        <r>
          <rPr>
            <b/>
            <sz val="9"/>
            <color indexed="81"/>
            <rFont val="Tahoma"/>
            <family val="2"/>
          </rPr>
          <t>0.25</t>
        </r>
        <r>
          <rPr>
            <sz val="9"/>
            <color indexed="81"/>
            <rFont val="Tahoma"/>
            <family val="2"/>
          </rPr>
          <t xml:space="preserve">
</t>
        </r>
      </text>
    </comment>
    <comment ref="DY104" authorId="0">
      <text>
        <r>
          <rPr>
            <b/>
            <sz val="9"/>
            <color indexed="81"/>
            <rFont val="Tahoma"/>
            <family val="2"/>
          </rPr>
          <t>0.25</t>
        </r>
        <r>
          <rPr>
            <sz val="9"/>
            <color indexed="81"/>
            <rFont val="Tahoma"/>
            <family val="2"/>
          </rPr>
          <t xml:space="preserve">
</t>
        </r>
      </text>
    </comment>
    <comment ref="DZ104" authorId="0">
      <text>
        <r>
          <rPr>
            <b/>
            <sz val="9"/>
            <color indexed="81"/>
            <rFont val="Tahoma"/>
            <family val="2"/>
          </rPr>
          <t>0.25</t>
        </r>
        <r>
          <rPr>
            <sz val="9"/>
            <color indexed="81"/>
            <rFont val="Tahoma"/>
            <family val="2"/>
          </rPr>
          <t xml:space="preserve">
</t>
        </r>
      </text>
    </comment>
    <comment ref="U111" authorId="0">
      <text>
        <r>
          <rPr>
            <b/>
            <sz val="9"/>
            <color indexed="81"/>
            <rFont val="Tahoma"/>
            <family val="2"/>
          </rPr>
          <t>0.25</t>
        </r>
        <r>
          <rPr>
            <sz val="9"/>
            <color indexed="81"/>
            <rFont val="Tahoma"/>
            <family val="2"/>
          </rPr>
          <t xml:space="preserve">
</t>
        </r>
      </text>
    </comment>
    <comment ref="W111" authorId="0">
      <text>
        <r>
          <rPr>
            <b/>
            <sz val="9"/>
            <color indexed="81"/>
            <rFont val="Tahoma"/>
            <family val="2"/>
          </rPr>
          <t>0.29</t>
        </r>
        <r>
          <rPr>
            <sz val="9"/>
            <color indexed="81"/>
            <rFont val="Tahoma"/>
            <family val="2"/>
          </rPr>
          <t xml:space="preserve">
</t>
        </r>
      </text>
    </comment>
    <comment ref="X111" authorId="0">
      <text>
        <r>
          <rPr>
            <b/>
            <sz val="9"/>
            <color indexed="81"/>
            <rFont val="Tahoma"/>
            <family val="2"/>
          </rPr>
          <t>0.3</t>
        </r>
        <r>
          <rPr>
            <sz val="9"/>
            <color indexed="81"/>
            <rFont val="Tahoma"/>
            <family val="2"/>
          </rPr>
          <t xml:space="preserve">
</t>
        </r>
      </text>
    </comment>
    <comment ref="U112" authorId="0">
      <text>
        <r>
          <rPr>
            <b/>
            <sz val="9"/>
            <color indexed="81"/>
            <rFont val="Tahoma"/>
            <family val="2"/>
          </rPr>
          <t>0.4</t>
        </r>
      </text>
    </comment>
    <comment ref="W112" authorId="0">
      <text>
        <r>
          <rPr>
            <b/>
            <sz val="9"/>
            <color indexed="81"/>
            <rFont val="Tahoma"/>
            <family val="2"/>
          </rPr>
          <t>0.5</t>
        </r>
        <r>
          <rPr>
            <sz val="9"/>
            <color indexed="81"/>
            <rFont val="Tahoma"/>
            <family val="2"/>
          </rPr>
          <t xml:space="preserve">
</t>
        </r>
      </text>
    </comment>
    <comment ref="X112" authorId="0">
      <text>
        <r>
          <rPr>
            <b/>
            <sz val="9"/>
            <color indexed="81"/>
            <rFont val="Tahoma"/>
            <family val="2"/>
          </rPr>
          <t>0.58</t>
        </r>
        <r>
          <rPr>
            <sz val="9"/>
            <color indexed="81"/>
            <rFont val="Tahoma"/>
            <family val="2"/>
          </rPr>
          <t xml:space="preserve">
</t>
        </r>
      </text>
    </comment>
    <comment ref="U113" authorId="0">
      <text>
        <r>
          <rPr>
            <b/>
            <sz val="9"/>
            <color indexed="81"/>
            <rFont val="Tahoma"/>
            <family val="2"/>
          </rPr>
          <t>0.1</t>
        </r>
        <r>
          <rPr>
            <sz val="9"/>
            <color indexed="81"/>
            <rFont val="Tahoma"/>
            <family val="2"/>
          </rPr>
          <t xml:space="preserve">
</t>
        </r>
      </text>
    </comment>
    <comment ref="W113" authorId="0">
      <text>
        <r>
          <rPr>
            <b/>
            <sz val="9"/>
            <color indexed="81"/>
            <rFont val="Tahoma"/>
            <family val="2"/>
          </rPr>
          <t>0.6</t>
        </r>
        <r>
          <rPr>
            <sz val="9"/>
            <color indexed="81"/>
            <rFont val="Tahoma"/>
            <family val="2"/>
          </rPr>
          <t xml:space="preserve">
</t>
        </r>
      </text>
    </comment>
    <comment ref="DV113" authorId="0">
      <text>
        <r>
          <rPr>
            <b/>
            <sz val="9"/>
            <color indexed="81"/>
            <rFont val="Tahoma"/>
            <family val="2"/>
          </rPr>
          <t>0.3</t>
        </r>
        <r>
          <rPr>
            <sz val="9"/>
            <color indexed="81"/>
            <rFont val="Tahoma"/>
            <family val="2"/>
          </rPr>
          <t xml:space="preserve">
</t>
        </r>
      </text>
    </comment>
    <comment ref="DW113" authorId="0">
      <text>
        <r>
          <rPr>
            <b/>
            <sz val="9"/>
            <color indexed="81"/>
            <rFont val="Tahoma"/>
            <family val="2"/>
          </rPr>
          <t>0.25</t>
        </r>
        <r>
          <rPr>
            <sz val="9"/>
            <color indexed="81"/>
            <rFont val="Tahoma"/>
            <family val="2"/>
          </rPr>
          <t xml:space="preserve">
</t>
        </r>
      </text>
    </comment>
    <comment ref="DX113" authorId="0">
      <text>
        <r>
          <rPr>
            <b/>
            <sz val="9"/>
            <color indexed="81"/>
            <rFont val="Tahoma"/>
            <family val="2"/>
          </rPr>
          <t>0.26</t>
        </r>
        <r>
          <rPr>
            <sz val="9"/>
            <color indexed="81"/>
            <rFont val="Tahoma"/>
            <family val="2"/>
          </rPr>
          <t xml:space="preserve">
</t>
        </r>
      </text>
    </comment>
    <comment ref="DY113" authorId="0">
      <text>
        <r>
          <rPr>
            <b/>
            <sz val="9"/>
            <color indexed="81"/>
            <rFont val="Tahoma"/>
            <family val="2"/>
          </rPr>
          <t>0.29</t>
        </r>
        <r>
          <rPr>
            <sz val="9"/>
            <color indexed="81"/>
            <rFont val="Tahoma"/>
            <family val="2"/>
          </rPr>
          <t xml:space="preserve">
</t>
        </r>
      </text>
    </comment>
    <comment ref="DZ113" authorId="0">
      <text>
        <r>
          <rPr>
            <b/>
            <sz val="9"/>
            <color indexed="81"/>
            <rFont val="Tahoma"/>
            <family val="2"/>
          </rPr>
          <t>0.3</t>
        </r>
        <r>
          <rPr>
            <sz val="9"/>
            <color indexed="81"/>
            <rFont val="Tahoma"/>
            <family val="2"/>
          </rPr>
          <t xml:space="preserve">
</t>
        </r>
      </text>
    </comment>
    <comment ref="DV114" authorId="0">
      <text>
        <r>
          <rPr>
            <b/>
            <sz val="9"/>
            <color indexed="81"/>
            <rFont val="Tahoma"/>
            <family val="2"/>
          </rPr>
          <t>0.58</t>
        </r>
        <r>
          <rPr>
            <sz val="9"/>
            <color indexed="81"/>
            <rFont val="Tahoma"/>
            <family val="2"/>
          </rPr>
          <t xml:space="preserve">
</t>
        </r>
      </text>
    </comment>
    <comment ref="DW114" authorId="0">
      <text>
        <r>
          <rPr>
            <b/>
            <sz val="9"/>
            <color indexed="81"/>
            <rFont val="Tahoma"/>
            <family val="2"/>
          </rPr>
          <t>0.4</t>
        </r>
      </text>
    </comment>
    <comment ref="DX114" authorId="0">
      <text>
        <r>
          <rPr>
            <b/>
            <sz val="9"/>
            <color indexed="81"/>
            <rFont val="Tahoma"/>
            <family val="2"/>
          </rPr>
          <t>0.45</t>
        </r>
        <r>
          <rPr>
            <sz val="9"/>
            <color indexed="81"/>
            <rFont val="Tahoma"/>
            <family val="2"/>
          </rPr>
          <t xml:space="preserve">
</t>
        </r>
      </text>
    </comment>
    <comment ref="DY114" authorId="0">
      <text>
        <r>
          <rPr>
            <b/>
            <sz val="9"/>
            <color indexed="81"/>
            <rFont val="Tahoma"/>
            <family val="2"/>
          </rPr>
          <t>0.5</t>
        </r>
        <r>
          <rPr>
            <sz val="9"/>
            <color indexed="81"/>
            <rFont val="Tahoma"/>
            <family val="2"/>
          </rPr>
          <t xml:space="preserve">
</t>
        </r>
      </text>
    </comment>
    <comment ref="DZ114" authorId="0">
      <text>
        <r>
          <rPr>
            <b/>
            <sz val="9"/>
            <color indexed="81"/>
            <rFont val="Tahoma"/>
            <family val="2"/>
          </rPr>
          <t>0.58</t>
        </r>
        <r>
          <rPr>
            <sz val="9"/>
            <color indexed="81"/>
            <rFont val="Tahoma"/>
            <family val="2"/>
          </rPr>
          <t xml:space="preserve">
</t>
        </r>
      </text>
    </comment>
    <comment ref="DV115" authorId="0">
      <text>
        <r>
          <rPr>
            <b/>
            <sz val="9"/>
            <color indexed="81"/>
            <rFont val="Tahoma"/>
            <family val="2"/>
          </rPr>
          <t>0.1</t>
        </r>
        <r>
          <rPr>
            <sz val="9"/>
            <color indexed="81"/>
            <rFont val="Tahoma"/>
            <family val="2"/>
          </rPr>
          <t xml:space="preserve">
</t>
        </r>
      </text>
    </comment>
    <comment ref="DW115" authorId="0">
      <text>
        <r>
          <rPr>
            <b/>
            <sz val="9"/>
            <color indexed="81"/>
            <rFont val="Tahoma"/>
            <family val="2"/>
          </rPr>
          <t>0.1</t>
        </r>
        <r>
          <rPr>
            <sz val="9"/>
            <color indexed="81"/>
            <rFont val="Tahoma"/>
            <family val="2"/>
          </rPr>
          <t xml:space="preserve">
</t>
        </r>
      </text>
    </comment>
    <comment ref="DX115" authorId="0">
      <text>
        <r>
          <rPr>
            <b/>
            <sz val="9"/>
            <color indexed="81"/>
            <rFont val="Tahoma"/>
            <family val="2"/>
          </rPr>
          <t>0.4</t>
        </r>
      </text>
    </comment>
    <comment ref="DY115" authorId="0">
      <text>
        <r>
          <rPr>
            <b/>
            <sz val="9"/>
            <color indexed="81"/>
            <rFont val="Tahoma"/>
            <family val="2"/>
          </rPr>
          <t>0.6</t>
        </r>
        <r>
          <rPr>
            <sz val="9"/>
            <color indexed="81"/>
            <rFont val="Tahoma"/>
            <family val="2"/>
          </rPr>
          <t xml:space="preserve">
</t>
        </r>
      </text>
    </comment>
    <comment ref="DV117" authorId="0">
      <text>
        <r>
          <rPr>
            <b/>
            <sz val="9"/>
            <color indexed="81"/>
            <rFont val="Tahoma"/>
            <family val="2"/>
          </rPr>
          <t>0.3</t>
        </r>
        <r>
          <rPr>
            <sz val="9"/>
            <color indexed="81"/>
            <rFont val="Tahoma"/>
            <family val="2"/>
          </rPr>
          <t xml:space="preserve">
</t>
        </r>
      </text>
    </comment>
    <comment ref="DV119" authorId="0">
      <text>
        <r>
          <rPr>
            <b/>
            <sz val="9"/>
            <color indexed="81"/>
            <rFont val="Tahoma"/>
            <family val="2"/>
          </rPr>
          <t>0.4</t>
        </r>
        <r>
          <rPr>
            <sz val="9"/>
            <color indexed="81"/>
            <rFont val="Tahoma"/>
            <family val="2"/>
          </rPr>
          <t xml:space="preserve">
</t>
        </r>
      </text>
    </comment>
    <comment ref="DV120" authorId="0">
      <text>
        <r>
          <rPr>
            <b/>
            <sz val="9"/>
            <color indexed="81"/>
            <rFont val="Tahoma"/>
            <family val="2"/>
          </rPr>
          <t>0.9</t>
        </r>
        <r>
          <rPr>
            <sz val="9"/>
            <color indexed="81"/>
            <rFont val="Tahoma"/>
            <family val="2"/>
          </rPr>
          <t xml:space="preserve">
</t>
        </r>
      </text>
    </comment>
    <comment ref="U123" authorId="0">
      <text>
        <r>
          <rPr>
            <b/>
            <sz val="9"/>
            <color indexed="81"/>
            <rFont val="Tahoma"/>
            <family val="2"/>
          </rPr>
          <t>0.1</t>
        </r>
        <r>
          <rPr>
            <sz val="9"/>
            <color indexed="81"/>
            <rFont val="Tahoma"/>
            <family val="2"/>
          </rPr>
          <t xml:space="preserve">
</t>
        </r>
      </text>
    </comment>
    <comment ref="W123" authorId="0">
      <text>
        <r>
          <rPr>
            <b/>
            <sz val="9"/>
            <color indexed="81"/>
            <rFont val="Tahoma"/>
            <family val="2"/>
          </rPr>
          <t>0.2</t>
        </r>
        <r>
          <rPr>
            <sz val="9"/>
            <color indexed="81"/>
            <rFont val="Tahoma"/>
            <family val="2"/>
          </rPr>
          <t xml:space="preserve">
</t>
        </r>
      </text>
    </comment>
    <comment ref="X123" authorId="0">
      <text>
        <r>
          <rPr>
            <b/>
            <sz val="9"/>
            <color indexed="81"/>
            <rFont val="Tahoma"/>
            <family val="2"/>
          </rPr>
          <t>0.2</t>
        </r>
        <r>
          <rPr>
            <sz val="9"/>
            <color indexed="81"/>
            <rFont val="Tahoma"/>
            <family val="2"/>
          </rPr>
          <t xml:space="preserve">
</t>
        </r>
      </text>
    </comment>
    <comment ref="DV125" authorId="0">
      <text>
        <r>
          <rPr>
            <b/>
            <sz val="9"/>
            <color indexed="81"/>
            <rFont val="Tahoma"/>
            <family val="2"/>
          </rPr>
          <t>0.7</t>
        </r>
        <r>
          <rPr>
            <sz val="9"/>
            <color indexed="81"/>
            <rFont val="Tahoma"/>
            <family val="2"/>
          </rPr>
          <t xml:space="preserve">
</t>
        </r>
      </text>
    </comment>
    <comment ref="DW125" authorId="0">
      <text>
        <r>
          <rPr>
            <b/>
            <sz val="9"/>
            <color indexed="81"/>
            <rFont val="Tahoma"/>
            <family val="2"/>
          </rPr>
          <t>0.1</t>
        </r>
        <r>
          <rPr>
            <sz val="9"/>
            <color indexed="81"/>
            <rFont val="Tahoma"/>
            <family val="2"/>
          </rPr>
          <t xml:space="preserve">
</t>
        </r>
      </text>
    </comment>
    <comment ref="DV148" authorId="0">
      <text>
        <r>
          <rPr>
            <b/>
            <sz val="9"/>
            <color indexed="81"/>
            <rFont val="Tahoma"/>
            <family val="2"/>
          </rPr>
          <t>PENDIENTE PROGRAMAR 12?</t>
        </r>
        <r>
          <rPr>
            <sz val="9"/>
            <color indexed="81"/>
            <rFont val="Tahoma"/>
            <family val="2"/>
          </rPr>
          <t xml:space="preserve">
</t>
        </r>
      </text>
    </comment>
    <comment ref="DV151" authorId="0">
      <text>
        <r>
          <rPr>
            <b/>
            <sz val="9"/>
            <color indexed="81"/>
            <rFont val="Tahoma"/>
            <family val="2"/>
          </rPr>
          <t>FALTA PROGRAMAR 26?</t>
        </r>
        <r>
          <rPr>
            <sz val="9"/>
            <color indexed="81"/>
            <rFont val="Tahoma"/>
            <family val="2"/>
          </rPr>
          <t xml:space="preserve">
</t>
        </r>
      </text>
    </comment>
    <comment ref="DT165" authorId="0">
      <text>
        <r>
          <rPr>
            <b/>
            <sz val="9"/>
            <color indexed="81"/>
            <rFont val="Tahoma"/>
            <family val="2"/>
          </rPr>
          <t>EN P.I. ES: Porcentaje de construcción del Complejo Universitario Municipal</t>
        </r>
      </text>
    </comment>
    <comment ref="DV165" authorId="0">
      <text>
        <r>
          <rPr>
            <b/>
            <sz val="9"/>
            <color indexed="81"/>
            <rFont val="Tahoma"/>
            <family val="2"/>
          </rPr>
          <t>EN P.D. LA META ES 1</t>
        </r>
        <r>
          <rPr>
            <sz val="9"/>
            <color indexed="81"/>
            <rFont val="Tahoma"/>
            <family val="2"/>
          </rPr>
          <t xml:space="preserve">
</t>
        </r>
      </text>
    </comment>
    <comment ref="DV170" authorId="0">
      <text>
        <r>
          <rPr>
            <b/>
            <sz val="9"/>
            <color indexed="81"/>
            <rFont val="Tahoma"/>
            <family val="2"/>
          </rPr>
          <t>FALTA PROGRAMAR 6</t>
        </r>
        <r>
          <rPr>
            <sz val="9"/>
            <color indexed="81"/>
            <rFont val="Tahoma"/>
            <family val="2"/>
          </rPr>
          <t xml:space="preserve">
</t>
        </r>
      </text>
    </comment>
    <comment ref="DV171" authorId="0">
      <text>
        <r>
          <rPr>
            <b/>
            <sz val="9"/>
            <color indexed="81"/>
            <rFont val="Tahoma"/>
            <family val="2"/>
          </rPr>
          <t>FALTA PROGRAMAR 15</t>
        </r>
        <r>
          <rPr>
            <sz val="9"/>
            <color indexed="81"/>
            <rFont val="Tahoma"/>
            <family val="2"/>
          </rPr>
          <t xml:space="preserve">
</t>
        </r>
      </text>
    </comment>
    <comment ref="DV173" authorId="0">
      <text>
        <r>
          <rPr>
            <b/>
            <sz val="9"/>
            <color indexed="81"/>
            <rFont val="Tahoma"/>
            <family val="2"/>
          </rPr>
          <t>FALTA PROGRAMAR 12</t>
        </r>
        <r>
          <rPr>
            <sz val="9"/>
            <color indexed="81"/>
            <rFont val="Tahoma"/>
            <family val="2"/>
          </rPr>
          <t xml:space="preserve">
</t>
        </r>
      </text>
    </comment>
    <comment ref="DV174" authorId="0">
      <text>
        <r>
          <rPr>
            <b/>
            <sz val="9"/>
            <color indexed="81"/>
            <rFont val="Tahoma"/>
            <family val="2"/>
          </rPr>
          <t>FALTA PROGRAMAR 4</t>
        </r>
        <r>
          <rPr>
            <sz val="9"/>
            <color indexed="81"/>
            <rFont val="Tahoma"/>
            <family val="2"/>
          </rPr>
          <t xml:space="preserve">
</t>
        </r>
      </text>
    </comment>
    <comment ref="DV176" authorId="0">
      <text>
        <r>
          <rPr>
            <b/>
            <sz val="9"/>
            <color indexed="81"/>
            <rFont val="Tahoma"/>
            <family val="2"/>
          </rPr>
          <t>FALTA PROGRAMAR 64</t>
        </r>
      </text>
    </comment>
    <comment ref="DV177" authorId="0">
      <text>
        <r>
          <rPr>
            <b/>
            <sz val="9"/>
            <color indexed="81"/>
            <rFont val="Tahoma"/>
            <family val="2"/>
          </rPr>
          <t>FALTA PROGRAMAR 1</t>
        </r>
      </text>
    </comment>
    <comment ref="U185" authorId="0">
      <text>
        <r>
          <rPr>
            <b/>
            <sz val="9"/>
            <color indexed="81"/>
            <rFont val="Tahoma"/>
            <family val="2"/>
          </rPr>
          <t>EN P.I. ESTÁ EN 0.1</t>
        </r>
        <r>
          <rPr>
            <sz val="9"/>
            <color indexed="81"/>
            <rFont val="Tahoma"/>
            <family val="2"/>
          </rPr>
          <t xml:space="preserve">
</t>
        </r>
      </text>
    </comment>
    <comment ref="W185" authorId="0">
      <text>
        <r>
          <rPr>
            <b/>
            <sz val="9"/>
            <color indexed="81"/>
            <rFont val="Tahoma"/>
            <family val="2"/>
          </rPr>
          <t>EN P.I. ESTÁ EN 0.3</t>
        </r>
        <r>
          <rPr>
            <sz val="9"/>
            <color indexed="81"/>
            <rFont val="Tahoma"/>
            <family val="2"/>
          </rPr>
          <t xml:space="preserve">
</t>
        </r>
      </text>
    </comment>
    <comment ref="X185" authorId="0">
      <text>
        <r>
          <rPr>
            <b/>
            <sz val="9"/>
            <color indexed="81"/>
            <rFont val="Tahoma"/>
            <family val="2"/>
          </rPr>
          <t>EN P.I. ESTÁ EN 0.3</t>
        </r>
        <r>
          <rPr>
            <sz val="9"/>
            <color indexed="81"/>
            <rFont val="Tahoma"/>
            <family val="2"/>
          </rPr>
          <t xml:space="preserve">
</t>
        </r>
      </text>
    </comment>
    <comment ref="DV187" authorId="0">
      <text>
        <r>
          <rPr>
            <b/>
            <sz val="9"/>
            <color indexed="81"/>
            <rFont val="Tahoma"/>
            <family val="2"/>
          </rPr>
          <t>EN P.I. ESTÁ EN 1</t>
        </r>
      </text>
    </comment>
    <comment ref="DW187" authorId="0">
      <text>
        <r>
          <rPr>
            <b/>
            <sz val="9"/>
            <color indexed="81"/>
            <rFont val="Tahoma"/>
            <family val="2"/>
          </rPr>
          <t>EN P.I. ESTÁ EN 0.1</t>
        </r>
        <r>
          <rPr>
            <sz val="9"/>
            <color indexed="81"/>
            <rFont val="Tahoma"/>
            <family val="2"/>
          </rPr>
          <t xml:space="preserve">
</t>
        </r>
      </text>
    </comment>
    <comment ref="DX187" authorId="0">
      <text>
        <r>
          <rPr>
            <b/>
            <sz val="9"/>
            <color indexed="81"/>
            <rFont val="Tahoma"/>
            <family val="2"/>
          </rPr>
          <t>EN P.I. ESTÁ EN 0.3</t>
        </r>
        <r>
          <rPr>
            <sz val="9"/>
            <color indexed="81"/>
            <rFont val="Tahoma"/>
            <family val="2"/>
          </rPr>
          <t xml:space="preserve">
</t>
        </r>
      </text>
    </comment>
    <comment ref="DY187" authorId="0">
      <text>
        <r>
          <rPr>
            <b/>
            <sz val="9"/>
            <color indexed="81"/>
            <rFont val="Tahoma"/>
            <family val="2"/>
          </rPr>
          <t>EN P.I. ESTÁ EN 0.3</t>
        </r>
        <r>
          <rPr>
            <sz val="9"/>
            <color indexed="81"/>
            <rFont val="Tahoma"/>
            <family val="2"/>
          </rPr>
          <t xml:space="preserve">
</t>
        </r>
      </text>
    </comment>
    <comment ref="DZ187" authorId="0">
      <text>
        <r>
          <rPr>
            <b/>
            <sz val="9"/>
            <color indexed="81"/>
            <rFont val="Tahoma"/>
            <family val="2"/>
          </rPr>
          <t>EN P.I. ESTÁ EN 0.3</t>
        </r>
        <r>
          <rPr>
            <sz val="9"/>
            <color indexed="81"/>
            <rFont val="Tahoma"/>
            <family val="2"/>
          </rPr>
          <t xml:space="preserve">
</t>
        </r>
      </text>
    </comment>
    <comment ref="DV191" authorId="0">
      <text>
        <r>
          <rPr>
            <b/>
            <sz val="9"/>
            <color indexed="81"/>
            <rFont val="Tahoma"/>
            <family val="2"/>
          </rPr>
          <t>FALTA PROGRAMAR 15</t>
        </r>
      </text>
    </comment>
    <comment ref="DV195" authorId="0">
      <text>
        <r>
          <rPr>
            <b/>
            <sz val="9"/>
            <color indexed="81"/>
            <rFont val="Tahoma"/>
            <family val="2"/>
          </rPr>
          <t>FALTA PROGRAMAR 800</t>
        </r>
        <r>
          <rPr>
            <sz val="9"/>
            <color indexed="81"/>
            <rFont val="Tahoma"/>
            <family val="2"/>
          </rPr>
          <t xml:space="preserve">
</t>
        </r>
      </text>
    </comment>
    <comment ref="W197" authorId="0">
      <text>
        <r>
          <rPr>
            <b/>
            <sz val="9"/>
            <color indexed="81"/>
            <rFont val="Tahoma"/>
            <family val="2"/>
          </rPr>
          <t>EN P.I. ES 0.4</t>
        </r>
      </text>
    </comment>
    <comment ref="X197" authorId="0">
      <text>
        <r>
          <rPr>
            <b/>
            <sz val="9"/>
            <color indexed="81"/>
            <rFont val="Tahoma"/>
            <family val="2"/>
          </rPr>
          <t>EN P.I. ES 0.4</t>
        </r>
      </text>
    </comment>
    <comment ref="DV199" authorId="0">
      <text>
        <r>
          <rPr>
            <b/>
            <sz val="9"/>
            <color indexed="81"/>
            <rFont val="Tahoma"/>
            <family val="2"/>
          </rPr>
          <t>EN P.I. ES 1</t>
        </r>
        <r>
          <rPr>
            <sz val="9"/>
            <color indexed="81"/>
            <rFont val="Tahoma"/>
            <family val="2"/>
          </rPr>
          <t xml:space="preserve">
</t>
        </r>
      </text>
    </comment>
    <comment ref="DV209" authorId="0">
      <text>
        <r>
          <rPr>
            <b/>
            <sz val="9"/>
            <color indexed="81"/>
            <rFont val="Tahoma"/>
            <family val="2"/>
          </rPr>
          <t>FALTA PROGRAMAR 51</t>
        </r>
      </text>
    </comment>
    <comment ref="DV213" authorId="0">
      <text>
        <r>
          <rPr>
            <b/>
            <sz val="9"/>
            <color indexed="81"/>
            <rFont val="Tahoma"/>
            <family val="2"/>
          </rPr>
          <t>PROGRAMACIÓN SUMA 1.20. REPROGRAMAR</t>
        </r>
        <r>
          <rPr>
            <sz val="9"/>
            <color indexed="81"/>
            <rFont val="Tahoma"/>
            <family val="2"/>
          </rPr>
          <t xml:space="preserve">
</t>
        </r>
      </text>
    </comment>
    <comment ref="DV217" authorId="0">
      <text>
        <r>
          <rPr>
            <b/>
            <sz val="9"/>
            <color indexed="81"/>
            <rFont val="Tahoma"/>
            <family val="2"/>
          </rPr>
          <t>CORREGIR PROGRAMACIÓN, NO SUMA 0.7</t>
        </r>
        <r>
          <rPr>
            <sz val="9"/>
            <color indexed="81"/>
            <rFont val="Tahoma"/>
            <family val="2"/>
          </rPr>
          <t xml:space="preserve">
</t>
        </r>
      </text>
    </comment>
    <comment ref="W229" authorId="0">
      <text>
        <r>
          <rPr>
            <b/>
            <sz val="9"/>
            <color indexed="81"/>
            <rFont val="Tahoma"/>
            <family val="2"/>
          </rPr>
          <t>EN P.I. ES 0.2</t>
        </r>
      </text>
    </comment>
    <comment ref="X229" authorId="0">
      <text>
        <r>
          <rPr>
            <b/>
            <sz val="9"/>
            <color indexed="81"/>
            <rFont val="Tahoma"/>
            <family val="2"/>
          </rPr>
          <t>EN P.I. ES 0.2</t>
        </r>
      </text>
    </comment>
    <comment ref="DY231" authorId="0">
      <text>
        <r>
          <rPr>
            <b/>
            <sz val="9"/>
            <color indexed="81"/>
            <rFont val="Tahoma"/>
            <family val="2"/>
          </rPr>
          <t>EN P.I. ES 0.2</t>
        </r>
      </text>
    </comment>
    <comment ref="DV239" authorId="0">
      <text>
        <r>
          <rPr>
            <b/>
            <sz val="9"/>
            <color indexed="81"/>
            <rFont val="Tahoma"/>
            <family val="2"/>
          </rPr>
          <t>EN P.I. ES 1</t>
        </r>
        <r>
          <rPr>
            <sz val="9"/>
            <color indexed="81"/>
            <rFont val="Tahoma"/>
            <family val="2"/>
          </rPr>
          <t xml:space="preserve">
</t>
        </r>
      </text>
    </comment>
    <comment ref="U255" authorId="0">
      <text>
        <r>
          <rPr>
            <b/>
            <sz val="9"/>
            <color indexed="81"/>
            <rFont val="Tahoma"/>
            <family val="2"/>
          </rPr>
          <t>EN PLAN INDICATIVO ES 0.25</t>
        </r>
      </text>
    </comment>
    <comment ref="W255" authorId="0">
      <text>
        <r>
          <rPr>
            <b/>
            <sz val="9"/>
            <color indexed="81"/>
            <rFont val="Tahoma"/>
            <family val="2"/>
          </rPr>
          <t>EN PLAN INDICATIVO ES 0.25</t>
        </r>
      </text>
    </comment>
    <comment ref="X255" authorId="0">
      <text>
        <r>
          <rPr>
            <b/>
            <sz val="9"/>
            <color indexed="81"/>
            <rFont val="Tahoma"/>
            <family val="2"/>
          </rPr>
          <t>EN PLAN INDICATIVO ES 0.25</t>
        </r>
      </text>
    </comment>
    <comment ref="DV257" authorId="0">
      <text>
        <r>
          <rPr>
            <b/>
            <sz val="9"/>
            <color indexed="81"/>
            <rFont val="Tahoma"/>
            <family val="2"/>
          </rPr>
          <t>EN PLAN INDICATIVO ES 1</t>
        </r>
      </text>
    </comment>
    <comment ref="DW257" authorId="0">
      <text>
        <r>
          <rPr>
            <b/>
            <sz val="9"/>
            <color indexed="81"/>
            <rFont val="Tahoma"/>
            <family val="2"/>
          </rPr>
          <t>EN PLAN INDICATIVO ES 0.25</t>
        </r>
      </text>
    </comment>
    <comment ref="DX257" authorId="0">
      <text>
        <r>
          <rPr>
            <b/>
            <sz val="9"/>
            <color indexed="81"/>
            <rFont val="Tahoma"/>
            <family val="2"/>
          </rPr>
          <t>EN PLAN INDICATIVO ES 0.25</t>
        </r>
      </text>
    </comment>
    <comment ref="DY257" authorId="0">
      <text>
        <r>
          <rPr>
            <b/>
            <sz val="9"/>
            <color indexed="81"/>
            <rFont val="Tahoma"/>
            <family val="2"/>
          </rPr>
          <t>EN PLAN INDICATIVO ES 0.25</t>
        </r>
      </text>
    </comment>
    <comment ref="DZ257" authorId="0">
      <text>
        <r>
          <rPr>
            <b/>
            <sz val="9"/>
            <color indexed="81"/>
            <rFont val="Tahoma"/>
            <family val="2"/>
          </rPr>
          <t>EN PLAN INDICATIVO ES 0.25</t>
        </r>
      </text>
    </comment>
    <comment ref="U278" authorId="0">
      <text>
        <r>
          <rPr>
            <b/>
            <sz val="9"/>
            <color indexed="81"/>
            <rFont val="Tahoma"/>
            <family val="2"/>
          </rPr>
          <t>EN P.I. ESTÁ 0.17</t>
        </r>
      </text>
    </comment>
    <comment ref="W278" authorId="0">
      <text>
        <r>
          <rPr>
            <b/>
            <sz val="9"/>
            <color indexed="81"/>
            <rFont val="Tahoma"/>
            <family val="2"/>
          </rPr>
          <t>EN P.I. ESTÁ 0.17</t>
        </r>
      </text>
    </comment>
    <comment ref="X278" authorId="0">
      <text>
        <r>
          <rPr>
            <b/>
            <sz val="9"/>
            <color indexed="81"/>
            <rFont val="Tahoma"/>
            <family val="2"/>
          </rPr>
          <t>EN P.I. ESTÁ 0.16</t>
        </r>
      </text>
    </comment>
    <comment ref="DV280" authorId="0">
      <text>
        <r>
          <rPr>
            <b/>
            <sz val="9"/>
            <color indexed="81"/>
            <rFont val="Tahoma"/>
            <family val="2"/>
          </rPr>
          <t>EN P.I. ESTÁ 1</t>
        </r>
      </text>
    </comment>
    <comment ref="DW280" authorId="0">
      <text>
        <r>
          <rPr>
            <b/>
            <sz val="9"/>
            <color indexed="81"/>
            <rFont val="Tahoma"/>
            <family val="2"/>
          </rPr>
          <t>EN P.I. ESTÁ 0.17</t>
        </r>
      </text>
    </comment>
    <comment ref="DX280" authorId="0">
      <text>
        <r>
          <rPr>
            <b/>
            <sz val="9"/>
            <color indexed="81"/>
            <rFont val="Tahoma"/>
            <family val="2"/>
          </rPr>
          <t>EN P.I. ESTÁ 0.5</t>
        </r>
      </text>
    </comment>
    <comment ref="DY280" authorId="0">
      <text>
        <r>
          <rPr>
            <b/>
            <sz val="9"/>
            <color indexed="81"/>
            <rFont val="Tahoma"/>
            <family val="2"/>
          </rPr>
          <t>EN P.I. ESTÁ 0.17</t>
        </r>
      </text>
    </comment>
    <comment ref="DZ280" authorId="0">
      <text>
        <r>
          <rPr>
            <b/>
            <sz val="9"/>
            <color indexed="81"/>
            <rFont val="Tahoma"/>
            <family val="2"/>
          </rPr>
          <t>EN P.I. ESTÁ 0.16</t>
        </r>
      </text>
    </comment>
  </commentList>
</comments>
</file>

<file path=xl/sharedStrings.xml><?xml version="1.0" encoding="utf-8"?>
<sst xmlns="http://schemas.openxmlformats.org/spreadsheetml/2006/main" count="19726" uniqueCount="5259">
  <si>
    <t>MUNICIPIO DE TOCANCIPÁ</t>
  </si>
  <si>
    <t>PLAN DE DESARROLLO MUNICIPAL "TOCANCIPÁ ALTA COMPETITIVIDAD CON DESARROLLO Y PROYECCIÓN"</t>
  </si>
  <si>
    <t>COD.
EJE</t>
  </si>
  <si>
    <t>EJES</t>
  </si>
  <si>
    <t>COD.
CONS.
PROG.</t>
  </si>
  <si>
    <t>PROGRAMAS DE INVERSIÓN</t>
  </si>
  <si>
    <t>PROYECTOS (CÓD. SSEPI Y NOMBRE EBI)</t>
  </si>
  <si>
    <t>CÓD. CONS.
META 
RESULTADO</t>
  </si>
  <si>
    <t>DESCRIPCIÓN DE LAS METAS DE RESULTADO</t>
  </si>
  <si>
    <t xml:space="preserve">NOMBRE DEL INDICADOR DE RESULTADO </t>
  </si>
  <si>
    <t>Línea base</t>
  </si>
  <si>
    <t>Meta de Resultado
Cuatrenio 2019</t>
  </si>
  <si>
    <t>CÓD. CONS.
META PRODUCTO</t>
  </si>
  <si>
    <t>Metas de Producto</t>
  </si>
  <si>
    <t>Indicador</t>
  </si>
  <si>
    <t>Lïnea base</t>
  </si>
  <si>
    <t>Meta de Producto
Cuatrenio</t>
  </si>
  <si>
    <t>Valor Esperado 2016</t>
  </si>
  <si>
    <t>Valor Esperado 2017</t>
  </si>
  <si>
    <t>Valor Esperado 2018</t>
  </si>
  <si>
    <t>Valor Esperado 2019</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</si>
  <si>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</si>
  <si>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</si>
  <si>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</si>
  <si>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</si>
  <si>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</si>
  <si>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</si>
  <si>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</si>
  <si>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</si>
  <si>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</si>
  <si>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</si>
  <si>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</si>
  <si>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</si>
  <si>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</si>
  <si>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</si>
  <si>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</si>
  <si>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</si>
  <si>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</si>
  <si>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</si>
  <si>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</si>
  <si>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OBJETIVO EJE:</t>
  </si>
  <si>
    <t>SECTOR</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</si>
  <si>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</si>
  <si>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</si>
  <si>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</si>
  <si>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</si>
  <si>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</si>
  <si>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</si>
  <si>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</si>
  <si>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Mejorar los indicadores de resultado de las pruebas SABER en las Instituciones Educativas del Municipio</t>
  </si>
  <si>
    <t>Índice de resultado pruebas SABER</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</si>
  <si>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</si>
  <si>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</si>
  <si>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</si>
  <si>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</si>
  <si>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</si>
  <si>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</si>
  <si>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0-0</t>
  </si>
  <si>
    <t>E1.P_A.MR1-MP01-1</t>
  </si>
  <si>
    <t>Porcentaje de construcción del Complejo Universitario Municipal (%)</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</si>
  <si>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</si>
  <si>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</si>
  <si>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</si>
  <si>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</si>
  <si>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</si>
  <si>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</si>
  <si>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</si>
  <si>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Constituir el mecanismo de gestión y financiación contemplados en el PDM para la creación de un complejo
Universitario en el Municipio cofinanciado con el departamento, la nación y universidades públicas y privadas nacionales y/o internacionales</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</si>
  <si>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</si>
  <si>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</si>
  <si>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</si>
  <si>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</si>
  <si>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E1.P_A.MR1-MP01-2</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</si>
  <si>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</si>
  <si>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</si>
  <si>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</si>
  <si>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</si>
  <si>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</si>
  <si>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</si>
  <si>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</si>
  <si>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</si>
  <si>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</si>
  <si>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</si>
  <si>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Mejorar los indicadores de resultado de las pruebas SABER en las Instituciones Educativas del Municipio (Restaurantes Escolares)</t>
  </si>
  <si>
    <t>E1.P_A.MR1-MP02-1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</si>
  <si>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</si>
  <si>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</si>
  <si>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</si>
  <si>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</si>
  <si>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</si>
  <si>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</si>
  <si>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</si>
  <si>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</si>
  <si>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</si>
  <si>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E1.P_A.MR2 - Disminuir el número de estudiantes por equipo de cómputo</t>
  </si>
  <si>
    <t>E1.P_A.MR1-MP02-1 - implementar acciones para mejorar los resultados de las Pruebas Saber 3°, 5°, 7°, 9° y 11</t>
  </si>
  <si>
    <t>No. de estudiantes por equipo de cómputo</t>
  </si>
  <si>
    <t>E1.P_A.MR1-MP03-1</t>
  </si>
  <si>
    <t>Tasa de Cobertura de Transporte Escolar según distancia legal para los estudiantes que lo requieren (%)</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</si>
  <si>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</si>
  <si>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</si>
  <si>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</si>
  <si>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</si>
  <si>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</si>
  <si>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</si>
  <si>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E1.P_A.MR3 - Mantener las tasas de cobertura  bruta por niveles</t>
  </si>
  <si>
    <t>E1.P_A.MR1-MP03-1 - Mantener  la cobertura del servicio de transporte escolar</t>
  </si>
  <si>
    <t>Tasa de cobertura transición 
Tasa de cobertura primaria
Tasa de cobertura secundaria
Tasa de cobertura media</t>
  </si>
  <si>
    <t>104% 
108% 
126%
90,83%</t>
  </si>
  <si>
    <t>E1.P_A.MR1-MP04-1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</si>
  <si>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</si>
  <si>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</si>
  <si>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</si>
  <si>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</si>
  <si>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</si>
  <si>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</si>
  <si>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E1.P_A.MR4 - Mejorar el perfil ocupacional de la población</t>
  </si>
  <si>
    <t>E1.P_A.MR1-MP04-1 - Implementar semilleros de investigación en tecnología e innovación</t>
  </si>
  <si>
    <t xml:space="preserve">Índice de perfil ocupacional </t>
  </si>
  <si>
    <t>E1.P_A.MR1-MP05-1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</si>
  <si>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</si>
  <si>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</si>
  <si>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</si>
  <si>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</si>
  <si>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</si>
  <si>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</si>
  <si>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</si>
  <si>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</si>
  <si>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Estrategia desarrollada</t>
  </si>
  <si>
    <t>E1.P_A.MR1-MP06-1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</si>
  <si>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</si>
  <si>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</si>
  <si>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</si>
  <si>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</si>
  <si>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</si>
  <si>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</si>
  <si>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</si>
  <si>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</si>
  <si>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</si>
  <si>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</si>
  <si>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Salud</t>
  </si>
  <si>
    <t>Hospital Terminado, equipado y en operación</t>
  </si>
  <si>
    <t>E1.P_A.MR1-MP07-1</t>
  </si>
  <si>
    <t>2016-25817-0051
Desarrollo del programa Restaurantes Escolares en el Municipio de Tocancipá, Cundinamarca, Centro Oriente</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</si>
  <si>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</si>
  <si>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</si>
  <si>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</si>
  <si>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</si>
  <si>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</si>
  <si>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</si>
  <si>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E1.P_B.MR2 - Mantener el programa de aseguramiento SGSSS y fortalecer la prestación de servicios de salud</t>
  </si>
  <si>
    <t>E1.P_A.MR1-MP07-1 - Realizar procesos de apoyo y acompañamiento a las Instituciones Educativas Oficiales en su operación institucional</t>
  </si>
  <si>
    <t xml:space="preserve">Programa de aseguramiento mantenido </t>
  </si>
  <si>
    <t>E1.P_A.MR1-MP08-1</t>
  </si>
  <si>
    <t>2016-25817-0026
Fortalecimiento de la enseñanza mediante ambientes digitales y cualificación docente  en el Municipio de Tocancipá, Cundinamarca, Centro Oriente</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</si>
  <si>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</si>
  <si>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</si>
  <si>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</si>
  <si>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</si>
  <si>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</si>
  <si>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</si>
  <si>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</si>
  <si>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</si>
  <si>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Componentes implementados</t>
  </si>
  <si>
    <t>E1.P_A.MR2-MP01-1</t>
  </si>
  <si>
    <t>Implementar una estrategia de “reconocimiento labor docente”</t>
  </si>
  <si>
    <t>No. de  estrategias implementadas</t>
  </si>
  <si>
    <t>E2.P_A</t>
  </si>
  <si>
    <t>EMPLEO DIGNO</t>
  </si>
  <si>
    <t>E1.P_E.MR1</t>
  </si>
  <si>
    <t>Ampliar la cobertura a 400 adultos Mayores que se benefician con los programas del Municipio</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</si>
  <si>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</si>
  <si>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</si>
  <si>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</si>
  <si>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</si>
  <si>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Cultura</t>
  </si>
  <si>
    <t>Cobertura ampliada</t>
  </si>
  <si>
    <t>E1.P_A.MR2-MP02-1</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</si>
  <si>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</si>
  <si>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</si>
  <si>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</si>
  <si>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</si>
  <si>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</si>
  <si>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</si>
  <si>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</si>
  <si>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</si>
  <si>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</si>
  <si>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</si>
  <si>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Deporte y Recreación</t>
  </si>
  <si>
    <t>E1.P_A.MR2-MP03-1</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</si>
  <si>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</si>
  <si>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</si>
  <si>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</si>
  <si>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</si>
  <si>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</si>
  <si>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</si>
  <si>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</si>
  <si>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</si>
  <si>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</si>
  <si>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</si>
  <si>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Atención a grupos vulnerables - promoción social</t>
  </si>
  <si>
    <t>E1.P_A.MR2-MP04-1</t>
  </si>
  <si>
    <t>2016-25817-0044
Mantenimiento de las tasas de cobertura escolar Tocancipá, Cundinamarca, Centro Oriente</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</si>
  <si>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</si>
  <si>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</si>
  <si>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</si>
  <si>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</si>
  <si>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</si>
  <si>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</si>
  <si>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</si>
  <si>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</si>
  <si>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</si>
  <si>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</si>
  <si>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Infraestructura ampliada</t>
  </si>
  <si>
    <t>E1.P_A.MR3-MP01-1</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</si>
  <si>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</si>
  <si>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</si>
  <si>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</si>
  <si>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</si>
  <si>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</si>
  <si>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</si>
  <si>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</si>
  <si>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E1.P_F.MR2 - Ampliar en 600 la cobertura de las personas que se benefician  de los programas dirigidos a Primera Infancia y Juventud</t>
  </si>
  <si>
    <t>E1.P_A.MR3-MP01-1 - Implementar procesos de apoyo para la permanencia y cobertura educativa en la población desescolarizada</t>
  </si>
  <si>
    <t>E1.P_A.MR3-MP02-1</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</si>
  <si>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</si>
  <si>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</si>
  <si>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</si>
  <si>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</si>
  <si>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</si>
  <si>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</si>
  <si>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</si>
  <si>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</si>
  <si>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</si>
  <si>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</si>
  <si>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 xml:space="preserve">Programas ampliados </t>
  </si>
  <si>
    <t>E1.P_A.MR3-MP03-1</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</si>
  <si>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</si>
  <si>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</si>
  <si>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</si>
  <si>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</si>
  <si>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</si>
  <si>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</si>
  <si>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E1.P_G.MR2 - Ampliar los programas dirigidos a la Población LGBTI</t>
  </si>
  <si>
    <t xml:space="preserve">E1.P_A.MR3-MP03-1 - Mantener el acceso a la educación de la población en condiciones de vulnerabilidad que demande el servicio </t>
  </si>
  <si>
    <t>E1.P_A.MR3-MP04-1</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</si>
  <si>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</si>
  <si>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</si>
  <si>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</si>
  <si>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</si>
  <si>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</si>
  <si>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</si>
  <si>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</si>
  <si>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</si>
  <si>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</si>
  <si>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</si>
  <si>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Cobertura mantenida</t>
  </si>
  <si>
    <t>E1.P_A.MR3-MP05-1</t>
  </si>
  <si>
    <t>2016-25817-0019
Mejoramiento Perfil ocupacional de la comunidad educativa Tocancipá, Cundinamarca, Centro Oriente</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</si>
  <si>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</si>
  <si>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</si>
  <si>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</si>
  <si>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</si>
  <si>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</si>
  <si>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</si>
  <si>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</si>
  <si>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</si>
  <si>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</si>
  <si>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</si>
  <si>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Pobreza extrema superada (80%)</t>
  </si>
  <si>
    <t>E1.P_A.MR4-MP01-1</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</si>
  <si>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</si>
  <si>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</si>
  <si>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</si>
  <si>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</si>
  <si>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</si>
  <si>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</si>
  <si>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</si>
  <si>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</si>
  <si>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</si>
  <si>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</si>
  <si>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E1.P_A.MR4-MP02-1</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</si>
  <si>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</si>
  <si>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</si>
  <si>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</si>
  <si>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</si>
  <si>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</si>
  <si>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</si>
  <si>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</si>
  <si>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</si>
  <si>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</si>
  <si>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</si>
  <si>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</si>
  <si>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</si>
  <si>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</si>
  <si>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Índice de desempleo</t>
  </si>
  <si>
    <t>E1.P_A.MR4-MP03-1</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</si>
  <si>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</si>
  <si>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</si>
  <si>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</si>
  <si>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</si>
  <si>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</si>
  <si>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</si>
  <si>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</si>
  <si>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</si>
  <si>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</si>
  <si>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</si>
  <si>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No. de unidades de emprendimiento asesoradas y fortalecidas a través de asesorías</t>
  </si>
  <si>
    <t>E1.P_A.MR4-MP04-1</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</si>
  <si>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</si>
  <si>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</si>
  <si>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</si>
  <si>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</si>
  <si>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</si>
  <si>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</si>
  <si>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</si>
  <si>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</si>
  <si>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</si>
  <si>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</si>
  <si>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 de avance en la implementación de mecanismos para la competitividad</t>
  </si>
  <si>
    <t>E1.P_A.MR4-MP05-1</t>
  </si>
  <si>
    <t>2016-25817-0006
Implementación de una estrategia para el acceso y permanencia a la Educación Titulada, Complementaria, Tecnológica Tocancipá, Cundinamarca, Centro Oriente</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</si>
  <si>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</si>
  <si>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</si>
  <si>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</si>
  <si>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</si>
  <si>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</si>
  <si>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</si>
  <si>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</si>
  <si>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</si>
  <si>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</si>
  <si>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</si>
  <si>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No. de estrategias implementadas en Ciencia, Tecnología e Innovación</t>
  </si>
  <si>
    <t>E1.P_A.MR5-MP01-1</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</si>
  <si>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</si>
  <si>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</si>
  <si>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</si>
  <si>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</si>
  <si>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</si>
  <si>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</si>
  <si>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</si>
  <si>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</si>
  <si>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</si>
  <si>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</si>
  <si>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Agropecuario</t>
  </si>
  <si>
    <t>Sistemas agropecuarios con productividad mejorada</t>
  </si>
  <si>
    <t>E1.P_A.MR5-MP02-1</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</si>
  <si>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</si>
  <si>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</si>
  <si>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</si>
  <si>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</si>
  <si>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</si>
  <si>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</si>
  <si>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</si>
  <si>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</si>
  <si>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</si>
  <si>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</si>
  <si>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 de avance logrado</t>
  </si>
  <si>
    <t>E1.P_A.MR5-MP03-1</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</si>
  <si>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</si>
  <si>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</si>
  <si>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</si>
  <si>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</si>
  <si>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</si>
  <si>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</si>
  <si>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E2.P_F.MR2 - Incrementar el número de nuevos visitantes anuales a los sitios de interés turístico</t>
  </si>
  <si>
    <t>E1.P_A.MR5-MP03-1 - Realizar acciones administrativas para promover el acceso a la educación técnica, tecnológica y profesional para egresados del Municipio</t>
  </si>
  <si>
    <t>No. de visitantes anuales a los sitios de interés turístico</t>
  </si>
  <si>
    <t>E1.P_A.MR5-MP04-1</t>
  </si>
  <si>
    <t>2016-25817-0038
Adecuación, terminación, equipamiento y operación del Hospital Municipal Tocancipá, Cundinamarca, Centro Oriente</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</si>
  <si>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</si>
  <si>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</si>
  <si>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</si>
  <si>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</si>
  <si>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</si>
  <si>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</si>
  <si>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</si>
  <si>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</si>
  <si>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</si>
  <si>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</si>
  <si>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</si>
  <si>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</si>
  <si>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</si>
  <si>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</si>
  <si>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Infraestructuras desarrolladas</t>
  </si>
  <si>
    <t>E1.P_B.MR1-MP01-1</t>
  </si>
  <si>
    <t>Porcentaje de construcción del Hospital Municipal (%)</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</si>
  <si>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</si>
  <si>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</si>
  <si>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</si>
  <si>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</si>
  <si>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</si>
  <si>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</si>
  <si>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</si>
  <si>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</si>
  <si>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</si>
  <si>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</si>
  <si>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Transporte</t>
  </si>
  <si>
    <t>Inversión per cápita Anual en el sector (SMMLV)</t>
  </si>
  <si>
    <t>0,21 smmlv per cápita</t>
  </si>
  <si>
    <t>0,5 smmlv per cápita</t>
  </si>
  <si>
    <t>E1.P_B.MR1-MP02-1</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</si>
  <si>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</si>
  <si>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</si>
  <si>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</si>
  <si>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</si>
  <si>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</si>
  <si>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</si>
  <si>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</si>
  <si>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</si>
  <si>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</si>
  <si>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</si>
  <si>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Servicios Públicos</t>
  </si>
  <si>
    <t>% puntos lumínicos de alumbrado público municipal en funcionamiento</t>
  </si>
  <si>
    <t>E1.P_B.MR1-MP03-1</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</si>
  <si>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</si>
  <si>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</si>
  <si>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</si>
  <si>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</si>
  <si>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</si>
  <si>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</si>
  <si>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</si>
  <si>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</si>
  <si>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t>
  </si>
  <si>
    <t>E1.P_B.MR1-MP04-1</t>
  </si>
  <si>
    <t>2016-25817-0041
Fortalecimiento del programa de Aseguramiento y prestación de servicios de salud del Municipio de Tocancipá, Cundinamarca, Centro Oriente</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</si>
  <si>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</si>
  <si>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</si>
  <si>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</si>
  <si>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</si>
  <si>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</si>
  <si>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</si>
  <si>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</si>
  <si>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</si>
  <si>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</si>
  <si>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</si>
  <si>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Acciones implementadas</t>
  </si>
  <si>
    <t>E1.P_B.MR2-MP01-1</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</si>
  <si>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</si>
  <si>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</si>
  <si>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</si>
  <si>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</si>
  <si>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</si>
  <si>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</si>
  <si>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</si>
  <si>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</si>
  <si>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Fortalecimiento institucional</t>
  </si>
  <si>
    <t>E1.P_B.MR2-MP02-1</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</si>
  <si>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</si>
  <si>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</si>
  <si>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</si>
  <si>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</si>
  <si>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</si>
  <si>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</si>
  <si>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</si>
  <si>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</si>
  <si>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Vivienda</t>
  </si>
  <si>
    <t xml:space="preserve">No. de estrategias y acciones implementados </t>
  </si>
  <si>
    <t>E1.P_B.MR2-MP03-1</t>
  </si>
  <si>
    <t>2016-25817-0042
Implementación de las estrategias del Plan Decenal de Salud Pública del Municipio de Tocancipá, Cundinamarca, Centro Oriente</t>
  </si>
  <si>
    <t>Implementar los componentes priorizados  de la dimensión salud ambiental</t>
  </si>
  <si>
    <t>No de componentes implementados /número componentes priorizados</t>
  </si>
  <si>
    <t>E3.P_H.MR1</t>
  </si>
  <si>
    <t>Incrementar en hectáreas el área de conservación y restauración del municipio</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</si>
  <si>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</si>
  <si>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</si>
  <si>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</si>
  <si>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</si>
  <si>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Ambiental</t>
  </si>
  <si>
    <t>% de acciones</t>
  </si>
  <si>
    <t>E1.P_B.MR3-MP01-1</t>
  </si>
  <si>
    <t>Implementar los componentes priorizados de la dimensión vida saludable y condiciones no transmisibles</t>
  </si>
  <si>
    <t>E3.P_I.MR1</t>
  </si>
  <si>
    <t>Mejorar las condiciones de contaminación visual y auditiva en un 30%</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</si>
  <si>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</si>
  <si>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</si>
  <si>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</si>
  <si>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</si>
  <si>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 xml:space="preserve">No. de micro cuencas del municipio </t>
  </si>
  <si>
    <t>E1.P_B.MR3-MP02-1</t>
  </si>
  <si>
    <t>Implementar los componentes priorizados de la dimensión convivencia social y salud mental</t>
  </si>
  <si>
    <t>E3.P_J.MR1</t>
  </si>
  <si>
    <t>Mantener la cobertura del de las personas alcanzadas en educación ambiental</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</si>
  <si>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</si>
  <si>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</si>
  <si>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</si>
  <si>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</si>
  <si>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No. de héctareas incrementadas de conservación y restauración</t>
  </si>
  <si>
    <t>E1.P_B.MR3-MP03-1</t>
  </si>
  <si>
    <t>Implementar los componentes priorizados de la dimensión  seguridad alimentaria y nutricional</t>
  </si>
  <si>
    <t>E3.P_K.MR1</t>
  </si>
  <si>
    <t>Cumplir las obligaciones impuestas al ente territorial en el fallo de la Sentencia del Río Bogotá</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</si>
  <si>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</si>
  <si>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</si>
  <si>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</si>
  <si>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</si>
  <si>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 xml:space="preserve">No. de estrategias implementadas para mejorar las condiciones de contaminación </t>
  </si>
  <si>
    <t>E1.P_B.MR3-MP04-1</t>
  </si>
  <si>
    <t>Implementar los componentes priorizados de la dimensión  sexualidad y derechos sexuales y reproductivos</t>
  </si>
  <si>
    <t>E3.P_L.MR1</t>
  </si>
  <si>
    <t xml:space="preserve">Mantener la cobertura de acueducto del área urbana y área rural </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</si>
  <si>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</si>
  <si>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</si>
  <si>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</si>
  <si>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</si>
  <si>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Cobertura de personas</t>
  </si>
  <si>
    <t>E1.P_B.MR3-MP05-1</t>
  </si>
  <si>
    <t>Implementar los componentes priorizados de la dimensión  vida saludable y enfermedades transmisibles</t>
  </si>
  <si>
    <t>E3.P_L.MR2</t>
  </si>
  <si>
    <t>Mantener la cobertura de alcantarillado en el área urbana y el área rural</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</si>
  <si>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</si>
  <si>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</si>
  <si>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</si>
  <si>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</si>
  <si>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No. de obligaciones cumplidas</t>
  </si>
  <si>
    <t>E1.P_B.MR3-MP06-1</t>
  </si>
  <si>
    <t>Implementar los componentes priorizados de la dimensión salud pública en emergencias y desastres</t>
  </si>
  <si>
    <t>E3.P_L.MR3</t>
  </si>
  <si>
    <t xml:space="preserve">Mantener la cobertura de aseo en el área urbana y el área rural </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</si>
  <si>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</si>
  <si>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</si>
  <si>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</si>
  <si>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</si>
  <si>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 cobertura urbana
% cobertura rural</t>
  </si>
  <si>
    <t>100%   
  99%</t>
  </si>
  <si>
    <t>100%    
99%</t>
  </si>
  <si>
    <t>E1.P_B.MR3-MP07-1</t>
  </si>
  <si>
    <t>Implementar los componentes priorizados de la dimensión salud pública  salud y ámbito laboral</t>
  </si>
  <si>
    <t>E3.P_L.MR4</t>
  </si>
  <si>
    <t>Acciones de fortalecimiento institucional de la Empresa de Servicios Públicos</t>
  </si>
  <si>
    <t>E3.P_L.MR2 - Mantener la cobertura de alcantarillado en el área urbana y el área rural</t>
  </si>
  <si>
    <t>E1.P_B.MR3-MP07-1 - Implementar los componentes priorizados de la dimensión salud pública en emergencias y desastres</t>
  </si>
  <si>
    <t>100% 
75,7%</t>
  </si>
  <si>
    <t>100%     75,7%</t>
  </si>
  <si>
    <t>E1.P_B.MR3-MP08-1</t>
  </si>
  <si>
    <t>Implementar los componentes priorizados de la dimensión gestión diferencial de población vulnerable</t>
  </si>
  <si>
    <t>E4.P_A.MR1</t>
  </si>
  <si>
    <t>Reducir la Tasa de Hurtos</t>
  </si>
  <si>
    <t xml:space="preserve">E3.P_L.MR3 - Mantener la cobertura de aseo en el área urbana y el área rural </t>
  </si>
  <si>
    <t>E1.P_B.MR3-MP08-1 - Implementar los componentes priorizados de la dimensión salud pública  salud y ámbito laboral</t>
  </si>
  <si>
    <t>100%               95%</t>
  </si>
  <si>
    <t>100%      
95%</t>
  </si>
  <si>
    <t>E1.P_B.MR3-MP09-1</t>
  </si>
  <si>
    <t>Implementar los componentes priorizados de la dimensión fortalecimiento de la autoridad sanitaria</t>
  </si>
  <si>
    <t>E4.P_A.MR2</t>
  </si>
  <si>
    <t>Reducir la tasa de lesiones personales</t>
  </si>
  <si>
    <t>E3.P_L.MR4 - Acciones de fortalecimiento institucional de la Empresa de Servicios Públicos</t>
  </si>
  <si>
    <t>E1.P_B.MR3-MP09-1 - Implementar los componentes priorizados de la dimensión gestión diferencial de población vulnerable</t>
  </si>
  <si>
    <t>No. de acciones adelantadas</t>
  </si>
  <si>
    <t>E1.P_B.MR3-MP10-1</t>
  </si>
  <si>
    <t>2016-25817-0017
Ampliación de los programas artíscticos y culturales Tocancipá, Cundinamarca, Centro Oriente</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</si>
  <si>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</si>
  <si>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</si>
  <si>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</si>
  <si>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</si>
  <si>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</si>
  <si>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</si>
  <si>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</si>
  <si>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</si>
  <si>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</si>
  <si>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</si>
  <si>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</si>
  <si>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</si>
  <si>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Tasa de hurtos</t>
  </si>
  <si>
    <t>E1.P_C.MR1-MP01-1</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</si>
  <si>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</si>
  <si>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</si>
  <si>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</si>
  <si>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</si>
  <si>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E4.P_A.MR2 - Reducir la tasa de lesiones personales</t>
  </si>
  <si>
    <t xml:space="preserve">E1.P_C.MR1-MP01-1 - Ampliar la participación intermunicipal en el Festival de la Colombianidad, como parte de la tradición e identidad pluricultural </t>
  </si>
  <si>
    <t>Tasa de lesiones personales</t>
  </si>
  <si>
    <t>E1.P_C.MR1-MP02-1</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</si>
  <si>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</si>
  <si>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</si>
  <si>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</si>
  <si>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</si>
  <si>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E4.P_A.MR3 - Mantener en un 5% los incidentes de desacato</t>
  </si>
  <si>
    <t xml:space="preserve">E1.P_C.MR1-MP02-1 - Ampliar la institucionalización de los eventos Culturales y Artísticos </t>
  </si>
  <si>
    <t>Porcentaje de incidentes de desacato</t>
  </si>
  <si>
    <t>E1.P_C.MR1-MP03-1</t>
  </si>
  <si>
    <t>Fortalecer los y programas  culturales y artísticos</t>
  </si>
  <si>
    <t>Procesos fortalecidos</t>
  </si>
  <si>
    <t>E4.P_C.MR1</t>
  </si>
  <si>
    <t>Ampliar en un 10% la participación de la población del municipio en los programas comunitarios</t>
  </si>
  <si>
    <t>E4.P_A.MR4 - Aumentar en un 50% el número de personas atendidas por año en el programa de la Casa de la Justicia</t>
  </si>
  <si>
    <t xml:space="preserve">E1.P_C.MR1-MP03-1 - Ampliar los Eventos Culturales y Artísticos.  </t>
  </si>
  <si>
    <t>No. de atenciones realizadas</t>
  </si>
  <si>
    <t>E1.P_C.MR1-MP04-1</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</si>
  <si>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</si>
  <si>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</si>
  <si>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</si>
  <si>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</si>
  <si>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</si>
  <si>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</si>
  <si>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</si>
  <si>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</si>
  <si>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Prevención y atención de desastres</t>
  </si>
  <si>
    <t>No. de estrategias realizadas</t>
  </si>
  <si>
    <t>E1.P_C.MR1-MP05-1</t>
  </si>
  <si>
    <t>Implementar la Certificación de Estudiantes a nivel Técnico Laboral por Competencias, a través de la Escuela de Formación Artística de Tocancipá</t>
  </si>
  <si>
    <t>Estudiantes certificados</t>
  </si>
  <si>
    <t>E4.P_D.MR2</t>
  </si>
  <si>
    <t>Implementar el Plan de Medios en el Municipio</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</si>
  <si>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</si>
  <si>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</si>
  <si>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</si>
  <si>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</si>
  <si>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Desarrollo comunitario</t>
  </si>
  <si>
    <t>Población ampliada</t>
  </si>
  <si>
    <t>E1.P_C.MR1-MP06-1</t>
  </si>
  <si>
    <t>Ampliar a 3700 el número de persona que accede anualmente a los programas de formación artística y cultural</t>
  </si>
  <si>
    <t>E4.P_D.MR3</t>
  </si>
  <si>
    <t>Mantener el Sistema Integrado de Calidad MECI</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</si>
  <si>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</si>
  <si>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</si>
  <si>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</si>
  <si>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</si>
  <si>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No. de estrategias planes y acciones implementadas</t>
  </si>
  <si>
    <t>E1.P_C.MR1-MP07-1</t>
  </si>
  <si>
    <t>Aumentar el número de disciplinas en la formación artística y cultural del municipio</t>
  </si>
  <si>
    <t>Disciplinas aumentadas</t>
  </si>
  <si>
    <t>E4.P_E.MR1</t>
  </si>
  <si>
    <t>Implementación de mecanismos de financiación Plan de Desarrollo</t>
  </si>
  <si>
    <t>E4.P_D.MR2 - Implementar el Plan de Medios en el Municipio</t>
  </si>
  <si>
    <t>E1.P_C.MR1-MP07-1 - Ampliar a 3700 el número de persona que accede anualmente a los programas de formación artística y cultural</t>
  </si>
  <si>
    <t>Plan implementado</t>
  </si>
  <si>
    <t>E1.P_C.MR1-MP08-1</t>
  </si>
  <si>
    <t>Vincular a través de Convenios a las Instituciones educativas a los  programas de Formación Artística y Cultural</t>
  </si>
  <si>
    <t xml:space="preserve">Instituciones Educativas vinculadas </t>
  </si>
  <si>
    <t>E4.P_D.MR3 - Mantener el Sistema Integrado de Calidad MECI</t>
  </si>
  <si>
    <t>E1.P_C.MR1-MP08-1 - Aumentar el número de disciplinas en la formación artística y cultural del municipio</t>
  </si>
  <si>
    <t>Sistema Integrado de Calidad Mantenido</t>
  </si>
  <si>
    <t>E1.P_C.MR1-MP09-1</t>
  </si>
  <si>
    <t>Ampliar el apoyo e incentivos de los  artistas  destacados del municipio</t>
  </si>
  <si>
    <t>Artistas destacados apoyados e incentivados</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</si>
  <si>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</si>
  <si>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</si>
  <si>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</si>
  <si>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</si>
  <si>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No. de mecanismos implementados</t>
  </si>
  <si>
    <t>E1.P_C.MR1-MP10-1</t>
  </si>
  <si>
    <t xml:space="preserve">Construir un Centro Comunitario Integral en la zona de alta Esmeralda y Conativa </t>
  </si>
  <si>
    <t>No. de Centros comunitarios integrales construidos en la zona alta Esmeralda y Canavita</t>
  </si>
  <si>
    <t>E1.P_C.MR1-MP10-1 - Ampliar el apoyo e incentivos de los  artistas  destacados del municipio</t>
  </si>
  <si>
    <t>E1.P_C.MR1-MP11-1</t>
  </si>
  <si>
    <t>Ampliación del complejo Ciudadela cultural</t>
  </si>
  <si>
    <t>Ciudadela ampliada</t>
  </si>
  <si>
    <t xml:space="preserve">E1.P_C.MR1-MP11-1 - Construir un Centro Comunitario Integral en la zona de alta Esmeralda y Conativa </t>
  </si>
  <si>
    <t>E1.P_C.MR1-MP12-1</t>
  </si>
  <si>
    <t>Ciudadela ampliada (%)</t>
  </si>
  <si>
    <t>Ampliar el servicio de Red Bibliotecas en las instituciones educativas</t>
  </si>
  <si>
    <t>Servicio Red de Bibliotecas ampliado</t>
  </si>
  <si>
    <t>E1.P_C.MR1-MP12-1 - Ampliación del complejo Ciudadela cultural</t>
  </si>
  <si>
    <t>E1.P_C.MR1-MP13-1</t>
  </si>
  <si>
    <t>Fortalecer los procesos y servicios bibliotecológicos</t>
  </si>
  <si>
    <t>Procesos y servicios fortalecidos</t>
  </si>
  <si>
    <t>E1.P_C.MR1-MP13-1 - Ampliar el servicio de Red Bibliotecas en las instituciones educativas</t>
  </si>
  <si>
    <t>E1.P_C.MR1-MP14-1</t>
  </si>
  <si>
    <t>Declarar los bienes inmuebles y monumentos como patrimonio Cultural del Municipio</t>
  </si>
  <si>
    <t xml:space="preserve">Monumentos declarados </t>
  </si>
  <si>
    <t>E1.P_C.MR1-MP14-1 - Fortalecer los procesos y servicios bibliotecológicos</t>
  </si>
  <si>
    <t>Crear el Museo Municipal</t>
  </si>
  <si>
    <t>Museo creado</t>
  </si>
  <si>
    <t>E1.P_C.MR1-MP15-1</t>
  </si>
  <si>
    <t>E1.P_C.MR1-MP16-1</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</si>
  <si>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</si>
  <si>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</si>
  <si>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</si>
  <si>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</si>
  <si>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E1.P_C.MR1-MP16-1 - Crear el Museo Municipal</t>
  </si>
  <si>
    <t>E1.P_D.MR1-MP01-1</t>
  </si>
  <si>
    <t>Aumentar la descentralización de escuelas de formación deportiva</t>
  </si>
  <si>
    <t>Escuelas Descentralizadas</t>
  </si>
  <si>
    <t>E1.P_D.MR1-MP01-1 - Crear nuevas escuelas de formación deportiva</t>
  </si>
  <si>
    <t>E1.P_D.MR1-MP02-1</t>
  </si>
  <si>
    <t>Implementar el Programa de Centros de Iniciación Deportiva en el Municipio</t>
  </si>
  <si>
    <t>Programa implementado</t>
  </si>
  <si>
    <t>E1.P_D.MR1-MP02-1 - Aumentar la descentralización de escuelas de formación deportiva</t>
  </si>
  <si>
    <t>E1.P_D.MR1-MP03-1</t>
  </si>
  <si>
    <t>Ampliar la Descentralización del programa Estimulación Temprana a las veredas y sectores del municipio</t>
  </si>
  <si>
    <t>Programas Descentralizados</t>
  </si>
  <si>
    <t>E1.P_D.MR1-MP03-1 - Implementar el Programa de Centros de Iniciación Deportiva en el Municipio</t>
  </si>
  <si>
    <t>E1.P_D.MR1-MP04-1</t>
  </si>
  <si>
    <t>Aumentar la cobertura del Programa de Lúdica Recreativa en las IED</t>
  </si>
  <si>
    <t>E1.P_D.MR1-MP04-1 - Ampliar la Descentralización del programa Estimulación Temprana a las veredas y sectores del municipio</t>
  </si>
  <si>
    <t>E1.P_D.MR1-MP05-1</t>
  </si>
  <si>
    <t>Ampliar las Actividades del programa de actividad física y hábitos saludables</t>
  </si>
  <si>
    <t>Actividades Ampliadas</t>
  </si>
  <si>
    <t>E1.P_D.MR1-MP05-1 - Aumentar la cobertura del Programa de Lúdica Recreativa en las IED</t>
  </si>
  <si>
    <t>E1.P_D.MR1-MP06-1</t>
  </si>
  <si>
    <t>Mantener el programa de Capacitación a líderes deportivos y comunales incluyendo a las juntas de acción comunal</t>
  </si>
  <si>
    <t>Programa Mantenido</t>
  </si>
  <si>
    <t>E1.P_D.MR1-MP06-1 - Ampliar las Actividades del programa de actividad física y hábitos saludables</t>
  </si>
  <si>
    <t>E1.P_D.MR1-MP07-1</t>
  </si>
  <si>
    <t>Ampliar los eventos recreodeportivos  organizados por el Municipio</t>
  </si>
  <si>
    <t>Eventos ampliados</t>
  </si>
  <si>
    <t>E1.P_D.MR1-MP07-1 - Mantener el programa de Capacitación a líderes deportivos y comunales incluyendo a las juntas de acción comunal</t>
  </si>
  <si>
    <t>E1.P_D.MR1-MP08-1</t>
  </si>
  <si>
    <t>Ampliar la Participación en eventos deportivos de nivel municipal, zonal, departamental, nacional e internacional</t>
  </si>
  <si>
    <t>Participación ampliada</t>
  </si>
  <si>
    <t>E1.P_D.MR1-MP08-1 - Ampliar los eventos recreodeportivos  organizados por el Municipio</t>
  </si>
  <si>
    <t>E1.P_D.MR1-MP09-1</t>
  </si>
  <si>
    <t>Mejorar la infraestructura  de los escenarios deportivos y recreodeportivos del Municipio (55 Escenarios)</t>
  </si>
  <si>
    <t xml:space="preserve">Infraestructura mejorada </t>
  </si>
  <si>
    <t>E1.P_D.MR1-MP09-1 - Ampliar la Participación en eventos deportivos de nivel municipal, zonal, departamental, nacional e internacional</t>
  </si>
  <si>
    <t>E1.P_D.MR1-MP10-1</t>
  </si>
  <si>
    <t>Infraestructura mejorada (%)</t>
  </si>
  <si>
    <t>Construir un Centro de Alto Rendimiento e Investigación y/o complejo deportivo en el municipio</t>
  </si>
  <si>
    <t>Centro de Alto Rendimiento e Investigación Construido</t>
  </si>
  <si>
    <t>E1.P_D.MR1-MP10-1 - Mejorar la infraestructura  de los escenarios deportivos y recreodeportivos del Municipio (55 Escenarios)</t>
  </si>
  <si>
    <t>E1.P_D.MR1-MP11-1</t>
  </si>
  <si>
    <t>Ampliar los Escenarios deportivos y recreodeportivos en el Municipio</t>
  </si>
  <si>
    <t>N° de escenarios construidos</t>
  </si>
  <si>
    <t>E1.P_D.MR1-MP11-1 - Construir un Centro de Alto Rendimiento e Investigación y/o complejo deportivo en el municipio</t>
  </si>
  <si>
    <t>E1.P_D.MR1-MP12-1</t>
  </si>
  <si>
    <t>Mantener el programa de incentivos y/o reconocimientos a deportistas destacados del municipio</t>
  </si>
  <si>
    <t>E1.P_D.MR1-MP12-1 - Ampliar los Escenarios deportivos y recreodeportivos en el Municipio</t>
  </si>
  <si>
    <t>E1.P_D.MR1-MP13-1</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</si>
  <si>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</si>
  <si>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</si>
  <si>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</si>
  <si>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</si>
  <si>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E1.P_D.MR1-MP13-1 - Mantener el programa de incentivos y/o reconocimientos a deportistas destacados del municipio</t>
  </si>
  <si>
    <t>E1.P_E.MR1-MP01-1</t>
  </si>
  <si>
    <t>Implementar la Estampilla de carácter municipal para el bienestar del adulto mayor</t>
  </si>
  <si>
    <t>Estampilla implementada</t>
  </si>
  <si>
    <t>E1.P_E.MR1-MP01-1 - Implementar el servicio de Megacomedor a la población  "adultos mayores" en condición vulnerable</t>
  </si>
  <si>
    <t>E1.P_E.MR1-MP02-1</t>
  </si>
  <si>
    <t>Finalizar la construcción casa de los abuelos en la vereda la Fuente</t>
  </si>
  <si>
    <t>Obra construida</t>
  </si>
  <si>
    <t>E1.P_E.MR1-MP02-1 - Implementar la Estampilla de carácter municipal para el bienestar del adulto mayor</t>
  </si>
  <si>
    <t>E1.P_E.MR1-MP03-1</t>
  </si>
  <si>
    <t>Obra construida (%)</t>
  </si>
  <si>
    <t>Mantener el  funcionamiento del centro de atención a adulto mayor</t>
  </si>
  <si>
    <t>Centro de Atención Funcionando</t>
  </si>
  <si>
    <t>E1.P_E.MR1-MP03-1 - Finalizar la construcción casa de los abuelos en la vereda la Fuente</t>
  </si>
  <si>
    <t>E1.P_E.MR1-MP04-1</t>
  </si>
  <si>
    <t>Ampliar la Realización de eventos socioculturales y recreativos que beneficien al adulto mayor</t>
  </si>
  <si>
    <t xml:space="preserve">Eventos realizados </t>
  </si>
  <si>
    <t>E1.P_E.MR1-MP04-1 - Mantener el  funcionamiento del centro de atención a adulto mayor</t>
  </si>
  <si>
    <t>E1.P_E.MR1-MP05-1</t>
  </si>
  <si>
    <t>2016-25817-0022
Ampliación de la infraestructura para la atención de primera infancia, infancia, adolescencia y juventud en el municipio de Tocancipá, Cundinamarca, Centro Oriente</t>
  </si>
  <si>
    <t>Construcción de Mega jardines sociales para la atención  integral de primera infancia</t>
  </si>
  <si>
    <t>Mega jardines construidos</t>
  </si>
  <si>
    <t>E1.P_E.MR1-MP05-1 - Ampliar la Realización de eventos socioculturales y recreativos que beneficien al adulto mayor</t>
  </si>
  <si>
    <t>E1.P_F.MR1-MP01-1</t>
  </si>
  <si>
    <t xml:space="preserve">Dotación de la Infraestructura de Primera Infancia </t>
  </si>
  <si>
    <t>Espacios dotados</t>
  </si>
  <si>
    <t>E1.P_F.MR1-MP01-1 - Construcción de Mega jardines sociales para la atención  integral de primera infancia</t>
  </si>
  <si>
    <t>E1.P_F.MR1-MP02-1</t>
  </si>
  <si>
    <t xml:space="preserve">Terminación de la Mega ludoteca </t>
  </si>
  <si>
    <t>Mega ludoteca construida</t>
  </si>
  <si>
    <t xml:space="preserve">E1.P_F.MR1-MP02-1 - Dotación de la Infraestructura de Primera Infancia </t>
  </si>
  <si>
    <t>E1.P_F.MR1-MP03-1</t>
  </si>
  <si>
    <t>Mega ludoteca construida (%)</t>
  </si>
  <si>
    <t>Terminación del  Mega hogar comunitario de la primera Infancia.</t>
  </si>
  <si>
    <t>Mega Hogar terminado</t>
  </si>
  <si>
    <t xml:space="preserve">E1.P_F.MR1-MP03-1 - Terminación de la Mega ludoteca </t>
  </si>
  <si>
    <t>E1.P_F.MR1-MP04-1</t>
  </si>
  <si>
    <t>Mega Hogar terminado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</si>
  <si>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</si>
  <si>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</si>
  <si>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</si>
  <si>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E1.P_F.MR1-MP04-1 - Terminación del  Mega hogar comunitario de la primera Infancia.</t>
  </si>
  <si>
    <t>E1.P_F.MR2-MP01-1</t>
  </si>
  <si>
    <t>Mantener los programas de complementación nutricional y de protección, en cofinanciación con el ICBF y otros entes gubernamentales. (Estrategia de Cero a Siempre)</t>
  </si>
  <si>
    <t>E1.P_F.MR2-MP01-1 - Mantener el programa dirigido Jóvenes de Tocancipá</t>
  </si>
  <si>
    <t>E1.P_F.MR2-MP02-1</t>
  </si>
  <si>
    <t>Mantener el Programa Clubes de Orientación de Tareas</t>
  </si>
  <si>
    <t>Programa mantenido</t>
  </si>
  <si>
    <t>E1.P_F.MR2-MP02-1 - Mantener los programas de complementación nutricional y de protección, en cofinanciación con el ICBF y otros entes gubernamentales. (Estrategia de Cero a Siempre)</t>
  </si>
  <si>
    <t>E1.P_F.MR2-MP03-1</t>
  </si>
  <si>
    <t>Ampliar la cobertura del Programa de Hogares Comunitarios  y operación de mega jardines para la Primera Infancia</t>
  </si>
  <si>
    <t>E1.P_F.MR2-MP03-1 - Mantener el Programa Clubes de Orientación de Tareas</t>
  </si>
  <si>
    <t>E1.P_F.MR2-MP04-1</t>
  </si>
  <si>
    <t>2016-25817-0031
Ampliación de programas para atención a la mujer en el Municipio de Tocancipá, Cundinamarca, Centro Oriente</t>
  </si>
  <si>
    <t>Formular e implementar de la Política Pública de Mujer y Género</t>
  </si>
  <si>
    <t>Política Implementada</t>
  </si>
  <si>
    <t>E1.P_F.MR2-MP04-1 - Ampliar la cobertura del Programa de Hogares Comunitarios  y operación de mega jardines para la Primera Infancia</t>
  </si>
  <si>
    <t>E1.P_G.MR1-MP01-1</t>
  </si>
  <si>
    <t>Poner en funcionamiento la Secretaría para la mujer y la familia</t>
  </si>
  <si>
    <t>Oficina funcionando</t>
  </si>
  <si>
    <t>E1.P_G.MR1-MP01-1 - Formular e implementar de la Política Pública de Mujer y Género</t>
  </si>
  <si>
    <t>E1.P_G.MR1-MP02-1</t>
  </si>
  <si>
    <t>Mantener el número de eventos sicosociales y culturales dirigidos a la mujer Tocancipeña</t>
  </si>
  <si>
    <t>Número de eventos mantenidos</t>
  </si>
  <si>
    <t>E1.P_G.MR1-MP02-1 - Poner en funcionamiento la Secretaría para la mujer y la familia</t>
  </si>
  <si>
    <t>E1.P_G.MR1-MP03-1</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</si>
  <si>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</si>
  <si>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</si>
  <si>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</si>
  <si>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E1.P_G.MR1-MP03-1 - Mantener el número de eventos sicosociales y culturales dirigidos a la mujer Tocancipeña</t>
  </si>
  <si>
    <t>E1.P_G.MR2-MP01-1</t>
  </si>
  <si>
    <t>2016-25817-0016
Asistencia, atención y reparación integral a las víctimas del conflicto armado residentes en  Tocancipá, Cundinamarca, Centro Oriente</t>
  </si>
  <si>
    <t>Formular el Plan de Acción Territorial para las Víctimas del Conflicto Armado -PAT- (Transversal con todas la Secretarías)</t>
  </si>
  <si>
    <t>Plan Formulado</t>
  </si>
  <si>
    <t>E1.P_G.MR2-MP01-1 - Formular el Programa de inclusión y empoderamiento de la población LGBTI en el desarrollo social, económico, cultural y político del Municipio</t>
  </si>
  <si>
    <t>E1.P_H.MR1-MP01-1</t>
  </si>
  <si>
    <t>Realizar un Convenio para la entrega de ayudas humanitarias y auxilios fúnebres</t>
  </si>
  <si>
    <t>Convenio realizado</t>
  </si>
  <si>
    <t>E1.P_H.MR1-MP01-1 - Formular el Plan de Acción Territorial para las Víctimas del Conflicto Armado -PAT- (Transversal con todas la Secretarías)</t>
  </si>
  <si>
    <t>E1.P_H.MR1-MP02-1</t>
  </si>
  <si>
    <t>Subsidiar los procesos de retorno y reubicaciones avalados por la Unidad de Atención y Reparación  a las Victimas -UARIV-</t>
  </si>
  <si>
    <t>Víctimas Subsidiadas</t>
  </si>
  <si>
    <t>E1.P_H.MR1-MP02-1 - Realizar un Convenio para la entrega de ayudas humanitarias y auxilios fúnebres</t>
  </si>
  <si>
    <t>E1.P_H.MR1-MP03-1</t>
  </si>
  <si>
    <t>Mantener el Plan de Trabajo de la Mesa Municipal de Victimas.</t>
  </si>
  <si>
    <t>Plan Mantenido</t>
  </si>
  <si>
    <t>E1.P_H.MR1-MP03-1 - Subsidiar los procesos de retorno y reubicaciones avalados por la Unidad de Atención y Reparación  a las Victimas -UARIV-</t>
  </si>
  <si>
    <t>E1.P_H.MR1-MP04-1</t>
  </si>
  <si>
    <t>Mantener la realización de actos y/o eventos simbólicos para la reparación simbólica a las victimas</t>
  </si>
  <si>
    <t>Actos y/o eventos realizados</t>
  </si>
  <si>
    <t>E1.P_H.MR1-MP04-1 - Mantener el Plan de Trabajo de la Mesa Municipal de Victimas.</t>
  </si>
  <si>
    <t>E1.P_H.MR1-MP05-1</t>
  </si>
  <si>
    <t>Atender oportunamente las órdenes Judiciales emitidas por los Jueces y Magistrados especializados de Restitución de Tierras y Territorios</t>
  </si>
  <si>
    <t>Ordenes atendidas</t>
  </si>
  <si>
    <t>E1.P_H.MR1-MP05-1 - Mantener la realización de actos y/o eventos simbólicos para la reparación simbólica a las victimas</t>
  </si>
  <si>
    <t>E1.P_H.MR1-MP06-1</t>
  </si>
  <si>
    <t>Implementar un programa para la Atención de la población del postconflicto y Reinsertados.</t>
  </si>
  <si>
    <t>E1.P_H.MR1-MP06-1 - Atender oportunamente las órdenes Judiciales emitidas por los Jueces y Magistrados especializados de Restitución de Tierras y Territorios</t>
  </si>
  <si>
    <t>E1.P_H.MR1-MP07-1</t>
  </si>
  <si>
    <t>2016-24817-0046
Protección para las familias identificadas en pobreza extrema residentes en el Municipio de Tocancipá, Cundinamarca,
Centro Oriente</t>
  </si>
  <si>
    <t>Atender a las familias  en Pobreza Extrema, identificadas en Red Unidos</t>
  </si>
  <si>
    <t>Familias atendidas</t>
  </si>
  <si>
    <t>Reducción</t>
  </si>
  <si>
    <t>E1.P_H.MR1-MP07-1 - Implementar un programa para la Atención de la población del postconflicto y Reinsertados.</t>
  </si>
  <si>
    <t>E1.P_I.MR1-MP01-1</t>
  </si>
  <si>
    <t>Mantener del programa de Banco de alimentos</t>
  </si>
  <si>
    <t>Banco de Alimentos mantenido</t>
  </si>
  <si>
    <t>E1.P_I.MR1-MP01-1 - Atender a las familias  en Pobreza Extrema, identificadas en Red Unidos</t>
  </si>
  <si>
    <t>E1.P_I.MR1-MP02-1</t>
  </si>
  <si>
    <t>Mantener el programa Más familias en Acción, en cofinanciación con el Departamento para la Prosperidad Social DPS</t>
  </si>
  <si>
    <t>Programa Ejecutado</t>
  </si>
  <si>
    <t>E1.P_I.MR1-MP02-1 - Mantener del programa de Banco de alimentos</t>
  </si>
  <si>
    <t>E1.P_I.MR1-MP03-1</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</si>
  <si>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</si>
  <si>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</si>
  <si>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E1.P_I.MR1-MP03-1 - Mantener el programa Más familias en Acción, en cofinanciación con el Departamento para la Prosperidad Social DPS</t>
  </si>
  <si>
    <t>E1.P_J.MR1-MP01-1</t>
  </si>
  <si>
    <t>Mantener la ejecución del programa "Amigos sin fronteras"</t>
  </si>
  <si>
    <t>E1.P_J.MR1-MP01-1 - Implementar el Programa Centro Competitivo de Desarrollo Social para la Población en condición de Discapacidad y/o necesidades educativas especiales</t>
  </si>
  <si>
    <t>E1.P_J.MR1-MP02-1</t>
  </si>
  <si>
    <t>2016-25817-0030
Mejoramiento del índice de desempleo entre la población economicamente activa residente en el Municipio de Tocancipá, Cundinamarca, Centro Oriente</t>
  </si>
  <si>
    <t>Realizar apoyos de proyección laboral en cumplimiento de la ley del primer empleo</t>
  </si>
  <si>
    <t>No. de estrategias diseñadas para realizar apoyos de proyección laboral con Ley de Primer Empleo</t>
  </si>
  <si>
    <t>Secretaria Desarrollo Económico y Agropecuario</t>
  </si>
  <si>
    <t>E1.P_J.MR1-MP02-1 - Mantener la ejecución del programa "Amigos sin fronteras"</t>
  </si>
  <si>
    <t>E2.P_A.MR1-MP01-1</t>
  </si>
  <si>
    <t>Capacitar en “teletrabajo" por medio de establecimientos educativos u otros aliados</t>
  </si>
  <si>
    <t>No. de capacitaciones anuales en teletrabajo</t>
  </si>
  <si>
    <t>E2.P_A.MR1-MP01-1 - Realizar apoyos de proyección laboral en cumplimiento de la ley del primer empleo</t>
  </si>
  <si>
    <t>E2.P_A.MR1-MP02-1</t>
  </si>
  <si>
    <t>Aumentar la tasa de colocación de población económicamente activa en busca de empleo</t>
  </si>
  <si>
    <t>Tasa de Colocación de la población económicamente activa en busca de empleo (Total colocados PEA en busca de empleo / Total inscritos activos)</t>
  </si>
  <si>
    <t>E2.P_A.MR1-MP02-1 - Capacitar en “teletrabajo" por medio de establecimientos educativos u otros aliados</t>
  </si>
  <si>
    <t>E2.P_A.MR1-MP03-1</t>
  </si>
  <si>
    <t>Tasa de Colocación de la población económicamente activa en busca de empleo (Total colocados PEA en busca de empleo / Total inscritos activos) (%)</t>
  </si>
  <si>
    <t>Mejorar la colocación de las mujeres dentro de los procesos de selección</t>
  </si>
  <si>
    <t>Tasa de mujeres colocadas (Total mujeres colocadas / Total colocados)</t>
  </si>
  <si>
    <t>E2.P_A.MR1-MP03-1 - Aumentar la tasa de colocación de población económicamente activa en busca de empleo</t>
  </si>
  <si>
    <t>E2.P_A.MR1-MP04-1</t>
  </si>
  <si>
    <t>Tasa de mujeres colocadas (Total mujeres colocadas / Total colocados) (%)</t>
  </si>
  <si>
    <t>Incrementar la colocación de los profesionales residentes en el Municipio dentro los procesos de selección</t>
  </si>
  <si>
    <t>Tasa de profesionales colocados (Total profesionales y/o administrativos colocados / Total inscritos).</t>
  </si>
  <si>
    <t>E2.P_A.MR1-MP04-1 - Mejorar la colocación de las mujeres dentro de los procesos de selección</t>
  </si>
  <si>
    <t>E2.P_A.MR1-MP05-1</t>
  </si>
  <si>
    <t>Tasa de profesionales colocados (Total profesionales y/o administrativos colocados / Total inscritos) (%).</t>
  </si>
  <si>
    <t>Realizar atención diferencial con rutas de empleo específicas para aquella población que así lo disponga el ordenamiento jurídico (víctimas del conflicto, y demás).</t>
  </si>
  <si>
    <t>Rutas de empleo específicas disponibles</t>
  </si>
  <si>
    <t>E2.P_A.MR1-MP05-1 - Incrementar la colocación de los profesionales residentes en el Municipio dentro los procesos de selección</t>
  </si>
  <si>
    <t>E2.P_A.MR1-MP06-1</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</si>
  <si>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</si>
  <si>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</si>
  <si>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E2.P_A.MR1-MP06-1 - Realizar atención diferencial con rutas de empleo específicas para aquella población que así lo disponga el ordenamiento jurídico (víctimas del conflicto, y demás).</t>
  </si>
  <si>
    <t>E2.P_A.MR1-MP07-1</t>
  </si>
  <si>
    <t>Tasa de colocación en proyectos de inversión Municipal (Total oferentes residentes en el Municipio colocados / Total vacantes de los proyectos de Inversión) (%).</t>
  </si>
  <si>
    <t>Implementar programas de formación para el trabajo</t>
  </si>
  <si>
    <t>Número de programas implementados</t>
  </si>
  <si>
    <t>E2.P_A.MR1-MP07-1 - Lograr que la mano de obra (calificada y no calificada) requerida en ejecución de los proyectos de inversión municipal sea contratada a través de la gestión de la Agencia con oferentes residentes en el Municipio</t>
  </si>
  <si>
    <t>E2.P_A.MR1-MP08-1</t>
  </si>
  <si>
    <t>Implementar los componentes del programa “Promoción del Empleo en el Marco del Trabajo Decente” en el mercado laboral municipal</t>
  </si>
  <si>
    <t>% de implementación del programa Trabajo Decente</t>
  </si>
  <si>
    <t>E2.P_A.MR1-MP08-1 - Implementar programas de formación para el trabajo</t>
  </si>
  <si>
    <t>E2.P_A.MR1-MP09-1</t>
  </si>
  <si>
    <t>Realizar estudios socio-económicos, de perfiles ocupacionales, y de caracterización del mercado de trabajo en el Municipio</t>
  </si>
  <si>
    <t>% de avance en la realización de estudios</t>
  </si>
  <si>
    <t>E2.P_A.MR1-MP09-1 - Implementar los componentes del programa “Promoción del Empleo en el Marco del Trabajo Decente” en el mercado laboral municipal</t>
  </si>
  <si>
    <t>E2.P_A.MR1-MP10-1</t>
  </si>
  <si>
    <t>2016-25817-0003
Fortalecimiento de las unidades de emprendimiento y asociaciones Tocancipá, Cundinamarca, Centro Oriente</t>
  </si>
  <si>
    <t>Desarrollar estrategias para brindar apoyo a organizaciones asociativas y cooperativismo</t>
  </si>
  <si>
    <t>No. de estrategias desarrolladas</t>
  </si>
  <si>
    <t>E2.P_A.MR1-MP10-1 - Realizar estudios socio-económicos, de perfiles ocupacionales, y de caracterización del mercado de trabajo en el Municipio</t>
  </si>
  <si>
    <t>E2.P_B.MR1-MP01-1</t>
  </si>
  <si>
    <t>Fortalecer el programa Banco de oportunidades para incentivar la creación y fomento de empresa</t>
  </si>
  <si>
    <t>No. de unidades de negocio apoyadas.</t>
  </si>
  <si>
    <t>E2.P_B.MR1-MP01-1 - Desarrollar estrategias para brindar apoyo a organizaciones asociativas y cooperativismo</t>
  </si>
  <si>
    <t>E2.P_B.MR1-MP02-1</t>
  </si>
  <si>
    <t>Crear un Centro de Desarrollo empresarial</t>
  </si>
  <si>
    <t>N° de centros creados</t>
  </si>
  <si>
    <t>E2.P_B.MR1-MP02-1 - Fortalecer el programa Banco de oportunidades para incentivar la creación y fomento de empresa</t>
  </si>
  <si>
    <t>E2.P_B.MR1-MP03-1</t>
  </si>
  <si>
    <t>Desarrollar estrategias para promover  los actores locales en materia de emprendimiento</t>
  </si>
  <si>
    <t>No. de a estrategias desarrolladas</t>
  </si>
  <si>
    <t>E2.P_B.MR1-MP03-1 - Crear un Centro de Desarrollo empresarial</t>
  </si>
  <si>
    <t>E2.P_B.MR1-MP04-1</t>
  </si>
  <si>
    <t>2016-25817-0012
Implementación de mecanismos que favorezcan la competitividad en Tocancipá, Cundinamarca, Centro Oriente</t>
  </si>
  <si>
    <t>Constituir el mecanismo de gestión y financiación contempladas en el PDM para la implementación de estudios, diseños, construcción, dotación y operación del Parque Temático</t>
  </si>
  <si>
    <t>% de avance en la implementación</t>
  </si>
  <si>
    <t>E2.P_B.MR1-MP04-1 - Desarrollar estrategias para promover  los actores locales en materia de emprendimiento</t>
  </si>
  <si>
    <t>E2.P_C.MR1-MP01-1</t>
  </si>
  <si>
    <t>Crear el Comité Municipal de Competitividad</t>
  </si>
  <si>
    <t>N° de Comités Municipales de competitividad creados</t>
  </si>
  <si>
    <t>E2.P_C.MR1-MP01-1 - Constituir el mecanismo de gestión y financiación contempladas en el PDM para la implementación de estudios, diseños, construcción, dotación y operación del Parque Temático</t>
  </si>
  <si>
    <t>E2.P_C.MR1-MP02-1</t>
  </si>
  <si>
    <t>Realizar eventos y ferias de negocios y emprendimiento</t>
  </si>
  <si>
    <t>No. de eventos y ferias realizadas</t>
  </si>
  <si>
    <t>E2.P_C.MR1-MP02-1 - Crear el Comité Municipal de Competitividad</t>
  </si>
  <si>
    <t>E2.P_C.MR1-MP03-1</t>
  </si>
  <si>
    <t>2016-25817-0014
Desarrollo de estrategias en ciencia, tecnología e innvación Tocancipá, Cundinamarca, Centro Oriente</t>
  </si>
  <si>
    <t>Estructurar proyectos integrales en Ciencia, Tecnología e innovación para la promoción del desarrollo</t>
  </si>
  <si>
    <t>No. de proyectos estructurados</t>
  </si>
  <si>
    <t>E2.P_C.MR1-MP03-1 - Realizar eventos y ferias de negocios y emprendimiento</t>
  </si>
  <si>
    <t>E2.P_D.MR1-MP01-1</t>
  </si>
  <si>
    <t>Realizar un programa de Alfabetización TIC</t>
  </si>
  <si>
    <t>No. de usuarios beneficiados</t>
  </si>
  <si>
    <t>E2.P_D.MR1-MP01-1 - Estructurar proyectos integrales en Ciencia, Tecnología e innovación para la promoción del desarrollo</t>
  </si>
  <si>
    <t>E2.P_D.MR1-MP02-1</t>
  </si>
  <si>
    <t>Crear Parques educativos e interactivos con dotación de internet</t>
  </si>
  <si>
    <t>No. de Parques creados</t>
  </si>
  <si>
    <t>E2.P_D.MR1-MP02-1 - Realizar un programa de Alfabetización TIC</t>
  </si>
  <si>
    <t>E2.P_D.MR1-MP03-1</t>
  </si>
  <si>
    <t>Realizar acciones para la ampliación de la red de servicios TIC en el municipio</t>
  </si>
  <si>
    <t>N° de acciones realizados</t>
  </si>
  <si>
    <t>E2.P_D.MR1-MP03-1 - Crear Parques educativos e interactivos con dotación de internet</t>
  </si>
  <si>
    <t>E2.P_D.MR1-MP04-1</t>
  </si>
  <si>
    <t>Implementar programas de emprendimiento juvenil asociado a aplicaciones de ciencia y tecnología</t>
  </si>
  <si>
    <t>N° de programas implementados</t>
  </si>
  <si>
    <t>E2.P_D.MR1-MP04-1 - Realizar acciones para la ampliación de la red de servicios TIC en el municipio</t>
  </si>
  <si>
    <t>E2.P_D.MR1-MP05-1</t>
  </si>
  <si>
    <t>2016-25817-0002
Incremento de la productividad de las unidades productivas agropecuarias Tocancipá, Cundinamarca, Centro Oriente</t>
  </si>
  <si>
    <t>Crear escuelas de campo</t>
  </si>
  <si>
    <t>No. escuelas de campo creadas</t>
  </si>
  <si>
    <t>E2.P_D.MR1-MP05-1 - Implementar programas de emprendimiento juvenil asociado a aplicaciones de ciencia y tecnología</t>
  </si>
  <si>
    <t>E2.P_E.MR1-MP01-1</t>
  </si>
  <si>
    <t>Fortalecer a los productores agropecuarios a través de  asistencia técnica con innovación y tecnología</t>
  </si>
  <si>
    <t>N° de productores agropecuarios fortalecidos</t>
  </si>
  <si>
    <t>E2.P_E.MR1-MP01-1 - Crear escuelas de campo</t>
  </si>
  <si>
    <t>E2.P_E.MR1-MP02-1</t>
  </si>
  <si>
    <t>Establecer una granja modelo agroindustrial integral auto sostenible</t>
  </si>
  <si>
    <t>N° de granjas establecidas</t>
  </si>
  <si>
    <t>E2.P_E.MR1-MP02-1 - Fortalecer a los productores agropecuarios a través de  asistencia técnica con innovación y tecnología</t>
  </si>
  <si>
    <t>E2.P_E.MR1-MP03-1</t>
  </si>
  <si>
    <t>Realizar eventos agropecuarios</t>
  </si>
  <si>
    <t>N° de eventos realizados</t>
  </si>
  <si>
    <t>E2.P_E.MR1-MP03-1 - Establecer una granja modelo agroindustrial integral auto sostenible</t>
  </si>
  <si>
    <t>E2.P_E.MR1-MP04-1</t>
  </si>
  <si>
    <t>Acompañar técnicamente a  usuarios agropecuarios para la consecución de recursos financieros</t>
  </si>
  <si>
    <t>N° de usuarios objeto de asesoría para el acceso a crédito agropecuario</t>
  </si>
  <si>
    <t>E2.P_E.MR1-MP04-1 - Realizar eventos agropecuarios</t>
  </si>
  <si>
    <t>E2.P_E.MR1-MP05-1</t>
  </si>
  <si>
    <t>Implementar un programa de protección animal conforme a la normatividad vigente</t>
  </si>
  <si>
    <t>No. de programas implementados</t>
  </si>
  <si>
    <t>E2.P_E.MR1-MP05-1 - Acompañar técnicamente a  usuarios agropecuarios para la consecución de recursos financieros</t>
  </si>
  <si>
    <t>E2.P_E.MR1-MP06-1</t>
  </si>
  <si>
    <t>2016-25817-0035
Implementación del Plan Sectorial de Turismo, Tocancipá, Cundinamarca, Centro Oriente</t>
  </si>
  <si>
    <t>Implementar alternativas de transporte turístico hacia los sitios de interés turístico</t>
  </si>
  <si>
    <t>N° de alternativas de transporte implementadas</t>
  </si>
  <si>
    <t>E2.P_E.MR1-MP06-1 - Implementar un programa de protección animal conforme a la normatividad vigente</t>
  </si>
  <si>
    <t>E2.P_F.MR1-MP01-1</t>
  </si>
  <si>
    <t>Desarrollar mecanismos para apoyar emprendimientos de turismo</t>
  </si>
  <si>
    <t>No. de mecanismos desarrollados</t>
  </si>
  <si>
    <t>E2.P_F.MR1-MP01-1 - Implementar alternativas de transporte turístico hacia los sitios de interés turístico</t>
  </si>
  <si>
    <t>E2.P_F.MR1-MP02-1</t>
  </si>
  <si>
    <t>Participar en proyectos turísticos como estrategia de integración y desarrollo</t>
  </si>
  <si>
    <t>N° de participaciones</t>
  </si>
  <si>
    <t>E2.P_F.MR1-MP02-1 - Desarrollar mecanismos para apoyar emprendimientos de turismo</t>
  </si>
  <si>
    <t>E2.P_F.MR1-MP03-1</t>
  </si>
  <si>
    <t>Generar capacitaciones que fortalezcan el turismo local</t>
  </si>
  <si>
    <t>No. de capacitaciones realizadas</t>
  </si>
  <si>
    <t>E2.P_F.MR1-MP03-1 - Participar en proyectos turísticos como estrategia de integración y desarrollo</t>
  </si>
  <si>
    <t>E2.P_F.MR1-MP04-1</t>
  </si>
  <si>
    <t>Mejorar la señalización turística municipal</t>
  </si>
  <si>
    <t>% de señales turísticas mejoradas</t>
  </si>
  <si>
    <t>E2.P_F.MR1-MP04-1 - Generar capacitaciones que fortalezcan el turismo local</t>
  </si>
  <si>
    <t>E2.P_F.MR1-MP05-1</t>
  </si>
  <si>
    <t>2016-25817-0037
Incremento del número de visitantes anuales a los sitios de interés turístico Tocancipá, Cundinamarca, Centro Oriente</t>
  </si>
  <si>
    <t>Diseñar el producto turístico especializado del municipio. «Marca Tocancipá»</t>
  </si>
  <si>
    <t>No. de Productos Turísticos diseñados</t>
  </si>
  <si>
    <t>E2.P_F.MR1-MP05-1 - Mejorar la señalización turística municipal</t>
  </si>
  <si>
    <t>E2.P_F.MR2-MP01-1</t>
  </si>
  <si>
    <t>Participar en eventos, ferias y vitrinas turísticas a nivel local, regional, nacional  e internacional</t>
  </si>
  <si>
    <t>No. de participaciones realizadas.</t>
  </si>
  <si>
    <t>E2.P_F.MR2-MP01-1 - Diseñar el producto turístico especializado del municipio. «Marca Tocancipá»</t>
  </si>
  <si>
    <t>E2.P_F.MR2-MP02-1</t>
  </si>
  <si>
    <t>Implementar campañas de promoción turística</t>
  </si>
  <si>
    <t>N° de campañas implementadas</t>
  </si>
  <si>
    <t>E2.P_F.MR2-MP02-1 - Participar en eventos, ferias y vitrinas turísticas a nivel local, regional, nacional  e internacional</t>
  </si>
  <si>
    <t>E2.P_F.MR2-MP03-1</t>
  </si>
  <si>
    <t>Habilitar senderos ecológicos y/o caminos reales indígenas, para la actividad turística</t>
  </si>
  <si>
    <t>N°  senderos ecológicos y/o caminos reales indígenas habilitados</t>
  </si>
  <si>
    <t>E2.P_F.MR2-MP03-1 - Implementar campañas de promoción turística</t>
  </si>
  <si>
    <t>E2.P_F.MR2-MP04-1</t>
  </si>
  <si>
    <t>2016-25817-0036
Construcción y mantenimiento de infraestructura municipal Tocancipá, Cundinamarca, Centro Oriente</t>
  </si>
  <si>
    <t>Instalación  de bioparques en diferentes sectores del municipio</t>
  </si>
  <si>
    <t>No. de bioparques instalados</t>
  </si>
  <si>
    <t>Secretaria de Infraestructura</t>
  </si>
  <si>
    <t>E2.P_F.MR2-MP04-1 - Habilitar senderos ecológicos y/o caminos reales indígenas, para la actividad turística</t>
  </si>
  <si>
    <t>E3.P_A.MR1-MP01-1</t>
  </si>
  <si>
    <t>Realizar la  ampliación, adecuación y/o remodelación de infraestructura educativa</t>
  </si>
  <si>
    <t>No. de edificaciones públicas ampliadas adecuadas y/o remodeladas</t>
  </si>
  <si>
    <t>E3.P_A.MR1-MP01-1 - Instalación  de bioparques en diferentes sectores del municipio</t>
  </si>
  <si>
    <t>E3.P_A.MR1-MP02-1</t>
  </si>
  <si>
    <t>Realizar el mantenimiento de infraestructura educativa</t>
  </si>
  <si>
    <t>No. de edificaciones públicas mantenidas</t>
  </si>
  <si>
    <t>E3.P_A.MR1-MP02-1 - Realizar la  ampliación, adecuación y/o remodelación de infraestructura educativa</t>
  </si>
  <si>
    <t>E3.P_A.MR1-MP03-1</t>
  </si>
  <si>
    <t>Realizar la construcción y ampliación de infraestructura deportiva</t>
  </si>
  <si>
    <t>infraestructuras construidas o ampliadas</t>
  </si>
  <si>
    <t>E3.P_A.MR1-MP03-1 - Realizar el mantenimiento de infraestructura educativa</t>
  </si>
  <si>
    <t>E3.P_A.MR1-MP04-1</t>
  </si>
  <si>
    <t>Adecuar la infraestructura educativa a los efectos del cambio climático conjuntamente con la Gobernación</t>
  </si>
  <si>
    <t>No. de Adecuaciones realizadas</t>
  </si>
  <si>
    <t>E3.P_A.MR1-MP04-1 - Realizar la construcción y ampliación de infraestructura deportiva</t>
  </si>
  <si>
    <t>E3.P_A.MR1-MP05-1</t>
  </si>
  <si>
    <t>Realizar el mantenimiento de infraestructura deportiva</t>
  </si>
  <si>
    <t>infraestructuras mantenidas</t>
  </si>
  <si>
    <t>E3.P_A.MR1-MP05-1 - Adecuar la infraestructura educativa a los efectos del cambio climático conjuntamente con la Gobernación</t>
  </si>
  <si>
    <t>E3.P_A.MR1-MP06-1</t>
  </si>
  <si>
    <t>Realizar la construcción y ampliación del hospital municipal</t>
  </si>
  <si>
    <t>E3.P_A.MR1-MP06-1 - Realizar el mantenimiento de infraestructura deportiva</t>
  </si>
  <si>
    <t>E3.P_A.MR1-MP07-1</t>
  </si>
  <si>
    <t>Realizar el mantenimiento de infraestructura hospitalaria</t>
  </si>
  <si>
    <t>E3.P_A.MR1-MP07-1 - Realizar la construcción y ampliación del hospital municipal</t>
  </si>
  <si>
    <t>E3.P_A.MR1-MP08-1</t>
  </si>
  <si>
    <t>Realizar la construcción y ampliación de infraestructuras culturales</t>
  </si>
  <si>
    <t>E3.P_A.MR1-MP08-1 - Realizar el mantenimiento de infraestructura hospitalaria</t>
  </si>
  <si>
    <t>E3.P_A.MR1-MP09-1</t>
  </si>
  <si>
    <t>Realizar el mantenimiento de infraestructuras culturales</t>
  </si>
  <si>
    <t>E3.P_A.MR1-MP09-1 - Realizar la construcción y ampliación de infraestructuras culturales</t>
  </si>
  <si>
    <t>E3.P_A.MR1-MP10-1</t>
  </si>
  <si>
    <t>Realizar la construcción y ampliación de infraestructuras para la población Vulnerable</t>
  </si>
  <si>
    <t>E3.P_A.MR1-MP10-1 - Realizar el mantenimiento de infraestructuras culturales</t>
  </si>
  <si>
    <t>E3.P_A.MR1-MP11-1</t>
  </si>
  <si>
    <t>Realizar el mantenimiento de infraestructura para la población Vulnerable</t>
  </si>
  <si>
    <t>E3.P_A.MR1-MP11-1 - Realizar la construcción y ampliación de infraestructuras para la población Vulnerable</t>
  </si>
  <si>
    <t>E3.P_A.MR1-MP12-1</t>
  </si>
  <si>
    <t>Realizar la construcción y ampliación de infraestructura para la prevención y atención de desastres</t>
  </si>
  <si>
    <t>E3.P_A.MR1-MP12-1 - Realizar el mantenimiento de infraestructura para la población Vulnerable</t>
  </si>
  <si>
    <t>E3.P_A.MR1-MP13-1</t>
  </si>
  <si>
    <t>Realizar el mantenimiento de infraestructura para la prevención y atención de desastres</t>
  </si>
  <si>
    <t>E3.P_A.MR1-MP13-1 - Realizar la construcción y ampliación de infraestructura para la prevención y atención de desastres</t>
  </si>
  <si>
    <t>E3.P_A.MR1-MP14-1</t>
  </si>
  <si>
    <t>Realizar la construcción y ampliación de infraestructura de equipamiento municipal</t>
  </si>
  <si>
    <t>E3.P_A.MR1-MP14-1 - Realizar el mantenimiento de infraestructura para la prevención y atención de desastres</t>
  </si>
  <si>
    <t>E3.P_A.MR1-MP15-1</t>
  </si>
  <si>
    <t>Realizar el mantenimiento de infraestructura de equipamiento municipal</t>
  </si>
  <si>
    <t>E3.P_A.MR1-MP15-1 - Realizar la construcción y ampliación de infraestructura de equipamiento municipal</t>
  </si>
  <si>
    <t>E3.P_A.MR1-MP16-1</t>
  </si>
  <si>
    <t>Constituir el mecanismo de gestión y financiación contemplados en el PDM para la estudios, diseños, construcción de un complejo deportivo nuevo</t>
  </si>
  <si>
    <t>N° mecanismos adoptados</t>
  </si>
  <si>
    <t>E3.P_A.MR1-MP16-1 - Realizar el mantenimiento de infraestructura de equipamiento municipal</t>
  </si>
  <si>
    <t>E3.P_A.MR1-MP17-1</t>
  </si>
  <si>
    <t>E3.P_A.MR1-MP17-1 - Constituir el mecanismo de gestión y financiación contemplados en el PDM para la estudios, diseños, construcción de un complejo deportivo nuevo</t>
  </si>
  <si>
    <t>E3.P_A.MR1-MP18-1</t>
  </si>
  <si>
    <t>Constituir el mecanismo de gestión y financiación contemplados en el PDM  para la implementación de estudios, diseños, construcción, dotación y operación del Centro Multiferial y de Negocios</t>
  </si>
  <si>
    <t>E3.P_A.MR1-MP18-1 - Constituir el mecanismo de gestión y financiación contemplados en el PDM para la creación de un complejo Universitario en el Municipio cofinanciado con el departamento, la nación</t>
  </si>
  <si>
    <t>E3.P_A.MR1-MP19-1</t>
  </si>
  <si>
    <t>Constituir el mecanismo de gestión y financiación contemplados en el PDM para la construcción del metro cable zona alta del municipio</t>
  </si>
  <si>
    <t>E3.P_A.MR1-MP19-1 - Constituir el mecanismo de gestión y financiación contemplados en el PDM  para la implementación de estudios, diseños, construcción, dotación y operación del Centro Multiferial y de Negocios</t>
  </si>
  <si>
    <t>E3.P_A.MR1-MP20-1</t>
  </si>
  <si>
    <t>Constituir el mecanismo de gestión y financiación contemplados en el PDM para la construcción Zona de integración social del Municipio</t>
  </si>
  <si>
    <t>E3.P_A.MR1-MP20-1 - Constituir el mecanismo de gestión y financiación contemplados en el PDM para la construcción del metro cable zona alta del municipio</t>
  </si>
  <si>
    <t>E3.P_A.MR1-MP21-1</t>
  </si>
  <si>
    <t>2016-25817-0028
Mejoramiento de las condiciones de movilidad del Municipio a través de una inversión per cápita en el sector. Tocancipá,
Cundinamarca, Centro Oriente</t>
  </si>
  <si>
    <t>Elaborar el plan vial municipal</t>
  </si>
  <si>
    <t>N° de Plan Vial elaborado</t>
  </si>
  <si>
    <t>E3.P_A.MR1-MP21-1 - Constituir el mecanismo de gestión y financiación contemplados en el PDM para la construcción Zona de integración social del Municipio</t>
  </si>
  <si>
    <t>E3.P_B.MR1-MP01-1</t>
  </si>
  <si>
    <t>Adquirir maquinaria para el mantenimiento vial</t>
  </si>
  <si>
    <t>N° de máquinas adquiridas</t>
  </si>
  <si>
    <t>E3.P_B.MR1-MP01-1 - Elaborar el plan vial municipal</t>
  </si>
  <si>
    <t>E3.P_B.MR1-MP02-1</t>
  </si>
  <si>
    <t>Realizar la señalización vial del municipio</t>
  </si>
  <si>
    <t>Km. de vía señalizados</t>
  </si>
  <si>
    <t>E3.P_B.MR1-MP02-1 - Adquirir maquinaria para el mantenimiento vial</t>
  </si>
  <si>
    <t>E3.P_B.MR1-MP03-1</t>
  </si>
  <si>
    <t>Mantener la malla vial municipal, Tanto pavimentada como no pavimentada</t>
  </si>
  <si>
    <t>Km.  mantenidos</t>
  </si>
  <si>
    <t>E3.P_B.MR1-MP03-1 - Realizar la señalización vial del municipio</t>
  </si>
  <si>
    <t>E3.P_B.MR1-MP04-1</t>
  </si>
  <si>
    <t>Ampliar y mantener la red de ciclo rutas</t>
  </si>
  <si>
    <t>Km. de ciclo ruta ampliados y mantenidas</t>
  </si>
  <si>
    <t>E3.P_B.MR1-MP04-1 - Mantener la malla vial municipal, Tanto pavimentada como no pavimentada</t>
  </si>
  <si>
    <t>E3.P_B.MR1-MP05-1</t>
  </si>
  <si>
    <t>Realizar Estudios y diseños para obras de infraestructura vial</t>
  </si>
  <si>
    <t>N° de estudios y diseños realizados</t>
  </si>
  <si>
    <t>E3.P_B.MR1-MP05-1 - Ampliar y mantener la red de ciclo rutas</t>
  </si>
  <si>
    <t>E3.P_B.MR1-MP06-1</t>
  </si>
  <si>
    <t>Estructurar proyectos para construcción de infraestructura vial</t>
  </si>
  <si>
    <t>N° de proyectos estructurados</t>
  </si>
  <si>
    <t>E3.P_B.MR1-MP06-1 - Realizar Estudios y diseños para obras de infraestructura vial</t>
  </si>
  <si>
    <t>E3.P_B.MR1-MP07-1</t>
  </si>
  <si>
    <t>Construir  vías y alamedas</t>
  </si>
  <si>
    <t>N° de km. de vías y alamedas construidas</t>
  </si>
  <si>
    <t>E3.P_B.MR1-MP07-1 - Estructurar proyectos para construcción de infraestructura vial</t>
  </si>
  <si>
    <t>E3.P_B.MR1-MP08-1</t>
  </si>
  <si>
    <t>Rehabilitar la  malla vial municipal, tanto pavimentada como no pavimentada</t>
  </si>
  <si>
    <t>N° de km. de vías rehabilitadas</t>
  </si>
  <si>
    <t>E3.P_B.MR1-MP08-1 - Construir  vías y alamedas</t>
  </si>
  <si>
    <t>E3.P_B.MR1-MP09-1</t>
  </si>
  <si>
    <t>Estructurar proyectos para la construcción de Puentes Vehiculares</t>
  </si>
  <si>
    <t>No de proyectos estructurados</t>
  </si>
  <si>
    <t>E3.P_B.MR1-MP09-1 - Rehabilitar la  malla vial municipal, tanto pavimentada como no pavimentada</t>
  </si>
  <si>
    <t>E3.P_B.MR1-MP10-1</t>
  </si>
  <si>
    <t>Construir Puentes Peatonales</t>
  </si>
  <si>
    <t>No de puentes construidos</t>
  </si>
  <si>
    <t>E3.P_B.MR1-MP10-1 - Estructurar proyectos para la construcción de Puentes Vehiculares</t>
  </si>
  <si>
    <t>E3.P_B.MR1-MP11-1</t>
  </si>
  <si>
    <t>Estructurar proyectos para construcción del aeropuerto municipal</t>
  </si>
  <si>
    <t>E3.P_B.MR1-MP11-1 - Construir Puentes Peatonales</t>
  </si>
  <si>
    <t>E3.P_B.MR1-MP12-1</t>
  </si>
  <si>
    <t>Construir Terminales de transporte aéreas y terrestres</t>
  </si>
  <si>
    <t>No. de terminales  construidos</t>
  </si>
  <si>
    <t>E3.P_B.MR1-MP12-1 - Estructurar proyectos para construcción del aeropuerto municipal</t>
  </si>
  <si>
    <t>E3.P_B.MR1-MP13-1</t>
  </si>
  <si>
    <t>2016-25817-0043
Mantenimiento de los puntos lumínicos de alumbrado público municipal Tocancipá, Cundinamarca, Centro Oriente</t>
  </si>
  <si>
    <t>Aumentar el número de luminarias de propiedad del municipio para el fortalecimiento de la infraestructura municipal de alumbrado público</t>
  </si>
  <si>
    <t>No. de luminarias propias</t>
  </si>
  <si>
    <t>E3.P_B.MR1-MP13-1 - Construir Terminales de transporte aéreas y terrestres</t>
  </si>
  <si>
    <t>E3.P_C.MR1-MP01-1</t>
  </si>
  <si>
    <t>Seleccionar un operador que garantice el cumplimiento de las condiciones técnicas, jurídicas  y económicas actuales mediante mecanismos que permitan mejorar el servicio</t>
  </si>
  <si>
    <t>No. de Operadores seleccionados</t>
  </si>
  <si>
    <t>E3.P_C.MR1-MP01-1 - Aumentar el número de luminarias de propiedad del municipio para el fortalecimiento de la infraestructura municipal de alumbrado público</t>
  </si>
  <si>
    <t>E3.P_C.MR1-MP02-1</t>
  </si>
  <si>
    <t>Mantener por lo menos el número de luminarias existentes en el municipio propiedad del operador de red para  el fortalecimiento de la infraestructura municipal de alumbrado público</t>
  </si>
  <si>
    <t>No. de luminarias mantenidas</t>
  </si>
  <si>
    <t>E3.P_C.MR1-MP02-1 - Seleccionar un operador que garantice el cumplimiento de las condiciones técnicas, jurídicas  y económicas actuales mediante mecanismos que permitan mejorar el servicio</t>
  </si>
  <si>
    <t>E3.P_C.MR1-MP03-1</t>
  </si>
  <si>
    <t>2016-25817-0049
Implementación de estrategias para la ampliación, cobertura, adecuación y mantenimiento de las redes de energía, gas, telefonia, conectividad del Municipio de Tocancipá, Cundinamarca, Centro Oriente.</t>
  </si>
  <si>
    <t>Implementar una estrategia para  la ampliación de cobertura, adecuación y mantenimiento de redes (energía, gas, telefonía, conectividad, telecomunicaciones... etc)</t>
  </si>
  <si>
    <t>E3.P_C.MR1-MP03-1 - Mantener por lo menos el número de luminarias existentes en el municipio propiedad del operador de red para  el fortalecimiento de la infraestructura municipal de alumbrado público</t>
  </si>
  <si>
    <t>E3.P_C.MR2-MP01-1</t>
  </si>
  <si>
    <t>2016-25817-0053
Implementación de las acciones para mejorar las condiciones del Ordenamiento Territorial del Municipio de Tocancipá, Cundinamarca, Centro Oriente</t>
  </si>
  <si>
    <t>Elaborar la revisión general ordinaria del Plan de Ordenamiento Territorial. (POT)</t>
  </si>
  <si>
    <t>No. POT revisados</t>
  </si>
  <si>
    <t>Secretaria de Planeación</t>
  </si>
  <si>
    <t>E3.P_C.MR2-MP01-1 - Implementar una estrategia para  la ampliación de cobertura, adecuación y mantenimiento de redes (energía, gas, telefonía, conectividad, telecomunicaciones... etc)</t>
  </si>
  <si>
    <t>E3.P_D.MR1-MP01-1</t>
  </si>
  <si>
    <t>Aprobar el 100% de los instrumentos de gestión que se presenten para el desarrollo del POT</t>
  </si>
  <si>
    <t>% de instrumentos aprobados</t>
  </si>
  <si>
    <t>E3.P_D.MR1-MP01-1 - Elaborar la revisión general ordinaria del Plan de Ordenamiento Territorial. (POT)</t>
  </si>
  <si>
    <t>E3.P_D.MR1-MP02-1</t>
  </si>
  <si>
    <t>Implementar el sistema  de información geográfico municipal SIG</t>
  </si>
  <si>
    <t>No. de sistemas de información operando</t>
  </si>
  <si>
    <t>E3.P_D.MR1-MP02-1 - Aprobar el 100% de los instrumentos de gestión que se presenten para el desarrollo del POT</t>
  </si>
  <si>
    <t>E3.P_D.MR1-MP03-1</t>
  </si>
  <si>
    <t>Actualizar la nomenclatura y la estratificación socioeconómica del municipio</t>
  </si>
  <si>
    <t>No. de procesos actualizados</t>
  </si>
  <si>
    <t>E3.P_D.MR1-MP03-1 - Implementar el sistema  de información geográfico municipal SIG</t>
  </si>
  <si>
    <t>E3.P_D.MR1-MP04-1</t>
  </si>
  <si>
    <t>Suscribir un convenio de cooperación con el IGAC para la actualización y conservación catastral</t>
  </si>
  <si>
    <t>No. de convenios suscritos</t>
  </si>
  <si>
    <t>E3.P_D.MR1-MP04-1 - Actualizar la nomenclatura y la estratificación socioeconómica del municipio</t>
  </si>
  <si>
    <t>E3.P_D.MR1-MP05-1</t>
  </si>
  <si>
    <t>Legalización de predios de propiedad del municipio</t>
  </si>
  <si>
    <t>No. de predios legalizados</t>
  </si>
  <si>
    <t>E3.P_D.MR1-MP05-1 - Suscribir un convenio de cooperación con el IGAC para la actualización y conservación catastral</t>
  </si>
  <si>
    <t>E3.P_D.MR1-MP06-1</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</si>
  <si>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</si>
  <si>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</si>
  <si>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</si>
  <si>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E3.P_D.MR1-MP06-1 - Legalización de predios de propiedad del municipio</t>
  </si>
  <si>
    <t>E3.P_D.MR2-MP01-1</t>
  </si>
  <si>
    <t>Implementar agenda de trabajo conjunto con Secretaría de Hacienda en procesos de presupuestación</t>
  </si>
  <si>
    <t>Agenda de trabajo desarrollada</t>
  </si>
  <si>
    <t>E3.P_D.MR2-MP01-1 - Implementar una estrategia para mejorar las capacidades institucionales en la formulación de programas y proyectos</t>
  </si>
  <si>
    <t>E3.P_D.MR2-MP02-1</t>
  </si>
  <si>
    <t>Proponer instrumentos de intervención financiera para el desarrollo Municipal (contribución en valorización, participación en plusvalía)</t>
  </si>
  <si>
    <t>Instrumentos propuestos</t>
  </si>
  <si>
    <t>E3.P_D.MR2-MP02-1 - Implementar agenda de trabajo conjunto con Secretaría de Hacienda en procesos de presupuestación</t>
  </si>
  <si>
    <t>E3.P_D.MR2-MP03-1</t>
  </si>
  <si>
    <t>2016-25817-0039
Mejoramiento de las condiciones de vivienda a través de estrategias y acciones para recuperar la vivienda digna en el
Municipio de Tocancipá, Cundinamarca, Centro Oriente</t>
  </si>
  <si>
    <t>Construir  vivienda digna de interés prioritario</t>
  </si>
  <si>
    <t>No. de viviendas construidas</t>
  </si>
  <si>
    <t>E3.P_D.MR2-MP03-1 - Proponer instrumentos de intervención financiera para el desarrollo Municipal (contribución en valorización, participación en plusvalía)</t>
  </si>
  <si>
    <t>E3.P_E.MR1-MP01-1</t>
  </si>
  <si>
    <t xml:space="preserve">Mejorar las condiciones de vivienda a través de la implementación de estrategias y acciones encaminadas a recuperar </t>
  </si>
  <si>
    <t>Implementar programas de mejoramiento  de vivienda en el municipio</t>
  </si>
  <si>
    <t>No. de mejoramiento implementados</t>
  </si>
  <si>
    <t>E3.P_E.MR1-MP01-1 - Construir  vivienda digna de interés prioritario</t>
  </si>
  <si>
    <t>E3.P_E.MR1-MP02-1</t>
  </si>
  <si>
    <t>Construir vivienda rural en sitio propio</t>
  </si>
  <si>
    <t>No. de viviendas construidas en sitio propio</t>
  </si>
  <si>
    <t>E3.P_E.MR1-MP02-1 - Implementar programas de mejoramiento  de vivienda en el municipio</t>
  </si>
  <si>
    <t xml:space="preserve">E3.P_E.MR1 - Mejorar las condiciones de vivienda a través de la implementación de estrategias y acciones encaminadas a recuperar </t>
  </si>
  <si>
    <t>E3.P_E.MR1-MP03-1</t>
  </si>
  <si>
    <t>Crear el banco de materiales para el apoyo al mejoramiento y construcción en sitio propio</t>
  </si>
  <si>
    <t>banco de materiales creado</t>
  </si>
  <si>
    <t>E3.P_E.MR1-MP03-1 - Construir vivienda rural en sitio propio</t>
  </si>
  <si>
    <t>E3.P_E.MR1-MP04-1</t>
  </si>
  <si>
    <t>Fortalecer la Secretaria de Planeación mediante la compra de equipos con recursos del SGR</t>
  </si>
  <si>
    <t>Porcentaje de inversión de los recursos del SGR</t>
  </si>
  <si>
    <t>E3.P_E.MR1-MP04-1 - Crear el banco de materiales para el apoyo al mejoramiento y construcción en sitio propio</t>
  </si>
  <si>
    <t>E3.P_E.MR1-MP05-1</t>
  </si>
  <si>
    <t>Porcentaje de inversión de los recursos del SGR (%)</t>
  </si>
  <si>
    <t>Adelantar acciones de apoyo y asesoría integral en legalización de predios para población vulnerable</t>
  </si>
  <si>
    <t>No. Acciones adelantadas</t>
  </si>
  <si>
    <t>E3.P_E.MR1-MP05-1 - Fortalecer la Secretaria de Planeación mediante la compra de equipos con recursos del SGR</t>
  </si>
  <si>
    <t>E3.P_E.MR1-MP06-1</t>
  </si>
  <si>
    <t>2016-25817-0006
Formulación del plan de vulnerabilidad al cambio climatico en el municipio de Tocancipá, Cundinamarca, Centro Oriente</t>
  </si>
  <si>
    <t>Desarrollar estrategia para la promoción y prevención de riesgos ambientales</t>
  </si>
  <si>
    <t>Secretaria de Ambiente</t>
  </si>
  <si>
    <t>E3.P_E.MR1-MP06-1 - Adelantar acciones de apoyo y asesoría integral en legalización de predios para población vulnerable</t>
  </si>
  <si>
    <t>E3.P_F.MR1-MP01-1</t>
  </si>
  <si>
    <t>Mantener las estrategias de promoción a los sectores productivos que implementen Mecanismos de Producción Limpia</t>
  </si>
  <si>
    <t>No. de estrategias de promoción de los sectores productivos</t>
  </si>
  <si>
    <t>E3.P_F.MR1-MP01-1 - Desarrollar estrategia para la promoción y prevención de riesgos ambientales</t>
  </si>
  <si>
    <t>E3.P_F.MR1-MP02-1</t>
  </si>
  <si>
    <t>Formular e implementar el Plan de adaptación y mitigación al cambio climático</t>
  </si>
  <si>
    <t>No. de planes formulados y puestos en marcha</t>
  </si>
  <si>
    <t>E3.P_F.MR1-MP02-1 - Mantener las estrategias de promoción a los sectores productivos que implementen Mecanismos de Producción Limpia</t>
  </si>
  <si>
    <t>E3.P_F.MR1-MP03-1</t>
  </si>
  <si>
    <t>Realizar acciones de promoción para la medición, compensación, reducción y mitigación de impacto ambiental para empresas y su huella de carbono</t>
  </si>
  <si>
    <t>No. de empresas objeto de acciones de promoción</t>
  </si>
  <si>
    <t>E3.P_F.MR1-MP03-1 - Formular e implementar el Plan de adaptación y mitigación al cambio climático</t>
  </si>
  <si>
    <t>E3.P_F.MR1-MP04-1</t>
  </si>
  <si>
    <t>Realizar estudio de identificación de costos ambientales en el sector industrial para la determinación de pasivos ambientales</t>
  </si>
  <si>
    <t>No. de estudios realizados</t>
  </si>
  <si>
    <t>E3.P_F.MR1-MP04-1 - Realizar acciones de promoción para la medición, compensación, reducción y mitigación de impacto ambiental para empresas y su huella de carbono</t>
  </si>
  <si>
    <t>E3.P_F.MR1-MP05-1</t>
  </si>
  <si>
    <t>2016-25817-0007
Conservación de las microcuencas del municipio de Tocancipá, Cundinamarca, Centro Oriente</t>
  </si>
  <si>
    <t>Realizar Estudio hidrológico de las microcuencas del municipio</t>
  </si>
  <si>
    <t>No. de estudios hidrológicos realizados</t>
  </si>
  <si>
    <t>E3.P_F.MR1-MP05-1 - Realizar estudio de identificación de costos ambientales en el sector industrial para la determinación de pasivos ambientales</t>
  </si>
  <si>
    <t>E3.P_G.MR1-MP01-1</t>
  </si>
  <si>
    <t>Desarrollar estrategias para el monitoreo de vertimientos realizados a los cuerpos de agua superficiales del municipio</t>
  </si>
  <si>
    <t>E3.P_G.MR1-MP01-1 - Realizar Estudio hidrológico de las microcuencas del municipio</t>
  </si>
  <si>
    <t>E3.P_G.MR1-MP02-1</t>
  </si>
  <si>
    <t>Realizar mantenimiento hidráulico  en cuerpos de agua superficiales</t>
  </si>
  <si>
    <t>No. de km de cuerpos de aguas superficiales intervenidos</t>
  </si>
  <si>
    <t>E3.P_G.MR1-MP02-1 - Desarrollar estrategias para el monitoreo de vertimientos realizados a los cuerpos de agua superficiales del municipio</t>
  </si>
  <si>
    <t>E3.P_G.MR1-MP03-1</t>
  </si>
  <si>
    <t>Adquirir predios de interés para la conservación del recurso hídrico</t>
  </si>
  <si>
    <t>No. de predios adquiridos</t>
  </si>
  <si>
    <t>E3.P_G.MR1-MP03-1 - Realizar mantenimiento hidráulico  en cuerpos de agua superficiales</t>
  </si>
  <si>
    <t>E3.P_G.MR1-MP04-1</t>
  </si>
  <si>
    <t>Implementar el Plan de Manejo de las microcuencas del Municipio</t>
  </si>
  <si>
    <t xml:space="preserve">No. de planes de manejo de microcuencas Implementados </t>
  </si>
  <si>
    <t>E3.P_G.MR1-MP04-1 - Adquirir predios de interés para la conservación del recurso hídrico</t>
  </si>
  <si>
    <t>E3.P_G.MR1-MP05-1</t>
  </si>
  <si>
    <t>2016-25817-0008
Conservación de flora, fauna, suelo y seguimiento en mineria y gestion de residuos solidos en el municipio de Tocancipá,
Cundinamarca, Centro Oriente</t>
  </si>
  <si>
    <t>Desarrollar estrategia para fortalecer el Vivero municipal</t>
  </si>
  <si>
    <t>No. de estrategias para fortalecer el vivero municipal</t>
  </si>
  <si>
    <t>E3.P_G.MR1-MP05-1 - Implementar el Plan de Manejo de las microcuencas del Municipio</t>
  </si>
  <si>
    <t>E3.P_H.MR1-MP01-1</t>
  </si>
  <si>
    <t>Formular e implementar proyecto para la conservación y restauración de ecosistemas entre ellos guardabosques</t>
  </si>
  <si>
    <t>No. de proyectos formulados</t>
  </si>
  <si>
    <t>E3.P_H.MR1-MP01-1 - Desarrollar estrategia para fortalecer el Vivero municipal</t>
  </si>
  <si>
    <t>E3.P_H.MR1-MP02-1</t>
  </si>
  <si>
    <t>No. de proyectos implementados</t>
  </si>
  <si>
    <t>E3.P_H.MR1-MP02-1 - Formular e implementar proyecto para la conservación y restauración de ecosistemas entre ellos guardabosques</t>
  </si>
  <si>
    <t>E3.P_H.MR1-MP02-2</t>
  </si>
  <si>
    <t>Actualizar el inventario de flora y fauna municipal</t>
  </si>
  <si>
    <t>No. de inventarios actualizados de flora y fauna municipal</t>
  </si>
  <si>
    <t>E3.P_H.MR1-MP02-2 - Formular e implementar proyecto para la conservación y restauración de ecosistemas entre ellos guardabosques</t>
  </si>
  <si>
    <t>E3.P_H.MR1-MP03-1</t>
  </si>
  <si>
    <t>Implementar acciones de apoyo para el control de tráfico ilegal de flora y fauna silvestre</t>
  </si>
  <si>
    <t>No. de acciones de control de tráfico ilegal de flora y fauna silvestre realizadas en el cuatrienio</t>
  </si>
  <si>
    <t>E3.P_H.MR1-MP03-1 - Actualizar el inventario de flora y fauna municipal</t>
  </si>
  <si>
    <t>E3.P_H.MR1-MP04-1</t>
  </si>
  <si>
    <t>Implementar estrategias para realizar Mantenimiento y Revegetalización de áreas degradadas</t>
  </si>
  <si>
    <t>E3.P_H.MR1-MP04-1 - Implementar acciones de apoyo para el control de tráfico ilegal de flora y fauna silvestre</t>
  </si>
  <si>
    <t>E3.P_H.MR1-MP05-1</t>
  </si>
  <si>
    <t>Implementar el Plan de Gestión Integral de Residuos Sólidos – PGIRS</t>
  </si>
  <si>
    <t>N° de Planes implementados</t>
  </si>
  <si>
    <t>E3.P_H.MR1-MP05-1 - Implementar estrategias para realizar Mantenimiento y Revegetalización de áreas degradadas</t>
  </si>
  <si>
    <t>E3.P_H.MR1-MP06-1</t>
  </si>
  <si>
    <t>2016-25817-0009
Implementación de estrategias para mejorar las condiciones de contaminacion en el Municipio de Tocancipá, Cundinamarca, Centro Oriente</t>
  </si>
  <si>
    <t xml:space="preserve">Realizar estudio de calidad del aire </t>
  </si>
  <si>
    <t>No. de estudios de calidad del aire realizados</t>
  </si>
  <si>
    <t>E3.P_H.MR1-MP06-1 - Implementar el Plan de Gestión Integral de Residuos Sólidos – PGIRS</t>
  </si>
  <si>
    <t>E3.P_I.MR1-MP01-1</t>
  </si>
  <si>
    <t>Realizar acciones conjuntas con la CAR para el control a la calidad del aire en las veredas del municipio realizando monitoreo a las fuentes móviles</t>
  </si>
  <si>
    <t>No. de jornadas de control a fuentes móviles realizadas</t>
  </si>
  <si>
    <t xml:space="preserve">E3.P_I.MR1-MP01-1 - Realizar estudio de calidad del aire </t>
  </si>
  <si>
    <t>E3.P_I.MR1-MP02-1</t>
  </si>
  <si>
    <t>Realizar la valoración y evaluación de impacto ambiental a los establecimientos de comercio que generen contaminación auditiva y visual</t>
  </si>
  <si>
    <t>E3.P_I.MR1-MP02-1 - Realizar acciones conjuntas con la CAR para el control a la calidad del aire en las veredas del municipio realizando monitoreo a las fuentes móviles</t>
  </si>
  <si>
    <t>E3.P_I.MR1-MP03-1</t>
  </si>
  <si>
    <t>2016-25817-0010
Compromiso de antener la cobertura en los programas SIGAM,PRAES PIGA PROCEDAS en el Municipo Tocancipá, Cundinamarca, Centro Oriente</t>
  </si>
  <si>
    <t>Actualizar e implementar el Plan de Educación Ambiental Municipal integrando PRAES y PROCEDAS</t>
  </si>
  <si>
    <t>No. de planes actualizados</t>
  </si>
  <si>
    <t>E3.P_I.MR1-MP03-1 - Realizar la valoración y evaluación de impacto ambiental a los establecimientos de comercio que generen contaminación auditiva y visual</t>
  </si>
  <si>
    <t>E3.P_J.MR1-MP01-1</t>
  </si>
  <si>
    <t>No .de planes implementados</t>
  </si>
  <si>
    <t>E3.P_J.MR1-MP01-1 - Actualizar e implementar el Plan de Educación Ambiental Municipal integrando PRAES y PROCEDAS</t>
  </si>
  <si>
    <t>E3.P_J.MR1-MP01-2</t>
  </si>
  <si>
    <t>Poner en funcionamiento las aulas ambientales</t>
  </si>
  <si>
    <t>No. de aulas operando</t>
  </si>
  <si>
    <t>E3.P_J.MR1-MP01-2 - Actualizar e implementar el Plan de Educación Ambiental Municipal integrando PRAES y PROCEDAS</t>
  </si>
  <si>
    <t>E3.P_J.MR1-MP02-1</t>
  </si>
  <si>
    <t>Actualizar  e implementar el perfil ambiental del municipio y su plan de acción</t>
  </si>
  <si>
    <t xml:space="preserve">No. de perfiles actualizados </t>
  </si>
  <si>
    <t>E3.P_J.MR1-MP02-1 - Poner en funcionamiento las aulas ambientales</t>
  </si>
  <si>
    <t>E3.P_J.MR1-MP03-1</t>
  </si>
  <si>
    <t>No. de planes de acción implementados</t>
  </si>
  <si>
    <t>E3.P_J.MR1-MP03-1 - Actualizar  e implementar el perfil ambiental del municipio y su plan de acción</t>
  </si>
  <si>
    <t>E3.P_J.MR1-MP03-2</t>
  </si>
  <si>
    <t>Desarrollar un Sistema de información ambiental que consolide información de los diferentes sectores productivos</t>
  </si>
  <si>
    <t>No. Sistema en funcionamiento</t>
  </si>
  <si>
    <t>E3.P_J.MR1-MP03-2 - Actualizar  e implementar el perfil ambiental del municipio y su plan de acción</t>
  </si>
  <si>
    <t>E3.P_J.MR1-MP04-1</t>
  </si>
  <si>
    <t>Poner en funcionamiento el Sistema de Información Geográfico Ambiental</t>
  </si>
  <si>
    <t>No. de sistemas de información geográfico ambiental en funcionamiento</t>
  </si>
  <si>
    <t>E3.P_J.MR1-MP04-1 - Desarrollar un Sistema de información ambiental que consolide información de los diferentes sectores productivos</t>
  </si>
  <si>
    <t>E3.P_J.MR1-MP05-1</t>
  </si>
  <si>
    <t>Ampliar la implementación del PIGA (Plan Institucional de Gestión Ambiental) a sedes de la administración municipal</t>
  </si>
  <si>
    <t>No. de sedes de la Administración Municipal con PIGA implementado</t>
  </si>
  <si>
    <t>E3.P_J.MR1-MP05-1 - Poner en funcionamiento el Sistema de Información Geográfico Ambiental</t>
  </si>
  <si>
    <t>E3.P_J.MR1-MP06-1</t>
  </si>
  <si>
    <t>2016-25817-0011
Compromiso en el cumplimiento de las obligaciones impuestas en el fallo de la sentencia del Rio Bogota en el Municipio de Tocancipá, Cundinamarca, Centro Oriente</t>
  </si>
  <si>
    <t>Implementar las obligaciones de la Sentencia del Rio Bogotá</t>
  </si>
  <si>
    <t xml:space="preserve">No. de obligaciones cumplidas  en la sentencia del Rio Bogotá </t>
  </si>
  <si>
    <t>E3.P_J.MR1-MP06-1 - Ampliar la implementación del PIGA (Plan Institucional de Gestión Ambiental) a sedes de la administración municipal</t>
  </si>
  <si>
    <t>E3.P_K.MR1-MP01-1</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</si>
  <si>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</si>
  <si>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</si>
  <si>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Ampliar la capacidad de tratamiento de las Plantas de Agua Potable</t>
  </si>
  <si>
    <t>No. de PTAP ampliadas</t>
  </si>
  <si>
    <t>E3.P_K.MR1-MP01-1 - Implementar las obligaciones de la Sentencia del Rio Bogotá</t>
  </si>
  <si>
    <t>E3.P_L.MR1-MP01-1</t>
  </si>
  <si>
    <t>Implementar el mínimo vital a población vulnerable</t>
  </si>
  <si>
    <t xml:space="preserve">% de beneficiarios de población vulnerable del mínimo vital </t>
  </si>
  <si>
    <t>E3.P_L.MR1-MP01-1 - Ampliar la capacidad de tratamiento de las Plantas de Agua Potable</t>
  </si>
  <si>
    <t>E3.P_L.MR1-MP02-1</t>
  </si>
  <si>
    <t xml:space="preserve">Implementar la estrategia del Programa de Ahorro y uso Eficiente del Agua </t>
  </si>
  <si>
    <t>E3.P_L.MR1-MP02-1 - Implementar el mínimo vital a población vulnerable</t>
  </si>
  <si>
    <t>E3.P_L.MR1-MP03-1</t>
  </si>
  <si>
    <t>Automatizar, Ampliar y realizar la Macro medición del Tanque Caita</t>
  </si>
  <si>
    <t>No. de Automatizaciones del Tanque Caita</t>
  </si>
  <si>
    <t xml:space="preserve">E3.P_L.MR1-MP03-1 - Implementar la estrategia del Programa de Ahorro y uso Eficiente del Agua </t>
  </si>
  <si>
    <t>E3.P_L.MR1-MP04-1</t>
  </si>
  <si>
    <t>No. de Ampliaciones del Tanque Caita</t>
  </si>
  <si>
    <t>E3.P_L.MR1-MP04-1 - Automatizar, Ampliar y realizar la Macro medición del Tanque Caita</t>
  </si>
  <si>
    <t>E3.P_L.MR1-MP04-2</t>
  </si>
  <si>
    <t>No. de Macro mediciones del Tanque Caita</t>
  </si>
  <si>
    <t>E3.P_L.MR1-MP04-2 - Automatizar, Ampliar y realizar la Macro medición del Tanque Caita</t>
  </si>
  <si>
    <t>E3.P_L.MR1-MP04-3</t>
  </si>
  <si>
    <t>Implementación del plan maestro de acueducto y alcantarillado</t>
  </si>
  <si>
    <t xml:space="preserve">No. de planes implementados en acueducto </t>
  </si>
  <si>
    <t>E3.P_L.MR1-MP04-3 - Automatizar, Ampliar y realizar la Macro medición del Tanque Caita</t>
  </si>
  <si>
    <t>E3.P_L.MR1-MP05-1</t>
  </si>
  <si>
    <t>Construir y dotar Laboratorios de Agua Potable</t>
  </si>
  <si>
    <t>No.  de Laboratorios construidos</t>
  </si>
  <si>
    <t>E3.P_L.MR1-MP05-1 - Implementación del plan maestro de acueducto y alcantarillado</t>
  </si>
  <si>
    <t>E3.P_L.MR1-MP06-1</t>
  </si>
  <si>
    <t>No.  de Laboratorios dotados</t>
  </si>
  <si>
    <t>E3.P_L.MR1-MP06-1 - Construir y dotar Laboratorios de Agua Potable</t>
  </si>
  <si>
    <t>E3.P_L.MR1-MP06-2</t>
  </si>
  <si>
    <t>Suscribir convenios para subsidiar el servicio público de Acueducto</t>
  </si>
  <si>
    <t xml:space="preserve">No. de convenios suscritos </t>
  </si>
  <si>
    <t>E3.P_L.MR1-MP06-2 - Construir y dotar Laboratorios de Agua Potable</t>
  </si>
  <si>
    <t>E3.P_L.MR1-MP07-1</t>
  </si>
  <si>
    <t>2016-25817-0033
Mejoramiento de la Cobertura de Alcantarillado en el Área Urbana y Área Rural en el Municipio de Tocancipá, Cundinamarca, Centro Oriente</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</si>
  <si>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</si>
  <si>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</si>
  <si>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E3.P_L.MR1-MP07-1 - Suscribir convenios para subsidiar el servicio público de Acueducto</t>
  </si>
  <si>
    <t>E3.P_L.MR2-MP01-1</t>
  </si>
  <si>
    <t>Diseñar y construir Plantas de Tratamiento de Aguas Residuales</t>
  </si>
  <si>
    <t xml:space="preserve">No. de Plantas de Tratamiento de Aguas Residuales diseñadas </t>
  </si>
  <si>
    <t>E3.P_L.MR2-MP01-1 - Cumplir con los requisitos legales de vertimientos a través de la estabilización y optimización de las Plantas de Tratamiento de  Aguas Residuales - PTAR´s</t>
  </si>
  <si>
    <t>E3.P_L.MR2-MP02-1</t>
  </si>
  <si>
    <t>No. de Plantas de Tratamiento de Aguas Residuales construidas</t>
  </si>
  <si>
    <t>E3.P_L.MR2-MP02-1 - Diseñar y construir Plantas de Tratamiento de Aguas Residuales</t>
  </si>
  <si>
    <t>E3.P_L.MR2-MP02-2</t>
  </si>
  <si>
    <t>Implementar del plan maestro de acueducto y alcantarillado</t>
  </si>
  <si>
    <t>No. de planes implementados en alcantarillado</t>
  </si>
  <si>
    <t>E3.P_L.MR2-MP02-2 - Diseñar y construir Plantas de Tratamiento de Aguas Residuales</t>
  </si>
  <si>
    <t>E3.P_L.MR2-MP03-1</t>
  </si>
  <si>
    <t>Construir y dotar Laboratorio de Agua Residual</t>
  </si>
  <si>
    <t>E3.P_L.MR2-MP03-1 - Implementar del plan maestro de acueducto y alcantarillado</t>
  </si>
  <si>
    <t>E3.P_L.MR2-MP04-1</t>
  </si>
  <si>
    <t>E3.P_L.MR2-MP04-1 - Construir y dotar Laboratorio de Agua Residual</t>
  </si>
  <si>
    <t>E3.P_L.MR2-MP04-2</t>
  </si>
  <si>
    <t>Terminar y poner en marcha de la PTAR Los Patos</t>
  </si>
  <si>
    <t xml:space="preserve">No. de PTAR Los Patos terminada </t>
  </si>
  <si>
    <t>E3.P_L.MR2-MP04-2 - Construir y dotar Laboratorio de Agua Residual</t>
  </si>
  <si>
    <t>E3.P_L.MR2-MP05-1</t>
  </si>
  <si>
    <t>No. de PTAR Los Patos operando</t>
  </si>
  <si>
    <t>E3.P_L.MR2-MP05-1 - Terminar y poner en marcha de la PTAR Los Patos</t>
  </si>
  <si>
    <t>E3.P_L.MR2-MP05-2</t>
  </si>
  <si>
    <t>Suscribir convenios para subsidiar el servicio público de Alcantarillado</t>
  </si>
  <si>
    <t>E3.P_L.MR2-MP05-2 - Terminar y poner en marcha de la PTAR Los Patos</t>
  </si>
  <si>
    <t>E3.P_L.MR2-MP06-1</t>
  </si>
  <si>
    <t>2016-25817-0034
Mejoramiento de la Cobertura del Aseo en el Área Urbana y Área Rural del Municipio de Tocancipá, Cundinamarca, Centro Oriente</t>
  </si>
  <si>
    <t>Suscribir convenios para subsidiar los servicios público de Aseo</t>
  </si>
  <si>
    <t>E3.P_L.MR2-MP06-1 - Suscribir convenios para subsidiar el servicio público de Alcantarillado</t>
  </si>
  <si>
    <t>E3.P_L.MR3-MP01-1</t>
  </si>
  <si>
    <t>Comprar vehículos,  Maquinaria y Equipos para la Empresa De Servicios Públicos</t>
  </si>
  <si>
    <t>No. de vehículos, maquinaria y equipos  adquiridos</t>
  </si>
  <si>
    <t>E3.P_L.MR3-MP01-1 - Suscribir convenios para subsidiar los servicios público de Aseo</t>
  </si>
  <si>
    <t>E3.P_L.MR3-MP02-1</t>
  </si>
  <si>
    <t>Implementar los servicios complementarios de acuerdo a la normatividad vigente</t>
  </si>
  <si>
    <t>No. de servicios complementarios implementados</t>
  </si>
  <si>
    <t>E3.P_L.MR3-MP02-1 - Comprar vehículos,  Maquinaria y Equipos para la Empresa De Servicios Públicos</t>
  </si>
  <si>
    <t>E3.P_L.MR3-MP03-1</t>
  </si>
  <si>
    <t>2016-25817-0048
Fortalecimiento Institucional de la Empresa de Servicios Públicos del Municipio de Tocancipá, Cundinamarca, Centro Oriente</t>
  </si>
  <si>
    <t>Diseñar y construir las instalaciones de la empresa de servicios públicos</t>
  </si>
  <si>
    <t>No. Diseños</t>
  </si>
  <si>
    <t>E3.P_L.MR3-MP03-1 - Implementar los servicios complementarios de acuerdo a la normatividad vigente</t>
  </si>
  <si>
    <t>E3.P_L.MR4-MP01-1</t>
  </si>
  <si>
    <t>No. de nuevas instalaciones construidas de la ESPT</t>
  </si>
  <si>
    <t>E3.P_L.MR4-MP01-1 - Diseñar y construir las instalaciones de la empresa de servicios públicos</t>
  </si>
  <si>
    <t>E3.P_L.MR4-MP01-2</t>
  </si>
  <si>
    <t>Elaborar e implementar estudio técnico de cargas laborales para la ESPT</t>
  </si>
  <si>
    <t xml:space="preserve">No. de Estudios Técnicos elaborados </t>
  </si>
  <si>
    <t>E3.P_L.MR4-MP01-2 - Diseñar y construir las instalaciones de la empresa de servicios públicos</t>
  </si>
  <si>
    <t>E3.P_L.MR4-MP02-1</t>
  </si>
  <si>
    <t>No. de Estudios Técnicos implementados</t>
  </si>
  <si>
    <t>E3.P_L.MR4-MP02-1 - Elaborar e implementar estudio técnico de cargas laborales para la ESPT</t>
  </si>
  <si>
    <t>E3.P_L.MR4-MP02-2</t>
  </si>
  <si>
    <t>2016-25817-0020
Apoyo en la reducción de la tasa de hurtos Tocancipá, Cundinamarca, Centro Oriente</t>
  </si>
  <si>
    <t>Aumentar el número de operativos de vigilancia a establecimientos de comercio</t>
  </si>
  <si>
    <t xml:space="preserve">No. de operativos realizados </t>
  </si>
  <si>
    <t>Secretaria de Gobierno</t>
  </si>
  <si>
    <t>E3.P_L.MR4-MP02-2 - Elaborar e implementar estudio técnico de cargas laborales para la ESPT</t>
  </si>
  <si>
    <t>E4.P_A.MR1-MP01-1</t>
  </si>
  <si>
    <t>Aumentar la cobertura de puestos de policía en las veredas del municipio</t>
  </si>
  <si>
    <t>% de aumento en la cobertura</t>
  </si>
  <si>
    <t>E4.P_A.MR1-MP01-1 - Aumentar el número de operativos de vigilancia a establecimientos de comercio</t>
  </si>
  <si>
    <t>E4.P_A.MR1-MP02-1</t>
  </si>
  <si>
    <t>Construir infraestructuras para las  entidades de seguridad, justicia y convivencia en el municipio</t>
  </si>
  <si>
    <t>No. infraestructuras construidas</t>
  </si>
  <si>
    <t>E4.P_A.MR1-MP02-1 - Aumentar la cobertura de puestos de policía en las veredas del municipio</t>
  </si>
  <si>
    <t>E4.P_A.MR1-MP03-1</t>
  </si>
  <si>
    <t>Adecuar infraestructuras para las  entidades de seguridad, convivencia y justicia en el municipio</t>
  </si>
  <si>
    <t>No. de infraestructuras adecuadas</t>
  </si>
  <si>
    <t>E4.P_A.MR1-MP03-1 - Construir infraestructuras para las  entidades de seguridad, justicia y convivencia en el municipio</t>
  </si>
  <si>
    <t>E4.P_A.MR1-MP04-1</t>
  </si>
  <si>
    <t>Poner en funcionamiento la Unidad Permanente de Justicia UPJ</t>
  </si>
  <si>
    <t>No. de Unidades Permanentes  en funcionamiento</t>
  </si>
  <si>
    <t>E4.P_A.MR1-MP04-1 - Adecuar infraestructuras para las  entidades de seguridad, convivencia y justicia en el municipio</t>
  </si>
  <si>
    <t>E4.P_A.MR1-MP05-1</t>
  </si>
  <si>
    <t xml:space="preserve">Adquirir Sistemas de Información </t>
  </si>
  <si>
    <t>No. de  Sistemas de Información  adquiridos</t>
  </si>
  <si>
    <t>E4.P_A.MR1-MP05-1 - Poner en funcionamiento la Unidad Permanente de Justicia UPJ</t>
  </si>
  <si>
    <t>E4.P_A.MR1-MP06-1</t>
  </si>
  <si>
    <t>Realizar actividades para fortalecer la Seguridad y Convivencia</t>
  </si>
  <si>
    <t>No. de actividades realizadas</t>
  </si>
  <si>
    <t xml:space="preserve">E4.P_A.MR1-MP06-1 - Adquirir Sistemas de Información </t>
  </si>
  <si>
    <t>E4.P_A.MR1-MP07-1</t>
  </si>
  <si>
    <t>2016-25817-0021
Apoyo en la reducción de lesiones personales Tocancipá, Cundinamarca, Centro Oriente</t>
  </si>
  <si>
    <t>Formular estrategias para la articulación del programa cuadrantes seguros con las Instituciones Educativas</t>
  </si>
  <si>
    <t>No. de estrategias formuladas</t>
  </si>
  <si>
    <t>E4.P_A.MR1-MP07-1 - Realizar actividades para fortalecer la Seguridad y Convivencia</t>
  </si>
  <si>
    <t>E4.P_A.MR2-MP01-1</t>
  </si>
  <si>
    <t>Implementar un programa de rehabilitación para personas con problemas de consumo de SPA Sustancias Psicoactivas licitas e ilícitas</t>
  </si>
  <si>
    <t>No. Programas implementados</t>
  </si>
  <si>
    <t>E4.P_A.MR2-MP01-1 - Formular estrategias para la articulación del programa cuadrantes seguros con las Instituciones Educativas</t>
  </si>
  <si>
    <t>E4.P_A.MR2-MP02-1</t>
  </si>
  <si>
    <t>Implementar la Política Pública Municipal de Seguridad Ciudadana y Convivencia Ciudadana</t>
  </si>
  <si>
    <t>No. Políticas implementadas</t>
  </si>
  <si>
    <t>E4.P_A.MR2-MP02-1 - Implementar un programa de rehabilitación para personas con problemas de consumo de SPA Sustancias Psicoactivas licitas e ilícitas</t>
  </si>
  <si>
    <t>E4.P_A.MR2-MP03-1</t>
  </si>
  <si>
    <t>Actualizar el  Plan Integral de Seguridad y Convivencia Ciudadana</t>
  </si>
  <si>
    <t>No. de Planes actualizados</t>
  </si>
  <si>
    <t>E4.P_A.MR2-MP03-1 - Implementar la Política Pública Municipal de Seguridad Ciudadana y Convivencia Ciudadana</t>
  </si>
  <si>
    <t>E4.P_A.MR2-MP04-1</t>
  </si>
  <si>
    <t>Implementar el Plan Estratégico de Seguridad Vial</t>
  </si>
  <si>
    <t>No. de planes implementados</t>
  </si>
  <si>
    <t>E4.P_A.MR2-MP04-1 - Actualizar el  Plan Integral de Seguridad y Convivencia Ciudadana</t>
  </si>
  <si>
    <t>E4.P_A.MR2-MP05-1</t>
  </si>
  <si>
    <t>Crear la Secretaría de Transporte y Movilidad</t>
  </si>
  <si>
    <t>No. de Secretaría de Transporte y Movilidad creadas</t>
  </si>
  <si>
    <t>E4.P_A.MR2-MP05-1 - Implementar el Plan Estratégico de Seguridad Vial</t>
  </si>
  <si>
    <t>E4.P_A.MR2-MP06-1</t>
  </si>
  <si>
    <t>2016-25817-0023 
Mejoramiento de los indicadores de Incidentes de desacato en el Municipio Tocancipá, Cundinamarca, Centro Oriente</t>
  </si>
  <si>
    <t>Formular la Estrategia territorial “familia núcleo vital y seguro”</t>
  </si>
  <si>
    <t>E4.P_A.MR2-MP06-1 - Crear la Secretaría de Transporte y Movilidad</t>
  </si>
  <si>
    <t>E4.P_A.MR3-MP01-1</t>
  </si>
  <si>
    <t>Implementar nuevas  estrategias de prevención para las diferentes formas de violencia</t>
  </si>
  <si>
    <t>No. de Estrategias implementadas</t>
  </si>
  <si>
    <t>E4.P_A.MR3-MP01-1 - Formular la Estrategia territorial “familia núcleo vital y seguro”</t>
  </si>
  <si>
    <t>E4.P_A.MR3-MP02-1</t>
  </si>
  <si>
    <t>Realizar acciones de Prevención y reducción del trabajo infantil</t>
  </si>
  <si>
    <t>N° de acciones realizadas</t>
  </si>
  <si>
    <t>E4.P_A.MR3-MP02-1 - Implementar nuevas  estrategias de prevención para las diferentes formas de violencia</t>
  </si>
  <si>
    <t>E4.P_A.MR3-MP03-1</t>
  </si>
  <si>
    <t>2016-25817-0025
Incremento del número de personas atendidas por año en el programa de casas de justicia Tocancipá, Cundinamarca,
Centro Oriente</t>
  </si>
  <si>
    <t>Fortalecer la atención, desarrollo y funcionamiento del programa casas de justicia.</t>
  </si>
  <si>
    <t>No. de acciones fortalecidas</t>
  </si>
  <si>
    <t>E4.P_A.MR3-MP03-1 - Realizar acciones de Prevención y reducción del trabajo infantil</t>
  </si>
  <si>
    <t>E4.P_A.MR4-MP01-1</t>
  </si>
  <si>
    <t>Implementar acciones para promover los mecanismos de solución de conflictos</t>
  </si>
  <si>
    <t xml:space="preserve">No. de acciones implementadas </t>
  </si>
  <si>
    <t>E4.P_A.MR4-MP01-1 - Fortalecer la atención, desarrollo y funcionamiento del programa casas de justicia.</t>
  </si>
  <si>
    <t>E4.P_A.MR4-MP02-1</t>
  </si>
  <si>
    <t>Formular estrategias para promover el respeto por los derechos humanos a la comunidad</t>
  </si>
  <si>
    <t>E4.P_A.MR4-MP02-1 - Implementar acciones para promover los mecanismos de solución de conflictos</t>
  </si>
  <si>
    <t>E4.P_A.MR4-MP03-1</t>
  </si>
  <si>
    <t>2016-25817-0055
Mejoramiento de la atención integral de la Gestión del Riesgo de Desastres Tocancipá, Cundinamarca, Centro Oriente</t>
  </si>
  <si>
    <t>Realizar Estudio de Amenaza, vulnerabilidad y caracterización del riesgo de desastres en el Municipio de Tocancipá.</t>
  </si>
  <si>
    <t>Estudio de Amenaza, vulnerabilidad y categorización del riesgo de desastres realizado</t>
  </si>
  <si>
    <t>E4.P_A.MR4-MP03-1 - Formular estrategias para promover el respeto por los derechos humanos a la comunidad</t>
  </si>
  <si>
    <t>E4.P_B.MR1-MP01-1</t>
  </si>
  <si>
    <t>Actualizar  el Plan Municipal para la Gestión del Riesgo del Municipio de Tocancipá</t>
  </si>
  <si>
    <t>Plan Municipal para la Gestión del Riesgo actualizado</t>
  </si>
  <si>
    <t>E4.P_B.MR1-MP01-1 - Realizar Estudio de Amenaza, vulnerabilidad y caracterización del riesgo de desastres en el Municipio de Tocancipá.</t>
  </si>
  <si>
    <t>E4.P_B.MR1-MP02-1</t>
  </si>
  <si>
    <t>Desarrollar estrategias para la operatividad del sistema de gestión del riesgo del Municipio</t>
  </si>
  <si>
    <t>E4.P_B.MR1-MP02-1 - Actualizar  el Plan Municipal para la Gestión del Riesgo del Municipio de Tocancipá</t>
  </si>
  <si>
    <t>E4.P_B.MR1-MP03-1</t>
  </si>
  <si>
    <t>Implementar el Puesto de Mando Unificado con línea 123 de emergencias en el Municipio</t>
  </si>
  <si>
    <t>PMU con línea 123 implementado</t>
  </si>
  <si>
    <t>E4.P_B.MR1-MP03-1 - Desarrollar estrategias para la operatividad del sistema de gestión del riesgo del Municipio</t>
  </si>
  <si>
    <t>E4.P_B.MR1-MP04-1</t>
  </si>
  <si>
    <t>Reubicar familias ubicadas en zonas de alto riesgo no mitigable</t>
  </si>
  <si>
    <t>% de avance en el proceso de reubicación de las familias</t>
  </si>
  <si>
    <t>E4.P_B.MR1-MP04-1 - Implementar el Puesto de Mando Unificado con línea 123 de emergencias en el Municipio</t>
  </si>
  <si>
    <t>E4.P_B.MR1-MP05-1</t>
  </si>
  <si>
    <t>Garantizar la atención integral a las situaciones de emergencia y/o desastres</t>
  </si>
  <si>
    <t>% de situaciones atendidas</t>
  </si>
  <si>
    <t>E4.P_B.MR1-MP05-1 - Reubicar familias ubicadas en zonas de alto riesgo no mitigable</t>
  </si>
  <si>
    <t>E4.P_B.MR1-MP06-1</t>
  </si>
  <si>
    <t>2016-25817-0029
Ampliación de la participación de la población del municipio en los programas comunitarios Tocancipá, Cundinamarca,
Centro Oriente</t>
  </si>
  <si>
    <t>Mantener el programa de fortalecimiento y apoyo al 100% de las Juntas de Acción Comunal</t>
  </si>
  <si>
    <t>No. de JAC´s que son objeto de apoyo y fortalecimiento</t>
  </si>
  <si>
    <t>E4.P_B.MR1-MP06-1 - Garantizar la atención integral a las situaciones de emergencia y/o desastres</t>
  </si>
  <si>
    <t>E4.P_C.MR1-MP01-1</t>
  </si>
  <si>
    <t>Ampliar a 5 las campañas de cultura ciudadana en el municipio</t>
  </si>
  <si>
    <t>Campañas ampliadas</t>
  </si>
  <si>
    <t>E4.P_C.MR1-MP01-1 - Mantener el programa de fortalecimiento y apoyo al 100% de las Juntas de Acción Comunal</t>
  </si>
  <si>
    <t>E4.P_C.MR1-MP02-1</t>
  </si>
  <si>
    <t>2016-25817-0005
Mejoramiento De la infraestructura tecnológica y organizacional Tocancipá, Cundinamarca, Centro Oriente</t>
  </si>
  <si>
    <t xml:space="preserve">Modernizar e implementar la organización administrativa </t>
  </si>
  <si>
    <t>Modernización administrativa realizada</t>
  </si>
  <si>
    <t>Secretaria Administrativa</t>
  </si>
  <si>
    <t>E4.P_C.MR1-MP02-1 - Ampliar a 5 las campañas de cultura ciudadana en el municipio</t>
  </si>
  <si>
    <t>E4.P_D.MR1-MP01-1</t>
  </si>
  <si>
    <t>Implementar de la modernización administrativa</t>
  </si>
  <si>
    <t xml:space="preserve">E4.P_D.MR1-MP01-1 - Modernizar e implementar la organización administrativa </t>
  </si>
  <si>
    <t>E4.P_D.MR1-MP01-2</t>
  </si>
  <si>
    <t xml:space="preserve">Desarrollar acciones para fortalecer la infraestructura tecnológica y equipamiento de oficinas del Municipio </t>
  </si>
  <si>
    <t>No. Acciones implementadas</t>
  </si>
  <si>
    <t xml:space="preserve">E4.P_D.MR1-MP01-2 - Modernizar e implementar la organización administrativa </t>
  </si>
  <si>
    <t>E4.P_D.MR1-MP02-1</t>
  </si>
  <si>
    <t>No. Oficinas equipadas y/o dotadas</t>
  </si>
  <si>
    <t xml:space="preserve">E4.P_D.MR1-MP02-1 - Desarrollar acciones para fortalecer la infraestructura tecnológica y equipamiento de oficinas del Municipio </t>
  </si>
  <si>
    <t>E4.P_D.MR1-MP02-2</t>
  </si>
  <si>
    <t xml:space="preserve">Desarrollar acciones para fortalecer e implementar la gestión documental </t>
  </si>
  <si>
    <t xml:space="preserve">E4.P_D.MR1-MP02-2 - Desarrollar acciones para fortalecer la infraestructura tecnológica y equipamiento de oficinas del Municipio </t>
  </si>
  <si>
    <t>E4.P_D.MR1-MP03-1</t>
  </si>
  <si>
    <t>Elaborar e implementar el Plan de Capacitación</t>
  </si>
  <si>
    <t>Plan de capacitación elaborado</t>
  </si>
  <si>
    <t xml:space="preserve">E4.P_D.MR1-MP03-1 - Desarrollar acciones para fortalecer e implementar la gestión documental </t>
  </si>
  <si>
    <t>E4.P_D.MR1-MP04-1</t>
  </si>
  <si>
    <t>Plan de capacitación implementado</t>
  </si>
  <si>
    <t>E4.P_D.MR1-MP04-1 - Elaborar e implementar el Plan de Capacitación</t>
  </si>
  <si>
    <t>E4.P_D.MR1-MP04-2</t>
  </si>
  <si>
    <t xml:space="preserve">Elaborar e implementar el  Plan de Bienestar Social Laboral, Estímulos, e Incentivos para los Servidores Públicos </t>
  </si>
  <si>
    <t>Plan de Bienestar Social elaborado</t>
  </si>
  <si>
    <t>E4.P_D.MR1-MP04-2 - Elaborar e implementar el Plan de Capacitación</t>
  </si>
  <si>
    <t>E4.P_D.MR1-MP05-1</t>
  </si>
  <si>
    <t>Plan de Bienestar Social implementado</t>
  </si>
  <si>
    <t xml:space="preserve">E4.P_D.MR1-MP05-1 - Elaborar e implementar el  Plan de Bienestar Social Laboral, Estímulos, e Incentivos para los Servidores Públicos </t>
  </si>
  <si>
    <t>E4.P_D.MR1-MP05-2</t>
  </si>
  <si>
    <t>Elaborar e Implementar el Sistema de Gestión de Seguridad y Salud en el Trabajo</t>
  </si>
  <si>
    <t>Sistema de Gestión de Seguridad y Salud en el Trabajo elaborado</t>
  </si>
  <si>
    <t xml:space="preserve">E4.P_D.MR1-MP05-2 - Elaborar e implementar el  Plan de Bienestar Social Laboral, Estímulos, e Incentivos para los Servidores Públicos </t>
  </si>
  <si>
    <t>E4.P_D.MR1-MP06-1</t>
  </si>
  <si>
    <t>Elaborar e Implementar el sistema de gestión de seguridad y salud en el trabajo</t>
  </si>
  <si>
    <t>Sistema de Gestión de Seguridad y Salud en el Trabajo implementado</t>
  </si>
  <si>
    <t>E4.P_D.MR1-MP06-1 - Elaborar e Implementar el Sistema de Gestión de Seguridad y Salud en el Trabajo</t>
  </si>
  <si>
    <t>E4.P_D.MR1-MP06-2</t>
  </si>
  <si>
    <t>Depurar los inventarios de bienes muebles e inmuebles municipales, articulado con el proceso de saneamiento contable</t>
  </si>
  <si>
    <t>No. de inventarios depurados</t>
  </si>
  <si>
    <t>E4.P_D.MR1-MP06-2 - Elaborar e Implementar el sistema de gestión de seguridad y salud en el trabajo</t>
  </si>
  <si>
    <t>E4.P_D.MR1-MP07-1</t>
  </si>
  <si>
    <t>2016-25817-0004
Implementación del Plan de Medios en el Municipio Tocancipá, Cundinamarca, Centro Oriente</t>
  </si>
  <si>
    <t>Implementar el Plan de Medios y de estrategias de comunicación de la Administración Municipal</t>
  </si>
  <si>
    <t>Oficina de Comunicaciones</t>
  </si>
  <si>
    <t>E4.P_D.MR1-MP07-1 - Depurar los inventarios de bienes muebles e inmuebles municipales, articulado con el proceso de saneamiento contable</t>
  </si>
  <si>
    <t>E4.P_D.MR2-MP01-1</t>
  </si>
  <si>
    <t>Implementar el programa de participación en procesos comunicativos</t>
  </si>
  <si>
    <t>Programa Implementado</t>
  </si>
  <si>
    <t>E4.P_D.MR2-MP01-1 - Implementar el Plan de Medios y de estrategias de comunicación de la Administración Municipal</t>
  </si>
  <si>
    <t>E4.P_D.MR2-MP02-1</t>
  </si>
  <si>
    <t>2016-25817-0052
Mantenimiento del Sistema Integrado Calidad MECI del Municipio de Tocancipá, Cundinamarca, Centro Oriente</t>
  </si>
  <si>
    <t>Mantener la certificación de calidad NTCGP1000 e ISO 9001</t>
  </si>
  <si>
    <t>Certificación mantenida</t>
  </si>
  <si>
    <t>E4.P_D.MR2-MP02-1 - Implementar el programa de participación en procesos comunicativos</t>
  </si>
  <si>
    <t>E4.P_D.MR3-MP01-1</t>
  </si>
  <si>
    <t>Sensibilizar al 100 % de los funcionarios sobre el Sistema Integrado de Calidad</t>
  </si>
  <si>
    <t>Funcionarios Capacitados</t>
  </si>
  <si>
    <t>E4.P_D.MR3-MP01-1 - Mantener la certificación de calidad NTCGP1000 e ISO 9001</t>
  </si>
  <si>
    <t>E4.P_D.MR3-MP02-1</t>
  </si>
  <si>
    <t>ESTRATEGIAS, TRIBUTACIÓN Y FINANCIEMIENTO DEL PDM</t>
  </si>
  <si>
    <t>2016-25817-0050
Implementación de mecanismos de financiación Plan de Desarrollo Tocancipá, Cundinamarca, Centro Oriente</t>
  </si>
  <si>
    <t>Actualizar el estatuto tributario  municipal</t>
  </si>
  <si>
    <t>Estatuto Tributario actualizado</t>
  </si>
  <si>
    <t>Secretaria de Hacienda</t>
  </si>
  <si>
    <t>E4.P_D.MR3-MP02-1 - Sensibilizar al 100 % de los funcionarios sobre el Sistema Integrado de Calidad</t>
  </si>
  <si>
    <t>E4.P_E.MR1-MP01-1</t>
  </si>
  <si>
    <t>Implementar el programa de fiscalización tributaria</t>
  </si>
  <si>
    <t>Programa de fiscalización implementados</t>
  </si>
  <si>
    <t>E4.P_E.MR1-MP01-1 - Actualizar el estatuto tributario  municipal</t>
  </si>
  <si>
    <t>E4.P_E.MR1-MP02-1</t>
  </si>
  <si>
    <t xml:space="preserve">Recuperar la cartera morosa de los impuestos, tasas y contribuciones a través de un proceso administrativo coactivo efectivo </t>
  </si>
  <si>
    <t>Reducción de la cartera morosa (en millones de pesos)</t>
  </si>
  <si>
    <t>E4.P_E.MR1-MP02-1 - Implementar el programa de fiscalización tributaria</t>
  </si>
  <si>
    <t>E4.P_E.MR1-MP03-1</t>
  </si>
  <si>
    <t>Implementar estrategias para optimizar el recaudo de los impuestos, tasas y contribuciones</t>
  </si>
  <si>
    <t>No. De estrategias implementadas</t>
  </si>
  <si>
    <t xml:space="preserve">E4.P_E.MR1-MP03-1 - Recuperar la cartera morosa de los impuestos, tasas y contribuciones a través de un proceso administrativo coactivo efectivo </t>
  </si>
  <si>
    <t>E4.P_E.MR1-MP04-1</t>
  </si>
  <si>
    <t>Implementar normas contables, fiscales y financieras</t>
  </si>
  <si>
    <t>Normas Implementadas</t>
  </si>
  <si>
    <t>E4.P_E.MR1-MP04-1 - Implementar estrategias para optimizar el recaudo de los impuestos, tasas y contribuciones</t>
  </si>
  <si>
    <t>E4.P_E.MR1-MP05-1</t>
  </si>
  <si>
    <t>Realizar campañas de cultura de pago de los impuestos, tasas y contribuciones</t>
  </si>
  <si>
    <t>Campañas realizadas</t>
  </si>
  <si>
    <t>E4.P_E.MR1-MP05-1 - Implementar normas contables, fiscales y financieras</t>
  </si>
  <si>
    <t>E4.P_E.MR1-MP06-1</t>
  </si>
  <si>
    <t>E4.P_E.MR1-MP06-1 - Realizar campañas de cultura de pago de los impuestos, tasas y contribuciones</t>
  </si>
  <si>
    <t>TABLERO DE CONTROL LOGRO DE METAS</t>
  </si>
  <si>
    <t>VIGENCIA:</t>
  </si>
  <si>
    <t>Código Meta Resultado</t>
  </si>
  <si>
    <t>Programa</t>
  </si>
  <si>
    <t>Descripción Meta Resultado Principal</t>
  </si>
  <si>
    <t>Indicador de Resultado</t>
  </si>
  <si>
    <t xml:space="preserve"> Línea Base  Resultado</t>
  </si>
  <si>
    <t xml:space="preserve"> Meta  Resultado Cuatrenio 2019</t>
  </si>
  <si>
    <t>Código Producto</t>
  </si>
  <si>
    <t>Descripción Meta Producto</t>
  </si>
  <si>
    <t>Indicador de Producto</t>
  </si>
  <si>
    <t>Línea Base Producto</t>
  </si>
  <si>
    <t>Meta Producto cuatrenio</t>
  </si>
  <si>
    <t>Orientación de la meta de producto</t>
  </si>
  <si>
    <t>Responsable</t>
  </si>
  <si>
    <t>Sector</t>
  </si>
  <si>
    <t>INDICADOR DE CUMPLIMIENTO</t>
  </si>
  <si>
    <t>AÑOS</t>
  </si>
  <si>
    <t>SEMESTRE</t>
  </si>
  <si>
    <t>ENERO-JUNIO</t>
  </si>
  <si>
    <t>JULIO-DICIEMBRE</t>
  </si>
  <si>
    <t>Valor logrado 
MR año 2 (2017)</t>
  </si>
  <si>
    <t>Valor logrado 
MP año 2 (2017)</t>
  </si>
  <si>
    <t>E1.P_C.MR1-MP15-1 - Declarar los bienes inmuebles y monumentos como patrimonio Cultural del Municipio</t>
  </si>
  <si>
    <t>INDICADOR DE CVMPLIMIENTO</t>
  </si>
  <si>
    <t>Valor Esperado INICIAL 2016</t>
  </si>
  <si>
    <t>Valor esperado VIGENTE 2017</t>
  </si>
  <si>
    <t>Valor esperado VIGENTE 2018</t>
  </si>
  <si>
    <t>Valor esperado VIGENTE 2019</t>
  </si>
  <si>
    <t>CÓD. CONS-PROYECTO</t>
  </si>
  <si>
    <t>CÓDIGO SSEPI</t>
  </si>
  <si>
    <t>NOMBRE ASIGNADO EN LA FICHA EBI:</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</si>
  <si>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</si>
  <si>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</si>
  <si>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</si>
  <si>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</si>
  <si>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</si>
  <si>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</si>
  <si>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</si>
  <si>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</si>
  <si>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</si>
  <si>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</si>
  <si>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</si>
  <si>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</si>
  <si>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</si>
  <si>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</si>
  <si>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</si>
  <si>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</si>
  <si>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</si>
  <si>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</si>
  <si>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</si>
  <si>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</si>
  <si>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</si>
  <si>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</si>
  <si>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</si>
  <si>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</si>
  <si>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</si>
  <si>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</si>
  <si>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</si>
  <si>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</si>
  <si>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</si>
  <si>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</si>
  <si>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</si>
  <si>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</si>
  <si>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</si>
  <si>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</si>
  <si>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</si>
  <si>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</si>
  <si>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</si>
  <si>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</si>
  <si>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</si>
  <si>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</si>
  <si>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</si>
  <si>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</si>
  <si>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</si>
  <si>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</si>
  <si>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</si>
  <si>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</si>
  <si>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</si>
  <si>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</si>
  <si>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</si>
  <si>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</si>
  <si>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</si>
  <si>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</si>
  <si>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</si>
  <si>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</si>
  <si>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</si>
  <si>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</si>
  <si>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</si>
  <si>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</si>
  <si>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</si>
  <si>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</si>
  <si>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</si>
  <si>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</si>
  <si>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</si>
  <si>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</si>
  <si>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</si>
  <si>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</si>
  <si>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</si>
  <si>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</si>
  <si>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</si>
  <si>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</si>
  <si>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</si>
  <si>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</si>
  <si>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</si>
  <si>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</si>
  <si>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</si>
  <si>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</si>
  <si>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</si>
  <si>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</si>
  <si>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</si>
  <si>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</si>
  <si>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</si>
  <si>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</si>
  <si>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</si>
  <si>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</si>
  <si>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</si>
  <si>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</si>
  <si>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</si>
  <si>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</si>
  <si>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</si>
  <si>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</si>
  <si>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</si>
  <si>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</si>
  <si>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</si>
  <si>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</si>
  <si>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</si>
  <si>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</si>
  <si>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</si>
  <si>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</si>
  <si>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</si>
  <si>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</si>
  <si>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</si>
  <si>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</si>
  <si>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</si>
  <si>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</si>
  <si>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</si>
  <si>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RECURSOS FUNCIONAMIENTO - 2017</t>
  </si>
  <si>
    <t>DENOMINACIÓN DEL CARGO</t>
  </si>
  <si>
    <t>V/R NÓMINA (MENSUAL INDIVIDUAL)</t>
  </si>
  <si>
    <t>V/R PRESTACIONES (MENSUAL INDIVIDUAL)</t>
  </si>
  <si>
    <t>V/R SEGURIDAD SOCIAL (MENSUAL INDIVIDUAL)</t>
  </si>
  <si>
    <t>V/R TOTAL FUNCIONAMIENTO (ANUAL INDIVIDUAL) 2017</t>
  </si>
  <si>
    <t>V/R TOTAL FUNCIONAMIENTO (MENSUAL INDIVIDUAL) 2017</t>
  </si>
  <si>
    <t>V/R TOTAL FUNCIONAMIENTO (DIARIO INDIVIDUAL) 2017</t>
  </si>
  <si>
    <t>V/R TOTAL FUNCIONAMIENTO (HORA INDIVIDUAL) 2017</t>
  </si>
  <si>
    <t>ALCALDE</t>
  </si>
  <si>
    <t>SECRETARIOS</t>
  </si>
  <si>
    <t>JEFES DE OFICINA</t>
  </si>
  <si>
    <t>DIRECTIVO GR 1 PRENS</t>
  </si>
  <si>
    <t>PROFESIONAL 219-01</t>
  </si>
  <si>
    <t>PROFESIONAL 219-02</t>
  </si>
  <si>
    <t>PROFESIONAL INSPECTORES 2</t>
  </si>
  <si>
    <t>PROFEISONAL 219-03</t>
  </si>
  <si>
    <t>ALMACENISTA 215-03</t>
  </si>
  <si>
    <t>PROFEISONAL 3 SALUD</t>
  </si>
  <si>
    <t>PROFESIONAL 219-04</t>
  </si>
  <si>
    <t xml:space="preserve">PROFEISONAL 222-05 ESPECIALIZADOS </t>
  </si>
  <si>
    <t>PROFEISONAL 202-05 COMISARIOS</t>
  </si>
  <si>
    <t>TECNICO 367-01</t>
  </si>
  <si>
    <t>TECNICO AdmTVO 367-02</t>
  </si>
  <si>
    <t xml:space="preserve">TECNICO 367-03 - SHIRLY </t>
  </si>
  <si>
    <t>TECNICO 314-02</t>
  </si>
  <si>
    <t>ASISTENCIAL CONDUCTOR 480 - 04</t>
  </si>
  <si>
    <t>ASISTENCIAL AUX SERV GRALES 470-04</t>
  </si>
  <si>
    <t>ASISTENCIAL AUX SERV GRALES 470-02</t>
  </si>
  <si>
    <t>ASISTENCIAL3 - 480-3</t>
  </si>
  <si>
    <t xml:space="preserve">AUXILIAR ADMTIVO 407 - 04 </t>
  </si>
  <si>
    <t>ASISTENCIAL 482 GR 5 CONDUCTO MECANICO</t>
  </si>
  <si>
    <t>ASISTENCIALSECRETARIA ALCALDE 438-6</t>
  </si>
  <si>
    <t>Trabajador Oficial</t>
  </si>
  <si>
    <t>Supernumerario</t>
  </si>
  <si>
    <t>Supernumerario Salud</t>
  </si>
  <si>
    <t>SECRETARIO SUPERNUMERARIO</t>
  </si>
  <si>
    <t>ENERO-DICIEMBRE</t>
  </si>
  <si>
    <t>PERÍODO:</t>
  </si>
  <si>
    <t>ACTO ADMINISTRATIVO</t>
  </si>
  <si>
    <t>CÓDIGO 
PRESUPUESTAL - CON FUENTE</t>
  </si>
  <si>
    <t>CÓDIGO 
PRESUPUESTAL</t>
  </si>
  <si>
    <t xml:space="preserve">DESCRIPCIÓN </t>
  </si>
  <si>
    <t>FUENTE 
DE 
RECURSOS</t>
  </si>
  <si>
    <t>CÓD. CONS-PROYECTO (META RESULTADO)</t>
  </si>
  <si>
    <t>CÓD. CONS. META PROD</t>
  </si>
  <si>
    <t>METAS DE PRODUCTO Y/O GESTION (ACCIONES DESAGREGADAS)</t>
  </si>
  <si>
    <t>FUENTES PLAN DE ACCIÓN</t>
  </si>
  <si>
    <t>OBSERVACIONES</t>
  </si>
  <si>
    <t>NIVEL DEL PLAN DE DESARROLLO</t>
  </si>
  <si>
    <t xml:space="preserve">FUENTE DE FINANCIACIÓN </t>
  </si>
  <si>
    <t>FUENTE SIEE</t>
  </si>
  <si>
    <t>FUENTE SIRECI INFANCIA</t>
  </si>
  <si>
    <t>FUENTE SIRECI AGUA</t>
  </si>
  <si>
    <t>FUENTES SIA</t>
  </si>
  <si>
    <t>NIVELES DEL PD Y NIVELES FUT</t>
  </si>
  <si>
    <t>FUENTES INFORMES</t>
  </si>
  <si>
    <t>INDICADOR DE COLUMNA</t>
  </si>
  <si>
    <t>Codigo</t>
  </si>
  <si>
    <t>Nombre</t>
  </si>
  <si>
    <t>FUENTE CONCATENADA</t>
  </si>
  <si>
    <t xml:space="preserve"> </t>
  </si>
  <si>
    <t>EJE</t>
  </si>
  <si>
    <t>24</t>
  </si>
  <si>
    <t>INVERSION</t>
  </si>
  <si>
    <t>001 - Recursos  Propios</t>
  </si>
  <si>
    <t>RECURSOS PROPIOS</t>
  </si>
  <si>
    <t>RecursosPropios</t>
  </si>
  <si>
    <t>PAGOS CON RECURSOS PROPIOS</t>
  </si>
  <si>
    <t>PAGOS EN LA VIG CON OTRAS FUENTES DIFER DE LAS ANTERIORES</t>
  </si>
  <si>
    <t>(D) Orden De Recursos - Valor Recursos Propios</t>
  </si>
  <si>
    <t>001</t>
  </si>
  <si>
    <t>Recursos  Propios</t>
  </si>
  <si>
    <t>001 Recursos  Propios</t>
  </si>
  <si>
    <t>2401</t>
  </si>
  <si>
    <t>EDUCACIÓN CON ALTA COMPETITIDAD  Y PROYECCIÓN</t>
  </si>
  <si>
    <t>SECTOR FUT</t>
  </si>
  <si>
    <t>002 - RP D.E. Sobretasa Gasolina</t>
  </si>
  <si>
    <t>PROYECTO - MR</t>
  </si>
  <si>
    <t>002</t>
  </si>
  <si>
    <t>RP D.E. Sobretasa Gasolina</t>
  </si>
  <si>
    <t>002 RP D.E. Sobretasa Gasolina</t>
  </si>
  <si>
    <t>240101</t>
  </si>
  <si>
    <t xml:space="preserve">Desarrollo Social con alta competitividad y proyección </t>
  </si>
  <si>
    <t>003 - Regalias - Explotacion Minera</t>
  </si>
  <si>
    <t>REGALÍAS</t>
  </si>
  <si>
    <t>PAGOS CON RECURSOS DE REGALÍAS</t>
  </si>
  <si>
    <t>PAGOS EN LA VIGENCIA CON REGALÍAS</t>
  </si>
  <si>
    <t>(D) Orden De Recursos - Valor Recursos Externos</t>
  </si>
  <si>
    <t>RUBRO PRESUPUESTAL (META PRODUCTO)</t>
  </si>
  <si>
    <t>003</t>
  </si>
  <si>
    <t>Regalias - Explotacion Minera</t>
  </si>
  <si>
    <t>003 Regalias - Explotacion Minera</t>
  </si>
  <si>
    <t>24010101</t>
  </si>
  <si>
    <t>004 - RP valorizacion</t>
  </si>
  <si>
    <t>004</t>
  </si>
  <si>
    <t>RP valorizacion</t>
  </si>
  <si>
    <t>004 RP valorizacion</t>
  </si>
  <si>
    <t>2401010101</t>
  </si>
  <si>
    <t>COBERTURA</t>
  </si>
  <si>
    <t>EJE FUT</t>
  </si>
  <si>
    <t>005 - Recursos CAR Predial</t>
  </si>
  <si>
    <t>005</t>
  </si>
  <si>
    <t>Recursos CAR Predial</t>
  </si>
  <si>
    <t>005 Recursos CAR Predial</t>
  </si>
  <si>
    <t>240101010106</t>
  </si>
  <si>
    <t xml:space="preserve">servicios de aseo y vigilancia en las I.E.D </t>
  </si>
  <si>
    <t>CUENTA FUT</t>
  </si>
  <si>
    <t>006 - RP D.E. Fndo Mpal de Seguridad</t>
  </si>
  <si>
    <t>006</t>
  </si>
  <si>
    <t>RP D.E. Fndo Mpal de Seguridad</t>
  </si>
  <si>
    <t>006 RP D.E. Fndo Mpal de Seguridad</t>
  </si>
  <si>
    <t xml:space="preserve">Pto Inicial </t>
  </si>
  <si>
    <t>240101010106 001</t>
  </si>
  <si>
    <t>servicios de aseo y vigilancia en las I.E.D  / Recursos  Propios</t>
  </si>
  <si>
    <t>007 - RP D.E. Estampilla procultura</t>
  </si>
  <si>
    <t>007</t>
  </si>
  <si>
    <t>RP D.E. Estampilla procultura</t>
  </si>
  <si>
    <t>007 RP D.E. Estampilla procultura</t>
  </si>
  <si>
    <t>2401010102</t>
  </si>
  <si>
    <t xml:space="preserve">CALIDAD </t>
  </si>
  <si>
    <t>008 - RP D.E. Caja de deguello</t>
  </si>
  <si>
    <t>008</t>
  </si>
  <si>
    <t>RP D.E. Caja de deguello</t>
  </si>
  <si>
    <t>008 RP D.E. Caja de deguello</t>
  </si>
  <si>
    <t>240101010202</t>
  </si>
  <si>
    <t>Mantenimiento de la infraestructura educativa y recursos de aprendizaje de las I.E.D</t>
  </si>
  <si>
    <t>009 - RP D.E. Fondo Mpal de vivienda</t>
  </si>
  <si>
    <t>009</t>
  </si>
  <si>
    <t>RP D.E. Fondo Mpal de vivienda</t>
  </si>
  <si>
    <t>009 RP D.E. Fondo Mpal de vivienda</t>
  </si>
  <si>
    <t>240101010202 001</t>
  </si>
  <si>
    <t>240101010202                            001</t>
  </si>
  <si>
    <t>Mantenimiento de la infraestructura educativa y recursos de aprendizaje de las I.E.D / Recursos  Pro</t>
  </si>
  <si>
    <t>01 - SGP ALIMENTACION ESCOLAR-</t>
  </si>
  <si>
    <t>SGPLibreInversion</t>
  </si>
  <si>
    <t>PAGOS CON RECURSOS DEL SGP</t>
  </si>
  <si>
    <t>PAGOS EN LA VIGENCIA CON RECURSOS DEL SGP</t>
  </si>
  <si>
    <t>01</t>
  </si>
  <si>
    <t>SGP ALIMENTACION ESCOLAR-</t>
  </si>
  <si>
    <t>01 SGP ALIMENTACION ESCOLAR-</t>
  </si>
  <si>
    <t>Pto Inicial; TRASLADOS (-) DECRETO No.069 DE SEPTIEMBRE 20 DE 2017</t>
  </si>
  <si>
    <t>240101010202 011</t>
  </si>
  <si>
    <t>240101010202                            011</t>
  </si>
  <si>
    <t>Mantenimiento de la infraestructura educativa y recursos de aprendizaje de las I.E.D / SGP Educacion</t>
  </si>
  <si>
    <t>011 - SGP Educacion por Calidad</t>
  </si>
  <si>
    <t>010 - SGP Prop Gral libre Inversion</t>
  </si>
  <si>
    <t>SGPEducacion</t>
  </si>
  <si>
    <t>010</t>
  </si>
  <si>
    <t>SGP Prop Gral libre Inversion</t>
  </si>
  <si>
    <t>010 SGP Prop Gral libre Inversion</t>
  </si>
  <si>
    <t>24010101020201</t>
  </si>
  <si>
    <t>Dotacion de mobiliario</t>
  </si>
  <si>
    <t>SGPSalud</t>
  </si>
  <si>
    <t>011</t>
  </si>
  <si>
    <t>SGP Educacion por Calidad</t>
  </si>
  <si>
    <t>011 SGP Educacion por Calidad</t>
  </si>
  <si>
    <t>24010101020202</t>
  </si>
  <si>
    <t>adquisicion de computadores</t>
  </si>
  <si>
    <t>012 - SGP Salud  Publica</t>
  </si>
  <si>
    <t>SGPAlimentacionEscolar</t>
  </si>
  <si>
    <t>012</t>
  </si>
  <si>
    <t>SGP Salud  Publica</t>
  </si>
  <si>
    <t>012 SGP Salud  Publica</t>
  </si>
  <si>
    <t>240101010204</t>
  </si>
  <si>
    <t xml:space="preserve">Mantenimiento y fortalecimiento los ambientes digitales </t>
  </si>
  <si>
    <t>013 - SGP Alimentacion Escolar</t>
  </si>
  <si>
    <t>SGPAPSB</t>
  </si>
  <si>
    <t>013</t>
  </si>
  <si>
    <t>SGP Alimentacion Escolar</t>
  </si>
  <si>
    <t>013 SGP Alimentacion Escolar</t>
  </si>
  <si>
    <t>240101010204 001</t>
  </si>
  <si>
    <t>240101010204                            001</t>
  </si>
  <si>
    <t>Mantenimiento y fortalecimiento los ambientes digitales  / Recursos  Propios</t>
  </si>
  <si>
    <t>014 - SGP Agua Potable y San basico</t>
  </si>
  <si>
    <t>014</t>
  </si>
  <si>
    <t>SGP Agua Potable y San basico</t>
  </si>
  <si>
    <t>014 SGP Agua Potable y San basico</t>
  </si>
  <si>
    <t>240101010204 068</t>
  </si>
  <si>
    <t>240101010204                            068</t>
  </si>
  <si>
    <t>Mantenimiento y fortalecimiento los ambientes digitales  / Conectividad</t>
  </si>
  <si>
    <t>068 - Conectividad</t>
  </si>
  <si>
    <t>015 - SGP Propositos Gral Forz Invers</t>
  </si>
  <si>
    <t>CoNacion</t>
  </si>
  <si>
    <t>PAGOS CON RECURSOS DEL FOSYGA</t>
  </si>
  <si>
    <t>(D) Orden De Recursos - Valor Recursos Convenios</t>
  </si>
  <si>
    <t>015</t>
  </si>
  <si>
    <t>SGP Propositos Gral Forz Invers</t>
  </si>
  <si>
    <t>015 SGP Propositos Gral Forz Invers</t>
  </si>
  <si>
    <t>ADICIÓN DECRETO No.058 DE AGOSTO 1 DE 2017; TRASLADO (-) DECRETO No.069 DE SEPTIEMBRE 20 DE 2017</t>
  </si>
  <si>
    <t>240101010204 011</t>
  </si>
  <si>
    <t>240101010204                            011</t>
  </si>
  <si>
    <t>Mantenimiento y fortalecimiento los ambientes digitales  / SGP Educacion por Calidad / SGP Educacion por Calidad</t>
  </si>
  <si>
    <t>016 - Recursos fosyga</t>
  </si>
  <si>
    <t xml:space="preserve">OTROS </t>
  </si>
  <si>
    <t>PAGOS CON OTROS RECURSOS</t>
  </si>
  <si>
    <t>016</t>
  </si>
  <si>
    <t>Recursos fosyga</t>
  </si>
  <si>
    <t>016 Recursos fosyga</t>
  </si>
  <si>
    <t>240101010205</t>
  </si>
  <si>
    <t>Dotaciones de I.E.D en Infraestructura Educativa en Material, Medios Pedagógicos para el Aprendizaje</t>
  </si>
  <si>
    <t>017 - Recursos etesa</t>
  </si>
  <si>
    <t>(D) Orden De Recursos - Valor Otros</t>
  </si>
  <si>
    <t>017</t>
  </si>
  <si>
    <t>Recursos etesa</t>
  </si>
  <si>
    <t>017 Recursos etesa</t>
  </si>
  <si>
    <t>Pto Inicial; TRASLADO (+)  DECRETO No.069 DE SEPTIEMBRE 20 DE 2017</t>
  </si>
  <si>
    <t>240101010205 001</t>
  </si>
  <si>
    <t>240101010205                            001</t>
  </si>
  <si>
    <t>018 - Recursos FAEP</t>
  </si>
  <si>
    <t>018</t>
  </si>
  <si>
    <t>Recursos FAEP</t>
  </si>
  <si>
    <t>018 Recursos FAEP</t>
  </si>
  <si>
    <t>Pto Inicial; TRASLADO (+)  DECRETO No.069 DE SEPTIEMBRE 20 DE 201</t>
  </si>
  <si>
    <t>240101010205 011</t>
  </si>
  <si>
    <t>240101010205                            011</t>
  </si>
  <si>
    <t>019 - Recursos Fondo Nal de Regalias</t>
  </si>
  <si>
    <t>019</t>
  </si>
  <si>
    <t>Recursos Fondo Nal de Regalias</t>
  </si>
  <si>
    <t>019 Recursos Fondo Nal de Regalias</t>
  </si>
  <si>
    <t>240101010205 049</t>
  </si>
  <si>
    <t>240101010205                            049</t>
  </si>
  <si>
    <t>049 - Rendimientos Financieros</t>
  </si>
  <si>
    <t>020 - Recursos Ley 99/93 Gen Electrica</t>
  </si>
  <si>
    <t>PAGOS EN LA VIG CON OTRAS FUENTES DE ORIGEN NAL</t>
  </si>
  <si>
    <t>020</t>
  </si>
  <si>
    <t>Recursos Ley 99/93 Gen Electrica</t>
  </si>
  <si>
    <t>020 Recursos Ley 99/93 Gen Electrica</t>
  </si>
  <si>
    <t>240101010207</t>
  </si>
  <si>
    <t xml:space="preserve">cobertura del servicio de transporte escolar </t>
  </si>
  <si>
    <t>021 - Recursos Nacion Ley 788/02</t>
  </si>
  <si>
    <t>021</t>
  </si>
  <si>
    <t>Recursos Nacion Ley 788/02</t>
  </si>
  <si>
    <t>021 Recursos Nacion Ley 788/02</t>
  </si>
  <si>
    <t>Pto Inicial; TRASLADO (+) DECRETO No.058 DE AGOSTO 01 DE 2017</t>
  </si>
  <si>
    <t>240101010207 001</t>
  </si>
  <si>
    <t>240101010207                            001</t>
  </si>
  <si>
    <t>cobertura del servicio de transporte escolar  / Recursos  Propios</t>
  </si>
  <si>
    <t>022 - Recursos Cajas Compensacion</t>
  </si>
  <si>
    <t>022</t>
  </si>
  <si>
    <t>Recursos Cajas Compensacion</t>
  </si>
  <si>
    <t>022 Recursos Cajas Compensacion</t>
  </si>
  <si>
    <t>ADICIÓN DECRETO No.058 DE AGOSTO 1 DE 2017</t>
  </si>
  <si>
    <t>240101010207 308</t>
  </si>
  <si>
    <t>240101010207                            308</t>
  </si>
  <si>
    <t>cobertura del servicio de transporte escolar  / C.I.No.124/2017 Dept.Cund."Estrategia Subsidio Trans / C.I.No.124/2017 Dept.Cund."Estrategia Subsidio Transporte Escolar"</t>
  </si>
  <si>
    <t>308 - C.I.No.124/2017 Dept.Cund."Estrategia Subsidio Transporte Escolar"</t>
  </si>
  <si>
    <t>023 - Impuesto Transporte Oleoductos G</t>
  </si>
  <si>
    <t>PAGOS CON COFINANCIACIÓN ENTIDADES NACIONALES</t>
  </si>
  <si>
    <t>023</t>
  </si>
  <si>
    <t>Impuesto Transporte Oleoductos G</t>
  </si>
  <si>
    <t>023 Impuesto Transporte Oleoductos G</t>
  </si>
  <si>
    <t>ADICIÓN CONVENIOS DECRETO No.080 DE OCTUBRE 26 DE 2017</t>
  </si>
  <si>
    <t>240101010207 312</t>
  </si>
  <si>
    <t>240101010207                            312</t>
  </si>
  <si>
    <t>cobertura del servicio de transporte escolar  / AD.1 C.I.No.124/2017 Depto.Cund. "Estrategia Subsidi / AD.1 C.I.No.124/2017 Depto.Cund. "Estrategia Subsidio Transporte Escolar"</t>
  </si>
  <si>
    <t>312 - AD.1 C.I.No.124/2017 Depto.Cund. "Estrategia Subsidio Transporte Escolar"</t>
  </si>
  <si>
    <t>024 - Cofinanciacion Nivel Nacional</t>
  </si>
  <si>
    <t>COFINACIACIÓN NACIÓN</t>
  </si>
  <si>
    <t>024</t>
  </si>
  <si>
    <t>Cofinanciacion Nivel Nacional</t>
  </si>
  <si>
    <t>024 Cofinanciacion Nivel Nacional</t>
  </si>
  <si>
    <t>240101010210</t>
  </si>
  <si>
    <t xml:space="preserve">Estrategia de complementación alimentaria y nutricional de calidad para población PSAIN </t>
  </si>
  <si>
    <t>025 - SGP Salud Regimen Subsidiado</t>
  </si>
  <si>
    <t>025</t>
  </si>
  <si>
    <t>SGP Salud Regimen Subsidiado</t>
  </si>
  <si>
    <t>025 SGP Salud Regimen Subsidiado</t>
  </si>
  <si>
    <t>240101010210 001</t>
  </si>
  <si>
    <t>240101010210                            001</t>
  </si>
  <si>
    <t xml:space="preserve">Estrategia de complementación alimentaria y nutricional de calidad para población PSAIN  / Recursos </t>
  </si>
  <si>
    <t>026 - RP de Servicios Publicos</t>
  </si>
  <si>
    <t>CoDepartamento</t>
  </si>
  <si>
    <t>PAGOS CON APORTES, TRANF Y COFINANCIACIÓN DEPTALES</t>
  </si>
  <si>
    <t>026</t>
  </si>
  <si>
    <t>RP DE Servicios Publicos</t>
  </si>
  <si>
    <t>026 RP DE Servicios Publicos</t>
  </si>
  <si>
    <t>Pto Inicial; ADICIÓN DECRETO No.058 DE AGOSTO 1 DE 2017</t>
  </si>
  <si>
    <t>240101010210 013</t>
  </si>
  <si>
    <t>240101010210                            013</t>
  </si>
  <si>
    <t>Estrategia de complementación alimentaria y nutricional de calidad para población PSAIN  / SGP Alime / SGP Alimentacion Escolar</t>
  </si>
  <si>
    <t>027 - Recursos FONPET - salud</t>
  </si>
  <si>
    <t>Credito</t>
  </si>
  <si>
    <t>PAGOS EN LA VIGENCIA CON CRÉDITOS</t>
  </si>
  <si>
    <t>029</t>
  </si>
  <si>
    <t>Cofinaciación Ent. Privadas</t>
  </si>
  <si>
    <t>029 Cofinaciación Ent. Privadas</t>
  </si>
  <si>
    <t>240101010211</t>
  </si>
  <si>
    <t>Semilleros de investigación en tecnología e innovación</t>
  </si>
  <si>
    <t>029 - Cofinaciación Ent. Privadas</t>
  </si>
  <si>
    <t>030</t>
  </si>
  <si>
    <t>Cofinanciacion Nivel Departament</t>
  </si>
  <si>
    <t>030 Cofinanciacion Nivel Departament</t>
  </si>
  <si>
    <t>TRASLADO (+) DECRETO No.029 DE MAYO 12 DE 2017</t>
  </si>
  <si>
    <t>240101010211 001</t>
  </si>
  <si>
    <t>240101010211                          001</t>
  </si>
  <si>
    <t>Semilleros de investigación en tecnología e innovación / Recursos  Propios / Recursos  Propios</t>
  </si>
  <si>
    <t>030 - Cofinanciacion Nivel Departament</t>
  </si>
  <si>
    <t>COFINANCIACIÓN DEPARTAMENTO</t>
  </si>
  <si>
    <t>031</t>
  </si>
  <si>
    <t>Recursos del Credito Interno</t>
  </si>
  <si>
    <t>031 Recursos del Credito Interno</t>
  </si>
  <si>
    <t>2401010103</t>
  </si>
  <si>
    <t>CALIDAD - GRATUIDAD</t>
  </si>
  <si>
    <t>031 - Recursos del Credito Interno</t>
  </si>
  <si>
    <t>CRÉDITO</t>
  </si>
  <si>
    <t>032</t>
  </si>
  <si>
    <t>RP D.E. Fndo Asist Tecnica rural</t>
  </si>
  <si>
    <t>032 RP D.E. Fndo Asist Tecnica rural</t>
  </si>
  <si>
    <t>240101010308</t>
  </si>
  <si>
    <t>Apoyo y acompañamiento a las Instituciones Educativas Oficiales en su operación institucional / Supe</t>
  </si>
  <si>
    <t>032 - RP D.E. Fndo Asist Tecnica rural</t>
  </si>
  <si>
    <t>033</t>
  </si>
  <si>
    <t>RP D.E.Fndo Actividades ludicas</t>
  </si>
  <si>
    <t>033 RP D.E.Fndo Actividades ludicas</t>
  </si>
  <si>
    <t>24010101030801</t>
  </si>
  <si>
    <t>Apoyo y acompañamiento a las Instituciones Educativas Oficiales en su operación institucional</t>
  </si>
  <si>
    <t>033 - RP D.E.Fndo Actividades ludicas</t>
  </si>
  <si>
    <t>034</t>
  </si>
  <si>
    <t>RP D.E. Casa de la cultura</t>
  </si>
  <si>
    <t>034 RP D.E. Casa de la cultura</t>
  </si>
  <si>
    <t xml:space="preserve">Pto Inicial; TRASLADO (+) DECRTO No. 011 DE ENERO 19 DE 2017; </t>
  </si>
  <si>
    <t>24010101030801 001</t>
  </si>
  <si>
    <t>24010101030801                          001</t>
  </si>
  <si>
    <t>034 - RP D.E. Casa de la cultura</t>
  </si>
  <si>
    <t>035</t>
  </si>
  <si>
    <t>RP D.E. Apoy Prog de la juventud</t>
  </si>
  <si>
    <t>035 RP D.E. Apoy Prog de la juventud</t>
  </si>
  <si>
    <t>24010101030801 055</t>
  </si>
  <si>
    <t>24010101030801                          055</t>
  </si>
  <si>
    <t>Apoyo y acompañamiento a las Instituciones Educativas Oficiales en su operación institucional / SGP / SGP Educación Gratuidad SIN SITUACION FONDOS</t>
  </si>
  <si>
    <t>055 - SGP Educación Gratuidad SIN SITUACION FONDOS</t>
  </si>
  <si>
    <t>035 - RP D.E. Apoy Prog de la juventud</t>
  </si>
  <si>
    <t>036</t>
  </si>
  <si>
    <t>RP D.E. Deportes Miguel Ibarra</t>
  </si>
  <si>
    <t>036 RP D.E. Deportes Miguel Ibarra</t>
  </si>
  <si>
    <t>2401010105</t>
  </si>
  <si>
    <t>NESECIDADES EDUCATIVAS ESPECIALES</t>
  </si>
  <si>
    <t>036 - RP D.E. Deportes Miguel Ibarra</t>
  </si>
  <si>
    <t>037</t>
  </si>
  <si>
    <t>Alumbrado Publico</t>
  </si>
  <si>
    <t>037 Alumbrado Publico</t>
  </si>
  <si>
    <t>240101010502</t>
  </si>
  <si>
    <t>formacion de docentes</t>
  </si>
  <si>
    <t>037 - Alumbrado Publico</t>
  </si>
  <si>
    <t>SGPEconomiaPrimeraInfancia</t>
  </si>
  <si>
    <t>038</t>
  </si>
  <si>
    <t>RP D.E. Estampillas Aport FONPET</t>
  </si>
  <si>
    <t>038 RP D.E. Estampillas Aport FONPET</t>
  </si>
  <si>
    <t>24010101050201</t>
  </si>
  <si>
    <t>038 - RP D.E. Estampillas Aport FONPET</t>
  </si>
  <si>
    <t>039</t>
  </si>
  <si>
    <t>Recursos CAR convenios</t>
  </si>
  <si>
    <t>039 Recursos CAR convenios</t>
  </si>
  <si>
    <t>24010101050201 001</t>
  </si>
  <si>
    <t>24010101050201                          001</t>
  </si>
  <si>
    <t>Formacion de docentes / Recursos  Propios</t>
  </si>
  <si>
    <t>039 - Recursos CAR convenios</t>
  </si>
  <si>
    <t>040</t>
  </si>
  <si>
    <t>SGP C.E. Primera infancia</t>
  </si>
  <si>
    <t>040 SGP C.E. Primera infancia</t>
  </si>
  <si>
    <t>2401010107</t>
  </si>
  <si>
    <t>OTROS GASTOS</t>
  </si>
  <si>
    <t>040 - SGP D.E. Primera infancia</t>
  </si>
  <si>
    <t>SGPCultura</t>
  </si>
  <si>
    <t>041</t>
  </si>
  <si>
    <t>RP D.E. Donaciones</t>
  </si>
  <si>
    <t>041 RP D.E. Donaciones</t>
  </si>
  <si>
    <t>240101010702</t>
  </si>
  <si>
    <t>APLICACIÓN DE PROYECTOS EDUCATIVOS TRANSVERSALES</t>
  </si>
  <si>
    <t>041 - RP D.E. Donaciones</t>
  </si>
  <si>
    <t>SGPDeporte</t>
  </si>
  <si>
    <t>042</t>
  </si>
  <si>
    <t>Comparendo Ambiental</t>
  </si>
  <si>
    <t>042 Comparendo Ambiental</t>
  </si>
  <si>
    <t>24010101070201</t>
  </si>
  <si>
    <t xml:space="preserve">Formación en programas de Segunda Lengua </t>
  </si>
  <si>
    <t>042 - Comparendo Ambiental</t>
  </si>
  <si>
    <t>043</t>
  </si>
  <si>
    <t>SGP Emergencia Invernal</t>
  </si>
  <si>
    <t>043 SGP Emergencia Invernal</t>
  </si>
  <si>
    <t>24010101070201 001</t>
  </si>
  <si>
    <t>24010101070201                          001</t>
  </si>
  <si>
    <t>Formación en programas de Segunda Lengua  / Recursos  Propios</t>
  </si>
  <si>
    <t>043 - SGP Emergencia Invernal</t>
  </si>
  <si>
    <t>044</t>
  </si>
  <si>
    <t>SGP - Cultura</t>
  </si>
  <si>
    <t>044 SGP - Cultura</t>
  </si>
  <si>
    <t>24010101070202</t>
  </si>
  <si>
    <t xml:space="preserve">Estrategia de apoyo profesional para fortalecer la convivencia escolar y el entorno familiar </t>
  </si>
  <si>
    <t>044 - SGP - Cultura</t>
  </si>
  <si>
    <t>045</t>
  </si>
  <si>
    <t>SGP - Deporte</t>
  </si>
  <si>
    <t>045 SGP - Deporte</t>
  </si>
  <si>
    <t>24010101070202 001</t>
  </si>
  <si>
    <t>24010101070202                          001</t>
  </si>
  <si>
    <t>Estrategia de apoyo profesional para fortalecer la convivencia escolar y el entorno familiar  / Recu</t>
  </si>
  <si>
    <t>045 - SGP - Deporte</t>
  </si>
  <si>
    <t>046</t>
  </si>
  <si>
    <t>SGP - Salud Regimen Subsidiado SIN SITUACION DE FONDOS</t>
  </si>
  <si>
    <t>046 SGP - Salud Regimen Subsidiado SIN SITUACION DE FONDOS</t>
  </si>
  <si>
    <t>24010101070202 066</t>
  </si>
  <si>
    <t>24010101070202                          066</t>
  </si>
  <si>
    <t>Estrategia de apoyo profesional para fortalecer la convivencia escolar y el entorno familiar  / Carg</t>
  </si>
  <si>
    <t>066 - Cargas y beneficios</t>
  </si>
  <si>
    <t>046 - SGP - Salud Regimen Subsidiado SIN SITUACION DE FONDOS</t>
  </si>
  <si>
    <t>047</t>
  </si>
  <si>
    <t>FOSYGA - SIN SITUACION DE FONDOS</t>
  </si>
  <si>
    <t>047 FOSYGA - SIN SITUACION DE FONDOS</t>
  </si>
  <si>
    <t>24010101070203</t>
  </si>
  <si>
    <t>estrategia de “reconocimiento labor docente”</t>
  </si>
  <si>
    <t>047 - FOSYGA - SIN SITUACION DE FONDOS</t>
  </si>
  <si>
    <t>048</t>
  </si>
  <si>
    <t>Cesiones Tipo A</t>
  </si>
  <si>
    <t>048 Cesiones Tipo A</t>
  </si>
  <si>
    <t>24010101070203 001</t>
  </si>
  <si>
    <t>24010101070203                          001</t>
  </si>
  <si>
    <t>Estrategia de “reconocimiento labor docente” / Recursos  Propios</t>
  </si>
  <si>
    <t>048 - Cesiones Tipo A</t>
  </si>
  <si>
    <t>049</t>
  </si>
  <si>
    <t>Rendimientos Financieros</t>
  </si>
  <si>
    <t>049 Rendimientos Financieros</t>
  </si>
  <si>
    <t>24010101070204</t>
  </si>
  <si>
    <t>estímulos a las IED para que logren alta calidad educativa</t>
  </si>
  <si>
    <t>050</t>
  </si>
  <si>
    <t>Compensación Areas de Cesión</t>
  </si>
  <si>
    <t>050 Compensación Areas de Cesión</t>
  </si>
  <si>
    <t>Pto Inicial; TRASLADO (+) DECRETO No.074 DE SEPTIEMBRE 22 DE 2017</t>
  </si>
  <si>
    <t>24010101070204 001</t>
  </si>
  <si>
    <t>24010101070204                          001</t>
  </si>
  <si>
    <t>estímulos a las IED para que logren alta calidad educativa / Recursos  Propios</t>
  </si>
  <si>
    <t>050 - Compensación Areas de Cesión</t>
  </si>
  <si>
    <t>051</t>
  </si>
  <si>
    <t>Plusvalía</t>
  </si>
  <si>
    <t>051 Plusvalía</t>
  </si>
  <si>
    <t>24010101070205</t>
  </si>
  <si>
    <t>apoyo a la poblacion desescolarizada</t>
  </si>
  <si>
    <t>051 - Plusvalía</t>
  </si>
  <si>
    <t>052</t>
  </si>
  <si>
    <t>Espectáculos Públicos</t>
  </si>
  <si>
    <t>052 Espectáculos Públicos</t>
  </si>
  <si>
    <t>Pto Inicial; TRASLADO (+) DECRETO No.029 DE MAYO 12 DE 2017</t>
  </si>
  <si>
    <t>24010101070205 001</t>
  </si>
  <si>
    <t>24010101070205                          001</t>
  </si>
  <si>
    <t>Apoyo a la poblacion desescolarizada / Recursos  Propios</t>
  </si>
  <si>
    <t>052 - Espectáculos Públicos</t>
  </si>
  <si>
    <t>053</t>
  </si>
  <si>
    <t>Imp. Consumo Cigarrillo</t>
  </si>
  <si>
    <t>053 Imp. Consumo Cigarrillo</t>
  </si>
  <si>
    <t>24010101070206</t>
  </si>
  <si>
    <t>otros sevicios educativos</t>
  </si>
  <si>
    <t>053 - Imp. Consumo Cigarrillo</t>
  </si>
  <si>
    <t>055</t>
  </si>
  <si>
    <t>SGP Educación Gratuidad SIN SITUACION FONDOS</t>
  </si>
  <si>
    <t>055 SGP Educación Gratuidad SIN SITUACION FONDOS</t>
  </si>
  <si>
    <t>24010101070206 001</t>
  </si>
  <si>
    <t>24010101070206                          001</t>
  </si>
  <si>
    <t>otros sevicios educativos / Recursos  Propios</t>
  </si>
  <si>
    <t>056</t>
  </si>
  <si>
    <t>Excentes Financieros</t>
  </si>
  <si>
    <t>056 Excentes Financieros</t>
  </si>
  <si>
    <t>24010101070207</t>
  </si>
  <si>
    <t>estrategias para la disminucion de embarazos adolecentes</t>
  </si>
  <si>
    <t>056 - Excentes Financieros</t>
  </si>
  <si>
    <t>057</t>
  </si>
  <si>
    <t>Fondo de Solidaridad y Redistribución de Ingresos</t>
  </si>
  <si>
    <t>057 Fondo de Solidaridad y Redistribución de Ingresos</t>
  </si>
  <si>
    <t>24010101070207 001</t>
  </si>
  <si>
    <t>24010101070207                          001</t>
  </si>
  <si>
    <t>Estrategias para la disminucion de embarazos adolecentes / Recursos  Propios</t>
  </si>
  <si>
    <t>057 - Fondo de Solidaridad y Redistribución de Ingresos</t>
  </si>
  <si>
    <t>058</t>
  </si>
  <si>
    <t>SGP Educacion por Calidad Matricula SSF</t>
  </si>
  <si>
    <t>058 SGP Educacion por Calidad Matricula SSF</t>
  </si>
  <si>
    <t>24010101070208</t>
  </si>
  <si>
    <t>estrategias para la disminucion de SPA en adolecentes</t>
  </si>
  <si>
    <t>058 - SGP Educacion por Calidad Matricula SSF</t>
  </si>
  <si>
    <t>059</t>
  </si>
  <si>
    <t>Sobretasa Bomberil</t>
  </si>
  <si>
    <t>059 Sobretasa Bomberil</t>
  </si>
  <si>
    <t>24010101070208 001</t>
  </si>
  <si>
    <t>24010101070208                          001</t>
  </si>
  <si>
    <t>Estrategias para la disminucion de SPA en adolecentes / Recursos  Propios</t>
  </si>
  <si>
    <t>059 - Sobretasa Bomberil</t>
  </si>
  <si>
    <t>060</t>
  </si>
  <si>
    <t>Recursos FONPET Sin Situación Fondos</t>
  </si>
  <si>
    <t>060 Recursos FONPET Sin Situación Fondos</t>
  </si>
  <si>
    <t>24010101070209</t>
  </si>
  <si>
    <t xml:space="preserve"> mejoraramiento de los resultados de las Pruebas Saber 3°, 5°, 7°, 9° y 11</t>
  </si>
  <si>
    <t>060 - Recursos FONPET Sin Situación Fondos</t>
  </si>
  <si>
    <t>061</t>
  </si>
  <si>
    <t>Rec Ley 1438/11 Saldos Cta Maestra</t>
  </si>
  <si>
    <t>061 Rec Ley 1438/11 Saldos Cta Maestra</t>
  </si>
  <si>
    <t>24010101070209 001</t>
  </si>
  <si>
    <t>24010101070209                          001</t>
  </si>
  <si>
    <t>Mejoraramiento de los resultados de las Pruebas Saber 3°, 5°, 7°, 9° y 11 / Recursos  Propios</t>
  </si>
  <si>
    <t>061 - Rec Ley 1438/11 Saldos Cta Maestra</t>
  </si>
  <si>
    <t>062</t>
  </si>
  <si>
    <t>Recursos Coljuegos</t>
  </si>
  <si>
    <t>062 Recursos Coljuegos</t>
  </si>
  <si>
    <t>240101010703</t>
  </si>
  <si>
    <t>Orientación Ocupacional y Vocacional Estudiantes Grado 11</t>
  </si>
  <si>
    <t>062 - Recursos Coljuegos</t>
  </si>
  <si>
    <t>063</t>
  </si>
  <si>
    <t>Coljuegos SIN SITUAC FONDOS</t>
  </si>
  <si>
    <t>063 Coljuegos SIN SITUAC FONDOS</t>
  </si>
  <si>
    <t>240101010703 001</t>
  </si>
  <si>
    <t>240101010703                            001</t>
  </si>
  <si>
    <t>Orientación Ocupacional y Vocacional Estudiantes Grado 11 / Recursos  Propios</t>
  </si>
  <si>
    <t>063 - Coljuegos SIN SITUAC FONDOS</t>
  </si>
  <si>
    <t>071</t>
  </si>
  <si>
    <t>Superavit - Recursos  Propios</t>
  </si>
  <si>
    <t>071 Superavit - Recursos  Propios</t>
  </si>
  <si>
    <t>2401010108</t>
  </si>
  <si>
    <t>EDUCACION SUPERIOR</t>
  </si>
  <si>
    <t>064 - R. Estampilla Adulto Mayor</t>
  </si>
  <si>
    <t>501</t>
  </si>
  <si>
    <t>Superavit -Recursos  Propios</t>
  </si>
  <si>
    <t>501 Superavit -Recursos  Propios</t>
  </si>
  <si>
    <t>240101010801</t>
  </si>
  <si>
    <t>Acceso a la educación Superior</t>
  </si>
  <si>
    <t>065 - R.Estampilla Adulto Mayor-Func.Btar.Anciano</t>
  </si>
  <si>
    <t>502</t>
  </si>
  <si>
    <t>Superavit -RP D.E. Sobretasa Gasolina</t>
  </si>
  <si>
    <t>502 Superavit -RP D.E. Sobretasa Gasolina</t>
  </si>
  <si>
    <t>24010101080101</t>
  </si>
  <si>
    <t>Acceso a la educación técnica, tecnológica y profesional para egresados del Municipio / Recursos  Pr</t>
  </si>
  <si>
    <t>503</t>
  </si>
  <si>
    <t>Superavit -Regalias - Explotacion Minera</t>
  </si>
  <si>
    <t>503 Superavit -Regalias - Explotacion Minera</t>
  </si>
  <si>
    <t>24010101080102</t>
  </si>
  <si>
    <t>Estrategia con entidades públicas y/o privadas para el  acceso a becas  de educación superior</t>
  </si>
  <si>
    <t>067 - Obligaciones VIP</t>
  </si>
  <si>
    <t>504</t>
  </si>
  <si>
    <t>Superavit -RP valorizacion</t>
  </si>
  <si>
    <t>504 Superavit -RP valorizacion</t>
  </si>
  <si>
    <t>240101010803</t>
  </si>
  <si>
    <t>FONDOS DESTINADOS A BECAS, SUBSIDIOS Y CRÉDITOS EDUCATIVOS UNIVERSITARIOS (LEY 1012 DE 2006)</t>
  </si>
  <si>
    <t>505</t>
  </si>
  <si>
    <t>Superavit -Recursos CAR Predial</t>
  </si>
  <si>
    <t>505 Superavit -Recursos CAR Predial</t>
  </si>
  <si>
    <t>24010101080301</t>
  </si>
  <si>
    <t xml:space="preserve">Fondo Educativo Municipal - Proyecto de acuerdo para la modificación y  reestructuración / Recursos </t>
  </si>
  <si>
    <t>069 - Recursos FONPET Con Situación de Fondos</t>
  </si>
  <si>
    <t>506</t>
  </si>
  <si>
    <t>Superavit -RP D.E. Fndo Mpal de Seguridad</t>
  </si>
  <si>
    <t>506 Superavit -RP D.E. Fndo Mpal de Seguridad</t>
  </si>
  <si>
    <t>Pto Inicial; ADICIÓN DECRETO No.029 DE MAYO 12 DE 2017</t>
  </si>
  <si>
    <t>24010101080301 001</t>
  </si>
  <si>
    <t>24010101080301                          001</t>
  </si>
  <si>
    <t>Fondo Educativo Municipal</t>
  </si>
  <si>
    <t>071 - Superavit - Recursos  Propios</t>
  </si>
  <si>
    <t>507</t>
  </si>
  <si>
    <t>Superavit -RP D.E. Estampilla procultura</t>
  </si>
  <si>
    <t>507 Superavit -RP D.E. Estampilla procultura</t>
  </si>
  <si>
    <t>Pto Inicial; TRASLADO (+) DECRETO No.015 DE FEBRERO 10 DE 2017</t>
  </si>
  <si>
    <t>24010101080401 001</t>
  </si>
  <si>
    <t>24010101080401                          001</t>
  </si>
  <si>
    <t>148 - Saldos no ejecutados - Cesiones tipo A</t>
  </si>
  <si>
    <t>508</t>
  </si>
  <si>
    <t>Superavit -RP D.E. Caja de deguello</t>
  </si>
  <si>
    <t>508 Superavit -RP D.E. Caja de deguello</t>
  </si>
  <si>
    <t>240103</t>
  </si>
  <si>
    <t>301 - CI 039 2016 DEPTO CUND TRANSP ESCOLAR</t>
  </si>
  <si>
    <t>509</t>
  </si>
  <si>
    <t>Superavit -RP D.E. Fondo Mpal de vivienda</t>
  </si>
  <si>
    <t>509 Superavit -RP D.E. Fondo Mpal de vivienda</t>
  </si>
  <si>
    <t>24010301</t>
  </si>
  <si>
    <t>302 - C.I. No.246 de 2016 Depto.Cund. "Festival de la Colombianidad"</t>
  </si>
  <si>
    <t>510</t>
  </si>
  <si>
    <t>Superavit -SGP Prop Gral libre Inversion</t>
  </si>
  <si>
    <t>510 Superavit -SGP Prop Gral libre Inversion</t>
  </si>
  <si>
    <t>2401030105</t>
  </si>
  <si>
    <t>Mejoramiento de infraestructura educativa</t>
  </si>
  <si>
    <t>303 - C.I. No.SCDE-071 de 2016 Depto. Cund. "Confeccionando País"</t>
  </si>
  <si>
    <t>511</t>
  </si>
  <si>
    <t>Superavit -SGP Educacion por Calidad Matricula</t>
  </si>
  <si>
    <t>511 Superavit -SGP Educacion por Calidad Matricula</t>
  </si>
  <si>
    <t>240103010504</t>
  </si>
  <si>
    <t xml:space="preserve">MEJORAMIENTO DE CONDICIONES DE ACCECIBILIDAD DE INFRAESTRUCTURA EDUCATIVA  ESTATAL </t>
  </si>
  <si>
    <t>306 - C / C.I. No.318-2017 Depto.Cund. "Banda Sinfónica Tocancipá"</t>
  </si>
  <si>
    <t>512</t>
  </si>
  <si>
    <t>Superavit -SGP Salud  Publica</t>
  </si>
  <si>
    <t>512 Superavit -SGP Salud  Publica</t>
  </si>
  <si>
    <t>24010301050401</t>
  </si>
  <si>
    <t xml:space="preserve">Gestión y financiación para la creación de un complejo Universitario en el Municipio </t>
  </si>
  <si>
    <t>307 -  C / C.I. No.2554/2017 "Circulación y Reconocimiento Internacional - Banda Sinfonica Tocancipá"</t>
  </si>
  <si>
    <t>513</t>
  </si>
  <si>
    <t>Superavit -SGP Alimentacion Escolar</t>
  </si>
  <si>
    <t>513 Superavit -SGP Alimentacion Escolar</t>
  </si>
  <si>
    <t>24010301050401 001</t>
  </si>
  <si>
    <t>24010301050401                          001</t>
  </si>
  <si>
    <t>Gestión y financiación para la creación de un complejo Universitario en el Municipio  / Recursos  Pr</t>
  </si>
  <si>
    <t>401 - Rendimientos Financieros-Ingresos Corrientes de libre destinación</t>
  </si>
  <si>
    <t>514</t>
  </si>
  <si>
    <t>Superavit -SGP Agua Potable y San basico</t>
  </si>
  <si>
    <t>514 Superavit -SGP Agua Potable y San basico</t>
  </si>
  <si>
    <t>24010301050401 048</t>
  </si>
  <si>
    <t>24010301050401                          048</t>
  </si>
  <si>
    <t>Gestión y financiación para la creación de un complejo Universitario en el Municipio  / Cesiones Tip</t>
  </si>
  <si>
    <t>402 - Rendimientos Financieros-S.G.P. Educación Calidad</t>
  </si>
  <si>
    <t>515</t>
  </si>
  <si>
    <t>Superavit -SGP Propositos Gral Forz Invers</t>
  </si>
  <si>
    <t>515 Superavit -SGP Propositos Gral Forz Invers</t>
  </si>
  <si>
    <t>24010301050402</t>
  </si>
  <si>
    <t xml:space="preserve">Mantenimiento de infraestructura educativa </t>
  </si>
  <si>
    <t>403 - Rendimientos Financieros-S.G.P. Agua Potable y Saneamiento Básico</t>
  </si>
  <si>
    <t>516</t>
  </si>
  <si>
    <t>Superavit -Recursos fosyga</t>
  </si>
  <si>
    <t>516 Superavit -Recursos fosyga</t>
  </si>
  <si>
    <t xml:space="preserve">Pto Inicial; TRASLADO (+) DECRETO No.029 DE MAYO 12 DE 2017; TRASLADO DECRETO No.058 DE AGOSTO 01 DE 2017 </t>
  </si>
  <si>
    <t>24010301050402 001</t>
  </si>
  <si>
    <t>24010301050402                          001</t>
  </si>
  <si>
    <t>Mantenimiento de infraestructura educativa  / Recursos  Propios</t>
  </si>
  <si>
    <t>404 - Rendimientos Financieros-S.G.P.Próposito Gral</t>
  </si>
  <si>
    <t>517</t>
  </si>
  <si>
    <t>Superavit -Recursos etesa</t>
  </si>
  <si>
    <t>517 Superavit -Recursos etesa</t>
  </si>
  <si>
    <t>24010301050402 051</t>
  </si>
  <si>
    <t>24010301050402                          051</t>
  </si>
  <si>
    <t>Mantenimiento de infraestructura educativa  / Plusvalía</t>
  </si>
  <si>
    <t>405 - Rendimientos Financieros-Impuesto de alumbrado Público</t>
  </si>
  <si>
    <t>519</t>
  </si>
  <si>
    <t>Superavit -Recursos Fondo Nal de Regalias</t>
  </si>
  <si>
    <t>519 Superavit -Recursos Fondo Nal de Regalias</t>
  </si>
  <si>
    <t>24010301050402 066</t>
  </si>
  <si>
    <t>24010301050402                          066</t>
  </si>
  <si>
    <t>Mantenimiento de infraestructura educativa  / Cargas y beneficios</t>
  </si>
  <si>
    <t>406 - Rendimientos Financieros-Sector electrico Ley 99/ 93</t>
  </si>
  <si>
    <t>520</t>
  </si>
  <si>
    <t>Superavit -Recursos Ley 99/93 Gen Electrica</t>
  </si>
  <si>
    <t>520 Superavit -Recursos Ley 99/93 Gen Electrica</t>
  </si>
  <si>
    <t>TRASLADO (+) DECRETO No.069 DE SEPTIEMBRE 20 DE 2017</t>
  </si>
  <si>
    <t>24010301050402 501</t>
  </si>
  <si>
    <t>24010301050402                          501</t>
  </si>
  <si>
    <t>Mantenimiento de infraestructura educativa  / Superavit -Recursos  Propios / Superavit -Recursos  Propios</t>
  </si>
  <si>
    <t>501 - Superavit -Recursos  Propios</t>
  </si>
  <si>
    <t>407 - Rendimientos Financieros-Transporte Oleoductos, Gasoductos y Poliductos</t>
  </si>
  <si>
    <t>521</t>
  </si>
  <si>
    <t>Superavit -Recursos Nacion Ley 788/02</t>
  </si>
  <si>
    <t>521 Superavit -Recursos Nacion Ley 788/02</t>
  </si>
  <si>
    <t>24010301050403</t>
  </si>
  <si>
    <t>Ampliación, adecuación y/o remodelación de infraestructura educativa</t>
  </si>
  <si>
    <t>408 - Rendimientos Financieros-Sobretasa a la Gasolina</t>
  </si>
  <si>
    <t>522</t>
  </si>
  <si>
    <t>Superavit -Recursos Cajas Compensacion</t>
  </si>
  <si>
    <t>522 Superavit -Recursos Cajas Compensacion</t>
  </si>
  <si>
    <t>24010301050403 066</t>
  </si>
  <si>
    <t>24010301050403                          066</t>
  </si>
  <si>
    <t>Ampliación, adecuación y/o remodelación de infraestructura educativa / Cargas y beneficios</t>
  </si>
  <si>
    <t>409 - Rendimientos Financieros-Recursos Valorización</t>
  </si>
  <si>
    <t>523</t>
  </si>
  <si>
    <t>Superavit -Impuesto Transporte Oleoductos G</t>
  </si>
  <si>
    <t>523 Superavit -Impuesto Transporte Oleoductos G</t>
  </si>
  <si>
    <t>ADICIÓN DECRETO No.021 DE MARZO 23 DE 2017</t>
  </si>
  <si>
    <t>24010301050403 069</t>
  </si>
  <si>
    <t>24010301050403                          069</t>
  </si>
  <si>
    <t>Ampliación, adecuación y/o remodelación de infraestructura educativa / Recursos FONPET con Situación de Fondos</t>
  </si>
  <si>
    <t>410 - Rendimientos Financieros-Fondo Rotatorio de Asistencia Téncica Directa Rural</t>
  </si>
  <si>
    <t>524</t>
  </si>
  <si>
    <t>Superavit -Cofinanciacion Nivel Nacional</t>
  </si>
  <si>
    <t>524 Superavit -Cofinanciacion Nivel Nacional</t>
  </si>
  <si>
    <t>24010301050403 501</t>
  </si>
  <si>
    <t>24010301050403                          501</t>
  </si>
  <si>
    <t>Ampliación, adecuación y/o remodelación de infraestructura educativa / Superavit -Recursos  Propios / Superavit -Recursos  Propios</t>
  </si>
  <si>
    <t>411 - Rendimientos Financieros-Sobretasa Bomberil</t>
  </si>
  <si>
    <t>525</t>
  </si>
  <si>
    <t>Superavit -SGP Salud Regimen subsidiado</t>
  </si>
  <si>
    <t>525 Superavit -SGP Salud Regimen subsidiado</t>
  </si>
  <si>
    <t>24010301050404</t>
  </si>
  <si>
    <t>construccion de universidades</t>
  </si>
  <si>
    <t>412 - Rendimientos Financieros-Fondo Municipal de Actividades Lúdicas</t>
  </si>
  <si>
    <t>526</t>
  </si>
  <si>
    <t>Superavit -RP D.E. Servicios publicos</t>
  </si>
  <si>
    <t>526 Superavit -RP D.E. Servicios publicos</t>
  </si>
  <si>
    <t>24010301050404 001</t>
  </si>
  <si>
    <t>24010301050404                          001</t>
  </si>
  <si>
    <t>construccion de universidades / Recursos  Propios</t>
  </si>
  <si>
    <t>413 - Rendimientos Financieros-Participación en Plusvalía</t>
  </si>
  <si>
    <t>529</t>
  </si>
  <si>
    <t>Superávit Rec. Cofinanciación Prt.-</t>
  </si>
  <si>
    <t>529 Superávit Rec. Cofinanciación Prt.-</t>
  </si>
  <si>
    <t>24010301050405</t>
  </si>
  <si>
    <t>Adecuacion la infraestructura educativa a los efectos del cambio climático</t>
  </si>
  <si>
    <t>414 - Rendimientos Financieros-Fondo de Seguridad</t>
  </si>
  <si>
    <t>530</t>
  </si>
  <si>
    <t>Superavit -Cofinanciacion Nivel Departament</t>
  </si>
  <si>
    <t>530 Superavit -Cofinanciacion Nivel Departament</t>
  </si>
  <si>
    <t>24010301050405 001</t>
  </si>
  <si>
    <t>24010301050405                          001</t>
  </si>
  <si>
    <t>Adecuacion la infraestructura educativa a los efectos del cambio climático / Recursos  Propios</t>
  </si>
  <si>
    <t>415 - Rendimientos Financieros-Contribución Miguel de Ibarra</t>
  </si>
  <si>
    <t>531</t>
  </si>
  <si>
    <t>Superavit -Recursos del Credito Interno</t>
  </si>
  <si>
    <t>531 Superavit -Recursos del Credito Interno</t>
  </si>
  <si>
    <t>2402</t>
  </si>
  <si>
    <t>SALUD CON ALTO DESARROLLO Y PROYECCIÓN</t>
  </si>
  <si>
    <t>416 - Rendimientos Financieros-Fondo de Solidaridad y Redistribución del Ingreso</t>
  </si>
  <si>
    <t>532</t>
  </si>
  <si>
    <t>Superavit -RP D.E. Fndo Asist Tecnica rural</t>
  </si>
  <si>
    <t>532 Superavit -RP D.E. Fndo Asist Tecnica rural</t>
  </si>
  <si>
    <t>240201</t>
  </si>
  <si>
    <t>417 - Rendimientos Financieros-S.G.P. Salud Régimen Subsidiado</t>
  </si>
  <si>
    <t>533</t>
  </si>
  <si>
    <t>Superavit -RP D.E.Fndo Actividades ludicas</t>
  </si>
  <si>
    <t>533 Superavit -RP D.E.Fndo Actividades ludicas</t>
  </si>
  <si>
    <t>24020102</t>
  </si>
  <si>
    <t>418 - Rendimientos Financieros-S.G.P. Salud Pública</t>
  </si>
  <si>
    <t>534</t>
  </si>
  <si>
    <t>Superavit -RP D.E. Casa de la cultura</t>
  </si>
  <si>
    <t>534 Superavit -RP D.E. Casa de la cultura</t>
  </si>
  <si>
    <t>2402010201</t>
  </si>
  <si>
    <t>Regimen subsidiado</t>
  </si>
  <si>
    <t>419 - Rendimientos Financieros-Recursos Coljuegos</t>
  </si>
  <si>
    <t>535</t>
  </si>
  <si>
    <t>Superavit -RP D.E. Apoy Prog de la juventud</t>
  </si>
  <si>
    <t>535 Superavit -RP D.E. Apoy Prog de la juventud</t>
  </si>
  <si>
    <t>240201020101</t>
  </si>
  <si>
    <t>Aseguramiento, a la población Tocancipeña en condición de vulnerabilidad, al SGSS</t>
  </si>
  <si>
    <t>420 - Rendimientos Financieros-Cesiones Tipo A</t>
  </si>
  <si>
    <t>536</t>
  </si>
  <si>
    <t>Superavit -RP D.E. Deportes Miguel Ibarra</t>
  </si>
  <si>
    <t>536 Superavit -RP D.E. Deportes Miguel Ibarra</t>
  </si>
  <si>
    <t>240201020101 030</t>
  </si>
  <si>
    <t>240201020101                            030</t>
  </si>
  <si>
    <t>Aseguramiento, a la población Tocancipeña en condición de vulnerabilidad, al SGSS / Cofinanciación Nivel Departamental</t>
  </si>
  <si>
    <t>421 - Rendimientos Financieros-Contribución Espectaculos Públicos</t>
  </si>
  <si>
    <t>537</t>
  </si>
  <si>
    <t>Superavit -Alumbrado Publico</t>
  </si>
  <si>
    <t>537 Superavit -Alumbrado Publico</t>
  </si>
  <si>
    <t>240201020101 046</t>
  </si>
  <si>
    <t>240201020101                            046</t>
  </si>
  <si>
    <t>422 - Rendimientos Financieros- Vivienda Interes Prioritario</t>
  </si>
  <si>
    <t>538</t>
  </si>
  <si>
    <t>Superavit -RP D.E. Estampillas Aport FONPET</t>
  </si>
  <si>
    <t>538 Superavit -RP D.E. Estampillas Aport FONPET</t>
  </si>
  <si>
    <t>240201020101 047</t>
  </si>
  <si>
    <t>240201020101                            047</t>
  </si>
  <si>
    <t>Aseguramiento, a la población Tocancipeña en condición de vulnerabilidad, al SGSS / Fosyga sin situación de fondos</t>
  </si>
  <si>
    <t>423 - Rendimientos Financieros - Comparendo Ambiental</t>
  </si>
  <si>
    <t>539</t>
  </si>
  <si>
    <t>Superavit -Recursos CAR convenios</t>
  </si>
  <si>
    <t>539 Superavit -Recursos CAR convenios</t>
  </si>
  <si>
    <t>240201020101 063</t>
  </si>
  <si>
    <t>240201020101                            063</t>
  </si>
  <si>
    <t>424 - Rendimientos Financieros - Estampilla Bienestar Adulto Mayor - Departamento</t>
  </si>
  <si>
    <t>540</t>
  </si>
  <si>
    <t>Superavit -SGP C.E. Primera infancia</t>
  </si>
  <si>
    <t>540 Superavit -SGP C.E. Primera infancia</t>
  </si>
  <si>
    <t>240201020104</t>
  </si>
  <si>
    <t>INSPECCIÓN, VIGILANCIA Y CONTROL</t>
  </si>
  <si>
    <t>542</t>
  </si>
  <si>
    <t>Superávit - Comparendo Ambiental</t>
  </si>
  <si>
    <t>542 Superávit - Comparendo Ambiental</t>
  </si>
  <si>
    <t>24020102010401</t>
  </si>
  <si>
    <t>seguimiento y auditoria al aseguramiento y a la prestación de servicios de salud</t>
  </si>
  <si>
    <t>502 - Superavit -RP D.E. Sobretasa Gasolina</t>
  </si>
  <si>
    <t>543</t>
  </si>
  <si>
    <t>Superavit -SGP Emergencia Invernal</t>
  </si>
  <si>
    <t>543 Superavit -SGP Emergencia Invernal</t>
  </si>
  <si>
    <t>24020102010401 001</t>
  </si>
  <si>
    <t>24020102010401                          001</t>
  </si>
  <si>
    <t>Seguimiento y auditoria al aseguramiento y a la prestación de servicios de salud / Recursos  Propios</t>
  </si>
  <si>
    <t>503 - Superavit -Regalias - Explotacion Minera</t>
  </si>
  <si>
    <t>544</t>
  </si>
  <si>
    <t>Superavit -SGP - Cultura</t>
  </si>
  <si>
    <t>544 Superavit -SGP - Cultura</t>
  </si>
  <si>
    <t>24020102010402</t>
  </si>
  <si>
    <t>Articular la implementación conjunta del modelo de gestión del riesgo en salud</t>
  </si>
  <si>
    <t>504 - Superavit -RP valorizacion</t>
  </si>
  <si>
    <t>545</t>
  </si>
  <si>
    <t>Superavit -SGP - Deporte</t>
  </si>
  <si>
    <t>545 Superavit -SGP - Deporte</t>
  </si>
  <si>
    <t>24020102010402 001</t>
  </si>
  <si>
    <t>24020102010402                          001</t>
  </si>
  <si>
    <t>Articular la implementación conjunta del modelo de gestión del riesgo en salud / Recursos  Propios</t>
  </si>
  <si>
    <t>505 - Superavit -Recursos CAR Predial</t>
  </si>
  <si>
    <t>546</t>
  </si>
  <si>
    <t>Superavit -SGP Regimen Subsidiado SIN SITUACION DE FONDOS</t>
  </si>
  <si>
    <t>546 Superavit -SGP Regimen Subsidiado SIN SITUACION DE FONDOS</t>
  </si>
  <si>
    <t>ADICIÓN DECRETO No.019 DE FEBRERO 28 DE 2017</t>
  </si>
  <si>
    <t>24020102010402 562</t>
  </si>
  <si>
    <t>24020102010402                          562</t>
  </si>
  <si>
    <t>Articular la implementación conjunta del modelo de gestión del riesgo en salud / Superávit - Rec. CO / Superávit - Rec. COLJUEGOS - 25 % - Inversión en Salud, ART.. 60 DE LA LEY 715/2001</t>
  </si>
  <si>
    <t>562 - Superávit - Rec. COLJUEGOS - 25 % - Iinversión en Salud, ART.. 60 DE LA LEY 715/2001</t>
  </si>
  <si>
    <t>506 - Superavit -RP D.E. Fndo Mpal de Seguridad</t>
  </si>
  <si>
    <t>547</t>
  </si>
  <si>
    <t>Superavit -FOSYGA - SIN SITUACION DE FONDOS</t>
  </si>
  <si>
    <t>547 Superavit -FOSYGA - SIN SITUACION DE FONDOS</t>
  </si>
  <si>
    <t>2402010202</t>
  </si>
  <si>
    <t>Salud Pública</t>
  </si>
  <si>
    <t>507 - Superavit -RP D.E. Estampilla procultura</t>
  </si>
  <si>
    <t>548</t>
  </si>
  <si>
    <t>Superavit -Cesiones Tipo A</t>
  </si>
  <si>
    <t>548 Superavit -Cesiones Tipo A</t>
  </si>
  <si>
    <t>240201020201</t>
  </si>
  <si>
    <t>Componentes priorizados de la dimensión gestión diferencial de población vulnerable</t>
  </si>
  <si>
    <t>508 - Superavit -RP D.E. Caja de deguello</t>
  </si>
  <si>
    <t>549</t>
  </si>
  <si>
    <t>Superavit -Rendimientos Financieros</t>
  </si>
  <si>
    <t>549 Superavit -Rendimientos Financieros</t>
  </si>
  <si>
    <t>Pto Inicial; TRASLADO (+) DECRETO No. 029 DE MAYO 12 DE 2017; TRASLADO (-) DECRETO No.069 DE SEPTIEMBRE 20 DE 2017</t>
  </si>
  <si>
    <t>240201020201 001</t>
  </si>
  <si>
    <t>240201020201                            001</t>
  </si>
  <si>
    <t>Componentes priorizados de la dimensión fortalecimiento de la autoridad sanitaria / Recursos Propios</t>
  </si>
  <si>
    <t>509 - Superavit -RP D.E. Fondo Mpal de vivienda</t>
  </si>
  <si>
    <t>551</t>
  </si>
  <si>
    <t>Superavit -Plusvalía</t>
  </si>
  <si>
    <t>551 Superavit -Plusvalía</t>
  </si>
  <si>
    <t>Pto Inicial;  TRASLADO (+) DECRETO No. 029 DE MAYO 12 DE 2017</t>
  </si>
  <si>
    <t>240201020201 012</t>
  </si>
  <si>
    <t>240201020201                            012</t>
  </si>
  <si>
    <t>Componentes priorizados de la dimensión fortalecimiento de la autoridad sanitaria / SGP Salud  Publica</t>
  </si>
  <si>
    <t>510 - Superavit -SGP Prop Gral libre Inversion</t>
  </si>
  <si>
    <t>552</t>
  </si>
  <si>
    <t>Superavit - Espectaculos Públicos</t>
  </si>
  <si>
    <t>552 Superavit - Espectaculos Públicos</t>
  </si>
  <si>
    <t>TRASLADO (+) DECRETO No. 029 DE MAYO 12 DE 2017</t>
  </si>
  <si>
    <t>240201020201 512</t>
  </si>
  <si>
    <t>240201020201                            512</t>
  </si>
  <si>
    <t>Componentes priorizados de la dimensión fortalecimiento de la autoridad sanitaria / Superavit -SGP Salud  Publica</t>
  </si>
  <si>
    <t>512 - Superavit -SGP Salud  Publica</t>
  </si>
  <si>
    <t>511 - Superavit -SGP Educacion por Calidad Matricula</t>
  </si>
  <si>
    <t>553</t>
  </si>
  <si>
    <t>Superavit -Deporte - Imp. Consumo Cigarrillo</t>
  </si>
  <si>
    <t>553 Superavit -Deporte - Imp. Consumo Cigarrillo</t>
  </si>
  <si>
    <t>ADICIÓN DECRETO No.029 DE MAYO 12 DE 2017</t>
  </si>
  <si>
    <t>240201020201 041</t>
  </si>
  <si>
    <t>240201020201                            041</t>
  </si>
  <si>
    <t>Componentes priorizados de la dimensión fortalecimiento de la autoridad sanitaria / Donación</t>
  </si>
  <si>
    <t>555</t>
  </si>
  <si>
    <t>Superavit -SGP Educación Gratuidad SIN SITUACION FONDOS</t>
  </si>
  <si>
    <t>555 Superavit -SGP Educación Gratuidad SIN SITUACION FONDOS</t>
  </si>
  <si>
    <t>240201020215</t>
  </si>
  <si>
    <t>GESTIÓN DEL RIESGO (SITUACIONES DE SALUD RELACIONADAS CON CONDICIONES AMBIENTALES)</t>
  </si>
  <si>
    <t>513 - Superavit -SGP Alimentacion Escolar</t>
  </si>
  <si>
    <t>556</t>
  </si>
  <si>
    <t>Superavit -Excentes Financieros</t>
  </si>
  <si>
    <t>556 Superavit -Excentes Financieros</t>
  </si>
  <si>
    <t>24020102021501</t>
  </si>
  <si>
    <t xml:space="preserve">Componentes priorizados de la dimensión salud pública en emergencias y desastres </t>
  </si>
  <si>
    <t>514 - Superavit -SGP Agua Potable y San basico</t>
  </si>
  <si>
    <t>557</t>
  </si>
  <si>
    <t>Superavit -Fondo de Solidaridad y Redistribución de Ingresos</t>
  </si>
  <si>
    <t>557 Superavit -Fondo de Solidaridad y Redistribución de Ingresos</t>
  </si>
  <si>
    <t>24020102021501 001</t>
  </si>
  <si>
    <t>24020102021501                          001</t>
  </si>
  <si>
    <t>Componentes priorizados de la dimensión salud pública en emergencias y desastres  / Recursos  Propio</t>
  </si>
  <si>
    <t>515 - Superavit -SGP Propositos Gral Forz Invers</t>
  </si>
  <si>
    <t>560</t>
  </si>
  <si>
    <t>Superavit -Recursos FONPET Sin Situación Fondos</t>
  </si>
  <si>
    <t>560 Superavit -Recursos FONPET Sin Situación Fondos</t>
  </si>
  <si>
    <t>24020102021502</t>
  </si>
  <si>
    <t xml:space="preserve">Componentes priorizados  de la dimensión salud ambiental </t>
  </si>
  <si>
    <t>516 - Superavit -Recursos fosyga</t>
  </si>
  <si>
    <t>561</t>
  </si>
  <si>
    <t>Superavit/Ley 1608/2013</t>
  </si>
  <si>
    <t>561 Superavit/Ley 1608/2013</t>
  </si>
  <si>
    <t>Pto Inicial; TRASLADO (-) DECRETO No. 029 DE MAYO 12 DE 2017</t>
  </si>
  <si>
    <t>24020102021502 001</t>
  </si>
  <si>
    <t>24020102021502                          001</t>
  </si>
  <si>
    <t>Componentes priorizados  de la dimensión salud ambiental  / Recursos  Propios</t>
  </si>
  <si>
    <t>517 - Superavit -Recursos etesa</t>
  </si>
  <si>
    <t>562</t>
  </si>
  <si>
    <t>Superávit - Rec. COLJUEGOS - 25 % - Iinversión en Salud, ART.. 60 DE LA LEY 715/2001</t>
  </si>
  <si>
    <t>562 Superávit - Rec. COLJUEGOS - 25 % - Iinversión en Salud, ART.. 60 DE LA LEY 715/2001</t>
  </si>
  <si>
    <t>240201020216</t>
  </si>
  <si>
    <t>Componentes priorizados de la dimensión vida saludable y condiciones no transmisibles</t>
  </si>
  <si>
    <t>518 - Superavit -Recursos FAEP</t>
  </si>
  <si>
    <t>563</t>
  </si>
  <si>
    <t>Superavit Recursos Coljuegos CSF</t>
  </si>
  <si>
    <t>563 Superavit Recursos Coljuegos CSF</t>
  </si>
  <si>
    <t>240201020216 001</t>
  </si>
  <si>
    <t>240201020216                            001</t>
  </si>
  <si>
    <t>Componentes priorizados de la dimensión vida saludable y condiciones transmisibles / Recursos  Propios</t>
  </si>
  <si>
    <t>519 - Superavit -Recursos Fondo Nal de Regalias</t>
  </si>
  <si>
    <t>564</t>
  </si>
  <si>
    <t>Superavit Cofinanciación Nacional/Convenio 3198/2013 Mejoramiento Vía Parte Alta La Fuente</t>
  </si>
  <si>
    <t>564 Superavit Cofinanciación Nacional/Convenio 3198/2013 Mejoramiento Vía Parte Alta La Fuente</t>
  </si>
  <si>
    <t>240201020217</t>
  </si>
  <si>
    <t>Componentes priorizados de la dimensión convivencia social y salud mental</t>
  </si>
  <si>
    <t>520 - Superavit -Recursos Ley 99/93 Gen Electrica</t>
  </si>
  <si>
    <t>565</t>
  </si>
  <si>
    <t>Superavit Cofinanciación Nacional/Convenio 2611/2013 Mejoramiento Vía Acceso La Esmeralda</t>
  </si>
  <si>
    <t>565 Superavit Cofinanciación Nacional/Convenio 2611/2013 Mejoramiento Vía Acceso La Esmeralda</t>
  </si>
  <si>
    <t>240201020217 001</t>
  </si>
  <si>
    <t>240201020217                            001</t>
  </si>
  <si>
    <t>Componentes priorizados de la dimensión convivencia social y salud mental / Recursos  Propios</t>
  </si>
  <si>
    <t>521 - Superavit -Recursos Nacion Ley 788/02</t>
  </si>
  <si>
    <t>566</t>
  </si>
  <si>
    <t>Superavit Cofinanciación Nacional/Convenio Mintrabajo Funcionamiento Servicio Público de Empleo</t>
  </si>
  <si>
    <t>566 Superavit Cofinanciación Nacional/Convenio Mintrabajo Funcionamiento Servicio Público de Empleo</t>
  </si>
  <si>
    <t>240201020217 012</t>
  </si>
  <si>
    <t>240201020217                            012</t>
  </si>
  <si>
    <t>Componentes priorizados de la dimensión convivencia social y salud mental / SGP Salud  Publica</t>
  </si>
  <si>
    <t>522 - Superavit -Recursos Cajas Compensacion</t>
  </si>
  <si>
    <t>567</t>
  </si>
  <si>
    <t>Superavit Cofinanciación Departamental/Convenio STD/053 Campaña en Prevención y Sensibilización Seguridad Vial</t>
  </si>
  <si>
    <t>567 Superavit Cofinanciación Departamental/Convenio STD/053 Campaña en Prevención y Sensibilización Seguridad Vial</t>
  </si>
  <si>
    <t>ADICIÓN DECRETO No.019 DE FEBRERO 28 DE 2017;  TRASLADO (-) DECRETO No. 029 DE MAYO 12 DE 2017</t>
  </si>
  <si>
    <t>240201020217 512</t>
  </si>
  <si>
    <t>240201020217                            512</t>
  </si>
  <si>
    <t>Componentes priorizados de la dimensión convivencia social y salud mental  / Superavit -SGP Salud  Pu / Superavit -SGP Salud  Publica</t>
  </si>
  <si>
    <t>523 - Superavit -Impuesto Transporte Oleoductos G</t>
  </si>
  <si>
    <t>570</t>
  </si>
  <si>
    <t>Superavit Cofinanciación Departamental/Convenio ICCU 486/2013 Mejoramiento Vías Urbanas</t>
  </si>
  <si>
    <t>570 Superavit Cofinanciación Departamental/Convenio ICCU 486/2013 Mejoramiento Vías Urbanas</t>
  </si>
  <si>
    <t>240201020218</t>
  </si>
  <si>
    <t>Componentes priorizados de la dimensión  seguridad alimentaria y nutricional</t>
  </si>
  <si>
    <t>524 - Superavit -Cofinanciacion Nivel Nacional</t>
  </si>
  <si>
    <t>571</t>
  </si>
  <si>
    <t>Superavit Cofinanciación Departamental/Convenio STMD 066/2013 Demarcación y Señalización Red Vial Secundaria</t>
  </si>
  <si>
    <t>571 Superavit Cofinanciación Departamental/Convenio STMD 066/2013 Demarcación y Señalización Red Vial Secundaria</t>
  </si>
  <si>
    <t>240201020218 001</t>
  </si>
  <si>
    <t>240201020218                            001</t>
  </si>
  <si>
    <t>Componentes priorizados de la dimensión  seguridad alimentaria y nutricional / Recursos  Propios</t>
  </si>
  <si>
    <t>525 - Superavit -SGP Salud Regimen subsidiado</t>
  </si>
  <si>
    <t>572</t>
  </si>
  <si>
    <t>Superavit Cofinanciación Departamental/Convenio 007/2013 Reforestación Programa Cundinamarca Verde UE Bosques de Cundina</t>
  </si>
  <si>
    <t>572 Superavit Cofinanciación Departamental/Convenio 007/2013 Reforestación Programa Cundinamarca Verde UE Bosques de Cundina</t>
  </si>
  <si>
    <t>240201020218 012</t>
  </si>
  <si>
    <t>240201020218                            012</t>
  </si>
  <si>
    <t>Componentes priorizados de la dimensión  seguridad alimentaria y nutricional / SGP Salud  Publica</t>
  </si>
  <si>
    <t>526 - Superavit -RP D.E. Servicios publicos</t>
  </si>
  <si>
    <t>573</t>
  </si>
  <si>
    <t>Superavit/Convenio 469/2011 CAR - Adición Adecuación Hidráulica del Cauce del Río Bogotá</t>
  </si>
  <si>
    <t>573 Superavit/Convenio 469/2011 CAR - Adición Adecuación Hidráulica del Cauce del Río Bogotá</t>
  </si>
  <si>
    <t>240201020219</t>
  </si>
  <si>
    <t>Componentes priorizados de la dimensión  sexualidad y derechos sexuales y reproductivos</t>
  </si>
  <si>
    <t>529 - Superávit Rec. Cofinanciación Prt.-</t>
  </si>
  <si>
    <t>574</t>
  </si>
  <si>
    <t>Superavit/Convenio 1102/2013 CAR - Construcción, Mantenimiento y Adecuación Plantas de Tratamiento</t>
  </si>
  <si>
    <t>574 Superavit/Convenio 1102/2013 CAR - Construcción, Mantenimiento y Adecuación Plantas de Tratamiento</t>
  </si>
  <si>
    <t>Pto Inicial; TRASLADO (+) DECRETO No.069 DE SEPTIEMBRE 20 DE 2017</t>
  </si>
  <si>
    <t>240201020219 001</t>
  </si>
  <si>
    <t>240201020219                            001</t>
  </si>
  <si>
    <t xml:space="preserve">Componentes priorizados de la dimensión  sexualidad y derechos sexuales y reproductivos / Recursos  </t>
  </si>
  <si>
    <t>530 - Superavit -Cofinanciacion Nivel Departament</t>
  </si>
  <si>
    <t>Superavit/Sobretasa Bomberil</t>
  </si>
  <si>
    <t>559 Superavit/Sobretasa Bomberil</t>
  </si>
  <si>
    <t>Pto Inicial; TRASLADO (-) DECRETO No. 029 DE MAYO 12 DE 2017; ADICIÓN DECRETO No.058 DE AGOSTO 1 DE 2017</t>
  </si>
  <si>
    <t>240201020219 012</t>
  </si>
  <si>
    <t>240201020219                            012</t>
  </si>
  <si>
    <t>Componentes priorizados de la dimensión  sexualidad y derechos sexuales y reproductivos / SGP Salud  / SGP Salud  Publica</t>
  </si>
  <si>
    <t>531 - Superavit -Recursos del Credito Interno</t>
  </si>
  <si>
    <t>240201020220</t>
  </si>
  <si>
    <t>componentes priorizados de la dimensión gestión diferencial de población vulnerable</t>
  </si>
  <si>
    <t>532 - Superavit -RP D.E. Fndo Asist Tecnica rural</t>
  </si>
  <si>
    <t>240201020220 001</t>
  </si>
  <si>
    <t>240201020220                            001</t>
  </si>
  <si>
    <t>componentes priorizados de la dimensión gestión diferencial de población vulnerable / Recursos  Prop</t>
  </si>
  <si>
    <t>533 - Superavit -RP D.E.Fndo Actividades ludicas</t>
  </si>
  <si>
    <t>240201020220 064</t>
  </si>
  <si>
    <t>240201020220                            064</t>
  </si>
  <si>
    <t xml:space="preserve">componentes priorizados de la dimensión gestión diferencial de población vulnerable / R. Estampilla </t>
  </si>
  <si>
    <t>534 - Superavit -RP D.E. Casa de la cultura</t>
  </si>
  <si>
    <t>240201020220 065</t>
  </si>
  <si>
    <t>240201020220                            065</t>
  </si>
  <si>
    <t>componentes priorizados de la dimensión gestión diferencial de población vulnerable / R.Estampilla A</t>
  </si>
  <si>
    <t>535 - Superavit -RP D.E. Apoy Prog de la juventud</t>
  </si>
  <si>
    <t>240201020220 540</t>
  </si>
  <si>
    <t>240201020220                            540</t>
  </si>
  <si>
    <t>componentes priorizados de la dimensión gestión diferencial de población vulnerable / Superavit -SGP / Superavit -SGP C.E. Primera infancia</t>
  </si>
  <si>
    <t>540 - Superavit -SGP C.E. Primera infancia</t>
  </si>
  <si>
    <t>536 - Superavit -RP D.E. Deportes Miguel Ibarra</t>
  </si>
  <si>
    <t>240201020221</t>
  </si>
  <si>
    <t>componentes priorizados de la dimensión salud pública  salud y ámbito laboral</t>
  </si>
  <si>
    <t>537 - Superavit -Alumbrado Publico</t>
  </si>
  <si>
    <t>Pto Inicial;  TRASLADO (-) DECRETO No. 029 DE MAYO 12 DE 2017</t>
  </si>
  <si>
    <t>240201020221 001</t>
  </si>
  <si>
    <t>240201020221                            001</t>
  </si>
  <si>
    <t>Componentes priorizados de la dimensión salud pública  salud y ámbito laboral / Recursos  Propios</t>
  </si>
  <si>
    <t>538 - Superavit -RP D.E. Estampillas Aport FONPET</t>
  </si>
  <si>
    <t>240201020222</t>
  </si>
  <si>
    <t>componentes priorizados de la dimensión vida saludable y condiciones no transmisibles</t>
  </si>
  <si>
    <t>539 - Superavit -Recursos CAR convenios</t>
  </si>
  <si>
    <t>Pto Inicial; TRASLADO (-) DECRETO No.069 DE SEPTIEMBRE 20 DE 2017</t>
  </si>
  <si>
    <t>240201020222 001</t>
  </si>
  <si>
    <t>240201020222                            001</t>
  </si>
  <si>
    <t>componentes priorizados de la dimensión vida saludable y condiciones no transmisibles / Recursos  Propios</t>
  </si>
  <si>
    <t>2402010204</t>
  </si>
  <si>
    <t>OTROS GASTOS EN SALUD</t>
  </si>
  <si>
    <t>541 - Superavit -RP D.E. Donaciones</t>
  </si>
  <si>
    <t>240201020408</t>
  </si>
  <si>
    <t>Inclusion en la red de Cundinamarca al Hospital Municipal</t>
  </si>
  <si>
    <t>542 - Superávit - Comparendo Ambiental</t>
  </si>
  <si>
    <t>240201020409</t>
  </si>
  <si>
    <t>543 - Superavit -SGP Emergencia Invernal</t>
  </si>
  <si>
    <t>24020102040901</t>
  </si>
  <si>
    <t>544 - Superavit -SGP - Cultura</t>
  </si>
  <si>
    <t>24020102040901 001</t>
  </si>
  <si>
    <t>24020102040901                          001</t>
  </si>
  <si>
    <t>Terminación de la Construcción  del Hospital Municipal bajo esquemas de gestión  / Recursos  Propios</t>
  </si>
  <si>
    <t>545 - Superavit -SGP - Deporte</t>
  </si>
  <si>
    <t>Pto Inicial;  TRASLADO (-) DECRETO No.069 DE SEPTIEMBRE 20 DE 2017</t>
  </si>
  <si>
    <t>24020102040901 066</t>
  </si>
  <si>
    <t>24020102040901                          066</t>
  </si>
  <si>
    <t>Terminación de la Construcción  del Hospital Municipal bajo esquemas de gestión / Cargas y beneficios</t>
  </si>
  <si>
    <t>546 - Superavit -SGP Regimen Subsidiado SIN SITUACION DE FONDOS</t>
  </si>
  <si>
    <t>24020102040901 401</t>
  </si>
  <si>
    <t>24020102040901                          401</t>
  </si>
  <si>
    <t>Terminación de la Construcción  del Hospital Municipal bajo esquemas de gestión / Rendimientos Financieros-Ingresos Corrientes de libr</t>
  </si>
  <si>
    <t>547 - Superavit -FOSYGA - SIN SITUACION DE FONDOS</t>
  </si>
  <si>
    <t>240203</t>
  </si>
  <si>
    <t>548 - Superavit -Cesiones Tipo A</t>
  </si>
  <si>
    <t>24020302</t>
  </si>
  <si>
    <t>549 - Superavit -Rendimientos Financieros</t>
  </si>
  <si>
    <t>2402030202</t>
  </si>
  <si>
    <t xml:space="preserve">SALUD PÚBLICA   </t>
  </si>
  <si>
    <t>551 - Superavit -Plusvalía</t>
  </si>
  <si>
    <t>240203020223</t>
  </si>
  <si>
    <t>ADQUISICION DE EQUIPOS Y MEJORAMIENTO DE LA INFRAESTRUTURA FISICA</t>
  </si>
  <si>
    <t>552 - Superavit - Espectaculos Públicos</t>
  </si>
  <si>
    <t>24020302022302</t>
  </si>
  <si>
    <t>Construcción y ampliación del hospital municipal</t>
  </si>
  <si>
    <t>553 - Superavit -Deporte - Imp. Consumo Cigarrillo</t>
  </si>
  <si>
    <t>24020302022302 501</t>
  </si>
  <si>
    <t>24020302022302                            501</t>
  </si>
  <si>
    <t>Construcción y ampliación del hospital municipal / Superavit -Recursos  Propios / Superavit -Recursos  Propios</t>
  </si>
  <si>
    <t>555 - Superavit -SGP Educación Gratuidad SIN SITUACION FONDOS</t>
  </si>
  <si>
    <t>24020302022302 525</t>
  </si>
  <si>
    <t>24020302022302                            525</t>
  </si>
  <si>
    <t>Construcción y ampliación del hospital municipal / Superavit -SGP Salud Regimen subsidiado / Superavit -SGP Salud Regimen subsidiado</t>
  </si>
  <si>
    <t>556 - Superavit -Excentes Financieros</t>
  </si>
  <si>
    <t>24020302022302 725</t>
  </si>
  <si>
    <t>24020302022302                            725</t>
  </si>
  <si>
    <t>Construcción y ampliación del hospital municipal /   Superavít-Rend Fin SGP Salud Régimen Subsidiado / Superavít-Rend Fin SGP Salud Régimen Subsidiado</t>
  </si>
  <si>
    <t>725 - Superavít-Rend Fin SGP Salud Régimen Subsidiado</t>
  </si>
  <si>
    <t>557 - Superavit -Fondo de Solidaridad y Redistribución de Ingresos</t>
  </si>
  <si>
    <t>24020302022302 001</t>
  </si>
  <si>
    <t>24020302022302                            001</t>
  </si>
  <si>
    <t>Construcción y ampliación del hospital municipal / Recursos  Propios / Recursos  Propios</t>
  </si>
  <si>
    <t>558 - Superavit -SGP Educacion por Calidad Matricula SSF</t>
  </si>
  <si>
    <t>24020302022302 066</t>
  </si>
  <si>
    <t>24020302022302                            066</t>
  </si>
  <si>
    <t>Construcción y ampliación del hospital municipal /   Cargas y beneficios</t>
  </si>
  <si>
    <t>559 - Superavit -Sobretasa Bomberil</t>
  </si>
  <si>
    <t>24020302022302 401</t>
  </si>
  <si>
    <t>24020302022302                            401</t>
  </si>
  <si>
    <t>Construcción y ampliación del hospital municipal /  Rendimientos Financieros-Recursos Propios</t>
  </si>
  <si>
    <t>560 - Superavit -Recursos FONPET Sin Situación Fondos</t>
  </si>
  <si>
    <t>2403</t>
  </si>
  <si>
    <t>AGUA POTABLE Y SANEAMIENTO BÁSICO CON DESARROLLLO Y PROYECCIÓN</t>
  </si>
  <si>
    <t>561 - Superavit/Ley 1608/2013</t>
  </si>
  <si>
    <t>240303</t>
  </si>
  <si>
    <t>24030308</t>
  </si>
  <si>
    <t>Infraestructura, Planeación, Ambiente</t>
  </si>
  <si>
    <t>563 - Superavit Recursos Coljuegos CSF</t>
  </si>
  <si>
    <t>2403030812</t>
  </si>
  <si>
    <t>ASEO</t>
  </si>
  <si>
    <t>564 - Superavit Cofinanciación Nacional/Convenio 3198/2013 Mejoramiento Vía Parte Alta La Fuente</t>
  </si>
  <si>
    <t>240303081204</t>
  </si>
  <si>
    <t xml:space="preserve">Implementar el Plan de Gestión Integral de Residuos Sólidos – PGIRS </t>
  </si>
  <si>
    <t>565 - Superavit Cofinanciación Nacional/Convenio 2611/2013 Mejoramiento Vía Acceso La Esmeralda</t>
  </si>
  <si>
    <t>Pto Inicial; TRASLADO (-)  DECRETO No.015 DE FEBRERO 10 DE 2017</t>
  </si>
  <si>
    <t>240303081204 001</t>
  </si>
  <si>
    <t>240303081204                            001</t>
  </si>
  <si>
    <t>Implementar el Plan de Gestión Integral de Residuos Sólidos – PGIRS  / Recursos  Propios</t>
  </si>
  <si>
    <t>566 - Superavit Cofinanciación Nacional/Convenio Mintrabajo Funcionamiento Servicio Público de Empleo</t>
  </si>
  <si>
    <t>240303081204 042</t>
  </si>
  <si>
    <t>240303081204                            042</t>
  </si>
  <si>
    <t>Implementar el Plan de Gestión Integral de Residuos Sólidos – PGIRS  / Comparendo Ambiental</t>
  </si>
  <si>
    <t>567 - Superavit Cofinanciación Departamental/Convenio STD/053 Campaña en Prevención y Sensibilización Seguridad Vial</t>
  </si>
  <si>
    <t>240303081204 067</t>
  </si>
  <si>
    <t>240303081204                            067</t>
  </si>
  <si>
    <t>Implementar el Plan de Gestión Integral de Residuos Sólidos – PGIRS  / Obligaciones VIP</t>
  </si>
  <si>
    <t>568 - Superavit Cofinanciación Departamental/Convenio 378/2013 Adquisición de Parque Biosaludable</t>
  </si>
  <si>
    <t xml:space="preserve">ADICIÓN DECRETO No.019 DE FEBRERO 28 DE 2017; TRASLADO DECRETO No.058 DE AGOSTO 01 DE 2017 </t>
  </si>
  <si>
    <t>240303081204 501</t>
  </si>
  <si>
    <t>240303081204                            501</t>
  </si>
  <si>
    <t>Implementar el Plan de Gestión Integral de Residuos Sólidos – PGIRS  /  Superavit -Recursos  Propios / Superavit -Recursos  Propios</t>
  </si>
  <si>
    <t>569 - Superavit Cofinanciación Departamental/Convenio 207/2013 Restaurantes Escolares</t>
  </si>
  <si>
    <t>240303081204 520</t>
  </si>
  <si>
    <t>240303081204                            520</t>
  </si>
  <si>
    <t>Implementar el Plan de Gestión Integral de Residuos Sólidos – PGIRS  /  Superavit -Recursos Ley 99/93 / Superavit -Recursos Ley 99/93 Gen Electrica</t>
  </si>
  <si>
    <t>570 - Superavit Cofinanciación Departamental/Convenio ICCU 486/2013 Mejoramiento Vías Urbanas</t>
  </si>
  <si>
    <t>240303081204 542</t>
  </si>
  <si>
    <t>240303081204                            542</t>
  </si>
  <si>
    <t>Implementar el Plan de Gestión Integral de Residuos Sólidos – PGIRS  / Superávit - Comparendo Ambien / Superávit - Comparendo Ambiental</t>
  </si>
  <si>
    <t>571 - Superavit Cofinanciación Departamental/Convenio STMD 066/2013 Demarcación y Señalización Red Vial Secundaria</t>
  </si>
  <si>
    <t>24030312</t>
  </si>
  <si>
    <t>572 - Superavit Cofinanciación Departamental/Convenio 007/2013 Reforestación Programa Cundinamarca Verde UE Bosques de Cundina</t>
  </si>
  <si>
    <t>2403031210</t>
  </si>
  <si>
    <t>ACUEDUCTO</t>
  </si>
  <si>
    <t>573 - Superavit/Convenio 469/2011 CAR - Adición Adecuación Hidráulica del Cauce del Río Bogotá</t>
  </si>
  <si>
    <t>240303121001</t>
  </si>
  <si>
    <t>acueducto captacion</t>
  </si>
  <si>
    <t>574 - Superavit/Convenio 1102/2013 CAR - Construcción, Mantenimiento y Adecuación Plantas de Tratamiento</t>
  </si>
  <si>
    <t>24030312100101</t>
  </si>
  <si>
    <t xml:space="preserve">Pto Inicial;  TRASLADO (-) DECRETO No.058 DE AGOSTO 01 DE 2017 </t>
  </si>
  <si>
    <t>24030312100101 014</t>
  </si>
  <si>
    <t>24030312100101                          014</t>
  </si>
  <si>
    <t>Ampliar la capacidad de tratamiento de las Plantas de Agua Potable / SGP Agua Potable y San basico</t>
  </si>
  <si>
    <t>304 - C.I. 1601 de 2016 "Adecuación Hidraulica de Quebradas" Recursos CAR</t>
  </si>
  <si>
    <t>Pto Inicial; TRASLADO (-) DECRETO No.015 DE FEBRERO 10 DE 2017</t>
  </si>
  <si>
    <t>24030312100101 051</t>
  </si>
  <si>
    <t>24030312100101                          051</t>
  </si>
  <si>
    <t>Ampliar la capacidad de tratamiento de las Plantas de Agua Potable / Plusvalía</t>
  </si>
  <si>
    <t>305 - C.I. No.0210 de 2016 "Alimentación Escolar - SIMAT"</t>
  </si>
  <si>
    <t>ADICIÓN DECRETO No.019 DE FEBRERO 28 DE 2017 - SUPERAVIT</t>
  </si>
  <si>
    <t>24030312100101 514</t>
  </si>
  <si>
    <t>24030312100101                          514</t>
  </si>
  <si>
    <t>Ampliar la capacidad de tratamiento de las Plantas de Agua Potable / Superavit -SGP Agua Potable y S / Superavit -SGP Agua Potable y San basico</t>
  </si>
  <si>
    <t>575 - Superavit - Obligaciones VIP</t>
  </si>
  <si>
    <t>ADICIÓN DECRETO No.019 DE FEBRERO 28 DE 2017 - SUPERAVIT; TRASLADO (-) DECRETO No.069 DE SEPTIEMBRE 20 DE 2017</t>
  </si>
  <si>
    <t>24030312100101 520</t>
  </si>
  <si>
    <t>24030312100101                          520</t>
  </si>
  <si>
    <t>Ampliar la capacidad de tratamiento de las Plantas de Agua Potable /  Superavit -Recursos Ley 99/93 G / Superavit -Recursos Ley 99/93 Gen Electrica</t>
  </si>
  <si>
    <t>576 - Superavit - R. Estampilla Adulto Mayor - 30%</t>
  </si>
  <si>
    <t>24030312100102</t>
  </si>
  <si>
    <t>24030312100102 051</t>
  </si>
  <si>
    <t>24030312100102                          051</t>
  </si>
  <si>
    <t>Construir y dotar Laboratorios de Agua Potable / Plusvalía</t>
  </si>
  <si>
    <t>309 - C.I.No.210/2016 Dept.Cund. "Alimentación Escolar - SIMAT"</t>
  </si>
  <si>
    <t>24030312100103</t>
  </si>
  <si>
    <t>310 - C.I. No.419 de 2017 Depto.Cund."Festival de la Colombianidad"</t>
  </si>
  <si>
    <t>24030312100103 051</t>
  </si>
  <si>
    <t>24030312100103                          051</t>
  </si>
  <si>
    <t>311 -  C.I. No.300 de 2017 Depto.Cund."Generación de Espacios, Desarrollo Humano a Través de Artes Escénicas Munc. Tocancipá"</t>
  </si>
  <si>
    <t>240303121006</t>
  </si>
  <si>
    <t>Automatización, Ampliación y Macromedición en Tanques / SGP Agua Potable y San basico</t>
  </si>
  <si>
    <t>Pto Inicial; ADICIÓN DECRETO No.066 DE 2017, SEGÚN ACUERDO No.10 DE 2017;  TRASLADO (-) DECRETO No.069 DE SEPTIEMBRE 20 DE 2017</t>
  </si>
  <si>
    <t>240303121006 001</t>
  </si>
  <si>
    <t>240303121006                            001</t>
  </si>
  <si>
    <t>Automatización, Ampliación y Macromedición en Tanques / Recursos  Propios</t>
  </si>
  <si>
    <t>577 - Superavit - R.Estampilla Adulto Mayor- 70% Func.Btar.Anciano</t>
  </si>
  <si>
    <t xml:space="preserve">Pto Inicial; ADICIÓN DECRETO No.058 DE AGOSTO 1 DE 2017; TRASLADO (+) DECRETO No.058 DE AGOSTO 01 DE 2017 </t>
  </si>
  <si>
    <t>240303121006 014</t>
  </si>
  <si>
    <t>240303121006                            014</t>
  </si>
  <si>
    <t>Automatización, Ampliación y Macromedición en Tanques / SGP Agua Pot / SGP Agua Potable y San basico</t>
  </si>
  <si>
    <t>ADICIÓN DECRETO No.019 DE FEBRERO 28 DE 2017- SUPERAVIT; TRASLADO (-) DECRETO No.069 DE SEPTIEMBRE 20 DE 2017</t>
  </si>
  <si>
    <t>240303121006 501</t>
  </si>
  <si>
    <t>240303121006                            501</t>
  </si>
  <si>
    <t>Automatización, Ampliación y Macromedición en Tanques / / Superavit -Recursos  Propios / Superavit -Recursos  Propios</t>
  </si>
  <si>
    <t>240303121007</t>
  </si>
  <si>
    <t>ACUEDUCTO-DISTRIBUCIÓN</t>
  </si>
  <si>
    <t>24030312100701</t>
  </si>
  <si>
    <t>distribucion de agua potable a poblacion vulnerable</t>
  </si>
  <si>
    <t>2403031210070101</t>
  </si>
  <si>
    <t>2403031210070101 001</t>
  </si>
  <si>
    <t>2403031210070101                        001</t>
  </si>
  <si>
    <t>Implementar el mínimo vital a población vulnerable / Recursos  Propios</t>
  </si>
  <si>
    <t>2403031210070101 066</t>
  </si>
  <si>
    <t>2403031210070101                        066</t>
  </si>
  <si>
    <t>Implementar el mínimo vital a población vulnerable / Cargas y beneficios</t>
  </si>
  <si>
    <t>240303121009</t>
  </si>
  <si>
    <t>ACUEDUCTO- INDICE DE AGUA NO CONTABILIZADA</t>
  </si>
  <si>
    <t>24030312100901</t>
  </si>
  <si>
    <t>24030312100901 066</t>
  </si>
  <si>
    <t>24030312100901                          066</t>
  </si>
  <si>
    <t>Implementar la estrategia del Programa de Ahorro y uso Eficiente del Agua  / Cargas y beneficios</t>
  </si>
  <si>
    <t>240303121010</t>
  </si>
  <si>
    <t>ACUEDUCTO-PREINVERSIONES, ESTUDIOS</t>
  </si>
  <si>
    <t>24030312101001</t>
  </si>
  <si>
    <t>Implementar del plan maestro de acueducto / Rendimientos Financieros</t>
  </si>
  <si>
    <t>24030312101001 001</t>
  </si>
  <si>
    <t>24030312101001                          001</t>
  </si>
  <si>
    <t>Implementar del plan maestro de acueducto / Rendimientos Financieros / Recursos  Propios</t>
  </si>
  <si>
    <t>24030312101001 049</t>
  </si>
  <si>
    <t>24030312101001                          049</t>
  </si>
  <si>
    <t>Implementar del plan maestro de acueducto / Rendimientos Financieros / Rendimientos Financieros</t>
  </si>
  <si>
    <t>RUBRO ELIMANADO EN SYSMAN</t>
  </si>
  <si>
    <t>24030312101001 066</t>
  </si>
  <si>
    <t>24030312101001                          066</t>
  </si>
  <si>
    <t>Implementar del plan maestro de acueducto / Rendimientos Financieros / Cargas y beneficios</t>
  </si>
  <si>
    <t>24030312101001 401</t>
  </si>
  <si>
    <t>24030312101001                          401</t>
  </si>
  <si>
    <t>Implementar del plan maestro de acueducto / Rendimientos Financieros / Rendimientos Financieros-Ingresos corrientes de libre destinación</t>
  </si>
  <si>
    <t>24030312101001 501</t>
  </si>
  <si>
    <t>24030312101001                          501</t>
  </si>
  <si>
    <t>Implementar del plan maestro de acueducto / Superavit -Recursos  Propios</t>
  </si>
  <si>
    <t>240303121013</t>
  </si>
  <si>
    <t>ACUEDUCTO- SUBSIDIOS</t>
  </si>
  <si>
    <t>24030312101301</t>
  </si>
  <si>
    <t>Subsidio del servicio público de Acueducto</t>
  </si>
  <si>
    <t>24030312101301 014</t>
  </si>
  <si>
    <t>24030312101301                          014</t>
  </si>
  <si>
    <t>Subsidio del servicio público de Acueducto / SGP Agua Potable y San basico</t>
  </si>
  <si>
    <t>24030312101301 057</t>
  </si>
  <si>
    <t>24030312101301                          057</t>
  </si>
  <si>
    <t>Subsidio del servicio público de Acueducto / Fondo de Solidaridad y Redistribución de Ingresos</t>
  </si>
  <si>
    <t>24030312101301 557</t>
  </si>
  <si>
    <t>24030312101301                          557</t>
  </si>
  <si>
    <t>Subsidio del servicio público de Acueducto / Superavit -Fondo de Solidaridad y Redistribución de Ing / Superavit -Fondo de Solidaridad y Redistribución de Ingresos</t>
  </si>
  <si>
    <t>2403031211</t>
  </si>
  <si>
    <t>ALCANTARILLADO</t>
  </si>
  <si>
    <t>240303121103</t>
  </si>
  <si>
    <t>alcantarillado - tratamiento</t>
  </si>
  <si>
    <t>24030312110301</t>
  </si>
  <si>
    <t xml:space="preserve">Cumplimiento de requisitos legales vertimientos con estabilización y optimización de las - PTAR´s / </t>
  </si>
  <si>
    <t>24030312110301 020</t>
  </si>
  <si>
    <t>24030312110301                          020</t>
  </si>
  <si>
    <t>Cumplimiento de requisitos legales vertimientos con estabilización y optimización de las - PTAR´s /  Recursos Ley 99/93</t>
  </si>
  <si>
    <t>24030312110302</t>
  </si>
  <si>
    <t>Plantas de Tratamiento de Aguas Residuales</t>
  </si>
  <si>
    <t>24030312110302 051</t>
  </si>
  <si>
    <t>24030312110302                          051</t>
  </si>
  <si>
    <t>Plantas de Tratamiento de Aguas Residuales / Plusvalía</t>
  </si>
  <si>
    <t>24030312110303</t>
  </si>
  <si>
    <t>construccion y dotar Laboratorio de Agua Residual</t>
  </si>
  <si>
    <t>24030312110303 051</t>
  </si>
  <si>
    <t>24030312110303                          051</t>
  </si>
  <si>
    <t>Construccion y dotar Laboratorio de Agua Residual / Plusvalía</t>
  </si>
  <si>
    <t>24030312110304</t>
  </si>
  <si>
    <t>construccion y poner en marcha de la PTAR Los Patos</t>
  </si>
  <si>
    <t>24030312110304 001</t>
  </si>
  <si>
    <t>24030312110304                          001</t>
  </si>
  <si>
    <t>construccion y poner en marcha de la PTAR Los Patos / Recursos  Propios</t>
  </si>
  <si>
    <t xml:space="preserve">Pto Inicial; TRASLADO (-) DECRETO No.015 DE FEBRERO 10 DE 2017 </t>
  </si>
  <si>
    <t>24030312110304 051</t>
  </si>
  <si>
    <t>24030312110304                          051</t>
  </si>
  <si>
    <t>Construccion y poner en marcha de la PTAR Los Patos / Plusvalía</t>
  </si>
  <si>
    <t>24030312110304 520</t>
  </si>
  <si>
    <t>24030312110304                          520</t>
  </si>
  <si>
    <t>construccion y poner en marcha de la PTAR Los Patos / Superavit -Recursos Ley 99/93 Gen Electrica / Superavit -Recursos Ley 99/93 Gen Electrica</t>
  </si>
  <si>
    <t>240303121105</t>
  </si>
  <si>
    <t>ALCANTARILLADO-PREINVERSIONES, ESTUDIOS</t>
  </si>
  <si>
    <t>24030312110501</t>
  </si>
  <si>
    <t>Diseñar Plantas de Tratamiento de Aguas Residuales</t>
  </si>
  <si>
    <t xml:space="preserve">Pto Inicial; TRASLADO (-) DECRETO No.015 DE FEBRERO 10 DE 2017  </t>
  </si>
  <si>
    <t>24030312110501 051</t>
  </si>
  <si>
    <t>24030312110501                          051</t>
  </si>
  <si>
    <t>Diseñar Plantas de Tratamiento de Aguas Residuales / Plusvalía</t>
  </si>
  <si>
    <t>24030312110502</t>
  </si>
  <si>
    <t xml:space="preserve">Implementar del plan maestro de acueducto y alcantarillado </t>
  </si>
  <si>
    <t xml:space="preserve">Pto Inicial; TRASLADO (-) DECRETO No.015 DE FEBRERO 10 DE 2017; TRASLADO (+) DECRETO No.069 DE SEPTIEMBRE 20 DE 2017 </t>
  </si>
  <si>
    <t>24030312110502 001</t>
  </si>
  <si>
    <t>24030312110502                          001</t>
  </si>
  <si>
    <t>Implementar del plan maestro de acueducto y alcantarillado  / Recursos  Propios</t>
  </si>
  <si>
    <t>24030312110502 020</t>
  </si>
  <si>
    <t>24030312110502                          020</t>
  </si>
  <si>
    <t>Implementar del plan maestro de acueducto y alcantarillado  / Recursos Ley 99/93 Gen Electrica</t>
  </si>
  <si>
    <t xml:space="preserve">Pto Inicial; TRASLADO (-) DECRETO No.015 DE FEBRERO 10 DE 2017   </t>
  </si>
  <si>
    <t>24030312110502 051</t>
  </si>
  <si>
    <t>24030312110502                          051</t>
  </si>
  <si>
    <t>Implementar del plan maestro de acueducto y alcantarillado  / Plusvalía</t>
  </si>
  <si>
    <t xml:space="preserve">ADICIÓN DECRETO No.019 DE FEBRERO 28 DE 2017 - SUPERAVIT; TRASLADO (+) DECRETO No.069 DE SEPTIEMBRE 20 DE 2017 </t>
  </si>
  <si>
    <t>24030312110502 501</t>
  </si>
  <si>
    <t>24030312110502                          501</t>
  </si>
  <si>
    <t>Implementar del plan maestro de acueducto y alcantarillado  / Superavit -Recursos  Propios</t>
  </si>
  <si>
    <t>24030312110502 401</t>
  </si>
  <si>
    <t>24030312110502                          401</t>
  </si>
  <si>
    <t xml:space="preserve">Implementar el plan maestro de acueducto y alcantarillado  / Rendimientos Financieros-Recursos Prop </t>
  </si>
  <si>
    <t>24030312110502 520</t>
  </si>
  <si>
    <t>24030312110502                          520</t>
  </si>
  <si>
    <t>Implementar del plan maestro de acueducto y alcantarillado  /  Superavit -Recursos Ley 99/93 Gen Electrica</t>
  </si>
  <si>
    <t>24030312110503</t>
  </si>
  <si>
    <t>diseñar y dotar Laboratorio de Agua Residual</t>
  </si>
  <si>
    <t>24030312110503 051</t>
  </si>
  <si>
    <t>24030312110503                          051</t>
  </si>
  <si>
    <t>Diseñar y dotar Laboratorio de Agua Residual / Plusvalía</t>
  </si>
  <si>
    <t>240303121108</t>
  </si>
  <si>
    <t>Subsidiar el servicio público de Alcantarillado</t>
  </si>
  <si>
    <t>240303121108 014</t>
  </si>
  <si>
    <t>240303121108                            014</t>
  </si>
  <si>
    <t>Subsidiar el servicio público de Alcantarillado / SGP Agua Potable y San basico</t>
  </si>
  <si>
    <t>2403031212</t>
  </si>
  <si>
    <t>240303121202</t>
  </si>
  <si>
    <t xml:space="preserve">Maquinaria y Equipo </t>
  </si>
  <si>
    <t>240303121202 001</t>
  </si>
  <si>
    <t>240303121202                            001</t>
  </si>
  <si>
    <t>Maquinaria y Equipo  / Recursos  Propios</t>
  </si>
  <si>
    <t>240303121202 066</t>
  </si>
  <si>
    <t>240303121202                            066</t>
  </si>
  <si>
    <t>Maquinaria y Equipo  / Cargas y beneficios</t>
  </si>
  <si>
    <t>240303121207</t>
  </si>
  <si>
    <t>Subsidiar el servicio público de Aseo</t>
  </si>
  <si>
    <t>240303121207 057</t>
  </si>
  <si>
    <t>240303121207                            057</t>
  </si>
  <si>
    <t>Subsidiar el servicio público de Aseo / Superavit -Fondo de Solidaridad y Redistribución de Ingresos</t>
  </si>
  <si>
    <t>240303121207 014</t>
  </si>
  <si>
    <t>240303121207                            014</t>
  </si>
  <si>
    <t>Subsidiar el servicio público de Aseo / SGP Agua Potable y San basico / SGP Agua Potable y San basico</t>
  </si>
  <si>
    <t>2404</t>
  </si>
  <si>
    <t>240401</t>
  </si>
  <si>
    <t>24040104</t>
  </si>
  <si>
    <t>2404010401</t>
  </si>
  <si>
    <t>FOMENTO, DESARROLLO Y PRÁCTICA DEL DEPORTE, LA RECREACIÓN Y APROVECHAMIENTO DEL TIEMPO LIBRE</t>
  </si>
  <si>
    <t>240401040101</t>
  </si>
  <si>
    <t>240401040101 001</t>
  </si>
  <si>
    <t>240401040101                            001</t>
  </si>
  <si>
    <t>Crear nuevas escuelas de formación deportiva / Recursos  Propios</t>
  </si>
  <si>
    <t>240401040101 536</t>
  </si>
  <si>
    <t>240401040101                            536</t>
  </si>
  <si>
    <t>Crear nuevas Escuelas de Formación Deportiva / Superávit -RP D.E. Deportes Miguel Ibarra</t>
  </si>
  <si>
    <t>240401040102</t>
  </si>
  <si>
    <t xml:space="preserve">Participación eventos deportivos de nivel municipal, zonal, departamental, nacional e internacional </t>
  </si>
  <si>
    <t>240401040102 001</t>
  </si>
  <si>
    <t>240401040102                            001</t>
  </si>
  <si>
    <t>240401040102 536</t>
  </si>
  <si>
    <t>240401040102                            536</t>
  </si>
  <si>
    <t>Participación eventos deportivos de nivel municipal, zonal, departamental, nacional e internacional  / Superavit -RP D.E. Deportes Miguel Ibarra</t>
  </si>
  <si>
    <t>240401040103</t>
  </si>
  <si>
    <t xml:space="preserve">Eventos recreodeportivos  organizados por el Municipio </t>
  </si>
  <si>
    <t>240401040103 001</t>
  </si>
  <si>
    <t>240401040103                            001</t>
  </si>
  <si>
    <t>Eventos recreodeportivos  organizados por el Municipio  / Recursos  Propios</t>
  </si>
  <si>
    <t>240401040103 045</t>
  </si>
  <si>
    <t>240401040103                            045</t>
  </si>
  <si>
    <t>Eventos recreodeportivos  organizados por el Municipio  / SGP - Deporte / SGP - Deporte</t>
  </si>
  <si>
    <t>240401040104</t>
  </si>
  <si>
    <t xml:space="preserve">Programa de Capacitación a líderes deportivos y comunales incluyendo a las juntas de acción comunal </t>
  </si>
  <si>
    <t>240401040104 001</t>
  </si>
  <si>
    <t>240401040104                            001</t>
  </si>
  <si>
    <t>240401040105</t>
  </si>
  <si>
    <t>Programa de incentivos y/o reconocimientos a deportistas destacados del municipio</t>
  </si>
  <si>
    <t>240401040105 001</t>
  </si>
  <si>
    <t>240401040105                            001</t>
  </si>
  <si>
    <t>Programa de incentivos y/o reconocimientos a deportistas destacados del municipio / Recursos  Propio</t>
  </si>
  <si>
    <t>240401040106</t>
  </si>
  <si>
    <t>Descentralización de escuelas de formación deportiva</t>
  </si>
  <si>
    <t>240401040106 045</t>
  </si>
  <si>
    <t>240401040106                            045</t>
  </si>
  <si>
    <t>Descentralización de escuelas de formación deportiva / Superavit -RP D.E. Deportes Miguel Ibarra / S</t>
  </si>
  <si>
    <t>240401040107</t>
  </si>
  <si>
    <t>Programas para Centros de Iniciación Deportiva en el Municipio</t>
  </si>
  <si>
    <t>240401040107 001</t>
  </si>
  <si>
    <t>240401040107                            001</t>
  </si>
  <si>
    <t>Programas para Centros de Iniciación Deportiva en el Municipio / Recursos  Propios</t>
  </si>
  <si>
    <t>240401040108</t>
  </si>
  <si>
    <t>Ampliar la Descentralización del programa Estimulación Temprana a las veredas y sectores del municip</t>
  </si>
  <si>
    <t>240401040108 001</t>
  </si>
  <si>
    <t>240401040108                            001</t>
  </si>
  <si>
    <t>240401040109</t>
  </si>
  <si>
    <t>240401040109 001</t>
  </si>
  <si>
    <t>240401040109                            001</t>
  </si>
  <si>
    <t>Ampliar las Actividades del programa de actividad física y hábitos saludables / Recursos  Propios</t>
  </si>
  <si>
    <t>ADICIÓN DECRETO No.019 DE FEBRERO 28 DE 2017 - SUPERAVIT; TRASLADO (-)  DECRETO No.029 DE MAYO 12 DE 2017</t>
  </si>
  <si>
    <t>240401040109 536</t>
  </si>
  <si>
    <t>240401040109                            536</t>
  </si>
  <si>
    <t>Ampliar las Actividades del programa de actividad física y hábitos saludables /  Superavit -RP D.E. D / Superavit -RP D.E. Deportes Miguel Ibarra</t>
  </si>
  <si>
    <t>2404010402</t>
  </si>
  <si>
    <t>CONSTRUCCIÓN, MANTENIMIENTO Y/O ADECUACIÓN DE LOS ESCENARIOS DEPORTIVOS Y RECREATIVOS</t>
  </si>
  <si>
    <t>240401040202</t>
  </si>
  <si>
    <t xml:space="preserve">Mejoramiento de infraestructura  de los escenarios deportivos y recreodeportivos del Municipio </t>
  </si>
  <si>
    <t>240401040202 036</t>
  </si>
  <si>
    <t>240401040202                            036</t>
  </si>
  <si>
    <t>Mejoramiento de infraestructura  de los escenarios deportivos y recreodeportivos del Municipio / RP D.E. Deportes Miguel Ibarra</t>
  </si>
  <si>
    <t>240401040202 049</t>
  </si>
  <si>
    <t>240401040202                            049</t>
  </si>
  <si>
    <t>Mejoramiento de infraestructura  de los escenarios deportivos y recreodeportivos del Municipio / Rendimientos Financieros</t>
  </si>
  <si>
    <t>240401040202 069</t>
  </si>
  <si>
    <t>240401040202                            069</t>
  </si>
  <si>
    <t>Mejoramiento de infraestructura  de los escenarios deportivos y recreodeportivos del Municipio / Recursos FONPET Con Situación de Fondos</t>
  </si>
  <si>
    <t>240401040202 501</t>
  </si>
  <si>
    <t>240401040202                            501</t>
  </si>
  <si>
    <t>Mejoramiento de infraestructura  de los escenarios deportivos y recreodeportivos del Municipio / Superavit -Recursos  Propios</t>
  </si>
  <si>
    <t>240401040202 553</t>
  </si>
  <si>
    <t>240401040202                            553</t>
  </si>
  <si>
    <t>Mejoramiento de infraestructura  de los escenarios deportivos y recreodeportivos del Municipio / Superavit -Deporte - Imp. Consumo Cigarrillo</t>
  </si>
  <si>
    <t>240403</t>
  </si>
  <si>
    <t>24040301</t>
  </si>
  <si>
    <t>2404030102</t>
  </si>
  <si>
    <t>240403010201</t>
  </si>
  <si>
    <t>Mantenimiento de infraestructura deportiva</t>
  </si>
  <si>
    <t>240403010201 010</t>
  </si>
  <si>
    <t>240403010201                            010</t>
  </si>
  <si>
    <t>Mantenimiento de infraestructura deportiva / SGP Prop Gral libre Inversion</t>
  </si>
  <si>
    <t>240403010201 048</t>
  </si>
  <si>
    <t>240403010201                            048</t>
  </si>
  <si>
    <t>240403010201 051</t>
  </si>
  <si>
    <t>240403010201                            051</t>
  </si>
  <si>
    <t>Mantenimiento de infraestructura deportiva / Plusvalía</t>
  </si>
  <si>
    <t>240403010201 536</t>
  </si>
  <si>
    <t>240403010201                            536</t>
  </si>
  <si>
    <t>Mantenimiento de infraestructura deportiva / Superavit -RP D.E. Deportes Miguel Ibarra</t>
  </si>
  <si>
    <t>240403010203</t>
  </si>
  <si>
    <t>Construcción y ampliación de infraestructura deportiva</t>
  </si>
  <si>
    <t xml:space="preserve">Pto Inicial; ADICIÓN DECRETO No.066 DE 2017, </t>
  </si>
  <si>
    <t>240403010203 001</t>
  </si>
  <si>
    <t>240403010203                            001</t>
  </si>
  <si>
    <t>Construcción y ampliación de infraestructura deportiva  / Recursos  Propios</t>
  </si>
  <si>
    <t>240403010203 023</t>
  </si>
  <si>
    <t>240403010203                            023</t>
  </si>
  <si>
    <t>Construcción y ampliación de infraestructura deportiva  / Impuesto Transporte</t>
  </si>
  <si>
    <t>240403010203 051</t>
  </si>
  <si>
    <t>240403010203                            051</t>
  </si>
  <si>
    <t>Construcción y ampliación de infraestructura deportiva / Plusvalía</t>
  </si>
  <si>
    <t>240403010203 066</t>
  </si>
  <si>
    <t>240403010203                            066</t>
  </si>
  <si>
    <t>Construcción y ampliación de infraestructura deportiva / Cargas y beneficios</t>
  </si>
  <si>
    <t>240403010203 401</t>
  </si>
  <si>
    <t>240403010203                            401</t>
  </si>
  <si>
    <t>Construcción y ampliación de infraestructura deportiva / Rendimientos Financi</t>
  </si>
  <si>
    <t>240403010203 501</t>
  </si>
  <si>
    <t>240403010203                            501</t>
  </si>
  <si>
    <t>Construcción y ampliación de infraestructura deportiva / Superavit -Recursos  Propios / Superavit -Recursos  Propios</t>
  </si>
  <si>
    <t>240403010203 010</t>
  </si>
  <si>
    <t>240403010203                            010</t>
  </si>
  <si>
    <t>Construcción y ampliación de infraestructura deportiva / SGP Prop Gral libre Inversion / SGP Prop Gral libre Inversion</t>
  </si>
  <si>
    <t>240403010404</t>
  </si>
  <si>
    <t>Estudios, diseños, construcción de un complejo deportivo nuevo</t>
  </si>
  <si>
    <t>2405</t>
  </si>
  <si>
    <t>240501</t>
  </si>
  <si>
    <t>24050103</t>
  </si>
  <si>
    <t>2405010301</t>
  </si>
  <si>
    <t>FOMENTO, APOYO Y DIFUSIÓN DE EVENTOS Y EXPRESIONES ARTÍSTICAS Y CULTURALES</t>
  </si>
  <si>
    <t>240501030101</t>
  </si>
  <si>
    <t xml:space="preserve">Participación de la cultura Tocancipeña en el panorama departamental, Nacional e Internacional  </t>
  </si>
  <si>
    <t>Pto Inicial; TRASLADO  (+) DECRETO No.034 DE MAYO 31 DE  2017</t>
  </si>
  <si>
    <t>240501030101 001</t>
  </si>
  <si>
    <t>240501030101                            001</t>
  </si>
  <si>
    <t>Participación de la cultura Tocancipeña en el panorama departamental, Nacional e Internacional   / Recursos Propios</t>
  </si>
  <si>
    <t>240501030101 501</t>
  </si>
  <si>
    <t>240501030101                            501</t>
  </si>
  <si>
    <t>Participación de la cultura Tocancipeña en el panorama departamental, Nacional e Internacional   / Superavit -Recursos  Propios</t>
  </si>
  <si>
    <t>ADICIÓN DECRETO No.054 DE JULIO 18 DE 2017 - CONVENIOS INTERADMINISTRATIVOS</t>
  </si>
  <si>
    <t>240501030101 306</t>
  </si>
  <si>
    <t>240501030101                            306</t>
  </si>
  <si>
    <t>Participación de la cultura Tocancipeña en el panorama departamental, Nacional e Internacional   / C / C.I. No.318-2017 Depto.Cund. "Banda Sinfónica Tocancipá"</t>
  </si>
  <si>
    <t>240501030101 307</t>
  </si>
  <si>
    <t>240501030101                            307</t>
  </si>
  <si>
    <t>Participación de la cultura Tocancipeña en el panorama departamental, Nacional e Internacional   / C / C.I. No.2554/2017 "Circulación y Reconocimiento Internacional - Banda Sinfonica Tocancipá"</t>
  </si>
  <si>
    <t>240501030102</t>
  </si>
  <si>
    <t xml:space="preserve">Fortalecer los y programas  culturales y artísticos </t>
  </si>
  <si>
    <t>Pto Inicial; TRASLADO (-) DECRETO No.069 DE FEBRERO 28 DE 2017; TRASLADO DECRETO No.069 DE SEPTIEMBRE 20 DE 2017</t>
  </si>
  <si>
    <t>240501030102 001</t>
  </si>
  <si>
    <t>240501030102                            001</t>
  </si>
  <si>
    <t>Fortalecer los y programas  culturales y artísticos  / Recursos  Propios</t>
  </si>
  <si>
    <t>Pto Inicial;  ADICIÓN DECRETO No.058 DE AGOSTO 1 DE 2017</t>
  </si>
  <si>
    <t>240501030102 044</t>
  </si>
  <si>
    <t>240501030102                            044</t>
  </si>
  <si>
    <t>Fortalecer los y programas  culturales y artísticos  / SGP - Cultura / SGP - Cultura</t>
  </si>
  <si>
    <t>ADICIÓN DECRETO No.019 DE FEBRERO 28 DE 2017 - SUPERAVIT; TRASLADO DECRETO No.069 DE FEBRERO 28 DE 2017; TRASLADO (-)  DECRETO No.069 DE SEPTIEMBRE 20 DE 2017</t>
  </si>
  <si>
    <t>240501030102 507</t>
  </si>
  <si>
    <t>240501030102                            507</t>
  </si>
  <si>
    <t>Fortalecer los y programas  culturales y artísticos  / Superavit -RP D.E. Estampilla procultura / Superavit -RP D.E. Estampilla procultura</t>
  </si>
  <si>
    <t>240501030102 552</t>
  </si>
  <si>
    <t>240501030102                            552</t>
  </si>
  <si>
    <t>Fortalecer los y programas  culturales y artísticos  / Superavit - Espectaculos Públicos / Superavit - Espectaculos Públicos</t>
  </si>
  <si>
    <t>240501030102 311</t>
  </si>
  <si>
    <t>240501030102                            311</t>
  </si>
  <si>
    <t>Fortalecer los y programas  culturales y artísticos  / C.I. No.300 de 2017 Depto.Cund."Generación de / C.I. No.300 de 2017 Depto.Cund."Generación de Espacios, Desarrollo Humano a Través de Artes Escénicas Munc. Tocancipá"</t>
  </si>
  <si>
    <t>240501030103</t>
  </si>
  <si>
    <t>240501030103 001</t>
  </si>
  <si>
    <t>240501030103                            001</t>
  </si>
  <si>
    <t>Ampliar los Eventos Culturales y Artísticos.   / Recursos  Propios</t>
  </si>
  <si>
    <t>Pto Inicial; TRASLADO (-) DECRETO No.069 DE FEBRERO 28 DE 2017; TRASLADO (-)  DECRETO No.069 DE SEPTIEMBRE 20 DE 2017</t>
  </si>
  <si>
    <t>240501030103 007</t>
  </si>
  <si>
    <t>240501030103                            007</t>
  </si>
  <si>
    <t>Ampliar los Eventos Culturales y Artísticos.   / RP D.E. Estampilla procultura</t>
  </si>
  <si>
    <t>240501030104</t>
  </si>
  <si>
    <t xml:space="preserve">Participación intermunicipal en Festival de la Colombianidad, tradición e identidad pluricultural  </t>
  </si>
  <si>
    <t>Pto Inicial; TRASLADO (+) DECRETO No.058 DE AGOSTO 01 DE 2017; TRASLADO (+) DECRETO No.069 DE SEPTIEMBRE 20 DE 2017</t>
  </si>
  <si>
    <t>240501030104 001</t>
  </si>
  <si>
    <t>240501030104                            001</t>
  </si>
  <si>
    <t xml:space="preserve">Participación intermunicipal en Festival de la Colombianidad, tradición e identidad pluricultural   </t>
  </si>
  <si>
    <t>240501030104 507</t>
  </si>
  <si>
    <t>240501030104                            507</t>
  </si>
  <si>
    <t>Participación intermunicipal en Festival de la Colombianidad, tradición e identidad pluricultural    / Superavit -RP D.E. Estampilla procultura</t>
  </si>
  <si>
    <t>TRASLADO (+) DECRETO No.069 DE SEPTIEM 28 DE 2017</t>
  </si>
  <si>
    <t>240501030104 007</t>
  </si>
  <si>
    <t>240501030104                            007</t>
  </si>
  <si>
    <t>Participación intermunicipal en Festival de la Colombianidad, tradición e identidad pluricultural    / RP D.E. Estampilla procultura</t>
  </si>
  <si>
    <t>ADICIÓN DECRETO No.069 DE SEPTIEMBRE 20 DE 2017</t>
  </si>
  <si>
    <t>240501030104 310</t>
  </si>
  <si>
    <t>240501030104                            310</t>
  </si>
  <si>
    <t>Participación intermunicipal en Festival de la Colombianidad, tradición e identidad pluricultural    / C.I. No.419 de 2017 Depto.Cund."Festival de la Colombianidad"</t>
  </si>
  <si>
    <t>2405010302</t>
  </si>
  <si>
    <t>FORMACIÓN, CAPACITACIÓN E INVESTIGACIÓN ARTÍSTICA Y CULTURAL</t>
  </si>
  <si>
    <t>240501030201</t>
  </si>
  <si>
    <t>Apoyo e incentivos de los  artistas  destacados del municipio</t>
  </si>
  <si>
    <t>240501030201 001</t>
  </si>
  <si>
    <t>240501030201                            001</t>
  </si>
  <si>
    <t>Apoyo e incentivos de los  artistas  destacados del municipio / Recursos  Propios</t>
  </si>
  <si>
    <t>2405010303</t>
  </si>
  <si>
    <t>PROTECCIÓN DEL PATRIMONIO CULTURAL</t>
  </si>
  <si>
    <t>240501030301</t>
  </si>
  <si>
    <t>Bienes inmuebles y monuimentos patrimonio cultural</t>
  </si>
  <si>
    <t>Pto Inicial; TRASLADO (-) DECRETO No.058 DE AGOSTO 01 DE 2017</t>
  </si>
  <si>
    <t>240501030301 001</t>
  </si>
  <si>
    <t>240501030301                            001</t>
  </si>
  <si>
    <t>Bienes inmuebles y monumentos patrimonio cultural / Recursos  Propios</t>
  </si>
  <si>
    <t>240501030302</t>
  </si>
  <si>
    <t>240501030302 001</t>
  </si>
  <si>
    <t>240501030302                            001</t>
  </si>
  <si>
    <t>Crear el Museo Municipal / Recursos  Propios</t>
  </si>
  <si>
    <t>2405010306</t>
  </si>
  <si>
    <t>DOTACIÓN DE BIBLIOTECAS</t>
  </si>
  <si>
    <t>240501030603</t>
  </si>
  <si>
    <t>SERVICIO PÚBLICO BIBLIOTECARIO</t>
  </si>
  <si>
    <t>24050103060301</t>
  </si>
  <si>
    <t>Fortalecimiento de los procesos y servicios bibliotecológicos</t>
  </si>
  <si>
    <t>24050103060301 001</t>
  </si>
  <si>
    <t>24050103060301                          001</t>
  </si>
  <si>
    <t>Fortalecimiento de los procesos y servicios bibliotecológicos / Recursos  Propios</t>
  </si>
  <si>
    <t>24050103060301 007</t>
  </si>
  <si>
    <t>24050103060301                          007</t>
  </si>
  <si>
    <t>Fortalecimiento de los procesos y servicios bibliotecológicos / RP D.E. Estampilla procultura</t>
  </si>
  <si>
    <t>ADICIÓN DECRETO No.019 DE FEBRERO 28 DE  2017 - SUPERAVIT;  TRASLADO (-)  DECRETO No.069 DE SEPTIEMBRE 20 DE 2017</t>
  </si>
  <si>
    <t>24050103060301 507</t>
  </si>
  <si>
    <t>24050103060301                          507</t>
  </si>
  <si>
    <t>Fortalecimiento de los procesos y servicios bibliotecológicos / Superavit -RP D.E. Estampilla procultura</t>
  </si>
  <si>
    <t>24050103060302</t>
  </si>
  <si>
    <t>Ampliación de servicio de Red Bibliotecas en las instituciones educativas</t>
  </si>
  <si>
    <t>24050103060302 001</t>
  </si>
  <si>
    <t>24050103060302                          001</t>
  </si>
  <si>
    <t>Ampliación de servicio de Red Bibliotecas en las instituciones educativas / Recursos  Propios</t>
  </si>
  <si>
    <t>2405010312</t>
  </si>
  <si>
    <t>Seguridad Social Gestor Cultural</t>
  </si>
  <si>
    <t>240501031201</t>
  </si>
  <si>
    <t>240501031201 007</t>
  </si>
  <si>
    <t>240501031201                            007</t>
  </si>
  <si>
    <t>Seguridad Social Gestor Cultural / RP D.E. Estampilla procultura</t>
  </si>
  <si>
    <t>240501031201 507</t>
  </si>
  <si>
    <t>240501031201                            507</t>
  </si>
  <si>
    <t xml:space="preserve">Seguridad Social Gestor Cultural /Superavit -RP D.E. Estampilla procultura / </t>
  </si>
  <si>
    <t>240503</t>
  </si>
  <si>
    <t>24050303</t>
  </si>
  <si>
    <t>2405030305</t>
  </si>
  <si>
    <t>CONSTRUCCIÓN, MANTENIMIENTO Y ADECUACIÓN DE LA INFRAESTRUCTURA ARTÍSTICA Y CULTURAL</t>
  </si>
  <si>
    <t>240503030501</t>
  </si>
  <si>
    <t xml:space="preserve">Construcción y ampliación de infraestructuras culturales </t>
  </si>
  <si>
    <t>240503030501 001</t>
  </si>
  <si>
    <t>240503030501                            001</t>
  </si>
  <si>
    <t>Construcción y ampliación de infraestructuras culturales  / Recursos  Propios</t>
  </si>
  <si>
    <t>240503030501 051</t>
  </si>
  <si>
    <t>240503030501                            051</t>
  </si>
  <si>
    <t>Construcción y ampliación de infraestructuras culturales  / Plusvalía</t>
  </si>
  <si>
    <t>240503030501 069</t>
  </si>
  <si>
    <t>240503030501                            069</t>
  </si>
  <si>
    <t>Construcción y ampliación de infraestructuras culturales  / Recursos FONPET Con Situación de Fondos</t>
  </si>
  <si>
    <t>ADICIÓN DECRETO No.019 DE FEBRERO 28 DE 2017 - SUPERAVIT; TRASLADO (+) DECRETO No.069 DE SEPTIEMBRE 20 DE 2017</t>
  </si>
  <si>
    <t>240503030501 501</t>
  </si>
  <si>
    <t>240503030501                            501</t>
  </si>
  <si>
    <t>Construcción y ampliación de infraestructuras culturales  / Superavit -Recursos  Propios</t>
  </si>
  <si>
    <t>240503030502</t>
  </si>
  <si>
    <t>Mantenimiento de infraestructuras culturales</t>
  </si>
  <si>
    <t>240503030502 001</t>
  </si>
  <si>
    <t>240503030502                            001</t>
  </si>
  <si>
    <t>Mantenimiento de infraestructuras culturales / Recursos  Propios</t>
  </si>
  <si>
    <t>240503030502 501</t>
  </si>
  <si>
    <t>240503030502                            501</t>
  </si>
  <si>
    <t>Mantenimiento de infraestructuras culturales / Superavit -Recursos  Propios</t>
  </si>
  <si>
    <t>2406</t>
  </si>
  <si>
    <t>SERVICIOS PÚBLICOS CON ALTA COMPETITIVIDAD Y DESARROLLO</t>
  </si>
  <si>
    <t>240603</t>
  </si>
  <si>
    <t>24060303</t>
  </si>
  <si>
    <t>2406030302</t>
  </si>
  <si>
    <t xml:space="preserve">MANTENIMIENTO Y EXPANSIÓN DEL SERVICIO DE ALUMBRADO PÚBLICO </t>
  </si>
  <si>
    <t>24060303020201</t>
  </si>
  <si>
    <t>Fortalecimiento de la infraestructura municipal de alumbrado público</t>
  </si>
  <si>
    <t>Pto Inicial; TRASLADO (+) DECRETO No.058 DE AGOSTO 1 DE 2017</t>
  </si>
  <si>
    <t>24060303020201 001</t>
  </si>
  <si>
    <t>24060303020201                          001</t>
  </si>
  <si>
    <t>Fortalecimiento de la infraestructura municipal de alumbrado público / Recursos Propios</t>
  </si>
  <si>
    <t>TRASLADO (+) DECRETO No.019 DE FEBRERO 28 DE 2017</t>
  </si>
  <si>
    <t>24060303020201 037</t>
  </si>
  <si>
    <t>24060303020201                          037</t>
  </si>
  <si>
    <t xml:space="preserve">Fortalecimiento de la infraestructura municipal de alumbrado público /  Alumbrado Publico </t>
  </si>
  <si>
    <t>2406030303</t>
  </si>
  <si>
    <t>suministro energía eléctrica servicio de alumbrado público (mantenimiento y expansión del servicio)</t>
  </si>
  <si>
    <t>240603030301</t>
  </si>
  <si>
    <t>Operación y cumpli.  de condiciones técnicas, jurídicas  y económicas para mejoramiento del servicio</t>
  </si>
  <si>
    <t>240603030301 001</t>
  </si>
  <si>
    <t>240603030301                            001</t>
  </si>
  <si>
    <t>240603030302</t>
  </si>
  <si>
    <t>Mantenimiento de número de luminarias existentes en el municipio</t>
  </si>
  <si>
    <t>Pto Inicial; TRASLADO (-) DECRETO No.058 DE AGOSTO 1 DE 2017</t>
  </si>
  <si>
    <t>240603030302 001</t>
  </si>
  <si>
    <t>240603030302                            001</t>
  </si>
  <si>
    <t>Mantenimiento de número de luminarias existentes en el municipio / Recursos  Propios</t>
  </si>
  <si>
    <t>Pto Inicial;  TRASLADO (-) DECRETO No.019 DE FEBRERO 28 DE 2017</t>
  </si>
  <si>
    <t>240603030302 037</t>
  </si>
  <si>
    <t>240603030302                            037</t>
  </si>
  <si>
    <t>Mantenimiento de número de luminarias existentes en el municipio / Alumbrado Publico</t>
  </si>
  <si>
    <t>240603030302 537</t>
  </si>
  <si>
    <t>240603030302                            537</t>
  </si>
  <si>
    <t>Mantenimiento de número de luminarias existentes en el municipio / Superavit -Alumbrado Publico</t>
  </si>
  <si>
    <t>2407</t>
  </si>
  <si>
    <t>VIVIENDA CON ALTA COMPETITIVIDAD Y PROYECCION</t>
  </si>
  <si>
    <t>240703</t>
  </si>
  <si>
    <t>24070305</t>
  </si>
  <si>
    <t>2407030503</t>
  </si>
  <si>
    <t>PLANES Y PROYECTOS DE MEJORAMIENTO DE VIVIENDA Y SANEAMIENTO BÁSICO</t>
  </si>
  <si>
    <t>240703050301</t>
  </si>
  <si>
    <t>programas de mejoramiento  de vivienda en el municipio</t>
  </si>
  <si>
    <t>240703050301 067</t>
  </si>
  <si>
    <t>240703050301                            067</t>
  </si>
  <si>
    <t>Programas de mejoramiento  de vivienda en el municipio / Obligaciones VIP</t>
  </si>
  <si>
    <t>2407030504</t>
  </si>
  <si>
    <t>PLANES Y PROYECTOS DE CONSTRUCCIÓN DE VIVIENDA EN SITIO PROPIO</t>
  </si>
  <si>
    <t>240703050401</t>
  </si>
  <si>
    <t>Construcción vivienda digna de interés prioritario</t>
  </si>
  <si>
    <t>240703050401 001</t>
  </si>
  <si>
    <t>240703050401                            001</t>
  </si>
  <si>
    <t>Construcción vivienda digna de interés prioritario  / Recursos  Propios</t>
  </si>
  <si>
    <t>240703050401 065</t>
  </si>
  <si>
    <t>240703050401                            065</t>
  </si>
  <si>
    <t>Construcción vivienda digna de interés prioritario / R.Estampilla Adulto Mayor-Func.Btar.Anciano</t>
  </si>
  <si>
    <t>240703050401 067</t>
  </si>
  <si>
    <t>240703050401                            067</t>
  </si>
  <si>
    <t>Construcción vivienda digna de interés prioritario / Obligaciones VIP</t>
  </si>
  <si>
    <t>240703050401 501</t>
  </si>
  <si>
    <t>240703050401                            501</t>
  </si>
  <si>
    <t xml:space="preserve">Construcción vivienda digna de interés prioritario /  Superavit -Recursos  Propios </t>
  </si>
  <si>
    <t>240703050402</t>
  </si>
  <si>
    <t>Banco de materiales para el apoyo al mejoramiento y construcción en sitio propio</t>
  </si>
  <si>
    <t>240703050402 001</t>
  </si>
  <si>
    <t>240703050402                            001</t>
  </si>
  <si>
    <t>Banco de materiales para el apoyo al mejoramiento y construcción en sitio propio / Recursos  Propios</t>
  </si>
  <si>
    <t>240703050402 067</t>
  </si>
  <si>
    <t>240703050402                            067</t>
  </si>
  <si>
    <t>Banco de materiales para el apoyo al mejoramiento y construcción en sitio propio / Obligaciones VIP</t>
  </si>
  <si>
    <t>2407030505</t>
  </si>
  <si>
    <t>PLANES Y PROYECTOS PARA LA ADQUISICIÓN Y/O CONSTRUCCIÓN DE VIVIENDA</t>
  </si>
  <si>
    <t>240703050501</t>
  </si>
  <si>
    <t>Construccion vivienda rural en sitio propio</t>
  </si>
  <si>
    <t>240703050501 067</t>
  </si>
  <si>
    <t>240703050501                            067</t>
  </si>
  <si>
    <t>Construccion vivienda rural en sitio propio / Obligaciones VIP</t>
  </si>
  <si>
    <t>240703050501 575</t>
  </si>
  <si>
    <t>240703050501                            575</t>
  </si>
  <si>
    <t>Construccion vivienda rural en sitio propio / Superavit Obligaciones VIP / Superavit - Obligaciones VIP</t>
  </si>
  <si>
    <t>240703050502</t>
  </si>
  <si>
    <t>Fortalecer la Secretaria de Planeación</t>
  </si>
  <si>
    <t>240703050502 001</t>
  </si>
  <si>
    <t>240703050502                            001</t>
  </si>
  <si>
    <t>Fortalecer la Secretaria de Planeación / Recursos  Propios</t>
  </si>
  <si>
    <t>2407030507</t>
  </si>
  <si>
    <t>PROYECTOS DE TITULACIÓN Y LEGALIZACIÓN DE PREDIOS</t>
  </si>
  <si>
    <t>240703050701</t>
  </si>
  <si>
    <t>240703050701 001</t>
  </si>
  <si>
    <t>240703050701                            001</t>
  </si>
  <si>
    <t>Legalización de predios de propiedad del municipio / Recursos  Propios</t>
  </si>
  <si>
    <t>240703050701 501</t>
  </si>
  <si>
    <t>240703050701                            501</t>
  </si>
  <si>
    <t>Legalización de predios de propiedad del municipio / Superavit -Recursos  Propios / Superavit -Recursos  Propios</t>
  </si>
  <si>
    <t>240703050702</t>
  </si>
  <si>
    <t>apoyo y asesoría integral en legalización de predios para población vulnerable</t>
  </si>
  <si>
    <t>240703050702 001</t>
  </si>
  <si>
    <t>240703050702                            001</t>
  </si>
  <si>
    <t>Apoyo y asesoría integral en legalización de predios para población vulnerable / Recursos  Propios</t>
  </si>
  <si>
    <t>2408</t>
  </si>
  <si>
    <t>AGROPECUARIO CON ALTA COMPETITIVIDAD Y PROYECCION</t>
  </si>
  <si>
    <t>240802</t>
  </si>
  <si>
    <t xml:space="preserve">Desarrollo Económico con alta competitividad y proyección </t>
  </si>
  <si>
    <t>24080205</t>
  </si>
  <si>
    <t>2408020502</t>
  </si>
  <si>
    <t>MONTAJE, DOTACIÓN Y MANTENIMIENTO DE GRANJAS EXPERIMENTALES</t>
  </si>
  <si>
    <t>240802050201</t>
  </si>
  <si>
    <t>Ecuelas de campo</t>
  </si>
  <si>
    <t>240802050201 001</t>
  </si>
  <si>
    <t>240802050201                            001</t>
  </si>
  <si>
    <t>Ecuelas de campo / Recursos  Propios</t>
  </si>
  <si>
    <t>240802050202</t>
  </si>
  <si>
    <t>Granja modelo agroindustrial integral auto sostenible</t>
  </si>
  <si>
    <t>240802050202 001</t>
  </si>
  <si>
    <t>240802050202                            001</t>
  </si>
  <si>
    <t>Granja modelo agroindustrial integral auto sostenible / Recursos  Propios</t>
  </si>
  <si>
    <t>2408020505</t>
  </si>
  <si>
    <t>PROGRAMAS Y PROYECTOS DE ASISTENCIA TÉCNICA DIRECTA RURAL</t>
  </si>
  <si>
    <t>240802050501</t>
  </si>
  <si>
    <t xml:space="preserve">Fortalecimiento productores agropecuarios con  asistencia técnica con innovación y tecnología </t>
  </si>
  <si>
    <t>Pto Inicial; TRASLADO (-) DECRETO No.027 DE ABRIL 29 DE 2017</t>
  </si>
  <si>
    <t>240802050501 001</t>
  </si>
  <si>
    <t>240802050501                            001</t>
  </si>
  <si>
    <t>Fortalecimiento productores agropecuarios con  asistencia técnica con innovación y tecnología  / Recursos Propios</t>
  </si>
  <si>
    <t>240802050501 032</t>
  </si>
  <si>
    <t>240802050501                            032</t>
  </si>
  <si>
    <t>Fortalecimiento productores agropecuarios con  asistencia técnica con innovación y tecnología  / RP D.E. Fndo Asist Tecnica Rural</t>
  </si>
  <si>
    <t>ADICIÓN DECRETO No.019 DE FEBRERO 28 DE 2017 - SUPERAVIT; TRASLADO (-) DECRETO No.027 DE ABRIL 29 DE 2017</t>
  </si>
  <si>
    <t>240802050501 501</t>
  </si>
  <si>
    <t>240802050501                            501</t>
  </si>
  <si>
    <t>Fortalecimiento productores agropecuarios con  asistencia técnica con innovación y tecnología  / Superavit -Recursos  Propios</t>
  </si>
  <si>
    <t>240802050501 532</t>
  </si>
  <si>
    <t>240802050501                            532</t>
  </si>
  <si>
    <t>Fortalecimiento productores agropecuarios con  asistencia técnica con innovación y tecnología  / Superavit -RP D.E. Fndo Asist Tecnica rural</t>
  </si>
  <si>
    <t>2408020508</t>
  </si>
  <si>
    <t xml:space="preserve">DESARROLLO DE PROGRAMAS Y PROYECTOS PRODUCTIVOS EN EL MARCO DEL PLAN AGROPECUARIO </t>
  </si>
  <si>
    <t>240802050801</t>
  </si>
  <si>
    <t xml:space="preserve">Programa de protección animal conforme a la normatividad vigente </t>
  </si>
  <si>
    <t>240802050801 001</t>
  </si>
  <si>
    <t>240802050801                            001</t>
  </si>
  <si>
    <t>Programa de protección animal conforme a la normatividad vigente  / Recursos  Propios</t>
  </si>
  <si>
    <t>240802050802</t>
  </si>
  <si>
    <t>Eventos agropecuarios</t>
  </si>
  <si>
    <t>Pto Inicial; ADICIÓN PRESUPUESTAL DECRETO No.066 DE 2017; TRASLADO (+)  DECRETO No.027 DE ABRIL 29 DE 2017</t>
  </si>
  <si>
    <t>240802050802 001</t>
  </si>
  <si>
    <t>240802050802                            001</t>
  </si>
  <si>
    <t>Eventos agropecuarios / Recursos  Propios</t>
  </si>
  <si>
    <t>TRASLADO (+) DECRETO No.027 DE ABRIL 29 DE 2017; TRASLADO (+) DECRETO No.058 DE AGOSTO 01 DE 2017</t>
  </si>
  <si>
    <t>240802050802 501</t>
  </si>
  <si>
    <t>240802050802                            501</t>
  </si>
  <si>
    <t xml:space="preserve">Eventos agropecuarios / Superavit -Recursos  Propios </t>
  </si>
  <si>
    <t>2409</t>
  </si>
  <si>
    <t>TRANSPORTE CON ALTA COMPETITIVIDAD Y PROYECCION</t>
  </si>
  <si>
    <t>240903</t>
  </si>
  <si>
    <t>24090301</t>
  </si>
  <si>
    <t>2409030110</t>
  </si>
  <si>
    <t>Estudios y preinversion en infraestructura</t>
  </si>
  <si>
    <t>240903011001</t>
  </si>
  <si>
    <t>construcción del metro cable zona alta del municipio</t>
  </si>
  <si>
    <t>240903011001 001</t>
  </si>
  <si>
    <t>240903011001                            001</t>
  </si>
  <si>
    <t>construcción del metro cable zona alta del municipio / Recursos  Propios</t>
  </si>
  <si>
    <t>ADICIÓN DECRETO No.019 DE FEBRERO 28 DE 2017 - SUPERAVIT; TRASLADO DECRETO No.058 DE AGOSTO 01 DE 2017; TRASLADO (-)  DECRETO No.069 DE SEPTIEMBRE 20 DE 2017</t>
  </si>
  <si>
    <t>240903011001 501</t>
  </si>
  <si>
    <t>240903011001                            501</t>
  </si>
  <si>
    <t>construcción del metro cable zona alta del municipio / Superavit -Recursos  Propios</t>
  </si>
  <si>
    <t>240903011002</t>
  </si>
  <si>
    <t>proyectos para construcción de infraestructura vial</t>
  </si>
  <si>
    <t>240903011002 066</t>
  </si>
  <si>
    <t>240903011002                            066</t>
  </si>
  <si>
    <t>Proyectos para construcción de infraestructura vial / Cargas y beneficios</t>
  </si>
  <si>
    <t>ADICIÓN  DECRETO (+) No.019 DE FEBRERO 28 DE  2017; TRASLADO (-) DECRETO No.058 DE AGOSTO 01 DE 2017</t>
  </si>
  <si>
    <t>240903011002 504</t>
  </si>
  <si>
    <t>240903011002                            504</t>
  </si>
  <si>
    <t xml:space="preserve">proyectos para construcción de infraestructura vial / Superavit -RP valorizacion </t>
  </si>
  <si>
    <t>240903011003</t>
  </si>
  <si>
    <t>proyectos para la construcción de Puentes Vehiculares</t>
  </si>
  <si>
    <t>240903011003 048</t>
  </si>
  <si>
    <t>240903011003                            048</t>
  </si>
  <si>
    <t>Proyectos para la construcción de Puentes Vehiculares / Cesiones Tipo A</t>
  </si>
  <si>
    <t>TRASLADO (+) DECRETO No.058 DE AGOSTO 01 DE 2017; TRASLADO (-) DECRETO No.069 DE SEPTIEMBRE 20 DE 2017</t>
  </si>
  <si>
    <t>240903011003 504</t>
  </si>
  <si>
    <t>240903011003                            504</t>
  </si>
  <si>
    <t>proyectos para la construcción de Puentes Vehiculares / Superavit -RP valorizacion / Superavit -RP valorizacion</t>
  </si>
  <si>
    <t>24090302</t>
  </si>
  <si>
    <t>2409030201</t>
  </si>
  <si>
    <t>CONSTRUCCION DE VIAS</t>
  </si>
  <si>
    <t>240903020101</t>
  </si>
  <si>
    <t>INFRAESTRUCTURA DE VIAS</t>
  </si>
  <si>
    <t>24090302010101</t>
  </si>
  <si>
    <t>Construcción  vías y alamedas</t>
  </si>
  <si>
    <t>24090302010101 001</t>
  </si>
  <si>
    <t>24090302010101                          001</t>
  </si>
  <si>
    <t>Construcción  vías y alamedas / Recursos  Propios</t>
  </si>
  <si>
    <t>24090302010101 002</t>
  </si>
  <si>
    <t>24090302010101                          002</t>
  </si>
  <si>
    <t>Construcción  vías y alamedas / RP D.E. Sobretasa Gasolina</t>
  </si>
  <si>
    <t>24090302010101 004</t>
  </si>
  <si>
    <t>24090302010101                          004</t>
  </si>
  <si>
    <t>Construcción  vías y alamedas / RP valorizacion</t>
  </si>
  <si>
    <t>24090302010101 010</t>
  </si>
  <si>
    <t>24090302010101                          010</t>
  </si>
  <si>
    <t>Pto Inicial;TRASLADO (-)  DECRETO No.015 DE FEBRERO 10 DE 2017; TRASLADO (-)  DECRETO No.058 DE AGOSTO 01 DE 2017</t>
  </si>
  <si>
    <t>24090302010101 048</t>
  </si>
  <si>
    <t>24090302010101                          048</t>
  </si>
  <si>
    <t>Construcción  vías y alamedas / Cesiones Tipo A</t>
  </si>
  <si>
    <t>24090302010101 051</t>
  </si>
  <si>
    <t>24090302010101                          051</t>
  </si>
  <si>
    <t>Construcción  vías y alamedas / Plusvalía</t>
  </si>
  <si>
    <t>24090302010101 066</t>
  </si>
  <si>
    <t>24090302010101                          066</t>
  </si>
  <si>
    <t>Construcción  vías y alamedas / Cargas y beneficios</t>
  </si>
  <si>
    <t>24090302010101 501</t>
  </si>
  <si>
    <t>24090302010101                          501</t>
  </si>
  <si>
    <t>Construcción  vías y alamedas / Superavit -Recursos  Propios</t>
  </si>
  <si>
    <t>24090302010101 502</t>
  </si>
  <si>
    <t>24090302010101                          502</t>
  </si>
  <si>
    <t xml:space="preserve">Construcción  vías y alamedas / Superavit -RP D.E. Sobretasa Gasolina </t>
  </si>
  <si>
    <t>24090302010101 548</t>
  </si>
  <si>
    <t>24090302010101                          548</t>
  </si>
  <si>
    <t xml:space="preserve">Construcción  vías y alamedas / Superavit -Cesiones Tipo A </t>
  </si>
  <si>
    <t>24090302010101 551</t>
  </si>
  <si>
    <t>24090302010101                          551</t>
  </si>
  <si>
    <t>Construcción  vías y alamedas / Superavit -Plusvalía</t>
  </si>
  <si>
    <t>24090302010101 504</t>
  </si>
  <si>
    <t>24090302010101                          504</t>
  </si>
  <si>
    <t>Construcción  vías y alamedas / Superavit -RP valorizacion / Superavit -RP valorizacion</t>
  </si>
  <si>
    <t>2409030202</t>
  </si>
  <si>
    <t>Mantenimiento de vias</t>
  </si>
  <si>
    <t>240903020201</t>
  </si>
  <si>
    <t xml:space="preserve">Mantenimiento malla vial municipal, Tanto pavimentada como no pavimentada </t>
  </si>
  <si>
    <t>240903020201 002</t>
  </si>
  <si>
    <t>240903020201                            002</t>
  </si>
  <si>
    <t>Mantenimiento malla vial municipal, Tanto pavimentada como no pavimentada  / RP D.E. Sobretasa Gasol</t>
  </si>
  <si>
    <t>ADICIÓN DECRETO No.019 DE FEBRERO 28 DE 2017 - SUPERAVIT; TRASLADO DECRETO No.058 DE AGOSTO 01 DE 2017; TRASLADO (-) DECRETO No.069 DE SEPTIEMBRE 20 DE 2017</t>
  </si>
  <si>
    <t>240903020201 501</t>
  </si>
  <si>
    <t>240903020201                            501</t>
  </si>
  <si>
    <t>Mantenimiento malla vial municipal, Tanto pavimentada como no pavimentada  / Superavit -Recursos  Propios</t>
  </si>
  <si>
    <t>2409030203</t>
  </si>
  <si>
    <t>Rehabilitacion de vias</t>
  </si>
  <si>
    <t>240903020301</t>
  </si>
  <si>
    <t xml:space="preserve">Rehabilitar la  malla vial municipal, tanto pavimentada como no pavimentada </t>
  </si>
  <si>
    <t>240903020301 066</t>
  </si>
  <si>
    <t>240903020301                            066</t>
  </si>
  <si>
    <t>Rehabilitar la  malla vial municipal, tanto pavimentada como no pavimentada  / Cargas y beneficios</t>
  </si>
  <si>
    <t>240903021002</t>
  </si>
  <si>
    <t>240903021002 048</t>
  </si>
  <si>
    <t>240903021002                            048</t>
  </si>
  <si>
    <t>Estructurar proyectos para construcción del aeropuerto municipal / Cesiones Tipo A</t>
  </si>
  <si>
    <t>240903021003</t>
  </si>
  <si>
    <t>Estudios y diseños para obras de infraestructura vial / Cesiones Tipo A</t>
  </si>
  <si>
    <t>240903021003 048</t>
  </si>
  <si>
    <t>240903021003                            048</t>
  </si>
  <si>
    <t xml:space="preserve">Estudios y diseños para obras de infraestructura vial / Cesiones Tipo A </t>
  </si>
  <si>
    <t>TRASLADO DECRETO No.058 DE AGOSTO 01 DE 2017; TRASLADO (+)  DECRETO No.069 DE SEPTIEMBRE 20 DE 2017</t>
  </si>
  <si>
    <t>240903021003 501</t>
  </si>
  <si>
    <t>240903021003                            501</t>
  </si>
  <si>
    <t>Estudios y diseños para obras de infraestructura vial /  Superavit -Recursos  Propios</t>
  </si>
  <si>
    <t>TRASLADO (+) DECRETO No.069 DE SEPTIEMBRE  20 DE 2017</t>
  </si>
  <si>
    <t>240903021003 502</t>
  </si>
  <si>
    <t>240903021003                            502</t>
  </si>
  <si>
    <t>Estudios y Diseños para Obras de Infraestructura Vial / Superavit -RP D.E. Sobretasa Gasolina</t>
  </si>
  <si>
    <t>TRASLADO DECRETO No.069 DE SEPTIEMBRE  20 DE 2017</t>
  </si>
  <si>
    <t>240903021003 504</t>
  </si>
  <si>
    <t>240903021003                            504</t>
  </si>
  <si>
    <t>Estudios y Diseños para Obras de Infraestructura Vial / Superavit -RP Valorización</t>
  </si>
  <si>
    <t>ADICIÓN DECRETO No.003 DE ENERO 2 DE 2017</t>
  </si>
  <si>
    <t>240903021003 548</t>
  </si>
  <si>
    <t>240903021003                            548</t>
  </si>
  <si>
    <t>Estudios y diseños para obras de infraestructura vial  / Superavit -Cesiones Tipo A</t>
  </si>
  <si>
    <t>2409030211</t>
  </si>
  <si>
    <t>240903021101</t>
  </si>
  <si>
    <t>240903021101 001</t>
  </si>
  <si>
    <t>240903021101                            001</t>
  </si>
  <si>
    <t>240903021101 002</t>
  </si>
  <si>
    <t>240903021101                            002</t>
  </si>
  <si>
    <t>Maquinaria y Equipo  / RP D.E. Sobretasa Gasolina</t>
  </si>
  <si>
    <t>240903021101 048</t>
  </si>
  <si>
    <t>240903021101                            048</t>
  </si>
  <si>
    <t>2409030215</t>
  </si>
  <si>
    <t>Sistemas de transporte masivo</t>
  </si>
  <si>
    <t>240903021501</t>
  </si>
  <si>
    <t>construcción de terminal de trasporte aereo y/o Terrestre</t>
  </si>
  <si>
    <t>240903021501 048</t>
  </si>
  <si>
    <t>240903021501                            048</t>
  </si>
  <si>
    <t>Construcción de terminal de trasporte aereo y/o Terrestre / Cesiones Tipo A</t>
  </si>
  <si>
    <t>2409030217</t>
  </si>
  <si>
    <t>INFRAESTRUCTURA PARA TRANSPORTE NO MOTORIZADO (REDES PEATONALES Y CICLORUTAS)</t>
  </si>
  <si>
    <t>240903021701</t>
  </si>
  <si>
    <t>señalización vial del municipio</t>
  </si>
  <si>
    <t>240903021701 002</t>
  </si>
  <si>
    <t>240903021701                            002</t>
  </si>
  <si>
    <t>señalización vial del municipio / RP D.E. Sobretasa Gasolina</t>
  </si>
  <si>
    <t>240903021701 048</t>
  </si>
  <si>
    <t>240903021701                            048</t>
  </si>
  <si>
    <t>240903021701 502</t>
  </si>
  <si>
    <t>240903021701                            502</t>
  </si>
  <si>
    <t xml:space="preserve">señalización vial del municipio / Superavit -RP D.E. Sobretasa Gasolina </t>
  </si>
  <si>
    <t>240903021702</t>
  </si>
  <si>
    <t xml:space="preserve">Ampliacion y mantenimiento de la red de ciclo rutas </t>
  </si>
  <si>
    <t>240903021702 002</t>
  </si>
  <si>
    <t>240903021702                            002</t>
  </si>
  <si>
    <t>Ampliacion y mantenimiento de la red de ciclo rutas  / RP D.E. Sobretasa Gasolina</t>
  </si>
  <si>
    <t>2410</t>
  </si>
  <si>
    <t>AMBIENTAL CON ALTA COMPETITIVIDAD Y PROYECCION</t>
  </si>
  <si>
    <t>241003</t>
  </si>
  <si>
    <t>24100306</t>
  </si>
  <si>
    <t>2410030606</t>
  </si>
  <si>
    <t>EDUCACIÓN AMBIENTAL NO FORMAL</t>
  </si>
  <si>
    <t>241003060601</t>
  </si>
  <si>
    <t xml:space="preserve">Etrategias de promoción a los sectores productivos que implementen Mecanismos de Producción Limpia </t>
  </si>
  <si>
    <t>241003060601 001</t>
  </si>
  <si>
    <t>241003060601                            001</t>
  </si>
  <si>
    <t xml:space="preserve">Etrategias de promoción a los sectores productivos que implementen Mecanismos de Producción Limpia  </t>
  </si>
  <si>
    <t>2410030619</t>
  </si>
  <si>
    <t>CAMBIO CLIMATICO</t>
  </si>
  <si>
    <t>241003061902</t>
  </si>
  <si>
    <t>FORTALECIMIENTO DE CAPACIDADES LOCALES PARA ADAPTACION Y MITIGACION AL CAMBIO CLIMATICO</t>
  </si>
  <si>
    <t>24100306190201</t>
  </si>
  <si>
    <t>Estrategia para la promoción y prevención de riesgos ambientales</t>
  </si>
  <si>
    <t>24100306190201 001</t>
  </si>
  <si>
    <t>24100306190201                          001</t>
  </si>
  <si>
    <t>Estrategia para la promoción y prevención de riesgos ambientales / Recursos  Propios</t>
  </si>
  <si>
    <t>24100306190202</t>
  </si>
  <si>
    <t>Plan de adaptación y mitigación al cambio climático</t>
  </si>
  <si>
    <t>24100306190202 001</t>
  </si>
  <si>
    <t>24100306190202                          001</t>
  </si>
  <si>
    <t>Plan de adaptación y mitigación al cambio climático / Recursos  Propios</t>
  </si>
  <si>
    <t>24100306190203</t>
  </si>
  <si>
    <t>promoción para la medición, compensación, reducción y mitigación de impacto ambiental para empresas</t>
  </si>
  <si>
    <t>NOTA: ESTE RUBRO SEGÚN ALINEACIÓN REALIZADA POR LA SECRETARIA DE HACIENDA LA ALINEO CON LA MP2, UNA VEZ REVISADA LA FICHA DE CONTROL SU ALINEACION VA CON LA MP1, LO QUE EVIDENCIA UNA INCORRECTA ALINEACIÓN</t>
  </si>
  <si>
    <t>24100306190203 001</t>
  </si>
  <si>
    <t>24100306190203                          001</t>
  </si>
  <si>
    <t xml:space="preserve">Promoción para la medición, compensación, reducción y mitigación de impacto ambiental para empresas </t>
  </si>
  <si>
    <t>24100306190204</t>
  </si>
  <si>
    <t>costos ambientales en el sector industrial para la determinación de pasivos ambientales</t>
  </si>
  <si>
    <t>24100306190204 001</t>
  </si>
  <si>
    <t>24100306190204                          001</t>
  </si>
  <si>
    <t xml:space="preserve">Costos ambientales en el sector industrial para la determinación de pasivos ambientales / Recursos  </t>
  </si>
  <si>
    <t>24100307</t>
  </si>
  <si>
    <t>2410030704</t>
  </si>
  <si>
    <t>MANEJO Y APROVECHAMIENTO DE CUENCAS Y MICROCUENCAS HIDROGRÁFICAS</t>
  </si>
  <si>
    <t>241003070401</t>
  </si>
  <si>
    <t>Estudio hidrológico de las microcuencas del municipio / Recursos  Propios</t>
  </si>
  <si>
    <t>241003070401 001</t>
  </si>
  <si>
    <t>241003070401                            001</t>
  </si>
  <si>
    <t>Estudio hidrológico de las microcuencas del municipio / Recursos  Propios / Recursos  Propios</t>
  </si>
  <si>
    <t>241003070401 020</t>
  </si>
  <si>
    <t>241003070401                            020</t>
  </si>
  <si>
    <t>Estudio hidrológico de las microcuencas del municipio / Recursos  Propios / Recursos Ley 99/93 Gen E</t>
  </si>
  <si>
    <t>241003070401 501</t>
  </si>
  <si>
    <t>241003070401                            501</t>
  </si>
  <si>
    <t>Estudio hidrológico de las microcuencas del municipio / Superavit -Recursos  Propios</t>
  </si>
  <si>
    <t>241003070402</t>
  </si>
  <si>
    <t>Mantenimiento hidráulico  en cuerpos de agua superficiales / Recursos Ley 99/93 Gen Electrica</t>
  </si>
  <si>
    <t>241003070402 020</t>
  </si>
  <si>
    <t>241003070402                            020</t>
  </si>
  <si>
    <t>Mantenimiento hidráulico  en cuerpos de agua superficiales / Recursos Ley 99/93 Gen Electrica / Recu</t>
  </si>
  <si>
    <t>241003070403</t>
  </si>
  <si>
    <t>Adquisición de Predios de Reserva Hídrica y Zonas de Reserva Natural / Recursos  Propios</t>
  </si>
  <si>
    <t>241003070403 001</t>
  </si>
  <si>
    <t>241003070403                            001</t>
  </si>
  <si>
    <t xml:space="preserve">Adquisición de Predios de Reserva Hídrica y Zonas de Reserva Natural / Recursos  Propios / Recursos </t>
  </si>
  <si>
    <t>241003070403 066</t>
  </si>
  <si>
    <t>241003070403                            066</t>
  </si>
  <si>
    <t xml:space="preserve">Adquisición de Predios de Reserva Hídrica y Zonas de Reserva Natural / Recursos  Propios / Cargas y </t>
  </si>
  <si>
    <t>241003070403 501</t>
  </si>
  <si>
    <t>241003070403                            501</t>
  </si>
  <si>
    <t>Adquisición de Predios de Reserva Hídrica y Zonas de Reserva Natural / Superavit -Recursos  Propios</t>
  </si>
  <si>
    <t>241003070404</t>
  </si>
  <si>
    <t>estrategias para el monitoreo de vertimientos a los cuerpos de agua superficiales</t>
  </si>
  <si>
    <t>241003070404 001</t>
  </si>
  <si>
    <t>241003070404                            001</t>
  </si>
  <si>
    <t>Estrategias para el monitoreo de vertimientos a los cuerpos de agua superficiales / Recursos  Propio</t>
  </si>
  <si>
    <t>241003070405</t>
  </si>
  <si>
    <t>Plan de Manejo de las microcuencas del Municipio</t>
  </si>
  <si>
    <t>241003070405 001</t>
  </si>
  <si>
    <t>241003070405                            001</t>
  </si>
  <si>
    <t>Plan de Manejo de las microcuencas del Municipio / Recursos  Propios</t>
  </si>
  <si>
    <t>24100308</t>
  </si>
  <si>
    <t>2410030808</t>
  </si>
  <si>
    <t>CONSERVACIÓN, PROTECCIÓN, RESTAURACIÓN Y APROVECHAMIENTO RECURSOS NATURALES, MEDIO AMBIENTE</t>
  </si>
  <si>
    <t>241003080801</t>
  </si>
  <si>
    <t xml:space="preserve">CONSERVACIÓN, PROTECCIÓN, RESTAURACIÓN Y APROVECHAMIENTO SOSTENIBLE  DE LOS ECOSISTEMAS FORESTALES </t>
  </si>
  <si>
    <t>24100308080101</t>
  </si>
  <si>
    <t>Estrategia para fortalecer el Vivero municipal / Superavit -Recursos  Propios</t>
  </si>
  <si>
    <t>24100308080101 001</t>
  </si>
  <si>
    <t>24100308080101                          001</t>
  </si>
  <si>
    <t>Estrategia para fortalecer el Vivero municipal /  Recursos  Propios</t>
  </si>
  <si>
    <t>24100308080101 049</t>
  </si>
  <si>
    <t>24100308080101                          049</t>
  </si>
  <si>
    <t>Estrategia para fortalecer el Vivero municipal  / Rendimientos Financieros</t>
  </si>
  <si>
    <t>24100308080102</t>
  </si>
  <si>
    <t xml:space="preserve">Conservación y restauración de ecosistemas entre ellos guardabosques </t>
  </si>
  <si>
    <t>24100308080102 001</t>
  </si>
  <si>
    <t>24100308080102                          001</t>
  </si>
  <si>
    <t>Conservación y restauración de ecosistemas entre ellos guardabosques  / Recursos  Propios</t>
  </si>
  <si>
    <t>24100308080103</t>
  </si>
  <si>
    <t>Inventario de flora y fauna municipa</t>
  </si>
  <si>
    <t>24100308080103 001</t>
  </si>
  <si>
    <t>24100308080103                          001</t>
  </si>
  <si>
    <t>Inventario de flora y fauna municipal / Recursos  Propios</t>
  </si>
  <si>
    <t>24100308080104</t>
  </si>
  <si>
    <t>Apoyo para el control de tráfico ilegal de flora y fauna silvestre</t>
  </si>
  <si>
    <t>24100308080104 001</t>
  </si>
  <si>
    <t>24100308080104                          001</t>
  </si>
  <si>
    <t>Apoyo para el control de tráfico ilegal de flora y fauna silvestre / Recursos  Propios</t>
  </si>
  <si>
    <t>24100308080105</t>
  </si>
  <si>
    <t>Estrategias para realizar Mantenimiento y Revegetalización de áreas degradadas</t>
  </si>
  <si>
    <t>24100308080105 020</t>
  </si>
  <si>
    <t>24100308080105                          020</t>
  </si>
  <si>
    <t xml:space="preserve">Estrategias para realizar Mantenimiento y Revegetalización de áreas degradadas / Recursos Ley 99/93 </t>
  </si>
  <si>
    <t>24100309</t>
  </si>
  <si>
    <t>2410030903</t>
  </si>
  <si>
    <t>CONTROL A LAS EMISIONES CONTAMINANTES DEL AIRE</t>
  </si>
  <si>
    <t>241003090301</t>
  </si>
  <si>
    <t>Estudio de calidad del aire</t>
  </si>
  <si>
    <t>241003090301 001</t>
  </si>
  <si>
    <t>241003090301                            001</t>
  </si>
  <si>
    <t>Estudio de calidad del aire / Recursos  Propios</t>
  </si>
  <si>
    <t>241003090302</t>
  </si>
  <si>
    <t>calidad del aire en las veredas del municipio</t>
  </si>
  <si>
    <t>241003090302 001</t>
  </si>
  <si>
    <t>241003090302                            001</t>
  </si>
  <si>
    <t>Calidad del aire en las veredas del municipio / Recursos  Propios</t>
  </si>
  <si>
    <t>241003090303</t>
  </si>
  <si>
    <t>impacto ambiental a los establecimientos de comercio que generen contaminación auditiva y visual</t>
  </si>
  <si>
    <t>241003090303 001</t>
  </si>
  <si>
    <t>241003090303                            001</t>
  </si>
  <si>
    <t>impacto ambiental a los establecimientos de comercio que generen contaminación auditiva y visual / R</t>
  </si>
  <si>
    <t>24100310</t>
  </si>
  <si>
    <t>2410031018</t>
  </si>
  <si>
    <t>PROMOCION DE NEGOCIOS VERDES</t>
  </si>
  <si>
    <t>241003101801</t>
  </si>
  <si>
    <t>BIENES Y SERVICIOS SOSTENIBLES PROVENIENTES DE RECURSOS NATURALES</t>
  </si>
  <si>
    <t>24100310180101</t>
  </si>
  <si>
    <t>Actualizacion Plan de Educación Ambiental Municipal integrando PRAES y PROCEDAS</t>
  </si>
  <si>
    <t>24100310180101 001</t>
  </si>
  <si>
    <t>24100310180101                          001</t>
  </si>
  <si>
    <t>Actualización Plan de Educación Ambiental Municipal integrando PRAES y PROCEDAS / Recursos  Propios</t>
  </si>
  <si>
    <t>24100310180102</t>
  </si>
  <si>
    <t>Implementacion Plan de Educación Ambiental Municipal integrando PRAES y PROCEDAS</t>
  </si>
  <si>
    <t>24100310180102 001</t>
  </si>
  <si>
    <t>24100310180102                          001</t>
  </si>
  <si>
    <t>Implementación Plan de Educación Ambiental Municipal integrando PRAES y PROCEDAS / Recursos  Propios</t>
  </si>
  <si>
    <t>24100310180103</t>
  </si>
  <si>
    <t>funcionamiento las aulas ambientales</t>
  </si>
  <si>
    <t>24100310180103 001</t>
  </si>
  <si>
    <t>24100310180103                          001</t>
  </si>
  <si>
    <t>Funcionamiento las aulas ambientales / Recursos  Propios</t>
  </si>
  <si>
    <t>24100310180104</t>
  </si>
  <si>
    <t>Actualizacioin de perfil ambiental del municipio y su plan de acción</t>
  </si>
  <si>
    <t>24100310180104 001</t>
  </si>
  <si>
    <t>24100310180104                          001</t>
  </si>
  <si>
    <t>Actualizacioin de perfil ambiental del municipio y su plan de acción / Recursos  Propios</t>
  </si>
  <si>
    <t>24100310180105</t>
  </si>
  <si>
    <t>Implementacion de perfil ambiental del municipio y su plan de acción</t>
  </si>
  <si>
    <t>24100310180105 001</t>
  </si>
  <si>
    <t>24100310180105                          001</t>
  </si>
  <si>
    <t>Implementacion de perfil ambiental del municipio y su plan de acción / Recursos  Propios</t>
  </si>
  <si>
    <t>24100310180106</t>
  </si>
  <si>
    <t>Sistema de información ambiental</t>
  </si>
  <si>
    <t>24100310180106 001</t>
  </si>
  <si>
    <t>24100310180106                          001</t>
  </si>
  <si>
    <t>Sistema de información ambiental / Recursos  Propios</t>
  </si>
  <si>
    <t>24100310180107</t>
  </si>
  <si>
    <t>Funcionamiento de Sistema de Información Geográfico Ambiental</t>
  </si>
  <si>
    <t>24100310180107 001</t>
  </si>
  <si>
    <t>24100310180107                          001</t>
  </si>
  <si>
    <t>Funcionamiento de Sistema de Información Geográfico Ambiental / Recursos  Propios</t>
  </si>
  <si>
    <t>24100310180108</t>
  </si>
  <si>
    <t>implementación del PIGA</t>
  </si>
  <si>
    <t>24100310180108 001</t>
  </si>
  <si>
    <t>24100310180108                          001</t>
  </si>
  <si>
    <t>implementación del PIGA / Recursos  Propios</t>
  </si>
  <si>
    <t>24100311</t>
  </si>
  <si>
    <t>2410031117</t>
  </si>
  <si>
    <t xml:space="preserve">EJECUCIÓN DE OBRAS DE REDUCCIÓN DEL RIESGO DE DESASTRES (MITIGACIÓN) EN CUENCAS HIDROGRÁFICAS </t>
  </si>
  <si>
    <t>241003111701</t>
  </si>
  <si>
    <t>Sentencia del Rio Bogotá</t>
  </si>
  <si>
    <t>241003111701 001</t>
  </si>
  <si>
    <t>241003111701                            001</t>
  </si>
  <si>
    <t>Sentencia del Rio Bogotá / Recursos  Propios</t>
  </si>
  <si>
    <t>2412</t>
  </si>
  <si>
    <t>PREVENCIÓN Y ATENCIÓN DE DESASTRES CON ALTA COMPETITIVIDAD Y PROYECCION</t>
  </si>
  <si>
    <t>241203</t>
  </si>
  <si>
    <t>24120301</t>
  </si>
  <si>
    <t>2412030110</t>
  </si>
  <si>
    <t>INVERSIÓNES EN INFRAESTRUCTURA FÍSICA PARA PREVENCIÓN Y REFORZAMIENTO ESTRUCTURAL.</t>
  </si>
  <si>
    <t>241203011000</t>
  </si>
  <si>
    <t>Construcción y ampliación de infraestructura para la prevención y atención de desastres</t>
  </si>
  <si>
    <t>241203011000 006</t>
  </si>
  <si>
    <t>241203011000                            006</t>
  </si>
  <si>
    <t>Construcción y ampliación de infraestructura para la prevención y atención de desastres / RP D.E. Fndo Municipal de Seguridad</t>
  </si>
  <si>
    <t>241203011000 059</t>
  </si>
  <si>
    <t>241203011000                            059</t>
  </si>
  <si>
    <t xml:space="preserve">Construcción y ampliación de infraestructura para la prevención y atención de desastres / Sobretasa Bomberil </t>
  </si>
  <si>
    <t>TRASLADO (+)  DECRETO No.027 DE ABRIL 29 DE 2017</t>
  </si>
  <si>
    <t>241203011000 559</t>
  </si>
  <si>
    <t>241203011000                            559</t>
  </si>
  <si>
    <t>Construcción y ampliación de infraestructura para la prevención y atención de desastres / Superavit  / Superavit -Sobretasa Bomberil</t>
  </si>
  <si>
    <t>TRASLADO (+)  DECRETO NO.074 DE SEPTIEMBRE 22 DE 2017</t>
  </si>
  <si>
    <t>241203011000 551</t>
  </si>
  <si>
    <t>241203011000                            551</t>
  </si>
  <si>
    <t>Construcción y ampliación de infraestructura para la prevención y atención de desastres / Superavit  / Superavit -Plusvalía</t>
  </si>
  <si>
    <t>241204</t>
  </si>
  <si>
    <t>Seguridad, Justicia, La Integración Comunitaria, Administración Pública con la Gente, por la Gente</t>
  </si>
  <si>
    <t>24120402</t>
  </si>
  <si>
    <t>2412040201</t>
  </si>
  <si>
    <t>ELABORACIÓN, DESARROLLO Y ACTUALIZACIÓN DE PLANES DE EMERGENCIA Y CONTINGENCIA</t>
  </si>
  <si>
    <t>241204020101</t>
  </si>
  <si>
    <t>Plan Municipal para la Gestión del Riesgo del Municipio de Tocancipá</t>
  </si>
  <si>
    <t>241204020101 001</t>
  </si>
  <si>
    <t>241204020101                            001</t>
  </si>
  <si>
    <t>Plan Municipal para la Gestión del Riesgo del Municipio de Tocancipá / Recursos  Propios</t>
  </si>
  <si>
    <t>241204020102</t>
  </si>
  <si>
    <t>Estudio de Amenaza, vulnerabilidad y caracterización del riesgo de desastres en el Municipio</t>
  </si>
  <si>
    <t>241204020102 001</t>
  </si>
  <si>
    <t>241204020102                            001</t>
  </si>
  <si>
    <t>Estudio de Amenaza, vulnerabilidad y caracterización del riesgo de desastres en el Municipio / Recur</t>
  </si>
  <si>
    <t>2412040206</t>
  </si>
  <si>
    <t>ATENCIÓN DE DESASTRES</t>
  </si>
  <si>
    <t>241204020601</t>
  </si>
  <si>
    <t>atención integral a las situaciones de emergencia y/o desastres / Superavit -Recursos  Propios</t>
  </si>
  <si>
    <t>241204020601 001</t>
  </si>
  <si>
    <t>241204020601                            001</t>
  </si>
  <si>
    <t xml:space="preserve">Atención integral a las situaciones de emergencia y/o desastres / Recursos  Propios </t>
  </si>
  <si>
    <t>241204020601 501</t>
  </si>
  <si>
    <t>241204020601                            501</t>
  </si>
  <si>
    <t xml:space="preserve">Atención integral a las situaciones de emergencia y/o desastres / Superavit -Recursos  Propios </t>
  </si>
  <si>
    <t>2412040207</t>
  </si>
  <si>
    <t>FORTALECIMIENTO DE LOS COMITÉS DE PREVENCIÓN Y ATENCIÓN DE DESASTRES</t>
  </si>
  <si>
    <t>241204020700</t>
  </si>
  <si>
    <t xml:space="preserve">estrategias para la operatividad del sistema de gestión del riesgo del Municipio </t>
  </si>
  <si>
    <t>241204020700 001</t>
  </si>
  <si>
    <t>241204020700                            001</t>
  </si>
  <si>
    <t>Estrategias para la operatividad del sistema de gestión del riesgo del Municipio  / Recursos  Propio</t>
  </si>
  <si>
    <t>241204020700 502</t>
  </si>
  <si>
    <t>241204020700                            502</t>
  </si>
  <si>
    <t xml:space="preserve">Estrategias para la operatividad del sistema de gestión del riesgo del Municipio  / Superavit RP D.E. Sobretasa Gasolina </t>
  </si>
  <si>
    <t>241204020700 059</t>
  </si>
  <si>
    <t>241204020700                            059</t>
  </si>
  <si>
    <t>Estrategias para la operatividad del sistema de gestión del riesgo del Municipio  / Sobretasa Bomber</t>
  </si>
  <si>
    <t>241204020700 501</t>
  </si>
  <si>
    <t>241204020700                            501</t>
  </si>
  <si>
    <t>Estrategias para la operatividad del sistema de gestión del riesgo del Municipio  / Superavit -Recursos  Propios</t>
  </si>
  <si>
    <t>241204020700 559</t>
  </si>
  <si>
    <t>241204020700                            559</t>
  </si>
  <si>
    <t>Estrategias para la operatividad del sistema de gestión del riesgo del Municipio  / Superavit -Sobretasa Bomberil</t>
  </si>
  <si>
    <t>241204020702</t>
  </si>
  <si>
    <t>Implementacion el Puesto de Mando Unificado con línea 123 de emergencias en el Municipio</t>
  </si>
  <si>
    <t>Pto Inicial; TRASLADO (-) DECRETO No. 015 DE FEBRERO 10 DE 2017</t>
  </si>
  <si>
    <t>241204020702 001</t>
  </si>
  <si>
    <t>241204020702                            001</t>
  </si>
  <si>
    <t>Implementacion el Puesto de Mando Unificado con línea 123 de emergencias en el Municipio / Recursos Propios</t>
  </si>
  <si>
    <t>241204020702 501</t>
  </si>
  <si>
    <t>241204020702                            501</t>
  </si>
  <si>
    <t>Implementacion el Puesto de Mando Unificado con línea 123 de emergencias en el Municipio / Superavit -Recursos  Propios</t>
  </si>
  <si>
    <t>24120404</t>
  </si>
  <si>
    <t>ASENTAMIENTOS ESTABLECIDOS EN ZONAS DE ALTO RIESGO</t>
  </si>
  <si>
    <t>2412040402</t>
  </si>
  <si>
    <t>REUBICACIÓN DE ASENTAMIENTOS HUMANOS CLASIFICADOS EN CONDICIÓN DE ALTO RIESGO DE DESASTRE</t>
  </si>
  <si>
    <t>241204040201</t>
  </si>
  <si>
    <t>Reubicacion de familias ubicadas en zonas de alto riesgo no mitigable</t>
  </si>
  <si>
    <t>241204040201 001</t>
  </si>
  <si>
    <t>241204040201                            001</t>
  </si>
  <si>
    <t>Reubicacion de familias ubicadas en zonas de alto riesgo no mitigable / Recursos  Propios</t>
  </si>
  <si>
    <t>2413</t>
  </si>
  <si>
    <t>PROMOCIÓN DEL DESARROLLO CON ALTA COMPETITIVIDAD Y PROYECCION</t>
  </si>
  <si>
    <t>241302</t>
  </si>
  <si>
    <t>24130201</t>
  </si>
  <si>
    <t>2413020101</t>
  </si>
  <si>
    <t>PROMOCIÓN DE ASOCIACIONES Y ALIANZAS PARA EL DESARROLLO EMPRESARIAL E INDUSTRIAL</t>
  </si>
  <si>
    <t>241302010101</t>
  </si>
  <si>
    <t>Población económicamente activa en busca de empleo</t>
  </si>
  <si>
    <t>241302010101 001</t>
  </si>
  <si>
    <t>241302010101                            001</t>
  </si>
  <si>
    <t>Población económicamente activa en busca de empleo / Recursos  Propios</t>
  </si>
  <si>
    <t>ADICIÓN DECRETO No.019 DE FEBRERO 28 DE 2017 - SUPERAVIT; TRASLADO (-) DECRETO No.058 DE AGOSTO 01 DE 2017</t>
  </si>
  <si>
    <t>241302010101 501</t>
  </si>
  <si>
    <t>241302010101                            501</t>
  </si>
  <si>
    <t>Población económicamente activa en busca de empleo / Superavit -Recursos  Propios</t>
  </si>
  <si>
    <t>2413020104</t>
  </si>
  <si>
    <t>ASISTENCIA TÉCNICA EN PROCESOS DE PRODUCCIÓN, DISTRIBUCIÓN Y COMERCIALIZACIÓN Y ACCESO FINANCIACION</t>
  </si>
  <si>
    <t>241302010401</t>
  </si>
  <si>
    <t>Estudios socio-económicos, de perfiles ocupacionales, y caracterización del mercado de trabajo</t>
  </si>
  <si>
    <t>241302010401 001</t>
  </si>
  <si>
    <t>241302010401                            001</t>
  </si>
  <si>
    <t>Estudios socio-económicos, de perfiles ocupacionales, y caracterización del mercado de trabajo / Recuros Propios</t>
  </si>
  <si>
    <t>24130202</t>
  </si>
  <si>
    <t>2413020201</t>
  </si>
  <si>
    <t>241302020101</t>
  </si>
  <si>
    <t>Estrategias para promover  los actores locales en materia de emprendimiento</t>
  </si>
  <si>
    <t>241302020101 001</t>
  </si>
  <si>
    <t>241302020101                            001</t>
  </si>
  <si>
    <t>Estrategias para promover  los actores locales en materia de emprendimiento / Recursos  Propios</t>
  </si>
  <si>
    <t>ADICIÓN DECRETO No.011 DE ENERO 19 DE 2017</t>
  </si>
  <si>
    <t>241302020101 303</t>
  </si>
  <si>
    <t>241302020101                            303</t>
  </si>
  <si>
    <t>Estrategias para promover  los actores locales en materia de emprendimiento / C.I. No.SCDE-071 de 20 / C.I. No.SCDE-071 de 2016 Depto. Cund. "Confeccionando País"</t>
  </si>
  <si>
    <t>241302020102</t>
  </si>
  <si>
    <t>Programa Banco de Oportunidades para Incentivar la Creación y Fomento de Empresa</t>
  </si>
  <si>
    <t>241302020102 001</t>
  </si>
  <si>
    <t>241302020102                            001</t>
  </si>
  <si>
    <t>Programa Banco de Oportunidades para Incentivar la Creación y Fomento de Empresa / Recursos  Propios</t>
  </si>
  <si>
    <t>241302020103</t>
  </si>
  <si>
    <t>colocación de los profesionales residentes en el Municipio dentro los procesos de selección</t>
  </si>
  <si>
    <t>241302020103 001</t>
  </si>
  <si>
    <t>241302020103                            001</t>
  </si>
  <si>
    <t>Colocación de los profesionales residentes en el Municipio dentro los procesos de selección / Recurs</t>
  </si>
  <si>
    <t>241302020104</t>
  </si>
  <si>
    <t>estrategias para brindar apoyo a organizaciones asociativas y cooperativismo</t>
  </si>
  <si>
    <t>241302020104 001</t>
  </si>
  <si>
    <t>241302020104                            001</t>
  </si>
  <si>
    <t>Estrategias para brindar apoyo a organizaciones asociativas y cooperativismo / Recursos  Propios</t>
  </si>
  <si>
    <t>2413020206</t>
  </si>
  <si>
    <t>ASISTENCIA TÉCNICA EN PROCESOS DE PRODUCCIÓN, DISTRIBUCIÓN, COMERCIALIZACIÓN Y ACCESO A FINANCIACIÓN</t>
  </si>
  <si>
    <t>241302020601</t>
  </si>
  <si>
    <t xml:space="preserve">Centro de Desarrollo empresarial </t>
  </si>
  <si>
    <t>241302020601 001</t>
  </si>
  <si>
    <t>241302020601                            001</t>
  </si>
  <si>
    <t>Centro de Desarrollo empresarial  / Recursos  Propios</t>
  </si>
  <si>
    <t>24130203</t>
  </si>
  <si>
    <t>2413020302</t>
  </si>
  <si>
    <t>PROMOCIÓN DE CAPACITACIÓN PARA EMPLEO</t>
  </si>
  <si>
    <t>241302030201</t>
  </si>
  <si>
    <t>241302030201 001</t>
  </si>
  <si>
    <t>241302030201                            001</t>
  </si>
  <si>
    <t>Realizar eventos y ferias de negocios y emprendimiento / Recursos  Propios</t>
  </si>
  <si>
    <t>241302030202</t>
  </si>
  <si>
    <t>241302030202 001</t>
  </si>
  <si>
    <t>241302030202                            001</t>
  </si>
  <si>
    <t>Crear el Comité Municipal de Competitividad/ Recursos  Propios</t>
  </si>
  <si>
    <t>241302030203</t>
  </si>
  <si>
    <t>241302030203 001</t>
  </si>
  <si>
    <t>241302030203                            001</t>
  </si>
  <si>
    <t>Capacitar en “teletrabajo" por medio de establecimientos educativos u otros aliados / Recursos  Prop</t>
  </si>
  <si>
    <t>2413020306</t>
  </si>
  <si>
    <t>CONSTRUCCIÓN, MEJORAMIENTO Y MANTENIMIENTO DE INFRAESTRUCTURA FÍSICA</t>
  </si>
  <si>
    <t>241302030601</t>
  </si>
  <si>
    <t xml:space="preserve">Estudios, diseños, construcción, dotación y operación del Parque Temático </t>
  </si>
  <si>
    <t>Pto Inicial; TRASLADO (-)  DECRETO No.011 DE ENERO 19 DE 2017</t>
  </si>
  <si>
    <t>241302030601 001</t>
  </si>
  <si>
    <t>241302030601                            001</t>
  </si>
  <si>
    <t>Estudios, diseños, construcción, dotación y operación del Parque Temático  / Recursos  Propios</t>
  </si>
  <si>
    <t>24130204</t>
  </si>
  <si>
    <t>2413020411</t>
  </si>
  <si>
    <t>PROYECTOS INTEGRALES DE CIENCIA, TECNOLOGÍA E INNOVACIÓN</t>
  </si>
  <si>
    <t>241302041101</t>
  </si>
  <si>
    <t xml:space="preserve">Proyectos integrales en Ciencia, Tecnología e innovación para la promoción del desarrollo </t>
  </si>
  <si>
    <t>241302041101 001</t>
  </si>
  <si>
    <t>241302041101                            001</t>
  </si>
  <si>
    <t>Proyectos integrales en Ciencia, Tecnología e innovación para la promoción del desarrollo  / Recurso</t>
  </si>
  <si>
    <t>241302041101 501</t>
  </si>
  <si>
    <t>241302041101                            501</t>
  </si>
  <si>
    <t>Proyectos integrales en Ciencia, Tecnología e innovación para la promoción del desarrollo / Superavit -Recursos  Propios</t>
  </si>
  <si>
    <t>241302041102</t>
  </si>
  <si>
    <t xml:space="preserve">Realizar un programa de Alfabetización TIC </t>
  </si>
  <si>
    <t>241302041102 001</t>
  </si>
  <si>
    <t>241302041102                            001</t>
  </si>
  <si>
    <t>Realizar un programa de Alfabetización TIC  / Recursos  Propios</t>
  </si>
  <si>
    <t>241302041103</t>
  </si>
  <si>
    <t xml:space="preserve">Acciones para la red de servicios TIC en el municipio </t>
  </si>
  <si>
    <t>241302041103 001</t>
  </si>
  <si>
    <t>241302041103                            001</t>
  </si>
  <si>
    <t>Acciones para la red de servicios TIC en el municipio  / Recursos  Propios</t>
  </si>
  <si>
    <t>ADICIÓN DECRETO No.019 DE FEBRERO 28 DE 2017 - SUPERAVIT; TRASLADO DECRETO No.029 DE MAYO 12 DE 2017</t>
  </si>
  <si>
    <t>241302041103 501</t>
  </si>
  <si>
    <t>241302041103                            501</t>
  </si>
  <si>
    <t>Acciones para la red de servicios TIC en el municipio  / Superavit -Recursos  Propios</t>
  </si>
  <si>
    <t>241302041104</t>
  </si>
  <si>
    <t>Emprendimiento juvenil asociado a aplicaciones de ciencia y tecnología</t>
  </si>
  <si>
    <t>241302041104 001</t>
  </si>
  <si>
    <t>241302041104                            001</t>
  </si>
  <si>
    <t>Emprendimiento juvenil asociado a aplicaciones de ciencia y tecnología / Recursos  Propios</t>
  </si>
  <si>
    <t>241302041105</t>
  </si>
  <si>
    <t xml:space="preserve">Parques educativos e interactivos con dotación de internet </t>
  </si>
  <si>
    <t>241302041105 001</t>
  </si>
  <si>
    <t>241302041105                            001</t>
  </si>
  <si>
    <t>Parques educativos e interactivos con dotación de internet  / Recursos  Propios</t>
  </si>
  <si>
    <t>24130206</t>
  </si>
  <si>
    <t>2413020605</t>
  </si>
  <si>
    <t>PROMOCIÓN DEL DESARROLLO TURÍSTICO</t>
  </si>
  <si>
    <t>241302060501</t>
  </si>
  <si>
    <t xml:space="preserve">Senderos ecológicos y/o caminos reales indígenas, para la actividad turística </t>
  </si>
  <si>
    <t>241302060501 001</t>
  </si>
  <si>
    <t>241302060501                            001</t>
  </si>
  <si>
    <t>Senderos ecológicos y/o caminos reales indígenas, para la actividad turística  / Recursos  Propios</t>
  </si>
  <si>
    <t>241302060502</t>
  </si>
  <si>
    <t>Proyectos turísticos una estrategia de integración y desarrollo</t>
  </si>
  <si>
    <t>241302060502 001</t>
  </si>
  <si>
    <t>241302060502                            001</t>
  </si>
  <si>
    <t>Proyectos turísticos una estrategia de integración y desarrollo / Recursos  Propios</t>
  </si>
  <si>
    <t>241302060503</t>
  </si>
  <si>
    <t xml:space="preserve">Productos Turísticos Especializados </t>
  </si>
  <si>
    <t>241302060503 001</t>
  </si>
  <si>
    <t>241302060503                            001</t>
  </si>
  <si>
    <t>Productos Turísticos Especializados  / Recursos  Propios</t>
  </si>
  <si>
    <t>241302060504</t>
  </si>
  <si>
    <t>Eventos Ferias y Vitrinas Turísticas a Nivel Local, Nacional y Departamental</t>
  </si>
  <si>
    <t>241302060504 001</t>
  </si>
  <si>
    <t>241302060504                            001</t>
  </si>
  <si>
    <t>Eventos Ferias y Vitrinas Turísticas a Nivel Local, Nacional y Departamental / Recursos  Propios</t>
  </si>
  <si>
    <t>241302060504 066</t>
  </si>
  <si>
    <t>241302060504                            066</t>
  </si>
  <si>
    <t>Eventos Ferias y Vitrinas Turísticas a Nivel Local, Nacional y Departamental / Cargas y beneficios</t>
  </si>
  <si>
    <t>241302060505</t>
  </si>
  <si>
    <t>Promoción Turística</t>
  </si>
  <si>
    <t>241302060505 001</t>
  </si>
  <si>
    <t>241302060505                            001</t>
  </si>
  <si>
    <t>Promoción Turística / Recursos  Propios</t>
  </si>
  <si>
    <t>241302060505 501</t>
  </si>
  <si>
    <t>241302060505                            501</t>
  </si>
  <si>
    <t>Promoción Turística / Superavit -Recursos  Propios</t>
  </si>
  <si>
    <t>241302060506</t>
  </si>
  <si>
    <t>alternativas de transporte turístico hacia los sitios de interés turístico</t>
  </si>
  <si>
    <t>241302060506 001</t>
  </si>
  <si>
    <t>241302060506                            001</t>
  </si>
  <si>
    <t>Alternativas de transporte turístico hacia los sitios de interés turístico / Recursos  Propios</t>
  </si>
  <si>
    <t>241302060507</t>
  </si>
  <si>
    <t>capacitaciones que fortalezcan el turismo local</t>
  </si>
  <si>
    <t>241302060507 001</t>
  </si>
  <si>
    <t>241302060507                            001</t>
  </si>
  <si>
    <t>Capacitaciones que fortalezcan el turismo local / Recursos  Propios</t>
  </si>
  <si>
    <t>241302060508</t>
  </si>
  <si>
    <t>señalización turística municipal</t>
  </si>
  <si>
    <t>241302060508 001</t>
  </si>
  <si>
    <t>241302060508                            001</t>
  </si>
  <si>
    <t>Señalización turística municipal / Recursos  Propios</t>
  </si>
  <si>
    <t>241302060508 066</t>
  </si>
  <si>
    <t>241302060508                            066</t>
  </si>
  <si>
    <t>Señalización turística municipal / Cargas y beneficios</t>
  </si>
  <si>
    <t>241303</t>
  </si>
  <si>
    <t>24130301</t>
  </si>
  <si>
    <t>2413030106</t>
  </si>
  <si>
    <t>241303010601</t>
  </si>
  <si>
    <t>Estudios, diseños, construcción, dotación y operación del Centro Multiferial y de Negocios</t>
  </si>
  <si>
    <t>241303010601 001</t>
  </si>
  <si>
    <t>241303010601                            001</t>
  </si>
  <si>
    <t xml:space="preserve">TRASLADO (+)  DECRETO No.058 DE AGOSTO 01 DE 2017 </t>
  </si>
  <si>
    <t>241303010601 501</t>
  </si>
  <si>
    <t>241303010601                            501</t>
  </si>
  <si>
    <t>Estudios, diseños, construcción, dotación y operación del Centro Multiferial y de Negocios / Superav / Superavit -Recursos  Propios</t>
  </si>
  <si>
    <t>241303010602</t>
  </si>
  <si>
    <t>Construccion de infraestructura centro multiferial</t>
  </si>
  <si>
    <t>241303010602 001</t>
  </si>
  <si>
    <t>241303010602                            001</t>
  </si>
  <si>
    <t>Construccion de infraestructura centro multiferial / Recursos  Propios</t>
  </si>
  <si>
    <t>241303010602 066</t>
  </si>
  <si>
    <t>241303010602                            066</t>
  </si>
  <si>
    <t>Construccion de infraestructura centro multiferial / Cargas y beneficios</t>
  </si>
  <si>
    <t xml:space="preserve">ADICIÓN DECRETO No.019 DE FEBRERO 28 DE 2017 - SUPERAVIT; TRASLADO DECRETO No.058 DE AGOSTO 01 DE 2017 </t>
  </si>
  <si>
    <t>241303010602 501</t>
  </si>
  <si>
    <t>241303010602                            501</t>
  </si>
  <si>
    <t xml:space="preserve">Construccion de infraestructura centro multiferial / Superavit -Recursos  Propios </t>
  </si>
  <si>
    <t>2414</t>
  </si>
  <si>
    <t>ATENCIÓN A GRUPOS VULNERABLES - PROMOCIÓN SOCIAL CON COMPETITIVIDAD</t>
  </si>
  <si>
    <t>241401</t>
  </si>
  <si>
    <t>24140105</t>
  </si>
  <si>
    <t>2414010504</t>
  </si>
  <si>
    <t>ATENCIÓN Y APOYO AL ADULTO MAYOR</t>
  </si>
  <si>
    <t>241401050403</t>
  </si>
  <si>
    <t>SERVICIO ADULTO MAYOR</t>
  </si>
  <si>
    <t>24140105040301</t>
  </si>
  <si>
    <t xml:space="preserve">Centro de atención a adulto mayor </t>
  </si>
  <si>
    <t>24140105040301 064</t>
  </si>
  <si>
    <t>24140105040301                          064</t>
  </si>
  <si>
    <t>Centro de atención a adulto mayor  / R. Estampilla Adulto Mayor</t>
  </si>
  <si>
    <t>24140105040301 577</t>
  </si>
  <si>
    <t>24140105040301                          577</t>
  </si>
  <si>
    <t>Centro de atención a adulto mayor  / Superavit - R.Estampilla Adulto Mayor- 70% Func.Btar.Anciano</t>
  </si>
  <si>
    <t>24140105040301 501</t>
  </si>
  <si>
    <t>24140105040301                          501</t>
  </si>
  <si>
    <t>Centro de atención a adulto mayor  / Superavit -Recursos  Propios / Superavit -Recursos  Propios</t>
  </si>
  <si>
    <t>24140105040302</t>
  </si>
  <si>
    <t xml:space="preserve">Eventos socioculturales y recreativos que beneficien al adulto mayor </t>
  </si>
  <si>
    <t>24140105040302 001</t>
  </si>
  <si>
    <t>24140105040302                          001</t>
  </si>
  <si>
    <t>Eventos socioculturales y recreativos que beneficien al adulto mayor  / Recursos  Propios</t>
  </si>
  <si>
    <t>24140105040302 064</t>
  </si>
  <si>
    <t>24140105040302                          064</t>
  </si>
  <si>
    <t>Eventos socioculturales y recreativos que beneficien al adulto mayor  / R. Estampilla Adulto Mayor</t>
  </si>
  <si>
    <t>24140105040302 065</t>
  </si>
  <si>
    <t>24140105040302                          065</t>
  </si>
  <si>
    <t>Eventos socioculturales y recreativos que beneficien al adulto mayor  / R.Estampilla Adulto Mayor-Fu</t>
  </si>
  <si>
    <t>24140105040302 501</t>
  </si>
  <si>
    <t>24140105040302                          501</t>
  </si>
  <si>
    <t>Eventos socioculturales y recreativos que beneficien al adulto mayor  / Superavit -Recursos  Propios</t>
  </si>
  <si>
    <t>24140105040302 576</t>
  </si>
  <si>
    <t>24140105040302                          576</t>
  </si>
  <si>
    <t>Eventos socioculturales y recreativos que beneficien al adulto mayor  / Superavit - R. Estampilla Adulto Mayor - 30%</t>
  </si>
  <si>
    <t>24140105040303</t>
  </si>
  <si>
    <t>Servicio de Megacomedor a la población  "adultos mayores" en condición vulnerable</t>
  </si>
  <si>
    <t>24140105040303 001</t>
  </si>
  <si>
    <t>24140105040303                          001</t>
  </si>
  <si>
    <t>Servicio de Megacomedor a la población  "adultos mayores" en condición vulnerable / Recursos  Propio</t>
  </si>
  <si>
    <t>24140106</t>
  </si>
  <si>
    <t>2414010601</t>
  </si>
  <si>
    <t>PROTECCIÓN INTEGRAL A LA PRIMERA INFANCIA</t>
  </si>
  <si>
    <t>241401060110</t>
  </si>
  <si>
    <t>INFRAESTRUCTURA Y DOTACION</t>
  </si>
  <si>
    <t>24140106011001</t>
  </si>
  <si>
    <t xml:space="preserve">Programa de Hogares Comunitarios  y operación de mega jardines para la Primera Infancia </t>
  </si>
  <si>
    <t>24140106011001 001</t>
  </si>
  <si>
    <t>24140106011001                          001</t>
  </si>
  <si>
    <t xml:space="preserve">Programa de Hogares Comunitarios  y operación de mega jardines para la Primera Infancia  / Recursos </t>
  </si>
  <si>
    <t>24140106011001 033</t>
  </si>
  <si>
    <t>24140106011001                          033</t>
  </si>
  <si>
    <t>Programa de Hogares Comunitarios  y operación de mega jardines para la Primera Infancia  / RP D.E.Fn</t>
  </si>
  <si>
    <t>24140106011001 501</t>
  </si>
  <si>
    <t>24140106011001                          501</t>
  </si>
  <si>
    <t>Programa de Hogares Comunitarios  y operación de mega jardines para la Primera Infancia  / Superavit / Superavit -Recursos  Propios</t>
  </si>
  <si>
    <t>24140106011002</t>
  </si>
  <si>
    <t>Pto Inicial; TRASLADO (+) DECRETO No.015 DE FEBRERO 10 DE 2017;</t>
  </si>
  <si>
    <t>24140106011002 001</t>
  </si>
  <si>
    <t>24140106011002                          001</t>
  </si>
  <si>
    <t>Dotación de la Infraestructura de Primera Infancia  / Recursos  Propios</t>
  </si>
  <si>
    <t>24140106011002 501</t>
  </si>
  <si>
    <t>24140106011002                          501</t>
  </si>
  <si>
    <t>Dotación de la Infraestructura de Primera Infancia  / Superavit -Recursos  Propios /</t>
  </si>
  <si>
    <t>ADICIÓN DECRETO No.058 DE AGOSTO 01 DE 2017</t>
  </si>
  <si>
    <t>24140106011002 040</t>
  </si>
  <si>
    <t>24140106011002                          040</t>
  </si>
  <si>
    <t>Dotación de la Infraestructura de Primera Infancia  / SGP D.E. Primera Infancia</t>
  </si>
  <si>
    <t>24140106011003</t>
  </si>
  <si>
    <t>Terminación de la Mega ludoteca</t>
  </si>
  <si>
    <t>24140106011003 001</t>
  </si>
  <si>
    <t>24140106011003                          001</t>
  </si>
  <si>
    <t>Terminación de la Mega ludoteca / Recursos  Propios</t>
  </si>
  <si>
    <t>241401060114</t>
  </si>
  <si>
    <t>AMBITOS CULTURALES ADECUADOS Y ACCESIBLES PARA PRIMERA INFANCIA</t>
  </si>
  <si>
    <t>24140106011401</t>
  </si>
  <si>
    <t>Programas de complementación nutricional y de protección, en cofinanciación con el ICBF y otros ente</t>
  </si>
  <si>
    <t>24140106011401 001</t>
  </si>
  <si>
    <t>24140106011401                          001</t>
  </si>
  <si>
    <t>Programas de complementación nutricional y de protección, en cofinanciación con el ICBF y otros entes</t>
  </si>
  <si>
    <t>24140106011402</t>
  </si>
  <si>
    <t>Programa Clubes de Orientación de Tareas</t>
  </si>
  <si>
    <t>24140106011402 001</t>
  </si>
  <si>
    <t>24140106011402                          001</t>
  </si>
  <si>
    <t>Programa Clubes de Orientación de Tareas / Recursos  Propios</t>
  </si>
  <si>
    <t>2414010618</t>
  </si>
  <si>
    <t>CONTRATACIÓN DEL SERVICIO</t>
  </si>
  <si>
    <t>241401061803</t>
  </si>
  <si>
    <t xml:space="preserve">Programa dirigido Jóvenes de Tocancipá </t>
  </si>
  <si>
    <t>241401061803 001</t>
  </si>
  <si>
    <t>241401061803                            001</t>
  </si>
  <si>
    <t>Programa dirigido Jóvenes de Tocancipá  / Recursos  Propios</t>
  </si>
  <si>
    <t>241401061803 501</t>
  </si>
  <si>
    <t>241401061803                            501</t>
  </si>
  <si>
    <t>Programa dirigido Jóvenes de Tocancipá  / Superavit -Recursos  Propios / Superavit -Recursos  Propios</t>
  </si>
  <si>
    <t>24140107</t>
  </si>
  <si>
    <t>2414010719</t>
  </si>
  <si>
    <t>ATENCIÓN Y APOYO A LA MUJER</t>
  </si>
  <si>
    <t>241401071901</t>
  </si>
  <si>
    <t xml:space="preserve">Programa de inclusión y empoderamiento de la población LGBTI en el desarrollo del Municipio </t>
  </si>
  <si>
    <t xml:space="preserve">Pto Inicial; </t>
  </si>
  <si>
    <t>241401071901 001</t>
  </si>
  <si>
    <t>241401071901                            001</t>
  </si>
  <si>
    <t>Programa de inclusión y empoderamiento de la población LGBTI en el desarrollo del Municipio  / Recur</t>
  </si>
  <si>
    <t>241401071902</t>
  </si>
  <si>
    <t xml:space="preserve">Eventos sicosociales y culturales dirigidos a la mujer Tocancipeña </t>
  </si>
  <si>
    <t>241401071902 001</t>
  </si>
  <si>
    <t>241401071902                            001</t>
  </si>
  <si>
    <t>Eventos sicosociales y culturales dirigidos a la mujer Tocancipeña  / Recursos  Propios</t>
  </si>
  <si>
    <t>TRASLADO (+) DECRETO No.027 DE ABRIL 29 DE 2017; TRASLADO (+) DECRETO No.069 DE SEPTIEMBRE 20 DE 2017</t>
  </si>
  <si>
    <t>241401071902 501</t>
  </si>
  <si>
    <t>241401071902                            501</t>
  </si>
  <si>
    <t>Eventos sicosociales y culturales dirigidos a la mujer Tocancipeña  / Superavit -Recursos  Propios</t>
  </si>
  <si>
    <t>241401071903</t>
  </si>
  <si>
    <t xml:space="preserve">Política Pública de Mujer y Género </t>
  </si>
  <si>
    <t>241401071903 001</t>
  </si>
  <si>
    <t>241401071903                            001</t>
  </si>
  <si>
    <t>Política Pública de Mujer y Género  / Recursos  Propios</t>
  </si>
  <si>
    <t>241401071903 501</t>
  </si>
  <si>
    <t>241401071903                            501</t>
  </si>
  <si>
    <t>Política Pública de Mujer y Género  / Superavit -Recursos  Propios</t>
  </si>
  <si>
    <t>24140108</t>
  </si>
  <si>
    <t>2414010820</t>
  </si>
  <si>
    <t>ATENCIÓN Y APOYO A LAS VICTIMAS</t>
  </si>
  <si>
    <t>241401082001</t>
  </si>
  <si>
    <t>ASISTENCIA Y ATENCIÓN INTEGRAL</t>
  </si>
  <si>
    <t>24140108200101</t>
  </si>
  <si>
    <t>Subsidios en procesos de retorno y reubicaciones avalados por la -UARIV- / Recursos  Propios</t>
  </si>
  <si>
    <t>24140108200101 001</t>
  </si>
  <si>
    <t>24140108200101                          001</t>
  </si>
  <si>
    <t xml:space="preserve">Subsidios en procesos de retorno y reubicaciones avalados por la -UARIV- / Recursos  Propios </t>
  </si>
  <si>
    <t>24140108200102</t>
  </si>
  <si>
    <t xml:space="preserve">Atencion a órden Judicial de Jueces y Magistrados especial en Restitución de Tierras y Territorios </t>
  </si>
  <si>
    <t>24140108200102 001</t>
  </si>
  <si>
    <t>24140108200102                          001</t>
  </si>
  <si>
    <t xml:space="preserve">Atencion a órden Judicial de Jueces y Magistrados especial en Restitución de Tierras y Territorios  </t>
  </si>
  <si>
    <t>24140108200103</t>
  </si>
  <si>
    <t>Actos y/o eventos simbólicos para la reparación simbólica a las victimas</t>
  </si>
  <si>
    <t>24140108200103 001</t>
  </si>
  <si>
    <t>24140108200103                          001</t>
  </si>
  <si>
    <t>Actos y/o eventos simbólicos para la reparación simbólica a las victimas / Recursos  Propios</t>
  </si>
  <si>
    <t>24140108200104</t>
  </si>
  <si>
    <t>Plan de Trabajo de la Mesa Municipal de Victimas. / Recursos  Propios</t>
  </si>
  <si>
    <t>24140108200104 001</t>
  </si>
  <si>
    <t>24140108200104                          001</t>
  </si>
  <si>
    <t xml:space="preserve">Plan de Trabajo de la Mesa Municipal de Victimas / Recursos  Propios </t>
  </si>
  <si>
    <t>24140108200104 501</t>
  </si>
  <si>
    <t>24140108200104                          501</t>
  </si>
  <si>
    <t>Plan de Trabajo de la Mesa Municipal de Victimas. / Recursos  Propios / Superavit -Recursos  Propios / Superavit -Recursos  Propios</t>
  </si>
  <si>
    <t>24140108200105</t>
  </si>
  <si>
    <t xml:space="preserve">Plan de Acción Territorial para las Víctimas del Conflicto Armado -PAT </t>
  </si>
  <si>
    <t>24140108200105 001</t>
  </si>
  <si>
    <t>24140108200105                          001</t>
  </si>
  <si>
    <t>Plan de Acción Territorial para las Víctimas del Conflicto Armado -PAT  / Recursos  Propios</t>
  </si>
  <si>
    <t>24140108200106</t>
  </si>
  <si>
    <t xml:space="preserve">Convenio para entrega de ayudas humanitarias y auxilios fúnebres </t>
  </si>
  <si>
    <t>24140108200106 001</t>
  </si>
  <si>
    <t>24140108200106                          001</t>
  </si>
  <si>
    <t>Convenio para entrega de ayudas humanitarias y auxilios fúnebres  / Recursos  Propios</t>
  </si>
  <si>
    <t>24140109</t>
  </si>
  <si>
    <t>2414010913</t>
  </si>
  <si>
    <t>PROGRAMAS SUPERACIÓN DE LA POBREZA  EXTREMA, RED UNIDOS -FAMILIAS EN ACCIÓN</t>
  </si>
  <si>
    <t>241401091301</t>
  </si>
  <si>
    <t>TALENTO HUMANO QUE DESARROLLA FUNCIONES DE CARÁCTER OPERATIVO</t>
  </si>
  <si>
    <t>24140109130101</t>
  </si>
  <si>
    <t>Programa Más familias en Acción - DPS</t>
  </si>
  <si>
    <t>24140109130101 001</t>
  </si>
  <si>
    <t>24140109130101                          001</t>
  </si>
  <si>
    <t>Programa Más familias en Acción - DPS / Recursos  Propios</t>
  </si>
  <si>
    <t>24140109130102</t>
  </si>
  <si>
    <t xml:space="preserve">Programa de Banco de alimentos </t>
  </si>
  <si>
    <t>24140109130102 001</t>
  </si>
  <si>
    <t>24140109130102                          001</t>
  </si>
  <si>
    <t>Programa de Banco de alimentos  / Recursos  Propios</t>
  </si>
  <si>
    <t>24140109130102 501</t>
  </si>
  <si>
    <t>24140109130102                          501</t>
  </si>
  <si>
    <t>Programa de Banco de alimentos  / Superavit -Recursos  Propios / Superavit -Recursos  Propios</t>
  </si>
  <si>
    <t>24140109130103</t>
  </si>
  <si>
    <t>24140109130103 001</t>
  </si>
  <si>
    <t>24140109130103                          001</t>
  </si>
  <si>
    <t>Atender a las familias  en Pobreza Extrema, identificadas en Red Unidos / Recursos  Propios</t>
  </si>
  <si>
    <t>24140110</t>
  </si>
  <si>
    <t>2414011007</t>
  </si>
  <si>
    <t>PROGRAMAS DE DISCAPACIDAD (EXLCUYENDO ACCIONES DE SALUD PÚBLICA)</t>
  </si>
  <si>
    <t>241401100703</t>
  </si>
  <si>
    <t>24140110070301</t>
  </si>
  <si>
    <t>Programa "Amigos sin fronteras"</t>
  </si>
  <si>
    <t>24140110070301 001</t>
  </si>
  <si>
    <t>24140110070301                          001</t>
  </si>
  <si>
    <t>Programa "Amigos sin fronteras" / Recursos  Propios</t>
  </si>
  <si>
    <t>24140110070301 501</t>
  </si>
  <si>
    <t>24140110070301                          501</t>
  </si>
  <si>
    <t>Programa "Amigos sin fronteras" / Superavit -Recursos  Propios / Superavit -Recursos  Propios</t>
  </si>
  <si>
    <t>24140110070302</t>
  </si>
  <si>
    <t xml:space="preserve">Centro Competitivo de Desarrollo Social Población en condición de necesidades educativas especiales </t>
  </si>
  <si>
    <t>24140110070302 001</t>
  </si>
  <si>
    <t>24140110070302                          001</t>
  </si>
  <si>
    <t>241403</t>
  </si>
  <si>
    <t>24140301</t>
  </si>
  <si>
    <t>2414030105</t>
  </si>
  <si>
    <t xml:space="preserve">ATENCIÓN Y APOYO A MADRES/PADRES CABEZA DE HOGAR  </t>
  </si>
  <si>
    <t>241403010502</t>
  </si>
  <si>
    <t>ADECUACIÓN DE INFRAESTRUCTURA</t>
  </si>
  <si>
    <t>24140301050201</t>
  </si>
  <si>
    <t>Mantenimiento de infraestructura para la población Vulnerable / Superavit -Recursos  Propios</t>
  </si>
  <si>
    <t>24140301050201 501</t>
  </si>
  <si>
    <t>24140301050201                          501</t>
  </si>
  <si>
    <t xml:space="preserve">Mantenimiento de infraestructura para la población Vulnerable / Superavit -Recursos  Propios </t>
  </si>
  <si>
    <t>24140301050202</t>
  </si>
  <si>
    <t xml:space="preserve">Construcción y ampliación de infraestructuras para la población Vulnerable </t>
  </si>
  <si>
    <t>24140301050202 051</t>
  </si>
  <si>
    <t>24140301050202                          051</t>
  </si>
  <si>
    <t>Construcción y ampliación de infraestructuras para la población Vulnerable  / Plusvalía</t>
  </si>
  <si>
    <t>24140301050202 066</t>
  </si>
  <si>
    <t>24140301050202                          066</t>
  </si>
  <si>
    <t>Construcción y ampliación de infraestructuras para la población Vulnerable  / Cargas y beneficios</t>
  </si>
  <si>
    <t>24140301050202 069</t>
  </si>
  <si>
    <t>24140301050202                          069</t>
  </si>
  <si>
    <t>Construcción y ampliación de infraestructuras para la población Vulnerable  / Recursos FONPET con Situación de Fondos</t>
  </si>
  <si>
    <t>ADICIÓN DECRETO No.019 DE FEBRERO 28 DE 2017 - SUPERAVIT; TRASLADO (+) DECRETO No.027 DE ABRIL 29 DE 2017; TRASLADO (-)  DECRETO No.058 DE AGOSTO 01 DE 2017; TRASLADO (+) DECRETO No.069 DE SEPTIEMBRE 20 DE 2017</t>
  </si>
  <si>
    <t>24140301050202 501</t>
  </si>
  <si>
    <t>24140301050202                          501</t>
  </si>
  <si>
    <t>Construcción y ampliación de infraestructuras para la población Vulnerable  / Superavit -Recursos  Propios</t>
  </si>
  <si>
    <t>24140301050202 551</t>
  </si>
  <si>
    <t>24140301050202                          551</t>
  </si>
  <si>
    <t>Construcción y ampliación de infraestructuras para la población Vulnerable  / Superavit -Plusvalía</t>
  </si>
  <si>
    <t>2415</t>
  </si>
  <si>
    <t>EQUIPAMIENTO CON ALTA COMPETITIVIDAD Y PROYECCION</t>
  </si>
  <si>
    <t>241503</t>
  </si>
  <si>
    <t>24150301</t>
  </si>
  <si>
    <t>2415030101</t>
  </si>
  <si>
    <t>PREINVERSIÓN DE INFRAESTRUCTURA</t>
  </si>
  <si>
    <t>241503010101</t>
  </si>
  <si>
    <t>Construcción de la Zona de integración social del Municipio / Recursos  Propios</t>
  </si>
  <si>
    <t>241503010101 048</t>
  </si>
  <si>
    <t>241503010101                            048</t>
  </si>
  <si>
    <t>Construcción de la Zona de integración social del Municipio / Cesiones Tipo A</t>
  </si>
  <si>
    <t>241503010101 010</t>
  </si>
  <si>
    <t>241503010101                            010</t>
  </si>
  <si>
    <t>Construcción de la Zona de integración social del Municipio / Recursos  Propios / SGP Prop Gral libr</t>
  </si>
  <si>
    <t>241503010101 066</t>
  </si>
  <si>
    <t>241503010101                            066</t>
  </si>
  <si>
    <t>Construcción de la Zona de integración social del Municipio / Recursos  Propios / Cargas y beneficio</t>
  </si>
  <si>
    <t>241503010101 401</t>
  </si>
  <si>
    <t>241503010101                            401</t>
  </si>
  <si>
    <t>Construcción de la Zona de integración social del Municipio / Recursos  Propios / Rendimientos Finan</t>
  </si>
  <si>
    <t>241503010102</t>
  </si>
  <si>
    <t>241503010102 001</t>
  </si>
  <si>
    <t>241503010102                            001</t>
  </si>
  <si>
    <t>Instalación  de bioparques en diferentes sectores del municipio / Recursos  Propios</t>
  </si>
  <si>
    <t>2415030102</t>
  </si>
  <si>
    <t>CONSTRUCCIÓN DE DEPENDENCIAS DE LA ADMINISTRACIÓN</t>
  </si>
  <si>
    <t>241503010201</t>
  </si>
  <si>
    <t xml:space="preserve">Construcción y ampliación de infraestructura de equipamiento municipal </t>
  </si>
  <si>
    <t>241503010201 064</t>
  </si>
  <si>
    <t>241503010201                            064</t>
  </si>
  <si>
    <t>Construcción y ampliación de infraestructura de equipamiento municipal  / R. Estampilla Adulto Mayor</t>
  </si>
  <si>
    <t>241503010201 065</t>
  </si>
  <si>
    <t>241503010201                            065</t>
  </si>
  <si>
    <t>Construcción y ampliación de infraestructura de equipamiento municipal  / R.Estampilla Adulto Mayor-</t>
  </si>
  <si>
    <t>241503010201 066</t>
  </si>
  <si>
    <t>241503010201                            066</t>
  </si>
  <si>
    <t>Construcción y ampliación de infraestructura de equipamiento municipal  / Cargas y beneficios</t>
  </si>
  <si>
    <t>241503010201 501</t>
  </si>
  <si>
    <t>241503010201                            501</t>
  </si>
  <si>
    <t>Construcción y ampliación de infraestructura de equipamiento municipal  / Superavit -Recursos  Propios</t>
  </si>
  <si>
    <t>241503010201 010</t>
  </si>
  <si>
    <t>241503010201                            010</t>
  </si>
  <si>
    <t>Construcción y ampliación de infraestructura de equipamiento municipal  / SGP Prop Gral libre Invers / SGP Prop Gral libre Inversion</t>
  </si>
  <si>
    <t>2415030103</t>
  </si>
  <si>
    <t>MEJORAMIENTO Y MANTENIMIENTO DE DEPENDENCIAS DE LA ADMINISTRACIÓN</t>
  </si>
  <si>
    <t>241503010301</t>
  </si>
  <si>
    <t xml:space="preserve">Mantenimiento de infraestructura de equipamiento municipal </t>
  </si>
  <si>
    <t xml:space="preserve">TRASLADO (+) DECRETO No.058 DE AGOSTO 01 DE 2017 </t>
  </si>
  <si>
    <t>241503010301 501</t>
  </si>
  <si>
    <t>241503010301                            501</t>
  </si>
  <si>
    <t>Mantenimiento de infraestructura de equipamiento municipal / Superavit -Recursos  Propios</t>
  </si>
  <si>
    <t>241504</t>
  </si>
  <si>
    <t>Seguridad y Justicia, Integración Comunitaria, la Administración Pública con la Gente y por la Gente</t>
  </si>
  <si>
    <t>24150401</t>
  </si>
  <si>
    <t>2415040102</t>
  </si>
  <si>
    <t>241504010201</t>
  </si>
  <si>
    <t>Adecuacion de infraestructuras para entidades de seguridad, convivencia y justicia en el municipio /</t>
  </si>
  <si>
    <t>241504010201 001</t>
  </si>
  <si>
    <t>241504010201                            001</t>
  </si>
  <si>
    <t>241504010201 051</t>
  </si>
  <si>
    <t>241504010201                            051</t>
  </si>
  <si>
    <t>241504010202</t>
  </si>
  <si>
    <t>Construccion de infraestructuras para entidades de seguridad, convivencia y justicia en el municipio</t>
  </si>
  <si>
    <t>241504010202 048</t>
  </si>
  <si>
    <t>241504010202                            048</t>
  </si>
  <si>
    <t>241504010202 051</t>
  </si>
  <si>
    <t>241504010202                            051</t>
  </si>
  <si>
    <t>241504010202 066</t>
  </si>
  <si>
    <t>241504010202                            066</t>
  </si>
  <si>
    <t>2415040403</t>
  </si>
  <si>
    <t>241504040301</t>
  </si>
  <si>
    <t xml:space="preserve">Fortalececimiento de la infraestructura tecnológica y equipamiento de oficinas del Municipio  </t>
  </si>
  <si>
    <t>241504040301 001</t>
  </si>
  <si>
    <t>241504040301                            001</t>
  </si>
  <si>
    <t>Fortalececimiento de la infraestructura tecnológica y equipamiento de oficinas del Municipio   / Recursos Propios</t>
  </si>
  <si>
    <t>241504040302</t>
  </si>
  <si>
    <t>241504040302 001</t>
  </si>
  <si>
    <t>241504040302                            001</t>
  </si>
  <si>
    <t>2416</t>
  </si>
  <si>
    <t>DESARROLLO COMUNITARIO CON ALTA COMPETITIVIDAD Y PROYECCION</t>
  </si>
  <si>
    <t>241604</t>
  </si>
  <si>
    <t>Seguridad y Justicia, La Integración Comunitaria y la Administración Pública son con la Gente</t>
  </si>
  <si>
    <t>24160403</t>
  </si>
  <si>
    <t>2416040301</t>
  </si>
  <si>
    <t>PROGRAMAS DE CAPACITACIÓN, ASESORÍA Y ASISTENCIA TÉCNICA, PROCESOS DE PARTICIPACIÓN CIUDADANA</t>
  </si>
  <si>
    <t>241604030101</t>
  </si>
  <si>
    <t>programa de fortalecimiento y apoyo al 100% de las Juntas de Acción Comunal</t>
  </si>
  <si>
    <t>241604030101 001</t>
  </si>
  <si>
    <t>241604030101                            001</t>
  </si>
  <si>
    <t>Programa de fortalecimiento y apoyo al 100% de las Juntas de Acción Comunal / Recursos  Propios</t>
  </si>
  <si>
    <t>241604030102</t>
  </si>
  <si>
    <t>Campañas de cultura ciudadana en el municipio</t>
  </si>
  <si>
    <t>Pto Inicial; TRASLADO (-) DECRETO 015 DE FEBRERO 10 DE 2017</t>
  </si>
  <si>
    <t>241604030102 001</t>
  </si>
  <si>
    <t>241604030102                            001</t>
  </si>
  <si>
    <t>Campañas de cultura ciudadana en el municipio / Recursos  Propios</t>
  </si>
  <si>
    <t>2417</t>
  </si>
  <si>
    <t>FORTALECIMIENTO INSTITUCIONAL CON ALTA COMPETITIVIDAD Y PROYECCION</t>
  </si>
  <si>
    <t>241703</t>
  </si>
  <si>
    <t>24170304</t>
  </si>
  <si>
    <t>241703040202</t>
  </si>
  <si>
    <t>Mejoramiento de las capacidades institucionales en la formulación de programas y proyectos / Recurso</t>
  </si>
  <si>
    <t>241703040202 001</t>
  </si>
  <si>
    <t>241703040202                            001</t>
  </si>
  <si>
    <t>241703040202 501</t>
  </si>
  <si>
    <t>241703040202                            501</t>
  </si>
  <si>
    <t>Mejoramiento de las capacidades institucionales en la formulación de programas y proyectos / Superavit -Recursos  Propios</t>
  </si>
  <si>
    <t>2417030407</t>
  </si>
  <si>
    <t>ESTRATIFICACIÓN SOCIOECONÓMICA</t>
  </si>
  <si>
    <t>241703040701</t>
  </si>
  <si>
    <t xml:space="preserve">Actualizacion de nomenclatura y la estratificación socioeconómica del municipio </t>
  </si>
  <si>
    <t>241703040701 401</t>
  </si>
  <si>
    <t>241703040701                            401</t>
  </si>
  <si>
    <t>Actualizacion de nomenclatura y la estratificación socioeconómica del municipio  / Rendimientos Fina</t>
  </si>
  <si>
    <t>2417030408</t>
  </si>
  <si>
    <t>ACTUALIZACION CATASTRAL</t>
  </si>
  <si>
    <t>241703040801</t>
  </si>
  <si>
    <t xml:space="preserve">convenio de cooperación con el IGAC para la actualización y conservación catastral </t>
  </si>
  <si>
    <t>241703040801 001</t>
  </si>
  <si>
    <t>241703040801                            001</t>
  </si>
  <si>
    <t>convenio de cooperación con el IGAC para la actualización y conservación catastral  / Recursos  Prop</t>
  </si>
  <si>
    <t>2417030410</t>
  </si>
  <si>
    <t>ELABORACIÓN Y ACTUALIZACIÓN DEL PLAN DE ORDENAMIENTO TERRITORIAL</t>
  </si>
  <si>
    <t>241703041001</t>
  </si>
  <si>
    <t>Estudios y diseños previos para la revision y ajustes al POT</t>
  </si>
  <si>
    <t>241703041001 001</t>
  </si>
  <si>
    <t>241703041001                            001</t>
  </si>
  <si>
    <t>Estudios y diseños previos para la revision y ajustes al POT / Recursos  Propios</t>
  </si>
  <si>
    <t>241703041002</t>
  </si>
  <si>
    <t xml:space="preserve">Implementar el sistema  de información geográfico municipal SIG </t>
  </si>
  <si>
    <t>241703041002 001</t>
  </si>
  <si>
    <t>241703041002                            001</t>
  </si>
  <si>
    <t>Implementar el sistema  de información geográfico municipal SIG  / Recursos  Propios</t>
  </si>
  <si>
    <t>241703041003</t>
  </si>
  <si>
    <t>241703041003 001</t>
  </si>
  <si>
    <t>241703041003                            001</t>
  </si>
  <si>
    <t>Aprobar el 100% de los instrumentos de gestión que se presenten para el desarrollo del POT / Recursos Propios</t>
  </si>
  <si>
    <t>241703041003 501</t>
  </si>
  <si>
    <t>241703041003                            501</t>
  </si>
  <si>
    <t>Aprobar el 100% de los instrumentos de gestión que se presenten para el desarrollo del POT / Superavit -Recursos  Propios</t>
  </si>
  <si>
    <t>241704</t>
  </si>
  <si>
    <t>24170404</t>
  </si>
  <si>
    <t>2417040401</t>
  </si>
  <si>
    <t>PROCESOS INTEGRALES DE EVALUACIÓN INSTITUCIONAL Y REORGANIZACIÓN ADMINISTRATIVA</t>
  </si>
  <si>
    <t>241704040101</t>
  </si>
  <si>
    <t xml:space="preserve">Certificación de calidad NTCGP1000 e ISO 9001 </t>
  </si>
  <si>
    <t>241704040101 001</t>
  </si>
  <si>
    <t>241704040101                            001</t>
  </si>
  <si>
    <t>Certificación de calidad NTCGP1000 e ISO 9001  / Recursos  Propios</t>
  </si>
  <si>
    <t>241704040102</t>
  </si>
  <si>
    <t xml:space="preserve">Modernizacion e implementacion de la organización administrativa  </t>
  </si>
  <si>
    <t>241704040102 001</t>
  </si>
  <si>
    <t>241704040102                            001</t>
  </si>
  <si>
    <t>Modernizacion e implementacion de la organización administrativa   / Recursos  Propios</t>
  </si>
  <si>
    <t>241704040103</t>
  </si>
  <si>
    <t>Actualizacion inventarios de bienes muebles e inmuebles, articulado saneamiento contable / Superavit</t>
  </si>
  <si>
    <t>241704040103 001</t>
  </si>
  <si>
    <t>241704040103                            001</t>
  </si>
  <si>
    <t>Actualizacion inventarios de bienes muebles e inmuebles, articulado saneamiento contable / Recuersos Propios</t>
  </si>
  <si>
    <t>241704040104</t>
  </si>
  <si>
    <t>Sensibilización Funcionarios en Sistema Integrado de Calidad</t>
  </si>
  <si>
    <t>241704040104 001</t>
  </si>
  <si>
    <t>241704040104                            001</t>
  </si>
  <si>
    <t>Sensibilización Funcionarios en Sistema Integrado de Calidad / Recursos  Propios</t>
  </si>
  <si>
    <t>2417040402</t>
  </si>
  <si>
    <t>PROGRAMAS DE CAPACITACIÓN Y ASISTENCIA TÉCNICA ORIENTADOS AL DESARROLLO EFICIENTE DE LEY</t>
  </si>
  <si>
    <t>241704040201</t>
  </si>
  <si>
    <t xml:space="preserve">Sistema de gestión de seguridad y salud en el trabajo </t>
  </si>
  <si>
    <t>241704040201 001</t>
  </si>
  <si>
    <t>241704040201                            001</t>
  </si>
  <si>
    <t>Sistema de gestión de seguridad y salud en el trabajo  / Recursos  Propios</t>
  </si>
  <si>
    <t>241704040203</t>
  </si>
  <si>
    <t xml:space="preserve">Implementacion del programa de participación en procesos comunicativos </t>
  </si>
  <si>
    <t>241704040203 001</t>
  </si>
  <si>
    <t>241704040203                            001</t>
  </si>
  <si>
    <t>Implementacion del programa de participación en procesos comunicativos  / Recursos  Propios</t>
  </si>
  <si>
    <t>241704040204</t>
  </si>
  <si>
    <t xml:space="preserve">Fortalecimiento e implementacion de la gestión documental  </t>
  </si>
  <si>
    <t>241704040204 001</t>
  </si>
  <si>
    <t>241704040204                            001</t>
  </si>
  <si>
    <t>Fortalecimiento e implementacion de la gestión documental   / Recursos  Propios</t>
  </si>
  <si>
    <t>241704040205</t>
  </si>
  <si>
    <t xml:space="preserve">Plan de Medios y de estrategias de comunicación de la Administración Municipal </t>
  </si>
  <si>
    <t>241704040205 001</t>
  </si>
  <si>
    <t>241704040205                            001</t>
  </si>
  <si>
    <t>Plan de Medios y de estrategias de comunicación de la Administración Municipal  / Recursos  Propios</t>
  </si>
  <si>
    <t>241704040206</t>
  </si>
  <si>
    <t>Plan de Capacitación</t>
  </si>
  <si>
    <t>241704040206 001</t>
  </si>
  <si>
    <t>241704040206                            001</t>
  </si>
  <si>
    <t>Plan de Capacitación / Recursos  Propios</t>
  </si>
  <si>
    <t>241704040206 501</t>
  </si>
  <si>
    <t>241704040206                            501</t>
  </si>
  <si>
    <t>Plan de Capacitación / Superavit -Recursos  Propios</t>
  </si>
  <si>
    <t>241704040207</t>
  </si>
  <si>
    <t xml:space="preserve">Plan de Bienestar Social Laboral, Estímulos, e Incentivos para los Servidores Públicos </t>
  </si>
  <si>
    <t>Pto Inicial; TRASLADO  (+) DECRETO No.069 DE SEPTIEMBRE 20 DE 2017</t>
  </si>
  <si>
    <t>241704040207 001</t>
  </si>
  <si>
    <t>241704040207                            001</t>
  </si>
  <si>
    <t xml:space="preserve">Plan de Bienestar Social Laboral, Estímulos, e Incentivos para los Servidores Públicos  / Recursos  </t>
  </si>
  <si>
    <t>TRASLADO  (+) DECRETO No.069 DE SEPTIEMBRE 20 DE 2017</t>
  </si>
  <si>
    <t>241704040207 501</t>
  </si>
  <si>
    <t>241704040207                            501</t>
  </si>
  <si>
    <t>Plan de Bienestar Social Laboral, Estímulos, e Incentivos para los Servidores Públicos  / Superavit  / Superavit -Recursos  Propios</t>
  </si>
  <si>
    <t>241704040208</t>
  </si>
  <si>
    <t>instrumentos de intervención financiera para el desarrollo Municipal</t>
  </si>
  <si>
    <t>241704040208 001</t>
  </si>
  <si>
    <t>241704040208                            001</t>
  </si>
  <si>
    <t>Instrumentos de intervención financiera para el desarrollo Municipal / Recursos  Propios</t>
  </si>
  <si>
    <t>24170405</t>
  </si>
  <si>
    <t>2417040502</t>
  </si>
  <si>
    <t>241704050201</t>
  </si>
  <si>
    <t>Programa de fiscalización tributaria</t>
  </si>
  <si>
    <t>241704050201 001</t>
  </si>
  <si>
    <t>241704050201                            001</t>
  </si>
  <si>
    <t>Programa de fiscalización tributaria / Recursos  Propios</t>
  </si>
  <si>
    <t>241704050202</t>
  </si>
  <si>
    <t xml:space="preserve">Normas contables, fiscales y financieras </t>
  </si>
  <si>
    <t>241704050202 001</t>
  </si>
  <si>
    <t>241704050202                            001</t>
  </si>
  <si>
    <t>Normas contables, fiscales y financieras  / Recursos  Propios</t>
  </si>
  <si>
    <t>241704050202 501</t>
  </si>
  <si>
    <t>241704050202                            501</t>
  </si>
  <si>
    <t>Normas contables, fiscales y financieras  / Superavit -Recursos  Propios</t>
  </si>
  <si>
    <t>241704050203</t>
  </si>
  <si>
    <t>cultura de pago de los impuestos, tasas y contribuciones</t>
  </si>
  <si>
    <t>241704050203 001</t>
  </si>
  <si>
    <t>241704050203                            001</t>
  </si>
  <si>
    <t>Cultura de pago de los impuestos, tasas y contribuciones / Recursos  Propios</t>
  </si>
  <si>
    <t>241704050204</t>
  </si>
  <si>
    <t>Recuperacion de cartera morosa de los impuestos, tasas y contribuciones</t>
  </si>
  <si>
    <t>241704050204 001</t>
  </si>
  <si>
    <t>241704050204                            001</t>
  </si>
  <si>
    <t>Recuperacion de cartera morosa de los impuestos, tasas y contribuciones / Recursos  Propios</t>
  </si>
  <si>
    <t>241704050205</t>
  </si>
  <si>
    <t>Implementacion estrategias para optimizar el recaudo de los impuestos, tasas y contribuciones</t>
  </si>
  <si>
    <t>241704050205 001</t>
  </si>
  <si>
    <t>241704050205                            001</t>
  </si>
  <si>
    <t>Implementacion estrategias para optimizar el recaudo de los impuestos, tasas y contribuciones / Recursos Propios</t>
  </si>
  <si>
    <t>2418</t>
  </si>
  <si>
    <t>JUSTICIA Y SEGURIDAD CON ALTA COMPETITIVIDAD Y PROYECCION</t>
  </si>
  <si>
    <t>241804</t>
  </si>
  <si>
    <t>Seguridad, Justicia, Integración Comunitaria, la Administración Pública con la Gente y por la Gente</t>
  </si>
  <si>
    <t>24180401</t>
  </si>
  <si>
    <t>2418040101</t>
  </si>
  <si>
    <t>PAGO DE INSPECTORES DE POLICÍA</t>
  </si>
  <si>
    <t>241804010101</t>
  </si>
  <si>
    <t xml:space="preserve">Poner en funcionamiento la Unidad Permanente de Justicia UPJ </t>
  </si>
  <si>
    <t>Pto Inicial; TRASLADO (-)  DECRETO No.069 DE SEPTIEMBRE 20 DE 2017</t>
  </si>
  <si>
    <t>241804010101 001</t>
  </si>
  <si>
    <t>241804010101                            001</t>
  </si>
  <si>
    <t>Poner en funcionamiento la Unidad Permanente de Justicia UPJ  / Recursos  Propios</t>
  </si>
  <si>
    <t>241804010101 006</t>
  </si>
  <si>
    <t>241804010101                            006</t>
  </si>
  <si>
    <t>Poner en funcionamiento la Unidad Permanente de Justicia UPJ  / RP D.E. Fndo Mpal de Seguridad</t>
  </si>
  <si>
    <t>2418040104</t>
  </si>
  <si>
    <t>FONDO DE SEGURIDAD DE LAS ENTIDADES TERRITORIALES</t>
  </si>
  <si>
    <t>241804010403</t>
  </si>
  <si>
    <t>COMPRA DE EQUIPO DE COMUNICACIÓN, MONTAJE Y OPERACIÓN DE REDES DE INTELIGENCIA</t>
  </si>
  <si>
    <t>24180401040301</t>
  </si>
  <si>
    <t>Pto Inicial; TRASLADO (-) DECRETO No.029 DE MAYO 12 DE 2017; TRASLADO (-) DECRETO No.069 DE SEPTIEMBRE 20 DE 2017</t>
  </si>
  <si>
    <t>24180401040301 001</t>
  </si>
  <si>
    <t>24180401040301                          001</t>
  </si>
  <si>
    <t>Adquirir Sistemas de Información  / Recursos  Propios</t>
  </si>
  <si>
    <t>24180401040301 502</t>
  </si>
  <si>
    <t>24180401040301                          502</t>
  </si>
  <si>
    <t>Adquirir Sistemas de Información  / Superavit -RP D.E. Sobretasa Gasolina</t>
  </si>
  <si>
    <t>24180401040301 506</t>
  </si>
  <si>
    <t>24180401040301                          506</t>
  </si>
  <si>
    <t>Adquirir Sistemas de Información  / Superavit -RP D.E. Fndo Mpal de Seguridad</t>
  </si>
  <si>
    <t>241804010405</t>
  </si>
  <si>
    <t xml:space="preserve">SERVICIOS PERSONALES, DOTACIÓN Y RACIONES PARA AGENTES Y SOLDADOS </t>
  </si>
  <si>
    <t>24180401040501</t>
  </si>
  <si>
    <t xml:space="preserve">Aumentar la cobertura de puestos de policía en las veredas del municipio </t>
  </si>
  <si>
    <t>24180401040501 006</t>
  </si>
  <si>
    <t>24180401040501                          006</t>
  </si>
  <si>
    <t>Aumentar la cobertura de puestos de policía en las veredas del municipio  / RP D.E. Fndo Mpal de Seguridad</t>
  </si>
  <si>
    <t>24180401040501 506</t>
  </si>
  <si>
    <t>24180401040501                          506</t>
  </si>
  <si>
    <t>Aumentar la cobertura de puestos de policía en las veredas del municipio  / Superavit -RP D.E. Fndo  / Superavit -RP D.E. Fndo Mpal de Seguridad</t>
  </si>
  <si>
    <t>241804010406</t>
  </si>
  <si>
    <t>DESTINADOS A GENERAR AMBIENTE QUE PROPICIE LA SEGURIDAD CIUDADANA, LA PRESERVACIÓN DEL ORDEN PÚBLICO</t>
  </si>
  <si>
    <t>24180401040601</t>
  </si>
  <si>
    <t xml:space="preserve">Implementar acciones para promover los mecanismos de solución de conflictos </t>
  </si>
  <si>
    <t>24180401040601 006</t>
  </si>
  <si>
    <t>24180401040601                          006</t>
  </si>
  <si>
    <t xml:space="preserve">Implementar acciones para promover los mecanismos de solución de conflictos  / RP D.E. Fndo Mpal de </t>
  </si>
  <si>
    <t>24180401040601 401</t>
  </si>
  <si>
    <t>24180401040601                          401</t>
  </si>
  <si>
    <t>Implementar acciones para promover los mecanismos de solución de conflictos  / Rendimientos Financie</t>
  </si>
  <si>
    <t>24180401040602</t>
  </si>
  <si>
    <t xml:space="preserve">Estrategias para promover el respeto por los derechos humanos a la comunidad  </t>
  </si>
  <si>
    <t>24180401040602 001</t>
  </si>
  <si>
    <t>24180401040602                          001</t>
  </si>
  <si>
    <t>Estrategias para promover el respeto por los derechos humanos a la comunidad   / Recursos  Propios</t>
  </si>
  <si>
    <t>24180401040603</t>
  </si>
  <si>
    <t xml:space="preserve">Formular la Estrategia territorial “familia núcleo vital y seguro” </t>
  </si>
  <si>
    <t>Pto Inicial; TRASLADO (-) DECRETO 015 DE FEBRERO 10 DE 2017; TRASLADO (-) DECRETO No.069 DE SEPTIEMBRE 20 DE 2017</t>
  </si>
  <si>
    <t>24180401040603 001</t>
  </si>
  <si>
    <t>24180401040603                          001</t>
  </si>
  <si>
    <t>Formular la Estrategia territorial “Familia Núcleo Vital y Seguro”  / Recursos  Propios</t>
  </si>
  <si>
    <t>24180401040604</t>
  </si>
  <si>
    <t>Programa de rehabilitación para personas con problemas de consumo de SPA  e ilícitas</t>
  </si>
  <si>
    <t>24180401040604 006</t>
  </si>
  <si>
    <t>24180401040604                          006</t>
  </si>
  <si>
    <t>24180401040605</t>
  </si>
  <si>
    <t xml:space="preserve">Implementar nuevas  estrategias de prevención para las diferentes formas de violencia </t>
  </si>
  <si>
    <t>24180401040605 001</t>
  </si>
  <si>
    <t>24180401040605                          001</t>
  </si>
  <si>
    <t>Implementar nuevas  estrategias de prevención para las diferentes formas de violencia  / Recursos  Propios</t>
  </si>
  <si>
    <t>24180401040606</t>
  </si>
  <si>
    <t xml:space="preserve">Fortalecer la atención, desarrollo y funcionamiento del programa casas de justicia. </t>
  </si>
  <si>
    <t>Pto Inicial; TRASLADO (-)  DECRETO No.015 DE FEBRERO 10 DE 2017; TRASLADO (-)  DECRETO No.069 DE SEPTIEMBRE 20 DE 2017</t>
  </si>
  <si>
    <t>24180401040606 001</t>
  </si>
  <si>
    <t>24180401040606                          001</t>
  </si>
  <si>
    <t>Fortalecer la atención, desarrollo y funcionamiento del programa casas de justicia.  / Recursos  Pro</t>
  </si>
  <si>
    <t>24180401040607</t>
  </si>
  <si>
    <t xml:space="preserve">fortalecimiento de la Seguridad y Convivencia </t>
  </si>
  <si>
    <t>24180401040607 006</t>
  </si>
  <si>
    <t>24180401040607                          006</t>
  </si>
  <si>
    <t>fortalecimiento de la Seguridad y Convivencia  / RP D.E. Fndo Mpal de Seguridad</t>
  </si>
  <si>
    <t>24180401040608</t>
  </si>
  <si>
    <t>Plan Integral de Seguridad y Convivencia Ciudadana</t>
  </si>
  <si>
    <t>Pto Inicial; TRASLADO (-) DECRETO No.015 DE FEBRERO 10 DE 2017; TRASLADO (+)  DECRETO No.029 DE MAYO 12 DE 2017</t>
  </si>
  <si>
    <t>24180401040608 001</t>
  </si>
  <si>
    <t>24180401040608                          001</t>
  </si>
  <si>
    <t>Plan Integral de Seguridad y Convivencia Ciudadana / Recursos  Propios</t>
  </si>
  <si>
    <t>24180401040609</t>
  </si>
  <si>
    <t>Secretaría de Transporte y Movilidad</t>
  </si>
  <si>
    <t>Pto Inicial; TRASLADO (-) DECRETO No.029 DE MAYO 12 DE 2017</t>
  </si>
  <si>
    <t>24180401040609 001</t>
  </si>
  <si>
    <t>24180401040609                          001</t>
  </si>
  <si>
    <t>Secretaría de Transporte y Movilidad / Recursos  Propios</t>
  </si>
  <si>
    <t>Apoyo a Programas para la Mujer</t>
  </si>
  <si>
    <t>241401071904 001</t>
  </si>
  <si>
    <t>241401071904                          001</t>
  </si>
  <si>
    <t>Apoyo a Programas para la Mujer / Recursos Propios</t>
  </si>
  <si>
    <t>TRASLADO (+) DECRETO No.015 DE FEBRERO 10 DE 2017</t>
  </si>
  <si>
    <t>24030312110301 001</t>
  </si>
  <si>
    <t>24030312110301                          001</t>
  </si>
  <si>
    <t>Cumplimiento de requisitos legales vertimientos con estabilización y optimización de las - PTAR´s / Recursos Propios</t>
  </si>
  <si>
    <t>24030312110301 048</t>
  </si>
  <si>
    <t>24030312110301                          048</t>
  </si>
  <si>
    <t>Cumplimiento de requisitos legales vertimientos con estabilización y optimización de las - PTAR´s / Cesiones Tipo A</t>
  </si>
  <si>
    <t>24030312110301 051</t>
  </si>
  <si>
    <t>24030312110301                          051</t>
  </si>
  <si>
    <t>Cumplimiento de requisitos legales vertimientos con estabilización y optimización de las - PTAR´s /  Plusvalia</t>
  </si>
  <si>
    <t>24030312110301 501</t>
  </si>
  <si>
    <t>24030312110301                          501</t>
  </si>
  <si>
    <t>Cumplimiento de requisitos legales vertimientos con estabilización y optimización de las - PTAR´s /  Superavit -Recursos  Propios</t>
  </si>
  <si>
    <t>24030312110301 520</t>
  </si>
  <si>
    <t>24030312110301                          520</t>
  </si>
  <si>
    <t>Cumplimiento de requisitos legales vertimientos con estabilización y optimización de las - PTAR´s / Superavit -Recursos Ley 99/93 Gen Electrica</t>
  </si>
  <si>
    <t>Actualizar el Plan Integral de Seguridad y Convivencia Ciudadana - PISC</t>
  </si>
  <si>
    <t>24180401040610 006</t>
  </si>
  <si>
    <t>24180401040610                          006</t>
  </si>
  <si>
    <t>Actualizar el Plan Integral de Seguridad y Convivencia Ciudadana - PISC / RP D.E. Fndo Mpal de Seguridad</t>
  </si>
  <si>
    <t>TRASLADO (+) DECRETO No.015 DE FEBRERO 10 DE 2017; TRASLADO (+)  DECRETO No.069 DE SEPTIEMBRE 20 DE 2017</t>
  </si>
  <si>
    <t>24180401040607 001</t>
  </si>
  <si>
    <t>24180401040607                          001</t>
  </si>
  <si>
    <t>fortalecimiento de la Seguridad y Convivencia  / Recursos Propios</t>
  </si>
  <si>
    <t>24180401040607 501</t>
  </si>
  <si>
    <t>24180401040607                          501</t>
  </si>
  <si>
    <t>fortalecimiento de la Seguridad y Convivencia  / Superavit -Recursos  Propios</t>
  </si>
  <si>
    <t>24180401040607 506</t>
  </si>
  <si>
    <t>24180401040607                          506</t>
  </si>
  <si>
    <t xml:space="preserve">fortalecimiento de la Seguridad y Convivencia  / Superavit -RP D.E. Fndo Mpal de Seguridad </t>
  </si>
  <si>
    <t>TRASLADO (+)  DECRETO No.069 DE SEPTIEMBRE 20 DE 2017</t>
  </si>
  <si>
    <t>24180401040607 401</t>
  </si>
  <si>
    <t>24180401040607                          401</t>
  </si>
  <si>
    <t>fortalecimiento de la Seguridad y Convivencia  / Rendimientos Financieros-Recursos Propios / Rendimientos Financieros-Recursos Propios</t>
  </si>
  <si>
    <t>240101010210 305</t>
  </si>
  <si>
    <t>240101010210                            305</t>
  </si>
  <si>
    <t>Estrategia de complementación alimentaria y nutricional de calidad para población PSAIN  / C.I. No.0 / C.I. No.0210 de 2016 "Alimentación Escolar - SIMAT"</t>
  </si>
  <si>
    <t>240101010210 513</t>
  </si>
  <si>
    <t>240101010210                            513</t>
  </si>
  <si>
    <t>Estrategia de complementación alimentaria y nutricional de calidad para población PSAIN   / Superavit / Superavit -SGP Alimentacion Escolar</t>
  </si>
  <si>
    <t>240101010210 309</t>
  </si>
  <si>
    <t>240101010210                            309</t>
  </si>
  <si>
    <t>Estrategia de complementación alimentaria y nutricional de calidad para población PSAIN  / AD.1 C.I. / AD.1 C.I.No.210/2016 Dept.Cund. "Alimentación Escolar - SIMAT"</t>
  </si>
  <si>
    <t xml:space="preserve">Mantenimiento hidráulico  en cuerpos de agua superficiales </t>
  </si>
  <si>
    <t>241003070402 304</t>
  </si>
  <si>
    <t>241003070402                            304</t>
  </si>
  <si>
    <t>Mantenimiento hidráulico  en cuerpos de agua superficiales / Recursos Ley 99/93 Gen Electrica / C.I. / C.I. 1601 de 2016 "Adecuación Hidraulica de Quebradas" Recursos CAR</t>
  </si>
  <si>
    <t>Pto Inicial; ADICION DECRETO 018 DE FEBRERO 27 DE 2017</t>
  </si>
  <si>
    <t>240201020101 060</t>
  </si>
  <si>
    <t>240201020101                            060</t>
  </si>
  <si>
    <t>Aseguramiento, a la población Tocancipeña en condición de vulnerabilidad, al SGSS / Recursos FONPET  / Recursos FONPET Sin Situación Fondos</t>
  </si>
  <si>
    <t>Construcción Bibliotecas</t>
  </si>
  <si>
    <t>24050103060304 501</t>
  </si>
  <si>
    <t>24050103060304                          501</t>
  </si>
  <si>
    <t>Construcción Bibliotecas / Superavit -Recursos  Propios</t>
  </si>
  <si>
    <t>24050103060304 508</t>
  </si>
  <si>
    <t>24050103060304                          508</t>
  </si>
  <si>
    <t>Construcción Bibliotecas / Superavit -RP D.E. Caja de deguello</t>
  </si>
  <si>
    <t>Dotación Megaludoteca</t>
  </si>
  <si>
    <t>24140106011004 501</t>
  </si>
  <si>
    <t>24140106011004                          501</t>
  </si>
  <si>
    <t>Dotación Megaludoteca / Superavit -Recursos  Propios</t>
  </si>
  <si>
    <t>24140106011004 533</t>
  </si>
  <si>
    <t>24140106011004                          533</t>
  </si>
  <si>
    <t>Dotación Megaludoteca / Superavit -RP D.E.Fndo Actividades ludicas</t>
  </si>
  <si>
    <t>PROTECCIÓN INTEGRAL DE LA NIÑEZ</t>
  </si>
  <si>
    <t>CONTRATACIÓN DEL SERVICIO CON ALTA COMPETITIVIDAD DESARROLLO Y PROYECCIÓN</t>
  </si>
  <si>
    <t>Eventos Psicosociales, Culturales y Recreativos Dirigidos a la Niñez Tocancipeña</t>
  </si>
  <si>
    <t>24140106020301 501</t>
  </si>
  <si>
    <t>24140106020301                          501</t>
  </si>
  <si>
    <t>Eventos Psicosociales, Culturales y Recreativos Dirigidos a la Niñez Tocancipeña / Superavit -Recursos Propios</t>
  </si>
  <si>
    <t>Sistema de Información de la Organización Administrativa</t>
  </si>
  <si>
    <t>241704040105 501</t>
  </si>
  <si>
    <t>241704040105                            501</t>
  </si>
  <si>
    <t>Sistema de Información de la Organización Administrativa / Superavit -Recursos  Propios</t>
  </si>
  <si>
    <t>DESARROLLO INSTITUCIONAL</t>
  </si>
  <si>
    <t>FUNCIONAMIENTO DE LAS SECRETARÍAS TÉCNICAS DE LA OCAD Y SECRETARÍA DE PLANEACIÓN MUNICIPAL</t>
  </si>
  <si>
    <t>73010119 519</t>
  </si>
  <si>
    <t>73010119                                519</t>
  </si>
  <si>
    <t>FUNCIONAMIENTO DE LAS SECRETARÍAS TÉCNICAS DE LA OCAD Y SECRETARÍA DE PLANEACIÓN MUNICIPAL /  Superavit -Recursos Fondo Nal de Regalias</t>
  </si>
  <si>
    <t xml:space="preserve">Plan de Movilidad </t>
  </si>
  <si>
    <t>24180401040611 001</t>
  </si>
  <si>
    <t>24180401040611                          001</t>
  </si>
  <si>
    <t>Plan de Movilidad / Recursos  Propios</t>
  </si>
  <si>
    <t>FORTALECIMIENTO INSTITUCIONAL EMPRESA DE SERVICIOS PÚBLICOS - ACUEDUCTO</t>
  </si>
  <si>
    <t>Elaborar e Implementar Estudios para la Empresa de Servicios Públicos - ACUEDUCTO</t>
  </si>
  <si>
    <t xml:space="preserve">TRASLADO DECRETO No.058 DE AGOSTO 01 DE 2017 </t>
  </si>
  <si>
    <t>24030312101201 501</t>
  </si>
  <si>
    <t>24030312101201                          501</t>
  </si>
  <si>
    <t>Elaborar e Implementar Estudios para la Empresa de Servicios Públicos - ACUEDUCTO / Superavit -Recur</t>
  </si>
  <si>
    <t>FORTALECIMIENTO INSTITUCIONAL EMPRESA DE SERVICIOS PÚBLICOS - ALCANTARILLADO</t>
  </si>
  <si>
    <t>Elaborar e Implementar Estudios para la Empresa de Servicios Públicos - ALCANTARILLADO</t>
  </si>
  <si>
    <t>24030312110701 501</t>
  </si>
  <si>
    <t>24030312110701                          501</t>
  </si>
  <si>
    <t>Elaborar e Implementar Estudios para la Empresa de Servicios Públicos - ALCANTARILLADO / Superavit -</t>
  </si>
  <si>
    <t>FORTALECIMIENTO INSTITUCIONAL EMPRESA DE SERVICIOS PÚBLICOS - ASEO</t>
  </si>
  <si>
    <t>Elaborar e Implementar Estudios para la Empresa de Servicios Públicos - ASEO</t>
  </si>
  <si>
    <t>24030312120601 501</t>
  </si>
  <si>
    <t>24030312120601                          501</t>
  </si>
  <si>
    <t xml:space="preserve">Elaborar e Implementar Estudios para la Empresa de Servicios Públicos - ASEO / Superavit -Recursos  </t>
  </si>
  <si>
    <t>Estudios y Diseños para la Construcción del Metro Cable Zona Alta del Municipio</t>
  </si>
  <si>
    <t>TRASLADO (+) DECRETO No.058 DE AGOSTO 01 DE 2017; TRASLADO (+) DECRETO No.069 DE SEPTIEMBRE 20 DE 2017</t>
  </si>
  <si>
    <t>240903011004 501</t>
  </si>
  <si>
    <t>240903011004                            501</t>
  </si>
  <si>
    <t>Estudios y Diseños para la Construcción del Metro Cable Zona Alta del Municipio / Superavit -Recurso</t>
  </si>
  <si>
    <t>FUENTE PLAN DE ACCIÓN</t>
  </si>
  <si>
    <t>FUENTES SIRECI INFANCIA</t>
  </si>
  <si>
    <t>FUENTE SIA</t>
  </si>
  <si>
    <t>PAGO EN VIGENCIAS ANTERIORES A TRAVÉS DEL PDA</t>
  </si>
  <si>
    <t>PAGOS EN VIGENCIAS ANTERIORES CON RECURSOS DEL SGP</t>
  </si>
  <si>
    <t>PAGOS EN VIGENCIAS ANTERIORES CON REGALÍAS</t>
  </si>
  <si>
    <t>PAGOS EN VIGE ANTERIORES CON OTRAS FUENTES DE ORIGEN NAL</t>
  </si>
  <si>
    <t>PAGOS EN VIG ANTERIORES A TRAVÉS DE OTROS ESQUEMAS FIDUCIARIOS</t>
  </si>
  <si>
    <t>PAGOS EN VIGENCIAS ANTERIORES CON CRÉDITOS</t>
  </si>
  <si>
    <t>PAGOS EN VIGENCIAS ANTERIORES CON OTRAS FUENTES</t>
  </si>
  <si>
    <t>RECURSOS FUNCIONAMIENTO</t>
  </si>
  <si>
    <t>PAGO EN LA VIGENCIA A TRAVÉS DEL PDA</t>
  </si>
  <si>
    <t>PAGOS EN LA VIG A TRAVÉS DE OTROS ESQUEMAS FIDUCIARIOS</t>
  </si>
  <si>
    <t>MUNICIPIO DE TOCANCIPA</t>
  </si>
  <si>
    <t>EJECUCION PRESUPUESTAL DE GASTOS</t>
  </si>
  <si>
    <t>RUBRO</t>
  </si>
  <si>
    <t>FUENTE</t>
  </si>
  <si>
    <t>COD. CONCATENADO</t>
  </si>
  <si>
    <t>DESCRIPCION</t>
  </si>
  <si>
    <t>APROPIACION INICIAL</t>
  </si>
  <si>
    <t>MODIFICACIONES</t>
  </si>
  <si>
    <t>APROPIACION VIGENTE</t>
  </si>
  <si>
    <t>DISPONIBILIDADES</t>
  </si>
  <si>
    <t>COMPROMISOS</t>
  </si>
  <si>
    <t>DISPONIBILIDADES ABIERTAS</t>
  </si>
  <si>
    <t>OBLIGACIONES</t>
  </si>
  <si>
    <t>PAGOS ANTERIORES</t>
  </si>
  <si>
    <t>PAGOS DEL MES</t>
  </si>
  <si>
    <t>PAGOS ACUMULADOS</t>
  </si>
  <si>
    <t>OBLIGACIONES POR PAGAR</t>
  </si>
  <si>
    <t>RESERVAS EXCEPCIONALES</t>
  </si>
  <si>
    <t>servicios de aseo y vigilancia en las I.E.D  / Superavit -Recursos  Propios</t>
  </si>
  <si>
    <t>Mantenimiento y fortalecimiento los ambientes digitales  / SGP Educacion por Calidad</t>
  </si>
  <si>
    <t>068</t>
  </si>
  <si>
    <t>308</t>
  </si>
  <si>
    <t>cobertura del servicio de transporte escolar  / C.I.No.124/2017 Dept.Cund."Estrategia Subsidio Trans</t>
  </si>
  <si>
    <t>312</t>
  </si>
  <si>
    <t>cobertura del servicio de transporte escolar  / AD.1 C.I.No.124/2017 Depto.Cund. "Estrategia Subsidi</t>
  </si>
  <si>
    <t>Estrategia de complementación alimentaria y nutricional de calidad para población PSAIN  / SGP Alime</t>
  </si>
  <si>
    <t>304</t>
  </si>
  <si>
    <t>Estrategia de complementación alimentaria y nutricional de calidad para población PSAIN  / C.I. 1601</t>
  </si>
  <si>
    <t>305</t>
  </si>
  <si>
    <t>Estrategia de complementación alimentaria y nutricional de calidad para población PSAIN  / C.I. No.0</t>
  </si>
  <si>
    <t>309</t>
  </si>
  <si>
    <t>Estrategia de complementación alimentaria y nutricional de calidad para población PSAIN  / AD.1 C.I.</t>
  </si>
  <si>
    <t>Estrategia de complementación alimentaria y nutricional de calidad para población PSAIN  / Superavit</t>
  </si>
  <si>
    <t>Semilleros de investigación en tecnología e innovación / Recursos  Propios</t>
  </si>
  <si>
    <t>Apoyo y acompañamiento a las Instituciones Educativas Oficiales en su operación institucional / Recu</t>
  </si>
  <si>
    <t>Apoyo y acompañamiento a las Instituciones Educativas Oficiales en su operación institucional / SGP</t>
  </si>
  <si>
    <t>formacion de docentes / Recursos  Propios</t>
  </si>
  <si>
    <t>066</t>
  </si>
  <si>
    <t>estrategia de “reconocimiento labor docente” / Recursos  Propios</t>
  </si>
  <si>
    <t>apoyo a la poblacion desescolarizada / Recursos  Propios</t>
  </si>
  <si>
    <t>estrategias para la disminucion de embarazos adolecentes / Recursos  Propios</t>
  </si>
  <si>
    <t>estrategias para la disminucion de SPA en adolecentes / Recursos  Propios</t>
  </si>
  <si>
    <t xml:space="preserve"> mejoraramiento de los resultados de las Pruebas Saber 3°, 5°, 7°, 9° y 11 / Recursos  Propios</t>
  </si>
  <si>
    <t>240101010804</t>
  </si>
  <si>
    <t>Acceso a la educación técnica, tecnológica y profesional para egresados del Municipio</t>
  </si>
  <si>
    <t>24010101080402</t>
  </si>
  <si>
    <t>24010101080401</t>
  </si>
  <si>
    <t>Mantenimiento de infraestructura educativa  / Superavit -Recursos  Propios</t>
  </si>
  <si>
    <t>069</t>
  </si>
  <si>
    <t>Ampliación, adecuación y/o remodelación de infraestructura educativa / Recursos FONPET Con Situación</t>
  </si>
  <si>
    <t>Ampliación, adecuación y/o remodelación de infraestructura educativa / Superavit -Recursos  Propios</t>
  </si>
  <si>
    <t>Aseguramiento, a la población Tocancipeña en condición de vulnerabilidad, al SGSS / Cofinanciacion N</t>
  </si>
  <si>
    <t>Aseguramiento, a la población Tocancipeña en condición de vulnerabilidad, al SGSS / SGP Salud SSF</t>
  </si>
  <si>
    <t>Aseguramiento, a la población Tocancipeña en condición de vulnerabilidad, al SGSS / FOSYGA - SIN SIT</t>
  </si>
  <si>
    <t xml:space="preserve">Aseguramiento, a la población Tocancipeña en condición de vulnerabilidad, al SGSS / Recursos FONPET </t>
  </si>
  <si>
    <t>Aseguramiento, a la población Tocancipeña en condición de vulnerabilidad, al SGSS / colguegos - SIN</t>
  </si>
  <si>
    <t>seguimiento y auditoria al aseguramiento y a la prestación de servicios de salud / Recursos  Propios</t>
  </si>
  <si>
    <t>Articular la implementación conjunta del modelo de gestión del riesgo en salud / Superávit - Rec. CO</t>
  </si>
  <si>
    <t>Componentes priorizados de la dimensión fortalecimiento de la autoridad sanitaria</t>
  </si>
  <si>
    <t>Componentes priorizados de la dimensión fortalecimiento de la autoridad sanitaria / Donacion</t>
  </si>
  <si>
    <t>Componentes priorizados de la dimensión fortalecimiento de la autoridad sanitaria / Superavit -SGP S</t>
  </si>
  <si>
    <t>Componentes priorizados de la dimensión vida saludable y condiciones transmisibles</t>
  </si>
  <si>
    <t>Componentes priorizados de la dimensión vida saludable y condiciones transmisibles / Recursos  Pr</t>
  </si>
  <si>
    <t>Componentes priorizados de la dimensión convivencia social y salud mental / Superavit -SGP Salud  Pu</t>
  </si>
  <si>
    <t xml:space="preserve">Componentes priorizados de la dimensión  sexualidad y derechos sexuales y reproductivos / SGP Salud </t>
  </si>
  <si>
    <t>064</t>
  </si>
  <si>
    <t>065</t>
  </si>
  <si>
    <t>componentes priorizados de la dimensión gestión diferencial de población vulnerable / Superavit -SGP</t>
  </si>
  <si>
    <t>componentes priorizados de la dimensión salud pública  salud y ámbito laboral / Recursos  Propios</t>
  </si>
  <si>
    <t>componentes priorizados de la dimensión vida saludable y condiciones no transmisibles / Recursos  Pr</t>
  </si>
  <si>
    <t>Terminación de la Construcción del Hospital Municipal bajo esquemas de gestión.</t>
  </si>
  <si>
    <t>Terminación de la Construcción del Hospital Municipal bajo esquemas de gestión / Recursos  Propios</t>
  </si>
  <si>
    <t>Terminación de la Construcción del Hospital Municipal bajo esquemas de gestión / Cargas</t>
  </si>
  <si>
    <t>401</t>
  </si>
  <si>
    <t>Terminación de la Construcción del Hospital Municipal bajo esquemas de gestión / Rendimientos</t>
  </si>
  <si>
    <t>Construcción y ampliación del hospital municipal / Recursos  Propios</t>
  </si>
  <si>
    <t>Construcción y ampliación del hospital municipal / Cargas y beneficios</t>
  </si>
  <si>
    <t>Construcción y ampliación del hospital municipal / Rendimientos Financieros-Recursos Propios</t>
  </si>
  <si>
    <t>Construcción y ampliación del hospital municipal / Superavit -Recursos  Propios</t>
  </si>
  <si>
    <t>Construcción y ampliación del hospital municipal / Superavit -SGP Salud Regimen subsidiado</t>
  </si>
  <si>
    <t>725</t>
  </si>
  <si>
    <t>Construcción y ampliación del hospital municipal / Superavít-Rend Fin SGP Salud Régimen Subsidiado</t>
  </si>
  <si>
    <t>Implementar el Plan de Gestión Integral de Residuos Sólidos – PGIRS  / SGP Agua Potable y San basico</t>
  </si>
  <si>
    <t>067</t>
  </si>
  <si>
    <t>Implementar el Plan de Gestión Integral de Residuos Sólidos – PGIRS  / Superavit -Recursos  Propios</t>
  </si>
  <si>
    <t>Implementar el Plan de Gestión Integral de Residuos Sólidos – PGIRS  / Superavit -Recursos Ley 99/93</t>
  </si>
  <si>
    <t>Implementar el Plan de Gestión Integral de Residuos Sólidos – PGIRS  / Superávit - Comparendo Ambien</t>
  </si>
  <si>
    <t>Ampliar la capacidad de tratamiento de las Plantas de Agua Potable / Superavit -SGP Agua Potable y S</t>
  </si>
  <si>
    <t>Ampliar la capacidad de tratamiento de las Plantas de Agua Potable / Superavit -Recursos Ley 99/93 G</t>
  </si>
  <si>
    <t>Automatización, Ampliación y Macromedición en Tanques</t>
  </si>
  <si>
    <t>Automatización, Ampliación y Macromedición en Tanques / Recursos  Pr</t>
  </si>
  <si>
    <t>Automatización, Ampliación y Macromedición en Tanques / SGP Agua Pot</t>
  </si>
  <si>
    <t>Automatización, Ampliación y Macromedición en Tanques / Superavit -Recursos  Propios</t>
  </si>
  <si>
    <t>Implementar la estrategia del Programa de Ahorro y uso Eficiente del Agua  / Recursos  Propios</t>
  </si>
  <si>
    <t>Implementar del plan maestro de acueducto</t>
  </si>
  <si>
    <t>Implementar del plan maestro de acueducto / Recursos  Propios</t>
  </si>
  <si>
    <t>Implementar del plan maestro de acueducto / Cargas y beneficios</t>
  </si>
  <si>
    <t>Implementar del plan maestro de acueducto / Rendimientos Financieros-Ingr</t>
  </si>
  <si>
    <t>240303121012</t>
  </si>
  <si>
    <t>24030312101201</t>
  </si>
  <si>
    <t>Subsidio del servicio público de Acueducto / Superavit -Fondo de Solidaridad y Redistribución de Ing</t>
  </si>
  <si>
    <t>construccion y dotar Laboratorio de Agua Residual / Plusvalía</t>
  </si>
  <si>
    <t>construccion y poner en marcha de la PTAR Los Patos / Plusvalía</t>
  </si>
  <si>
    <t>construccion y poner en marcha de la PTAR Los Patos / Superavit -Recursos Ley 99/93 Gen Electrica</t>
  </si>
  <si>
    <t>Implementar del plan maestro de acueducto y alcantarillado  / Rendimientos Financieros-Recursos Prop</t>
  </si>
  <si>
    <t>Implementar del plan maestro de acueducto y alcantarillado  / Superavit -Recursos Ley 99/93 Gen Elec</t>
  </si>
  <si>
    <t>diseñar y dotar Laboratorio de Agua Residual / Plusvalía</t>
  </si>
  <si>
    <t>240303121107</t>
  </si>
  <si>
    <t>24030312110701</t>
  </si>
  <si>
    <t>240303121206</t>
  </si>
  <si>
    <t>24030312120601</t>
  </si>
  <si>
    <t>Subsidiar el servicio público de Aseo / SGP Agua Potable y San basico</t>
  </si>
  <si>
    <t>Crear nuevas escuelas de formación deportiva / Superavit -RP D.E. Deportes Miguel Ibarra</t>
  </si>
  <si>
    <t>Eventos recreodeportivos  organizados por el Municipio  / SGP - Deporte</t>
  </si>
  <si>
    <t>Descentralización de escuelas de formación deportiva/ S</t>
  </si>
  <si>
    <t>Ampliar las Actividades del programa de actividad física y hábitos saludables / Superavit -RP D.E. D</t>
  </si>
  <si>
    <t>Mejoramiento de infraestructura  de los escenarios deportivos y recreodeportivos del Municipio / Sup</t>
  </si>
  <si>
    <t>Mantenimiento de infraestructura deportiva / Cesiones Tipo A</t>
  </si>
  <si>
    <t>Mantenimiento de infraestructura deportiva / Recursos  Propios / Plusvalía</t>
  </si>
  <si>
    <t>Construcción y ampliación de infraestructura deportiva / SGP Prop Gral libre Inversion</t>
  </si>
  <si>
    <t>Construcción y ampliación de infraestructura deportiva / Superavit -Recursos  Propios</t>
  </si>
  <si>
    <t>Participación de la cultura Tocancipeña en el panorama departamental, Nacional e Internacional   / R</t>
  </si>
  <si>
    <t>306</t>
  </si>
  <si>
    <t>Participación de la cultura Tocancipeña en el panorama departamental, Nacional e Internacional   / C</t>
  </si>
  <si>
    <t>307</t>
  </si>
  <si>
    <t>Participación de la cultura Tocancipeña en el panorama departamental, Nacional e Internacional   / S</t>
  </si>
  <si>
    <t>Fortalecer los y programas  culturales y artísticos  / SGP - Cultura</t>
  </si>
  <si>
    <t>311</t>
  </si>
  <si>
    <t>Fortalecer los y programas  culturales y artísticos  / C.I. No.300 de 2017 Depto.Cund."Generación de</t>
  </si>
  <si>
    <t>Fortalecer los y programas  culturales y artísticos  / Superavit -RP D.E. Estampilla procultura</t>
  </si>
  <si>
    <t>Fortalecer los y programas  culturales y artísticos  / Superavit - Espectaculos Públicos</t>
  </si>
  <si>
    <t>310</t>
  </si>
  <si>
    <t>Bienes inmuebles y monuimentos patrimonio cultural / Recursos  Propios</t>
  </si>
  <si>
    <t>Fortalecimiento de los procesos y servicios bibliotecológicos / Superavit -RP D.E. Estampilla procul</t>
  </si>
  <si>
    <t>24050103060304</t>
  </si>
  <si>
    <t>Seguridad Social Gestor Cultural / Superavit -RP D.E. Estampilla procultura</t>
  </si>
  <si>
    <t>Fortalecimiento de la infraestructura municipal de alumbrado público / Recursos</t>
  </si>
  <si>
    <t>Fortalecimiento de la infraestructura municipal de alumbrado público / Alumbrado Publico</t>
  </si>
  <si>
    <t>programas de mejoramiento  de vivienda en el municipio / Obligaciones VIP</t>
  </si>
  <si>
    <t>Construcción vivienda digna de interés prioritario  / Rec</t>
  </si>
  <si>
    <t>Construcción vivienda digna de interés prioritario / Obl</t>
  </si>
  <si>
    <t>Construcción vivienda digna de interés prioritario / Superavit -Recursos  Propios</t>
  </si>
  <si>
    <t>575</t>
  </si>
  <si>
    <t>Construccion vivienda rural en sitio propio / Superavit Obligaciones VIP</t>
  </si>
  <si>
    <t>Legalización de predios de propiedad del municipio / Superavit -Recursos  Propios</t>
  </si>
  <si>
    <t>apoyo y asesoría integral en legalización de predios para población vulnerable / Recursos  Propios</t>
  </si>
  <si>
    <t>Fortalecimiento productores agropecuarios con  asistencia técnica con innovación y tecnología  / Rec</t>
  </si>
  <si>
    <t xml:space="preserve">Fortalecimiento productores agropecuarios con  asistencia técnica con innovación y tecnología  / RP </t>
  </si>
  <si>
    <t>Fortalecimiento productores agropecuarios con  asistencia técnica con innovación y tecnología  / Sup</t>
  </si>
  <si>
    <t>Eventos agropecuarios / Superavit -Recursos  Propios</t>
  </si>
  <si>
    <t>2409030110004</t>
  </si>
  <si>
    <t>proyectos para construcción de infraestructura vial / Cargas y beneficios</t>
  </si>
  <si>
    <t>proyectos para construcción de infraestructura vial / Superavit -RP valorizacion</t>
  </si>
  <si>
    <t>proyectos para la construcción de Puentes Vehiculares / Cesiones Tipo A</t>
  </si>
  <si>
    <t>proyectos para la construcción de Puentes Vehiculares / Superavit -RP valorizacion</t>
  </si>
  <si>
    <t>240903011004</t>
  </si>
  <si>
    <t>Construcción  vías y alamedas / SGP Prop Gral libre Inversion</t>
  </si>
  <si>
    <t>Construcción  vías y alamedas / Recursos Ley 99/93 Gen Electrica</t>
  </si>
  <si>
    <t>Construcción  vías y alamedas / Superavit -RP D.E. Sobretasa Gasolina</t>
  </si>
  <si>
    <t>Construcción  vías y alamedas / Superavit -RP valorizacion</t>
  </si>
  <si>
    <t>Construcción  vías y alamedas / Superavit -Cesiones Tipo A</t>
  </si>
  <si>
    <t>Mantenimiento malla vial municipal, Tanto pavimentada como no pavimentada  / Superavit -Recursos  Pr</t>
  </si>
  <si>
    <t>Estudios y diseños para obras de infraestructura vial</t>
  </si>
  <si>
    <t>Estudios y diseños para obras de infraestructura vial  / Cesiones Tipo A</t>
  </si>
  <si>
    <t>Estudios y diseños para obras de infraestructura vial / Superavit -Recursos  Propi</t>
  </si>
  <si>
    <t>Estudios y diseños para obras de infraestructura vial / Superavit -RP D.E. Sobretasa Gasolina</t>
  </si>
  <si>
    <t>Estudios y diseños para obras de infraestructura vial / Superavit -RP valorizacion</t>
  </si>
  <si>
    <t>Estudios y diseños para obras de infraestructura vial / Superavit -Plusvalía</t>
  </si>
  <si>
    <t>Maquinaria y Equipo  / Cesiones Tipo A</t>
  </si>
  <si>
    <t>construcción de terminal de trasporte aereo y/o Terrestre / Cesiones Tipo A</t>
  </si>
  <si>
    <t>señalización vial del municipio / Cesiones Tipo A</t>
  </si>
  <si>
    <t>señalización vial del municipio / Superavit -RP D.E. Sobretasa Gasolina</t>
  </si>
  <si>
    <t xml:space="preserve">promoción para la medición, compensación, reducción y mitigación de impacto ambiental para empresas </t>
  </si>
  <si>
    <t xml:space="preserve">costos ambientales en el sector industrial para la determinación de pasivos ambientales / Recursos  </t>
  </si>
  <si>
    <t>Estudio hidrológico de las microcuencas del municipio / Recursos  Propios / Superavit -Recursos  Pro</t>
  </si>
  <si>
    <t>estrategias para el monitoreo de vertimientos a los cuerpos de agua superficiales / Recursos  Propio</t>
  </si>
  <si>
    <t>Estrategia para fortalecer el Vivero municipal</t>
  </si>
  <si>
    <t>Estrategia para fortalecer el Vivero municipal / Recursos  Propios</t>
  </si>
  <si>
    <t>Inventario de flora y fauna municipa / Recursos  Propios</t>
  </si>
  <si>
    <t>Estrategias para realizar Mantenimiento y Revegetalización de áreas degradadas / Recursos  Propios</t>
  </si>
  <si>
    <t>calidad del aire en las veredas del municipio / Recursos  Propios</t>
  </si>
  <si>
    <t>actualizacion Plan de Educación Ambiental Municipal integrando PRAES y PROCEDAS</t>
  </si>
  <si>
    <t>actualizacion Plan de Educación Ambiental Municipal integrando PRAES y PROCEDAS / Recursos  Propios</t>
  </si>
  <si>
    <t>implementacion Plan de Educación Ambiental Municipal integrando PRAES y PROCEDAS</t>
  </si>
  <si>
    <t>implementacion Plan de Educación Ambiental Municipal integrando PRAES y PROCEDAS / Recursos  Propios</t>
  </si>
  <si>
    <t>funcionamiento las aulas ambientales / Recursos  Propios</t>
  </si>
  <si>
    <t xml:space="preserve">Construcción y ampliación de infraestructura para la prevención y atención de desastres / Sobretasa </t>
  </si>
  <si>
    <t xml:space="preserve">Construcción y ampliación de infraestructura para la prevención y atención de desastres / Superavit </t>
  </si>
  <si>
    <t>559</t>
  </si>
  <si>
    <t>atención integral a las situaciones de emergencia y/o desastres</t>
  </si>
  <si>
    <t>atención integral a las situaciones de emergencia y/o desastres / Recursos  Propios</t>
  </si>
  <si>
    <t>estrategias para la operatividad del sistema de gestión del riesgo del Municipio  / Recursos  Propio</t>
  </si>
  <si>
    <t>estrategias para la operatividad del sistema de gestión del riesgo del Municipio  / Sobretasa Bomber</t>
  </si>
  <si>
    <t>estrategias para la operatividad del sistema de gestión del riesgo del Municipio  / Superavit -Recur</t>
  </si>
  <si>
    <t>estrategias para la operatividad del sistema de gestión del riesgo del Municipio  / Superavit -RP D.</t>
  </si>
  <si>
    <t>estrategias para la operatividad del sistema de gestión del riesgo del Municipio  / Superavit -Sobre</t>
  </si>
  <si>
    <t xml:space="preserve">Implementacion el Puesto de Mando Unificado con línea 123 de emergencias en el Municipio / Recursos </t>
  </si>
  <si>
    <t>Implementacion el Puesto de Mando Unificado con línea 123 de emergencias en el Municipio / Superavit</t>
  </si>
  <si>
    <t>Estudios socio-económicos, de perfiles ocupacionales, y caracterización del mercado de trabajo / Rec</t>
  </si>
  <si>
    <t>303</t>
  </si>
  <si>
    <t>Estrategias para promover  los actores locales en materia de emprendimiento / C.I. No.SCDE-071 de 20</t>
  </si>
  <si>
    <t>colocación de los profesionales residentes en el Municipio dentro los procesos de selección / Recurs</t>
  </si>
  <si>
    <t>estrategias para brindar apoyo a organizaciones asociativas y cooperativismo / Recursos  Propios</t>
  </si>
  <si>
    <t>Realizar eventos y ferias de negocios y emprendimiento / Recursos  Pr</t>
  </si>
  <si>
    <t>Proyectos integrales en Ciencia, Tecnología e innovación para la promoción del desarrollo  / Superav</t>
  </si>
  <si>
    <t>alternativas de transporte turístico hacia los sitios de interés turístico / Recursos  Propios</t>
  </si>
  <si>
    <t>capacitaciones que fortalezcan el turismo local / Recursos  Propios</t>
  </si>
  <si>
    <t>señalización turística municipal / Recursos  Propios</t>
  </si>
  <si>
    <t>señalización turística municipal / Cargas y beneficios</t>
  </si>
  <si>
    <t>Estudios, diseños, construcción, dotación y operación del Centro Multiferial y de Negocios / Superav</t>
  </si>
  <si>
    <t>Construccion de infraestructura centro multiferial / Superavit -Recursos  Propios</t>
  </si>
  <si>
    <t>Centro de atención a adulto mayor  / Recursos  Propios</t>
  </si>
  <si>
    <t>Centro de atención a adulto mayor  / Superavit -Recursos  Propios</t>
  </si>
  <si>
    <t>577</t>
  </si>
  <si>
    <t>576</t>
  </si>
  <si>
    <t>Eventos socioculturales y recreativos que beneficien al adulto mayor  / Superavit - R. Estampilla Ad</t>
  </si>
  <si>
    <t>Programa de Hogares Comunitarios  y operación de mega jardines para la Primera Infancia  / Superavit</t>
  </si>
  <si>
    <t>Dotación de la Infraestructura de Primera Infancia  / SGP D.E. Primera infancia</t>
  </si>
  <si>
    <t>Dotación de la Infraestructura de Primera Infancia  / Superavit -Recursos  Propios</t>
  </si>
  <si>
    <t>24140106011004</t>
  </si>
  <si>
    <t>2414010602</t>
  </si>
  <si>
    <t>241401060203</t>
  </si>
  <si>
    <t>24140106020301</t>
  </si>
  <si>
    <t>Eventos Psicosociales, Culturales y Recreativos Dirigidos a la Niñez Tocancipeña / Superavit -Recurs</t>
  </si>
  <si>
    <t>Programa dirigido Jóvenes de Tocancipá  / Superavit -Recursos  Propios</t>
  </si>
  <si>
    <t>241401071904</t>
  </si>
  <si>
    <t>Apoyo a Programas Para la Mujer</t>
  </si>
  <si>
    <t>Apoyo a Programas Para la Mujer / Recursos  Propios</t>
  </si>
  <si>
    <t>Subsidios en procesos de retorno y reubicaciones avalados por la -UARIV-</t>
  </si>
  <si>
    <t>Plan de Trabajo de la Mesa Municipal de Victimas. / Recursos  Propios / Superavit -Recursos  Propios</t>
  </si>
  <si>
    <t>Programa de Banco de alimentos  / Superavit -Recursos  Propios</t>
  </si>
  <si>
    <t>PROGRAMAS DE DISCAPACIDAD ( EXLCUYENDO ACCIONES DE SALUD PÚBLICA)</t>
  </si>
  <si>
    <t>Programa "Amigos sin fronteras" / Superavit -Recursos  Propios</t>
  </si>
  <si>
    <t>Mantenimiento de infraestructura para la población Vulnerable</t>
  </si>
  <si>
    <t>Construcción y ampliación de infraestructuras para la población Vulnerable  / Recursos FONPET Con Si</t>
  </si>
  <si>
    <t>Construcción y ampliación de infraestructuras para la población Vulnerable  / Superavit -Recursos  P</t>
  </si>
  <si>
    <t>Construcción de la Zona de integración social del Municipio</t>
  </si>
  <si>
    <t>Construcción de la Zona de integración social del Municipio / SGP Prop Gral libr</t>
  </si>
  <si>
    <t>Construcción de la Zona de integración social del Municipio / Cargas y beneficio</t>
  </si>
  <si>
    <t>Construcción de la Zona de integración social del Municipio / Rendimientos Finan</t>
  </si>
  <si>
    <t>Construcción y ampliación de infraestructura de equipamiento municipal  / SGP Prop Gral libre Invers</t>
  </si>
  <si>
    <t>Construcción y ampliación de infraestructura de equipamiento municipal  / Superavit -Recursos  Propi</t>
  </si>
  <si>
    <t>Mantenimiento de infraestructura de equipamiento municipal</t>
  </si>
  <si>
    <t>Fortalececimiento de la infraestructura tecnológica y equipamiento de oficinas del Municipio   / Rec</t>
  </si>
  <si>
    <t>programa de fortalecimiento y apoyo al 100% de las Juntas de Acción Comunal / Recursos  Propios</t>
  </si>
  <si>
    <t>Campañas de cultura ciudadana en el municipio / Cargas y beneficios</t>
  </si>
  <si>
    <t>Aprobar el 100% de los instrumentos de gestión que se presenten para el desarrollo del POT / Recurso</t>
  </si>
  <si>
    <t>Aprobar el 100% de los instrumentos de gestión que se presenten para el desarrollo del POT / Superav</t>
  </si>
  <si>
    <t>Actualizacion inventarios de bienes muebles e inmuebles, articulado saneamiento contable / Rec Propi</t>
  </si>
  <si>
    <t>Actualizacion inventarios de bienes muebles e inmuebles, articulado saneamiento contable Recursos Pr</t>
  </si>
  <si>
    <t>241704040105</t>
  </si>
  <si>
    <t xml:space="preserve">Plan de Bienestar Social Laboral, Estímulos, e Incentivos para los Servidores Públicos  / Superavit </t>
  </si>
  <si>
    <t>instrumentos de intervención financiera para el desarrollo Municipal / Recursos  Propios</t>
  </si>
  <si>
    <t>cultura de pago de los impuestos, tasas y contribuciones / Recursos  Propios</t>
  </si>
  <si>
    <t>Implementacion estrategias para optimizar el recaudo de los impuestos, tasas y contribuciones / Recu</t>
  </si>
  <si>
    <t>Adquirir Sistemas de Información  / Superavit -Recursos  Propios</t>
  </si>
  <si>
    <t>Aumentar la cobertura de puestos de policía en las veredas del municipio  / RP D.E. Fndo Mpal de Seg</t>
  </si>
  <si>
    <t xml:space="preserve">Aumentar la cobertura de puestos de policía en las veredas del municipio  / Superavit -RP D.E. Fndo </t>
  </si>
  <si>
    <t>Formular la Estrategia territorial “familia núcleo vital y seguro”  / Recursos  Propios</t>
  </si>
  <si>
    <t>Implementar nuevas  estrategias de prevención para las diferentes formas de violencia  / Recursos  P</t>
  </si>
  <si>
    <t>fortalecimiento de la Seguridad y Convivencia  / Recursos  Propios</t>
  </si>
  <si>
    <t>fortalecimiento de la Seguridad y Convivencia  / Rendimientos Financieros-Recursos Propios</t>
  </si>
  <si>
    <t>fortalecimiento de la Seguridad y Convivencia  / Superavit -RP D.E. Fndo Mpal de Seguridad</t>
  </si>
  <si>
    <t>24180401040610</t>
  </si>
  <si>
    <t>Actualizar el Plan Integral de Seguridad y Convivencia Ciudadana - PISC / RP D.E. Fndo Mpal de Segur</t>
  </si>
  <si>
    <t>24180401040611</t>
  </si>
  <si>
    <t>Plan de Movilidad</t>
  </si>
  <si>
    <t>A.1. Educación</t>
  </si>
  <si>
    <t>A.2. Salud</t>
  </si>
  <si>
    <t>A.5. Cultura</t>
  </si>
  <si>
    <t>A.4. Deporte y Recreación</t>
  </si>
  <si>
    <t>A.14. Atención a Grupos Vulnerables - Promoción Social</t>
  </si>
  <si>
    <t>A.13. Promoción del Desarrollo</t>
  </si>
  <si>
    <t>A.8. Agropecuario</t>
  </si>
  <si>
    <t>A.15. Equipamiento</t>
  </si>
  <si>
    <t>A.6. Servicios Públicos Diferentes a Acueducto Alcantarillado y Aseo</t>
  </si>
  <si>
    <t>A.17. Fortalecimiento Institucional</t>
  </si>
  <si>
    <t>A.7. Vivienda</t>
  </si>
  <si>
    <t>A.10. Ambiental</t>
  </si>
  <si>
    <t>A.18. Justicia y Seguridad</t>
  </si>
  <si>
    <t>A.12. Prevención y Atención de Desastres</t>
  </si>
  <si>
    <t>A.16. Desarrollo Comunitario</t>
  </si>
  <si>
    <t>Pto Inicial; TRASLADO (-) DECRETO No.094 DE NOVIEMBRE 29 DE 2017</t>
  </si>
  <si>
    <t>Pto Inicial; TRASLADO (-) DECRTO No. 011 DE ENERO 19 DE 2017; TRASLADO (-)  DECRETO No.011 DE ENERO 19 DE 2017; TRASLADO  (-) DECRETO No.015 DE FEBRERO 10 DE 2017; TRASLADO (-) DECRETO No.029 DE MAYO 12 DE 2017; TRASLADO DECRETO No.058 DE AGOSTO 01 DE 2017; TRASLADO DECRETO No.069 DE SEPTIEMBRE 20 DE 2017; TRASLADO (-) DECRETO No.094 DE NOVIEMBRE 29 DE 2017</t>
  </si>
  <si>
    <t>Pto Inicial; TRASLADO (+) DECRETO No.058 DE AGOSTO 01 DE 2017; TRASLADO (+) DECRETO No.094 DE NOVIEMBRE 29 DE 2017</t>
  </si>
  <si>
    <t>Pto Inicial; ADICIÓN (+) DECRETO No.066 DE 2017; TRASLADO (-) DECRETO No.091 DE NOVIEMBRE DE 24 DE 2017</t>
  </si>
  <si>
    <t>Pto Inicial; TRASLADO (+) DECRETO No.015 DE FEBRERO 10 DE 2017; TRASLADO (-) DECRETO No.058 DE AGOSTO 01 DE 2017; TRASLADO (-)  DECRETO No.091 DE NOVIEMBRE DE 24 DE 2017</t>
  </si>
  <si>
    <t>Pto Inicial;  TRASLADO (+)  DECRETO No.011 DE ENERO 19 DE 2017; TRASLADO (+)  DECRETO No.015 DE FEBRERO 10 DE 2017; TRASLADO DECRETO No.058 DE AGOSTO 01 DE 2017; TRASLADO (-)  DECRETO No.094 DE NOVIEMBRE 29 DE 2017</t>
  </si>
  <si>
    <t>Pto Inicial; TRASLADO (-) DECRETO No.091 DE NOVIEMBRE DE 24 DE 2017</t>
  </si>
  <si>
    <t>Pto Inicial; TRASLADO (-)  DECRETO No.094 DE NOVIEMBRE 29 DE 2017</t>
  </si>
  <si>
    <t>Pto Inicial; TRASLADO (+) DECRETO No.029 DE MAYO 12 DE 2017; TRASLADO (-) DECRETO No. 074 DE SEPTIEMBRE 22 DE 2017; TRASLADO (-) DECRETO No.091 DE NOVIEMBRE DE 24 DE 2017</t>
  </si>
  <si>
    <t>ADICIÓN DECRETO No.019 DE FEBRERO 28 DE 2017; TRASLADO (-) DECRETO No.069 DE FEBRERO 28 DE 2017; TRASLADO (-) DECRETO No.069 DE SEPTIEMBRE 20 DE 2017;  TRASLADO (-) DECRETO No.091 DE NOVIEMBRE DE 24 DE 2017</t>
  </si>
  <si>
    <t>Pto Inicial; TRASLADO (-) DECRETO No.058 DE AGOSTO 01 DE 2017;   TRASLADO (-) DECRETO No.091 DE NOVIEMBRE DE 24 DE 2017</t>
  </si>
  <si>
    <t>TRASLADO (+) DECRETO No.069 DE SEPTIEMBRE 20 DE 2017; TRASLADO (-) DECRETO No.091 DE NOVIEMBRE DE 24 DE 2017</t>
  </si>
  <si>
    <t>579 - Superavit - Banco de Alimentos</t>
  </si>
  <si>
    <t>TRASLADO (+) DECRETO No.069 DE SEPTIEMBRE 20 DE 2017; TRASLADO (-)  DECRETO No.090 DE NOVIEMBRE 17 DE 2017</t>
  </si>
  <si>
    <t>Pto Inicial; TRASLADO (+) DECRETO No.091 DE NOVIEMBRE 24 DE 2017; TRASLADO (+) DECRETO No.094 DE NOVIEMBRE 29 DE 2017</t>
  </si>
  <si>
    <t>Pto Inicial; TRASLADO DECRETO NO.034 DE MAYO 31 DE 2017; TRASLADO (-) DECRETO No.058 DE AGOSTO 01 DE 2017; TRASLADO (+) DECRETO No.091 DE NOVIEMBRE 24 DE 2017; TRASLADO (-) DECRETO No.094 DE NOVIEMBRE 29 DE 2017</t>
  </si>
  <si>
    <t>Pto Inicial; TRASLADO (-) DECRETO No.069 DE FEBRERO 28 DE 2017; TRASLADO (-)  DECRETO No.058 DE AGOSTO 01 DE 2017 ; TRASLADO (-) DECRETO No.069 DE SEPTIEMBRE 20 DE 2017; TRASLADO (+)  DECRETO No.094 DE NOVIEMBRE 29 DE 2017</t>
  </si>
  <si>
    <t>Pto Inicial; TRASLADO (+) DECRETO No.091 DE NOVIEMBRE DE 24 DE 2017</t>
  </si>
  <si>
    <t>TRASLADO (+) DECRETO No.091 DEL 24 DE NOVIEMBRE DE 2017</t>
  </si>
  <si>
    <t>24090302010101 401</t>
  </si>
  <si>
    <t>24090302010101                          401</t>
  </si>
  <si>
    <t>Construcción  vías y alamedas /  Rendimientos Financieros-Recursos Propios</t>
  </si>
  <si>
    <t>ADICIÓN DECRETO No.003 DE ENERO 2 DE 2017; ADICIÓN DECRETO No.019 DE FEBRERO 28 DE 2017 - SUPERAVIT; TRASLADO (-) DECRETO No.058 DE AGOSTO 01 DE 2017; TRASLADO (+) DECRETO No.091 DE NOVIEMBRE DE 24 DE 2017</t>
  </si>
  <si>
    <t xml:space="preserve">DECRETO No.003 DE ENERO 2 DE 2017; ADICIÓN DECRETO No.019 DE FEBRERO 28 DE 2017 - SUPERAVIT; TRASLADO (-) DECRETO No.069 DE SEPTIEMBRE  20 DE 2017TRASLADO (+) DECRETO No.091 DE NOVIEMBRE DE 24 DE 2017 </t>
  </si>
  <si>
    <t>DECRETO No.003 DE ENERO 2 DE 2017;  ADICIÓN DECRETO No.019 DE FEBRERO 28 DE 2017 - SUPERAVIT; TRASLADO (-) DECRETO No. 074 DE SEPTIEMBRE 22 DE 2017; TRASLADO (-)  DECRETO No.091 DE NOVIEMBRE DE 24 DE 2017</t>
  </si>
  <si>
    <t>Pto Inicial;  TRASLADO (-) DECRETO No.091 DE NOVIEMBRE DE 24 DE 2017</t>
  </si>
  <si>
    <t>Pto Inicial; TRASLADO (-) DECRETO No.090 DE NOVIEMBRE 17 DE 2017; TRASLADO (-)  DECRETO No.091 DEL 24 DE NOVIEMBRE DE 2017</t>
  </si>
  <si>
    <t>Pto Inicial; TRASLADO (+) DECRETO No.090 DE NOVIEMBRE 17 DE 2017; TRASLADO (-) DECRETO No.091 DE 2017</t>
  </si>
  <si>
    <t>Pto Inicial;TRASLADO (-)  DECRETO No.091 DE NOVIEMBRE DE 24 DE 2017</t>
  </si>
  <si>
    <t>Pto Inicial; TRASLADO (+) DECRETO No.094 DE NOVIEMBRE 29 DE 2017</t>
  </si>
  <si>
    <t>Pto Inicial;  TRASLADO (-) DECRETO No.094 DE NOVIEMBRE 29 DE 2017</t>
  </si>
  <si>
    <t>Pto Inicial;TRASLADO (+)  DECRETO No.015 DE FEBRERO 10 DE 2017; TRASLADO (-)  DECRETO No.058 DE AGOSTO 01 DE 2017;  TRASLADO (+)  DECRETO No.094 DE NOVIEMBRE 29 DE 2017</t>
  </si>
  <si>
    <t>Pto Inicial; TRASLADO (+) DECRETO No.011 DE ENERO 19 DE 2017;  TRASLADO (-) DECRETO No.094 DE NOVIEMBRE 29 DE 2017</t>
  </si>
  <si>
    <t>Pto Inicial; TRASLADO (+) DECRETO No.058 DE AGOSTO 01 DE 2017;  TRASLADO (-) DECRETO No.094 DE NOVIEMBRE 29 DE 2017</t>
  </si>
  <si>
    <t>ADICIÓN DECRETO No.019 DE FEBRERO 28 DE 2017 - SUPERAVIT; TRASLADO (-) DECRETO No.094 DE NOVIEMBRE 29 DE 2017</t>
  </si>
  <si>
    <t>Pto Inicial; TRASLADO (+)  DECRETO No.094 DE NOVIEMBRE 29 DE 2017</t>
  </si>
  <si>
    <t>TRASLADO (+) DECRETO No.094 DE NOVIEMBRE 29 DE 2017</t>
  </si>
  <si>
    <t>241302060508 501</t>
  </si>
  <si>
    <t>241302060508                            501</t>
  </si>
  <si>
    <t>Señalización turística municipal / Superavid Recursos Propios</t>
  </si>
  <si>
    <t>ADICIÓN DECRETO No.091 DE NOVIEMBRE 24 DE 2017</t>
  </si>
  <si>
    <t>24140105040301 030</t>
  </si>
  <si>
    <t>24140105040301                          030</t>
  </si>
  <si>
    <t>Centro de atención a adulto mayor  / Cofinanciacion Nivel Departament</t>
  </si>
  <si>
    <t>Pto Inicial; TRASLADO (+)  DECRETO No.011 DE ENERO 19 DE 2017; TRASLADO (+)  DECRETO No.094 DE NOVIEMBRE 29 DE 2017</t>
  </si>
  <si>
    <t>TRASLADO (+) DECRETO No.069 DE SEPTIEMBRE 20 DE 2017; TRASLADO (+)  DECRETO No.094 DE NOVIEMBRE 29 DE 2017</t>
  </si>
  <si>
    <t>ADICIÓN DECRETO No.019 DE FEBRERO 28 DE 2017 - SUPERAVIT; TRASLADO (-) DECRETO No.027 DE ABRIL 29 DE 2017; TRASLADO (-) DECRETO No.069 DE SEPTIEMBRE 20 DE 2017; TRASLADO (-) DECRETO No.094 DE NOVIEMBRE 29 DE 2017</t>
  </si>
  <si>
    <t xml:space="preserve">Pto Inicial ; TRASLADO (-)  DECRETO No.011 DE ENERO 19 DE 2017; TRASLADO (-) DECRETO  No.019 DE FEBRERO 28 DE 2017; TRASLADO (-) DECRETO No.094 DE NOVIEMBRE 29 DE 2017 </t>
  </si>
  <si>
    <t>ADICIÓN DECRETO No.019 DE FEBRERO 28 DE 2017 - SUPERAVIT; TRASLADO (-) DECRETO No.027 DE ABRIL 29 DE 2017; TRASLADO (-)  DECRETO No.094 DE NOVIEMBRE 29 DE 2017</t>
  </si>
  <si>
    <t>24140108200105 501</t>
  </si>
  <si>
    <t>24140108200105                          501</t>
  </si>
  <si>
    <t>Plan de Acción Territorial para las Víctimas del Conflicto Armado -PAT  / Superavit Recursos  Propios</t>
  </si>
  <si>
    <t xml:space="preserve">TRASLADO (+) DECRETO No.069 DE SEPTIEMBRE 20 DE 2017; TRASLADO (-)  DECRETO No.094 DE NOVIEMBRE 29 DE 2017 </t>
  </si>
  <si>
    <t>TRASLADO (+) DECRETO No.No.091 DE NOVIEMBRE DE 24 DE 2017</t>
  </si>
  <si>
    <t>24140301050202 001</t>
  </si>
  <si>
    <t>24140301050202                          001</t>
  </si>
  <si>
    <t>Construcción y ampliación de infraestructuras para la población Vulnerable  / Recursos Propios</t>
  </si>
  <si>
    <t>ADICIÓN DECRETO No.058 DE AGOSTO 1 DE 2017; TRASLADO (-) DECRETO No.091 DE NOVIEMBRE DE 24 DE 2017</t>
  </si>
  <si>
    <t>TRASLADO (+) DECRETO No.058 DE AGOSTO 01 DE 2017; TRASLADO (-)  DECRETO No.091 DE NOVIEMBRE DE 24 DE 2017</t>
  </si>
  <si>
    <t>TRASLADO (+) DECRETO No.090 DEL 23 DE NOVIEMBRE DE 2017</t>
  </si>
  <si>
    <t>241703040701 001</t>
  </si>
  <si>
    <t>241703040701                            001</t>
  </si>
  <si>
    <t>Actualizacion de nomenclatura y la estratificación socioeconómica del municipio  / Recursos Propios</t>
  </si>
  <si>
    <t>Pto Inicial; TRASLADO (+) DECRETO No.015 DE FEBRERO DE 2017; TRASLADO (-) DECRETO No.090 DE NOVIEMBRE 17 DE 2017</t>
  </si>
  <si>
    <t>Pto Inicial;  TRASLADO (-) DECRETO No.015 DE FEBRERO 10 DE 2017;  TRASLADO (+) DECRETO No.090 DE NOVIEMBRE 17 DE 2017</t>
  </si>
  <si>
    <t>Pto Inicial; TRASLADO (+) DECRETO No.090 DE NOVIEMBRE 17 DE 2017</t>
  </si>
  <si>
    <t xml:space="preserve">ADICIÓN DECRETO No.019 DE FEBRERO 28 DE 2017 - SUPERAVIT; TRASLADO (-) DECRETO No.091 DE NOVIEMBRE DE 24 DE 2017 </t>
  </si>
  <si>
    <t>TRASLADO (+) DECRETO No. 011 DE ENERO 19 DE 2017; TRASLADO (+) DECRETO No.019 DE FEBRERO 28 DE 2017;  TRASLADO (-) DECRETO No.094 DE NOVIEMBRE 29 DE 2017</t>
  </si>
  <si>
    <t>TRASLADO (+) DECRETO No.090 DEL 23 DE NOVIEMDBRE DE 2017;  TRASLADO (-) DECRETO No.091 DE NOVIEMBRE DE 24 DE 2017</t>
  </si>
  <si>
    <t>24030312110301 010</t>
  </si>
  <si>
    <t>24030312110301                          010</t>
  </si>
  <si>
    <t xml:space="preserve">Cumplimiento de requisitos legales vertimientos con estabilización y optimización de las - PTAR´s / SGP Prop Gral Libre Inversión </t>
  </si>
  <si>
    <t xml:space="preserve">TRASLADO (+) DECRETO No.090 DEL 23 DE NOVIEMDBRE DE 2017 </t>
  </si>
  <si>
    <t>24030312110301 015</t>
  </si>
  <si>
    <t>24030312110301                          015</t>
  </si>
  <si>
    <t xml:space="preserve">Cumplimiento de requisitos legales vertimientos con estabilización y optimización de las - PTAR´s / SGP Propositos Gral Forzosa Inversión </t>
  </si>
  <si>
    <t>240101010210 579</t>
  </si>
  <si>
    <t>240101010210                            579</t>
  </si>
  <si>
    <t>ESTRATEGIA DE COMPLEMENTACIÓN ALIMENTARIA Y NUTRICIONAL DE CALIDAD PARA POBLACIÓN PSAIN  / SUPERÁVIT</t>
  </si>
  <si>
    <t>240101010210 501</t>
  </si>
  <si>
    <t>240101010210                            501</t>
  </si>
  <si>
    <t>ESTRATEGIA DE COMPLEMENTACIÓN ALIMENTARIA Y NUTRICIONAL DE CALIDAD PARA POBLACIÓN PSAIN  / SUPERÁVIT RECURSOS PROPIOS</t>
  </si>
  <si>
    <t>ADICIÓN DECRETO No.019 DE FEBRERO 28 DE 2017 - SUPERAVIT; TRASLADO (+)  DECRETO No.069 DE SEPTIEMBRE 20 DE 2017; TRASLADO (-)  DECRETO No.094 DE NOVIEMBRE 29 DE 2017</t>
  </si>
  <si>
    <t>Mantenimiento y Adecuación de Infraestructura Hospitalaria</t>
  </si>
  <si>
    <t xml:space="preserve">TRASLADO (+) DECRETO No.091 DE 24 DE NOVIEMBRE DE 2017 </t>
  </si>
  <si>
    <t>24020302022303 001</t>
  </si>
  <si>
    <t>24020302022303                          001</t>
  </si>
  <si>
    <t>Mantenimiento y Adecuación de Infraestructura Hospitalaria / Recursos  Propios</t>
  </si>
  <si>
    <t>Convenio Recursos Plan Departamental de Aguas - PDA</t>
  </si>
  <si>
    <t>TRASLADO (+) DECRETO No.090 DE NOVIEMBRE 17 DE 2017</t>
  </si>
  <si>
    <t>24030312101202 010</t>
  </si>
  <si>
    <t>24030312101202                          010</t>
  </si>
  <si>
    <t>Convenio Recursos Plan Departamental de Aguas - PDA / SGP Prop Gral libre Inversion</t>
  </si>
  <si>
    <t>Convenio aportes Plan Departamental de Aguas - PDA</t>
  </si>
  <si>
    <t>24030312110702 520</t>
  </si>
  <si>
    <t>24030312110702                          520</t>
  </si>
  <si>
    <t>Convenio aportes Plan Departamental de Aguas - PDA / Superavit -Recursos Ley 99/93 Gen Electrica</t>
  </si>
  <si>
    <t>240303121203 010</t>
  </si>
  <si>
    <t>240303121203                            010</t>
  </si>
  <si>
    <t>Convenio aportes Plan Departamental de Aguas - PDA / SGP Prop Gral libre Inversion</t>
  </si>
  <si>
    <t>240303121203 520</t>
  </si>
  <si>
    <t>240303121203                            520</t>
  </si>
  <si>
    <t>SGPLibreDestinacion</t>
  </si>
  <si>
    <t>SGPMunicipiosRioMagdalena</t>
  </si>
  <si>
    <t>RecursosFuncionamiento</t>
  </si>
  <si>
    <t>RecursosGestionados</t>
  </si>
  <si>
    <t>APROPIACIÓN VIGENTE_14-dic-2017</t>
  </si>
  <si>
    <t>CDP EXPEDIDOS_14-dic-2017</t>
  </si>
  <si>
    <t>REGISTROS PRESUPUESTALES_14-dic-2017</t>
  </si>
  <si>
    <t>OBLIGACIONES_14-dic-2017</t>
  </si>
  <si>
    <t>240101010106 501</t>
  </si>
  <si>
    <t>240101010210 304</t>
  </si>
  <si>
    <t>579</t>
  </si>
  <si>
    <t>Estrategia de complementación alimentaria y nutricional de calidad para población PSAIN  / Superávit</t>
  </si>
  <si>
    <t>24010301050403 001</t>
  </si>
  <si>
    <t>Ampliación, adecuación y/o remodelación de infraestructura educativa / Recursos  Propios</t>
  </si>
  <si>
    <t>24020302022303</t>
  </si>
  <si>
    <t>240303081204 014</t>
  </si>
  <si>
    <t>24030312100901 001</t>
  </si>
  <si>
    <t>24030312101202</t>
  </si>
  <si>
    <t>24030312110702</t>
  </si>
  <si>
    <t>240303121203</t>
  </si>
  <si>
    <t>240401040202 001</t>
  </si>
  <si>
    <t>24090302010101 020</t>
  </si>
  <si>
    <t>Construcción  vías y alamedas / Rendimientos Financieros-Recursos Propios</t>
  </si>
  <si>
    <t>240903021003 551</t>
  </si>
  <si>
    <t>241003070402 001</t>
  </si>
  <si>
    <t>24100308080105 001</t>
  </si>
  <si>
    <t>señalización turística municipal / Superavit -Recursos  Propios</t>
  </si>
  <si>
    <t>24140105040301 001</t>
  </si>
  <si>
    <t>Plan de Acción Territorial para las Víctimas del Conflicto Armado -PAT  / Superavit -Recursos  Propi</t>
  </si>
  <si>
    <t>Construcción y ampliación de infraestructuras para la población Vulnerable  / Recursos  Propios</t>
  </si>
  <si>
    <t>241604030102 066</t>
  </si>
  <si>
    <t>Actualizacion de nomenclatura y la estratificación socioeconómica del municipio  / Recursos  Propios</t>
  </si>
  <si>
    <t>24180401040301 501</t>
  </si>
  <si>
    <t>7</t>
  </si>
  <si>
    <t>GASTOS SISTEMA GENERAL DE REGALIAS   SGR</t>
  </si>
  <si>
    <t>73</t>
  </si>
  <si>
    <t>INVERSIÓN</t>
  </si>
  <si>
    <t>7301</t>
  </si>
  <si>
    <t>73010119</t>
  </si>
  <si>
    <t>FUNCIONAMIENTO DE LAS SECRETARÍAS TÉCNICAS DE LA OCAD Y SECRETARÍA DE PLANEACIÓN MUNICIPAL / Superav</t>
  </si>
  <si>
    <t>7302</t>
  </si>
  <si>
    <t>OTROS SECTORES</t>
  </si>
  <si>
    <t>730201219</t>
  </si>
  <si>
    <t>PROYECTOS DE INVERSIÓN APROBADOS POR EL OCAD</t>
  </si>
  <si>
    <t>322</t>
  </si>
  <si>
    <t>240101010210 322</t>
  </si>
  <si>
    <t>Estrategia de complementación alimentaria y nutricional de calidad para población PSAIN  / C.I. No.S</t>
  </si>
  <si>
    <t>313</t>
  </si>
  <si>
    <t>24090302010101 313</t>
  </si>
  <si>
    <t>Construcción  vías y alamedas / C.I. de Cooperación No.880 de 2017 "Sector Moncada"- ICCU</t>
  </si>
  <si>
    <t>314</t>
  </si>
  <si>
    <t>24090302010101 314</t>
  </si>
  <si>
    <t>Construcción  vías y alamedas / C.I. de Cooperación No.881 de 2017 "Sector Molina"- ICCU</t>
  </si>
  <si>
    <t>315</t>
  </si>
  <si>
    <t>24090302010101 315</t>
  </si>
  <si>
    <t>Construcción  vías y alamedas / C.I. de Cooperación No.908 de 2017 "Sector la Curva"- ICCU</t>
  </si>
  <si>
    <t>316</t>
  </si>
  <si>
    <t>24090302010101 316</t>
  </si>
  <si>
    <t>Construcción  vías y alamedas / C.I. de Cooperación No.934 de 2017 "Sector el Gone"- ICCU</t>
  </si>
  <si>
    <t>317</t>
  </si>
  <si>
    <t>24090302010101 317</t>
  </si>
  <si>
    <t>Construcción  vías y alamedas / C.I. de Cooperación No.909 de 2017 "Sector Niño"- ICCU</t>
  </si>
  <si>
    <t>318</t>
  </si>
  <si>
    <t>24090302010101 318</t>
  </si>
  <si>
    <t>Construcción  vías y alamedas / C.I. de Cooperación No.910 de 2017 "Sector Cruce Tunal"- ICCU</t>
  </si>
  <si>
    <t>319</t>
  </si>
  <si>
    <t>24090302010101 319</t>
  </si>
  <si>
    <t>Construcción  vías y alamedas / C.I. de Cooperación No.882 de 2017 "Sector Martinez"- ICCU</t>
  </si>
  <si>
    <t>320</t>
  </si>
  <si>
    <t>24090302010101 320</t>
  </si>
  <si>
    <t>Construcción  vías y alamedas / C.I. de Cooperación No.929 de 2017 "Sector el Refugio"- ICCU</t>
  </si>
  <si>
    <t>Mantenimiento hidráulico  en cuerpos de agua superficiales</t>
  </si>
  <si>
    <t>Mantenimiento hidráulico  en cuerpos de agua superficiales / Recursos  Propios</t>
  </si>
  <si>
    <t>Mantenimiento hidráulico  en cuerpos de agua superficiales / C.I. 1601 de 2016 - Recursos CAR</t>
  </si>
  <si>
    <t>241003070402 501</t>
  </si>
  <si>
    <t>Mantenimiento hidráulico  en cuerpos de agua superficiales / Superavit -Recursos  Propios</t>
  </si>
  <si>
    <t>Adquisición de Predios de Reserva Hídrica y Zonas de Reserva Natural</t>
  </si>
  <si>
    <t>Adquisición de Predios de Reserva Hídrica y Zonas de Reserva Natural / Cargas y beneficios</t>
  </si>
  <si>
    <t>321</t>
  </si>
  <si>
    <t>241203011000 321</t>
  </si>
  <si>
    <t>Construcción y ampliación de infraestructura para la prevención y atención de desastres / C.I. de Co</t>
  </si>
  <si>
    <t>240101010106                            001</t>
  </si>
  <si>
    <t>Acceso a la educación técnica, tecnológica y profesional para egresados del Municipio / Recursos  Propios</t>
  </si>
  <si>
    <t>Pto Inicial; ADICION DECRETO No.008 DE ENERO 12 DE 2017; REDUCCIÓN DECRETO No.116 DE DICIEMBRE 29 DE 2017</t>
  </si>
  <si>
    <t>Pto Inicial ; ADICION DECRETO No.008 DE ENERO 12 DE 2017; DISMINUCION DECRETO No.018 DE FEBRERO 27 DE 2017; REDUCCIÓN DECRETO No.116 DE DICIEMBRE 29 DE 2017</t>
  </si>
  <si>
    <t>Pto Inicial;  ADICION DECRETO No.008 DE ENERO 12 DE 2017; DISMINUCION DECRETO No.018 DE FEBRERO 27 DE 2017; ADICIÓN DECRETO No.101 DE DICIEMBRE 12 DE 2017</t>
  </si>
  <si>
    <t>Pto Inicial ; ADICION DECRETO No.008 DE ENERO 12 DE 2017; REDUCCIÓN DECRETO No.116 DE DICIEMBRE 29 DE 2017</t>
  </si>
  <si>
    <t>ADICIÓN DECRETO No.101 DE DICIEMBRE 12 DE 2017</t>
  </si>
  <si>
    <t>24090302010101                          313</t>
  </si>
  <si>
    <t>Construcción  vías y alamedas / C.I. de Cooperación No.880 de 2017 "Sector Moncada"- ICCU / C.I. de Cooperación No.880 de 2017 "Sector Moncada"- ICCU</t>
  </si>
  <si>
    <t>313 - C.I. de Cooperación No.880 de 2017 "Sector Moncada"- ICCU</t>
  </si>
  <si>
    <t>24090302010101                          314</t>
  </si>
  <si>
    <t>Construcción  vías y alamedas / C.I. de Cooperación No.881 de 2017 "Sector Molina"- ICCU / C.I. de Cooperación No.881 de 2017 "Sector Molina"- ICCU</t>
  </si>
  <si>
    <t>314 - C.I. de Cooperación No.881 de 2017 "Sector Molina"- ICCU</t>
  </si>
  <si>
    <t>24090302010101                          315</t>
  </si>
  <si>
    <t>Construcción  vías y alamedas / C.I. de Cooperación No.908 de 2017 "Sector la Curva"- ICCU / C.I. de Cooperación No.908 de 2017 "Sector la Curva"- ICCU</t>
  </si>
  <si>
    <t>315 - C.I. de Cooperación No.908 de 2017 "Sector la Curva"- ICCU</t>
  </si>
  <si>
    <t>24090302010101                          316</t>
  </si>
  <si>
    <t>Construcción  vías y alamedas / C.I. de Cooperación No.934 de 2017 "Sector el Gone"- ICCU / C.I. de Cooperación No.934 de 2017 "Sector el Gone"- ICCU</t>
  </si>
  <si>
    <t>316 - C.I. de Cooperación No.934 de 2017 "Sector el Gone"- ICCU</t>
  </si>
  <si>
    <t>24090302010101                          317</t>
  </si>
  <si>
    <t>Construcción  vías y alamedas / C.I. de Cooperación No.909 de 2017 "Sector Niño"- ICCU / C.I. de Cooperación No.909 de 2017 "Sector Niño"- ICCU</t>
  </si>
  <si>
    <t>317 - C.I. de Cooperación No.909 de 2017 "Sector Niño"- ICCU</t>
  </si>
  <si>
    <t>24090302010101                          318</t>
  </si>
  <si>
    <t>Construcción  vías y alamedas / C.I. de Cooperación No.910 de 2017 "Sector Cruce Tunal"- ICCU / C.I. de Cooperación No.910 de 2017 "Sector Cruce Tunal"- ICCU</t>
  </si>
  <si>
    <t>318 - C.I. de Cooperación No.910 de 2017 "Sector Cruce Tunal"- ICCU</t>
  </si>
  <si>
    <t>24090302010101                          319</t>
  </si>
  <si>
    <t>Construcción  vías y alamedas / C.I. de Cooperación No.882 de 2017 "Sector Martinez"- ICCU / C.I. de Cooperación No.882 de 2017 "Sector Martinez"- ICCU</t>
  </si>
  <si>
    <t>319 - C.I. de Cooperación No.882 de 2017 "Sector Martinez"- ICCU</t>
  </si>
  <si>
    <t>24090302010101                          320</t>
  </si>
  <si>
    <t>Construcción  vías y alamedas / C.I. de Cooperación No.929 de 2017 "Sector el Refugio"- ICCU / C.I. de Cooperación No.929 de 2017 "Sector el Refugio"- ICCU</t>
  </si>
  <si>
    <t>320 - C.I. de Cooperación No.929 de 2017 "Sector el Refugio"- ICCU</t>
  </si>
  <si>
    <t>ADICIÓN DECRETO No.019 DE FEBRERO 28 DE 2017 - SUPERAVIT; TRASLADO (-)  DECRETO No.101 DE DICIEMBRE 12 DE 2017</t>
  </si>
  <si>
    <t>241203011000                            321</t>
  </si>
  <si>
    <t>Construcción y ampliación de infraestructura para la prevención y atención de desastres / C.I. de Co / C.I. de Cooperación No.995 de 2017 "CRIR"- ICCU</t>
  </si>
  <si>
    <t>321 - C.I. de Convenio Interadministrativo de Cooperación No. 995 de 2017 "CRIR-JCCU"</t>
  </si>
  <si>
    <t>ADICIÓN DECRETO No.098 DE DICIEMBRE 01 DE 2017 ADICIÓN CONVENIO INTERADMINISTRATIVO No.SE-CI 311 DE 2017 "ALIMENTACIÓN ESCOLAR - SIMAT"</t>
  </si>
  <si>
    <t>240101010210                            322</t>
  </si>
  <si>
    <t>Estrategia de complementación alimentaria y nutricional de calidad para población PSAIN  / C.I. No.S / C.I. No.SE-CI-311 de 2017 - Alimentación Escolar Sistema Integrado de Matricula "SIMAT"</t>
  </si>
  <si>
    <t>322 -  C.I. No.SE-CI-311 de 2017 - Alimentación Escolar Sistema Integrado de Matricula "SIMAT"</t>
  </si>
  <si>
    <t>ADICIÓN DECRETO No.011 DE ENERO 19 DE 2017; REDUCCIÓN DECRETO No.101 DE DICIEMBRE 12 DE 2017</t>
  </si>
  <si>
    <t>TRASLADO (+) DECRETO No.101 DE 12 DE DICIEMBRE 2017</t>
  </si>
  <si>
    <t>241003070402                            501</t>
  </si>
  <si>
    <t>Mantenimiento hidráulico  en cuerpos de agua superficiales / Superavit Recursos Propios</t>
  </si>
  <si>
    <t>SITUACIÓN PRESUPUESTAL (31-DICIEMBRE-2017)</t>
  </si>
  <si>
    <t>INDICADORES PRESUPUESTALES (31-DICIEMBRE-2017)</t>
  </si>
  <si>
    <t>SITUACIÓN DEL SGP (31-DICIEMBRE-2017)</t>
  </si>
  <si>
    <t>APROPIACIÓN VIGENTE
31-dic-2017</t>
  </si>
  <si>
    <t>CDP EXPEDIDOS
31-dic-2017</t>
  </si>
  <si>
    <t>REGISTROS PRESUPUESTALES
31-dic-2017</t>
  </si>
  <si>
    <t>OBLIGACIONES
31-dic-2017</t>
  </si>
  <si>
    <t>% RECURSOS CON CDP
31-dic-2017</t>
  </si>
  <si>
    <t>% RECURSOS COMPROMETIDOS
31-dic-2017</t>
  </si>
  <si>
    <t>% RECURSOS EJECUTADOS
31-dic-2017</t>
  </si>
  <si>
    <t>SGP - APROPIACIÓN VIGENTE
31-dic-2017</t>
  </si>
  <si>
    <t>SGP RECURSOS COMPROMETIDOS
31-dic-2017</t>
  </si>
  <si>
    <t>NO APLICA</t>
  </si>
  <si>
    <t xml:space="preserve">104%
108%
126%
90.83
</t>
  </si>
  <si>
    <t>104%
108%
126%
90.83</t>
  </si>
  <si>
    <t>100%
99%</t>
  </si>
  <si>
    <t>100%
75,7%</t>
  </si>
  <si>
    <t>100%
95%</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</si>
</sst>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3" formatCode="_-* #,##0.00_-;\-* #,##0.00_-;_-* &quot;-&quot;??_-;_-@_-"/>
    <numFmt numFmtId="164" formatCode="_(&quot;$&quot;\ * #,##0.00_);_(&quot;$&quot;\ * \(#,##0.00\);_(&quot;$&quot;\ * &quot;-&quot;??_);_(@_)"/>
    <numFmt numFmtId="165" formatCode="_(* #,##0.00_);_(* \(#,##0.00\);_(* &quot;-&quot;??_);_(@_)"/>
    <numFmt numFmtId="166" formatCode="0.0"/>
    <numFmt numFmtId="167" formatCode="0;[Red]0"/>
    <numFmt numFmtId="168" formatCode="0.0;[Red]0.0"/>
    <numFmt numFmtId="169" formatCode="0.00;[Red]0.00"/>
    <numFmt numFmtId="170" formatCode="0.0%"/>
    <numFmt numFmtId="171" formatCode="_ * #,##0_ ;_ * \-#,##0_ ;_ * &quot;-&quot;_ ;_ @_ "/>
    <numFmt numFmtId="172" formatCode="_(* #,##0_);_(* \(#,##0\);_(* &quot;-&quot;??_);_(@_)"/>
    <numFmt numFmtId="173" formatCode="_(&quot;$&quot;\ * #,##0.0_);_(&quot;$&quot;\ * \(#,##0.0\);_(&quot;$&quot;\ * &quot;-&quot;?_);_(@_)"/>
    <numFmt numFmtId="174" formatCode="#,##0.0_);\(#,##0.0\)"/>
  </numFmts>
  <fonts count="51" x14ac:knownFonts="1">
    <font>
      <sz val="11"/>
      <color theme="1"/>
      <name val="Calibri"/>
      <family val="2"/>
      <scheme val="minor"/>
    </font>
    <font>
      <sz val="11"/>
      <color theme="1"/>
      <name val="Calibri"/>
      <family val="2"/>
      <scheme val="minor"/>
    </font>
    <font>
      <b/>
      <sz val="15"/>
      <color theme="3"/>
      <name val="Calibri"/>
      <family val="2"/>
      <scheme val="minor"/>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0"/>
      <color theme="1"/>
      <name val="Arial"/>
      <family val="2"/>
    </font>
    <font>
      <b/>
      <sz val="10"/>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0"/>
      <name val="Arial"/>
      <family val="2"/>
    </font>
    <font>
      <sz val="12"/>
      <color rgb="FFFF0000"/>
      <name val="Arial"/>
      <family val="2"/>
    </font>
    <font>
      <b/>
      <sz val="11"/>
      <name val="Arial"/>
      <family val="2"/>
    </font>
    <font>
      <sz val="11"/>
      <color theme="0"/>
      <name val="Arial"/>
      <family val="2"/>
    </font>
    <font>
      <u/>
      <sz val="11"/>
      <color theme="10"/>
      <name val="Calibri"/>
      <family val="2"/>
    </font>
    <font>
      <b/>
      <sz val="15"/>
      <name val="Calibri"/>
      <family val="2"/>
      <scheme val="minor"/>
    </font>
    <font>
      <b/>
      <sz val="15"/>
      <color theme="3"/>
      <name val="Arial"/>
      <family val="2"/>
    </font>
    <font>
      <b/>
      <sz val="10"/>
      <color rgb="FFFF0000"/>
      <name val="Arial"/>
      <family val="2"/>
    </font>
    <font>
      <sz val="16"/>
      <name val="Arial"/>
      <family val="2"/>
    </font>
    <font>
      <sz val="9"/>
      <color indexed="81"/>
      <name val="Tahoma"/>
      <family val="2"/>
    </font>
    <font>
      <b/>
      <sz val="9"/>
      <color indexed="81"/>
      <name val="Tahoma"/>
      <family val="2"/>
    </font>
    <font>
      <b/>
      <sz val="12"/>
      <color rgb="FFFF0000"/>
      <name val="Arial"/>
      <family val="2"/>
    </font>
    <font>
      <sz val="18"/>
      <name val="Arial"/>
      <family val="2"/>
    </font>
    <font>
      <sz val="14"/>
      <name val="Arial"/>
      <family val="2"/>
    </font>
    <font>
      <sz val="14"/>
      <color theme="0"/>
      <name val="Arial"/>
      <family val="2"/>
    </font>
    <font>
      <sz val="14"/>
      <color theme="1"/>
      <name val="Arial"/>
      <family val="2"/>
    </font>
    <font>
      <sz val="11"/>
      <name val="Calibri"/>
      <family val="2"/>
      <scheme val="minor"/>
    </font>
    <font>
      <b/>
      <sz val="11"/>
      <color theme="1"/>
      <name val="Calibri"/>
      <family val="2"/>
      <scheme val="minor"/>
    </font>
    <font>
      <sz val="10"/>
      <name val="Arial"/>
      <family val="2"/>
    </font>
    <font>
      <b/>
      <sz val="14"/>
      <name val="Arial"/>
      <family val="2"/>
    </font>
    <font>
      <b/>
      <sz val="11"/>
      <color theme="1"/>
      <name val="Arial"/>
      <family val="2"/>
    </font>
    <font>
      <sz val="11"/>
      <color theme="1"/>
      <name val="Arial"/>
      <family val="2"/>
    </font>
    <font>
      <sz val="11"/>
      <color rgb="FFFF0000"/>
      <name val="Arial"/>
      <family val="2"/>
    </font>
    <font>
      <sz val="11"/>
      <name val="Arial"/>
      <family val="2"/>
    </font>
    <font>
      <sz val="9"/>
      <color theme="1"/>
      <name val="Arial"/>
      <family val="2"/>
    </font>
    <font>
      <sz val="8"/>
      <name val="Arial"/>
      <family val="2"/>
    </font>
    <font>
      <sz val="8"/>
      <color theme="1"/>
      <name val="Arial"/>
      <family val="2"/>
    </font>
    <font>
      <sz val="8"/>
      <color rgb="FFFF0000"/>
      <name val="Arial"/>
      <family val="2"/>
    </font>
    <font>
      <sz val="10"/>
      <color indexed="8"/>
      <name val="Arial"/>
      <family val="2"/>
    </font>
    <font>
      <b/>
      <sz val="14"/>
      <color theme="1"/>
      <name val="Arial"/>
      <family val="2"/>
    </font>
    <font>
      <sz val="15"/>
      <name val="Calibri"/>
      <family val="2"/>
      <scheme val="minor"/>
    </font>
    <font>
      <u/>
      <sz val="12"/>
      <color theme="10"/>
      <name val="Calibri"/>
      <family val="2"/>
      <scheme val="minor"/>
    </font>
    <font>
      <b/>
      <sz val="14"/>
      <color theme="0"/>
      <name val="Arial"/>
      <family val="2"/>
    </font>
    <font>
      <b/>
      <sz val="16"/>
      <color theme="0"/>
      <name val="Arial"/>
      <family val="2"/>
    </font>
  </fonts>
  <fills count="24">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00B0F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B2A1C7"/>
        <bgColor indexed="64"/>
      </patternFill>
    </fill>
    <fill>
      <patternFill patternType="solid">
        <fgColor rgb="FFD8D8D8"/>
        <bgColor indexed="64"/>
      </patternFill>
    </fill>
    <fill>
      <patternFill patternType="solid">
        <fgColor rgb="FFFFE89F"/>
        <bgColor indexed="64"/>
      </patternFill>
    </fill>
    <fill>
      <patternFill patternType="solid">
        <fgColor rgb="FF7030A0"/>
        <bgColor indexed="64"/>
      </patternFill>
    </fill>
    <fill>
      <patternFill patternType="solid">
        <fgColor theme="7" tint="0.39997558519241921"/>
        <bgColor indexed="64"/>
      </patternFill>
    </fill>
    <fill>
      <patternFill patternType="solid">
        <fgColor rgb="FF92D050"/>
        <bgColor indexed="64"/>
      </patternFill>
    </fill>
    <fill>
      <patternFill patternType="solid">
        <fgColor theme="9" tint="0.39997558519241921"/>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theme="0" tint="-0.34998626667073579"/>
        <bgColor indexed="64"/>
      </patternFill>
    </fill>
    <fill>
      <patternFill patternType="solid">
        <fgColor rgb="FFD7E4BC"/>
        <bgColor indexed="64"/>
      </patternFill>
    </fill>
    <fill>
      <patternFill patternType="solid">
        <fgColor rgb="FFFCD5B4"/>
        <bgColor indexed="64"/>
      </patternFill>
    </fill>
    <fill>
      <patternFill patternType="solid">
        <fgColor rgb="FFD8E4BC"/>
        <bgColor indexed="64"/>
      </patternFill>
    </fill>
    <fill>
      <patternFill patternType="solid">
        <fgColor rgb="FFD9D9D9"/>
        <bgColor indexed="64"/>
      </patternFill>
    </fill>
    <fill>
      <patternFill patternType="solid">
        <fgColor theme="6" tint="-0.249977111117893"/>
        <bgColor indexed="64"/>
      </patternFill>
    </fill>
  </fills>
  <borders count="10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ck">
        <color indexed="64"/>
      </top>
      <bottom style="medium">
        <color indexed="64"/>
      </bottom>
      <diagonal/>
    </border>
    <border>
      <left/>
      <right/>
      <top style="thick">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style="medium">
        <color indexed="64"/>
      </right>
      <top style="thick">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ck">
        <color indexed="64"/>
      </left>
      <right style="thin">
        <color indexed="64"/>
      </right>
      <top style="thick">
        <color indexed="64"/>
      </top>
      <bottom style="medium">
        <color indexed="64"/>
      </bottom>
      <diagonal/>
    </border>
    <border>
      <left style="medium">
        <color indexed="64"/>
      </left>
      <right style="thin">
        <color indexed="64"/>
      </right>
      <top style="thick">
        <color indexed="64"/>
      </top>
      <bottom style="medium">
        <color indexed="64"/>
      </bottom>
      <diagonal/>
    </border>
    <border>
      <left/>
      <right style="medium">
        <color indexed="64"/>
      </right>
      <top style="thick">
        <color indexed="64"/>
      </top>
      <bottom style="medium">
        <color indexed="64"/>
      </bottom>
      <diagonal/>
    </border>
    <border>
      <left style="thick">
        <color indexed="64"/>
      </left>
      <right style="thin">
        <color indexed="64"/>
      </right>
      <top/>
      <bottom/>
      <diagonal/>
    </border>
    <border>
      <left style="thick">
        <color indexed="64"/>
      </left>
      <right style="thin">
        <color indexed="64"/>
      </right>
      <top style="medium">
        <color indexed="64"/>
      </top>
      <bottom/>
      <diagonal/>
    </border>
    <border>
      <left style="thick">
        <color indexed="64"/>
      </left>
      <right style="thin">
        <color indexed="64"/>
      </right>
      <top/>
      <bottom style="thick">
        <color indexed="64"/>
      </bottom>
      <diagonal/>
    </border>
    <border>
      <left style="thin">
        <color indexed="64"/>
      </left>
      <right style="medium">
        <color indexed="64"/>
      </right>
      <top/>
      <bottom style="thick">
        <color indexed="64"/>
      </bottom>
      <diagonal/>
    </border>
    <border>
      <left style="medium">
        <color indexed="64"/>
      </left>
      <right style="thin">
        <color indexed="64"/>
      </right>
      <top/>
      <bottom style="thick">
        <color indexed="64"/>
      </bottom>
      <diagonal/>
    </border>
    <border>
      <left style="medium">
        <color indexed="64"/>
      </left>
      <right style="medium">
        <color indexed="64"/>
      </right>
      <top/>
      <bottom style="thick">
        <color indexed="64"/>
      </bottom>
      <diagonal/>
    </border>
    <border>
      <left style="thin">
        <color indexed="64"/>
      </left>
      <right style="thin">
        <color indexed="64"/>
      </right>
      <top/>
      <bottom style="thick">
        <color indexed="64"/>
      </bottom>
      <diagonal/>
    </border>
    <border>
      <left style="medium">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right style="medium">
        <color indexed="64"/>
      </right>
      <top style="thin">
        <color indexed="64"/>
      </top>
      <bottom style="thick">
        <color indexed="64"/>
      </bottom>
      <diagonal/>
    </border>
    <border>
      <left style="thick">
        <color indexed="64"/>
      </left>
      <right/>
      <top style="thick">
        <color indexed="64"/>
      </top>
      <bottom style="medium">
        <color indexed="64"/>
      </bottom>
      <diagonal/>
    </border>
    <border>
      <left style="medium">
        <color indexed="64"/>
      </left>
      <right/>
      <top style="thick">
        <color indexed="64"/>
      </top>
      <bottom style="medium">
        <color indexed="64"/>
      </bottom>
      <diagonal/>
    </border>
    <border>
      <left/>
      <right style="thick">
        <color indexed="64"/>
      </right>
      <top style="thick">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ck">
        <color indexed="64"/>
      </right>
      <top style="medium">
        <color indexed="64"/>
      </top>
      <bottom style="medium">
        <color indexed="64"/>
      </bottom>
      <diagonal/>
    </border>
    <border>
      <left style="thin">
        <color indexed="64"/>
      </left>
      <right style="thick">
        <color indexed="64"/>
      </right>
      <top style="medium">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style="medium">
        <color indexed="64"/>
      </bottom>
      <diagonal/>
    </border>
    <border>
      <left style="thin">
        <color indexed="64"/>
      </left>
      <right style="thick">
        <color indexed="64"/>
      </right>
      <top style="thin">
        <color indexed="64"/>
      </top>
      <bottom/>
      <diagonal/>
    </border>
    <border>
      <left style="thick">
        <color indexed="64"/>
      </left>
      <right style="thin">
        <color indexed="64"/>
      </right>
      <top style="medium">
        <color indexed="64"/>
      </top>
      <bottom style="thick">
        <color indexed="64"/>
      </bottom>
      <diagonal/>
    </border>
    <border>
      <left style="thin">
        <color indexed="64"/>
      </left>
      <right style="thin">
        <color indexed="64"/>
      </right>
      <top style="medium">
        <color indexed="64"/>
      </top>
      <bottom style="thick">
        <color indexed="64"/>
      </bottom>
      <diagonal/>
    </border>
    <border>
      <left style="thin">
        <color indexed="64"/>
      </left>
      <right style="medium">
        <color indexed="64"/>
      </right>
      <top style="medium">
        <color indexed="64"/>
      </top>
      <bottom style="thick">
        <color indexed="64"/>
      </bottom>
      <diagonal/>
    </border>
    <border>
      <left style="medium">
        <color indexed="64"/>
      </left>
      <right style="thin">
        <color indexed="64"/>
      </right>
      <top style="medium">
        <color indexed="64"/>
      </top>
      <bottom style="thick">
        <color indexed="64"/>
      </bottom>
      <diagonal/>
    </border>
    <border>
      <left style="thin">
        <color indexed="64"/>
      </left>
      <right style="thick">
        <color indexed="64"/>
      </right>
      <top style="medium">
        <color indexed="64"/>
      </top>
      <bottom style="thick">
        <color indexed="64"/>
      </bottom>
      <diagonal/>
    </border>
    <border>
      <left/>
      <right/>
      <top style="medium">
        <color indexed="64"/>
      </top>
      <bottom style="thin">
        <color indexed="64"/>
      </bottom>
      <diagonal/>
    </border>
    <border>
      <left/>
      <right/>
      <top style="thin">
        <color indexed="64"/>
      </top>
      <bottom style="medium">
        <color indexed="64"/>
      </bottom>
      <diagonal/>
    </border>
  </borders>
  <cellStyleXfs count="23">
    <xf numFmtId="0" fontId="0" fillId="0" borderId="0"/>
    <xf numFmtId="9" fontId="1" fillId="0" borderId="0" applyFont="0" applyFill="0" applyBorder="0" applyAlignment="0" applyProtection="0"/>
    <xf numFmtId="0" fontId="2" fillId="0" borderId="1" applyNumberFormat="0" applyFill="0" applyAlignment="0" applyProtection="0"/>
    <xf numFmtId="0" fontId="13" fillId="0" borderId="0" applyNumberFormat="0" applyFill="0" applyBorder="0" applyAlignment="0" applyProtection="0"/>
    <xf numFmtId="164" fontId="1" fillId="0" borderId="0" applyFont="0" applyFill="0" applyBorder="0" applyAlignment="0" applyProtection="0"/>
    <xf numFmtId="0" fontId="21" fillId="0" borderId="0" applyNumberFormat="0" applyFill="0" applyBorder="0" applyAlignment="0" applyProtection="0">
      <alignment vertical="top"/>
      <protection locked="0"/>
    </xf>
    <xf numFmtId="164" fontId="1" fillId="0" borderId="0" applyFont="0" applyFill="0" applyBorder="0" applyAlignment="0" applyProtection="0"/>
    <xf numFmtId="171" fontId="17" fillId="0" borderId="0" applyFont="0" applyFill="0" applyBorder="0" applyAlignment="0" applyProtection="0"/>
    <xf numFmtId="0" fontId="1" fillId="0" borderId="0"/>
    <xf numFmtId="0" fontId="17" fillId="0" borderId="0"/>
    <xf numFmtId="0" fontId="17" fillId="0" borderId="0"/>
    <xf numFmtId="0" fontId="35" fillId="0" borderId="0"/>
    <xf numFmtId="165" fontId="35" fillId="0" borderId="0" applyFont="0" applyFill="0" applyBorder="0" applyAlignment="0" applyProtection="0"/>
    <xf numFmtId="43" fontId="1" fillId="0" borderId="0" applyFont="0" applyFill="0" applyBorder="0" applyAlignment="0" applyProtection="0"/>
    <xf numFmtId="0" fontId="45" fillId="0" borderId="0"/>
    <xf numFmtId="164" fontId="1" fillId="0" borderId="0" applyFont="0" applyFill="0" applyBorder="0" applyAlignment="0" applyProtection="0"/>
    <xf numFmtId="164" fontId="1" fillId="0" borderId="0" applyFont="0" applyFill="0" applyBorder="0" applyAlignment="0" applyProtection="0"/>
    <xf numFmtId="0" fontId="17" fillId="0" borderId="0"/>
    <xf numFmtId="165" fontId="1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899">
    <xf numFmtId="0" fontId="0" fillId="0" borderId="0" xfId="0"/>
    <xf numFmtId="0" fontId="3" fillId="2" borderId="0" xfId="0" applyFont="1" applyFill="1" applyProtection="1"/>
    <xf numFmtId="0" fontId="3" fillId="0" borderId="0" xfId="0" applyFont="1" applyAlignment="1" applyProtection="1">
      <alignment vertical="top"/>
    </xf>
    <xf numFmtId="0" fontId="4" fillId="0" borderId="0" xfId="0" applyFont="1" applyProtection="1"/>
    <xf numFmtId="0" fontId="5" fillId="2" borderId="0" xfId="0" applyFont="1" applyFill="1" applyAlignment="1" applyProtection="1">
      <alignment vertical="center"/>
    </xf>
    <xf numFmtId="0" fontId="5" fillId="2" borderId="0" xfId="0" applyFont="1" applyFill="1" applyAlignment="1" applyProtection="1">
      <alignment horizontal="justify" vertical="center"/>
    </xf>
    <xf numFmtId="0" fontId="5" fillId="0" borderId="0" xfId="0" applyFont="1" applyAlignment="1" applyProtection="1">
      <alignment vertical="center"/>
    </xf>
    <xf numFmtId="0" fontId="6" fillId="0" borderId="0" xfId="0" applyFont="1" applyAlignment="1" applyProtection="1">
      <alignment vertical="center"/>
    </xf>
    <xf numFmtId="0" fontId="7" fillId="0" borderId="0" xfId="0" applyFont="1" applyAlignment="1" applyProtection="1">
      <alignment vertical="center"/>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3" fillId="0" borderId="0" xfId="0" applyFont="1" applyAlignment="1" applyProtection="1">
      <alignment vertical="center"/>
    </xf>
    <xf numFmtId="0" fontId="7" fillId="3" borderId="0" xfId="0" applyFont="1" applyFill="1" applyAlignment="1" applyProtection="1">
      <alignment vertical="center"/>
    </xf>
    <xf numFmtId="0" fontId="0" fillId="0" borderId="0" xfId="0" applyAlignment="1" applyProtection="1">
      <alignment horizontal="center"/>
    </xf>
    <xf numFmtId="0" fontId="0" fillId="0" borderId="17" xfId="0" applyBorder="1" applyAlignment="1" applyProtection="1">
      <alignment horizontal="center" vertical="top"/>
    </xf>
    <xf numFmtId="0" fontId="6" fillId="0" borderId="18" xfId="0" applyFont="1" applyBorder="1" applyAlignment="1" applyProtection="1">
      <alignment horizontal="center" vertical="center"/>
    </xf>
    <xf numFmtId="0" fontId="6" fillId="0" borderId="19" xfId="0" applyFont="1" applyBorder="1" applyAlignment="1" applyProtection="1">
      <alignment horizontal="center" vertical="center"/>
    </xf>
    <xf numFmtId="0" fontId="6" fillId="0" borderId="2" xfId="0" applyFont="1" applyBorder="1" applyAlignment="1" applyProtection="1">
      <alignment horizontal="center" vertical="center"/>
    </xf>
    <xf numFmtId="0" fontId="6" fillId="0" borderId="6" xfId="0" applyFont="1" applyBorder="1" applyAlignment="1" applyProtection="1">
      <alignment horizontal="center" vertical="center"/>
    </xf>
    <xf numFmtId="0" fontId="6" fillId="0" borderId="7" xfId="0" applyFont="1" applyBorder="1" applyAlignment="1" applyProtection="1">
      <alignment horizontal="center" vertical="center"/>
    </xf>
    <xf numFmtId="0" fontId="6" fillId="0" borderId="21" xfId="0" applyFont="1" applyBorder="1" applyAlignment="1" applyProtection="1">
      <alignment horizontal="center" vertical="center"/>
    </xf>
    <xf numFmtId="0" fontId="6" fillId="0" borderId="0" xfId="0" applyFont="1" applyBorder="1" applyAlignment="1" applyProtection="1">
      <alignment horizontal="center" vertical="center"/>
    </xf>
    <xf numFmtId="0" fontId="0" fillId="0" borderId="25" xfId="0" applyBorder="1" applyAlignment="1" applyProtection="1">
      <alignment vertical="top"/>
    </xf>
    <xf numFmtId="0" fontId="3" fillId="0" borderId="26" xfId="0" applyFont="1" applyBorder="1" applyAlignment="1" applyProtection="1">
      <alignment horizontal="center" vertical="top"/>
    </xf>
    <xf numFmtId="0" fontId="3" fillId="0" borderId="27" xfId="0" applyFont="1" applyBorder="1" applyAlignment="1" applyProtection="1">
      <alignment vertical="top"/>
    </xf>
    <xf numFmtId="0" fontId="3" fillId="5" borderId="3" xfId="0" applyFont="1" applyFill="1" applyBorder="1" applyAlignment="1" applyProtection="1">
      <alignment horizontal="left" vertical="center"/>
    </xf>
    <xf numFmtId="0" fontId="3" fillId="0" borderId="2" xfId="0" applyFont="1" applyBorder="1" applyAlignment="1" applyProtection="1">
      <alignment horizontal="left" vertical="center"/>
    </xf>
    <xf numFmtId="0" fontId="3" fillId="0" borderId="2" xfId="0" applyFont="1" applyBorder="1" applyAlignment="1" applyProtection="1">
      <alignment horizontal="center" vertical="top"/>
    </xf>
    <xf numFmtId="0" fontId="3" fillId="0" borderId="4" xfId="0" applyFont="1" applyBorder="1" applyAlignment="1" applyProtection="1">
      <alignment vertical="top"/>
    </xf>
    <xf numFmtId="0" fontId="3" fillId="5" borderId="2" xfId="0" applyFont="1" applyFill="1" applyBorder="1" applyAlignment="1" applyProtection="1">
      <alignment vertical="top"/>
    </xf>
    <xf numFmtId="0" fontId="3" fillId="0" borderId="5" xfId="0" applyFont="1" applyBorder="1" applyAlignment="1" applyProtection="1">
      <alignment vertical="top"/>
    </xf>
    <xf numFmtId="0" fontId="12" fillId="0" borderId="21" xfId="2" applyFont="1" applyBorder="1" applyAlignment="1" applyProtection="1">
      <alignment horizontal="center" vertical="top" wrapText="1"/>
    </xf>
    <xf numFmtId="0" fontId="3" fillId="0" borderId="9" xfId="0" applyFont="1" applyBorder="1" applyAlignment="1" applyProtection="1">
      <alignment horizontal="left" vertical="center"/>
    </xf>
    <xf numFmtId="0" fontId="3" fillId="0" borderId="0" xfId="0" applyFont="1" applyBorder="1" applyAlignment="1" applyProtection="1">
      <alignment horizontal="left" vertical="center"/>
    </xf>
    <xf numFmtId="0" fontId="3" fillId="5" borderId="9" xfId="0" applyFont="1" applyFill="1" applyBorder="1" applyAlignment="1" applyProtection="1">
      <alignment horizontal="left" vertical="center"/>
    </xf>
    <xf numFmtId="0" fontId="3" fillId="0" borderId="8" xfId="0" applyFont="1" applyBorder="1" applyAlignment="1" applyProtection="1">
      <alignment horizontal="left" vertical="center"/>
    </xf>
    <xf numFmtId="0" fontId="16" fillId="0" borderId="8" xfId="0" applyFont="1" applyBorder="1" applyAlignment="1" applyProtection="1">
      <alignment horizontal="center" vertical="top"/>
    </xf>
    <xf numFmtId="0" fontId="16" fillId="0" borderId="0" xfId="0" applyFont="1" applyBorder="1" applyAlignment="1" applyProtection="1">
      <alignment vertical="top"/>
    </xf>
    <xf numFmtId="0" fontId="3" fillId="5" borderId="8" xfId="0" applyFont="1" applyFill="1" applyBorder="1" applyAlignment="1" applyProtection="1">
      <alignment vertical="top"/>
    </xf>
    <xf numFmtId="0" fontId="3" fillId="0" borderId="10" xfId="0" applyFont="1" applyBorder="1" applyAlignment="1" applyProtection="1">
      <alignment vertical="top"/>
    </xf>
    <xf numFmtId="0" fontId="3" fillId="0" borderId="21" xfId="0" applyFont="1" applyBorder="1" applyAlignment="1" applyProtection="1">
      <alignment horizontal="justify" vertical="top" wrapText="1"/>
    </xf>
    <xf numFmtId="0" fontId="17" fillId="0" borderId="21" xfId="3" applyFont="1" applyFill="1" applyBorder="1" applyAlignment="1" applyProtection="1">
      <alignment horizontal="center" vertical="top"/>
    </xf>
    <xf numFmtId="0" fontId="10" fillId="0" borderId="21" xfId="2" applyFont="1" applyBorder="1" applyAlignment="1" applyProtection="1">
      <alignment horizontal="justify" vertical="top"/>
    </xf>
    <xf numFmtId="0" fontId="17" fillId="0" borderId="21" xfId="2" applyFont="1" applyBorder="1" applyAlignment="1" applyProtection="1">
      <alignment horizontal="justify" vertical="top"/>
    </xf>
    <xf numFmtId="4" fontId="17" fillId="0" borderId="21" xfId="2" applyNumberFormat="1" applyFont="1" applyBorder="1" applyAlignment="1" applyProtection="1">
      <alignment horizontal="center" vertical="top"/>
    </xf>
    <xf numFmtId="2" fontId="0" fillId="0" borderId="21" xfId="0" applyNumberFormat="1" applyBorder="1" applyAlignment="1" applyProtection="1"/>
    <xf numFmtId="0" fontId="16" fillId="0" borderId="21" xfId="0" applyFont="1" applyBorder="1" applyAlignment="1" applyProtection="1">
      <alignment horizontal="justify" vertical="top" wrapText="1"/>
    </xf>
    <xf numFmtId="0" fontId="17" fillId="0" borderId="21" xfId="2" applyFont="1" applyBorder="1" applyAlignment="1" applyProtection="1">
      <alignment vertical="top"/>
    </xf>
    <xf numFmtId="0" fontId="12" fillId="0" borderId="21" xfId="2" applyFont="1" applyBorder="1" applyAlignment="1" applyProtection="1">
      <alignment horizontal="justify" vertical="top" wrapText="1"/>
    </xf>
    <xf numFmtId="0" fontId="0" fillId="0" borderId="32" xfId="0" applyBorder="1" applyAlignment="1" applyProtection="1">
      <alignment vertical="top"/>
    </xf>
    <xf numFmtId="2" fontId="12" fillId="0" borderId="21" xfId="2" applyNumberFormat="1" applyFont="1" applyBorder="1" applyAlignment="1" applyProtection="1">
      <alignment horizontal="center" vertical="top" wrapText="1"/>
    </xf>
    <xf numFmtId="0" fontId="16" fillId="0" borderId="12" xfId="0" applyFont="1" applyBorder="1" applyAlignment="1" applyProtection="1">
      <alignment horizontal="center" vertical="top"/>
    </xf>
    <xf numFmtId="0" fontId="16" fillId="0" borderId="14" xfId="0" applyFont="1" applyBorder="1" applyAlignment="1" applyProtection="1">
      <alignment vertical="top"/>
    </xf>
    <xf numFmtId="0" fontId="3" fillId="5" borderId="12" xfId="0" applyFont="1" applyFill="1" applyBorder="1" applyAlignment="1" applyProtection="1">
      <alignment vertical="top"/>
    </xf>
    <xf numFmtId="0" fontId="3" fillId="0" borderId="15" xfId="0" applyFont="1" applyBorder="1" applyAlignment="1" applyProtection="1">
      <alignment vertical="top"/>
    </xf>
    <xf numFmtId="2" fontId="17" fillId="0" borderId="21" xfId="2" applyNumberFormat="1" applyFont="1" applyBorder="1" applyAlignment="1" applyProtection="1">
      <alignment horizontal="center" vertical="top"/>
    </xf>
    <xf numFmtId="4" fontId="0" fillId="0" borderId="21" xfId="0" applyNumberFormat="1" applyFill="1" applyBorder="1" applyAlignment="1" applyProtection="1"/>
    <xf numFmtId="2" fontId="0" fillId="0" borderId="21" xfId="0" applyNumberFormat="1" applyFill="1" applyBorder="1" applyAlignment="1" applyProtection="1"/>
    <xf numFmtId="0" fontId="3" fillId="0" borderId="20" xfId="0" applyFont="1" applyBorder="1" applyAlignment="1" applyProtection="1">
      <alignment horizontal="center" vertical="top"/>
    </xf>
    <xf numFmtId="0" fontId="3" fillId="0" borderId="6" xfId="0" applyFont="1" applyBorder="1" applyAlignment="1" applyProtection="1">
      <alignment vertical="top"/>
    </xf>
    <xf numFmtId="0" fontId="3" fillId="5" borderId="20" xfId="0" applyFont="1" applyFill="1" applyBorder="1" applyAlignment="1" applyProtection="1">
      <alignment vertical="top"/>
    </xf>
    <xf numFmtId="0" fontId="3" fillId="0" borderId="7" xfId="0" applyFont="1" applyBorder="1" applyAlignment="1" applyProtection="1">
      <alignment vertical="top"/>
    </xf>
    <xf numFmtId="0" fontId="17" fillId="0" borderId="21" xfId="2" applyFont="1" applyBorder="1" applyAlignment="1" applyProtection="1">
      <alignment horizontal="center" vertical="top"/>
    </xf>
    <xf numFmtId="0" fontId="3" fillId="5" borderId="13" xfId="0" applyFont="1" applyFill="1" applyBorder="1" applyAlignment="1" applyProtection="1">
      <alignment horizontal="left" vertical="center"/>
    </xf>
    <xf numFmtId="0" fontId="3" fillId="0" borderId="12" xfId="0" applyFont="1" applyBorder="1" applyAlignment="1" applyProtection="1">
      <alignment horizontal="left" vertical="center"/>
    </xf>
    <xf numFmtId="0" fontId="3" fillId="0" borderId="24" xfId="0" applyFont="1" applyBorder="1" applyAlignment="1" applyProtection="1">
      <alignment horizontal="center" vertical="top"/>
    </xf>
    <xf numFmtId="0" fontId="3" fillId="0" borderId="21" xfId="0" applyFont="1" applyBorder="1" applyAlignment="1" applyProtection="1">
      <alignment vertical="top"/>
    </xf>
    <xf numFmtId="167" fontId="12" fillId="0" borderId="21" xfId="2" applyNumberFormat="1" applyFont="1" applyBorder="1" applyAlignment="1" applyProtection="1">
      <alignment horizontal="center" vertical="top" wrapText="1"/>
    </xf>
    <xf numFmtId="0" fontId="3" fillId="5" borderId="3" xfId="0" applyFont="1" applyFill="1" applyBorder="1" applyAlignment="1" applyProtection="1">
      <alignment vertical="top"/>
    </xf>
    <xf numFmtId="0" fontId="3" fillId="0" borderId="2" xfId="0" applyFont="1" applyBorder="1" applyAlignment="1" applyProtection="1">
      <alignment vertical="top"/>
    </xf>
    <xf numFmtId="0" fontId="10" fillId="2" borderId="21" xfId="2" applyFont="1" applyFill="1" applyBorder="1" applyAlignment="1" applyProtection="1">
      <alignment horizontal="justify" vertical="top"/>
    </xf>
    <xf numFmtId="0" fontId="3" fillId="5" borderId="13" xfId="0" applyFont="1" applyFill="1" applyBorder="1" applyAlignment="1" applyProtection="1">
      <alignment vertical="top"/>
    </xf>
    <xf numFmtId="0" fontId="3" fillId="0" borderId="12" xfId="0" applyFont="1" applyBorder="1" applyAlignment="1" applyProtection="1">
      <alignment vertical="top"/>
    </xf>
    <xf numFmtId="167" fontId="17" fillId="0" borderId="21" xfId="2" applyNumberFormat="1" applyFont="1" applyBorder="1" applyAlignment="1" applyProtection="1">
      <alignment horizontal="center" vertical="top"/>
    </xf>
    <xf numFmtId="0" fontId="3" fillId="5" borderId="9" xfId="0" applyFont="1" applyFill="1" applyBorder="1" applyAlignment="1" applyProtection="1">
      <alignment vertical="top"/>
    </xf>
    <xf numFmtId="0" fontId="3" fillId="0" borderId="8" xfId="0" applyFont="1" applyBorder="1" applyAlignment="1" applyProtection="1">
      <alignment vertical="top"/>
    </xf>
    <xf numFmtId="0" fontId="18" fillId="5" borderId="21" xfId="0" applyFont="1" applyFill="1" applyBorder="1" applyAlignment="1" applyProtection="1">
      <alignment horizontal="justify" vertical="top" wrapText="1"/>
    </xf>
    <xf numFmtId="0" fontId="3" fillId="0" borderId="13" xfId="0" applyFont="1" applyBorder="1" applyAlignment="1" applyProtection="1">
      <alignment horizontal="left" vertical="center"/>
    </xf>
    <xf numFmtId="0" fontId="3" fillId="0" borderId="14" xfId="0" applyFont="1" applyBorder="1" applyAlignment="1" applyProtection="1">
      <alignment horizontal="left" vertical="center"/>
    </xf>
    <xf numFmtId="0" fontId="3" fillId="0" borderId="8" xfId="0" applyFont="1" applyBorder="1" applyAlignment="1" applyProtection="1">
      <alignment horizontal="center" vertical="top"/>
    </xf>
    <xf numFmtId="0" fontId="3" fillId="0" borderId="0" xfId="0" applyFont="1" applyBorder="1" applyAlignment="1" applyProtection="1">
      <alignment vertical="top"/>
    </xf>
    <xf numFmtId="9" fontId="17" fillId="0" borderId="21" xfId="2" applyNumberFormat="1" applyFont="1" applyBorder="1" applyAlignment="1" applyProtection="1">
      <alignment horizontal="center" vertical="top"/>
    </xf>
    <xf numFmtId="4" fontId="17" fillId="2" borderId="21" xfId="1" applyNumberFormat="1" applyFont="1" applyFill="1" applyBorder="1" applyAlignment="1" applyProtection="1">
      <alignment horizontal="center" vertical="top"/>
    </xf>
    <xf numFmtId="0" fontId="4" fillId="2" borderId="0" xfId="0" applyFont="1" applyFill="1" applyAlignment="1" applyProtection="1">
      <alignment vertical="center" wrapText="1"/>
    </xf>
    <xf numFmtId="0" fontId="4" fillId="2" borderId="0" xfId="0" applyFont="1" applyFill="1" applyAlignment="1" applyProtection="1">
      <alignment horizontal="justify" vertical="center" wrapText="1"/>
    </xf>
    <xf numFmtId="0" fontId="11" fillId="2" borderId="0" xfId="0" applyFont="1" applyFill="1" applyAlignment="1" applyProtection="1">
      <alignment horizontal="center" vertical="top" wrapText="1"/>
    </xf>
    <xf numFmtId="0" fontId="4" fillId="0" borderId="0" xfId="0" applyFont="1" applyAlignment="1" applyProtection="1">
      <alignment horizontal="center" vertical="center" wrapText="1"/>
    </xf>
    <xf numFmtId="0" fontId="3" fillId="0" borderId="0" xfId="0" applyFont="1" applyAlignment="1" applyProtection="1">
      <alignment horizontal="center" vertical="center" wrapText="1"/>
    </xf>
    <xf numFmtId="0" fontId="11" fillId="0" borderId="0" xfId="0" applyFont="1" applyAlignment="1" applyProtection="1">
      <alignment horizontal="center" vertical="top" wrapText="1"/>
    </xf>
    <xf numFmtId="0" fontId="4" fillId="0" borderId="0" xfId="0" applyFont="1" applyAlignment="1" applyProtection="1">
      <alignment horizontal="center" vertical="center"/>
    </xf>
    <xf numFmtId="0" fontId="6" fillId="2" borderId="0" xfId="0" applyFont="1" applyFill="1" applyAlignment="1" applyProtection="1">
      <alignment horizontal="center" vertical="top" wrapText="1"/>
    </xf>
    <xf numFmtId="0" fontId="7" fillId="0" borderId="0" xfId="0" applyFont="1" applyAlignment="1" applyProtection="1">
      <alignment vertical="center" wrapText="1"/>
    </xf>
    <xf numFmtId="0" fontId="22" fillId="8" borderId="18" xfId="0" applyFont="1" applyFill="1" applyBorder="1" applyAlignment="1">
      <alignment horizontal="center" vertical="center" wrapText="1"/>
    </xf>
    <xf numFmtId="0" fontId="22" fillId="8" borderId="19" xfId="0" applyFont="1" applyFill="1" applyBorder="1" applyAlignment="1">
      <alignment horizontal="center" vertical="center" wrapText="1"/>
    </xf>
    <xf numFmtId="0" fontId="7" fillId="0" borderId="0" xfId="0" applyFont="1" applyBorder="1" applyAlignment="1" applyProtection="1">
      <alignment vertical="center" wrapText="1"/>
    </xf>
    <xf numFmtId="0" fontId="3" fillId="0" borderId="23" xfId="0" applyFont="1" applyBorder="1" applyAlignment="1" applyProtection="1">
      <alignment horizontal="justify" vertical="top" wrapText="1"/>
    </xf>
    <xf numFmtId="0" fontId="3" fillId="0" borderId="29" xfId="0" applyFont="1" applyBorder="1" applyAlignment="1" applyProtection="1">
      <alignment vertical="top" wrapText="1"/>
    </xf>
    <xf numFmtId="0" fontId="3" fillId="0" borderId="34" xfId="0" applyFont="1" applyBorder="1" applyAlignment="1" applyProtection="1">
      <alignment vertical="top" wrapText="1"/>
    </xf>
    <xf numFmtId="0" fontId="3" fillId="0" borderId="7" xfId="0" applyFont="1" applyBorder="1" applyAlignment="1" applyProtection="1">
      <alignment vertical="top" wrapText="1"/>
    </xf>
    <xf numFmtId="0" fontId="3" fillId="0" borderId="23" xfId="0" applyFont="1" applyBorder="1" applyAlignment="1" applyProtection="1">
      <alignment vertical="top" wrapText="1"/>
    </xf>
    <xf numFmtId="0" fontId="3" fillId="2" borderId="29" xfId="0" applyFont="1" applyFill="1" applyBorder="1" applyAlignment="1" applyProtection="1">
      <alignment vertical="top" wrapText="1"/>
    </xf>
    <xf numFmtId="0" fontId="9" fillId="0" borderId="0" xfId="0" applyFont="1" applyAlignment="1" applyProtection="1"/>
    <xf numFmtId="0" fontId="6" fillId="0" borderId="4" xfId="0" applyFont="1" applyBorder="1" applyAlignment="1" applyProtection="1">
      <alignment horizontal="center" vertical="center"/>
    </xf>
    <xf numFmtId="0" fontId="6" fillId="0" borderId="20" xfId="0" applyFont="1" applyBorder="1" applyAlignment="1" applyProtection="1">
      <alignment horizontal="center" vertical="center"/>
    </xf>
    <xf numFmtId="0" fontId="9" fillId="0" borderId="0" xfId="0" applyFont="1" applyBorder="1" applyAlignment="1" applyProtection="1"/>
    <xf numFmtId="0" fontId="10" fillId="0" borderId="21" xfId="2" applyFont="1" applyBorder="1" applyAlignment="1" applyProtection="1">
      <alignment horizontal="center" vertical="center"/>
    </xf>
    <xf numFmtId="0" fontId="9" fillId="0" borderId="21" xfId="0" applyFont="1" applyBorder="1" applyAlignment="1" applyProtection="1">
      <alignment horizontal="center" vertical="center"/>
    </xf>
    <xf numFmtId="0" fontId="4" fillId="0" borderId="0" xfId="0" applyFont="1" applyAlignment="1" applyProtection="1"/>
    <xf numFmtId="0" fontId="4" fillId="0" borderId="21" xfId="0" applyFont="1" applyBorder="1" applyAlignment="1" applyProtection="1"/>
    <xf numFmtId="4" fontId="4" fillId="0" borderId="21" xfId="0" applyNumberFormat="1" applyFont="1" applyBorder="1" applyAlignment="1" applyProtection="1"/>
    <xf numFmtId="2" fontId="4" fillId="0" borderId="21" xfId="0" applyNumberFormat="1" applyFont="1" applyBorder="1" applyAlignment="1" applyProtection="1"/>
    <xf numFmtId="0" fontId="3" fillId="0" borderId="21" xfId="0" applyFont="1" applyBorder="1" applyAlignment="1" applyProtection="1">
      <alignment horizontal="justify" vertical="top"/>
    </xf>
    <xf numFmtId="0" fontId="3" fillId="5" borderId="21" xfId="0" applyFont="1" applyFill="1" applyBorder="1" applyAlignment="1" applyProtection="1">
      <alignment horizontal="justify" vertical="top"/>
    </xf>
    <xf numFmtId="0" fontId="16" fillId="0" borderId="21" xfId="0" applyFont="1" applyBorder="1" applyAlignment="1" applyProtection="1">
      <alignment horizontal="justify" vertical="top"/>
    </xf>
    <xf numFmtId="0" fontId="18" fillId="5" borderId="21" xfId="0" applyFont="1" applyFill="1" applyBorder="1" applyAlignment="1" applyProtection="1">
      <alignment horizontal="justify" vertical="top"/>
    </xf>
    <xf numFmtId="0" fontId="12" fillId="5" borderId="21" xfId="0" applyFont="1" applyFill="1" applyBorder="1" applyAlignment="1" applyProtection="1">
      <alignment horizontal="justify" vertical="top"/>
    </xf>
    <xf numFmtId="0" fontId="16" fillId="2" borderId="21" xfId="0" applyFont="1" applyFill="1" applyBorder="1" applyAlignment="1" applyProtection="1">
      <alignment horizontal="justify" vertical="top"/>
    </xf>
    <xf numFmtId="0" fontId="3" fillId="2" borderId="21" xfId="0" applyFont="1" applyFill="1" applyBorder="1" applyAlignment="1" applyProtection="1">
      <alignment horizontal="justify" vertical="top"/>
    </xf>
    <xf numFmtId="167" fontId="4" fillId="0" borderId="0" xfId="0" applyNumberFormat="1" applyFont="1" applyAlignment="1" applyProtection="1"/>
    <xf numFmtId="0" fontId="18" fillId="0" borderId="21" xfId="0" applyFont="1" applyBorder="1" applyAlignment="1" applyProtection="1">
      <alignment horizontal="justify" vertical="top"/>
    </xf>
    <xf numFmtId="0" fontId="18" fillId="5" borderId="21" xfId="0" applyFont="1" applyFill="1" applyBorder="1" applyAlignment="1" applyProtection="1">
      <alignment horizontal="center" vertical="top"/>
    </xf>
    <xf numFmtId="0" fontId="4" fillId="2" borderId="0" xfId="0" applyFont="1" applyFill="1" applyAlignment="1" applyProtection="1"/>
    <xf numFmtId="1" fontId="4" fillId="0" borderId="0" xfId="0" applyNumberFormat="1" applyFont="1" applyAlignment="1" applyProtection="1"/>
    <xf numFmtId="0" fontId="4" fillId="7" borderId="0" xfId="0" applyFont="1" applyFill="1" applyAlignment="1" applyProtection="1"/>
    <xf numFmtId="2" fontId="4" fillId="0" borderId="0" xfId="0" applyNumberFormat="1" applyFont="1" applyAlignment="1" applyProtection="1"/>
    <xf numFmtId="0" fontId="12" fillId="0" borderId="21" xfId="0" applyFont="1" applyBorder="1" applyAlignment="1" applyProtection="1">
      <alignment horizontal="justify" vertical="top"/>
    </xf>
    <xf numFmtId="0" fontId="8" fillId="0" borderId="20" xfId="2" applyFont="1" applyBorder="1" applyAlignment="1" applyProtection="1">
      <alignment horizontal="center" vertical="top" wrapText="1"/>
    </xf>
    <xf numFmtId="0" fontId="8" fillId="0" borderId="11" xfId="2" applyFont="1" applyBorder="1" applyAlignment="1" applyProtection="1">
      <alignment horizontal="center" vertical="top" wrapText="1"/>
    </xf>
    <xf numFmtId="0" fontId="7" fillId="0" borderId="18" xfId="0" applyFont="1" applyBorder="1" applyAlignment="1" applyProtection="1">
      <alignment horizontal="right" vertical="center" wrapText="1"/>
    </xf>
    <xf numFmtId="0" fontId="7" fillId="11" borderId="41" xfId="0" applyFont="1" applyFill="1" applyBorder="1" applyAlignment="1" applyProtection="1">
      <alignment horizontal="left" vertical="center" wrapText="1"/>
    </xf>
    <xf numFmtId="0" fontId="7" fillId="11" borderId="19" xfId="0" applyFont="1" applyFill="1" applyBorder="1" applyAlignment="1" applyProtection="1">
      <alignment horizontal="left" vertical="center" wrapText="1"/>
    </xf>
    <xf numFmtId="0" fontId="12" fillId="2" borderId="21" xfId="2" applyFont="1" applyFill="1" applyBorder="1" applyAlignment="1" applyProtection="1">
      <alignment horizontal="center" vertical="top" wrapText="1"/>
    </xf>
    <xf numFmtId="1" fontId="12" fillId="0" borderId="21" xfId="2" applyNumberFormat="1" applyFont="1" applyBorder="1" applyAlignment="1" applyProtection="1">
      <alignment horizontal="center" vertical="top" wrapText="1"/>
    </xf>
    <xf numFmtId="166" fontId="12" fillId="0" borderId="21" xfId="2" applyNumberFormat="1" applyFont="1" applyBorder="1" applyAlignment="1" applyProtection="1">
      <alignment horizontal="center" vertical="top" wrapText="1"/>
    </xf>
    <xf numFmtId="0" fontId="12" fillId="6" borderId="21" xfId="2" applyFont="1" applyFill="1" applyBorder="1" applyAlignment="1" applyProtection="1">
      <alignment horizontal="center" vertical="top" wrapText="1"/>
    </xf>
    <xf numFmtId="1" fontId="12" fillId="6" borderId="21" xfId="2" applyNumberFormat="1" applyFont="1" applyFill="1" applyBorder="1" applyAlignment="1" applyProtection="1">
      <alignment horizontal="center" vertical="top" wrapText="1"/>
    </xf>
    <xf numFmtId="166" fontId="12" fillId="6" borderId="21" xfId="2" applyNumberFormat="1" applyFont="1" applyFill="1" applyBorder="1" applyAlignment="1" applyProtection="1">
      <alignment horizontal="center" vertical="top" wrapText="1"/>
    </xf>
    <xf numFmtId="166" fontId="12" fillId="0" borderId="21" xfId="2" applyNumberFormat="1" applyFont="1" applyFill="1" applyBorder="1" applyAlignment="1" applyProtection="1">
      <alignment horizontal="center" vertical="top" wrapText="1"/>
    </xf>
    <xf numFmtId="1" fontId="12" fillId="2" borderId="21" xfId="2" applyNumberFormat="1" applyFont="1" applyFill="1" applyBorder="1" applyAlignment="1" applyProtection="1">
      <alignment horizontal="center" vertical="top" wrapText="1"/>
    </xf>
    <xf numFmtId="1" fontId="12" fillId="0" borderId="21" xfId="2" applyNumberFormat="1" applyFont="1" applyFill="1" applyBorder="1" applyAlignment="1" applyProtection="1">
      <alignment horizontal="center" vertical="top" wrapText="1"/>
    </xf>
    <xf numFmtId="2" fontId="12" fillId="6" borderId="21" xfId="2" applyNumberFormat="1" applyFont="1" applyFill="1" applyBorder="1" applyAlignment="1" applyProtection="1">
      <alignment horizontal="center" vertical="top" wrapText="1"/>
    </xf>
    <xf numFmtId="168" fontId="12" fillId="0" borderId="21" xfId="2" applyNumberFormat="1" applyFont="1" applyBorder="1" applyAlignment="1" applyProtection="1">
      <alignment horizontal="center" vertical="top" wrapText="1"/>
    </xf>
    <xf numFmtId="0" fontId="12" fillId="0" borderId="21" xfId="2" applyFont="1" applyFill="1" applyBorder="1" applyAlignment="1" applyProtection="1">
      <alignment horizontal="center" vertical="top" wrapText="1"/>
    </xf>
    <xf numFmtId="169" fontId="12" fillId="0" borderId="21" xfId="2" applyNumberFormat="1" applyFont="1" applyBorder="1" applyAlignment="1" applyProtection="1">
      <alignment horizontal="center" vertical="top" wrapText="1"/>
    </xf>
    <xf numFmtId="168" fontId="12" fillId="0" borderId="21" xfId="2" applyNumberFormat="1" applyFont="1" applyFill="1" applyBorder="1" applyAlignment="1" applyProtection="1">
      <alignment horizontal="center" vertical="top" wrapText="1"/>
    </xf>
    <xf numFmtId="2" fontId="12" fillId="0" borderId="21" xfId="2" applyNumberFormat="1" applyFont="1" applyFill="1" applyBorder="1" applyAlignment="1" applyProtection="1">
      <alignment horizontal="center" vertical="top" wrapText="1"/>
    </xf>
    <xf numFmtId="1" fontId="12" fillId="0" borderId="42" xfId="2" applyNumberFormat="1" applyFont="1" applyBorder="1" applyAlignment="1" applyProtection="1">
      <alignment horizontal="center" vertical="top" wrapText="1"/>
    </xf>
    <xf numFmtId="1" fontId="12" fillId="0" borderId="27" xfId="2" applyNumberFormat="1" applyFont="1" applyBorder="1" applyAlignment="1" applyProtection="1">
      <alignment horizontal="center" vertical="top" wrapText="1"/>
    </xf>
    <xf numFmtId="2" fontId="12" fillId="0" borderId="42" xfId="2" applyNumberFormat="1" applyFont="1" applyBorder="1" applyAlignment="1" applyProtection="1">
      <alignment horizontal="center" vertical="top" wrapText="1"/>
    </xf>
    <xf numFmtId="166" fontId="12" fillId="0" borderId="27" xfId="2" applyNumberFormat="1" applyFont="1" applyBorder="1" applyAlignment="1" applyProtection="1">
      <alignment horizontal="center" vertical="top" wrapText="1"/>
    </xf>
    <xf numFmtId="166" fontId="12" fillId="0" borderId="42" xfId="2" applyNumberFormat="1" applyFont="1" applyBorder="1" applyAlignment="1" applyProtection="1">
      <alignment horizontal="center" vertical="top" wrapText="1"/>
    </xf>
    <xf numFmtId="166" fontId="12" fillId="0" borderId="27" xfId="2" applyNumberFormat="1" applyFont="1" applyFill="1" applyBorder="1" applyAlignment="1" applyProtection="1">
      <alignment horizontal="center" vertical="top" wrapText="1"/>
    </xf>
    <xf numFmtId="2" fontId="12" fillId="0" borderId="27" xfId="2" applyNumberFormat="1" applyFont="1" applyBorder="1" applyAlignment="1" applyProtection="1">
      <alignment horizontal="center" vertical="top" wrapText="1"/>
    </xf>
    <xf numFmtId="1" fontId="12" fillId="2" borderId="27" xfId="2" applyNumberFormat="1" applyFont="1" applyFill="1" applyBorder="1" applyAlignment="1" applyProtection="1">
      <alignment horizontal="center" vertical="top" wrapText="1"/>
    </xf>
    <xf numFmtId="1" fontId="3" fillId="0" borderId="27" xfId="2" applyNumberFormat="1" applyFont="1" applyBorder="1" applyAlignment="1" applyProtection="1">
      <alignment horizontal="center" vertical="top" wrapText="1"/>
    </xf>
    <xf numFmtId="2" fontId="3" fillId="0" borderId="27" xfId="2" applyNumberFormat="1" applyFont="1" applyBorder="1" applyAlignment="1" applyProtection="1">
      <alignment horizontal="center" vertical="top" wrapText="1"/>
    </xf>
    <xf numFmtId="166" fontId="3" fillId="0" borderId="21" xfId="2" applyNumberFormat="1" applyFont="1" applyBorder="1" applyAlignment="1" applyProtection="1">
      <alignment horizontal="center" vertical="top" wrapText="1"/>
    </xf>
    <xf numFmtId="1" fontId="3" fillId="0" borderId="21" xfId="2" applyNumberFormat="1" applyFont="1" applyBorder="1" applyAlignment="1" applyProtection="1">
      <alignment horizontal="center" vertical="top" wrapText="1"/>
    </xf>
    <xf numFmtId="2" fontId="3" fillId="0" borderId="21" xfId="2" applyNumberFormat="1" applyFont="1" applyBorder="1" applyAlignment="1" applyProtection="1">
      <alignment horizontal="center" vertical="top" wrapText="1"/>
    </xf>
    <xf numFmtId="1" fontId="3" fillId="0" borderId="42" xfId="2" applyNumberFormat="1" applyFont="1" applyBorder="1" applyAlignment="1" applyProtection="1">
      <alignment horizontal="center" vertical="top" wrapText="1"/>
    </xf>
    <xf numFmtId="1" fontId="12" fillId="0" borderId="27" xfId="2" applyNumberFormat="1" applyFont="1" applyFill="1" applyBorder="1" applyAlignment="1" applyProtection="1">
      <alignment horizontal="center" vertical="top" wrapText="1"/>
    </xf>
    <xf numFmtId="166" fontId="12" fillId="6" borderId="42" xfId="2" applyNumberFormat="1" applyFont="1" applyFill="1" applyBorder="1" applyAlignment="1" applyProtection="1">
      <alignment horizontal="center" vertical="top" wrapText="1"/>
    </xf>
    <xf numFmtId="1" fontId="12" fillId="6" borderId="42" xfId="2" applyNumberFormat="1" applyFont="1" applyFill="1" applyBorder="1" applyAlignment="1" applyProtection="1">
      <alignment horizontal="center" vertical="top" wrapText="1"/>
    </xf>
    <xf numFmtId="2" fontId="12" fillId="0" borderId="40" xfId="2" applyNumberFormat="1" applyFont="1" applyBorder="1" applyAlignment="1" applyProtection="1">
      <alignment horizontal="center" vertical="top" wrapText="1"/>
    </xf>
    <xf numFmtId="1" fontId="12" fillId="12" borderId="27" xfId="2" applyNumberFormat="1" applyFont="1" applyFill="1" applyBorder="1" applyAlignment="1" applyProtection="1">
      <alignment horizontal="center" vertical="top" wrapText="1"/>
    </xf>
    <xf numFmtId="166" fontId="3" fillId="0" borderId="27" xfId="2" applyNumberFormat="1" applyFont="1" applyBorder="1" applyAlignment="1" applyProtection="1">
      <alignment horizontal="center" vertical="top" wrapText="1"/>
    </xf>
    <xf numFmtId="1" fontId="12" fillId="6" borderId="27" xfId="2" applyNumberFormat="1" applyFont="1" applyFill="1" applyBorder="1" applyAlignment="1" applyProtection="1">
      <alignment horizontal="center" vertical="top" wrapText="1"/>
    </xf>
    <xf numFmtId="166" fontId="12" fillId="0" borderId="42" xfId="2" applyNumberFormat="1" applyFont="1" applyFill="1" applyBorder="1" applyAlignment="1" applyProtection="1">
      <alignment horizontal="center" vertical="top" wrapText="1"/>
    </xf>
    <xf numFmtId="1" fontId="12" fillId="0" borderId="42" xfId="2" applyNumberFormat="1" applyFont="1" applyFill="1" applyBorder="1" applyAlignment="1" applyProtection="1">
      <alignment horizontal="center" vertical="top" wrapText="1"/>
    </xf>
    <xf numFmtId="166" fontId="18" fillId="0" borderId="27" xfId="2" applyNumberFormat="1" applyFont="1" applyBorder="1" applyAlignment="1" applyProtection="1">
      <alignment horizontal="center" vertical="top" wrapText="1"/>
    </xf>
    <xf numFmtId="1" fontId="18" fillId="0" borderId="27" xfId="2" applyNumberFormat="1" applyFont="1" applyBorder="1" applyAlignment="1" applyProtection="1">
      <alignment horizontal="center" vertical="top" wrapText="1"/>
    </xf>
    <xf numFmtId="166" fontId="18" fillId="0" borderId="21" xfId="2" applyNumberFormat="1" applyFont="1" applyBorder="1" applyAlignment="1" applyProtection="1">
      <alignment horizontal="center" vertical="top" wrapText="1"/>
    </xf>
    <xf numFmtId="1" fontId="18" fillId="0" borderId="21" xfId="2" applyNumberFormat="1" applyFont="1" applyBorder="1" applyAlignment="1" applyProtection="1">
      <alignment horizontal="center" vertical="top" wrapText="1"/>
    </xf>
    <xf numFmtId="2" fontId="18" fillId="0" borderId="21" xfId="2" applyNumberFormat="1" applyFont="1" applyBorder="1" applyAlignment="1" applyProtection="1">
      <alignment horizontal="center" vertical="top" wrapText="1"/>
    </xf>
    <xf numFmtId="1" fontId="18" fillId="6" borderId="42" xfId="2" applyNumberFormat="1" applyFont="1" applyFill="1" applyBorder="1" applyAlignment="1" applyProtection="1">
      <alignment horizontal="center" vertical="top" wrapText="1"/>
    </xf>
    <xf numFmtId="1" fontId="18" fillId="0" borderId="42" xfId="2" applyNumberFormat="1" applyFont="1" applyFill="1" applyBorder="1" applyAlignment="1" applyProtection="1">
      <alignment horizontal="center" vertical="top" wrapText="1"/>
    </xf>
    <xf numFmtId="1" fontId="18" fillId="6" borderId="27" xfId="2" applyNumberFormat="1" applyFont="1" applyFill="1" applyBorder="1" applyAlignment="1" applyProtection="1">
      <alignment horizontal="center" vertical="top" wrapText="1"/>
    </xf>
    <xf numFmtId="166" fontId="18" fillId="6" borderId="21" xfId="2" applyNumberFormat="1" applyFont="1" applyFill="1" applyBorder="1" applyAlignment="1" applyProtection="1">
      <alignment horizontal="center" vertical="top" wrapText="1"/>
    </xf>
    <xf numFmtId="2" fontId="18" fillId="6" borderId="21" xfId="2" applyNumberFormat="1" applyFont="1" applyFill="1" applyBorder="1" applyAlignment="1" applyProtection="1">
      <alignment horizontal="center" vertical="top" wrapText="1"/>
    </xf>
    <xf numFmtId="1" fontId="18" fillId="6" borderId="21" xfId="2" applyNumberFormat="1" applyFont="1" applyFill="1" applyBorder="1" applyAlignment="1" applyProtection="1">
      <alignment horizontal="center" vertical="top" wrapText="1"/>
    </xf>
    <xf numFmtId="2" fontId="18" fillId="0" borderId="42" xfId="2" applyNumberFormat="1" applyFont="1" applyBorder="1" applyAlignment="1" applyProtection="1">
      <alignment horizontal="center" vertical="top" wrapText="1"/>
    </xf>
    <xf numFmtId="2" fontId="3" fillId="6" borderId="21" xfId="2" applyNumberFormat="1" applyFont="1" applyFill="1" applyBorder="1" applyAlignment="1" applyProtection="1">
      <alignment horizontal="center" vertical="top" wrapText="1"/>
    </xf>
    <xf numFmtId="1" fontId="3" fillId="2" borderId="21" xfId="2" applyNumberFormat="1" applyFont="1" applyFill="1" applyBorder="1" applyAlignment="1" applyProtection="1">
      <alignment horizontal="center" vertical="top" wrapText="1"/>
    </xf>
    <xf numFmtId="166" fontId="3" fillId="6" borderId="42" xfId="2" applyNumberFormat="1" applyFont="1" applyFill="1" applyBorder="1" applyAlignment="1" applyProtection="1">
      <alignment horizontal="center" vertical="top" wrapText="1"/>
    </xf>
    <xf numFmtId="1" fontId="12" fillId="0" borderId="40" xfId="2" applyNumberFormat="1" applyFont="1" applyBorder="1" applyAlignment="1" applyProtection="1">
      <alignment horizontal="center" vertical="top" wrapText="1"/>
    </xf>
    <xf numFmtId="2" fontId="3" fillId="0" borderId="21" xfId="2" applyNumberFormat="1" applyFont="1" applyFill="1" applyBorder="1" applyAlignment="1" applyProtection="1">
      <alignment horizontal="center" vertical="top" wrapText="1"/>
    </xf>
    <xf numFmtId="166" fontId="3" fillId="0" borderId="21" xfId="2" applyNumberFormat="1" applyFont="1" applyFill="1" applyBorder="1" applyAlignment="1" applyProtection="1">
      <alignment horizontal="center" vertical="top" wrapText="1"/>
    </xf>
    <xf numFmtId="1" fontId="3" fillId="0" borderId="21" xfId="2" applyNumberFormat="1" applyFont="1" applyFill="1" applyBorder="1" applyAlignment="1" applyProtection="1">
      <alignment horizontal="center" vertical="top" wrapText="1"/>
    </xf>
    <xf numFmtId="1" fontId="12" fillId="12" borderId="21" xfId="2" applyNumberFormat="1" applyFont="1" applyFill="1" applyBorder="1" applyAlignment="1" applyProtection="1">
      <alignment horizontal="center" vertical="top" wrapText="1"/>
    </xf>
    <xf numFmtId="1" fontId="18" fillId="11" borderId="21" xfId="2" applyNumberFormat="1" applyFont="1" applyFill="1" applyBorder="1" applyAlignment="1" applyProtection="1">
      <alignment horizontal="center" vertical="top" wrapText="1"/>
    </xf>
    <xf numFmtId="166" fontId="18" fillId="11" borderId="21" xfId="2" applyNumberFormat="1" applyFont="1" applyFill="1" applyBorder="1" applyAlignment="1" applyProtection="1">
      <alignment horizontal="center" vertical="top" wrapText="1"/>
    </xf>
    <xf numFmtId="2" fontId="18" fillId="11" borderId="21" xfId="2" applyNumberFormat="1" applyFont="1" applyFill="1" applyBorder="1" applyAlignment="1" applyProtection="1">
      <alignment horizontal="center" vertical="top" wrapText="1"/>
    </xf>
    <xf numFmtId="0" fontId="33" fillId="0" borderId="0" xfId="0" applyFont="1" applyAlignment="1" applyProtection="1">
      <alignment horizontal="center" wrapText="1"/>
    </xf>
    <xf numFmtId="0" fontId="22" fillId="2" borderId="16" xfId="2" applyFont="1" applyFill="1" applyBorder="1" applyAlignment="1" applyProtection="1">
      <alignment horizontal="center" vertical="center" wrapText="1"/>
    </xf>
    <xf numFmtId="0" fontId="22" fillId="0" borderId="43" xfId="2" applyFont="1" applyBorder="1" applyAlignment="1" applyProtection="1">
      <alignment horizontal="center" vertical="center" wrapText="1"/>
    </xf>
    <xf numFmtId="0" fontId="22" fillId="0" borderId="43" xfId="2" applyFont="1" applyFill="1" applyBorder="1" applyAlignment="1" applyProtection="1">
      <alignment horizontal="center" vertical="center" wrapText="1"/>
    </xf>
    <xf numFmtId="0" fontId="22" fillId="0" borderId="17" xfId="2" applyFont="1" applyBorder="1" applyAlignment="1" applyProtection="1">
      <alignment horizontal="center" vertical="center" wrapText="1"/>
    </xf>
    <xf numFmtId="9" fontId="11" fillId="2" borderId="24" xfId="2" applyNumberFormat="1" applyFont="1" applyFill="1" applyBorder="1" applyAlignment="1" applyProtection="1">
      <alignment horizontal="center" vertical="top" wrapText="1"/>
    </xf>
    <xf numFmtId="166" fontId="18" fillId="11" borderId="25" xfId="2" applyNumberFormat="1" applyFont="1" applyFill="1" applyBorder="1" applyAlignment="1" applyProtection="1">
      <alignment horizontal="center" vertical="top" wrapText="1"/>
    </xf>
    <xf numFmtId="2" fontId="12" fillId="0" borderId="25" xfId="2" applyNumberFormat="1" applyFont="1" applyBorder="1" applyAlignment="1" applyProtection="1">
      <alignment horizontal="center" vertical="top" wrapText="1"/>
    </xf>
    <xf numFmtId="1" fontId="12" fillId="0" borderId="25" xfId="2" applyNumberFormat="1" applyFont="1" applyBorder="1" applyAlignment="1" applyProtection="1">
      <alignment horizontal="center" vertical="top" wrapText="1"/>
    </xf>
    <xf numFmtId="2" fontId="18" fillId="11" borderId="25" xfId="2" applyNumberFormat="1" applyFont="1" applyFill="1" applyBorder="1" applyAlignment="1" applyProtection="1">
      <alignment horizontal="center" vertical="top" wrapText="1"/>
    </xf>
    <xf numFmtId="0" fontId="11" fillId="2" borderId="24" xfId="2" applyFont="1" applyFill="1" applyBorder="1" applyAlignment="1" applyProtection="1">
      <alignment horizontal="center" vertical="top" wrapText="1"/>
    </xf>
    <xf numFmtId="166" fontId="12" fillId="0" borderId="25" xfId="2" applyNumberFormat="1" applyFont="1" applyBorder="1" applyAlignment="1" applyProtection="1">
      <alignment horizontal="center" vertical="top" wrapText="1"/>
    </xf>
    <xf numFmtId="1" fontId="18" fillId="11" borderId="25" xfId="2" applyNumberFormat="1" applyFont="1" applyFill="1" applyBorder="1" applyAlignment="1" applyProtection="1">
      <alignment horizontal="center" vertical="top" wrapText="1"/>
    </xf>
    <xf numFmtId="166" fontId="12" fillId="0" borderId="25" xfId="2" applyNumberFormat="1" applyFont="1" applyFill="1" applyBorder="1" applyAlignment="1" applyProtection="1">
      <alignment horizontal="center" vertical="top" wrapText="1"/>
    </xf>
    <xf numFmtId="9" fontId="11" fillId="0" borderId="24" xfId="2" applyNumberFormat="1" applyFont="1" applyFill="1" applyBorder="1" applyAlignment="1" applyProtection="1">
      <alignment horizontal="center" vertical="top" wrapText="1"/>
    </xf>
    <xf numFmtId="167" fontId="11" fillId="2" borderId="24" xfId="2" applyNumberFormat="1" applyFont="1" applyFill="1" applyBorder="1" applyAlignment="1" applyProtection="1">
      <alignment horizontal="center" vertical="top" wrapText="1"/>
    </xf>
    <xf numFmtId="1" fontId="12" fillId="2" borderId="25" xfId="2" applyNumberFormat="1" applyFont="1" applyFill="1" applyBorder="1" applyAlignment="1" applyProtection="1">
      <alignment horizontal="center" vertical="top" wrapText="1"/>
    </xf>
    <xf numFmtId="1" fontId="12" fillId="0" borderId="25" xfId="2" applyNumberFormat="1" applyFont="1" applyFill="1" applyBorder="1" applyAlignment="1" applyProtection="1">
      <alignment horizontal="center" vertical="top" wrapText="1"/>
    </xf>
    <xf numFmtId="167" fontId="12" fillId="0" borderId="21" xfId="2" applyNumberFormat="1" applyFont="1" applyFill="1" applyBorder="1" applyAlignment="1" applyProtection="1">
      <alignment horizontal="center" vertical="top" wrapText="1"/>
    </xf>
    <xf numFmtId="10" fontId="11" fillId="2" borderId="24" xfId="2" applyNumberFormat="1" applyFont="1" applyFill="1" applyBorder="1" applyAlignment="1" applyProtection="1">
      <alignment horizontal="center" vertical="top" wrapText="1"/>
    </xf>
    <xf numFmtId="166" fontId="18" fillId="11" borderId="21" xfId="2" applyNumberFormat="1" applyFont="1" applyFill="1" applyBorder="1" applyAlignment="1">
      <alignment horizontal="center" vertical="top" wrapText="1"/>
    </xf>
    <xf numFmtId="1" fontId="18" fillId="11" borderId="21" xfId="2" applyNumberFormat="1" applyFont="1" applyFill="1" applyBorder="1" applyAlignment="1">
      <alignment horizontal="center" vertical="top" wrapText="1"/>
    </xf>
    <xf numFmtId="1" fontId="18" fillId="11" borderId="25" xfId="2" applyNumberFormat="1" applyFont="1" applyFill="1" applyBorder="1" applyAlignment="1">
      <alignment horizontal="center" vertical="top" wrapText="1"/>
    </xf>
    <xf numFmtId="166" fontId="18" fillId="11" borderId="25" xfId="2" applyNumberFormat="1" applyFont="1" applyFill="1" applyBorder="1" applyAlignment="1">
      <alignment horizontal="center" vertical="top" wrapText="1"/>
    </xf>
    <xf numFmtId="2" fontId="18" fillId="11" borderId="21" xfId="2" applyNumberFormat="1" applyFont="1" applyFill="1" applyBorder="1" applyAlignment="1">
      <alignment horizontal="center" vertical="top" wrapText="1"/>
    </xf>
    <xf numFmtId="2" fontId="18" fillId="11" borderId="25" xfId="2" applyNumberFormat="1" applyFont="1" applyFill="1" applyBorder="1" applyAlignment="1">
      <alignment horizontal="center" vertical="top" wrapText="1"/>
    </xf>
    <xf numFmtId="1" fontId="18" fillId="13" borderId="21" xfId="2" applyNumberFormat="1" applyFont="1" applyFill="1" applyBorder="1" applyAlignment="1">
      <alignment horizontal="center" vertical="top" wrapText="1"/>
    </xf>
    <xf numFmtId="1" fontId="18" fillId="13" borderId="25" xfId="2" applyNumberFormat="1" applyFont="1" applyFill="1" applyBorder="1" applyAlignment="1">
      <alignment horizontal="center" vertical="top" wrapText="1"/>
    </xf>
    <xf numFmtId="2" fontId="12" fillId="0" borderId="25" xfId="2" applyNumberFormat="1" applyFont="1" applyFill="1" applyBorder="1" applyAlignment="1" applyProtection="1">
      <alignment horizontal="center" vertical="top" wrapText="1"/>
    </xf>
    <xf numFmtId="167" fontId="11" fillId="2" borderId="31" xfId="2" applyNumberFormat="1" applyFont="1" applyFill="1" applyBorder="1" applyAlignment="1" applyProtection="1">
      <alignment horizontal="center" vertical="top" wrapText="1"/>
    </xf>
    <xf numFmtId="0" fontId="12" fillId="0" borderId="42" xfId="2" applyFont="1" applyBorder="1" applyAlignment="1" applyProtection="1">
      <alignment horizontal="justify" vertical="top" wrapText="1"/>
    </xf>
    <xf numFmtId="0" fontId="12" fillId="0" borderId="42" xfId="2" applyFont="1" applyBorder="1" applyAlignment="1" applyProtection="1">
      <alignment horizontal="center" vertical="top" wrapText="1"/>
    </xf>
    <xf numFmtId="167" fontId="12" fillId="0" borderId="42" xfId="2" applyNumberFormat="1" applyFont="1" applyBorder="1" applyAlignment="1" applyProtection="1">
      <alignment horizontal="center" vertical="top" wrapText="1"/>
    </xf>
    <xf numFmtId="2" fontId="12" fillId="0" borderId="32" xfId="2" applyNumberFormat="1" applyFont="1" applyBorder="1" applyAlignment="1" applyProtection="1">
      <alignment horizontal="center" vertical="top" wrapText="1"/>
    </xf>
    <xf numFmtId="0" fontId="0" fillId="0" borderId="0" xfId="0" applyAlignment="1" applyProtection="1">
      <alignment wrapText="1"/>
    </xf>
    <xf numFmtId="0" fontId="11" fillId="6" borderId="44" xfId="0" applyFont="1" applyFill="1" applyBorder="1" applyAlignment="1" applyProtection="1">
      <alignment horizontal="center" vertical="center" wrapText="1"/>
    </xf>
    <xf numFmtId="0" fontId="11" fillId="6" borderId="45" xfId="0" applyFont="1" applyFill="1" applyBorder="1" applyAlignment="1" applyProtection="1">
      <alignment horizontal="center" vertical="center" wrapText="1"/>
    </xf>
    <xf numFmtId="0" fontId="11" fillId="6" borderId="46" xfId="0" applyFont="1" applyFill="1" applyBorder="1" applyAlignment="1" applyProtection="1">
      <alignment horizontal="center" vertical="center" wrapText="1"/>
    </xf>
    <xf numFmtId="0" fontId="11" fillId="0" borderId="47" xfId="0" applyFont="1" applyFill="1" applyBorder="1" applyAlignment="1" applyProtection="1">
      <alignment horizontal="left" vertical="top" wrapText="1"/>
    </xf>
    <xf numFmtId="0" fontId="12" fillId="0" borderId="48" xfId="0" applyFont="1" applyFill="1" applyBorder="1" applyAlignment="1" applyProtection="1">
      <alignment horizontal="right" vertical="top" wrapText="1"/>
    </xf>
    <xf numFmtId="0" fontId="12" fillId="0" borderId="49" xfId="0" applyFont="1" applyFill="1" applyBorder="1" applyAlignment="1" applyProtection="1">
      <alignment horizontal="left" vertical="top" wrapText="1"/>
    </xf>
    <xf numFmtId="0" fontId="11" fillId="2" borderId="21" xfId="0" applyFont="1" applyFill="1" applyBorder="1" applyAlignment="1" applyProtection="1">
      <alignment horizontal="justify" vertical="top" wrapText="1"/>
    </xf>
    <xf numFmtId="0" fontId="12" fillId="2" borderId="21" xfId="0" applyFont="1" applyFill="1" applyBorder="1" applyAlignment="1" applyProtection="1">
      <alignment horizontal="center" vertical="top" wrapText="1"/>
    </xf>
    <xf numFmtId="0" fontId="12" fillId="2" borderId="21" xfId="0" applyFont="1" applyFill="1" applyBorder="1" applyAlignment="1" applyProtection="1">
      <alignment horizontal="justify" vertical="top" wrapText="1"/>
    </xf>
    <xf numFmtId="0" fontId="12" fillId="0" borderId="0" xfId="11" applyFont="1" applyAlignment="1">
      <alignment vertical="center" wrapText="1"/>
    </xf>
    <xf numFmtId="49" fontId="11" fillId="0" borderId="18" xfId="11" applyNumberFormat="1" applyFont="1" applyFill="1" applyBorder="1" applyAlignment="1">
      <alignment vertical="center" wrapText="1"/>
    </xf>
    <xf numFmtId="0" fontId="11" fillId="0" borderId="41" xfId="11" applyFont="1" applyFill="1" applyBorder="1" applyAlignment="1">
      <alignment horizontal="center" vertical="center" wrapText="1"/>
    </xf>
    <xf numFmtId="0" fontId="11" fillId="0" borderId="19" xfId="11" applyFont="1" applyFill="1" applyBorder="1" applyAlignment="1">
      <alignment horizontal="center" vertical="center" wrapText="1"/>
    </xf>
    <xf numFmtId="0" fontId="11" fillId="3" borderId="19" xfId="11" applyFont="1" applyFill="1" applyBorder="1" applyAlignment="1">
      <alignment horizontal="center" vertical="center" wrapText="1"/>
    </xf>
    <xf numFmtId="0" fontId="11" fillId="14" borderId="19" xfId="11" applyFont="1" applyFill="1" applyBorder="1" applyAlignment="1">
      <alignment horizontal="center" vertical="center" wrapText="1"/>
    </xf>
    <xf numFmtId="0" fontId="11" fillId="15" borderId="19" xfId="11" applyFont="1" applyFill="1" applyBorder="1" applyAlignment="1">
      <alignment horizontal="center" vertical="center" wrapText="1"/>
    </xf>
    <xf numFmtId="0" fontId="11" fillId="16" borderId="19" xfId="11" applyFont="1" applyFill="1" applyBorder="1" applyAlignment="1">
      <alignment horizontal="center" vertical="center" wrapText="1"/>
    </xf>
    <xf numFmtId="49" fontId="12" fillId="0" borderId="26" xfId="11" applyNumberFormat="1" applyFont="1" applyFill="1" applyBorder="1" applyAlignment="1">
      <alignment vertical="center" wrapText="1"/>
    </xf>
    <xf numFmtId="172" fontId="12" fillId="0" borderId="50" xfId="12" applyNumberFormat="1" applyFont="1" applyFill="1" applyBorder="1" applyAlignment="1">
      <alignment vertical="center" wrapText="1"/>
    </xf>
    <xf numFmtId="165" fontId="12" fillId="0" borderId="50" xfId="12" applyNumberFormat="1" applyFont="1" applyFill="1" applyBorder="1" applyAlignment="1">
      <alignment vertical="center" wrapText="1"/>
    </xf>
    <xf numFmtId="165" fontId="12" fillId="0" borderId="51" xfId="12" applyNumberFormat="1" applyFont="1" applyFill="1" applyBorder="1" applyAlignment="1">
      <alignment vertical="center" wrapText="1"/>
    </xf>
    <xf numFmtId="49" fontId="12" fillId="0" borderId="24" xfId="11" applyNumberFormat="1" applyFont="1" applyFill="1" applyBorder="1" applyAlignment="1">
      <alignment vertical="center" wrapText="1"/>
    </xf>
    <xf numFmtId="172" fontId="12" fillId="0" borderId="52" xfId="12" applyNumberFormat="1" applyFont="1" applyFill="1" applyBorder="1" applyAlignment="1">
      <alignment vertical="center" wrapText="1"/>
    </xf>
    <xf numFmtId="172" fontId="12" fillId="0" borderId="25" xfId="12" applyNumberFormat="1" applyFont="1" applyFill="1" applyBorder="1" applyAlignment="1">
      <alignment vertical="center" wrapText="1"/>
    </xf>
    <xf numFmtId="49" fontId="12" fillId="17" borderId="31" xfId="11" applyNumberFormat="1" applyFont="1" applyFill="1" applyBorder="1" applyAlignment="1">
      <alignment vertical="center" wrapText="1"/>
    </xf>
    <xf numFmtId="172" fontId="12" fillId="17" borderId="53" xfId="12" applyNumberFormat="1" applyFont="1" applyFill="1" applyBorder="1" applyAlignment="1">
      <alignment vertical="center" wrapText="1"/>
    </xf>
    <xf numFmtId="172" fontId="12" fillId="17" borderId="32" xfId="12" applyNumberFormat="1" applyFont="1" applyFill="1" applyBorder="1" applyAlignment="1">
      <alignment vertical="center" wrapText="1"/>
    </xf>
    <xf numFmtId="0" fontId="12" fillId="2" borderId="21" xfId="2" applyFont="1" applyFill="1" applyBorder="1" applyAlignment="1" applyProtection="1">
      <alignment horizontal="justify" vertical="top" wrapText="1"/>
    </xf>
    <xf numFmtId="0" fontId="12" fillId="0" borderId="21" xfId="2" applyFont="1" applyFill="1" applyBorder="1" applyAlignment="1" applyProtection="1">
      <alignment horizontal="justify" vertical="top" wrapText="1"/>
    </xf>
    <xf numFmtId="2" fontId="37" fillId="4" borderId="16" xfId="0" applyNumberFormat="1" applyFont="1" applyFill="1" applyBorder="1" applyAlignment="1">
      <alignment horizontal="center" vertical="center" wrapText="1"/>
    </xf>
    <xf numFmtId="0" fontId="11" fillId="18" borderId="43" xfId="0" applyFont="1" applyFill="1" applyBorder="1" applyAlignment="1" applyProtection="1">
      <alignment horizontal="center" vertical="center" wrapText="1"/>
    </xf>
    <xf numFmtId="0" fontId="12" fillId="18" borderId="43" xfId="0" applyFont="1" applyFill="1" applyBorder="1" applyAlignment="1" applyProtection="1">
      <alignment horizontal="center" vertical="center" wrapText="1"/>
    </xf>
    <xf numFmtId="0" fontId="19" fillId="18" borderId="43" xfId="0" applyFont="1" applyFill="1" applyBorder="1" applyAlignment="1" applyProtection="1">
      <alignment horizontal="center" vertical="center" wrapText="1"/>
    </xf>
    <xf numFmtId="0" fontId="11" fillId="18" borderId="17" xfId="0" applyFont="1" applyFill="1" applyBorder="1" applyAlignment="1" applyProtection="1">
      <alignment horizontal="center" vertical="center" wrapText="1"/>
    </xf>
    <xf numFmtId="0" fontId="38" fillId="2" borderId="0" xfId="0" applyFont="1" applyFill="1" applyAlignment="1">
      <alignment vertical="center" wrapText="1"/>
    </xf>
    <xf numFmtId="0" fontId="6" fillId="0" borderId="3" xfId="0" applyFont="1" applyBorder="1" applyAlignment="1" applyProtection="1">
      <alignment horizontal="center" vertical="center" wrapText="1"/>
    </xf>
    <xf numFmtId="0" fontId="6" fillId="0" borderId="36" xfId="0" applyFont="1" applyBorder="1" applyAlignment="1" applyProtection="1">
      <alignment horizontal="center" vertical="center" wrapText="1"/>
    </xf>
    <xf numFmtId="0" fontId="11" fillId="0" borderId="16" xfId="0" applyFont="1" applyFill="1" applyBorder="1" applyAlignment="1">
      <alignment horizontal="center" vertical="center" wrapText="1"/>
    </xf>
    <xf numFmtId="0" fontId="11" fillId="0" borderId="43" xfId="0" applyFont="1" applyFill="1" applyBorder="1" applyAlignment="1">
      <alignment horizontal="center" vertical="center" wrapText="1"/>
    </xf>
    <xf numFmtId="0" fontId="11" fillId="0" borderId="17" xfId="0" applyFont="1" applyFill="1" applyBorder="1" applyAlignment="1">
      <alignment horizontal="center" vertical="center" wrapText="1"/>
    </xf>
    <xf numFmtId="0" fontId="11" fillId="0" borderId="23" xfId="0" applyFont="1" applyFill="1" applyBorder="1" applyAlignment="1">
      <alignment horizontal="center" vertical="center" wrapText="1"/>
    </xf>
    <xf numFmtId="0" fontId="38" fillId="0" borderId="0" xfId="0" applyFont="1" applyAlignment="1">
      <alignment vertical="center" wrapText="1"/>
    </xf>
    <xf numFmtId="0" fontId="38" fillId="0" borderId="21" xfId="0" applyFont="1" applyBorder="1" applyAlignment="1">
      <alignment vertical="center" wrapText="1"/>
    </xf>
    <xf numFmtId="0" fontId="38" fillId="0" borderId="21" xfId="0" applyFont="1" applyBorder="1" applyAlignment="1">
      <alignment horizontal="center" vertical="center" wrapText="1"/>
    </xf>
    <xf numFmtId="0" fontId="3" fillId="0" borderId="35" xfId="0" applyFont="1" applyBorder="1" applyAlignment="1" applyProtection="1">
      <alignment horizontal="justify" wrapText="1"/>
    </xf>
    <xf numFmtId="0" fontId="38" fillId="0" borderId="21" xfId="0" applyFont="1" applyBorder="1" applyAlignment="1">
      <alignment horizontal="center" vertical="top" wrapText="1"/>
    </xf>
    <xf numFmtId="0" fontId="38" fillId="0" borderId="21" xfId="0" applyFont="1" applyBorder="1" applyAlignment="1">
      <alignment horizontal="justify" vertical="top" wrapText="1"/>
    </xf>
    <xf numFmtId="0" fontId="38" fillId="0" borderId="21" xfId="0" applyFont="1" applyBorder="1" applyAlignment="1">
      <alignment vertical="top" wrapText="1"/>
    </xf>
    <xf numFmtId="0" fontId="38" fillId="0" borderId="21" xfId="0" applyFont="1" applyBorder="1" applyAlignment="1">
      <alignment horizontal="right" vertical="top" wrapText="1"/>
    </xf>
    <xf numFmtId="0" fontId="39" fillId="0" borderId="21" xfId="0" applyFont="1" applyBorder="1" applyAlignment="1">
      <alignment vertical="top" wrapText="1"/>
    </xf>
    <xf numFmtId="0" fontId="38" fillId="0" borderId="21" xfId="0" applyFont="1" applyBorder="1" applyAlignment="1">
      <alignment horizontal="left" vertical="top" wrapText="1"/>
    </xf>
    <xf numFmtId="0" fontId="38" fillId="2" borderId="0" xfId="0" applyFont="1" applyFill="1" applyAlignment="1">
      <alignment vertical="top" wrapText="1"/>
    </xf>
    <xf numFmtId="0" fontId="3" fillId="0" borderId="22" xfId="0" applyFont="1" applyBorder="1" applyAlignment="1" applyProtection="1">
      <alignment wrapText="1"/>
    </xf>
    <xf numFmtId="0" fontId="3" fillId="0" borderId="36" xfId="0" applyFont="1" applyBorder="1" applyAlignment="1" applyProtection="1">
      <alignment vertical="top" wrapText="1"/>
    </xf>
    <xf numFmtId="0" fontId="3" fillId="0" borderId="22" xfId="0" applyFont="1" applyBorder="1" applyAlignment="1" applyProtection="1">
      <alignment vertical="top" wrapText="1"/>
    </xf>
    <xf numFmtId="0" fontId="3" fillId="0" borderId="35" xfId="0" applyFont="1" applyBorder="1" applyAlignment="1" applyProtection="1">
      <alignment vertical="top" wrapText="1"/>
    </xf>
    <xf numFmtId="49" fontId="11" fillId="0" borderId="24" xfId="0" applyNumberFormat="1" applyFont="1" applyFill="1" applyBorder="1" applyAlignment="1" applyProtection="1">
      <alignment horizontal="center" vertical="top" wrapText="1"/>
    </xf>
    <xf numFmtId="49" fontId="11" fillId="0" borderId="21" xfId="0" applyNumberFormat="1" applyFont="1" applyFill="1" applyBorder="1" applyAlignment="1" applyProtection="1">
      <alignment horizontal="center" vertical="top" wrapText="1"/>
    </xf>
    <xf numFmtId="49" fontId="11" fillId="0" borderId="25" xfId="0" applyNumberFormat="1" applyFont="1" applyFill="1" applyBorder="1" applyAlignment="1" applyProtection="1">
      <alignment horizontal="center" vertical="top" wrapText="1"/>
    </xf>
    <xf numFmtId="0" fontId="38" fillId="6" borderId="29" xfId="0" applyFont="1" applyFill="1" applyBorder="1" applyAlignment="1">
      <alignment horizontal="left" vertical="top" wrapText="1"/>
    </xf>
    <xf numFmtId="0" fontId="38" fillId="0" borderId="0" xfId="0" applyFont="1" applyAlignment="1">
      <alignment vertical="top" wrapText="1"/>
    </xf>
    <xf numFmtId="0" fontId="37" fillId="0" borderId="21" xfId="0" applyFont="1" applyFill="1" applyBorder="1" applyAlignment="1">
      <alignment vertical="top" wrapText="1"/>
    </xf>
    <xf numFmtId="49" fontId="38" fillId="0" borderId="21" xfId="0" applyNumberFormat="1" applyFont="1" applyBorder="1" applyAlignment="1">
      <alignment vertical="top" wrapText="1"/>
    </xf>
    <xf numFmtId="3" fontId="38" fillId="0" borderId="0" xfId="0" applyNumberFormat="1" applyFont="1" applyAlignment="1">
      <alignment vertical="top" wrapText="1"/>
    </xf>
    <xf numFmtId="3" fontId="38" fillId="0" borderId="21" xfId="0" applyNumberFormat="1" applyFont="1" applyBorder="1" applyAlignment="1">
      <alignment vertical="top" wrapText="1"/>
    </xf>
    <xf numFmtId="0" fontId="19" fillId="2" borderId="24" xfId="0" applyFont="1" applyFill="1" applyBorder="1" applyAlignment="1">
      <alignment horizontal="justify" vertical="top" wrapText="1"/>
    </xf>
    <xf numFmtId="0" fontId="19" fillId="2" borderId="21" xfId="0" applyNumberFormat="1" applyFont="1" applyFill="1" applyBorder="1" applyAlignment="1">
      <alignment horizontal="center" vertical="top" wrapText="1"/>
    </xf>
    <xf numFmtId="49" fontId="19" fillId="2" borderId="21" xfId="0" applyNumberFormat="1" applyFont="1" applyFill="1" applyBorder="1" applyAlignment="1">
      <alignment horizontal="center" vertical="top" wrapText="1"/>
    </xf>
    <xf numFmtId="0" fontId="40" fillId="2" borderId="21" xfId="0" applyFont="1" applyFill="1" applyBorder="1" applyAlignment="1">
      <alignment horizontal="justify" vertical="top" wrapText="1"/>
    </xf>
    <xf numFmtId="3" fontId="40" fillId="2" borderId="21" xfId="0" applyNumberFormat="1" applyFont="1" applyFill="1" applyBorder="1" applyAlignment="1">
      <alignment horizontal="right" vertical="top" wrapText="1"/>
    </xf>
    <xf numFmtId="0" fontId="19" fillId="2" borderId="21" xfId="0" applyFont="1" applyFill="1" applyBorder="1" applyAlignment="1">
      <alignment vertical="top" wrapText="1"/>
    </xf>
    <xf numFmtId="0" fontId="19" fillId="2" borderId="21" xfId="0" applyFont="1" applyFill="1" applyBorder="1" applyAlignment="1">
      <alignment horizontal="justify" vertical="top" wrapText="1"/>
    </xf>
    <xf numFmtId="0" fontId="19" fillId="2" borderId="25" xfId="0" applyFont="1" applyFill="1" applyBorder="1" applyAlignment="1">
      <alignment horizontal="left" vertical="top" wrapText="1"/>
    </xf>
    <xf numFmtId="0" fontId="3" fillId="0" borderId="28" xfId="0" applyFont="1" applyBorder="1" applyAlignment="1" applyProtection="1">
      <alignment vertical="top" wrapText="1"/>
    </xf>
    <xf numFmtId="0" fontId="12" fillId="0" borderId="24" xfId="0" applyFont="1" applyFill="1" applyBorder="1" applyAlignment="1">
      <alignment vertical="top" wrapText="1"/>
    </xf>
    <xf numFmtId="0" fontId="12" fillId="0" borderId="21" xfId="0" applyFont="1" applyFill="1" applyBorder="1" applyAlignment="1">
      <alignment horizontal="left" vertical="top" wrapText="1"/>
    </xf>
    <xf numFmtId="0" fontId="12" fillId="0" borderId="25" xfId="0" applyFont="1" applyFill="1" applyBorder="1" applyAlignment="1">
      <alignment horizontal="left" vertical="top" wrapText="1"/>
    </xf>
    <xf numFmtId="0" fontId="38" fillId="19" borderId="29" xfId="0" applyFont="1" applyFill="1" applyBorder="1" applyAlignment="1">
      <alignment horizontal="left" vertical="top" wrapText="1"/>
    </xf>
    <xf numFmtId="0" fontId="19" fillId="12" borderId="24" xfId="0" applyFont="1" applyFill="1" applyBorder="1" applyAlignment="1">
      <alignment horizontal="justify" vertical="top" wrapText="1"/>
    </xf>
    <xf numFmtId="49" fontId="19" fillId="12" borderId="21" xfId="0" applyNumberFormat="1" applyFont="1" applyFill="1" applyBorder="1" applyAlignment="1">
      <alignment horizontal="center" vertical="top" wrapText="1"/>
    </xf>
    <xf numFmtId="0" fontId="40" fillId="12" borderId="21" xfId="0" applyFont="1" applyFill="1" applyBorder="1" applyAlignment="1">
      <alignment horizontal="justify" vertical="top" wrapText="1"/>
    </xf>
    <xf numFmtId="3" fontId="40" fillId="12" borderId="21" xfId="0" applyNumberFormat="1" applyFont="1" applyFill="1" applyBorder="1" applyAlignment="1">
      <alignment horizontal="right" vertical="top" wrapText="1"/>
    </xf>
    <xf numFmtId="0" fontId="19" fillId="12" borderId="21" xfId="0" applyFont="1" applyFill="1" applyBorder="1" applyAlignment="1">
      <alignment vertical="top" wrapText="1"/>
    </xf>
    <xf numFmtId="0" fontId="19" fillId="12" borderId="21" xfId="0" applyFont="1" applyFill="1" applyBorder="1" applyAlignment="1">
      <alignment horizontal="justify" vertical="top" wrapText="1"/>
    </xf>
    <xf numFmtId="0" fontId="19" fillId="12" borderId="25" xfId="0" applyFont="1" applyFill="1" applyBorder="1" applyAlignment="1">
      <alignment horizontal="left" vertical="top" wrapText="1"/>
    </xf>
    <xf numFmtId="0" fontId="38" fillId="20" borderId="29" xfId="0" applyFont="1" applyFill="1" applyBorder="1" applyAlignment="1">
      <alignment horizontal="left" vertical="top" wrapText="1"/>
    </xf>
    <xf numFmtId="0" fontId="38" fillId="0" borderId="21" xfId="0" applyFont="1" applyFill="1" applyBorder="1" applyAlignment="1">
      <alignment horizontal="left" vertical="top" wrapText="1"/>
    </xf>
    <xf numFmtId="0" fontId="40" fillId="6" borderId="24" xfId="0" applyFont="1" applyFill="1" applyBorder="1" applyAlignment="1">
      <alignment horizontal="justify" vertical="top" wrapText="1"/>
    </xf>
    <xf numFmtId="49" fontId="40" fillId="6" borderId="21" xfId="0" applyNumberFormat="1" applyFont="1" applyFill="1" applyBorder="1" applyAlignment="1">
      <alignment horizontal="center" vertical="top" wrapText="1"/>
    </xf>
    <xf numFmtId="0" fontId="40" fillId="6" borderId="21" xfId="0" applyFont="1" applyFill="1" applyBorder="1" applyAlignment="1">
      <alignment horizontal="justify" vertical="top" wrapText="1"/>
    </xf>
    <xf numFmtId="3" fontId="40" fillId="6" borderId="21" xfId="0" applyNumberFormat="1" applyFont="1" applyFill="1" applyBorder="1" applyAlignment="1">
      <alignment horizontal="right" vertical="top" wrapText="1"/>
    </xf>
    <xf numFmtId="0" fontId="40" fillId="6" borderId="21" xfId="0" applyFont="1" applyFill="1" applyBorder="1" applyAlignment="1">
      <alignment horizontal="left" vertical="top" wrapText="1"/>
    </xf>
    <xf numFmtId="0" fontId="40" fillId="6" borderId="25" xfId="0" applyFont="1" applyFill="1" applyBorder="1" applyAlignment="1">
      <alignment horizontal="left" vertical="top" wrapText="1"/>
    </xf>
    <xf numFmtId="0" fontId="3" fillId="2" borderId="28" xfId="0" applyFont="1" applyFill="1" applyBorder="1" applyAlignment="1" applyProtection="1">
      <alignment vertical="top" wrapText="1"/>
    </xf>
    <xf numFmtId="0" fontId="3" fillId="2" borderId="35" xfId="0" applyFont="1" applyFill="1" applyBorder="1" applyAlignment="1" applyProtection="1">
      <alignment vertical="top" wrapText="1"/>
    </xf>
    <xf numFmtId="0" fontId="12" fillId="2" borderId="24" xfId="0" applyFont="1" applyFill="1" applyBorder="1" applyAlignment="1">
      <alignment vertical="top" wrapText="1"/>
    </xf>
    <xf numFmtId="0" fontId="12" fillId="2" borderId="21" xfId="0" applyFont="1" applyFill="1" applyBorder="1" applyAlignment="1">
      <alignment horizontal="left" vertical="top" wrapText="1"/>
    </xf>
    <xf numFmtId="0" fontId="12" fillId="2" borderId="25" xfId="0" applyFont="1" applyFill="1" applyBorder="1" applyAlignment="1">
      <alignment horizontal="left" vertical="top" wrapText="1"/>
    </xf>
    <xf numFmtId="0" fontId="39" fillId="2" borderId="29" xfId="0" applyFont="1" applyFill="1" applyBorder="1" applyAlignment="1">
      <alignment vertical="top" wrapText="1"/>
    </xf>
    <xf numFmtId="0" fontId="40" fillId="21" borderId="24" xfId="0" applyFont="1" applyFill="1" applyBorder="1" applyAlignment="1">
      <alignment horizontal="justify" vertical="top" wrapText="1"/>
    </xf>
    <xf numFmtId="49" fontId="40" fillId="21" borderId="21" xfId="0" applyNumberFormat="1" applyFont="1" applyFill="1" applyBorder="1" applyAlignment="1">
      <alignment horizontal="center" vertical="top" wrapText="1"/>
    </xf>
    <xf numFmtId="0" fontId="40" fillId="21" borderId="21" xfId="0" applyFont="1" applyFill="1" applyBorder="1" applyAlignment="1">
      <alignment horizontal="justify" vertical="top" wrapText="1"/>
    </xf>
    <xf numFmtId="3" fontId="40" fillId="21" borderId="21" xfId="0" applyNumberFormat="1" applyFont="1" applyFill="1" applyBorder="1" applyAlignment="1">
      <alignment horizontal="right" vertical="top" wrapText="1"/>
    </xf>
    <xf numFmtId="0" fontId="40" fillId="21" borderId="21" xfId="0" applyFont="1" applyFill="1" applyBorder="1" applyAlignment="1">
      <alignment horizontal="left" vertical="top" wrapText="1"/>
    </xf>
    <xf numFmtId="0" fontId="40" fillId="21" borderId="25" xfId="0" applyFont="1" applyFill="1" applyBorder="1" applyAlignment="1">
      <alignment horizontal="left" vertical="top" wrapText="1"/>
    </xf>
    <xf numFmtId="0" fontId="38" fillId="12" borderId="29" xfId="0" applyFont="1" applyFill="1" applyBorder="1" applyAlignment="1">
      <alignment vertical="top" wrapText="1"/>
    </xf>
    <xf numFmtId="0" fontId="40" fillId="3" borderId="24" xfId="0" applyFont="1" applyFill="1" applyBorder="1" applyAlignment="1">
      <alignment horizontal="justify" vertical="top" wrapText="1"/>
    </xf>
    <xf numFmtId="49" fontId="40" fillId="3" borderId="21" xfId="0" applyNumberFormat="1" applyFont="1" applyFill="1" applyBorder="1" applyAlignment="1">
      <alignment horizontal="center" vertical="top" wrapText="1"/>
    </xf>
    <xf numFmtId="0" fontId="40" fillId="3" borderId="21" xfId="0" applyFont="1" applyFill="1" applyBorder="1" applyAlignment="1">
      <alignment horizontal="justify" vertical="top" wrapText="1"/>
    </xf>
    <xf numFmtId="3" fontId="40" fillId="3" borderId="21" xfId="0" applyNumberFormat="1" applyFont="1" applyFill="1" applyBorder="1" applyAlignment="1">
      <alignment horizontal="right" vertical="top" wrapText="1"/>
    </xf>
    <xf numFmtId="0" fontId="40" fillId="3" borderId="21" xfId="0" applyFont="1" applyFill="1" applyBorder="1" applyAlignment="1">
      <alignment horizontal="left" vertical="top" wrapText="1"/>
    </xf>
    <xf numFmtId="0" fontId="40" fillId="3" borderId="25" xfId="0" applyFont="1" applyFill="1" applyBorder="1" applyAlignment="1">
      <alignment horizontal="left" vertical="top" wrapText="1"/>
    </xf>
    <xf numFmtId="0" fontId="38" fillId="3" borderId="29" xfId="0" applyFont="1" applyFill="1" applyBorder="1" applyAlignment="1">
      <alignment vertical="top" wrapText="1"/>
    </xf>
    <xf numFmtId="49" fontId="38" fillId="0" borderId="0" xfId="0" applyNumberFormat="1" applyFont="1" applyAlignment="1">
      <alignment vertical="top" wrapText="1"/>
    </xf>
    <xf numFmtId="0" fontId="40" fillId="22" borderId="24" xfId="0" applyFont="1" applyFill="1" applyBorder="1" applyAlignment="1">
      <alignment horizontal="justify" vertical="top" wrapText="1"/>
    </xf>
    <xf numFmtId="49" fontId="40" fillId="22" borderId="21" xfId="0" applyNumberFormat="1" applyFont="1" applyFill="1" applyBorder="1" applyAlignment="1">
      <alignment horizontal="center" vertical="top" wrapText="1"/>
    </xf>
    <xf numFmtId="0" fontId="40" fillId="22" borderId="21" xfId="0" applyFont="1" applyFill="1" applyBorder="1" applyAlignment="1">
      <alignment horizontal="justify" vertical="top" wrapText="1"/>
    </xf>
    <xf numFmtId="3" fontId="40" fillId="22" borderId="21" xfId="0" applyNumberFormat="1" applyFont="1" applyFill="1" applyBorder="1" applyAlignment="1">
      <alignment horizontal="right" vertical="top" wrapText="1"/>
    </xf>
    <xf numFmtId="0" fontId="40" fillId="22" borderId="21" xfId="0" applyFont="1" applyFill="1" applyBorder="1" applyAlignment="1">
      <alignment horizontal="left" vertical="top" wrapText="1"/>
    </xf>
    <xf numFmtId="0" fontId="40" fillId="22" borderId="25" xfId="0" applyFont="1" applyFill="1" applyBorder="1" applyAlignment="1">
      <alignment horizontal="left" vertical="top" wrapText="1"/>
    </xf>
    <xf numFmtId="0" fontId="12" fillId="0" borderId="21" xfId="0" applyFont="1" applyFill="1" applyBorder="1" applyAlignment="1">
      <alignment vertical="top" wrapText="1"/>
    </xf>
    <xf numFmtId="0" fontId="12" fillId="0" borderId="25" xfId="0" applyFont="1" applyFill="1" applyBorder="1" applyAlignment="1">
      <alignment vertical="top" wrapText="1"/>
    </xf>
    <xf numFmtId="0" fontId="38" fillId="22" borderId="34" xfId="0" applyFont="1" applyFill="1" applyBorder="1" applyAlignment="1">
      <alignment vertical="top" wrapText="1"/>
    </xf>
    <xf numFmtId="0" fontId="39" fillId="2" borderId="24" xfId="0" applyFont="1" applyFill="1" applyBorder="1" applyAlignment="1">
      <alignment horizontal="justify" vertical="top" wrapText="1"/>
    </xf>
    <xf numFmtId="49" fontId="39" fillId="2" borderId="21" xfId="0" applyNumberFormat="1" applyFont="1" applyFill="1" applyBorder="1" applyAlignment="1">
      <alignment horizontal="center" vertical="top" wrapText="1"/>
    </xf>
    <xf numFmtId="0" fontId="39" fillId="2" borderId="21" xfId="0" applyFont="1" applyFill="1" applyBorder="1" applyAlignment="1">
      <alignment horizontal="justify" vertical="top" wrapText="1"/>
    </xf>
    <xf numFmtId="3" fontId="39" fillId="2" borderId="21" xfId="0" applyNumberFormat="1" applyFont="1" applyFill="1" applyBorder="1" applyAlignment="1">
      <alignment horizontal="right" vertical="top" wrapText="1"/>
    </xf>
    <xf numFmtId="0" fontId="39" fillId="2" borderId="21" xfId="0" applyFont="1" applyFill="1" applyBorder="1" applyAlignment="1">
      <alignment horizontal="left" vertical="top" wrapText="1"/>
    </xf>
    <xf numFmtId="0" fontId="39" fillId="2" borderId="25" xfId="0" applyFont="1" applyFill="1" applyBorder="1" applyAlignment="1">
      <alignment horizontal="left" vertical="top" wrapText="1"/>
    </xf>
    <xf numFmtId="0" fontId="3" fillId="0" borderId="28" xfId="0" applyFont="1" applyBorder="1" applyAlignment="1" applyProtection="1">
      <alignment horizontal="justify" vertical="top" wrapText="1"/>
    </xf>
    <xf numFmtId="0" fontId="3" fillId="0" borderId="35" xfId="0" applyFont="1" applyBorder="1" applyAlignment="1" applyProtection="1">
      <alignment horizontal="justify" vertical="top" wrapText="1"/>
    </xf>
    <xf numFmtId="0" fontId="12" fillId="0" borderId="24" xfId="0" applyFont="1" applyFill="1" applyBorder="1" applyAlignment="1">
      <alignment horizontal="justify" vertical="top" wrapText="1"/>
    </xf>
    <xf numFmtId="0" fontId="12" fillId="0" borderId="21" xfId="0" applyFont="1" applyFill="1" applyBorder="1" applyAlignment="1">
      <alignment horizontal="justify" vertical="top" wrapText="1"/>
    </xf>
    <xf numFmtId="0" fontId="12" fillId="0" borderId="25" xfId="0" applyFont="1" applyFill="1" applyBorder="1" applyAlignment="1">
      <alignment horizontal="justify" vertical="top" wrapText="1"/>
    </xf>
    <xf numFmtId="0" fontId="38" fillId="0" borderId="0" xfId="0" applyFont="1" applyAlignment="1">
      <alignment horizontal="justify" vertical="top" wrapText="1"/>
    </xf>
    <xf numFmtId="0" fontId="39" fillId="0" borderId="21" xfId="0" applyFont="1" applyFill="1" applyBorder="1" applyAlignment="1">
      <alignment horizontal="left" vertical="top" wrapText="1"/>
    </xf>
    <xf numFmtId="0" fontId="40" fillId="2" borderId="21" xfId="0" applyFont="1" applyFill="1" applyBorder="1" applyAlignment="1">
      <alignment horizontal="left" vertical="top" wrapText="1"/>
    </xf>
    <xf numFmtId="0" fontId="12" fillId="2" borderId="25" xfId="0" applyFont="1" applyFill="1" applyBorder="1" applyAlignment="1">
      <alignment vertical="top" wrapText="1"/>
    </xf>
    <xf numFmtId="0" fontId="40" fillId="2" borderId="24" xfId="0" applyFont="1" applyFill="1" applyBorder="1" applyAlignment="1">
      <alignment horizontal="justify" vertical="top" wrapText="1"/>
    </xf>
    <xf numFmtId="49" fontId="40" fillId="2" borderId="21" xfId="0" applyNumberFormat="1" applyFont="1" applyFill="1" applyBorder="1" applyAlignment="1">
      <alignment horizontal="center" vertical="top" wrapText="1"/>
    </xf>
    <xf numFmtId="0" fontId="40" fillId="2" borderId="25" xfId="0" applyFont="1" applyFill="1" applyBorder="1" applyAlignment="1">
      <alignment horizontal="left" vertical="top" wrapText="1"/>
    </xf>
    <xf numFmtId="3" fontId="39" fillId="22" borderId="21" xfId="0" applyNumberFormat="1" applyFont="1" applyFill="1" applyBorder="1" applyAlignment="1">
      <alignment horizontal="right" vertical="top" wrapText="1"/>
    </xf>
    <xf numFmtId="0" fontId="38" fillId="0" borderId="28" xfId="0" applyFont="1" applyBorder="1" applyAlignment="1">
      <alignment vertical="top" wrapText="1"/>
    </xf>
    <xf numFmtId="0" fontId="38" fillId="0" borderId="35" xfId="0" applyFont="1" applyBorder="1" applyAlignment="1">
      <alignment vertical="top" wrapText="1"/>
    </xf>
    <xf numFmtId="0" fontId="11" fillId="0" borderId="24" xfId="0" applyFont="1" applyFill="1" applyBorder="1" applyAlignment="1">
      <alignment vertical="top" wrapText="1"/>
    </xf>
    <xf numFmtId="0" fontId="38" fillId="0" borderId="8" xfId="0" applyFont="1" applyBorder="1" applyAlignment="1">
      <alignment vertical="top" wrapText="1"/>
    </xf>
    <xf numFmtId="0" fontId="38" fillId="2" borderId="35" xfId="0" applyFont="1" applyFill="1" applyBorder="1" applyAlignment="1">
      <alignment vertical="top" wrapText="1"/>
    </xf>
    <xf numFmtId="0" fontId="38" fillId="2" borderId="28" xfId="0" applyFont="1" applyFill="1" applyBorder="1" applyAlignment="1">
      <alignment vertical="top" wrapText="1"/>
    </xf>
    <xf numFmtId="0" fontId="12" fillId="2" borderId="21" xfId="0" applyFont="1" applyFill="1" applyBorder="1" applyAlignment="1">
      <alignment horizontal="justify" vertical="top" wrapText="1"/>
    </xf>
    <xf numFmtId="0" fontId="12" fillId="2" borderId="25" xfId="0" applyFont="1" applyFill="1" applyBorder="1" applyAlignment="1">
      <alignment horizontal="justify" vertical="top" wrapText="1"/>
    </xf>
    <xf numFmtId="0" fontId="38" fillId="0" borderId="54" xfId="0" applyFont="1" applyBorder="1" applyAlignment="1">
      <alignment vertical="top" wrapText="1"/>
    </xf>
    <xf numFmtId="0" fontId="38" fillId="0" borderId="55" xfId="0" applyFont="1" applyBorder="1" applyAlignment="1">
      <alignment vertical="top" wrapText="1"/>
    </xf>
    <xf numFmtId="0" fontId="40" fillId="12" borderId="24" xfId="0" applyFont="1" applyFill="1" applyBorder="1" applyAlignment="1">
      <alignment horizontal="justify" vertical="top" wrapText="1"/>
    </xf>
    <xf numFmtId="49" fontId="40" fillId="12" borderId="21" xfId="0" applyNumberFormat="1" applyFont="1" applyFill="1" applyBorder="1" applyAlignment="1">
      <alignment horizontal="center" vertical="top" wrapText="1"/>
    </xf>
    <xf numFmtId="0" fontId="40" fillId="12" borderId="21" xfId="0" applyFont="1" applyFill="1" applyBorder="1" applyAlignment="1">
      <alignment horizontal="left" vertical="top" wrapText="1"/>
    </xf>
    <xf numFmtId="0" fontId="40" fillId="12" borderId="25" xfId="0" applyFont="1" applyFill="1" applyBorder="1" applyAlignment="1">
      <alignment horizontal="left" vertical="top" wrapText="1"/>
    </xf>
    <xf numFmtId="0" fontId="12" fillId="2" borderId="21" xfId="0" applyFont="1" applyFill="1" applyBorder="1" applyAlignment="1">
      <alignment vertical="top" wrapText="1"/>
    </xf>
    <xf numFmtId="3" fontId="40" fillId="2" borderId="56" xfId="0" applyNumberFormat="1" applyFont="1" applyFill="1" applyBorder="1" applyAlignment="1">
      <alignment horizontal="right" vertical="top" wrapText="1"/>
    </xf>
    <xf numFmtId="49" fontId="38" fillId="2" borderId="0" xfId="0" applyNumberFormat="1" applyFont="1" applyFill="1" applyAlignment="1">
      <alignment vertical="top" wrapText="1"/>
    </xf>
    <xf numFmtId="3" fontId="38" fillId="2" borderId="0" xfId="0" applyNumberFormat="1" applyFont="1" applyFill="1" applyAlignment="1">
      <alignment vertical="top" wrapText="1"/>
    </xf>
    <xf numFmtId="3" fontId="38" fillId="2" borderId="21" xfId="0" applyNumberFormat="1" applyFont="1" applyFill="1" applyBorder="1" applyAlignment="1">
      <alignment vertical="top" wrapText="1"/>
    </xf>
    <xf numFmtId="0" fontId="38" fillId="2" borderId="21" xfId="0" applyFont="1" applyFill="1" applyBorder="1" applyAlignment="1">
      <alignment vertical="top" wrapText="1"/>
    </xf>
    <xf numFmtId="0" fontId="38" fillId="0" borderId="28" xfId="0" applyFont="1" applyBorder="1" applyAlignment="1">
      <alignment wrapText="1"/>
    </xf>
    <xf numFmtId="0" fontId="38" fillId="0" borderId="33" xfId="0" applyFont="1" applyBorder="1" applyAlignment="1">
      <alignment wrapText="1"/>
    </xf>
    <xf numFmtId="0" fontId="38" fillId="0" borderId="37" xfId="0" applyFont="1" applyBorder="1" applyAlignment="1">
      <alignment vertical="top" wrapText="1"/>
    </xf>
    <xf numFmtId="0" fontId="38" fillId="0" borderId="33" xfId="0" applyFont="1" applyBorder="1" applyAlignment="1">
      <alignment vertical="top" wrapText="1"/>
    </xf>
    <xf numFmtId="0" fontId="38" fillId="0" borderId="57" xfId="0" applyFont="1" applyBorder="1" applyAlignment="1">
      <alignment vertical="top" wrapText="1"/>
    </xf>
    <xf numFmtId="0" fontId="12" fillId="0" borderId="31" xfId="0" applyFont="1" applyFill="1" applyBorder="1" applyAlignment="1">
      <alignment vertical="top" wrapText="1"/>
    </xf>
    <xf numFmtId="0" fontId="12" fillId="0" borderId="42" xfId="0" applyFont="1" applyFill="1" applyBorder="1" applyAlignment="1">
      <alignment horizontal="justify" vertical="top" wrapText="1"/>
    </xf>
    <xf numFmtId="0" fontId="38" fillId="0" borderId="0" xfId="0" applyFont="1" applyBorder="1" applyAlignment="1">
      <alignment wrapText="1"/>
    </xf>
    <xf numFmtId="0" fontId="38" fillId="0" borderId="0" xfId="0" applyFont="1" applyBorder="1" applyAlignment="1">
      <alignment vertical="top" wrapText="1"/>
    </xf>
    <xf numFmtId="0" fontId="39" fillId="23" borderId="24" xfId="0" applyFont="1" applyFill="1" applyBorder="1" applyAlignment="1">
      <alignment horizontal="justify" vertical="top" wrapText="1"/>
    </xf>
    <xf numFmtId="49" fontId="39" fillId="23" borderId="21" xfId="0" applyNumberFormat="1" applyFont="1" applyFill="1" applyBorder="1" applyAlignment="1">
      <alignment horizontal="center" vertical="top" wrapText="1"/>
    </xf>
    <xf numFmtId="0" fontId="39" fillId="23" borderId="21" xfId="0" applyFont="1" applyFill="1" applyBorder="1" applyAlignment="1">
      <alignment horizontal="justify" vertical="top" wrapText="1"/>
    </xf>
    <xf numFmtId="0" fontId="38" fillId="2" borderId="0" xfId="0" applyFont="1" applyFill="1" applyBorder="1" applyAlignment="1">
      <alignment wrapText="1"/>
    </xf>
    <xf numFmtId="0" fontId="38" fillId="2" borderId="0" xfId="0" applyFont="1" applyFill="1" applyBorder="1" applyAlignment="1">
      <alignment vertical="top" wrapText="1"/>
    </xf>
    <xf numFmtId="0" fontId="40" fillId="0" borderId="21" xfId="0" applyFont="1" applyFill="1" applyBorder="1" applyAlignment="1">
      <alignment horizontal="left" vertical="top" wrapText="1"/>
    </xf>
    <xf numFmtId="0" fontId="38" fillId="0" borderId="0" xfId="0" applyFont="1" applyFill="1" applyBorder="1" applyAlignment="1">
      <alignment wrapText="1"/>
    </xf>
    <xf numFmtId="0" fontId="38" fillId="0" borderId="0" xfId="0" applyFont="1" applyFill="1" applyBorder="1" applyAlignment="1">
      <alignment vertical="top" wrapText="1"/>
    </xf>
    <xf numFmtId="0" fontId="38" fillId="0" borderId="0" xfId="0" applyFont="1" applyFill="1" applyAlignment="1">
      <alignment vertical="top" wrapText="1"/>
    </xf>
    <xf numFmtId="4" fontId="40" fillId="3" borderId="21" xfId="0" applyNumberFormat="1" applyFont="1" applyFill="1" applyBorder="1" applyAlignment="1">
      <alignment horizontal="right" vertical="top" wrapText="1"/>
    </xf>
    <xf numFmtId="0" fontId="38" fillId="0" borderId="0" xfId="0" applyFont="1" applyAlignment="1">
      <alignment wrapText="1"/>
    </xf>
    <xf numFmtId="0" fontId="39" fillId="3" borderId="24" xfId="0" applyFont="1" applyFill="1" applyBorder="1" applyAlignment="1">
      <alignment horizontal="justify" vertical="top" wrapText="1"/>
    </xf>
    <xf numFmtId="0" fontId="39" fillId="3" borderId="21" xfId="0" applyFont="1" applyFill="1" applyBorder="1" applyAlignment="1">
      <alignment horizontal="left" vertical="top" wrapText="1"/>
    </xf>
    <xf numFmtId="0" fontId="39" fillId="3" borderId="21" xfId="0" applyFont="1" applyFill="1" applyBorder="1" applyAlignment="1">
      <alignment horizontal="justify" vertical="top" wrapText="1"/>
    </xf>
    <xf numFmtId="0" fontId="38" fillId="2" borderId="0" xfId="0" applyFont="1" applyFill="1" applyAlignment="1">
      <alignment wrapText="1"/>
    </xf>
    <xf numFmtId="0" fontId="41" fillId="0" borderId="0" xfId="0" applyFont="1" applyAlignment="1">
      <alignment vertical="top" wrapText="1"/>
    </xf>
    <xf numFmtId="49" fontId="38" fillId="2" borderId="21" xfId="0" applyNumberFormat="1" applyFont="1" applyFill="1" applyBorder="1" applyAlignment="1">
      <alignment horizontal="center" vertical="top" wrapText="1"/>
    </xf>
    <xf numFmtId="0" fontId="38" fillId="2" borderId="21" xfId="0" applyFont="1" applyFill="1" applyBorder="1" applyAlignment="1">
      <alignment horizontal="justify" vertical="top" wrapText="1"/>
    </xf>
    <xf numFmtId="3" fontId="38" fillId="2" borderId="21" xfId="0" applyNumberFormat="1" applyFont="1" applyFill="1" applyBorder="1" applyAlignment="1">
      <alignment horizontal="right" vertical="top" wrapText="1"/>
    </xf>
    <xf numFmtId="0" fontId="38" fillId="2" borderId="21" xfId="0" applyFont="1" applyFill="1" applyBorder="1" applyAlignment="1">
      <alignment horizontal="left" vertical="top" wrapText="1"/>
    </xf>
    <xf numFmtId="0" fontId="38" fillId="2" borderId="25" xfId="0" applyFont="1" applyFill="1" applyBorder="1" applyAlignment="1">
      <alignment horizontal="left" vertical="top" wrapText="1"/>
    </xf>
    <xf numFmtId="0" fontId="40" fillId="0" borderId="0" xfId="0" applyFont="1" applyAlignment="1">
      <alignment vertical="top" wrapText="1"/>
    </xf>
    <xf numFmtId="49" fontId="40" fillId="0" borderId="0" xfId="0" applyNumberFormat="1" applyFont="1" applyAlignment="1">
      <alignment vertical="top" wrapText="1"/>
    </xf>
    <xf numFmtId="3" fontId="40" fillId="0" borderId="0" xfId="0" applyNumberFormat="1" applyFont="1" applyAlignment="1">
      <alignment vertical="top" wrapText="1"/>
    </xf>
    <xf numFmtId="49" fontId="42" fillId="0" borderId="21" xfId="0" applyNumberFormat="1" applyFont="1" applyFill="1" applyBorder="1" applyAlignment="1">
      <alignment horizontal="center" vertical="top" wrapText="1"/>
    </xf>
    <xf numFmtId="49" fontId="43" fillId="0" borderId="21" xfId="0" applyNumberFormat="1" applyFont="1" applyFill="1" applyBorder="1" applyAlignment="1">
      <alignment horizontal="center" vertical="top" wrapText="1"/>
    </xf>
    <xf numFmtId="49" fontId="44" fillId="0" borderId="21" xfId="0" applyNumberFormat="1" applyFont="1" applyFill="1" applyBorder="1" applyAlignment="1">
      <alignment horizontal="center" vertical="top" wrapText="1"/>
    </xf>
    <xf numFmtId="49" fontId="42" fillId="0" borderId="27" xfId="0" applyNumberFormat="1" applyFont="1" applyFill="1" applyBorder="1" applyAlignment="1">
      <alignment horizontal="center" vertical="top" wrapText="1"/>
    </xf>
    <xf numFmtId="49" fontId="42" fillId="0" borderId="58" xfId="0" applyNumberFormat="1" applyFont="1" applyFill="1" applyBorder="1" applyAlignment="1">
      <alignment horizontal="center" vertical="top" wrapText="1"/>
    </xf>
    <xf numFmtId="49" fontId="43" fillId="0" borderId="27" xfId="0" applyNumberFormat="1" applyFont="1" applyFill="1" applyBorder="1" applyAlignment="1">
      <alignment horizontal="center" vertical="top" wrapText="1"/>
    </xf>
    <xf numFmtId="0" fontId="40" fillId="22" borderId="26" xfId="0" applyFont="1" applyFill="1" applyBorder="1" applyAlignment="1">
      <alignment horizontal="justify" vertical="top" wrapText="1"/>
    </xf>
    <xf numFmtId="49" fontId="40" fillId="22" borderId="27" xfId="0" applyNumberFormat="1" applyFont="1" applyFill="1" applyBorder="1" applyAlignment="1">
      <alignment horizontal="center" vertical="top" wrapText="1"/>
    </xf>
    <xf numFmtId="0" fontId="40" fillId="22" borderId="27" xfId="0" applyFont="1" applyFill="1" applyBorder="1" applyAlignment="1">
      <alignment horizontal="justify" vertical="top" wrapText="1"/>
    </xf>
    <xf numFmtId="3" fontId="40" fillId="22" borderId="27" xfId="0" applyNumberFormat="1" applyFont="1" applyFill="1" applyBorder="1" applyAlignment="1">
      <alignment horizontal="right" vertical="top" wrapText="1"/>
    </xf>
    <xf numFmtId="0" fontId="40" fillId="22" borderId="27" xfId="0" applyFont="1" applyFill="1" applyBorder="1" applyAlignment="1">
      <alignment horizontal="left" vertical="top" wrapText="1"/>
    </xf>
    <xf numFmtId="0" fontId="40" fillId="22" borderId="51" xfId="0" applyFont="1" applyFill="1" applyBorder="1" applyAlignment="1">
      <alignment horizontal="left" vertical="top" wrapText="1"/>
    </xf>
    <xf numFmtId="2" fontId="39" fillId="2" borderId="24" xfId="0" applyNumberFormat="1" applyFont="1" applyFill="1" applyBorder="1" applyAlignment="1">
      <alignment horizontal="justify" vertical="top" wrapText="1"/>
    </xf>
    <xf numFmtId="0" fontId="39" fillId="2" borderId="21" xfId="0" applyFont="1" applyFill="1" applyBorder="1" applyAlignment="1">
      <alignment horizontal="center" vertical="top" wrapText="1"/>
    </xf>
    <xf numFmtId="49" fontId="44" fillId="2" borderId="21" xfId="0" applyNumberFormat="1" applyFont="1" applyFill="1" applyBorder="1" applyAlignment="1">
      <alignment horizontal="center" vertical="top" wrapText="1"/>
    </xf>
    <xf numFmtId="1" fontId="39" fillId="2" borderId="21" xfId="0" applyNumberFormat="1" applyFont="1" applyFill="1" applyBorder="1" applyAlignment="1">
      <alignment horizontal="justify" vertical="top" wrapText="1"/>
    </xf>
    <xf numFmtId="0" fontId="39" fillId="2" borderId="21" xfId="0" applyFont="1" applyFill="1" applyBorder="1" applyAlignment="1">
      <alignment vertical="top" wrapText="1"/>
    </xf>
    <xf numFmtId="2" fontId="40" fillId="21" borderId="24" xfId="0" applyNumberFormat="1" applyFont="1" applyFill="1" applyBorder="1" applyAlignment="1">
      <alignment horizontal="justify" vertical="top" wrapText="1"/>
    </xf>
    <xf numFmtId="0" fontId="40" fillId="21" borderId="21" xfId="0" applyFont="1" applyFill="1" applyBorder="1" applyAlignment="1">
      <alignment horizontal="center" vertical="top" wrapText="1"/>
    </xf>
    <xf numFmtId="4" fontId="40" fillId="21" borderId="21" xfId="0" applyNumberFormat="1" applyFont="1" applyFill="1" applyBorder="1" applyAlignment="1">
      <alignment horizontal="center" vertical="top" wrapText="1"/>
    </xf>
    <xf numFmtId="4" fontId="40" fillId="21" borderId="21" xfId="0" applyNumberFormat="1" applyFont="1" applyFill="1" applyBorder="1" applyAlignment="1">
      <alignment horizontal="right" vertical="top" wrapText="1"/>
    </xf>
    <xf numFmtId="49" fontId="42" fillId="21" borderId="21" xfId="0" applyNumberFormat="1" applyFont="1" applyFill="1" applyBorder="1" applyAlignment="1">
      <alignment horizontal="center" vertical="top" wrapText="1"/>
    </xf>
    <xf numFmtId="1" fontId="40" fillId="21" borderId="21" xfId="0" applyNumberFormat="1" applyFont="1" applyFill="1" applyBorder="1" applyAlignment="1">
      <alignment horizontal="justify" vertical="top" wrapText="1"/>
    </xf>
    <xf numFmtId="0" fontId="40" fillId="21" borderId="21" xfId="0" applyFont="1" applyFill="1" applyBorder="1" applyAlignment="1">
      <alignment vertical="top" wrapText="1"/>
    </xf>
    <xf numFmtId="2" fontId="40" fillId="3" borderId="24" xfId="0" applyNumberFormat="1" applyFont="1" applyFill="1" applyBorder="1" applyAlignment="1">
      <alignment horizontal="justify" vertical="top" wrapText="1"/>
    </xf>
    <xf numFmtId="0" fontId="40" fillId="3" borderId="21" xfId="0" applyFont="1" applyFill="1" applyBorder="1" applyAlignment="1">
      <alignment horizontal="center" vertical="top" wrapText="1"/>
    </xf>
    <xf numFmtId="4" fontId="40" fillId="3" borderId="21" xfId="0" applyNumberFormat="1" applyFont="1" applyFill="1" applyBorder="1" applyAlignment="1">
      <alignment horizontal="center" vertical="top" wrapText="1"/>
    </xf>
    <xf numFmtId="49" fontId="42" fillId="3" borderId="21" xfId="0" applyNumberFormat="1" applyFont="1" applyFill="1" applyBorder="1" applyAlignment="1">
      <alignment horizontal="center" vertical="top" wrapText="1"/>
    </xf>
    <xf numFmtId="1" fontId="40" fillId="3" borderId="21" xfId="0" applyNumberFormat="1" applyFont="1" applyFill="1" applyBorder="1" applyAlignment="1">
      <alignment horizontal="justify" vertical="top" wrapText="1"/>
    </xf>
    <xf numFmtId="0" fontId="40" fillId="3" borderId="21" xfId="0" applyFont="1" applyFill="1" applyBorder="1" applyAlignment="1">
      <alignment vertical="top" wrapText="1"/>
    </xf>
    <xf numFmtId="2" fontId="40" fillId="2" borderId="24" xfId="0" applyNumberFormat="1" applyFont="1" applyFill="1" applyBorder="1" applyAlignment="1">
      <alignment horizontal="justify" vertical="top" wrapText="1"/>
    </xf>
    <xf numFmtId="0" fontId="40" fillId="2" borderId="21" xfId="0" applyFont="1" applyFill="1" applyBorder="1" applyAlignment="1">
      <alignment horizontal="center" vertical="top" wrapText="1"/>
    </xf>
    <xf numFmtId="1" fontId="40" fillId="2" borderId="21" xfId="0" applyNumberFormat="1" applyFont="1" applyFill="1" applyBorder="1" applyAlignment="1">
      <alignment horizontal="center" vertical="top" wrapText="1"/>
    </xf>
    <xf numFmtId="4" fontId="40" fillId="2" borderId="21" xfId="0" applyNumberFormat="1" applyFont="1" applyFill="1" applyBorder="1" applyAlignment="1">
      <alignment horizontal="center" vertical="top" wrapText="1"/>
    </xf>
    <xf numFmtId="4" fontId="40" fillId="2" borderId="21" xfId="0" applyNumberFormat="1" applyFont="1" applyFill="1" applyBorder="1" applyAlignment="1">
      <alignment horizontal="right" vertical="top" wrapText="1"/>
    </xf>
    <xf numFmtId="49" fontId="42" fillId="2" borderId="21" xfId="0" applyNumberFormat="1" applyFont="1" applyFill="1" applyBorder="1" applyAlignment="1">
      <alignment horizontal="center" vertical="top" wrapText="1"/>
    </xf>
    <xf numFmtId="1" fontId="40" fillId="2" borderId="21" xfId="0" applyNumberFormat="1" applyFont="1" applyFill="1" applyBorder="1" applyAlignment="1">
      <alignment horizontal="justify" vertical="top" wrapText="1"/>
    </xf>
    <xf numFmtId="0" fontId="40" fillId="2" borderId="21" xfId="0" applyFont="1" applyFill="1" applyBorder="1" applyAlignment="1">
      <alignment vertical="top" wrapText="1"/>
    </xf>
    <xf numFmtId="1" fontId="39" fillId="2" borderId="21" xfId="0" applyNumberFormat="1" applyFont="1" applyFill="1" applyBorder="1" applyAlignment="1">
      <alignment horizontal="center" vertical="top" wrapText="1"/>
    </xf>
    <xf numFmtId="2" fontId="40" fillId="22" borderId="24" xfId="0" applyNumberFormat="1" applyFont="1" applyFill="1" applyBorder="1" applyAlignment="1">
      <alignment horizontal="justify" vertical="top" wrapText="1"/>
    </xf>
    <xf numFmtId="0" fontId="40" fillId="22" borderId="21" xfId="0" applyFont="1" applyFill="1" applyBorder="1" applyAlignment="1">
      <alignment horizontal="center" vertical="top" wrapText="1"/>
    </xf>
    <xf numFmtId="1" fontId="40" fillId="22" borderId="21" xfId="0" applyNumberFormat="1" applyFont="1" applyFill="1" applyBorder="1" applyAlignment="1">
      <alignment horizontal="center" vertical="top" wrapText="1"/>
    </xf>
    <xf numFmtId="4" fontId="40" fillId="22" borderId="21" xfId="0" applyNumberFormat="1" applyFont="1" applyFill="1" applyBorder="1" applyAlignment="1">
      <alignment horizontal="center" vertical="top" wrapText="1"/>
    </xf>
    <xf numFmtId="4" fontId="40" fillId="22" borderId="21" xfId="0" applyNumberFormat="1" applyFont="1" applyFill="1" applyBorder="1" applyAlignment="1">
      <alignment horizontal="right" vertical="top" wrapText="1"/>
    </xf>
    <xf numFmtId="49" fontId="42" fillId="22" borderId="21" xfId="0" applyNumberFormat="1" applyFont="1" applyFill="1" applyBorder="1" applyAlignment="1">
      <alignment horizontal="center" vertical="top" wrapText="1"/>
    </xf>
    <xf numFmtId="1" fontId="40" fillId="22" borderId="21" xfId="0" applyNumberFormat="1" applyFont="1" applyFill="1" applyBorder="1" applyAlignment="1">
      <alignment horizontal="justify" vertical="top" wrapText="1"/>
    </xf>
    <xf numFmtId="0" fontId="40" fillId="22" borderId="21" xfId="0" applyFont="1" applyFill="1" applyBorder="1" applyAlignment="1">
      <alignment vertical="top" wrapText="1"/>
    </xf>
    <xf numFmtId="2" fontId="39" fillId="2" borderId="59" xfId="0" applyNumberFormat="1" applyFont="1" applyFill="1" applyBorder="1" applyAlignment="1">
      <alignment horizontal="justify" vertical="top" wrapText="1"/>
    </xf>
    <xf numFmtId="49" fontId="39" fillId="2" borderId="60" xfId="0" applyNumberFormat="1" applyFont="1" applyFill="1" applyBorder="1" applyAlignment="1">
      <alignment horizontal="center" vertical="top" wrapText="1"/>
    </xf>
    <xf numFmtId="0" fontId="39" fillId="2" borderId="60" xfId="0" applyFont="1" applyFill="1" applyBorder="1" applyAlignment="1">
      <alignment horizontal="justify" vertical="top" wrapText="1"/>
    </xf>
    <xf numFmtId="49" fontId="44" fillId="2" borderId="60" xfId="0" applyNumberFormat="1" applyFont="1" applyFill="1" applyBorder="1" applyAlignment="1">
      <alignment horizontal="center" vertical="top" wrapText="1"/>
    </xf>
    <xf numFmtId="1" fontId="39" fillId="2" borderId="60" xfId="0" applyNumberFormat="1" applyFont="1" applyFill="1" applyBorder="1" applyAlignment="1">
      <alignment horizontal="justify" vertical="top" wrapText="1"/>
    </xf>
    <xf numFmtId="0" fontId="39" fillId="2" borderId="60" xfId="0" applyFont="1" applyFill="1" applyBorder="1" applyAlignment="1">
      <alignment vertical="top" wrapText="1"/>
    </xf>
    <xf numFmtId="0" fontId="40" fillId="2" borderId="60" xfId="0" applyFont="1" applyFill="1" applyBorder="1" applyAlignment="1">
      <alignment horizontal="justify" vertical="top" wrapText="1"/>
    </xf>
    <xf numFmtId="2" fontId="39" fillId="23" borderId="24" xfId="0" applyNumberFormat="1" applyFont="1" applyFill="1" applyBorder="1" applyAlignment="1">
      <alignment horizontal="justify" vertical="top" wrapText="1"/>
    </xf>
    <xf numFmtId="0" fontId="40" fillId="0" borderId="21" xfId="0" applyFont="1" applyFill="1" applyBorder="1" applyAlignment="1">
      <alignment horizontal="center" vertical="top" wrapText="1"/>
    </xf>
    <xf numFmtId="2" fontId="40" fillId="6" borderId="24" xfId="0" applyNumberFormat="1" applyFont="1" applyFill="1" applyBorder="1" applyAlignment="1">
      <alignment horizontal="justify" vertical="top" wrapText="1"/>
    </xf>
    <xf numFmtId="4" fontId="40" fillId="6" borderId="21" xfId="0" applyNumberFormat="1" applyFont="1" applyFill="1" applyBorder="1" applyAlignment="1">
      <alignment horizontal="center" vertical="top" wrapText="1"/>
    </xf>
    <xf numFmtId="4" fontId="40" fillId="6" borderId="21" xfId="0" applyNumberFormat="1" applyFont="1" applyFill="1" applyBorder="1" applyAlignment="1">
      <alignment horizontal="right" vertical="top" wrapText="1"/>
    </xf>
    <xf numFmtId="49" fontId="42" fillId="6" borderId="21" xfId="0" applyNumberFormat="1" applyFont="1" applyFill="1" applyBorder="1" applyAlignment="1">
      <alignment horizontal="center" vertical="top" wrapText="1"/>
    </xf>
    <xf numFmtId="1" fontId="40" fillId="6" borderId="21" xfId="0" applyNumberFormat="1" applyFont="1" applyFill="1" applyBorder="1" applyAlignment="1">
      <alignment horizontal="justify" vertical="top" wrapText="1"/>
    </xf>
    <xf numFmtId="0" fontId="40" fillId="6" borderId="21" xfId="0" applyFont="1" applyFill="1" applyBorder="1" applyAlignment="1">
      <alignment vertical="top" wrapText="1"/>
    </xf>
    <xf numFmtId="2" fontId="40" fillId="12" borderId="24" xfId="0" applyNumberFormat="1" applyFont="1" applyFill="1" applyBorder="1" applyAlignment="1">
      <alignment horizontal="justify" vertical="top" wrapText="1"/>
    </xf>
    <xf numFmtId="0" fontId="40" fillId="12" borderId="21" xfId="0" applyFont="1" applyFill="1" applyBorder="1" applyAlignment="1">
      <alignment horizontal="center" vertical="top" wrapText="1"/>
    </xf>
    <xf numFmtId="4" fontId="40" fillId="12" borderId="21" xfId="0" applyNumberFormat="1" applyFont="1" applyFill="1" applyBorder="1" applyAlignment="1">
      <alignment horizontal="center" vertical="top" wrapText="1"/>
    </xf>
    <xf numFmtId="4" fontId="40" fillId="12" borderId="21" xfId="0" applyNumberFormat="1" applyFont="1" applyFill="1" applyBorder="1" applyAlignment="1">
      <alignment horizontal="right" vertical="top" wrapText="1"/>
    </xf>
    <xf numFmtId="49" fontId="42" fillId="12" borderId="21" xfId="0" applyNumberFormat="1" applyFont="1" applyFill="1" applyBorder="1" applyAlignment="1">
      <alignment horizontal="center" vertical="top" wrapText="1"/>
    </xf>
    <xf numFmtId="1" fontId="40" fillId="12" borderId="21" xfId="0" applyNumberFormat="1" applyFont="1" applyFill="1" applyBorder="1" applyAlignment="1">
      <alignment horizontal="justify" vertical="top" wrapText="1"/>
    </xf>
    <xf numFmtId="0" fontId="40" fillId="12" borderId="21" xfId="0" applyFont="1" applyFill="1" applyBorder="1" applyAlignment="1">
      <alignment vertical="top" wrapText="1"/>
    </xf>
    <xf numFmtId="0" fontId="40" fillId="6" borderId="21" xfId="0" applyFont="1" applyFill="1" applyBorder="1" applyAlignment="1">
      <alignment horizontal="center" vertical="top" wrapText="1"/>
    </xf>
    <xf numFmtId="1" fontId="40" fillId="3" borderId="21" xfId="0" applyNumberFormat="1" applyFont="1" applyFill="1" applyBorder="1" applyAlignment="1">
      <alignment horizontal="center" vertical="top" wrapText="1"/>
    </xf>
    <xf numFmtId="0" fontId="39" fillId="23" borderId="21" xfId="0" applyFont="1" applyFill="1" applyBorder="1" applyAlignment="1">
      <alignment horizontal="center" vertical="top" wrapText="1"/>
    </xf>
    <xf numFmtId="1" fontId="39" fillId="23" borderId="21" xfId="0" applyNumberFormat="1" applyFont="1" applyFill="1" applyBorder="1" applyAlignment="1">
      <alignment horizontal="center" vertical="top" wrapText="1"/>
    </xf>
    <xf numFmtId="0" fontId="40" fillId="2" borderId="0" xfId="0" applyFont="1" applyFill="1" applyAlignment="1">
      <alignment vertical="top" wrapText="1"/>
    </xf>
    <xf numFmtId="2" fontId="40" fillId="2" borderId="59" xfId="0" applyNumberFormat="1" applyFont="1" applyFill="1" applyBorder="1" applyAlignment="1">
      <alignment horizontal="justify" vertical="top" wrapText="1"/>
    </xf>
    <xf numFmtId="49" fontId="40" fillId="2" borderId="60" xfId="0" applyNumberFormat="1" applyFont="1" applyFill="1" applyBorder="1" applyAlignment="1">
      <alignment horizontal="center" vertical="top" wrapText="1"/>
    </xf>
    <xf numFmtId="4" fontId="40" fillId="2" borderId="60" xfId="0" applyNumberFormat="1" applyFont="1" applyFill="1" applyBorder="1" applyAlignment="1">
      <alignment horizontal="center" vertical="top" wrapText="1"/>
    </xf>
    <xf numFmtId="4" fontId="40" fillId="2" borderId="60" xfId="0" applyNumberFormat="1" applyFont="1" applyFill="1" applyBorder="1" applyAlignment="1">
      <alignment horizontal="right" vertical="top" wrapText="1"/>
    </xf>
    <xf numFmtId="49" fontId="42" fillId="2" borderId="60" xfId="0" applyNumberFormat="1" applyFont="1" applyFill="1" applyBorder="1" applyAlignment="1">
      <alignment horizontal="center" vertical="top" wrapText="1"/>
    </xf>
    <xf numFmtId="1" fontId="40" fillId="2" borderId="60" xfId="0" applyNumberFormat="1" applyFont="1" applyFill="1" applyBorder="1" applyAlignment="1">
      <alignment horizontal="justify" vertical="top" wrapText="1"/>
    </xf>
    <xf numFmtId="0" fontId="40" fillId="2" borderId="60" xfId="0" applyFont="1" applyFill="1" applyBorder="1" applyAlignment="1">
      <alignment vertical="top" wrapText="1"/>
    </xf>
    <xf numFmtId="0" fontId="40" fillId="2" borderId="61" xfId="0" applyFont="1" applyFill="1" applyBorder="1" applyAlignment="1">
      <alignment horizontal="left" vertical="top" wrapText="1"/>
    </xf>
    <xf numFmtId="2" fontId="39" fillId="2" borderId="21" xfId="0" applyNumberFormat="1" applyFont="1" applyFill="1" applyBorder="1" applyAlignment="1">
      <alignment horizontal="justify" vertical="top" wrapText="1"/>
    </xf>
    <xf numFmtId="2" fontId="40" fillId="21" borderId="21" xfId="0" applyNumberFormat="1" applyFont="1" applyFill="1" applyBorder="1" applyAlignment="1">
      <alignment horizontal="justify" vertical="top" wrapText="1"/>
    </xf>
    <xf numFmtId="2" fontId="40" fillId="3" borderId="26" xfId="0" applyNumberFormat="1" applyFont="1" applyFill="1" applyBorder="1" applyAlignment="1">
      <alignment horizontal="justify" vertical="top" wrapText="1"/>
    </xf>
    <xf numFmtId="0" fontId="40" fillId="3" borderId="27" xfId="0" applyFont="1" applyFill="1" applyBorder="1" applyAlignment="1">
      <alignment horizontal="center" vertical="top" wrapText="1"/>
    </xf>
    <xf numFmtId="0" fontId="40" fillId="3" borderId="27" xfId="0" applyFont="1" applyFill="1" applyBorder="1" applyAlignment="1">
      <alignment horizontal="justify" vertical="top" wrapText="1"/>
    </xf>
    <xf numFmtId="4" fontId="40" fillId="3" borderId="27" xfId="0" applyNumberFormat="1" applyFont="1" applyFill="1" applyBorder="1" applyAlignment="1">
      <alignment horizontal="center" vertical="top" wrapText="1"/>
    </xf>
    <xf numFmtId="4" fontId="40" fillId="3" borderId="27" xfId="0" applyNumberFormat="1" applyFont="1" applyFill="1" applyBorder="1" applyAlignment="1">
      <alignment horizontal="right" vertical="top" wrapText="1"/>
    </xf>
    <xf numFmtId="49" fontId="42" fillId="3" borderId="27" xfId="0" applyNumberFormat="1" applyFont="1" applyFill="1" applyBorder="1" applyAlignment="1">
      <alignment horizontal="center" vertical="top" wrapText="1"/>
    </xf>
    <xf numFmtId="1" fontId="40" fillId="3" borderId="27" xfId="0" applyNumberFormat="1" applyFont="1" applyFill="1" applyBorder="1" applyAlignment="1">
      <alignment horizontal="justify" vertical="top" wrapText="1"/>
    </xf>
    <xf numFmtId="0" fontId="40" fillId="3" borderId="27" xfId="0" applyFont="1" applyFill="1" applyBorder="1" applyAlignment="1">
      <alignment vertical="top" wrapText="1"/>
    </xf>
    <xf numFmtId="0" fontId="40" fillId="3" borderId="51" xfId="0" applyFont="1" applyFill="1" applyBorder="1" applyAlignment="1">
      <alignment horizontal="left" vertical="top" wrapText="1"/>
    </xf>
    <xf numFmtId="4" fontId="39" fillId="2" borderId="21" xfId="0" applyNumberFormat="1" applyFont="1" applyFill="1" applyBorder="1" applyAlignment="1">
      <alignment horizontal="center" vertical="top" wrapText="1"/>
    </xf>
    <xf numFmtId="4" fontId="39" fillId="2" borderId="21" xfId="0" applyNumberFormat="1" applyFont="1" applyFill="1" applyBorder="1" applyAlignment="1">
      <alignment horizontal="right" vertical="top" wrapText="1"/>
    </xf>
    <xf numFmtId="2" fontId="39" fillId="2" borderId="21" xfId="0" applyNumberFormat="1" applyFont="1" applyFill="1" applyBorder="1" applyAlignment="1">
      <alignment horizontal="center" vertical="top" wrapText="1"/>
    </xf>
    <xf numFmtId="2" fontId="40" fillId="2" borderId="21" xfId="0" applyNumberFormat="1" applyFont="1" applyFill="1" applyBorder="1" applyAlignment="1">
      <alignment horizontal="justify" vertical="top" wrapText="1"/>
    </xf>
    <xf numFmtId="1" fontId="40" fillId="21" borderId="21" xfId="0" applyNumberFormat="1" applyFont="1" applyFill="1" applyBorder="1" applyAlignment="1">
      <alignment horizontal="center" vertical="top" wrapText="1"/>
    </xf>
    <xf numFmtId="0" fontId="39" fillId="2" borderId="0" xfId="0" applyFont="1" applyFill="1" applyAlignment="1">
      <alignment vertical="top" wrapText="1"/>
    </xf>
    <xf numFmtId="0" fontId="39" fillId="0" borderId="0" xfId="0" applyFont="1" applyAlignment="1">
      <alignment vertical="top" wrapText="1"/>
    </xf>
    <xf numFmtId="0" fontId="39" fillId="0" borderId="21" xfId="0" applyFont="1" applyFill="1" applyBorder="1" applyAlignment="1">
      <alignment horizontal="center" vertical="top" wrapText="1"/>
    </xf>
    <xf numFmtId="0" fontId="39" fillId="0" borderId="21" xfId="0" applyFont="1" applyFill="1" applyBorder="1" applyAlignment="1">
      <alignment horizontal="justify" vertical="top" wrapText="1"/>
    </xf>
    <xf numFmtId="1" fontId="39" fillId="0" borderId="21" xfId="0" applyNumberFormat="1" applyFont="1" applyFill="1" applyBorder="1" applyAlignment="1">
      <alignment horizontal="justify" vertical="top" wrapText="1"/>
    </xf>
    <xf numFmtId="0" fontId="39" fillId="0" borderId="21" xfId="0" applyFont="1" applyFill="1" applyBorder="1" applyAlignment="1">
      <alignment vertical="top" wrapText="1"/>
    </xf>
    <xf numFmtId="0" fontId="40" fillId="0" borderId="21" xfId="0" applyFont="1" applyFill="1" applyBorder="1" applyAlignment="1">
      <alignment horizontal="justify" vertical="top" wrapText="1"/>
    </xf>
    <xf numFmtId="49" fontId="39" fillId="0" borderId="21" xfId="0" applyNumberFormat="1" applyFont="1" applyFill="1" applyBorder="1" applyAlignment="1">
      <alignment horizontal="center" vertical="top" wrapText="1"/>
    </xf>
    <xf numFmtId="2" fontId="40" fillId="0" borderId="24" xfId="0" applyNumberFormat="1" applyFont="1" applyFill="1" applyBorder="1" applyAlignment="1">
      <alignment horizontal="justify" vertical="top" wrapText="1"/>
    </xf>
    <xf numFmtId="4" fontId="40" fillId="0" borderId="21" xfId="0" applyNumberFormat="1" applyFont="1" applyFill="1" applyBorder="1" applyAlignment="1">
      <alignment horizontal="center" vertical="top" wrapText="1"/>
    </xf>
    <xf numFmtId="4" fontId="40" fillId="0" borderId="21" xfId="0" applyNumberFormat="1" applyFont="1" applyFill="1" applyBorder="1" applyAlignment="1">
      <alignment horizontal="right" vertical="top" wrapText="1"/>
    </xf>
    <xf numFmtId="1" fontId="40" fillId="0" borderId="21" xfId="0" applyNumberFormat="1" applyFont="1" applyFill="1" applyBorder="1" applyAlignment="1">
      <alignment horizontal="justify" vertical="top" wrapText="1"/>
    </xf>
    <xf numFmtId="0" fontId="40" fillId="0" borderId="21" xfId="0" applyFont="1" applyFill="1" applyBorder="1" applyAlignment="1">
      <alignment vertical="top" wrapText="1"/>
    </xf>
    <xf numFmtId="2" fontId="39" fillId="0" borderId="24" xfId="0" applyNumberFormat="1" applyFont="1" applyFill="1" applyBorder="1" applyAlignment="1">
      <alignment horizontal="justify" vertical="top" wrapText="1"/>
    </xf>
    <xf numFmtId="0" fontId="39" fillId="0" borderId="0" xfId="0" applyFont="1" applyAlignment="1">
      <alignment wrapText="1"/>
    </xf>
    <xf numFmtId="0" fontId="40" fillId="0" borderId="25" xfId="0" applyFont="1" applyFill="1" applyBorder="1" applyAlignment="1">
      <alignment horizontal="left" vertical="top" wrapText="1"/>
    </xf>
    <xf numFmtId="0" fontId="39" fillId="0" borderId="25" xfId="0" applyFont="1" applyFill="1" applyBorder="1" applyAlignment="1">
      <alignment horizontal="left" vertical="top" wrapText="1"/>
    </xf>
    <xf numFmtId="1" fontId="39" fillId="0" borderId="21" xfId="0" applyNumberFormat="1" applyFont="1" applyFill="1" applyBorder="1" applyAlignment="1">
      <alignment horizontal="center" vertical="top" wrapText="1"/>
    </xf>
    <xf numFmtId="2" fontId="40" fillId="19" borderId="24" xfId="0" applyNumberFormat="1" applyFont="1" applyFill="1" applyBorder="1" applyAlignment="1">
      <alignment horizontal="justify" vertical="top" wrapText="1"/>
    </xf>
    <xf numFmtId="0" fontId="40" fillId="19" borderId="21" xfId="0" applyFont="1" applyFill="1" applyBorder="1" applyAlignment="1">
      <alignment horizontal="center" vertical="top" wrapText="1"/>
    </xf>
    <xf numFmtId="0" fontId="40" fillId="19" borderId="21" xfId="0" applyFont="1" applyFill="1" applyBorder="1" applyAlignment="1">
      <alignment horizontal="justify" vertical="top" wrapText="1"/>
    </xf>
    <xf numFmtId="4" fontId="40" fillId="19" borderId="21" xfId="0" applyNumberFormat="1" applyFont="1" applyFill="1" applyBorder="1" applyAlignment="1">
      <alignment horizontal="center" vertical="top" wrapText="1"/>
    </xf>
    <xf numFmtId="4" fontId="40" fillId="19" borderId="21" xfId="0" applyNumberFormat="1" applyFont="1" applyFill="1" applyBorder="1" applyAlignment="1">
      <alignment horizontal="right" vertical="top" wrapText="1"/>
    </xf>
    <xf numFmtId="49" fontId="42" fillId="19" borderId="21" xfId="0" applyNumberFormat="1" applyFont="1" applyFill="1" applyBorder="1" applyAlignment="1">
      <alignment horizontal="center" vertical="top" wrapText="1"/>
    </xf>
    <xf numFmtId="1" fontId="40" fillId="19" borderId="21" xfId="0" applyNumberFormat="1" applyFont="1" applyFill="1" applyBorder="1" applyAlignment="1">
      <alignment horizontal="justify" vertical="top" wrapText="1"/>
    </xf>
    <xf numFmtId="0" fontId="40" fillId="19" borderId="21" xfId="0" applyFont="1" applyFill="1" applyBorder="1" applyAlignment="1">
      <alignment vertical="top" wrapText="1"/>
    </xf>
    <xf numFmtId="0" fontId="40" fillId="19" borderId="25" xfId="0" applyFont="1" applyFill="1" applyBorder="1" applyAlignment="1">
      <alignment horizontal="left" vertical="top" wrapText="1"/>
    </xf>
    <xf numFmtId="1" fontId="40" fillId="0" borderId="21" xfId="0" applyNumberFormat="1" applyFont="1" applyFill="1" applyBorder="1" applyAlignment="1">
      <alignment horizontal="center" vertical="top" wrapText="1"/>
    </xf>
    <xf numFmtId="49" fontId="44" fillId="0" borderId="21" xfId="0" applyNumberFormat="1" applyFont="1" applyFill="1" applyBorder="1" applyAlignment="1">
      <alignment horizontal="left" vertical="top" wrapText="1"/>
    </xf>
    <xf numFmtId="49" fontId="40" fillId="0" borderId="21" xfId="0" applyNumberFormat="1" applyFont="1" applyFill="1" applyBorder="1" applyAlignment="1">
      <alignment horizontal="center" vertical="top" wrapText="1"/>
    </xf>
    <xf numFmtId="0" fontId="39" fillId="0" borderId="21" xfId="0" applyFont="1" applyBorder="1" applyAlignment="1">
      <alignment horizontal="center" vertical="top" wrapText="1"/>
    </xf>
    <xf numFmtId="2" fontId="39" fillId="0" borderId="31" xfId="0" applyNumberFormat="1" applyFont="1" applyBorder="1" applyAlignment="1">
      <alignment horizontal="justify" vertical="top" wrapText="1"/>
    </xf>
    <xf numFmtId="49" fontId="39" fillId="0" borderId="42" xfId="0" applyNumberFormat="1" applyFont="1" applyBorder="1" applyAlignment="1">
      <alignment horizontal="center" vertical="top" wrapText="1"/>
    </xf>
    <xf numFmtId="0" fontId="39" fillId="0" borderId="42" xfId="0" applyFont="1" applyBorder="1" applyAlignment="1">
      <alignment horizontal="justify" vertical="top" wrapText="1"/>
    </xf>
    <xf numFmtId="4" fontId="39" fillId="0" borderId="42" xfId="0" applyNumberFormat="1" applyFont="1" applyBorder="1" applyAlignment="1">
      <alignment horizontal="center" vertical="top" wrapText="1"/>
    </xf>
    <xf numFmtId="4" fontId="39" fillId="0" borderId="42" xfId="0" applyNumberFormat="1" applyFont="1" applyBorder="1" applyAlignment="1">
      <alignment horizontal="right" vertical="top" wrapText="1"/>
    </xf>
    <xf numFmtId="0" fontId="39" fillId="0" borderId="42" xfId="0" applyFont="1" applyBorder="1" applyAlignment="1">
      <alignment horizontal="center" vertical="top" wrapText="1"/>
    </xf>
    <xf numFmtId="0" fontId="44" fillId="0" borderId="42" xfId="0" applyNumberFormat="1" applyFont="1" applyFill="1" applyBorder="1" applyAlignment="1">
      <alignment horizontal="justify" vertical="top" wrapText="1"/>
    </xf>
    <xf numFmtId="1" fontId="39" fillId="0" borderId="42" xfId="0" applyNumberFormat="1" applyFont="1" applyFill="1" applyBorder="1" applyAlignment="1">
      <alignment horizontal="justify" vertical="top" wrapText="1"/>
    </xf>
    <xf numFmtId="0" fontId="39" fillId="0" borderId="32" xfId="0" applyFont="1" applyBorder="1" applyAlignment="1">
      <alignment horizontal="left" vertical="top" wrapText="1"/>
    </xf>
    <xf numFmtId="2" fontId="38" fillId="0" borderId="0" xfId="0" applyNumberFormat="1" applyFont="1" applyAlignment="1">
      <alignment horizontal="justify" vertical="top" wrapText="1"/>
    </xf>
    <xf numFmtId="0" fontId="38" fillId="0" borderId="0" xfId="0" applyFont="1" applyAlignment="1">
      <alignment horizontal="center" vertical="top" wrapText="1"/>
    </xf>
    <xf numFmtId="0" fontId="38" fillId="0" borderId="0" xfId="0" applyFont="1" applyAlignment="1">
      <alignment horizontal="left" vertical="top" wrapText="1"/>
    </xf>
    <xf numFmtId="4" fontId="38" fillId="0" borderId="0" xfId="0" applyNumberFormat="1" applyFont="1" applyAlignment="1">
      <alignment vertical="top" wrapText="1"/>
    </xf>
    <xf numFmtId="4" fontId="38" fillId="0" borderId="0" xfId="0" applyNumberFormat="1" applyFont="1" applyAlignment="1">
      <alignment horizontal="right" vertical="top" wrapText="1"/>
    </xf>
    <xf numFmtId="0" fontId="38" fillId="0" borderId="0" xfId="0" applyFont="1" applyAlignment="1">
      <alignment horizontal="right" vertical="top" wrapText="1"/>
    </xf>
    <xf numFmtId="0" fontId="6" fillId="0" borderId="20" xfId="0" applyFont="1" applyBorder="1" applyAlignment="1" applyProtection="1">
      <alignment horizontal="center" vertical="center" wrapText="1"/>
    </xf>
    <xf numFmtId="0" fontId="37" fillId="0" borderId="11" xfId="0" applyFont="1" applyBorder="1" applyAlignment="1">
      <alignment vertical="top" wrapText="1"/>
    </xf>
    <xf numFmtId="0" fontId="6" fillId="0" borderId="11" xfId="0" applyFont="1" applyBorder="1" applyAlignment="1" applyProtection="1">
      <alignment horizontal="center" vertical="top" wrapText="1"/>
    </xf>
    <xf numFmtId="0" fontId="6" fillId="0" borderId="20" xfId="0" applyFont="1" applyBorder="1" applyAlignment="1" applyProtection="1">
      <alignment horizontal="center" vertical="top" wrapText="1"/>
    </xf>
    <xf numFmtId="0" fontId="6" fillId="0" borderId="0" xfId="0" applyFont="1" applyBorder="1" applyAlignment="1" applyProtection="1">
      <alignment horizontal="center" vertical="top" wrapText="1"/>
    </xf>
    <xf numFmtId="0" fontId="22" fillId="8" borderId="40" xfId="0" applyFont="1" applyFill="1" applyBorder="1" applyAlignment="1">
      <alignment horizontal="center" vertical="center" wrapText="1"/>
    </xf>
    <xf numFmtId="173" fontId="3" fillId="0" borderId="16" xfId="0" applyNumberFormat="1" applyFont="1" applyBorder="1" applyAlignment="1" applyProtection="1">
      <alignment vertical="top" wrapText="1"/>
    </xf>
    <xf numFmtId="173" fontId="3" fillId="0" borderId="43" xfId="0" applyNumberFormat="1" applyFont="1" applyBorder="1" applyAlignment="1" applyProtection="1">
      <alignment vertical="top" wrapText="1"/>
    </xf>
    <xf numFmtId="173" fontId="3" fillId="0" borderId="17" xfId="0" applyNumberFormat="1" applyFont="1" applyBorder="1" applyAlignment="1" applyProtection="1">
      <alignment vertical="top" wrapText="1"/>
    </xf>
    <xf numFmtId="9" fontId="7" fillId="0" borderId="16" xfId="1" applyFont="1" applyBorder="1" applyAlignment="1" applyProtection="1">
      <alignment horizontal="center" vertical="top" wrapText="1"/>
    </xf>
    <xf numFmtId="9" fontId="7" fillId="0" borderId="43" xfId="1" applyFont="1" applyBorder="1" applyAlignment="1" applyProtection="1">
      <alignment horizontal="center" vertical="top" wrapText="1"/>
    </xf>
    <xf numFmtId="9" fontId="7" fillId="0" borderId="17" xfId="1" applyFont="1" applyBorder="1" applyAlignment="1" applyProtection="1">
      <alignment horizontal="center" vertical="top" wrapText="1"/>
    </xf>
    <xf numFmtId="173" fontId="3" fillId="0" borderId="24" xfId="0" applyNumberFormat="1" applyFont="1" applyBorder="1" applyAlignment="1" applyProtection="1">
      <alignment vertical="top" wrapText="1"/>
    </xf>
    <xf numFmtId="173" fontId="3" fillId="0" borderId="21" xfId="0" applyNumberFormat="1" applyFont="1" applyBorder="1" applyAlignment="1" applyProtection="1">
      <alignment vertical="top" wrapText="1"/>
    </xf>
    <xf numFmtId="173" fontId="3" fillId="0" borderId="25" xfId="0" applyNumberFormat="1" applyFont="1" applyBorder="1" applyAlignment="1" applyProtection="1">
      <alignment vertical="top" wrapText="1"/>
    </xf>
    <xf numFmtId="9" fontId="7" fillId="0" borderId="24" xfId="1" applyFont="1" applyBorder="1" applyAlignment="1" applyProtection="1">
      <alignment horizontal="center" vertical="top" wrapText="1"/>
    </xf>
    <xf numFmtId="9" fontId="7" fillId="0" borderId="21" xfId="1" applyFont="1" applyBorder="1" applyAlignment="1" applyProtection="1">
      <alignment horizontal="center" vertical="top" wrapText="1"/>
    </xf>
    <xf numFmtId="9" fontId="7" fillId="0" borderId="25" xfId="1" applyFont="1" applyBorder="1" applyAlignment="1" applyProtection="1">
      <alignment horizontal="center" vertical="top" wrapText="1"/>
    </xf>
    <xf numFmtId="173" fontId="3" fillId="0" borderId="31" xfId="0" applyNumberFormat="1" applyFont="1" applyBorder="1" applyAlignment="1" applyProtection="1">
      <alignment vertical="top" wrapText="1"/>
    </xf>
    <xf numFmtId="173" fontId="3" fillId="0" borderId="42" xfId="0" applyNumberFormat="1" applyFont="1" applyBorder="1" applyAlignment="1" applyProtection="1">
      <alignment vertical="top" wrapText="1"/>
    </xf>
    <xf numFmtId="173" fontId="3" fillId="0" borderId="32" xfId="0" applyNumberFormat="1" applyFont="1" applyBorder="1" applyAlignment="1" applyProtection="1">
      <alignment vertical="top" wrapText="1"/>
    </xf>
    <xf numFmtId="9" fontId="7" fillId="0" borderId="31" xfId="1" applyFont="1" applyBorder="1" applyAlignment="1" applyProtection="1">
      <alignment horizontal="center" vertical="top" wrapText="1"/>
    </xf>
    <xf numFmtId="9" fontId="7" fillId="0" borderId="42" xfId="1" applyFont="1" applyBorder="1" applyAlignment="1" applyProtection="1">
      <alignment horizontal="center" vertical="top" wrapText="1"/>
    </xf>
    <xf numFmtId="9" fontId="7" fillId="0" borderId="32" xfId="1" applyFont="1" applyBorder="1" applyAlignment="1" applyProtection="1">
      <alignment horizontal="center" vertical="top" wrapText="1"/>
    </xf>
    <xf numFmtId="173" fontId="3" fillId="0" borderId="18" xfId="0" applyNumberFormat="1" applyFont="1" applyBorder="1" applyAlignment="1" applyProtection="1">
      <alignment vertical="top" wrapText="1"/>
    </xf>
    <xf numFmtId="173" fontId="3" fillId="0" borderId="40" xfId="0" applyNumberFormat="1" applyFont="1" applyBorder="1" applyAlignment="1" applyProtection="1">
      <alignment vertical="top" wrapText="1"/>
    </xf>
    <xf numFmtId="173" fontId="3" fillId="0" borderId="19" xfId="0" applyNumberFormat="1" applyFont="1" applyBorder="1" applyAlignment="1" applyProtection="1">
      <alignment vertical="top" wrapText="1"/>
    </xf>
    <xf numFmtId="9" fontId="7" fillId="0" borderId="18" xfId="1" applyFont="1" applyBorder="1" applyAlignment="1" applyProtection="1">
      <alignment horizontal="center" vertical="top" wrapText="1"/>
    </xf>
    <xf numFmtId="9" fontId="7" fillId="0" borderId="40" xfId="1" applyFont="1" applyBorder="1" applyAlignment="1" applyProtection="1">
      <alignment horizontal="center" vertical="top" wrapText="1"/>
    </xf>
    <xf numFmtId="9" fontId="7" fillId="0" borderId="19" xfId="1" applyFont="1" applyBorder="1" applyAlignment="1" applyProtection="1">
      <alignment horizontal="center" vertical="top" wrapText="1"/>
    </xf>
    <xf numFmtId="173" fontId="3" fillId="0" borderId="16" xfId="0" applyNumberFormat="1" applyFont="1" applyBorder="1" applyAlignment="1" applyProtection="1">
      <alignment horizontal="justify" vertical="top" wrapText="1"/>
    </xf>
    <xf numFmtId="173" fontId="3" fillId="0" borderId="43" xfId="0" applyNumberFormat="1" applyFont="1" applyBorder="1" applyAlignment="1" applyProtection="1">
      <alignment horizontal="justify" vertical="top" wrapText="1"/>
    </xf>
    <xf numFmtId="173" fontId="3" fillId="0" borderId="17" xfId="0" applyNumberFormat="1" applyFont="1" applyBorder="1" applyAlignment="1" applyProtection="1">
      <alignment horizontal="justify" vertical="top" wrapText="1"/>
    </xf>
    <xf numFmtId="173" fontId="3" fillId="2" borderId="24" xfId="0" applyNumberFormat="1" applyFont="1" applyFill="1" applyBorder="1" applyAlignment="1" applyProtection="1">
      <alignment vertical="top" wrapText="1"/>
    </xf>
    <xf numFmtId="173" fontId="3" fillId="2" borderId="21" xfId="0" applyNumberFormat="1" applyFont="1" applyFill="1" applyBorder="1" applyAlignment="1" applyProtection="1">
      <alignment vertical="top" wrapText="1"/>
    </xf>
    <xf numFmtId="173" fontId="3" fillId="2" borderId="25" xfId="0" applyNumberFormat="1" applyFont="1" applyFill="1" applyBorder="1" applyAlignment="1" applyProtection="1">
      <alignment vertical="top" wrapText="1"/>
    </xf>
    <xf numFmtId="9" fontId="7" fillId="2" borderId="24" xfId="1" applyFont="1" applyFill="1" applyBorder="1" applyAlignment="1" applyProtection="1">
      <alignment horizontal="center" vertical="top" wrapText="1"/>
    </xf>
    <xf numFmtId="9" fontId="7" fillId="2" borderId="21" xfId="1" applyFont="1" applyFill="1" applyBorder="1" applyAlignment="1" applyProtection="1">
      <alignment horizontal="center" vertical="top" wrapText="1"/>
    </xf>
    <xf numFmtId="9" fontId="7" fillId="2" borderId="25" xfId="1" applyFont="1" applyFill="1" applyBorder="1" applyAlignment="1" applyProtection="1">
      <alignment horizontal="center" vertical="top" wrapText="1"/>
    </xf>
    <xf numFmtId="173" fontId="3" fillId="0" borderId="59" xfId="0" applyNumberFormat="1" applyFont="1" applyBorder="1" applyAlignment="1" applyProtection="1">
      <alignment vertical="top" wrapText="1"/>
    </xf>
    <xf numFmtId="173" fontId="3" fillId="0" borderId="60" xfId="0" applyNumberFormat="1" applyFont="1" applyBorder="1" applyAlignment="1" applyProtection="1">
      <alignment vertical="top" wrapText="1"/>
    </xf>
    <xf numFmtId="173" fontId="3" fillId="0" borderId="61" xfId="0" applyNumberFormat="1" applyFont="1" applyBorder="1" applyAlignment="1" applyProtection="1">
      <alignment vertical="top" wrapText="1"/>
    </xf>
    <xf numFmtId="9" fontId="7" fillId="0" borderId="59" xfId="1" applyFont="1" applyBorder="1" applyAlignment="1" applyProtection="1">
      <alignment horizontal="center" vertical="top" wrapText="1"/>
    </xf>
    <xf numFmtId="9" fontId="7" fillId="0" borderId="60" xfId="1" applyFont="1" applyBorder="1" applyAlignment="1" applyProtection="1">
      <alignment horizontal="center" vertical="top" wrapText="1"/>
    </xf>
    <xf numFmtId="9" fontId="7" fillId="0" borderId="61" xfId="1" applyFont="1" applyBorder="1" applyAlignment="1" applyProtection="1">
      <alignment horizontal="center" vertical="top" wrapText="1"/>
    </xf>
    <xf numFmtId="43" fontId="38" fillId="0" borderId="0" xfId="13" applyFont="1" applyAlignment="1">
      <alignment vertical="top" wrapText="1"/>
    </xf>
    <xf numFmtId="43" fontId="38" fillId="0" borderId="0" xfId="13" applyFont="1" applyAlignment="1">
      <alignment horizontal="right" vertical="top" wrapText="1"/>
    </xf>
    <xf numFmtId="0" fontId="0" fillId="0" borderId="0" xfId="0"/>
    <xf numFmtId="172" fontId="34" fillId="0" borderId="0" xfId="0" applyNumberFormat="1" applyFont="1"/>
    <xf numFmtId="0" fontId="11" fillId="2" borderId="63" xfId="2" applyFont="1" applyFill="1" applyBorder="1" applyAlignment="1" applyProtection="1">
      <alignment horizontal="justify" vertical="top" wrapText="1"/>
    </xf>
    <xf numFmtId="0" fontId="15" fillId="2" borderId="63" xfId="2" applyFont="1" applyFill="1" applyBorder="1" applyAlignment="1" applyProtection="1">
      <alignment vertical="top" wrapText="1"/>
    </xf>
    <xf numFmtId="0" fontId="16" fillId="2" borderId="63" xfId="2" applyFont="1" applyFill="1" applyBorder="1" applyAlignment="1" applyProtection="1">
      <alignment horizontal="justify" vertical="top" wrapText="1"/>
    </xf>
    <xf numFmtId="0" fontId="14" fillId="2" borderId="63" xfId="2" applyFont="1" applyFill="1" applyBorder="1" applyAlignment="1" applyProtection="1">
      <alignment horizontal="justify" vertical="top" wrapText="1"/>
    </xf>
    <xf numFmtId="0" fontId="14" fillId="2" borderId="63" xfId="2" applyFont="1" applyFill="1" applyBorder="1" applyAlignment="1" applyProtection="1">
      <alignment vertical="top" wrapText="1"/>
    </xf>
    <xf numFmtId="0" fontId="15" fillId="2" borderId="63" xfId="2" applyFont="1" applyFill="1" applyBorder="1" applyAlignment="1" applyProtection="1">
      <alignment horizontal="justify" vertical="top" wrapText="1"/>
    </xf>
    <xf numFmtId="0" fontId="16" fillId="2" borderId="64" xfId="2" applyFont="1" applyFill="1" applyBorder="1" applyAlignment="1" applyProtection="1">
      <alignment horizontal="justify" vertical="top" wrapText="1"/>
    </xf>
    <xf numFmtId="0" fontId="11" fillId="2" borderId="66" xfId="2" applyFont="1" applyFill="1" applyBorder="1" applyAlignment="1" applyProtection="1">
      <alignment horizontal="justify" vertical="top" wrapText="1"/>
    </xf>
    <xf numFmtId="0" fontId="6" fillId="2" borderId="66" xfId="2" applyFont="1" applyFill="1" applyBorder="1" applyAlignment="1" applyProtection="1">
      <alignment horizontal="justify" vertical="top" wrapText="1"/>
    </xf>
    <xf numFmtId="0" fontId="11" fillId="2" borderId="62" xfId="2" applyFont="1" applyFill="1" applyBorder="1" applyAlignment="1" applyProtection="1">
      <alignment horizontal="center" vertical="top" wrapText="1"/>
    </xf>
    <xf numFmtId="0" fontId="12" fillId="0" borderId="63" xfId="2" applyFont="1" applyBorder="1" applyAlignment="1" applyProtection="1">
      <alignment vertical="top" wrapText="1"/>
    </xf>
    <xf numFmtId="0" fontId="14" fillId="2" borderId="62" xfId="2" applyFont="1" applyFill="1" applyBorder="1" applyAlignment="1" applyProtection="1">
      <alignment horizontal="center" vertical="top" wrapText="1"/>
    </xf>
    <xf numFmtId="0" fontId="16" fillId="0" borderId="63" xfId="2" applyFont="1" applyBorder="1" applyAlignment="1" applyProtection="1">
      <alignment vertical="top" wrapText="1"/>
    </xf>
    <xf numFmtId="0" fontId="16" fillId="0" borderId="64" xfId="2" applyFont="1" applyBorder="1" applyAlignment="1" applyProtection="1">
      <alignment vertical="top" wrapText="1"/>
    </xf>
    <xf numFmtId="0" fontId="11" fillId="2" borderId="65" xfId="2" applyFont="1" applyFill="1" applyBorder="1" applyAlignment="1" applyProtection="1">
      <alignment horizontal="center" vertical="top" wrapText="1"/>
    </xf>
    <xf numFmtId="0" fontId="11" fillId="0" borderId="66" xfId="2" applyFont="1" applyBorder="1" applyAlignment="1" applyProtection="1">
      <alignment horizontal="justify" vertical="top" wrapText="1"/>
    </xf>
    <xf numFmtId="0" fontId="15" fillId="0" borderId="63" xfId="2" applyFont="1" applyBorder="1" applyAlignment="1" applyProtection="1">
      <alignment vertical="top" wrapText="1"/>
    </xf>
    <xf numFmtId="0" fontId="16" fillId="0" borderId="63" xfId="2" applyFont="1" applyBorder="1" applyAlignment="1" applyProtection="1">
      <alignment horizontal="justify" vertical="top" wrapText="1"/>
    </xf>
    <xf numFmtId="0" fontId="14" fillId="0" borderId="63" xfId="2" applyFont="1" applyBorder="1" applyAlignment="1" applyProtection="1">
      <alignment vertical="top" wrapText="1"/>
    </xf>
    <xf numFmtId="0" fontId="14" fillId="0" borderId="64" xfId="2" applyFont="1" applyBorder="1" applyAlignment="1" applyProtection="1">
      <alignment vertical="top" wrapText="1"/>
    </xf>
    <xf numFmtId="0" fontId="11" fillId="0" borderId="66" xfId="2" applyFont="1" applyBorder="1" applyAlignment="1" applyProtection="1">
      <alignment horizontal="left" vertical="top" wrapText="1"/>
    </xf>
    <xf numFmtId="0" fontId="16" fillId="0" borderId="63" xfId="2" applyFont="1" applyBorder="1" applyAlignment="1" applyProtection="1">
      <alignment vertical="center" wrapText="1"/>
    </xf>
    <xf numFmtId="0" fontId="16" fillId="0" borderId="64" xfId="2" applyFont="1" applyBorder="1" applyAlignment="1" applyProtection="1">
      <alignment vertical="center" wrapText="1"/>
    </xf>
    <xf numFmtId="0" fontId="16" fillId="2" borderId="63" xfId="2" applyFont="1" applyFill="1" applyBorder="1" applyAlignment="1" applyProtection="1">
      <alignment horizontal="justify" vertical="center" wrapText="1"/>
    </xf>
    <xf numFmtId="0" fontId="16" fillId="2" borderId="64" xfId="2" applyFont="1" applyFill="1" applyBorder="1" applyAlignment="1" applyProtection="1">
      <alignment horizontal="justify" vertical="center" wrapText="1"/>
    </xf>
    <xf numFmtId="0" fontId="15" fillId="0" borderId="63" xfId="2" applyFont="1" applyBorder="1" applyAlignment="1" applyProtection="1">
      <alignment horizontal="justify" vertical="center" wrapText="1"/>
    </xf>
    <xf numFmtId="0" fontId="16" fillId="0" borderId="64" xfId="2" applyFont="1" applyBorder="1" applyAlignment="1" applyProtection="1">
      <alignment horizontal="justify" vertical="top" wrapText="1"/>
    </xf>
    <xf numFmtId="0" fontId="16" fillId="0" borderId="63" xfId="2" applyFont="1" applyBorder="1" applyAlignment="1" applyProtection="1">
      <alignment horizontal="justify" vertical="center" wrapText="1"/>
    </xf>
    <xf numFmtId="0" fontId="16" fillId="0" borderId="64" xfId="2" applyFont="1" applyBorder="1" applyAlignment="1" applyProtection="1">
      <alignment horizontal="justify" vertical="center" wrapText="1"/>
    </xf>
    <xf numFmtId="0" fontId="14" fillId="2" borderId="67" xfId="2" applyFont="1" applyFill="1" applyBorder="1" applyAlignment="1" applyProtection="1">
      <alignment horizontal="center" vertical="top" wrapText="1"/>
    </xf>
    <xf numFmtId="0" fontId="11" fillId="0" borderId="66" xfId="2" applyFont="1" applyBorder="1" applyAlignment="1" applyProtection="1">
      <alignment vertical="top" wrapText="1"/>
    </xf>
    <xf numFmtId="0" fontId="6" fillId="0" borderId="66" xfId="2" applyFont="1" applyBorder="1" applyAlignment="1" applyProtection="1">
      <alignment horizontal="justify" vertical="top" wrapText="1"/>
    </xf>
    <xf numFmtId="0" fontId="11" fillId="2" borderId="18" xfId="2" applyFont="1" applyFill="1" applyBorder="1" applyAlignment="1" applyProtection="1">
      <alignment horizontal="center" vertical="top" wrapText="1"/>
    </xf>
    <xf numFmtId="0" fontId="11" fillId="0" borderId="19" xfId="2" applyFont="1" applyBorder="1" applyAlignment="1" applyProtection="1">
      <alignment horizontal="justify" vertical="top" wrapText="1"/>
    </xf>
    <xf numFmtId="0" fontId="11" fillId="0" borderId="63" xfId="2" applyFont="1" applyBorder="1" applyAlignment="1" applyProtection="1">
      <alignment horizontal="justify" vertical="top" wrapText="1"/>
    </xf>
    <xf numFmtId="0" fontId="14" fillId="0" borderId="63" xfId="2" applyFont="1" applyBorder="1" applyAlignment="1" applyProtection="1">
      <alignment horizontal="justify" vertical="top" wrapText="1"/>
    </xf>
    <xf numFmtId="4" fontId="28" fillId="9" borderId="68" xfId="10" applyNumberFormat="1" applyFont="1" applyFill="1" applyBorder="1" applyAlignment="1">
      <alignment horizontal="center" vertical="center" textRotation="90" wrapText="1"/>
    </xf>
    <xf numFmtId="10" fontId="10" fillId="9" borderId="69" xfId="10" applyNumberFormat="1" applyFont="1" applyFill="1" applyBorder="1" applyAlignment="1">
      <alignment horizontal="center" vertical="center" textRotation="90" wrapText="1"/>
    </xf>
    <xf numFmtId="0" fontId="48" fillId="4" borderId="62" xfId="3" applyFont="1" applyFill="1" applyBorder="1" applyAlignment="1" applyProtection="1">
      <alignment horizontal="center" vertical="top" wrapText="1"/>
    </xf>
    <xf numFmtId="0" fontId="11" fillId="0" borderId="58" xfId="2" applyFont="1" applyBorder="1" applyAlignment="1" applyProtection="1">
      <alignment horizontal="justify" vertical="top" wrapText="1"/>
    </xf>
    <xf numFmtId="0" fontId="12" fillId="0" borderId="58" xfId="2" applyFont="1" applyBorder="1" applyAlignment="1" applyProtection="1">
      <alignment horizontal="justify" vertical="top" wrapText="1"/>
    </xf>
    <xf numFmtId="0" fontId="12" fillId="0" borderId="58" xfId="2" applyFont="1" applyBorder="1" applyAlignment="1" applyProtection="1">
      <alignment horizontal="center" vertical="top" wrapText="1"/>
    </xf>
    <xf numFmtId="9" fontId="12" fillId="0" borderId="58" xfId="2" applyNumberFormat="1" applyFont="1" applyBorder="1" applyAlignment="1" applyProtection="1">
      <alignment horizontal="center" vertical="top" wrapText="1"/>
    </xf>
    <xf numFmtId="4" fontId="30" fillId="0" borderId="58" xfId="2" applyNumberFormat="1" applyFont="1" applyFill="1" applyBorder="1" applyAlignment="1" applyProtection="1">
      <alignment horizontal="center" vertical="top" wrapText="1"/>
    </xf>
    <xf numFmtId="4" fontId="30" fillId="0" borderId="58" xfId="2" applyNumberFormat="1" applyFont="1" applyBorder="1" applyAlignment="1" applyProtection="1">
      <alignment horizontal="center" vertical="top" wrapText="1"/>
    </xf>
    <xf numFmtId="170" fontId="29" fillId="0" borderId="63" xfId="0" applyNumberFormat="1" applyFont="1" applyFill="1" applyBorder="1" applyAlignment="1" applyProtection="1">
      <alignment horizontal="center" vertical="top" wrapText="1"/>
    </xf>
    <xf numFmtId="0" fontId="14" fillId="0" borderId="62" xfId="2" applyFont="1" applyBorder="1" applyAlignment="1" applyProtection="1">
      <alignment horizontal="center" vertical="top" wrapText="1"/>
    </xf>
    <xf numFmtId="0" fontId="16" fillId="0" borderId="58" xfId="2" applyFont="1" applyBorder="1" applyAlignment="1" applyProtection="1">
      <alignment vertical="top" wrapText="1"/>
    </xf>
    <xf numFmtId="0" fontId="16" fillId="0" borderId="58" xfId="2" applyFont="1" applyBorder="1" applyAlignment="1" applyProtection="1">
      <alignment horizontal="center" vertical="top" wrapText="1"/>
    </xf>
    <xf numFmtId="9" fontId="16" fillId="0" borderId="58" xfId="2" applyNumberFormat="1" applyFont="1" applyBorder="1" applyAlignment="1" applyProtection="1">
      <alignment horizontal="center" vertical="top" wrapText="1"/>
    </xf>
    <xf numFmtId="4" fontId="31" fillId="0" borderId="58" xfId="2" applyNumberFormat="1" applyFont="1" applyBorder="1" applyAlignment="1" applyProtection="1">
      <alignment horizontal="center" vertical="top" wrapText="1"/>
    </xf>
    <xf numFmtId="0" fontId="48" fillId="4" borderId="18" xfId="3" applyFont="1" applyFill="1" applyBorder="1" applyAlignment="1" applyProtection="1">
      <alignment horizontal="center" vertical="top" wrapText="1"/>
    </xf>
    <xf numFmtId="0" fontId="12" fillId="0" borderId="40" xfId="2" applyFont="1" applyBorder="1" applyAlignment="1" applyProtection="1">
      <alignment vertical="top" wrapText="1"/>
    </xf>
    <xf numFmtId="0" fontId="12" fillId="0" borderId="40" xfId="2" applyFont="1" applyBorder="1" applyAlignment="1" applyProtection="1">
      <alignment horizontal="center" vertical="top" wrapText="1"/>
    </xf>
    <xf numFmtId="9" fontId="12" fillId="0" borderId="40" xfId="2" applyNumberFormat="1" applyFont="1" applyBorder="1" applyAlignment="1" applyProtection="1">
      <alignment horizontal="center" vertical="top" wrapText="1"/>
    </xf>
    <xf numFmtId="4" fontId="30" fillId="0" borderId="40" xfId="2" applyNumberFormat="1" applyFont="1" applyBorder="1" applyAlignment="1" applyProtection="1">
      <alignment horizontal="center" vertical="top" wrapText="1"/>
    </xf>
    <xf numFmtId="170" fontId="29" fillId="0" borderId="19" xfId="0" applyNumberFormat="1" applyFont="1" applyFill="1" applyBorder="1" applyAlignment="1" applyProtection="1">
      <alignment horizontal="center" vertical="top" wrapText="1"/>
    </xf>
    <xf numFmtId="0" fontId="48" fillId="4" borderId="65" xfId="3" applyFont="1" applyFill="1" applyBorder="1" applyAlignment="1" applyProtection="1">
      <alignment horizontal="center" vertical="top" wrapText="1"/>
    </xf>
    <xf numFmtId="0" fontId="11" fillId="0" borderId="70" xfId="2" applyFont="1" applyBorder="1" applyAlignment="1" applyProtection="1">
      <alignment horizontal="justify" vertical="top" wrapText="1"/>
    </xf>
    <xf numFmtId="0" fontId="12" fillId="0" borderId="70" xfId="2" applyFont="1" applyBorder="1" applyAlignment="1" applyProtection="1">
      <alignment horizontal="justify" vertical="top" wrapText="1"/>
    </xf>
    <xf numFmtId="0" fontId="12" fillId="0" borderId="70" xfId="2" applyFont="1" applyBorder="1" applyAlignment="1" applyProtection="1">
      <alignment horizontal="center" vertical="top" wrapText="1"/>
    </xf>
    <xf numFmtId="4" fontId="30" fillId="0" borderId="70" xfId="2" applyNumberFormat="1" applyFont="1" applyBorder="1" applyAlignment="1" applyProtection="1">
      <alignment horizontal="center" vertical="top" wrapText="1"/>
    </xf>
    <xf numFmtId="0" fontId="14" fillId="0" borderId="67" xfId="2" applyFont="1" applyBorder="1" applyAlignment="1" applyProtection="1">
      <alignment horizontal="center" vertical="top" wrapText="1"/>
    </xf>
    <xf numFmtId="0" fontId="16" fillId="0" borderId="71" xfId="2" applyFont="1" applyBorder="1" applyAlignment="1" applyProtection="1">
      <alignment vertical="top" wrapText="1"/>
    </xf>
    <xf numFmtId="0" fontId="16" fillId="0" borderId="71" xfId="2" applyFont="1" applyBorder="1" applyAlignment="1" applyProtection="1">
      <alignment horizontal="center" vertical="top" wrapText="1"/>
    </xf>
    <xf numFmtId="4" fontId="31" fillId="0" borderId="71" xfId="2" applyNumberFormat="1" applyFont="1" applyBorder="1" applyAlignment="1" applyProtection="1">
      <alignment horizontal="center" vertical="top" wrapText="1"/>
    </xf>
    <xf numFmtId="170" fontId="29" fillId="0" borderId="64" xfId="0" applyNumberFormat="1" applyFont="1" applyFill="1" applyBorder="1" applyAlignment="1" applyProtection="1">
      <alignment horizontal="center" vertical="top" wrapText="1"/>
    </xf>
    <xf numFmtId="4" fontId="31" fillId="0" borderId="58" xfId="2" applyNumberFormat="1" applyFont="1" applyBorder="1" applyAlignment="1" applyProtection="1">
      <alignment vertical="top" wrapText="1"/>
    </xf>
    <xf numFmtId="4" fontId="31" fillId="0" borderId="71" xfId="2" applyNumberFormat="1" applyFont="1" applyBorder="1" applyAlignment="1" applyProtection="1">
      <alignment vertical="top" wrapText="1"/>
    </xf>
    <xf numFmtId="9" fontId="12" fillId="0" borderId="70" xfId="2" applyNumberFormat="1" applyFont="1" applyBorder="1" applyAlignment="1" applyProtection="1">
      <alignment horizontal="center" vertical="top" wrapText="1"/>
    </xf>
    <xf numFmtId="0" fontId="16" fillId="0" borderId="58" xfId="2" applyFont="1" applyBorder="1" applyAlignment="1" applyProtection="1">
      <alignment horizontal="justify" vertical="top" wrapText="1"/>
    </xf>
    <xf numFmtId="0" fontId="16" fillId="0" borderId="71" xfId="2" applyFont="1" applyBorder="1" applyAlignment="1" applyProtection="1">
      <alignment horizontal="justify" vertical="top" wrapText="1"/>
    </xf>
    <xf numFmtId="9" fontId="16" fillId="0" borderId="71" xfId="2" applyNumberFormat="1" applyFont="1" applyBorder="1" applyAlignment="1" applyProtection="1">
      <alignment horizontal="center" vertical="top" wrapText="1"/>
    </xf>
    <xf numFmtId="0" fontId="15" fillId="0" borderId="58" xfId="2" applyFont="1" applyBorder="1" applyAlignment="1" applyProtection="1">
      <alignment horizontal="justify" vertical="center" wrapText="1"/>
    </xf>
    <xf numFmtId="0" fontId="15" fillId="0" borderId="71" xfId="2" applyFont="1" applyBorder="1" applyAlignment="1" applyProtection="1">
      <alignment horizontal="justify" vertical="center" wrapText="1"/>
    </xf>
    <xf numFmtId="0" fontId="15" fillId="0" borderId="58" xfId="2" applyFont="1" applyBorder="1" applyAlignment="1" applyProtection="1">
      <alignment vertical="center" wrapText="1"/>
    </xf>
    <xf numFmtId="0" fontId="15" fillId="0" borderId="71" xfId="2" applyFont="1" applyBorder="1" applyAlignment="1" applyProtection="1">
      <alignment vertical="center" wrapText="1"/>
    </xf>
    <xf numFmtId="0" fontId="14" fillId="0" borderId="58" xfId="2" applyFont="1" applyBorder="1" applyAlignment="1" applyProtection="1">
      <alignment vertical="center" wrapText="1"/>
    </xf>
    <xf numFmtId="0" fontId="14" fillId="0" borderId="71" xfId="2" applyFont="1" applyBorder="1" applyAlignment="1" applyProtection="1">
      <alignment vertical="center" wrapText="1"/>
    </xf>
    <xf numFmtId="167" fontId="12" fillId="0" borderId="70" xfId="2" applyNumberFormat="1" applyFont="1" applyBorder="1" applyAlignment="1" applyProtection="1">
      <alignment horizontal="center" vertical="top" wrapText="1"/>
    </xf>
    <xf numFmtId="0" fontId="16" fillId="0" borderId="58" xfId="2" applyFont="1" applyBorder="1" applyAlignment="1" applyProtection="1">
      <alignment vertical="center" wrapText="1"/>
    </xf>
    <xf numFmtId="167" fontId="16" fillId="0" borderId="58" xfId="2" applyNumberFormat="1" applyFont="1" applyBorder="1" applyAlignment="1" applyProtection="1">
      <alignment horizontal="center" vertical="top" wrapText="1"/>
    </xf>
    <xf numFmtId="0" fontId="16" fillId="0" borderId="71" xfId="2" applyFont="1" applyBorder="1" applyAlignment="1" applyProtection="1">
      <alignment vertical="center" wrapText="1"/>
    </xf>
    <xf numFmtId="167" fontId="16" fillId="0" borderId="71" xfId="2" applyNumberFormat="1" applyFont="1" applyBorder="1" applyAlignment="1" applyProtection="1">
      <alignment horizontal="center" vertical="top" wrapText="1"/>
    </xf>
    <xf numFmtId="0" fontId="16" fillId="0" borderId="58" xfId="2" applyFont="1" applyBorder="1" applyAlignment="1" applyProtection="1">
      <alignment horizontal="justify" vertical="center" wrapText="1"/>
    </xf>
    <xf numFmtId="0" fontId="16" fillId="0" borderId="71" xfId="2" applyFont="1" applyBorder="1" applyAlignment="1" applyProtection="1">
      <alignment horizontal="justify" vertical="center" wrapText="1"/>
    </xf>
    <xf numFmtId="0" fontId="6" fillId="0" borderId="70" xfId="2" applyFont="1" applyBorder="1" applyAlignment="1" applyProtection="1">
      <alignment horizontal="justify" vertical="top" wrapText="1"/>
    </xf>
    <xf numFmtId="0" fontId="3" fillId="0" borderId="70" xfId="2" applyFont="1" applyBorder="1" applyAlignment="1" applyProtection="1">
      <alignment horizontal="justify" vertical="top" wrapText="1"/>
    </xf>
    <xf numFmtId="0" fontId="11" fillId="0" borderId="40" xfId="2" applyFont="1" applyBorder="1" applyAlignment="1" applyProtection="1">
      <alignment horizontal="justify" vertical="top" wrapText="1"/>
    </xf>
    <xf numFmtId="0" fontId="12" fillId="0" borderId="40" xfId="2" applyFont="1" applyBorder="1" applyAlignment="1" applyProtection="1">
      <alignment horizontal="justify" vertical="top" wrapText="1"/>
    </xf>
    <xf numFmtId="0" fontId="14" fillId="0" borderId="58" xfId="2" applyFont="1" applyBorder="1" applyAlignment="1" applyProtection="1">
      <alignment horizontal="justify" vertical="center" wrapText="1"/>
    </xf>
    <xf numFmtId="0" fontId="14" fillId="0" borderId="71" xfId="2" applyFont="1" applyBorder="1" applyAlignment="1" applyProtection="1">
      <alignment horizontal="justify" vertical="center" wrapText="1"/>
    </xf>
    <xf numFmtId="10" fontId="12" fillId="0" borderId="70" xfId="2" applyNumberFormat="1" applyFont="1" applyBorder="1" applyAlignment="1" applyProtection="1">
      <alignment horizontal="center" vertical="top" wrapText="1"/>
    </xf>
    <xf numFmtId="10" fontId="16" fillId="0" borderId="58" xfId="2" applyNumberFormat="1" applyFont="1" applyBorder="1" applyAlignment="1" applyProtection="1">
      <alignment horizontal="center" vertical="top" wrapText="1"/>
    </xf>
    <xf numFmtId="10" fontId="16" fillId="0" borderId="71" xfId="2" applyNumberFormat="1" applyFont="1" applyBorder="1" applyAlignment="1" applyProtection="1">
      <alignment horizontal="center" vertical="top" wrapText="1"/>
    </xf>
    <xf numFmtId="0" fontId="11" fillId="2" borderId="70" xfId="2" applyFont="1" applyFill="1" applyBorder="1" applyAlignment="1" applyProtection="1">
      <alignment horizontal="justify" vertical="top" wrapText="1"/>
    </xf>
    <xf numFmtId="0" fontId="16" fillId="0" borderId="58" xfId="0" applyFont="1" applyBorder="1" applyAlignment="1" applyProtection="1">
      <alignment horizontal="center" vertical="top" wrapText="1"/>
    </xf>
    <xf numFmtId="4" fontId="31" fillId="0" borderId="58" xfId="0" applyNumberFormat="1" applyFont="1" applyBorder="1" applyAlignment="1" applyProtection="1">
      <alignment horizontal="center" vertical="top" wrapText="1"/>
    </xf>
    <xf numFmtId="0" fontId="16" fillId="0" borderId="71" xfId="0" applyFont="1" applyBorder="1" applyAlignment="1" applyProtection="1">
      <alignment horizontal="center" vertical="top" wrapText="1"/>
    </xf>
    <xf numFmtId="4" fontId="31" fillId="0" borderId="71" xfId="0" applyNumberFormat="1" applyFont="1" applyBorder="1" applyAlignment="1" applyProtection="1">
      <alignment horizontal="center" vertical="top" wrapText="1"/>
    </xf>
    <xf numFmtId="0" fontId="12" fillId="0" borderId="70" xfId="2" applyFont="1" applyBorder="1" applyAlignment="1" applyProtection="1">
      <alignment vertical="top" wrapText="1"/>
    </xf>
    <xf numFmtId="4" fontId="30" fillId="0" borderId="70" xfId="2" applyNumberFormat="1" applyFont="1" applyBorder="1" applyAlignment="1" applyProtection="1">
      <alignment vertical="top" wrapText="1"/>
    </xf>
    <xf numFmtId="0" fontId="19" fillId="0" borderId="70" xfId="2" applyFont="1" applyBorder="1" applyAlignment="1" applyProtection="1">
      <alignment horizontal="justify" vertical="top" wrapText="1"/>
    </xf>
    <xf numFmtId="0" fontId="20" fillId="0" borderId="58" xfId="2" applyFont="1" applyBorder="1" applyAlignment="1" applyProtection="1">
      <alignment horizontal="justify" vertical="top" wrapText="1"/>
    </xf>
    <xf numFmtId="0" fontId="20" fillId="0" borderId="71" xfId="2" applyFont="1" applyBorder="1" applyAlignment="1" applyProtection="1">
      <alignment horizontal="justify" vertical="top" wrapText="1"/>
    </xf>
    <xf numFmtId="0" fontId="16" fillId="2" borderId="58" xfId="2" applyFont="1" applyFill="1" applyBorder="1" applyAlignment="1" applyProtection="1">
      <alignment horizontal="justify" vertical="top" wrapText="1"/>
    </xf>
    <xf numFmtId="0" fontId="16" fillId="2" borderId="71" xfId="2" applyFont="1" applyFill="1" applyBorder="1" applyAlignment="1" applyProtection="1">
      <alignment horizontal="justify" vertical="top" wrapText="1"/>
    </xf>
    <xf numFmtId="167" fontId="3" fillId="0" borderId="70" xfId="2" applyNumberFormat="1" applyFont="1" applyBorder="1" applyAlignment="1" applyProtection="1">
      <alignment horizontal="center" vertical="top" wrapText="1"/>
    </xf>
    <xf numFmtId="9" fontId="3" fillId="0" borderId="70" xfId="2" applyNumberFormat="1" applyFont="1" applyBorder="1" applyAlignment="1" applyProtection="1">
      <alignment horizontal="center" vertical="top" wrapText="1"/>
    </xf>
    <xf numFmtId="4" fontId="32" fillId="0" borderId="70" xfId="2" applyNumberFormat="1" applyFont="1" applyBorder="1" applyAlignment="1" applyProtection="1">
      <alignment horizontal="center" vertical="top" wrapText="1"/>
    </xf>
    <xf numFmtId="167" fontId="16" fillId="0" borderId="58" xfId="2" applyNumberFormat="1" applyFont="1" applyBorder="1" applyAlignment="1" applyProtection="1">
      <alignment horizontal="center" vertical="center" wrapText="1"/>
    </xf>
    <xf numFmtId="9" fontId="16" fillId="0" borderId="58" xfId="2" applyNumberFormat="1" applyFont="1" applyBorder="1" applyAlignment="1" applyProtection="1">
      <alignment horizontal="center" vertical="center" wrapText="1"/>
    </xf>
    <xf numFmtId="4" fontId="31" fillId="0" borderId="58" xfId="2" applyNumberFormat="1" applyFont="1" applyBorder="1" applyAlignment="1" applyProtection="1">
      <alignment horizontal="center" vertical="center" wrapText="1"/>
    </xf>
    <xf numFmtId="167" fontId="16" fillId="0" borderId="71" xfId="2" applyNumberFormat="1" applyFont="1" applyBorder="1" applyAlignment="1" applyProtection="1">
      <alignment horizontal="center" vertical="center" wrapText="1"/>
    </xf>
    <xf numFmtId="9" fontId="16" fillId="0" borderId="71" xfId="2" applyNumberFormat="1" applyFont="1" applyBorder="1" applyAlignment="1" applyProtection="1">
      <alignment horizontal="center" vertical="center" wrapText="1"/>
    </xf>
    <xf numFmtId="4" fontId="31" fillId="0" borderId="71" xfId="2" applyNumberFormat="1" applyFont="1" applyBorder="1" applyAlignment="1" applyProtection="1">
      <alignment horizontal="center" vertical="center" wrapText="1"/>
    </xf>
    <xf numFmtId="170" fontId="12" fillId="2" borderId="70" xfId="1" applyNumberFormat="1" applyFont="1" applyFill="1" applyBorder="1" applyAlignment="1" applyProtection="1">
      <alignment horizontal="center" vertical="top" wrapText="1"/>
    </xf>
    <xf numFmtId="170" fontId="16" fillId="2" borderId="58" xfId="1" applyNumberFormat="1" applyFont="1" applyFill="1" applyBorder="1" applyAlignment="1" applyProtection="1">
      <alignment horizontal="center" vertical="top" wrapText="1"/>
    </xf>
    <xf numFmtId="170" fontId="16" fillId="2" borderId="71" xfId="1" applyNumberFormat="1" applyFont="1" applyFill="1" applyBorder="1" applyAlignment="1" applyProtection="1">
      <alignment horizontal="center" vertical="top" wrapText="1"/>
    </xf>
    <xf numFmtId="167" fontId="12" fillId="0" borderId="58" xfId="2" applyNumberFormat="1" applyFont="1" applyBorder="1" applyAlignment="1" applyProtection="1">
      <alignment horizontal="center" vertical="top" wrapText="1"/>
    </xf>
    <xf numFmtId="0" fontId="24" fillId="10" borderId="68" xfId="10" applyFont="1" applyFill="1" applyBorder="1" applyAlignment="1">
      <alignment horizontal="center" vertical="center" textRotation="90" wrapText="1"/>
    </xf>
    <xf numFmtId="0" fontId="10" fillId="10" borderId="69" xfId="10" applyFont="1" applyFill="1" applyBorder="1" applyAlignment="1">
      <alignment horizontal="center" vertical="center" textRotation="90" wrapText="1"/>
    </xf>
    <xf numFmtId="9" fontId="11" fillId="0" borderId="16" xfId="2" applyNumberFormat="1" applyFont="1" applyFill="1" applyBorder="1" applyAlignment="1" applyProtection="1">
      <alignment horizontal="center" vertical="top" wrapText="1"/>
    </xf>
    <xf numFmtId="0" fontId="12" fillId="2" borderId="43" xfId="2" applyFont="1" applyFill="1" applyBorder="1" applyAlignment="1" applyProtection="1">
      <alignment horizontal="justify" vertical="top" wrapText="1"/>
    </xf>
    <xf numFmtId="0" fontId="12" fillId="2" borderId="43" xfId="2" applyFont="1" applyFill="1" applyBorder="1" applyAlignment="1" applyProtection="1">
      <alignment horizontal="center" vertical="top" wrapText="1"/>
    </xf>
    <xf numFmtId="0" fontId="12" fillId="0" borderId="43" xfId="2" applyFont="1" applyBorder="1" applyAlignment="1" applyProtection="1">
      <alignment horizontal="center" vertical="top" wrapText="1"/>
    </xf>
    <xf numFmtId="9" fontId="12" fillId="0" borderId="43" xfId="2" applyNumberFormat="1" applyFont="1" applyBorder="1" applyAlignment="1" applyProtection="1">
      <alignment horizontal="center" vertical="top" wrapText="1"/>
    </xf>
    <xf numFmtId="170" fontId="25" fillId="0" borderId="17" xfId="1" applyNumberFormat="1" applyFont="1" applyFill="1" applyBorder="1" applyAlignment="1" applyProtection="1">
      <alignment horizontal="center" vertical="top" wrapText="1"/>
    </xf>
    <xf numFmtId="0" fontId="47" fillId="2" borderId="21" xfId="2" applyFont="1" applyFill="1" applyBorder="1" applyAlignment="1" applyProtection="1">
      <alignment horizontal="justify" vertical="top" wrapText="1"/>
    </xf>
    <xf numFmtId="170" fontId="25" fillId="0" borderId="25" xfId="1" applyNumberFormat="1" applyFont="1" applyFill="1" applyBorder="1" applyAlignment="1" applyProtection="1">
      <alignment horizontal="center" vertical="top" wrapText="1"/>
    </xf>
    <xf numFmtId="9" fontId="12" fillId="0" borderId="21" xfId="2" applyNumberFormat="1" applyFont="1" applyBorder="1" applyAlignment="1" applyProtection="1">
      <alignment horizontal="center" vertical="top" wrapText="1"/>
    </xf>
    <xf numFmtId="9" fontId="11" fillId="0" borderId="31" xfId="2" applyNumberFormat="1" applyFont="1" applyFill="1" applyBorder="1" applyAlignment="1" applyProtection="1">
      <alignment horizontal="center" vertical="top" wrapText="1"/>
    </xf>
    <xf numFmtId="0" fontId="47" fillId="2" borderId="42" xfId="2" applyFont="1" applyFill="1" applyBorder="1" applyAlignment="1" applyProtection="1">
      <alignment horizontal="justify" vertical="top" wrapText="1"/>
    </xf>
    <xf numFmtId="170" fontId="25" fillId="0" borderId="32" xfId="1" applyNumberFormat="1" applyFont="1" applyFill="1" applyBorder="1" applyAlignment="1" applyProtection="1">
      <alignment horizontal="center" vertical="top" wrapText="1"/>
    </xf>
    <xf numFmtId="9" fontId="11" fillId="0" borderId="18" xfId="2" applyNumberFormat="1" applyFont="1" applyFill="1" applyBorder="1" applyAlignment="1" applyProtection="1">
      <alignment horizontal="center" vertical="top" wrapText="1"/>
    </xf>
    <xf numFmtId="0" fontId="47" fillId="2" borderId="40" xfId="2" applyFont="1" applyFill="1" applyBorder="1" applyAlignment="1" applyProtection="1">
      <alignment horizontal="justify" vertical="top" wrapText="1"/>
    </xf>
    <xf numFmtId="0" fontId="11" fillId="0" borderId="16" xfId="2" applyFont="1" applyFill="1" applyBorder="1" applyAlignment="1" applyProtection="1">
      <alignment horizontal="center" vertical="top" wrapText="1"/>
    </xf>
    <xf numFmtId="0" fontId="12" fillId="0" borderId="43" xfId="2" applyFont="1" applyBorder="1" applyAlignment="1" applyProtection="1">
      <alignment horizontal="justify" vertical="top" wrapText="1"/>
    </xf>
    <xf numFmtId="0" fontId="47" fillId="2" borderId="43" xfId="2" applyFont="1" applyFill="1" applyBorder="1" applyAlignment="1" applyProtection="1">
      <alignment horizontal="justify" vertical="top" wrapText="1"/>
    </xf>
    <xf numFmtId="0" fontId="11" fillId="0" borderId="24" xfId="2" applyFont="1" applyFill="1" applyBorder="1" applyAlignment="1" applyProtection="1">
      <alignment horizontal="center" vertical="top" wrapText="1"/>
    </xf>
    <xf numFmtId="0" fontId="11" fillId="0" borderId="31" xfId="2" applyFont="1" applyFill="1" applyBorder="1" applyAlignment="1" applyProtection="1">
      <alignment horizontal="center" vertical="top" wrapText="1"/>
    </xf>
    <xf numFmtId="0" fontId="12" fillId="2" borderId="42" xfId="2" applyFont="1" applyFill="1" applyBorder="1" applyAlignment="1" applyProtection="1">
      <alignment horizontal="justify" vertical="top" wrapText="1"/>
    </xf>
    <xf numFmtId="167" fontId="11" fillId="0" borderId="16" xfId="2" applyNumberFormat="1" applyFont="1" applyFill="1" applyBorder="1" applyAlignment="1" applyProtection="1">
      <alignment horizontal="center" vertical="top" wrapText="1"/>
    </xf>
    <xf numFmtId="167" fontId="12" fillId="0" borderId="43" xfId="2" applyNumberFormat="1" applyFont="1" applyBorder="1" applyAlignment="1" applyProtection="1">
      <alignment horizontal="center" vertical="top" wrapText="1"/>
    </xf>
    <xf numFmtId="167" fontId="11" fillId="0" borderId="24" xfId="2" applyNumberFormat="1" applyFont="1" applyFill="1" applyBorder="1" applyAlignment="1" applyProtection="1">
      <alignment horizontal="center" vertical="top" wrapText="1"/>
    </xf>
    <xf numFmtId="167" fontId="11" fillId="0" borderId="31" xfId="2" applyNumberFormat="1" applyFont="1" applyFill="1" applyBorder="1" applyAlignment="1" applyProtection="1">
      <alignment horizontal="center" vertical="top" wrapText="1"/>
    </xf>
    <xf numFmtId="9" fontId="12" fillId="0" borderId="42" xfId="2" applyNumberFormat="1" applyFont="1" applyBorder="1" applyAlignment="1" applyProtection="1">
      <alignment horizontal="center" vertical="top" wrapText="1"/>
    </xf>
    <xf numFmtId="0" fontId="6" fillId="0" borderId="16" xfId="2" applyFont="1" applyFill="1" applyBorder="1" applyAlignment="1" applyProtection="1">
      <alignment horizontal="center" vertical="top" wrapText="1"/>
    </xf>
    <xf numFmtId="0" fontId="3" fillId="2" borderId="43" xfId="2" applyFont="1" applyFill="1" applyBorder="1" applyAlignment="1" applyProtection="1">
      <alignment horizontal="justify" vertical="top" wrapText="1"/>
    </xf>
    <xf numFmtId="0" fontId="3" fillId="0" borderId="43" xfId="2" applyFont="1" applyBorder="1" applyAlignment="1" applyProtection="1">
      <alignment horizontal="center" vertical="top" wrapText="1"/>
    </xf>
    <xf numFmtId="0" fontId="6" fillId="0" borderId="24" xfId="2" applyFont="1" applyFill="1" applyBorder="1" applyAlignment="1" applyProtection="1">
      <alignment horizontal="center" vertical="top" wrapText="1"/>
    </xf>
    <xf numFmtId="0" fontId="3" fillId="2" borderId="21" xfId="2" applyFont="1" applyFill="1" applyBorder="1" applyAlignment="1" applyProtection="1">
      <alignment horizontal="justify" vertical="top" wrapText="1"/>
    </xf>
    <xf numFmtId="0" fontId="3" fillId="0" borderId="21" xfId="2" applyFont="1" applyBorder="1" applyAlignment="1" applyProtection="1">
      <alignment horizontal="center" vertical="top" wrapText="1"/>
    </xf>
    <xf numFmtId="9" fontId="3" fillId="0" borderId="21" xfId="2" applyNumberFormat="1" applyFont="1" applyBorder="1" applyAlignment="1" applyProtection="1">
      <alignment horizontal="center" vertical="top" wrapText="1"/>
    </xf>
    <xf numFmtId="0" fontId="6" fillId="0" borderId="31" xfId="2" applyFont="1" applyFill="1" applyBorder="1" applyAlignment="1" applyProtection="1">
      <alignment horizontal="center" vertical="top" wrapText="1"/>
    </xf>
    <xf numFmtId="0" fontId="3" fillId="2" borderId="42" xfId="2" applyFont="1" applyFill="1" applyBorder="1" applyAlignment="1" applyProtection="1">
      <alignment horizontal="justify" vertical="top" wrapText="1"/>
    </xf>
    <xf numFmtId="0" fontId="3" fillId="0" borderId="42" xfId="2" applyFont="1" applyBorder="1" applyAlignment="1" applyProtection="1">
      <alignment horizontal="center" vertical="top" wrapText="1"/>
    </xf>
    <xf numFmtId="0" fontId="11" fillId="0" borderId="18" xfId="2" applyFont="1" applyFill="1" applyBorder="1" applyAlignment="1" applyProtection="1">
      <alignment horizontal="center" vertical="top" wrapText="1"/>
    </xf>
    <xf numFmtId="0" fontId="12" fillId="2" borderId="40" xfId="2" applyFont="1" applyFill="1" applyBorder="1" applyAlignment="1" applyProtection="1">
      <alignment horizontal="justify" vertical="top" wrapText="1"/>
    </xf>
    <xf numFmtId="10" fontId="11" fillId="0" borderId="16" xfId="2" applyNumberFormat="1" applyFont="1" applyFill="1" applyBorder="1" applyAlignment="1" applyProtection="1">
      <alignment horizontal="center" vertical="top" wrapText="1"/>
    </xf>
    <xf numFmtId="0" fontId="3" fillId="0" borderId="43" xfId="2" applyFont="1" applyBorder="1" applyAlignment="1" applyProtection="1">
      <alignment horizontal="justify" vertical="top" wrapText="1"/>
    </xf>
    <xf numFmtId="9" fontId="3" fillId="0" borderId="43" xfId="2" applyNumberFormat="1" applyFont="1" applyBorder="1" applyAlignment="1" applyProtection="1">
      <alignment horizontal="center" vertical="top" wrapText="1"/>
    </xf>
    <xf numFmtId="0" fontId="3" fillId="0" borderId="21" xfId="2" applyFont="1" applyBorder="1" applyAlignment="1" applyProtection="1">
      <alignment horizontal="justify" vertical="top" wrapText="1"/>
    </xf>
    <xf numFmtId="0" fontId="3" fillId="0" borderId="42" xfId="2" applyFont="1" applyBorder="1" applyAlignment="1" applyProtection="1">
      <alignment horizontal="justify" vertical="top" wrapText="1"/>
    </xf>
    <xf numFmtId="167" fontId="3" fillId="0" borderId="21" xfId="2" applyNumberFormat="1" applyFont="1" applyBorder="1" applyAlignment="1" applyProtection="1">
      <alignment horizontal="center" vertical="top" wrapText="1"/>
    </xf>
    <xf numFmtId="167" fontId="3" fillId="0" borderId="42" xfId="2" applyNumberFormat="1" applyFont="1" applyBorder="1" applyAlignment="1" applyProtection="1">
      <alignment horizontal="center" vertical="top" wrapText="1"/>
    </xf>
    <xf numFmtId="0" fontId="3" fillId="2" borderId="21" xfId="2" applyFont="1" applyFill="1" applyBorder="1" applyAlignment="1" applyProtection="1">
      <alignment horizontal="center" vertical="top" wrapText="1"/>
    </xf>
    <xf numFmtId="9" fontId="6" fillId="0" borderId="16" xfId="2" applyNumberFormat="1" applyFont="1" applyFill="1" applyBorder="1" applyAlignment="1" applyProtection="1">
      <alignment horizontal="center" vertical="top" wrapText="1"/>
    </xf>
    <xf numFmtId="9" fontId="6" fillId="0" borderId="24" xfId="2" applyNumberFormat="1" applyFont="1" applyFill="1" applyBorder="1" applyAlignment="1" applyProtection="1">
      <alignment horizontal="center" vertical="top" wrapText="1"/>
    </xf>
    <xf numFmtId="9" fontId="6" fillId="0" borderId="31" xfId="2" applyNumberFormat="1" applyFont="1" applyFill="1" applyBorder="1" applyAlignment="1" applyProtection="1">
      <alignment horizontal="center" vertical="top" wrapText="1"/>
    </xf>
    <xf numFmtId="168" fontId="3" fillId="0" borderId="21" xfId="2" applyNumberFormat="1" applyFont="1" applyBorder="1" applyAlignment="1" applyProtection="1">
      <alignment horizontal="center" vertical="top" wrapText="1"/>
    </xf>
    <xf numFmtId="0" fontId="12" fillId="2" borderId="42" xfId="2" applyFont="1" applyFill="1" applyBorder="1" applyAlignment="1" applyProtection="1">
      <alignment horizontal="center" vertical="top" wrapText="1"/>
    </xf>
    <xf numFmtId="167" fontId="6" fillId="0" borderId="16" xfId="2" applyNumberFormat="1" applyFont="1" applyFill="1" applyBorder="1" applyAlignment="1" applyProtection="1">
      <alignment horizontal="center" vertical="top" wrapText="1"/>
    </xf>
    <xf numFmtId="167" fontId="6" fillId="0" borderId="24" xfId="2" applyNumberFormat="1" applyFont="1" applyFill="1" applyBorder="1" applyAlignment="1" applyProtection="1">
      <alignment horizontal="center" vertical="top" wrapText="1"/>
    </xf>
    <xf numFmtId="167" fontId="6" fillId="0" borderId="31" xfId="2" applyNumberFormat="1" applyFont="1" applyFill="1" applyBorder="1" applyAlignment="1" applyProtection="1">
      <alignment horizontal="center" vertical="top" wrapText="1"/>
    </xf>
    <xf numFmtId="0" fontId="7" fillId="0" borderId="0" xfId="0" applyFont="1" applyBorder="1" applyAlignment="1" applyProtection="1">
      <alignment vertical="center"/>
    </xf>
    <xf numFmtId="0" fontId="2" fillId="2" borderId="72" xfId="2" applyFont="1" applyFill="1" applyBorder="1" applyAlignment="1" applyProtection="1">
      <alignment horizontal="center" vertical="center" wrapText="1"/>
    </xf>
    <xf numFmtId="0" fontId="2" fillId="2" borderId="69" xfId="2" applyFont="1" applyFill="1" applyBorder="1" applyAlignment="1" applyProtection="1">
      <alignment horizontal="center" vertical="center" wrapText="1"/>
    </xf>
    <xf numFmtId="0" fontId="2" fillId="2" borderId="73" xfId="2" applyFont="1" applyFill="1" applyBorder="1" applyAlignment="1" applyProtection="1">
      <alignment horizontal="center" vertical="center" wrapText="1"/>
    </xf>
    <xf numFmtId="0" fontId="22" fillId="8" borderId="69" xfId="0" applyFont="1" applyFill="1" applyBorder="1" applyAlignment="1">
      <alignment horizontal="center" vertical="center" wrapText="1"/>
    </xf>
    <xf numFmtId="0" fontId="23" fillId="0" borderId="38" xfId="2" applyFont="1" applyBorder="1" applyAlignment="1" applyProtection="1">
      <alignment horizontal="center" vertical="center" wrapText="1"/>
    </xf>
    <xf numFmtId="0" fontId="22" fillId="8" borderId="73" xfId="0" applyFont="1" applyFill="1" applyBorder="1" applyAlignment="1">
      <alignment horizontal="center" vertical="center" wrapText="1"/>
    </xf>
    <xf numFmtId="0" fontId="22" fillId="8" borderId="68" xfId="0" applyFont="1" applyFill="1" applyBorder="1" applyAlignment="1">
      <alignment horizontal="center" vertical="center" wrapText="1"/>
    </xf>
    <xf numFmtId="0" fontId="22" fillId="8" borderId="74" xfId="0" applyFont="1" applyFill="1" applyBorder="1" applyAlignment="1">
      <alignment horizontal="center" vertical="center" wrapText="1"/>
    </xf>
    <xf numFmtId="0" fontId="6" fillId="2" borderId="75" xfId="0" applyFont="1" applyFill="1" applyBorder="1" applyAlignment="1" applyProtection="1">
      <alignment horizontal="center" vertical="top" wrapText="1"/>
    </xf>
    <xf numFmtId="0" fontId="14" fillId="2" borderId="75" xfId="0" applyFont="1" applyFill="1" applyBorder="1" applyAlignment="1" applyProtection="1">
      <alignment horizontal="center" vertical="top" wrapText="1"/>
    </xf>
    <xf numFmtId="0" fontId="6" fillId="2" borderId="76" xfId="0" applyFont="1" applyFill="1" applyBorder="1" applyAlignment="1" applyProtection="1">
      <alignment horizontal="center" vertical="top" wrapText="1"/>
    </xf>
    <xf numFmtId="0" fontId="16" fillId="2" borderId="75" xfId="0" applyFont="1" applyFill="1" applyBorder="1" applyAlignment="1" applyProtection="1">
      <alignment horizontal="center" vertical="top" wrapText="1"/>
    </xf>
    <xf numFmtId="0" fontId="16" fillId="2" borderId="77" xfId="0" applyFont="1" applyFill="1" applyBorder="1" applyAlignment="1" applyProtection="1">
      <alignment horizontal="center" vertical="top" wrapText="1"/>
    </xf>
    <xf numFmtId="0" fontId="16" fillId="2" borderId="78" xfId="2" applyFont="1" applyFill="1" applyBorder="1" applyAlignment="1" applyProtection="1">
      <alignment horizontal="justify" vertical="top" wrapText="1"/>
    </xf>
    <xf numFmtId="0" fontId="14" fillId="2" borderId="79" xfId="2" applyFont="1" applyFill="1" applyBorder="1" applyAlignment="1" applyProtection="1">
      <alignment horizontal="center" vertical="top" wrapText="1"/>
    </xf>
    <xf numFmtId="0" fontId="16" fillId="0" borderId="78" xfId="2" applyFont="1" applyBorder="1" applyAlignment="1" applyProtection="1">
      <alignment horizontal="justify" vertical="top" wrapText="1"/>
    </xf>
    <xf numFmtId="0" fontId="14" fillId="0" borderId="79" xfId="2" applyFont="1" applyBorder="1" applyAlignment="1" applyProtection="1">
      <alignment horizontal="center" vertical="top" wrapText="1"/>
    </xf>
    <xf numFmtId="0" fontId="16" fillId="0" borderId="81" xfId="2" applyFont="1" applyBorder="1" applyAlignment="1" applyProtection="1">
      <alignment horizontal="justify" vertical="top" wrapText="1"/>
    </xf>
    <xf numFmtId="167" fontId="16" fillId="0" borderId="81" xfId="2" applyNumberFormat="1" applyFont="1" applyBorder="1" applyAlignment="1" applyProtection="1">
      <alignment horizontal="center" vertical="top" wrapText="1"/>
    </xf>
    <xf numFmtId="4" fontId="31" fillId="0" borderId="81" xfId="2" applyNumberFormat="1" applyFont="1" applyBorder="1" applyAlignment="1" applyProtection="1">
      <alignment horizontal="center" vertical="top" wrapText="1"/>
    </xf>
    <xf numFmtId="170" fontId="29" fillId="0" borderId="78" xfId="0" applyNumberFormat="1" applyFont="1" applyFill="1" applyBorder="1" applyAlignment="1" applyProtection="1">
      <alignment horizontal="center" vertical="top" wrapText="1"/>
    </xf>
    <xf numFmtId="167" fontId="11" fillId="0" borderId="82" xfId="2" applyNumberFormat="1" applyFont="1" applyFill="1" applyBorder="1" applyAlignment="1" applyProtection="1">
      <alignment horizontal="center" vertical="top" wrapText="1"/>
    </xf>
    <xf numFmtId="0" fontId="12" fillId="0" borderId="83" xfId="2" applyFont="1" applyBorder="1" applyAlignment="1" applyProtection="1">
      <alignment horizontal="justify" vertical="top" wrapText="1"/>
    </xf>
    <xf numFmtId="0" fontId="12" fillId="0" borderId="83" xfId="2" applyFont="1" applyBorder="1" applyAlignment="1" applyProtection="1">
      <alignment horizontal="center" vertical="top" wrapText="1"/>
    </xf>
    <xf numFmtId="167" fontId="12" fillId="0" borderId="83" xfId="2" applyNumberFormat="1" applyFont="1" applyBorder="1" applyAlignment="1" applyProtection="1">
      <alignment horizontal="center" vertical="top" wrapText="1"/>
    </xf>
    <xf numFmtId="0" fontId="12" fillId="2" borderId="83" xfId="2" applyFont="1" applyFill="1" applyBorder="1" applyAlignment="1" applyProtection="1">
      <alignment horizontal="justify" vertical="top" wrapText="1"/>
    </xf>
    <xf numFmtId="2" fontId="12" fillId="0" borderId="83" xfId="2" applyNumberFormat="1" applyFont="1" applyBorder="1" applyAlignment="1" applyProtection="1">
      <alignment horizontal="center" vertical="top" wrapText="1"/>
    </xf>
    <xf numFmtId="170" fontId="25" fillId="0" borderId="84" xfId="1" applyNumberFormat="1" applyFont="1" applyFill="1" applyBorder="1" applyAlignment="1" applyProtection="1">
      <alignment horizontal="center" vertical="top" wrapText="1"/>
    </xf>
    <xf numFmtId="0" fontId="3" fillId="0" borderId="85" xfId="0" applyFont="1" applyBorder="1" applyAlignment="1" applyProtection="1">
      <alignment vertical="top" wrapText="1"/>
    </xf>
    <xf numFmtId="0" fontId="0" fillId="0" borderId="89" xfId="0" applyBorder="1" applyAlignment="1" applyProtection="1">
      <alignment horizontal="center" vertical="top"/>
    </xf>
    <xf numFmtId="0" fontId="0" fillId="5" borderId="56" xfId="0" applyFill="1" applyBorder="1" applyAlignment="1" applyProtection="1">
      <alignment horizontal="center" vertical="top"/>
    </xf>
    <xf numFmtId="0" fontId="0" fillId="5" borderId="90" xfId="0" applyFill="1" applyBorder="1" applyAlignment="1" applyProtection="1">
      <alignment horizontal="center" vertical="top"/>
    </xf>
    <xf numFmtId="0" fontId="22" fillId="8" borderId="91" xfId="0" applyFont="1" applyFill="1" applyBorder="1" applyAlignment="1">
      <alignment horizontal="center" vertical="center" wrapText="1"/>
    </xf>
    <xf numFmtId="9" fontId="7" fillId="0" borderId="92" xfId="1" applyFont="1" applyBorder="1" applyAlignment="1" applyProtection="1">
      <alignment horizontal="center" vertical="top" wrapText="1"/>
    </xf>
    <xf numFmtId="9" fontId="7" fillId="0" borderId="93" xfId="1" applyFont="1" applyBorder="1" applyAlignment="1" applyProtection="1">
      <alignment horizontal="center" vertical="top" wrapText="1"/>
    </xf>
    <xf numFmtId="9" fontId="7" fillId="0" borderId="94" xfId="1" applyFont="1" applyBorder="1" applyAlignment="1" applyProtection="1">
      <alignment horizontal="center" vertical="top" wrapText="1"/>
    </xf>
    <xf numFmtId="9" fontId="7" fillId="0" borderId="91" xfId="1" applyFont="1" applyBorder="1" applyAlignment="1" applyProtection="1">
      <alignment horizontal="center" vertical="top" wrapText="1"/>
    </xf>
    <xf numFmtId="9" fontId="7" fillId="2" borderId="93" xfId="1" applyFont="1" applyFill="1" applyBorder="1" applyAlignment="1" applyProtection="1">
      <alignment horizontal="center" vertical="top" wrapText="1"/>
    </xf>
    <xf numFmtId="9" fontId="7" fillId="0" borderId="95" xfId="1" applyFont="1" applyBorder="1" applyAlignment="1" applyProtection="1">
      <alignment horizontal="center" vertical="top" wrapText="1"/>
    </xf>
    <xf numFmtId="173" fontId="46" fillId="0" borderId="96" xfId="13" applyNumberFormat="1" applyFont="1" applyBorder="1" applyAlignment="1" applyProtection="1">
      <alignment vertical="top"/>
    </xf>
    <xf numFmtId="173" fontId="46" fillId="0" borderId="97" xfId="13" applyNumberFormat="1" applyFont="1" applyBorder="1" applyAlignment="1" applyProtection="1">
      <alignment vertical="top"/>
    </xf>
    <xf numFmtId="173" fontId="46" fillId="0" borderId="98" xfId="13" applyNumberFormat="1" applyFont="1" applyBorder="1" applyAlignment="1" applyProtection="1">
      <alignment vertical="top"/>
    </xf>
    <xf numFmtId="9" fontId="5" fillId="0" borderId="99" xfId="1" applyFont="1" applyBorder="1" applyAlignment="1" applyProtection="1">
      <alignment horizontal="center" vertical="top"/>
    </xf>
    <xf numFmtId="9" fontId="5" fillId="0" borderId="97" xfId="1" applyFont="1" applyBorder="1" applyAlignment="1" applyProtection="1">
      <alignment horizontal="center" vertical="top"/>
    </xf>
    <xf numFmtId="9" fontId="5" fillId="0" borderId="98" xfId="1" applyFont="1" applyBorder="1" applyAlignment="1" applyProtection="1">
      <alignment horizontal="center" vertical="top"/>
    </xf>
    <xf numFmtId="173" fontId="46" fillId="0" borderId="99" xfId="1" applyNumberFormat="1" applyFont="1" applyBorder="1" applyAlignment="1" applyProtection="1">
      <alignment horizontal="center" vertical="top"/>
    </xf>
    <xf numFmtId="173" fontId="46" fillId="0" borderId="97" xfId="1" applyNumberFormat="1" applyFont="1" applyBorder="1" applyAlignment="1" applyProtection="1">
      <alignment horizontal="center" vertical="top"/>
    </xf>
    <xf numFmtId="9" fontId="5" fillId="0" borderId="100" xfId="1" applyFont="1" applyBorder="1" applyAlignment="1" applyProtection="1">
      <alignment horizontal="center" vertical="top"/>
    </xf>
    <xf numFmtId="173" fontId="32" fillId="0" borderId="16" xfId="1" applyNumberFormat="1" applyFont="1" applyBorder="1" applyAlignment="1" applyProtection="1">
      <alignment horizontal="center" vertical="top" wrapText="1"/>
    </xf>
    <xf numFmtId="173" fontId="32" fillId="0" borderId="43" xfId="1" applyNumberFormat="1" applyFont="1" applyBorder="1" applyAlignment="1" applyProtection="1">
      <alignment horizontal="center" vertical="top" wrapText="1"/>
    </xf>
    <xf numFmtId="173" fontId="32" fillId="0" borderId="24" xfId="1" applyNumberFormat="1" applyFont="1" applyBorder="1" applyAlignment="1" applyProtection="1">
      <alignment horizontal="center" vertical="top" wrapText="1"/>
    </xf>
    <xf numFmtId="173" fontId="32" fillId="0" borderId="21" xfId="1" applyNumberFormat="1" applyFont="1" applyBorder="1" applyAlignment="1" applyProtection="1">
      <alignment horizontal="center" vertical="top" wrapText="1"/>
    </xf>
    <xf numFmtId="173" fontId="32" fillId="0" borderId="31" xfId="1" applyNumberFormat="1" applyFont="1" applyBorder="1" applyAlignment="1" applyProtection="1">
      <alignment horizontal="center" vertical="top" wrapText="1"/>
    </xf>
    <xf numFmtId="173" fontId="32" fillId="0" borderId="42" xfId="1" applyNumberFormat="1" applyFont="1" applyBorder="1" applyAlignment="1" applyProtection="1">
      <alignment horizontal="center" vertical="top" wrapText="1"/>
    </xf>
    <xf numFmtId="173" fontId="32" fillId="0" borderId="18" xfId="1" applyNumberFormat="1" applyFont="1" applyBorder="1" applyAlignment="1" applyProtection="1">
      <alignment horizontal="center" vertical="top" wrapText="1"/>
    </xf>
    <xf numFmtId="173" fontId="32" fillId="0" borderId="40" xfId="1" applyNumberFormat="1" applyFont="1" applyBorder="1" applyAlignment="1" applyProtection="1">
      <alignment horizontal="center" vertical="top" wrapText="1"/>
    </xf>
    <xf numFmtId="173" fontId="32" fillId="2" borderId="24" xfId="1" applyNumberFormat="1" applyFont="1" applyFill="1" applyBorder="1" applyAlignment="1" applyProtection="1">
      <alignment horizontal="center" vertical="top" wrapText="1"/>
    </xf>
    <xf numFmtId="173" fontId="32" fillId="2" borderId="21" xfId="1" applyNumberFormat="1" applyFont="1" applyFill="1" applyBorder="1" applyAlignment="1" applyProtection="1">
      <alignment horizontal="center" vertical="top" wrapText="1"/>
    </xf>
    <xf numFmtId="173" fontId="32" fillId="0" borderId="59" xfId="1" applyNumberFormat="1" applyFont="1" applyBorder="1" applyAlignment="1" applyProtection="1">
      <alignment horizontal="center" vertical="top" wrapText="1"/>
    </xf>
    <xf numFmtId="173" fontId="32" fillId="0" borderId="60" xfId="1" applyNumberFormat="1" applyFont="1" applyBorder="1" applyAlignment="1" applyProtection="1">
      <alignment horizontal="center" vertical="top" wrapText="1"/>
    </xf>
    <xf numFmtId="4" fontId="12" fillId="0" borderId="21" xfId="2" applyNumberFormat="1" applyFont="1" applyFill="1" applyBorder="1" applyAlignment="1" applyProtection="1">
      <alignment horizontal="center" vertical="top" wrapText="1"/>
    </xf>
    <xf numFmtId="4" fontId="12" fillId="0" borderId="42" xfId="2" applyNumberFormat="1" applyFont="1" applyFill="1" applyBorder="1" applyAlignment="1" applyProtection="1">
      <alignment horizontal="center" vertical="top" wrapText="1"/>
    </xf>
    <xf numFmtId="4" fontId="12" fillId="0" borderId="27" xfId="2" applyNumberFormat="1" applyFont="1" applyFill="1" applyBorder="1" applyAlignment="1" applyProtection="1">
      <alignment horizontal="center" vertical="top" wrapText="1"/>
    </xf>
    <xf numFmtId="4" fontId="12" fillId="0" borderId="40" xfId="2" applyNumberFormat="1" applyFont="1" applyFill="1" applyBorder="1" applyAlignment="1" applyProtection="1">
      <alignment horizontal="center" vertical="top" wrapText="1"/>
    </xf>
    <xf numFmtId="4" fontId="12" fillId="0" borderId="83" xfId="2" applyNumberFormat="1" applyFont="1" applyFill="1" applyBorder="1" applyAlignment="1" applyProtection="1">
      <alignment horizontal="center" vertical="top" wrapText="1"/>
    </xf>
    <xf numFmtId="4" fontId="30" fillId="0" borderId="43" xfId="2" applyNumberFormat="1" applyFont="1" applyBorder="1" applyAlignment="1" applyProtection="1">
      <alignment horizontal="center" vertical="top" wrapText="1"/>
    </xf>
    <xf numFmtId="4" fontId="30" fillId="0" borderId="21" xfId="2" applyNumberFormat="1" applyFont="1" applyBorder="1" applyAlignment="1" applyProtection="1">
      <alignment horizontal="center" vertical="top" wrapText="1"/>
    </xf>
    <xf numFmtId="4" fontId="30" fillId="0" borderId="42" xfId="2" applyNumberFormat="1" applyFont="1" applyBorder="1" applyAlignment="1" applyProtection="1">
      <alignment horizontal="center" vertical="top" wrapText="1"/>
    </xf>
    <xf numFmtId="4" fontId="30" fillId="2" borderId="21" xfId="2" applyNumberFormat="1" applyFont="1" applyFill="1" applyBorder="1" applyAlignment="1" applyProtection="1">
      <alignment horizontal="center" vertical="top" wrapText="1"/>
    </xf>
    <xf numFmtId="4" fontId="30" fillId="0" borderId="83" xfId="2" applyNumberFormat="1" applyFont="1" applyBorder="1" applyAlignment="1" applyProtection="1">
      <alignment horizontal="center" vertical="top" wrapText="1"/>
    </xf>
    <xf numFmtId="173" fontId="49" fillId="0" borderId="0" xfId="13" applyNumberFormat="1" applyFont="1" applyBorder="1" applyAlignment="1" applyProtection="1">
      <alignment vertical="top"/>
    </xf>
    <xf numFmtId="9" fontId="50" fillId="0" borderId="0" xfId="1" applyFont="1" applyBorder="1" applyAlignment="1" applyProtection="1">
      <alignment horizontal="center" vertical="top"/>
    </xf>
    <xf numFmtId="173" fontId="49" fillId="0" borderId="0" xfId="1" applyNumberFormat="1" applyFont="1" applyBorder="1" applyAlignment="1" applyProtection="1">
      <alignment horizontal="center" vertical="top"/>
    </xf>
    <xf numFmtId="174" fontId="16" fillId="0" borderId="0" xfId="0" applyNumberFormat="1" applyFont="1" applyBorder="1" applyAlignment="1" applyProtection="1">
      <alignment vertical="top"/>
    </xf>
    <xf numFmtId="0" fontId="38" fillId="0" borderId="30" xfId="0" applyFont="1" applyBorder="1" applyAlignment="1">
      <alignment vertical="top" wrapText="1"/>
    </xf>
    <xf numFmtId="0" fontId="3" fillId="0" borderId="30" xfId="0" applyFont="1" applyBorder="1" applyAlignment="1" applyProtection="1">
      <alignment vertical="top" wrapText="1"/>
    </xf>
    <xf numFmtId="0" fontId="3" fillId="0" borderId="101" xfId="0" applyFont="1" applyBorder="1" applyAlignment="1" applyProtection="1">
      <alignment vertical="top" wrapText="1"/>
    </xf>
    <xf numFmtId="0" fontId="38" fillId="0" borderId="22" xfId="0" applyFont="1" applyBorder="1" applyAlignment="1">
      <alignment vertical="top" wrapText="1"/>
    </xf>
    <xf numFmtId="0" fontId="3" fillId="0" borderId="30" xfId="0" applyFont="1" applyBorder="1" applyAlignment="1" applyProtection="1">
      <alignment horizontal="justify" vertical="top" wrapText="1"/>
    </xf>
    <xf numFmtId="0" fontId="6" fillId="0" borderId="2" xfId="0" applyFont="1" applyBorder="1" applyAlignment="1" applyProtection="1">
      <alignment horizontal="center" vertical="center" wrapText="1"/>
    </xf>
    <xf numFmtId="0" fontId="6" fillId="0" borderId="4" xfId="0" applyFont="1" applyBorder="1" applyAlignment="1" applyProtection="1">
      <alignment horizontal="center" vertical="center" wrapText="1"/>
    </xf>
    <xf numFmtId="0" fontId="3" fillId="2" borderId="30" xfId="0" applyFont="1" applyFill="1" applyBorder="1" applyAlignment="1" applyProtection="1">
      <alignment vertical="top" wrapText="1"/>
    </xf>
    <xf numFmtId="0" fontId="0" fillId="0" borderId="0" xfId="0"/>
    <xf numFmtId="172" fontId="34" fillId="0" borderId="21" xfId="0" applyNumberFormat="1" applyFont="1" applyBorder="1"/>
    <xf numFmtId="172" fontId="0" fillId="0" borderId="21" xfId="0" applyNumberFormat="1" applyBorder="1"/>
    <xf numFmtId="0" fontId="45" fillId="0" borderId="0" xfId="14"/>
    <xf numFmtId="0" fontId="38" fillId="2" borderId="30" xfId="0" applyFont="1" applyFill="1" applyBorder="1" applyAlignment="1">
      <alignment vertical="top" wrapText="1"/>
    </xf>
    <xf numFmtId="0" fontId="38" fillId="0" borderId="102" xfId="0" applyFont="1" applyBorder="1" applyAlignment="1">
      <alignment vertical="top" wrapText="1"/>
    </xf>
    <xf numFmtId="0" fontId="3" fillId="0" borderId="28" xfId="0" applyFont="1" applyBorder="1" applyAlignment="1" applyProtection="1">
      <alignment wrapText="1"/>
    </xf>
    <xf numFmtId="0" fontId="3" fillId="2" borderId="28" xfId="0" applyFont="1" applyFill="1" applyBorder="1" applyAlignment="1" applyProtection="1">
      <alignment wrapText="1"/>
    </xf>
    <xf numFmtId="0" fontId="3" fillId="0" borderId="28" xfId="0" applyFont="1" applyBorder="1" applyAlignment="1" applyProtection="1">
      <alignment horizontal="justify" vertical="center" wrapText="1"/>
    </xf>
    <xf numFmtId="0" fontId="38" fillId="2" borderId="28" xfId="0" applyFont="1" applyFill="1" applyBorder="1" applyAlignment="1">
      <alignment wrapText="1"/>
    </xf>
    <xf numFmtId="3" fontId="38" fillId="0" borderId="0" xfId="0" applyNumberFormat="1" applyFont="1" applyAlignment="1">
      <alignment horizontal="right" vertical="top" wrapText="1"/>
    </xf>
    <xf numFmtId="0" fontId="8" fillId="0" borderId="2" xfId="2" applyFont="1" applyBorder="1" applyAlignment="1" applyProtection="1">
      <alignment horizontal="center" vertical="top" wrapText="1"/>
    </xf>
    <xf numFmtId="0" fontId="8" fillId="0" borderId="8" xfId="2" applyFont="1" applyBorder="1" applyAlignment="1" applyProtection="1">
      <alignment horizontal="center" vertical="top" wrapText="1"/>
    </xf>
    <xf numFmtId="0" fontId="8" fillId="0" borderId="12" xfId="2" applyFont="1" applyBorder="1" applyAlignment="1" applyProtection="1">
      <alignment horizontal="center" vertical="top" wrapText="1"/>
    </xf>
    <xf numFmtId="0" fontId="7" fillId="0" borderId="18" xfId="0" applyFont="1" applyBorder="1" applyAlignment="1" applyProtection="1">
      <alignment horizontal="right" vertical="center"/>
    </xf>
    <xf numFmtId="0" fontId="7" fillId="0" borderId="40" xfId="0" applyFont="1" applyBorder="1" applyAlignment="1" applyProtection="1">
      <alignment horizontal="right" vertical="center"/>
    </xf>
    <xf numFmtId="0" fontId="5" fillId="0" borderId="86" xfId="0" applyFont="1" applyBorder="1" applyAlignment="1" applyProtection="1">
      <alignment horizontal="center" vertical="center" wrapText="1"/>
    </xf>
    <xf numFmtId="0" fontId="5" fillId="0" borderId="39" xfId="0" applyFont="1" applyBorder="1" applyAlignment="1" applyProtection="1">
      <alignment horizontal="center" vertical="center" wrapText="1"/>
    </xf>
    <xf numFmtId="0" fontId="5" fillId="0" borderId="74" xfId="0" applyFont="1" applyBorder="1" applyAlignment="1" applyProtection="1">
      <alignment horizontal="center" vertical="center" wrapText="1"/>
    </xf>
    <xf numFmtId="0" fontId="5" fillId="0" borderId="87" xfId="0" applyFont="1" applyBorder="1" applyAlignment="1" applyProtection="1">
      <alignment horizontal="center" vertical="center" wrapText="1"/>
    </xf>
    <xf numFmtId="0" fontId="5" fillId="0" borderId="88" xfId="0" applyFont="1" applyBorder="1" applyAlignment="1" applyProtection="1">
      <alignment horizontal="center" vertical="center" wrapText="1"/>
    </xf>
    <xf numFmtId="0" fontId="8" fillId="0" borderId="80" xfId="2" applyFont="1" applyBorder="1" applyAlignment="1" applyProtection="1">
      <alignment horizontal="center" vertical="top" wrapText="1"/>
    </xf>
    <xf numFmtId="172" fontId="34" fillId="0" borderId="52" xfId="0" applyNumberFormat="1" applyFont="1" applyBorder="1" applyAlignment="1">
      <alignment horizontal="center" vertical="center" wrapText="1"/>
    </xf>
    <xf numFmtId="172" fontId="34" fillId="0" borderId="30" xfId="0" applyNumberFormat="1" applyFont="1" applyBorder="1" applyAlignment="1">
      <alignment horizontal="center" vertical="center" wrapText="1"/>
    </xf>
    <xf numFmtId="172" fontId="34" fillId="0" borderId="56" xfId="0" applyNumberFormat="1" applyFont="1" applyBorder="1" applyAlignment="1">
      <alignment horizontal="center" vertical="center" wrapText="1"/>
    </xf>
    <xf numFmtId="0" fontId="36" fillId="0" borderId="0" xfId="11" applyFont="1" applyAlignment="1">
      <alignment horizontal="center" vertical="center" wrapText="1"/>
    </xf>
  </cellXfs>
  <cellStyles count="23">
    <cellStyle name="Hipervínculo" xfId="3" builtinId="8"/>
    <cellStyle name="Hipervínculo 2" xfId="5"/>
    <cellStyle name="Millares 2" xfId="12"/>
    <cellStyle name="Millares 2 2" xfId="18"/>
    <cellStyle name="Millares 3" xfId="13"/>
    <cellStyle name="Moneda 2" xfId="6"/>
    <cellStyle name="Moneda 2 2" xfId="16"/>
    <cellStyle name="Moneda 2 2 2" xfId="22"/>
    <cellStyle name="Moneda 2 3" xfId="20"/>
    <cellStyle name="Moneda 3" xfId="4"/>
    <cellStyle name="Moneda 3 2" xfId="15"/>
    <cellStyle name="Moneda 3 2 2" xfId="21"/>
    <cellStyle name="Moneda 3 3" xfId="19"/>
    <cellStyle name="Normal" xfId="0" builtinId="0"/>
    <cellStyle name="Normal 10" xfId="7"/>
    <cellStyle name="Normal 12 2" xfId="8"/>
    <cellStyle name="Normal 2" xfId="10"/>
    <cellStyle name="Normal 2 2" xfId="14"/>
    <cellStyle name="Normal 3" xfId="11"/>
    <cellStyle name="Normal 3 2" xfId="17"/>
    <cellStyle name="Normal 4 2" xfId="9"/>
    <cellStyle name="Porcentaje" xfId="1" builtinId="5"/>
    <cellStyle name="Título 1" xfId="2" builtinId="1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customXml" Target="../customXml/item2.xml"/><Relationship Id="rId10" Type="http://schemas.openxmlformats.org/officeDocument/2006/relationships/externalLink" Target="externalLinks/externalLink5.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DUCACIONAUX\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patricia.rosas/Downloads/BANCO%20DE%20PROYECTOS/BANCO%20DE%20PROYECTOS%202017/VIABILIDADES%202017/VIABILIDADES%202017/GOTU-F025%20CERTIFICACI&#211;N%20BANCO%20DE%20PROYECTOS%202017_PARTE%209%20SYSMAN.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UCACIONAUX\Users\ADRIANA\Desktop\PLANTILLAS%20PLANEACI&#211;N%202016\Relaci&#243;n%20Proyectos%20Registrado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patricia.rosas/Desktop/Plan%20Presupuestal%20Final%202016.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6_Semestre%202/E1.P_A%20%20TOCANCIPA%20BIEN%20EDUCADA/E1.P_A.MR1_1.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resupuesto%202017/PLAN%20PRESUPUESTAL%202017_31-oct-2017.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patricia.rosas/Downloads/GOTU-F024%20Solicitud%20Certificaci&#243;n%20Banco%20Proyectos%202016%20(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FARID/Desktop/PLAN%20DE%20ACCION%202017/Plantilla%20Plan%20de%20Acci&#243;n_2016.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patricia.rosas/Downloads/BANCO%20DE%20PROYECTOS/BANCO%20DE%20PROYECTOS%202017/VIABILIDADES%202017/GOTU-F025%20CERTIFICACI&#211;N%20BANCO%20DE%20PROYECTOS%202017_PARTE%2010%20SYSMAN.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patricia.rosas/Downloads/BANCO%20DE%20PROYECTOS/BANCO%20DE%20PROYECTOS%202017/VIABILIDADES%202017/PLAN%20PRESUPUESTAL%202017%20ALINEACION%20M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tilla Certificación"/>
      <sheetName val="0499"/>
      <sheetName val="500"/>
      <sheetName val="501"/>
      <sheetName val="0502"/>
      <sheetName val="0503"/>
      <sheetName val="0504"/>
      <sheetName val="0505"/>
      <sheetName val="CONSOLIDADO PLAN DESARROLLO"/>
      <sheetName val="PLAN PRESUPUESTAL"/>
      <sheetName val="DEPENDENCIAS"/>
      <sheetName val="PROYECTOS REGISTRADOS"/>
      <sheetName val="0500"/>
      <sheetName val="0501"/>
      <sheetName val="0502_Modif1"/>
      <sheetName val="0506"/>
      <sheetName val="0507"/>
      <sheetName val="0508"/>
      <sheetName val="0509"/>
      <sheetName val="0510"/>
      <sheetName val="0511"/>
      <sheetName val="0512"/>
      <sheetName val="0512_Modif1"/>
      <sheetName val="0513"/>
      <sheetName val="0514"/>
      <sheetName val="0515"/>
      <sheetName val="0516"/>
      <sheetName val="0517"/>
      <sheetName val="0518"/>
      <sheetName val="0519"/>
      <sheetName val="0520"/>
      <sheetName val="0521"/>
      <sheetName val="0522"/>
      <sheetName val="0522_Modif1"/>
      <sheetName val="0523"/>
      <sheetName val="0524"/>
      <sheetName val="0525"/>
      <sheetName val="0526"/>
      <sheetName val="0527"/>
      <sheetName val="0528"/>
      <sheetName val="0529"/>
      <sheetName val="0530"/>
      <sheetName val="0531"/>
      <sheetName val="0532"/>
      <sheetName val="0532_Modif1"/>
      <sheetName val="0533"/>
      <sheetName val="0534"/>
      <sheetName val="0535"/>
      <sheetName val="0536"/>
      <sheetName val="0537"/>
      <sheetName val="0538"/>
      <sheetName val="0539"/>
      <sheetName val="0540"/>
      <sheetName val="0541"/>
      <sheetName val="0542"/>
      <sheetName val="0543"/>
      <sheetName val="0544"/>
      <sheetName val="0545"/>
      <sheetName val="0546"/>
      <sheetName val="0547"/>
      <sheetName val="0548"/>
      <sheetName val="0549"/>
      <sheetName val="0549_Modif1"/>
      <sheetName val="0550"/>
      <sheetName val="0551"/>
      <sheetName val="0552"/>
      <sheetName val="0553"/>
      <sheetName val="0554"/>
      <sheetName val="0555"/>
      <sheetName val="0556"/>
      <sheetName val="0557"/>
      <sheetName val="0558"/>
    </sheetNames>
    <sheetDataSet>
      <sheetData sheetId="0"/>
      <sheetData sheetId="1"/>
      <sheetData sheetId="2"/>
      <sheetData sheetId="3"/>
      <sheetData sheetId="4"/>
      <sheetData sheetId="5"/>
      <sheetData sheetId="6"/>
      <sheetData sheetId="7"/>
      <sheetData sheetId="8">
        <row r="9">
          <cell r="CW9" t="str">
            <v>0-0</v>
          </cell>
          <cell r="DK9" t="str">
            <v>0-0</v>
          </cell>
        </row>
        <row r="10">
          <cell r="CW10" t="str">
            <v>E1.P_A.MR1 - Mejorar los indicadores de resultado de las pruebas SABER en las Instituciones Educativas del Municipio</v>
          </cell>
          <cell r="DK10" t="str">
            <v>E1.P_A.MR1-MP01-1</v>
          </cell>
        </row>
        <row r="11">
          <cell r="CW11" t="str">
            <v>E1.P_A.MR1 - Mejorar los indicadores de resultado de las pruebas SABER en las Instituciones Educativas del Municipio (Restaurantes Escolares)</v>
          </cell>
          <cell r="DK11" t="str">
            <v>E1.P_A.MR1-MP01-2</v>
          </cell>
        </row>
        <row r="12">
          <cell r="CW12" t="str">
            <v>E1.P_A.MR2 - Disminuir el número de estudiantes por equipo de cómputo</v>
          </cell>
          <cell r="DK12" t="str">
            <v>E1.P_A.MR1-MP02-1</v>
          </cell>
        </row>
        <row r="13">
          <cell r="CW13" t="str">
            <v>E1.P_A.MR3 - Mantener las tasas de cobertura  bruta por niveles</v>
          </cell>
          <cell r="DK13" t="str">
            <v>E1.P_A.MR1-MP03-1</v>
          </cell>
        </row>
        <row r="14">
          <cell r="CW14" t="str">
            <v>E1.P_A.MR4 - Mejorar el perfil ocupacional de la población</v>
          </cell>
          <cell r="DK14" t="str">
            <v>E1.P_A.MR1-MP04-1</v>
          </cell>
        </row>
        <row r="15">
          <cell r="CW15" t="str">
            <v>E1.P_A.MR5 - Desarrollar una estrategia para fomentar el acceso de la población a la educación técnica, tecnológica y profesional</v>
          </cell>
          <cell r="DK15" t="str">
            <v>E1.P_A.MR1-MP05-1</v>
          </cell>
        </row>
        <row r="16">
          <cell r="CW16" t="str">
            <v>E1.P_B.MR1 - Terminación, equipamiento y operación del Hospital Municipal</v>
          </cell>
          <cell r="DK16" t="str">
            <v>E1.P_A.MR1-MP06-1</v>
          </cell>
        </row>
        <row r="17">
          <cell r="CW17" t="str">
            <v>E1.P_B.MR2 - Mantener el programa de aseguramiento SGSSS y fortalecer la prestación de servicios de salud</v>
          </cell>
          <cell r="DK17" t="str">
            <v>E1.P_A.MR1-MP07-1</v>
          </cell>
        </row>
        <row r="18">
          <cell r="CW18" t="str">
            <v>E1.P_B.MR3 - Implementar el 100% de los componentes priorizados de cada una de las dimensiones del Plan Decenal de Salud Pública en el Territorio (20 componentes)</v>
          </cell>
          <cell r="DK18" t="str">
            <v>E1.P_A.MR1-MP08-1</v>
          </cell>
        </row>
        <row r="19">
          <cell r="CW19" t="str">
            <v>E1.P_C.MR1 - Ampliar a 3700 el número de personas que accede anualmente a los programas de formación artística y cultural (L.B. 3630)</v>
          </cell>
          <cell r="DK19" t="str">
            <v>E1.P_A.MR2-MP01-1</v>
          </cell>
        </row>
        <row r="20">
          <cell r="CW20" t="str">
            <v>E1.P_D.MR1 - Ampliar a 1800 personas oficialmente inscritas, que se benefician con el programa de Escuelas Deportivas del Municipio</v>
          </cell>
          <cell r="DK20" t="str">
            <v>E1.P_A.MR2-MP02-1</v>
          </cell>
        </row>
        <row r="21">
          <cell r="CW21" t="str">
            <v>E1.P_E.MR1 - Ampliar la cobertura a 400 adultos Mayores que se benefician con los programas del Municipio</v>
          </cell>
          <cell r="DK21" t="str">
            <v>E1.P_A.MR2-MP03-1</v>
          </cell>
        </row>
        <row r="22">
          <cell r="CW22" t="str">
            <v>E1.P_F.MR1 - Ampliar la Infraestructura para la atención de Primera Infancia, Infancia, Adolescencia y Juventud</v>
          </cell>
          <cell r="DK22" t="str">
            <v>E1.P_A.MR2-MP04-1</v>
          </cell>
        </row>
        <row r="23">
          <cell r="CW23" t="str">
            <v>E1.P_F.MR2 - Ampliar en 600 la cobertura de las personas que se benefician  de los programas dirigidos a Primera Infancia y Juventud</v>
          </cell>
          <cell r="DK23" t="str">
            <v>E1.P_A.MR3-MP01-1</v>
          </cell>
        </row>
        <row r="24">
          <cell r="CW24" t="str">
            <v xml:space="preserve">E1.P_G.MR1 - Ampliar los programas dirigidos a la Mujer </v>
          </cell>
          <cell r="DK24" t="str">
            <v>E1.P_A.MR3-MP02-1</v>
          </cell>
        </row>
        <row r="25">
          <cell r="CW25" t="str">
            <v>E1.P_G.MR2 - Ampliar los programas dirigidos a la Población LGBTI</v>
          </cell>
          <cell r="DK25" t="str">
            <v>E1.P_A.MR3-MP03-1</v>
          </cell>
        </row>
        <row r="26">
          <cell r="CW26" t="str">
            <v>E1.P_H.MR1 - Mantener la cobertura de la Atención a la Población Víctima del Conflicto Armado y Postconflicto.</v>
          </cell>
          <cell r="DK26" t="str">
            <v>E1.P_A.MR3-MP04-1</v>
          </cell>
        </row>
        <row r="27">
          <cell r="CW27" t="str">
            <v>E1.P_I.MR1 - Superar en un 80% la pobreza extrema de las familias identificadas en el Municipio</v>
          </cell>
          <cell r="DK27" t="str">
            <v>E1.P_A.MR3-MP05-1</v>
          </cell>
        </row>
        <row r="28">
          <cell r="CW28" t="str">
            <v>E1.P_J.MR1 - Ampliar a 70% la cobertura en la atención de la Población en Condición de Discapacidad y/o Necesidades Educativas Especiales, identificadas en el Censo Municipal de Discapacidad. (LB. 444)</v>
          </cell>
          <cell r="DK28" t="str">
            <v>E1.P_A.MR4-MP01-1</v>
          </cell>
        </row>
        <row r="29">
          <cell r="CW29" t="str">
            <v>E2.P_A.MR1 - Reducir el índice de desempleo entre la población economicamente activa residente en el Municipio</v>
          </cell>
          <cell r="DK29" t="str">
            <v>E1.P_A.MR4-MP02-1</v>
          </cell>
        </row>
        <row r="30">
          <cell r="CW30" t="str">
            <v>E2.P_B.MR1 - Incrementar la cobertura de usuarios de unidades de emprendimiento y asociatividad fortalecidas</v>
          </cell>
          <cell r="DK30" t="str">
            <v>E1.P_A.MR4-MP03-1</v>
          </cell>
        </row>
        <row r="31">
          <cell r="CW31" t="str">
            <v>E2.P_C.MR1 - Avanzar en la implementación de mecanismos que favorezcan la competitividad local</v>
          </cell>
          <cell r="DK31" t="str">
            <v>E1.P_A.MR4-MP04-1</v>
          </cell>
        </row>
        <row r="32">
          <cell r="CW32" t="str">
            <v>E2.P_D.MR1 - Mejorar el estado de implementación de las estrategias para el avance en ciencia tecnología e innovación</v>
          </cell>
          <cell r="DK32" t="str">
            <v>E1.P_A.MR4-MP05-1</v>
          </cell>
        </row>
        <row r="33">
          <cell r="CW33" t="str">
            <v xml:space="preserve">E2.P_E.MR1 - Incrementar la productividad de las unidades productivas agropecuarias </v>
          </cell>
          <cell r="DK33" t="str">
            <v>E1.P_A.MR5-MP01-1</v>
          </cell>
        </row>
        <row r="34">
          <cell r="CW34" t="str">
            <v>E2.P_F.MR1 - Avanzar en la implementación del Plan Municipal de Turismo</v>
          </cell>
          <cell r="DK34" t="str">
            <v>E1.P_A.MR5-MP02-1</v>
          </cell>
        </row>
        <row r="35">
          <cell r="CW35" t="str">
            <v>E2.P_F.MR2 - Incrementar el número de nuevos visitantes anuales a los sitios de interés turístico</v>
          </cell>
          <cell r="DK35" t="str">
            <v>E1.P_A.MR5-MP03-1</v>
          </cell>
        </row>
        <row r="36">
          <cell r="CW36" t="str">
            <v>E3.P_A.MR1 - Desarrollar infraestructuras públicas para mejorar las condiciones de vida de los Tocancipeños</v>
          </cell>
          <cell r="DK36" t="str">
            <v>E1.P_A.MR5-MP04-1</v>
          </cell>
        </row>
        <row r="37">
          <cell r="CW37" t="str">
            <v>E3.P_B.MR1 - Mejorar las condiciones de movilidad del municipio a través de una inversión per cápita en el sector</v>
          </cell>
          <cell r="DK37" t="str">
            <v>E1.P_B.MR1-MP01-1</v>
          </cell>
        </row>
        <row r="38">
          <cell r="CW38" t="str">
            <v xml:space="preserve">E3.P_C.MR1 - Mantener los puntos lumínicos de alumbrado público municipal </v>
          </cell>
          <cell r="DK38" t="str">
            <v>E1.P_B.MR1-MP02-1</v>
          </cell>
        </row>
        <row r="39">
          <cell r="CW39" t="str">
            <v>E3.P_C.MR2 - Articular con las empresas prestadoras de servicios la ampliación de la cobertura de redes de (energía, gas, telefonía, concectividad, telecomunicaciones, etc)</v>
          </cell>
          <cell r="DK39" t="str">
            <v>E1.P_B.MR1-MP03-1</v>
          </cell>
        </row>
        <row r="40">
          <cell r="CW40" t="str">
            <v>E3.P_D.MR1 - Implementar acciones para mejorar las condiciones del ordenamiento territorial del municipio</v>
          </cell>
          <cell r="DK40" t="str">
            <v>E1.P_B.MR1-MP04-1</v>
          </cell>
        </row>
        <row r="41">
          <cell r="CW41" t="str">
            <v>E3.P_D.MR2 - Fortalecer las capacidades institucionales del Municipio para mejorar la planeación del desarrollo municipal</v>
          </cell>
          <cell r="DK41" t="str">
            <v>E1.P_B.MR2-MP01-1</v>
          </cell>
        </row>
        <row r="42">
          <cell r="CW42" t="str">
            <v>E3.P_E.MR1 - Mejorar las condiciones de vivienda a través de la implementación de estrategias y acciones encaminadas a recuperar la vivienda digna</v>
          </cell>
          <cell r="DK42" t="str">
            <v>E1.P_B.MR2-MP02-1</v>
          </cell>
        </row>
        <row r="43">
          <cell r="CW43" t="str">
            <v>E3.P_F.MR1 - Ejecutar acciones que integran la vulnerabilidad al cambio climático</v>
          </cell>
          <cell r="DK43" t="str">
            <v>E1.P_B.MR2-MP03-1</v>
          </cell>
        </row>
        <row r="44">
          <cell r="CW44" t="str">
            <v>E3.P_G.MR1 - Garantizar la conservación de microcuencas del municipio</v>
          </cell>
          <cell r="DK44" t="str">
            <v>E1.P_B.MR3-MP01-1</v>
          </cell>
        </row>
        <row r="45">
          <cell r="CW45" t="str">
            <v>E3.P_H.MR1 - Incrementar en hectáreas el área de conservación y restauración del municipio</v>
          </cell>
          <cell r="DK45" t="str">
            <v>E1.P_B.MR3-MP02-1</v>
          </cell>
        </row>
        <row r="46">
          <cell r="CW46" t="str">
            <v>E3.P_I.MR1 - Mejorar las condiciones de contaminación visual y auditiva en un 30%</v>
          </cell>
          <cell r="DK46" t="str">
            <v>E1.P_B.MR3-MP03-1</v>
          </cell>
        </row>
        <row r="47">
          <cell r="CW47" t="str">
            <v>E3.P_J.MR1 - Mantener la cobertura del de las personas alcanzadas en educación ambiental</v>
          </cell>
          <cell r="DK47" t="str">
            <v>E1.P_B.MR3-MP04-1</v>
          </cell>
        </row>
        <row r="48">
          <cell r="CW48" t="str">
            <v>E3.P_K.MR1 - Cumplir las obligaciones impuestas al ente territorial en el fallo de la Sentencia del Río Bogotá</v>
          </cell>
          <cell r="DK48" t="str">
            <v>E1.P_B.MR3-MP05-1</v>
          </cell>
        </row>
        <row r="49">
          <cell r="CW49" t="str">
            <v xml:space="preserve">E3.P_L.MR1 - Mantener la cobertura de acueducto del área urbana y área rural </v>
          </cell>
          <cell r="DK49" t="str">
            <v>E1.P_B.MR3-MP06-1</v>
          </cell>
        </row>
        <row r="50">
          <cell r="CW50" t="str">
            <v>E3.P_L.MR2 - Mantener la cobertura de alcantarillado en el área urbana y el área rural</v>
          </cell>
          <cell r="DK50" t="str">
            <v>E1.P_B.MR3-MP07-1</v>
          </cell>
        </row>
        <row r="51">
          <cell r="CW51" t="str">
            <v xml:space="preserve">E3.P_L.MR3 - Mantener la cobertura de aseo en el área urbana y el área rural </v>
          </cell>
          <cell r="DK51" t="str">
            <v>E1.P_B.MR3-MP08-1</v>
          </cell>
        </row>
        <row r="52">
          <cell r="CW52" t="str">
            <v>E3.P_L.MR4 - Acciones de fortalecimiento institucional de la Empresa de Servicios Públicos</v>
          </cell>
          <cell r="DK52" t="str">
            <v>E1.P_B.MR3-MP09-1</v>
          </cell>
        </row>
        <row r="53">
          <cell r="CW53" t="str">
            <v>E4.P_A.MR1 - Reducir la Tasa de Hurtos</v>
          </cell>
          <cell r="DK53" t="str">
            <v>E1.P_B.MR3-MP10-1</v>
          </cell>
        </row>
        <row r="54">
          <cell r="CW54" t="str">
            <v>E4.P_A.MR2 - Reducir la tasa de lesiones personales</v>
          </cell>
          <cell r="DK54" t="str">
            <v>E1.P_C.MR1-MP01-1</v>
          </cell>
        </row>
        <row r="55">
          <cell r="CW55" t="str">
            <v>E4.P_A.MR3 - Mantener en un 5% los incidentes de desacato</v>
          </cell>
          <cell r="DK55" t="str">
            <v>E1.P_C.MR1-MP02-1</v>
          </cell>
        </row>
        <row r="56">
          <cell r="CW56" t="str">
            <v>E4.P_A.MR4 - Aumentar en un 50% el número de personas atendidas por año en el programa de la Casa de la Justicia</v>
          </cell>
          <cell r="DK56" t="str">
            <v>E1.P_C.MR1-MP03-1</v>
          </cell>
        </row>
        <row r="57">
          <cell r="CW57" t="str">
            <v>E4.P_B.MR1 - Mejorar la atención integral de gestión del riesgo a través de estrategias de prevención, mitigación y atención de emergencias y desastres</v>
          </cell>
          <cell r="DK57" t="str">
            <v>E1.P_C.MR1-MP04-1</v>
          </cell>
        </row>
        <row r="58">
          <cell r="CW58" t="str">
            <v>E4.P_C.MR1 - Ampliar en un 10% la participación de la población del municipio en los programas comunitarios</v>
          </cell>
          <cell r="DK58" t="str">
            <v>E1.P_C.MR1-MP05-1</v>
          </cell>
        </row>
        <row r="59">
          <cell r="CW59" t="str">
            <v>E4.P_D.MR1 - Mejorar la infraestructura tecnológica y organizacional a través de la implementación de planes y acciones</v>
          </cell>
          <cell r="DK59" t="str">
            <v>E1.P_C.MR1-MP06-1</v>
          </cell>
        </row>
        <row r="60">
          <cell r="CW60" t="str">
            <v>E4.P_D.MR2 - Implementar el Plan de Medios en el Municipio</v>
          </cell>
          <cell r="DK60" t="str">
            <v>E1.P_C.MR1-MP07-1</v>
          </cell>
        </row>
        <row r="61">
          <cell r="CW61" t="str">
            <v>E4.P_D.MR3 - Mantener el Sistema Integrado de Calidad MECI</v>
          </cell>
          <cell r="DK61" t="str">
            <v>E1.P_C.MR1-MP08-1</v>
          </cell>
        </row>
        <row r="62">
          <cell r="CW62" t="str">
            <v>E4.P_E.MR1 - Implementación de mecanismos de financiación Plan de Desarrollo</v>
          </cell>
          <cell r="DK62" t="str">
            <v>E1.P_C.MR1-MP09-1</v>
          </cell>
        </row>
        <row r="63">
          <cell r="DK63" t="str">
            <v>E1.P_C.MR1-MP10-1</v>
          </cell>
        </row>
        <row r="64">
          <cell r="DK64" t="str">
            <v>E1.P_C.MR1-MP11-1</v>
          </cell>
        </row>
        <row r="65">
          <cell r="DK65" t="str">
            <v>E1.P_C.MR1-MP12-1</v>
          </cell>
        </row>
        <row r="66">
          <cell r="DK66" t="str">
            <v>E1.P_C.MR1-MP13-1</v>
          </cell>
        </row>
        <row r="67">
          <cell r="DK67" t="str">
            <v>E1.P_C.MR1-MP14-1</v>
          </cell>
        </row>
        <row r="68">
          <cell r="DK68" t="str">
            <v>E1.P_C.MR1-MP15-1</v>
          </cell>
        </row>
        <row r="69">
          <cell r="DK69" t="str">
            <v>E1.P_C.MR1-MP16-1</v>
          </cell>
        </row>
        <row r="70">
          <cell r="DK70" t="str">
            <v>E1.P_D.MR1-MP01-1</v>
          </cell>
        </row>
        <row r="71">
          <cell r="DK71" t="str">
            <v>E1.P_D.MR1-MP02-1</v>
          </cell>
        </row>
        <row r="72">
          <cell r="DK72" t="str">
            <v>E1.P_D.MR1-MP03-1</v>
          </cell>
        </row>
        <row r="73">
          <cell r="DK73" t="str">
            <v>E1.P_D.MR1-MP04-1</v>
          </cell>
        </row>
        <row r="74">
          <cell r="DK74" t="str">
            <v>E1.P_D.MR1-MP05-1</v>
          </cell>
        </row>
        <row r="75">
          <cell r="DK75" t="str">
            <v>E1.P_D.MR1-MP06-1</v>
          </cell>
        </row>
        <row r="76">
          <cell r="DK76" t="str">
            <v>E1.P_D.MR1-MP07-1</v>
          </cell>
        </row>
        <row r="77">
          <cell r="DK77" t="str">
            <v>E1.P_D.MR1-MP08-1</v>
          </cell>
        </row>
        <row r="78">
          <cell r="DK78" t="str">
            <v>E1.P_D.MR1-MP09-1</v>
          </cell>
        </row>
        <row r="79">
          <cell r="DK79" t="str">
            <v>E1.P_D.MR1-MP10-1</v>
          </cell>
        </row>
        <row r="80">
          <cell r="DK80" t="str">
            <v>E1.P_D.MR1-MP11-1</v>
          </cell>
        </row>
        <row r="81">
          <cell r="DK81" t="str">
            <v>E1.P_D.MR1-MP12-1</v>
          </cell>
        </row>
        <row r="82">
          <cell r="DK82" t="str">
            <v>E1.P_D.MR1-MP13-1</v>
          </cell>
        </row>
        <row r="83">
          <cell r="DK83" t="str">
            <v>E1.P_E.MR1-MP01-1</v>
          </cell>
        </row>
        <row r="84">
          <cell r="DK84" t="str">
            <v>E1.P_E.MR1-MP02-1</v>
          </cell>
        </row>
        <row r="85">
          <cell r="DK85" t="str">
            <v>E1.P_E.MR1-MP03-1</v>
          </cell>
        </row>
        <row r="86">
          <cell r="DK86" t="str">
            <v>E1.P_E.MR1-MP04-1</v>
          </cell>
        </row>
        <row r="87">
          <cell r="DK87" t="str">
            <v>E1.P_E.MR1-MP05-1</v>
          </cell>
        </row>
        <row r="88">
          <cell r="DK88" t="str">
            <v>E1.P_F.MR1-MP01-1</v>
          </cell>
        </row>
        <row r="89">
          <cell r="DK89" t="str">
            <v>E1.P_F.MR1-MP02-1</v>
          </cell>
        </row>
        <row r="90">
          <cell r="DK90" t="str">
            <v>E1.P_F.MR1-MP03-1</v>
          </cell>
        </row>
        <row r="91">
          <cell r="DK91" t="str">
            <v>E1.P_F.MR1-MP04-1</v>
          </cell>
        </row>
        <row r="92">
          <cell r="DK92" t="str">
            <v>E1.P_F.MR2-MP01-1</v>
          </cell>
        </row>
        <row r="93">
          <cell r="DK93" t="str">
            <v>E1.P_F.MR2-MP02-1</v>
          </cell>
        </row>
        <row r="94">
          <cell r="DK94" t="str">
            <v>E1.P_F.MR2-MP03-1</v>
          </cell>
        </row>
        <row r="95">
          <cell r="DK95" t="str">
            <v>E1.P_F.MR2-MP04-1</v>
          </cell>
        </row>
        <row r="96">
          <cell r="DK96" t="str">
            <v>E1.P_G.MR1-MP01-1</v>
          </cell>
        </row>
        <row r="97">
          <cell r="DK97" t="str">
            <v>E1.P_G.MR1-MP02-1</v>
          </cell>
        </row>
        <row r="98">
          <cell r="DK98" t="str">
            <v>E1.P_G.MR1-MP03-1</v>
          </cell>
        </row>
        <row r="99">
          <cell r="DK99" t="str">
            <v>E1.P_G.MR2-MP01-1</v>
          </cell>
        </row>
        <row r="100">
          <cell r="DK100" t="str">
            <v>E1.P_H.MR1-MP01-1</v>
          </cell>
        </row>
        <row r="101">
          <cell r="DK101" t="str">
            <v>E1.P_H.MR1-MP02-1</v>
          </cell>
        </row>
        <row r="102">
          <cell r="DK102" t="str">
            <v>E1.P_H.MR1-MP03-1</v>
          </cell>
        </row>
        <row r="103">
          <cell r="DK103" t="str">
            <v>E1.P_H.MR1-MP04-1</v>
          </cell>
        </row>
        <row r="104">
          <cell r="DK104" t="str">
            <v>E1.P_H.MR1-MP05-1</v>
          </cell>
        </row>
        <row r="105">
          <cell r="DK105" t="str">
            <v>E1.P_H.MR1-MP06-1</v>
          </cell>
        </row>
        <row r="106">
          <cell r="DK106" t="str">
            <v>E1.P_H.MR1-MP07-1</v>
          </cell>
        </row>
        <row r="107">
          <cell r="DK107" t="str">
            <v>E1.P_I.MR1-MP01-1</v>
          </cell>
        </row>
        <row r="108">
          <cell r="DK108" t="str">
            <v>E1.P_I.MR1-MP02-1</v>
          </cell>
        </row>
        <row r="109">
          <cell r="DK109" t="str">
            <v>E1.P_I.MR1-MP03-1</v>
          </cell>
        </row>
        <row r="110">
          <cell r="DK110" t="str">
            <v>E1.P_J.MR1-MP01-1</v>
          </cell>
        </row>
        <row r="111">
          <cell r="DK111" t="str">
            <v>E1.P_J.MR1-MP02-1</v>
          </cell>
        </row>
        <row r="112">
          <cell r="DK112" t="str">
            <v>E2.P_A.MR1-MP01-1</v>
          </cell>
        </row>
        <row r="113">
          <cell r="DK113" t="str">
            <v>E2.P_A.MR1-MP02-1</v>
          </cell>
        </row>
        <row r="114">
          <cell r="DK114" t="str">
            <v>E2.P_A.MR1-MP03-1</v>
          </cell>
        </row>
        <row r="115">
          <cell r="DK115" t="str">
            <v>E2.P_A.MR1-MP04-1</v>
          </cell>
        </row>
        <row r="116">
          <cell r="DK116" t="str">
            <v>E2.P_A.MR1-MP05-1</v>
          </cell>
        </row>
        <row r="117">
          <cell r="DK117" t="str">
            <v>E2.P_A.MR1-MP06-1</v>
          </cell>
        </row>
        <row r="118">
          <cell r="DK118" t="str">
            <v>E2.P_A.MR1-MP07-1</v>
          </cell>
        </row>
        <row r="119">
          <cell r="DK119" t="str">
            <v>E2.P_A.MR1-MP08-1</v>
          </cell>
        </row>
        <row r="120">
          <cell r="DK120" t="str">
            <v>E2.P_A.MR1-MP09-1</v>
          </cell>
        </row>
        <row r="121">
          <cell r="DK121" t="str">
            <v>E2.P_A.MR1-MP10-1</v>
          </cell>
        </row>
        <row r="122">
          <cell r="DK122" t="str">
            <v>E2.P_B.MR1-MP01-1</v>
          </cell>
        </row>
        <row r="123">
          <cell r="DK123" t="str">
            <v>E2.P_B.MR1-MP02-1</v>
          </cell>
        </row>
        <row r="124">
          <cell r="DK124" t="str">
            <v>E2.P_B.MR1-MP03-1</v>
          </cell>
        </row>
        <row r="125">
          <cell r="DK125" t="str">
            <v>E2.P_B.MR1-MP04-1</v>
          </cell>
        </row>
        <row r="126">
          <cell r="DK126" t="str">
            <v>E2.P_C.MR1-MP01-1</v>
          </cell>
        </row>
        <row r="127">
          <cell r="DK127" t="str">
            <v>E2.P_C.MR1-MP02-1</v>
          </cell>
        </row>
        <row r="128">
          <cell r="DK128" t="str">
            <v>E2.P_C.MR1-MP03-1</v>
          </cell>
        </row>
        <row r="129">
          <cell r="DK129" t="str">
            <v>E2.P_D.MR1-MP01-1</v>
          </cell>
        </row>
        <row r="130">
          <cell r="DK130" t="str">
            <v>E2.P_D.MR1-MP02-1</v>
          </cell>
        </row>
        <row r="131">
          <cell r="DK131" t="str">
            <v>E2.P_D.MR1-MP03-1</v>
          </cell>
        </row>
        <row r="132">
          <cell r="DK132" t="str">
            <v>E2.P_D.MR1-MP04-1</v>
          </cell>
        </row>
        <row r="133">
          <cell r="DK133" t="str">
            <v>E2.P_D.MR1-MP05-1</v>
          </cell>
        </row>
        <row r="134">
          <cell r="DK134" t="str">
            <v>E2.P_E.MR1-MP01-1</v>
          </cell>
        </row>
        <row r="135">
          <cell r="DK135" t="str">
            <v>E2.P_E.MR1-MP02-1</v>
          </cell>
        </row>
        <row r="136">
          <cell r="DK136" t="str">
            <v>E2.P_E.MR1-MP03-1</v>
          </cell>
        </row>
        <row r="137">
          <cell r="DK137" t="str">
            <v>E2.P_E.MR1-MP04-1</v>
          </cell>
        </row>
        <row r="138">
          <cell r="DK138" t="str">
            <v>E2.P_E.MR1-MP05-1</v>
          </cell>
        </row>
        <row r="139">
          <cell r="DK139" t="str">
            <v>E2.P_E.MR1-MP06-1</v>
          </cell>
        </row>
        <row r="140">
          <cell r="DK140" t="str">
            <v>E2.P_F.MR1-MP01-1</v>
          </cell>
        </row>
        <row r="141">
          <cell r="DK141" t="str">
            <v>E2.P_F.MR1-MP02-1</v>
          </cell>
        </row>
        <row r="142">
          <cell r="DK142" t="str">
            <v>E2.P_F.MR1-MP03-1</v>
          </cell>
        </row>
        <row r="143">
          <cell r="DK143" t="str">
            <v>E2.P_F.MR1-MP04-1</v>
          </cell>
        </row>
        <row r="144">
          <cell r="DK144" t="str">
            <v>E2.P_F.MR1-MP05-1</v>
          </cell>
        </row>
        <row r="145">
          <cell r="DK145" t="str">
            <v>E2.P_F.MR2-MP01-1</v>
          </cell>
        </row>
        <row r="146">
          <cell r="DK146" t="str">
            <v>E2.P_F.MR2-MP02-1</v>
          </cell>
        </row>
        <row r="147">
          <cell r="DK147" t="str">
            <v>E2.P_F.MR2-MP03-1</v>
          </cell>
        </row>
        <row r="148">
          <cell r="DK148" t="str">
            <v>E2.P_F.MR2-MP04-1</v>
          </cell>
        </row>
        <row r="149">
          <cell r="DK149" t="str">
            <v>E3.P_A.MR1-MP01-1</v>
          </cell>
        </row>
        <row r="150">
          <cell r="DK150" t="str">
            <v>E3.P_A.MR1-MP02-1</v>
          </cell>
        </row>
        <row r="151">
          <cell r="DK151" t="str">
            <v>E3.P_A.MR1-MP03-1</v>
          </cell>
        </row>
        <row r="152">
          <cell r="DK152" t="str">
            <v>E3.P_A.MR1-MP04-1</v>
          </cell>
        </row>
        <row r="153">
          <cell r="DK153" t="str">
            <v>E3.P_A.MR1-MP05-1</v>
          </cell>
        </row>
        <row r="154">
          <cell r="DK154" t="str">
            <v>E3.P_A.MR1-MP06-1</v>
          </cell>
        </row>
        <row r="155">
          <cell r="DK155" t="str">
            <v>E3.P_A.MR1-MP07-1</v>
          </cell>
        </row>
        <row r="156">
          <cell r="DK156" t="str">
            <v>E3.P_A.MR1-MP08-1</v>
          </cell>
        </row>
        <row r="157">
          <cell r="DK157" t="str">
            <v>E3.P_A.MR1-MP09-1</v>
          </cell>
        </row>
        <row r="158">
          <cell r="DK158" t="str">
            <v>E3.P_A.MR1-MP10-1</v>
          </cell>
        </row>
        <row r="159">
          <cell r="DK159" t="str">
            <v>E3.P_A.MR1-MP11-1</v>
          </cell>
        </row>
        <row r="160">
          <cell r="DK160" t="str">
            <v>E3.P_A.MR1-MP12-1</v>
          </cell>
        </row>
        <row r="161">
          <cell r="DK161" t="str">
            <v>E3.P_A.MR1-MP13-1</v>
          </cell>
        </row>
        <row r="162">
          <cell r="DK162" t="str">
            <v>E3.P_A.MR1-MP14-1</v>
          </cell>
        </row>
        <row r="163">
          <cell r="DK163" t="str">
            <v>E3.P_A.MR1-MP15-1</v>
          </cell>
        </row>
        <row r="164">
          <cell r="DK164" t="str">
            <v>E3.P_A.MR1-MP16-1</v>
          </cell>
        </row>
        <row r="165">
          <cell r="DK165" t="str">
            <v>E3.P_A.MR1-MP17-1</v>
          </cell>
        </row>
        <row r="166">
          <cell r="DK166" t="str">
            <v>E3.P_A.MR1-MP18-1</v>
          </cell>
        </row>
        <row r="167">
          <cell r="DK167" t="str">
            <v>E3.P_A.MR1-MP19-1</v>
          </cell>
        </row>
        <row r="168">
          <cell r="DK168" t="str">
            <v>E3.P_A.MR1-MP20-1</v>
          </cell>
        </row>
        <row r="169">
          <cell r="DK169" t="str">
            <v>E3.P_A.MR1-MP21-1</v>
          </cell>
        </row>
        <row r="170">
          <cell r="DK170" t="str">
            <v>E3.P_B.MR1-MP01-1</v>
          </cell>
        </row>
        <row r="171">
          <cell r="DK171" t="str">
            <v>E3.P_B.MR1-MP02-1</v>
          </cell>
        </row>
        <row r="172">
          <cell r="DK172" t="str">
            <v>E3.P_B.MR1-MP03-1</v>
          </cell>
        </row>
        <row r="173">
          <cell r="DK173" t="str">
            <v>E3.P_B.MR1-MP04-1</v>
          </cell>
        </row>
        <row r="174">
          <cell r="DK174" t="str">
            <v>E3.P_B.MR1-MP05-1</v>
          </cell>
        </row>
        <row r="175">
          <cell r="DK175" t="str">
            <v>E3.P_B.MR1-MP06-1</v>
          </cell>
        </row>
        <row r="176">
          <cell r="DK176" t="str">
            <v>E3.P_B.MR1-MP07-1</v>
          </cell>
        </row>
        <row r="177">
          <cell r="DK177" t="str">
            <v>E3.P_B.MR1-MP08-1</v>
          </cell>
        </row>
        <row r="178">
          <cell r="DK178" t="str">
            <v>E3.P_B.MR1-MP09-1</v>
          </cell>
        </row>
        <row r="179">
          <cell r="DK179" t="str">
            <v>E3.P_B.MR1-MP10-1</v>
          </cell>
        </row>
        <row r="180">
          <cell r="DK180" t="str">
            <v>E3.P_B.MR1-MP11-1</v>
          </cell>
        </row>
        <row r="181">
          <cell r="DK181" t="str">
            <v>E3.P_B.MR1-MP12-1</v>
          </cell>
        </row>
        <row r="182">
          <cell r="DK182" t="str">
            <v>E3.P_B.MR1-MP13-1</v>
          </cell>
        </row>
        <row r="183">
          <cell r="DK183" t="str">
            <v>E3.P_C.MR1-MP01-1</v>
          </cell>
        </row>
        <row r="184">
          <cell r="DK184" t="str">
            <v>E3.P_C.MR1-MP02-1</v>
          </cell>
        </row>
        <row r="185">
          <cell r="DK185" t="str">
            <v>E3.P_C.MR1-MP03-1</v>
          </cell>
        </row>
        <row r="186">
          <cell r="DK186" t="str">
            <v>E3.P_C.MR2-MP01-1</v>
          </cell>
        </row>
        <row r="187">
          <cell r="DK187" t="str">
            <v>E3.P_D.MR1-MP01-1</v>
          </cell>
        </row>
        <row r="188">
          <cell r="DK188" t="str">
            <v>E3.P_D.MR1-MP02-1</v>
          </cell>
        </row>
        <row r="189">
          <cell r="DK189" t="str">
            <v>E3.P_D.MR1-MP03-1</v>
          </cell>
        </row>
        <row r="190">
          <cell r="DK190" t="str">
            <v>E3.P_D.MR1-MP04-1</v>
          </cell>
        </row>
        <row r="191">
          <cell r="DK191" t="str">
            <v>E3.P_D.MR1-MP05-1</v>
          </cell>
        </row>
        <row r="192">
          <cell r="DK192" t="str">
            <v>E3.P_D.MR1-MP06-1</v>
          </cell>
        </row>
        <row r="193">
          <cell r="DK193" t="str">
            <v>E3.P_D.MR2-MP01-1</v>
          </cell>
        </row>
        <row r="194">
          <cell r="DK194" t="str">
            <v>E3.P_D.MR2-MP02-1</v>
          </cell>
        </row>
        <row r="195">
          <cell r="DK195" t="str">
            <v>E3.P_D.MR2-MP03-1</v>
          </cell>
        </row>
        <row r="196">
          <cell r="DK196" t="str">
            <v>E3.P_E.MR1-MP01-1</v>
          </cell>
        </row>
        <row r="197">
          <cell r="DK197" t="str">
            <v>E3.P_E.MR1-MP02-1</v>
          </cell>
        </row>
        <row r="198">
          <cell r="DK198" t="str">
            <v>E3.P_E.MR1-MP03-1</v>
          </cell>
        </row>
        <row r="199">
          <cell r="DK199" t="str">
            <v>E3.P_E.MR1-MP04-1</v>
          </cell>
        </row>
        <row r="200">
          <cell r="DK200" t="str">
            <v>E3.P_E.MR1-MP05-1</v>
          </cell>
        </row>
        <row r="201">
          <cell r="DK201" t="str">
            <v>E3.P_E.MR1-MP06-1</v>
          </cell>
        </row>
        <row r="202">
          <cell r="DK202" t="str">
            <v>E3.P_F.MR1-MP01-1</v>
          </cell>
        </row>
        <row r="203">
          <cell r="DK203" t="str">
            <v>E3.P_F.MR1-MP02-1</v>
          </cell>
        </row>
        <row r="204">
          <cell r="DK204" t="str">
            <v>E3.P_F.MR1-MP03-1</v>
          </cell>
        </row>
        <row r="205">
          <cell r="DK205" t="str">
            <v>E3.P_F.MR1-MP04-1</v>
          </cell>
        </row>
        <row r="206">
          <cell r="DK206" t="str">
            <v>E3.P_F.MR1-MP05-1</v>
          </cell>
        </row>
        <row r="207">
          <cell r="DK207" t="str">
            <v>E3.P_G.MR1-MP01-1</v>
          </cell>
        </row>
        <row r="208">
          <cell r="DK208" t="str">
            <v>E3.P_G.MR1-MP02-1</v>
          </cell>
        </row>
        <row r="209">
          <cell r="DK209" t="str">
            <v>E3.P_G.MR1-MP03-1</v>
          </cell>
        </row>
        <row r="210">
          <cell r="DK210" t="str">
            <v>E3.P_G.MR1-MP04-1</v>
          </cell>
        </row>
        <row r="211">
          <cell r="DK211" t="str">
            <v>E3.P_G.MR1-MP05-1</v>
          </cell>
        </row>
        <row r="212">
          <cell r="DK212" t="str">
            <v>E3.P_H.MR1-MP01-1</v>
          </cell>
        </row>
        <row r="213">
          <cell r="DK213" t="str">
            <v>E3.P_H.MR1-MP02-1</v>
          </cell>
        </row>
        <row r="214">
          <cell r="DK214" t="str">
            <v>E3.P_H.MR1-MP02-2</v>
          </cell>
        </row>
        <row r="215">
          <cell r="DK215" t="str">
            <v>E3.P_H.MR1-MP03-1</v>
          </cell>
        </row>
        <row r="216">
          <cell r="DK216" t="str">
            <v>E3.P_H.MR1-MP04-1</v>
          </cell>
        </row>
        <row r="217">
          <cell r="DK217" t="str">
            <v>E3.P_H.MR1-MP05-1</v>
          </cell>
        </row>
        <row r="218">
          <cell r="DK218" t="str">
            <v>E3.P_H.MR1-MP06-1</v>
          </cell>
        </row>
        <row r="219">
          <cell r="DK219" t="str">
            <v>E3.P_I.MR1-MP01-1</v>
          </cell>
        </row>
        <row r="220">
          <cell r="DK220" t="str">
            <v>E3.P_I.MR1-MP02-1</v>
          </cell>
        </row>
        <row r="221">
          <cell r="DK221" t="str">
            <v>E3.P_I.MR1-MP03-1</v>
          </cell>
        </row>
        <row r="222">
          <cell r="DK222" t="str">
            <v>E3.P_J.MR1-MP01-1</v>
          </cell>
        </row>
        <row r="223">
          <cell r="DK223" t="str">
            <v>E3.P_J.MR1-MP01-2</v>
          </cell>
        </row>
        <row r="224">
          <cell r="DK224" t="str">
            <v>E3.P_J.MR1-MP02-1</v>
          </cell>
        </row>
        <row r="225">
          <cell r="DK225" t="str">
            <v>E3.P_J.MR1-MP03-1</v>
          </cell>
        </row>
        <row r="226">
          <cell r="DK226" t="str">
            <v>E3.P_J.MR1-MP03-2</v>
          </cell>
        </row>
        <row r="227">
          <cell r="DK227" t="str">
            <v>E3.P_J.MR1-MP04-1</v>
          </cell>
        </row>
        <row r="228">
          <cell r="DK228" t="str">
            <v>E3.P_J.MR1-MP05-1</v>
          </cell>
        </row>
        <row r="229">
          <cell r="DK229" t="str">
            <v>E3.P_J.MR1-MP06-1</v>
          </cell>
        </row>
        <row r="230">
          <cell r="DK230" t="str">
            <v>E3.P_K.MR1-MP01-1</v>
          </cell>
        </row>
        <row r="231">
          <cell r="DK231" t="str">
            <v>E3.P_L.MR1-MP01-1</v>
          </cell>
        </row>
        <row r="232">
          <cell r="DK232" t="str">
            <v>E3.P_L.MR1-MP02-1</v>
          </cell>
        </row>
        <row r="233">
          <cell r="DK233" t="str">
            <v>E3.P_L.MR1-MP03-1</v>
          </cell>
        </row>
        <row r="234">
          <cell r="DK234" t="str">
            <v>E3.P_L.MR1-MP04-1</v>
          </cell>
        </row>
        <row r="235">
          <cell r="DK235" t="str">
            <v>E3.P_L.MR1-MP04-2</v>
          </cell>
        </row>
        <row r="236">
          <cell r="DK236" t="str">
            <v>E3.P_L.MR1-MP04-3</v>
          </cell>
        </row>
        <row r="237">
          <cell r="DK237" t="str">
            <v>E3.P_L.MR1-MP05-1</v>
          </cell>
        </row>
        <row r="238">
          <cell r="DK238" t="str">
            <v>E3.P_L.MR1-MP06-1</v>
          </cell>
        </row>
        <row r="239">
          <cell r="DK239" t="str">
            <v>E3.P_L.MR1-MP06-2</v>
          </cell>
        </row>
        <row r="240">
          <cell r="DK240" t="str">
            <v>E3.P_L.MR1-MP07-1</v>
          </cell>
        </row>
        <row r="241">
          <cell r="DK241" t="str">
            <v>E3.P_L.MR2-MP01-1</v>
          </cell>
        </row>
        <row r="242">
          <cell r="DK242" t="str">
            <v>E3.P_L.MR2-MP02-1</v>
          </cell>
        </row>
        <row r="243">
          <cell r="DK243" t="str">
            <v>E3.P_L.MR2-MP02-2</v>
          </cell>
        </row>
        <row r="244">
          <cell r="DK244" t="str">
            <v>E3.P_L.MR2-MP03-1</v>
          </cell>
        </row>
        <row r="245">
          <cell r="DK245" t="str">
            <v>E3.P_L.MR2-MP04-1</v>
          </cell>
        </row>
        <row r="246">
          <cell r="DK246" t="str">
            <v>E3.P_L.MR2-MP04-2</v>
          </cell>
        </row>
        <row r="247">
          <cell r="DK247" t="str">
            <v>E3.P_L.MR2-MP05-1</v>
          </cell>
        </row>
        <row r="248">
          <cell r="DK248" t="str">
            <v>E3.P_L.MR2-MP05-2</v>
          </cell>
        </row>
        <row r="249">
          <cell r="DK249" t="str">
            <v>E3.P_L.MR2-MP06-1</v>
          </cell>
        </row>
        <row r="250">
          <cell r="DK250" t="str">
            <v>E3.P_L.MR3-MP01-1</v>
          </cell>
        </row>
        <row r="251">
          <cell r="DK251" t="str">
            <v>E3.P_L.MR3-MP02-1</v>
          </cell>
        </row>
        <row r="252">
          <cell r="DK252" t="str">
            <v>E3.P_L.MR3-MP03-1</v>
          </cell>
        </row>
        <row r="253">
          <cell r="DK253" t="str">
            <v>E3.P_L.MR4-MP01-1</v>
          </cell>
        </row>
        <row r="254">
          <cell r="DK254" t="str">
            <v>E3.P_L.MR4-MP01-2</v>
          </cell>
        </row>
        <row r="255">
          <cell r="DK255" t="str">
            <v>E3.P_L.MR4-MP02-1</v>
          </cell>
        </row>
        <row r="256">
          <cell r="DK256" t="str">
            <v>E3.P_L.MR4-MP02-2</v>
          </cell>
        </row>
        <row r="257">
          <cell r="DK257" t="str">
            <v>E4.P_A.MR1-MP01-1</v>
          </cell>
        </row>
        <row r="258">
          <cell r="DK258" t="str">
            <v>E4.P_A.MR1-MP02-1</v>
          </cell>
        </row>
        <row r="259">
          <cell r="DK259" t="str">
            <v>E4.P_A.MR1-MP03-1</v>
          </cell>
        </row>
        <row r="260">
          <cell r="DK260" t="str">
            <v>E4.P_A.MR1-MP04-1</v>
          </cell>
        </row>
        <row r="261">
          <cell r="DK261" t="str">
            <v>E4.P_A.MR1-MP05-1</v>
          </cell>
        </row>
        <row r="262">
          <cell r="DK262" t="str">
            <v>E4.P_A.MR1-MP06-1</v>
          </cell>
        </row>
        <row r="263">
          <cell r="DK263" t="str">
            <v>E4.P_A.MR1-MP07-1</v>
          </cell>
        </row>
        <row r="264">
          <cell r="DK264" t="str">
            <v>E4.P_A.MR2-MP01-1</v>
          </cell>
        </row>
        <row r="265">
          <cell r="DK265" t="str">
            <v>E4.P_A.MR2-MP02-1</v>
          </cell>
        </row>
        <row r="266">
          <cell r="DK266" t="str">
            <v>E4.P_A.MR2-MP03-1</v>
          </cell>
        </row>
        <row r="267">
          <cell r="DK267" t="str">
            <v>E4.P_A.MR2-MP04-1</v>
          </cell>
        </row>
        <row r="268">
          <cell r="DK268" t="str">
            <v>E4.P_A.MR2-MP05-1</v>
          </cell>
        </row>
        <row r="269">
          <cell r="DK269" t="str">
            <v>E4.P_A.MR2-MP06-1</v>
          </cell>
        </row>
        <row r="270">
          <cell r="DK270" t="str">
            <v>E4.P_A.MR3-MP01-1</v>
          </cell>
        </row>
        <row r="271">
          <cell r="DK271" t="str">
            <v>E4.P_A.MR3-MP02-1</v>
          </cell>
        </row>
        <row r="272">
          <cell r="DK272" t="str">
            <v>E4.P_A.MR3-MP03-1</v>
          </cell>
        </row>
        <row r="273">
          <cell r="DK273" t="str">
            <v>E4.P_A.MR4-MP01-1</v>
          </cell>
        </row>
        <row r="274">
          <cell r="DK274" t="str">
            <v>E4.P_A.MR4-MP02-1</v>
          </cell>
        </row>
        <row r="275">
          <cell r="DK275" t="str">
            <v>E4.P_A.MR4-MP03-1</v>
          </cell>
        </row>
        <row r="276">
          <cell r="DK276" t="str">
            <v>E4.P_B.MR1-MP01-1</v>
          </cell>
        </row>
        <row r="277">
          <cell r="DK277" t="str">
            <v>E4.P_B.MR1-MP02-1</v>
          </cell>
        </row>
        <row r="278">
          <cell r="DK278" t="str">
            <v>E4.P_B.MR1-MP03-1</v>
          </cell>
        </row>
        <row r="279">
          <cell r="DK279" t="str">
            <v>E4.P_B.MR1-MP04-1</v>
          </cell>
        </row>
        <row r="280">
          <cell r="DK280" t="str">
            <v>E4.P_B.MR1-MP05-1</v>
          </cell>
        </row>
        <row r="281">
          <cell r="DK281" t="str">
            <v>E4.P_B.MR1-MP06-1</v>
          </cell>
        </row>
        <row r="282">
          <cell r="DK282" t="str">
            <v>E4.P_C.MR1-MP01-1</v>
          </cell>
        </row>
        <row r="283">
          <cell r="DK283" t="str">
            <v>E4.P_C.MR1-MP02-1</v>
          </cell>
        </row>
        <row r="284">
          <cell r="DK284" t="str">
            <v>E4.P_D.MR1-MP01-1</v>
          </cell>
        </row>
        <row r="285">
          <cell r="DK285" t="str">
            <v>E4.P_D.MR1-MP01-2</v>
          </cell>
        </row>
        <row r="286">
          <cell r="DK286" t="str">
            <v>E4.P_D.MR1-MP02-1</v>
          </cell>
        </row>
        <row r="287">
          <cell r="DK287" t="str">
            <v>E4.P_D.MR1-MP02-2</v>
          </cell>
        </row>
        <row r="288">
          <cell r="DK288" t="str">
            <v>E4.P_D.MR1-MP03-1</v>
          </cell>
        </row>
        <row r="289">
          <cell r="DK289" t="str">
            <v>E4.P_D.MR1-MP04-1</v>
          </cell>
        </row>
        <row r="290">
          <cell r="DK290" t="str">
            <v>E4.P_D.MR1-MP04-2</v>
          </cell>
        </row>
        <row r="291">
          <cell r="DK291" t="str">
            <v>E4.P_D.MR1-MP05-1</v>
          </cell>
        </row>
        <row r="292">
          <cell r="DK292" t="str">
            <v>E4.P_D.MR1-MP05-2</v>
          </cell>
        </row>
        <row r="293">
          <cell r="DK293" t="str">
            <v>E4.P_D.MR1-MP06-1</v>
          </cell>
        </row>
        <row r="294">
          <cell r="DK294" t="str">
            <v>E4.P_D.MR1-MP06-2</v>
          </cell>
        </row>
        <row r="295">
          <cell r="DK295" t="str">
            <v>E4.P_D.MR1-MP07-1</v>
          </cell>
        </row>
        <row r="296">
          <cell r="DK296" t="str">
            <v>E4.P_D.MR2-MP01-1</v>
          </cell>
        </row>
        <row r="297">
          <cell r="DK297" t="str">
            <v>E4.P_D.MR2-MP02-1</v>
          </cell>
        </row>
        <row r="298">
          <cell r="DK298" t="str">
            <v>E4.P_D.MR3-MP01-1</v>
          </cell>
        </row>
        <row r="299">
          <cell r="DK299" t="str">
            <v>E4.P_D.MR3-MP02-1</v>
          </cell>
        </row>
        <row r="300">
          <cell r="DK300" t="str">
            <v>E4.P_E.MR1-MP01-1</v>
          </cell>
        </row>
        <row r="301">
          <cell r="DK301" t="str">
            <v>E4.P_E.MR1-MP02-1</v>
          </cell>
        </row>
        <row r="302">
          <cell r="DK302" t="str">
            <v>E4.P_E.MR1-MP03-1</v>
          </cell>
        </row>
        <row r="303">
          <cell r="DK303" t="str">
            <v>E4.P_E.MR1-MP04-1</v>
          </cell>
        </row>
        <row r="304">
          <cell r="DK304" t="str">
            <v>E4.P_E.MR1-MP05-1</v>
          </cell>
        </row>
        <row r="305">
          <cell r="DK305" t="str">
            <v>E4.P_E.MR1-MP06-1</v>
          </cell>
        </row>
      </sheetData>
      <sheetData sheetId="9"/>
      <sheetData sheetId="10">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SECRETARIA DESARROLLO ECONÓMICO</v>
          </cell>
        </row>
        <row r="9">
          <cell r="B9" t="str">
            <v>SECRETARIA DE DESARROLLO E INTEGRACIÓN SOCIAL</v>
          </cell>
        </row>
        <row r="10">
          <cell r="B10" t="str">
            <v>SECRETARIO DEL AMBIENTE</v>
          </cell>
        </row>
        <row r="11">
          <cell r="B11" t="str">
            <v>SECRETARIA DE PLANEACIÓN</v>
          </cell>
        </row>
        <row r="12">
          <cell r="B12" t="str">
            <v>SECRETARIO DE SALUD</v>
          </cell>
        </row>
        <row r="13">
          <cell r="B13" t="str">
            <v>SECRETARIA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row r="20">
          <cell r="B20" t="str">
            <v>SECRETARIO DE PLANEACIÓN (E)</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PLAN DESARROLLO"/>
      <sheetName val="PLAN PRESUPUESTAL"/>
      <sheetName val="DEPENDENCIAS"/>
      <sheetName val="PROYECTOS REGISTRADOS"/>
      <sheetName val="Resumen por meta"/>
      <sheetName val="Presupuesto Metas de Producto"/>
    </sheetNames>
    <sheetDataSet>
      <sheetData sheetId="0">
        <row r="9">
          <cell r="CW9" t="str">
            <v>0-0</v>
          </cell>
          <cell r="DK9" t="str">
            <v>0-0</v>
          </cell>
        </row>
        <row r="10">
          <cell r="DK10" t="str">
            <v>E1.P_A.MR1-MP01-1</v>
          </cell>
        </row>
        <row r="11">
          <cell r="DK11" t="str">
            <v>E1.P_A.MR1-MP01-2</v>
          </cell>
        </row>
        <row r="12">
          <cell r="DK12" t="str">
            <v>E1.P_A.MR1-MP02-1</v>
          </cell>
        </row>
        <row r="13">
          <cell r="DK13" t="str">
            <v>E1.P_A.MR1-MP03-1</v>
          </cell>
        </row>
        <row r="14">
          <cell r="DK14" t="str">
            <v>E1.P_A.MR1-MP04-1</v>
          </cell>
        </row>
        <row r="15">
          <cell r="DK15" t="str">
            <v>E1.P_A.MR1-MP05-1</v>
          </cell>
        </row>
        <row r="16">
          <cell r="DK16" t="str">
            <v>E1.P_A.MR1-MP06-1</v>
          </cell>
        </row>
        <row r="17">
          <cell r="DK17" t="str">
            <v>E1.P_A.MR1-MP07-1</v>
          </cell>
        </row>
        <row r="18">
          <cell r="DK18" t="str">
            <v>E1.P_A.MR1-MP08-1</v>
          </cell>
        </row>
        <row r="19">
          <cell r="DK19" t="str">
            <v>E1.P_A.MR2-MP01-1</v>
          </cell>
        </row>
        <row r="20">
          <cell r="DK20" t="str">
            <v>E1.P_A.MR2-MP02-1</v>
          </cell>
        </row>
        <row r="21">
          <cell r="DK21" t="str">
            <v>E1.P_A.MR2-MP03-1</v>
          </cell>
        </row>
        <row r="22">
          <cell r="DK22" t="str">
            <v>E1.P_A.MR2-MP04-1</v>
          </cell>
        </row>
        <row r="23">
          <cell r="DK23" t="str">
            <v>E1.P_A.MR3-MP01-1</v>
          </cell>
        </row>
        <row r="24">
          <cell r="DK24" t="str">
            <v>E1.P_A.MR3-MP02-1</v>
          </cell>
        </row>
        <row r="25">
          <cell r="DK25" t="str">
            <v>E1.P_A.MR3-MP03-1</v>
          </cell>
        </row>
        <row r="26">
          <cell r="DK26" t="str">
            <v>E1.P_A.MR3-MP04-1</v>
          </cell>
        </row>
        <row r="27">
          <cell r="DK27" t="str">
            <v>E1.P_A.MR3-MP05-1</v>
          </cell>
        </row>
        <row r="28">
          <cell r="DK28" t="str">
            <v>E1.P_A.MR4-MP01-1</v>
          </cell>
        </row>
        <row r="29">
          <cell r="DK29" t="str">
            <v>E1.P_A.MR4-MP02-1</v>
          </cell>
        </row>
        <row r="30">
          <cell r="DK30" t="str">
            <v>E1.P_A.MR4-MP03-1</v>
          </cell>
        </row>
        <row r="31">
          <cell r="DK31" t="str">
            <v>E1.P_A.MR4-MP04-1</v>
          </cell>
        </row>
        <row r="32">
          <cell r="DK32" t="str">
            <v>E1.P_A.MR4-MP05-1</v>
          </cell>
        </row>
        <row r="33">
          <cell r="DK33" t="str">
            <v>E1.P_A.MR5-MP01-1</v>
          </cell>
        </row>
        <row r="34">
          <cell r="DK34" t="str">
            <v>E1.P_A.MR5-MP02-1</v>
          </cell>
        </row>
        <row r="35">
          <cell r="DK35" t="str">
            <v>E1.P_A.MR5-MP03-1</v>
          </cell>
        </row>
        <row r="36">
          <cell r="DK36" t="str">
            <v>E1.P_A.MR5-MP04-1</v>
          </cell>
        </row>
        <row r="37">
          <cell r="DK37" t="str">
            <v>E1.P_B.MR1-MP01-1</v>
          </cell>
        </row>
        <row r="38">
          <cell r="DK38" t="str">
            <v>E1.P_B.MR1-MP02-1</v>
          </cell>
        </row>
        <row r="39">
          <cell r="DK39" t="str">
            <v>E1.P_B.MR1-MP03-1</v>
          </cell>
        </row>
        <row r="40">
          <cell r="DK40" t="str">
            <v>E1.P_B.MR1-MP04-1</v>
          </cell>
        </row>
        <row r="41">
          <cell r="DK41" t="str">
            <v>E1.P_B.MR2-MP01-1</v>
          </cell>
        </row>
        <row r="42">
          <cell r="DK42" t="str">
            <v>E1.P_B.MR2-MP02-1</v>
          </cell>
        </row>
        <row r="43">
          <cell r="DK43" t="str">
            <v>E1.P_B.MR2-MP03-1</v>
          </cell>
        </row>
        <row r="44">
          <cell r="DK44" t="str">
            <v>E1.P_B.MR3-MP01-1</v>
          </cell>
        </row>
        <row r="45">
          <cell r="DK45" t="str">
            <v>E1.P_B.MR3-MP02-1</v>
          </cell>
        </row>
        <row r="46">
          <cell r="DK46" t="str">
            <v>E1.P_B.MR3-MP03-1</v>
          </cell>
        </row>
        <row r="47">
          <cell r="DK47" t="str">
            <v>E1.P_B.MR3-MP04-1</v>
          </cell>
        </row>
        <row r="48">
          <cell r="DK48" t="str">
            <v>E1.P_B.MR3-MP05-1</v>
          </cell>
        </row>
        <row r="49">
          <cell r="DK49" t="str">
            <v>E1.P_B.MR3-MP06-1</v>
          </cell>
        </row>
        <row r="50">
          <cell r="DK50" t="str">
            <v>E1.P_B.MR3-MP07-1</v>
          </cell>
        </row>
        <row r="51">
          <cell r="DK51" t="str">
            <v>E1.P_B.MR3-MP08-1</v>
          </cell>
        </row>
        <row r="52">
          <cell r="DK52" t="str">
            <v>E1.P_B.MR3-MP09-1</v>
          </cell>
        </row>
        <row r="53">
          <cell r="DK53" t="str">
            <v>E1.P_B.MR3-MP10-1</v>
          </cell>
        </row>
        <row r="54">
          <cell r="DK54" t="str">
            <v>E1.P_C.MR1-MP01-1</v>
          </cell>
        </row>
        <row r="55">
          <cell r="DK55" t="str">
            <v>E1.P_C.MR1-MP02-1</v>
          </cell>
        </row>
        <row r="56">
          <cell r="DK56" t="str">
            <v>E1.P_C.MR1-MP03-1</v>
          </cell>
        </row>
        <row r="57">
          <cell r="DK57" t="str">
            <v>E1.P_C.MR1-MP04-1</v>
          </cell>
        </row>
        <row r="58">
          <cell r="DK58" t="str">
            <v>E1.P_C.MR1-MP05-1</v>
          </cell>
        </row>
        <row r="59">
          <cell r="DK59" t="str">
            <v>E1.P_C.MR1-MP06-1</v>
          </cell>
        </row>
        <row r="60">
          <cell r="DK60" t="str">
            <v>E1.P_C.MR1-MP07-1</v>
          </cell>
        </row>
        <row r="61">
          <cell r="DK61" t="str">
            <v>E1.P_C.MR1-MP08-1</v>
          </cell>
        </row>
        <row r="62">
          <cell r="DK62" t="str">
            <v>E1.P_C.MR1-MP09-1</v>
          </cell>
        </row>
        <row r="63">
          <cell r="DK63" t="str">
            <v>E1.P_C.MR1-MP10-1</v>
          </cell>
        </row>
        <row r="64">
          <cell r="DK64" t="str">
            <v>E1.P_C.MR1-MP11-1</v>
          </cell>
        </row>
        <row r="65">
          <cell r="DK65" t="str">
            <v>E1.P_C.MR1-MP12-1</v>
          </cell>
        </row>
        <row r="66">
          <cell r="DK66" t="str">
            <v>E1.P_C.MR1-MP13-1</v>
          </cell>
        </row>
        <row r="67">
          <cell r="DK67" t="str">
            <v>E1.P_C.MR1-MP14-1</v>
          </cell>
        </row>
        <row r="68">
          <cell r="DK68" t="str">
            <v>E1.P_C.MR1-MP15-1</v>
          </cell>
        </row>
        <row r="69">
          <cell r="DK69" t="str">
            <v>E1.P_C.MR1-MP16-1</v>
          </cell>
        </row>
        <row r="70">
          <cell r="DK70" t="str">
            <v>E1.P_D.MR1-MP01-1</v>
          </cell>
        </row>
        <row r="71">
          <cell r="DK71" t="str">
            <v>E1.P_D.MR1-MP02-1</v>
          </cell>
        </row>
        <row r="72">
          <cell r="DK72" t="str">
            <v>E1.P_D.MR1-MP03-1</v>
          </cell>
        </row>
        <row r="73">
          <cell r="DK73" t="str">
            <v>E1.P_D.MR1-MP04-1</v>
          </cell>
        </row>
        <row r="74">
          <cell r="DK74" t="str">
            <v>E1.P_D.MR1-MP05-1</v>
          </cell>
        </row>
        <row r="75">
          <cell r="DK75" t="str">
            <v>E1.P_D.MR1-MP06-1</v>
          </cell>
        </row>
        <row r="76">
          <cell r="DK76" t="str">
            <v>E1.P_D.MR1-MP07-1</v>
          </cell>
        </row>
        <row r="77">
          <cell r="DK77" t="str">
            <v>E1.P_D.MR1-MP08-1</v>
          </cell>
        </row>
        <row r="78">
          <cell r="DK78" t="str">
            <v>E1.P_D.MR1-MP09-1</v>
          </cell>
        </row>
        <row r="79">
          <cell r="DK79" t="str">
            <v>E1.P_D.MR1-MP10-1</v>
          </cell>
        </row>
        <row r="80">
          <cell r="DK80" t="str">
            <v>E1.P_D.MR1-MP11-1</v>
          </cell>
        </row>
        <row r="81">
          <cell r="DK81" t="str">
            <v>E1.P_D.MR1-MP12-1</v>
          </cell>
        </row>
        <row r="82">
          <cell r="DK82" t="str">
            <v>E1.P_D.MR1-MP13-1</v>
          </cell>
        </row>
        <row r="83">
          <cell r="DK83" t="str">
            <v>E1.P_E.MR1-MP01-1</v>
          </cell>
        </row>
        <row r="84">
          <cell r="DK84" t="str">
            <v>E1.P_E.MR1-MP02-1</v>
          </cell>
        </row>
        <row r="85">
          <cell r="DK85" t="str">
            <v>E1.P_E.MR1-MP03-1</v>
          </cell>
        </row>
        <row r="86">
          <cell r="DK86" t="str">
            <v>E1.P_E.MR1-MP04-1</v>
          </cell>
        </row>
        <row r="87">
          <cell r="DK87" t="str">
            <v>E1.P_E.MR1-MP05-1</v>
          </cell>
        </row>
        <row r="88">
          <cell r="DK88" t="str">
            <v>E1.P_F.MR1-MP01-1</v>
          </cell>
        </row>
        <row r="89">
          <cell r="DK89" t="str">
            <v>E1.P_F.MR1-MP02-1</v>
          </cell>
        </row>
        <row r="90">
          <cell r="DK90" t="str">
            <v>E1.P_F.MR1-MP03-1</v>
          </cell>
        </row>
        <row r="91">
          <cell r="DK91" t="str">
            <v>E1.P_F.MR1-MP04-1</v>
          </cell>
        </row>
        <row r="92">
          <cell r="DK92" t="str">
            <v>E1.P_F.MR2-MP01-1</v>
          </cell>
        </row>
        <row r="93">
          <cell r="DK93" t="str">
            <v>E1.P_F.MR2-MP02-1</v>
          </cell>
        </row>
        <row r="94">
          <cell r="DK94" t="str">
            <v>E1.P_F.MR2-MP03-1</v>
          </cell>
        </row>
        <row r="95">
          <cell r="DK95" t="str">
            <v>E1.P_F.MR2-MP04-1</v>
          </cell>
        </row>
        <row r="96">
          <cell r="DK96" t="str">
            <v>E1.P_G.MR1-MP01-1</v>
          </cell>
        </row>
        <row r="97">
          <cell r="DK97" t="str">
            <v>E1.P_G.MR1-MP02-1</v>
          </cell>
        </row>
        <row r="98">
          <cell r="DK98" t="str">
            <v>E1.P_G.MR1-MP03-1</v>
          </cell>
        </row>
        <row r="99">
          <cell r="DK99" t="str">
            <v>E1.P_G.MR2-MP01-1</v>
          </cell>
        </row>
        <row r="100">
          <cell r="DK100" t="str">
            <v>E1.P_H.MR1-MP01-1</v>
          </cell>
        </row>
        <row r="101">
          <cell r="DK101" t="str">
            <v>E1.P_H.MR1-MP02-1</v>
          </cell>
        </row>
        <row r="102">
          <cell r="DK102" t="str">
            <v>E1.P_H.MR1-MP03-1</v>
          </cell>
        </row>
        <row r="103">
          <cell r="DK103" t="str">
            <v>E1.P_H.MR1-MP04-1</v>
          </cell>
        </row>
        <row r="104">
          <cell r="DK104" t="str">
            <v>E1.P_H.MR1-MP05-1</v>
          </cell>
        </row>
        <row r="105">
          <cell r="DK105" t="str">
            <v>E1.P_H.MR1-MP06-1</v>
          </cell>
        </row>
        <row r="106">
          <cell r="DK106" t="str">
            <v>E1.P_H.MR1-MP07-1</v>
          </cell>
        </row>
        <row r="107">
          <cell r="DK107" t="str">
            <v>E1.P_I.MR1-MP01-1</v>
          </cell>
        </row>
        <row r="108">
          <cell r="DK108" t="str">
            <v>E1.P_I.MR1-MP02-1</v>
          </cell>
        </row>
        <row r="109">
          <cell r="DK109" t="str">
            <v>E1.P_I.MR1-MP03-1</v>
          </cell>
        </row>
        <row r="110">
          <cell r="DK110" t="str">
            <v>E1.P_J.MR1-MP01-1</v>
          </cell>
        </row>
        <row r="111">
          <cell r="DK111" t="str">
            <v>E1.P_J.MR1-MP02-1</v>
          </cell>
        </row>
        <row r="112">
          <cell r="DK112" t="str">
            <v>E2.P_A.MR1-MP01-1</v>
          </cell>
        </row>
        <row r="113">
          <cell r="DK113" t="str">
            <v>E2.P_A.MR1-MP02-1</v>
          </cell>
        </row>
        <row r="114">
          <cell r="DK114" t="str">
            <v>E2.P_A.MR1-MP03-1</v>
          </cell>
        </row>
        <row r="115">
          <cell r="DK115" t="str">
            <v>E2.P_A.MR1-MP04-1</v>
          </cell>
        </row>
        <row r="116">
          <cell r="DK116" t="str">
            <v>E2.P_A.MR1-MP05-1</v>
          </cell>
        </row>
        <row r="117">
          <cell r="DK117" t="str">
            <v>E2.P_A.MR1-MP06-1</v>
          </cell>
        </row>
        <row r="118">
          <cell r="DK118" t="str">
            <v>E2.P_A.MR1-MP07-1</v>
          </cell>
        </row>
        <row r="119">
          <cell r="DK119" t="str">
            <v>E2.P_A.MR1-MP08-1</v>
          </cell>
        </row>
        <row r="120">
          <cell r="DK120" t="str">
            <v>E2.P_A.MR1-MP09-1</v>
          </cell>
        </row>
        <row r="121">
          <cell r="DK121" t="str">
            <v>E2.P_A.MR1-MP10-1</v>
          </cell>
        </row>
        <row r="122">
          <cell r="DK122" t="str">
            <v>E2.P_B.MR1-MP01-1</v>
          </cell>
        </row>
        <row r="123">
          <cell r="DK123" t="str">
            <v>E2.P_B.MR1-MP02-1</v>
          </cell>
        </row>
        <row r="124">
          <cell r="DK124" t="str">
            <v>E2.P_B.MR1-MP03-1</v>
          </cell>
        </row>
        <row r="125">
          <cell r="DK125" t="str">
            <v>E2.P_B.MR1-MP04-1</v>
          </cell>
        </row>
        <row r="126">
          <cell r="DK126" t="str">
            <v>E2.P_C.MR1-MP01-1</v>
          </cell>
        </row>
        <row r="127">
          <cell r="DK127" t="str">
            <v>E2.P_C.MR1-MP02-1</v>
          </cell>
        </row>
        <row r="128">
          <cell r="DK128" t="str">
            <v>E2.P_C.MR1-MP03-1</v>
          </cell>
        </row>
        <row r="129">
          <cell r="DK129" t="str">
            <v>E2.P_D.MR1-MP01-1</v>
          </cell>
        </row>
        <row r="130">
          <cell r="DK130" t="str">
            <v>E2.P_D.MR1-MP02-1</v>
          </cell>
        </row>
        <row r="131">
          <cell r="DK131" t="str">
            <v>E2.P_D.MR1-MP03-1</v>
          </cell>
        </row>
        <row r="132">
          <cell r="DK132" t="str">
            <v>E2.P_D.MR1-MP04-1</v>
          </cell>
        </row>
        <row r="133">
          <cell r="DK133" t="str">
            <v>E2.P_D.MR1-MP05-1</v>
          </cell>
        </row>
        <row r="134">
          <cell r="DK134" t="str">
            <v>E2.P_E.MR1-MP01-1</v>
          </cell>
        </row>
        <row r="135">
          <cell r="DK135" t="str">
            <v>E2.P_E.MR1-MP02-1</v>
          </cell>
        </row>
        <row r="136">
          <cell r="DK136" t="str">
            <v>E2.P_E.MR1-MP03-1</v>
          </cell>
        </row>
        <row r="137">
          <cell r="DK137" t="str">
            <v>E2.P_E.MR1-MP04-1</v>
          </cell>
        </row>
        <row r="138">
          <cell r="DK138" t="str">
            <v>E2.P_E.MR1-MP05-1</v>
          </cell>
        </row>
        <row r="139">
          <cell r="DK139" t="str">
            <v>E2.P_E.MR1-MP06-1</v>
          </cell>
        </row>
        <row r="140">
          <cell r="DK140" t="str">
            <v>E2.P_F.MR1-MP01-1</v>
          </cell>
        </row>
        <row r="141">
          <cell r="DK141" t="str">
            <v>E2.P_F.MR1-MP02-1</v>
          </cell>
        </row>
        <row r="142">
          <cell r="DK142" t="str">
            <v>E2.P_F.MR1-MP03-1</v>
          </cell>
        </row>
        <row r="143">
          <cell r="DK143" t="str">
            <v>E2.P_F.MR1-MP04-1</v>
          </cell>
        </row>
        <row r="144">
          <cell r="DK144" t="str">
            <v>E2.P_F.MR1-MP05-1</v>
          </cell>
        </row>
        <row r="145">
          <cell r="DK145" t="str">
            <v>E2.P_F.MR2-MP01-1</v>
          </cell>
        </row>
        <row r="146">
          <cell r="DK146" t="str">
            <v>E2.P_F.MR2-MP02-1</v>
          </cell>
        </row>
        <row r="147">
          <cell r="DK147" t="str">
            <v>E2.P_F.MR2-MP03-1</v>
          </cell>
        </row>
        <row r="148">
          <cell r="DK148" t="str">
            <v>E2.P_F.MR2-MP04-1</v>
          </cell>
        </row>
        <row r="149">
          <cell r="DK149" t="str">
            <v>E3.P_A.MR1-MP01-1</v>
          </cell>
        </row>
        <row r="150">
          <cell r="DK150" t="str">
            <v>E3.P_A.MR1-MP02-1</v>
          </cell>
        </row>
        <row r="151">
          <cell r="DK151" t="str">
            <v>E3.P_A.MR1-MP03-1</v>
          </cell>
        </row>
        <row r="152">
          <cell r="DK152" t="str">
            <v>E3.P_A.MR1-MP04-1</v>
          </cell>
        </row>
        <row r="153">
          <cell r="DK153" t="str">
            <v>E3.P_A.MR1-MP05-1</v>
          </cell>
        </row>
        <row r="154">
          <cell r="DK154" t="str">
            <v>E3.P_A.MR1-MP06-1</v>
          </cell>
        </row>
        <row r="155">
          <cell r="DK155" t="str">
            <v>E3.P_A.MR1-MP07-1</v>
          </cell>
        </row>
        <row r="156">
          <cell r="DK156" t="str">
            <v>E3.P_A.MR1-MP08-1</v>
          </cell>
        </row>
        <row r="157">
          <cell r="DK157" t="str">
            <v>E3.P_A.MR1-MP09-1</v>
          </cell>
        </row>
        <row r="158">
          <cell r="DK158" t="str">
            <v>E3.P_A.MR1-MP10-1</v>
          </cell>
        </row>
        <row r="159">
          <cell r="DK159" t="str">
            <v>E3.P_A.MR1-MP11-1</v>
          </cell>
        </row>
        <row r="160">
          <cell r="DK160" t="str">
            <v>E3.P_A.MR1-MP12-1</v>
          </cell>
        </row>
        <row r="161">
          <cell r="DK161" t="str">
            <v>E3.P_A.MR1-MP13-1</v>
          </cell>
        </row>
        <row r="162">
          <cell r="DK162" t="str">
            <v>E3.P_A.MR1-MP14-1</v>
          </cell>
        </row>
        <row r="163">
          <cell r="DK163" t="str">
            <v>E3.P_A.MR1-MP15-1</v>
          </cell>
        </row>
        <row r="164">
          <cell r="DK164" t="str">
            <v>E3.P_A.MR1-MP16-1</v>
          </cell>
        </row>
        <row r="165">
          <cell r="DK165" t="str">
            <v>E3.P_A.MR1-MP17-1</v>
          </cell>
        </row>
        <row r="166">
          <cell r="DK166" t="str">
            <v>E3.P_A.MR1-MP18-1</v>
          </cell>
        </row>
        <row r="167">
          <cell r="DK167" t="str">
            <v>E3.P_A.MR1-MP19-1</v>
          </cell>
        </row>
        <row r="168">
          <cell r="DK168" t="str">
            <v>E3.P_A.MR1-MP20-1</v>
          </cell>
        </row>
        <row r="169">
          <cell r="DK169" t="str">
            <v>E3.P_A.MR1-MP21-1</v>
          </cell>
        </row>
        <row r="170">
          <cell r="DK170" t="str">
            <v>E3.P_B.MR1-MP01-1</v>
          </cell>
        </row>
        <row r="171">
          <cell r="DK171" t="str">
            <v>E3.P_B.MR1-MP02-1</v>
          </cell>
        </row>
        <row r="172">
          <cell r="DK172" t="str">
            <v>E3.P_B.MR1-MP03-1</v>
          </cell>
        </row>
        <row r="173">
          <cell r="DK173" t="str">
            <v>E3.P_B.MR1-MP04-1</v>
          </cell>
        </row>
        <row r="174">
          <cell r="DK174" t="str">
            <v>E3.P_B.MR1-MP05-1</v>
          </cell>
        </row>
        <row r="175">
          <cell r="DK175" t="str">
            <v>E3.P_B.MR1-MP06-1</v>
          </cell>
        </row>
        <row r="176">
          <cell r="DK176" t="str">
            <v>E3.P_B.MR1-MP07-1</v>
          </cell>
        </row>
        <row r="177">
          <cell r="DK177" t="str">
            <v>E3.P_B.MR1-MP08-1</v>
          </cell>
        </row>
        <row r="178">
          <cell r="DK178" t="str">
            <v>E3.P_B.MR1-MP09-1</v>
          </cell>
        </row>
        <row r="179">
          <cell r="DK179" t="str">
            <v>E3.P_B.MR1-MP10-1</v>
          </cell>
        </row>
        <row r="180">
          <cell r="DK180" t="str">
            <v>E3.P_B.MR1-MP11-1</v>
          </cell>
        </row>
        <row r="181">
          <cell r="DK181" t="str">
            <v>E3.P_B.MR1-MP12-1</v>
          </cell>
        </row>
        <row r="182">
          <cell r="DK182" t="str">
            <v>E3.P_B.MR1-MP13-1</v>
          </cell>
        </row>
        <row r="183">
          <cell r="DK183" t="str">
            <v>E3.P_C.MR1-MP01-1</v>
          </cell>
        </row>
        <row r="184">
          <cell r="DK184" t="str">
            <v>E3.P_C.MR1-MP02-1</v>
          </cell>
        </row>
        <row r="185">
          <cell r="DK185" t="str">
            <v>E3.P_C.MR1-MP03-1</v>
          </cell>
        </row>
        <row r="186">
          <cell r="DK186" t="str">
            <v>E3.P_C.MR2-MP01-1</v>
          </cell>
        </row>
        <row r="187">
          <cell r="DK187" t="str">
            <v>E3.P_D.MR1-MP01-1</v>
          </cell>
        </row>
        <row r="188">
          <cell r="DK188" t="str">
            <v>E3.P_D.MR1-MP02-1</v>
          </cell>
        </row>
        <row r="189">
          <cell r="DK189" t="str">
            <v>E3.P_D.MR1-MP03-1</v>
          </cell>
        </row>
        <row r="190">
          <cell r="DK190" t="str">
            <v>E3.P_D.MR1-MP04-1</v>
          </cell>
        </row>
        <row r="191">
          <cell r="DK191" t="str">
            <v>E3.P_D.MR1-MP05-1</v>
          </cell>
        </row>
        <row r="192">
          <cell r="DK192" t="str">
            <v>E3.P_D.MR1-MP06-1</v>
          </cell>
        </row>
        <row r="193">
          <cell r="DK193" t="str">
            <v>E3.P_D.MR2-MP01-1</v>
          </cell>
        </row>
        <row r="194">
          <cell r="DK194" t="str">
            <v>E3.P_D.MR2-MP02-1</v>
          </cell>
        </row>
        <row r="195">
          <cell r="DK195" t="str">
            <v>E3.P_D.MR2-MP03-1</v>
          </cell>
        </row>
        <row r="196">
          <cell r="DK196" t="str">
            <v>E3.P_E.MR1-MP01-1</v>
          </cell>
        </row>
        <row r="197">
          <cell r="DK197" t="str">
            <v>E3.P_E.MR1-MP02-1</v>
          </cell>
        </row>
        <row r="198">
          <cell r="DK198" t="str">
            <v>E3.P_E.MR1-MP03-1</v>
          </cell>
        </row>
        <row r="199">
          <cell r="DK199" t="str">
            <v>E3.P_E.MR1-MP04-1</v>
          </cell>
        </row>
        <row r="200">
          <cell r="DK200" t="str">
            <v>E3.P_E.MR1-MP05-1</v>
          </cell>
        </row>
        <row r="201">
          <cell r="DK201" t="str">
            <v>E3.P_E.MR1-MP06-1</v>
          </cell>
        </row>
        <row r="202">
          <cell r="DK202" t="str">
            <v>E3.P_F.MR1-MP01-1</v>
          </cell>
        </row>
        <row r="203">
          <cell r="DK203" t="str">
            <v>E3.P_F.MR1-MP02-1</v>
          </cell>
        </row>
        <row r="204">
          <cell r="DK204" t="str">
            <v>E3.P_F.MR1-MP03-1</v>
          </cell>
        </row>
        <row r="205">
          <cell r="DK205" t="str">
            <v>E3.P_F.MR1-MP04-1</v>
          </cell>
        </row>
        <row r="206">
          <cell r="DK206" t="str">
            <v>E3.P_F.MR1-MP05-1</v>
          </cell>
        </row>
        <row r="207">
          <cell r="DK207" t="str">
            <v>E3.P_G.MR1-MP01-1</v>
          </cell>
        </row>
        <row r="208">
          <cell r="DK208" t="str">
            <v>E3.P_G.MR1-MP02-1</v>
          </cell>
        </row>
        <row r="209">
          <cell r="DK209" t="str">
            <v>E3.P_G.MR1-MP03-1</v>
          </cell>
        </row>
        <row r="210">
          <cell r="DK210" t="str">
            <v>E3.P_G.MR1-MP04-1</v>
          </cell>
        </row>
        <row r="211">
          <cell r="DK211" t="str">
            <v>E3.P_G.MR1-MP05-1</v>
          </cell>
        </row>
        <row r="212">
          <cell r="DK212" t="str">
            <v>E3.P_H.MR1-MP01-1</v>
          </cell>
        </row>
        <row r="213">
          <cell r="DK213" t="str">
            <v>E3.P_H.MR1-MP02-1</v>
          </cell>
        </row>
        <row r="214">
          <cell r="DK214" t="str">
            <v>E3.P_H.MR1-MP02-2</v>
          </cell>
        </row>
        <row r="215">
          <cell r="DK215" t="str">
            <v>E3.P_H.MR1-MP03-1</v>
          </cell>
        </row>
        <row r="216">
          <cell r="DK216" t="str">
            <v>E3.P_H.MR1-MP04-1</v>
          </cell>
        </row>
        <row r="217">
          <cell r="DK217" t="str">
            <v>E3.P_H.MR1-MP05-1</v>
          </cell>
        </row>
        <row r="218">
          <cell r="DK218" t="str">
            <v>E3.P_H.MR1-MP06-1</v>
          </cell>
        </row>
        <row r="219">
          <cell r="DK219" t="str">
            <v>E3.P_I.MR1-MP01-1</v>
          </cell>
        </row>
        <row r="220">
          <cell r="DK220" t="str">
            <v>E3.P_I.MR1-MP02-1</v>
          </cell>
        </row>
        <row r="221">
          <cell r="DK221" t="str">
            <v>E3.P_I.MR1-MP03-1</v>
          </cell>
        </row>
        <row r="222">
          <cell r="DK222" t="str">
            <v>E3.P_J.MR1-MP01-1</v>
          </cell>
        </row>
        <row r="223">
          <cell r="DK223" t="str">
            <v>E3.P_J.MR1-MP01-2</v>
          </cell>
        </row>
        <row r="224">
          <cell r="DK224" t="str">
            <v>E3.P_J.MR1-MP02-1</v>
          </cell>
        </row>
        <row r="225">
          <cell r="DK225" t="str">
            <v>E3.P_J.MR1-MP03-1</v>
          </cell>
        </row>
        <row r="226">
          <cell r="DK226" t="str">
            <v>E3.P_J.MR1-MP03-2</v>
          </cell>
        </row>
        <row r="227">
          <cell r="DK227" t="str">
            <v>E3.P_J.MR1-MP04-1</v>
          </cell>
        </row>
        <row r="228">
          <cell r="DK228" t="str">
            <v>E3.P_J.MR1-MP05-1</v>
          </cell>
        </row>
        <row r="229">
          <cell r="DK229" t="str">
            <v>E3.P_J.MR1-MP06-1</v>
          </cell>
        </row>
        <row r="230">
          <cell r="DK230" t="str">
            <v>E3.P_K.MR1-MP01-1</v>
          </cell>
        </row>
        <row r="231">
          <cell r="DK231" t="str">
            <v>E3.P_L.MR1-MP01-1</v>
          </cell>
        </row>
        <row r="232">
          <cell r="DK232" t="str">
            <v>E3.P_L.MR1-MP02-1</v>
          </cell>
        </row>
        <row r="233">
          <cell r="DK233" t="str">
            <v>E3.P_L.MR1-MP03-1</v>
          </cell>
        </row>
        <row r="234">
          <cell r="DK234" t="str">
            <v>E3.P_L.MR1-MP04-1</v>
          </cell>
        </row>
        <row r="235">
          <cell r="DK235" t="str">
            <v>E3.P_L.MR1-MP04-2</v>
          </cell>
        </row>
        <row r="236">
          <cell r="DK236" t="str">
            <v>E3.P_L.MR1-MP04-3</v>
          </cell>
        </row>
        <row r="237">
          <cell r="DK237" t="str">
            <v>E3.P_L.MR1-MP05-1</v>
          </cell>
        </row>
        <row r="238">
          <cell r="DK238" t="str">
            <v>E3.P_L.MR1-MP06-1</v>
          </cell>
        </row>
        <row r="239">
          <cell r="DK239" t="str">
            <v>E3.P_L.MR1-MP06-2</v>
          </cell>
        </row>
        <row r="240">
          <cell r="DK240" t="str">
            <v>E3.P_L.MR1-MP07-1</v>
          </cell>
        </row>
        <row r="241">
          <cell r="DK241" t="str">
            <v>E3.P_L.MR2-MP01-1</v>
          </cell>
        </row>
        <row r="242">
          <cell r="DK242" t="str">
            <v>E3.P_L.MR2-MP02-1</v>
          </cell>
        </row>
        <row r="243">
          <cell r="DK243" t="str">
            <v>E3.P_L.MR2-MP02-2</v>
          </cell>
        </row>
        <row r="244">
          <cell r="DK244" t="str">
            <v>E3.P_L.MR2-MP03-1</v>
          </cell>
        </row>
        <row r="245">
          <cell r="DK245" t="str">
            <v>E3.P_L.MR2-MP04-1</v>
          </cell>
        </row>
        <row r="246">
          <cell r="DK246" t="str">
            <v>E3.P_L.MR2-MP04-2</v>
          </cell>
        </row>
        <row r="247">
          <cell r="DK247" t="str">
            <v>E3.P_L.MR2-MP05-1</v>
          </cell>
        </row>
        <row r="248">
          <cell r="DK248" t="str">
            <v>E3.P_L.MR2-MP05-2</v>
          </cell>
        </row>
        <row r="249">
          <cell r="DK249" t="str">
            <v>E3.P_L.MR2-MP06-1</v>
          </cell>
        </row>
        <row r="250">
          <cell r="DK250" t="str">
            <v>E3.P_L.MR3-MP01-1</v>
          </cell>
        </row>
        <row r="251">
          <cell r="DK251" t="str">
            <v>E3.P_L.MR3-MP02-1</v>
          </cell>
        </row>
        <row r="252">
          <cell r="DK252" t="str">
            <v>E3.P_L.MR3-MP03-1</v>
          </cell>
        </row>
        <row r="253">
          <cell r="DK253" t="str">
            <v>E3.P_L.MR4-MP01-1</v>
          </cell>
        </row>
        <row r="254">
          <cell r="DK254" t="str">
            <v>E3.P_L.MR4-MP01-2</v>
          </cell>
        </row>
        <row r="255">
          <cell r="DK255" t="str">
            <v>E3.P_L.MR4-MP02-1</v>
          </cell>
        </row>
        <row r="256">
          <cell r="DK256" t="str">
            <v>E3.P_L.MR4-MP02-2</v>
          </cell>
        </row>
        <row r="257">
          <cell r="DK257" t="str">
            <v>E4.P_A.MR1-MP01-1</v>
          </cell>
        </row>
        <row r="258">
          <cell r="DK258" t="str">
            <v>E4.P_A.MR1-MP02-1</v>
          </cell>
        </row>
        <row r="259">
          <cell r="DK259" t="str">
            <v>E4.P_A.MR1-MP03-1</v>
          </cell>
        </row>
        <row r="260">
          <cell r="DK260" t="str">
            <v>E4.P_A.MR1-MP04-1</v>
          </cell>
        </row>
        <row r="261">
          <cell r="DK261" t="str">
            <v>E4.P_A.MR1-MP05-1</v>
          </cell>
        </row>
        <row r="262">
          <cell r="DK262" t="str">
            <v>E4.P_A.MR1-MP06-1</v>
          </cell>
        </row>
        <row r="263">
          <cell r="DK263" t="str">
            <v>E4.P_A.MR1-MP07-1</v>
          </cell>
        </row>
        <row r="264">
          <cell r="DK264" t="str">
            <v>E4.P_A.MR2-MP01-1</v>
          </cell>
        </row>
        <row r="265">
          <cell r="DK265" t="str">
            <v>E4.P_A.MR2-MP02-1</v>
          </cell>
        </row>
        <row r="266">
          <cell r="DK266" t="str">
            <v>E4.P_A.MR2-MP03-1</v>
          </cell>
        </row>
        <row r="267">
          <cell r="DK267" t="str">
            <v>E4.P_A.MR2-MP04-1</v>
          </cell>
        </row>
        <row r="268">
          <cell r="DK268" t="str">
            <v>E4.P_A.MR2-MP05-1</v>
          </cell>
        </row>
        <row r="269">
          <cell r="DK269" t="str">
            <v>E4.P_A.MR2-MP06-1</v>
          </cell>
        </row>
        <row r="270">
          <cell r="DK270" t="str">
            <v>E4.P_A.MR3-MP01-1</v>
          </cell>
        </row>
        <row r="271">
          <cell r="DK271" t="str">
            <v>E4.P_A.MR3-MP02-1</v>
          </cell>
        </row>
        <row r="272">
          <cell r="DK272" t="str">
            <v>E4.P_A.MR3-MP03-1</v>
          </cell>
        </row>
        <row r="273">
          <cell r="DK273" t="str">
            <v>E4.P_A.MR4-MP01-1</v>
          </cell>
        </row>
        <row r="274">
          <cell r="DK274" t="str">
            <v>E4.P_A.MR4-MP02-1</v>
          </cell>
        </row>
        <row r="275">
          <cell r="DK275" t="str">
            <v>E4.P_A.MR4-MP03-1</v>
          </cell>
        </row>
        <row r="276">
          <cell r="DK276" t="str">
            <v>E4.P_B.MR1-MP01-1</v>
          </cell>
        </row>
        <row r="277">
          <cell r="DK277" t="str">
            <v>E4.P_B.MR1-MP02-1</v>
          </cell>
        </row>
        <row r="278">
          <cell r="DK278" t="str">
            <v>E4.P_B.MR1-MP03-1</v>
          </cell>
        </row>
        <row r="279">
          <cell r="DK279" t="str">
            <v>E4.P_B.MR1-MP04-1</v>
          </cell>
        </row>
        <row r="280">
          <cell r="DK280" t="str">
            <v>E4.P_B.MR1-MP05-1</v>
          </cell>
        </row>
        <row r="281">
          <cell r="DK281" t="str">
            <v>E4.P_B.MR1-MP06-1</v>
          </cell>
        </row>
        <row r="282">
          <cell r="DK282" t="str">
            <v>E4.P_C.MR1-MP01-1</v>
          </cell>
        </row>
        <row r="283">
          <cell r="DK283" t="str">
            <v>E4.P_C.MR1-MP02-1</v>
          </cell>
        </row>
        <row r="284">
          <cell r="DK284" t="str">
            <v>E4.P_D.MR1-MP01-1</v>
          </cell>
        </row>
        <row r="285">
          <cell r="DK285" t="str">
            <v>E4.P_D.MR1-MP01-2</v>
          </cell>
        </row>
        <row r="286">
          <cell r="DK286" t="str">
            <v>E4.P_D.MR1-MP02-1</v>
          </cell>
        </row>
        <row r="287">
          <cell r="DK287" t="str">
            <v>E4.P_D.MR1-MP02-2</v>
          </cell>
        </row>
        <row r="288">
          <cell r="DK288" t="str">
            <v>E4.P_D.MR1-MP03-1</v>
          </cell>
        </row>
        <row r="289">
          <cell r="DK289" t="str">
            <v>E4.P_D.MR1-MP04-1</v>
          </cell>
        </row>
        <row r="290">
          <cell r="DK290" t="str">
            <v>E4.P_D.MR1-MP04-2</v>
          </cell>
        </row>
        <row r="291">
          <cell r="DK291" t="str">
            <v>E4.P_D.MR1-MP05-1</v>
          </cell>
        </row>
        <row r="292">
          <cell r="DK292" t="str">
            <v>E4.P_D.MR1-MP05-2</v>
          </cell>
        </row>
        <row r="293">
          <cell r="DK293" t="str">
            <v>E4.P_D.MR1-MP06-1</v>
          </cell>
        </row>
        <row r="294">
          <cell r="DK294" t="str">
            <v>E4.P_D.MR1-MP06-2</v>
          </cell>
        </row>
        <row r="295">
          <cell r="DK295" t="str">
            <v>E4.P_D.MR1-MP07-1</v>
          </cell>
        </row>
        <row r="296">
          <cell r="DK296" t="str">
            <v>E4.P_D.MR2-MP01-1</v>
          </cell>
        </row>
        <row r="297">
          <cell r="DK297" t="str">
            <v>E4.P_D.MR2-MP02-1</v>
          </cell>
        </row>
        <row r="298">
          <cell r="DK298" t="str">
            <v>E4.P_D.MR3-MP01-1</v>
          </cell>
        </row>
        <row r="299">
          <cell r="DK299" t="str">
            <v>E4.P_D.MR3-MP02-1</v>
          </cell>
        </row>
        <row r="300">
          <cell r="DK300" t="str">
            <v>E4.P_E.MR1-MP01-1</v>
          </cell>
        </row>
        <row r="301">
          <cell r="DK301" t="str">
            <v>E4.P_E.MR1-MP02-1</v>
          </cell>
        </row>
        <row r="302">
          <cell r="DK302" t="str">
            <v>E4.P_E.MR1-MP03-1</v>
          </cell>
        </row>
        <row r="303">
          <cell r="DK303" t="str">
            <v>E4.P_E.MR1-MP04-1</v>
          </cell>
        </row>
        <row r="304">
          <cell r="DK304" t="str">
            <v>E4.P_E.MR1-MP05-1</v>
          </cell>
        </row>
        <row r="305">
          <cell r="DK305" t="str">
            <v>E4.P_E.MR1-MP06-1</v>
          </cell>
        </row>
      </sheetData>
      <sheetData sheetId="1">
        <row r="2">
          <cell r="Q2" t="str">
            <v>0-0</v>
          </cell>
        </row>
        <row r="3">
          <cell r="Q3" t="str">
            <v>001 - Recursos  Propios</v>
          </cell>
        </row>
        <row r="4">
          <cell r="Q4" t="str">
            <v>002 - RP D.E. Sobretasa Gasolina</v>
          </cell>
        </row>
        <row r="5">
          <cell r="Q5" t="str">
            <v>003 - Regalias - Explotacion Minera</v>
          </cell>
        </row>
        <row r="6">
          <cell r="Q6" t="str">
            <v>004 - RP valorizacion</v>
          </cell>
        </row>
        <row r="7">
          <cell r="Q7" t="str">
            <v>005 - Recursos CAR Predial</v>
          </cell>
        </row>
        <row r="8">
          <cell r="Q8" t="str">
            <v>006 - RP D.E. Fndo Mpal de Seguridad</v>
          </cell>
        </row>
        <row r="9">
          <cell r="Q9" t="str">
            <v>007 - RP D.E. Estampilla procultura</v>
          </cell>
        </row>
        <row r="10">
          <cell r="Q10" t="str">
            <v>008 - RP D.E. Caja de deguello</v>
          </cell>
        </row>
        <row r="11">
          <cell r="Q11" t="str">
            <v>009 - RP D.E. Fondo Mpal de vivienda</v>
          </cell>
        </row>
        <row r="12">
          <cell r="Q12" t="str">
            <v>01 - SGP ALIMENTACION ESCOLAR-</v>
          </cell>
        </row>
        <row r="13">
          <cell r="Q13" t="str">
            <v>010 - SGP Prop Gral libre Inversion</v>
          </cell>
        </row>
        <row r="14">
          <cell r="Q14" t="str">
            <v>011 - SGP Educacion por Calidad</v>
          </cell>
        </row>
        <row r="15">
          <cell r="Q15" t="str">
            <v>012 - SGP Salud  Publica</v>
          </cell>
        </row>
        <row r="16">
          <cell r="Q16" t="str">
            <v>013 - SGP Alimentacion Escolar</v>
          </cell>
        </row>
        <row r="17">
          <cell r="Q17" t="str">
            <v>014 - SGP Agua Potable y San basico</v>
          </cell>
        </row>
        <row r="18">
          <cell r="Q18" t="str">
            <v>015 - SGP Propositos Gral Forz Invers</v>
          </cell>
        </row>
        <row r="19">
          <cell r="Q19" t="str">
            <v>016 - Recursos fosyga</v>
          </cell>
        </row>
        <row r="20">
          <cell r="Q20" t="str">
            <v>017 - Recursos etesa</v>
          </cell>
        </row>
        <row r="21">
          <cell r="Q21" t="str">
            <v>018 - Recursos FAEP</v>
          </cell>
        </row>
        <row r="22">
          <cell r="Q22" t="str">
            <v>019 - Recursos Fondo Nal de Regalias</v>
          </cell>
        </row>
        <row r="23">
          <cell r="Q23" t="str">
            <v>020 - Recursos Ley 99/93 Gen Electrica</v>
          </cell>
        </row>
        <row r="24">
          <cell r="Q24" t="str">
            <v>021 - Recursos Nacion Ley 788/02</v>
          </cell>
        </row>
        <row r="25">
          <cell r="Q25" t="str">
            <v>022 - Recursos Cajas Compensacion</v>
          </cell>
        </row>
        <row r="26">
          <cell r="Q26" t="str">
            <v>023 - Impuesto Transporte Oleoductos G</v>
          </cell>
        </row>
        <row r="27">
          <cell r="Q27" t="str">
            <v>024 - Cofinanciacion Nivel Nacional</v>
          </cell>
        </row>
        <row r="28">
          <cell r="Q28" t="str">
            <v>025 - SGP Salud Regimen Subsidiado</v>
          </cell>
        </row>
        <row r="29">
          <cell r="Q29" t="str">
            <v>026 - RP DE Servicios Publicos</v>
          </cell>
        </row>
        <row r="30">
          <cell r="Q30" t="str">
            <v>029 - Cofinaciación Ent. Privadas</v>
          </cell>
        </row>
        <row r="31">
          <cell r="Q31" t="str">
            <v>030 - Cofinanciacion Nivel Departament</v>
          </cell>
        </row>
        <row r="32">
          <cell r="Q32" t="str">
            <v>031 - Recursos del Credito Interno</v>
          </cell>
        </row>
        <row r="33">
          <cell r="Q33" t="str">
            <v>032 - RP D.E. Fndo Asist Tecnica rural</v>
          </cell>
        </row>
        <row r="34">
          <cell r="Q34" t="str">
            <v>033 - RP D.E.Fndo Actividades ludicas</v>
          </cell>
        </row>
        <row r="35">
          <cell r="Q35" t="str">
            <v>034 - RP D.E. Casa de la cultura</v>
          </cell>
        </row>
        <row r="36">
          <cell r="Q36" t="str">
            <v>035 - RP D.E. Apoy Prog de la juventud</v>
          </cell>
        </row>
        <row r="37">
          <cell r="Q37" t="str">
            <v>036 - RP D.E. Deportes Miguel Ibarra</v>
          </cell>
        </row>
        <row r="38">
          <cell r="Q38" t="str">
            <v>037 - Alumbrado Publico</v>
          </cell>
        </row>
        <row r="39">
          <cell r="Q39" t="str">
            <v>038 - RP D.E. Estampillas Aport FONPET</v>
          </cell>
        </row>
        <row r="40">
          <cell r="Q40" t="str">
            <v>039 - Recursos CAR convenios</v>
          </cell>
        </row>
        <row r="41">
          <cell r="Q41" t="str">
            <v>040 - SGP C.E. Primera infancia</v>
          </cell>
        </row>
        <row r="42">
          <cell r="Q42" t="str">
            <v>041 - RP D.E. Donaciones</v>
          </cell>
        </row>
        <row r="43">
          <cell r="Q43" t="str">
            <v>042 - Comparendo Ambiental</v>
          </cell>
        </row>
        <row r="44">
          <cell r="Q44" t="str">
            <v>043 - SGP Emergencia Invernal</v>
          </cell>
        </row>
        <row r="45">
          <cell r="Q45" t="str">
            <v>044 - SGP - Cultura</v>
          </cell>
        </row>
        <row r="46">
          <cell r="Q46" t="str">
            <v>045 - SGP - Deporte</v>
          </cell>
        </row>
        <row r="47">
          <cell r="Q47" t="str">
            <v>046 - SGP - Salud Regimen Subsidiado SIN SITUACION DE FONDOS</v>
          </cell>
        </row>
        <row r="48">
          <cell r="Q48" t="str">
            <v>047 - FOSYGA - SIN SITUACION DE FONDOS</v>
          </cell>
        </row>
        <row r="49">
          <cell r="Q49" t="str">
            <v>048 - Cesiones Tipo A</v>
          </cell>
        </row>
        <row r="50">
          <cell r="Q50" t="str">
            <v>049 - Rendimientos Financieros</v>
          </cell>
        </row>
        <row r="51">
          <cell r="Q51" t="str">
            <v>050 - Compensación Areas de Cesión</v>
          </cell>
        </row>
        <row r="52">
          <cell r="Q52" t="str">
            <v>051 - Plusvalía</v>
          </cell>
        </row>
        <row r="53">
          <cell r="Q53" t="str">
            <v>052 - Espectáculos Públicos</v>
          </cell>
        </row>
        <row r="54">
          <cell r="Q54" t="str">
            <v>053 - Imp. Consumo Cigarrillo</v>
          </cell>
        </row>
        <row r="55">
          <cell r="Q55" t="str">
            <v>055 - SGP Educación Gratuidad SIN SITUACION FONDOS</v>
          </cell>
        </row>
        <row r="56">
          <cell r="Q56" t="str">
            <v>056 - Excentes Financieros</v>
          </cell>
        </row>
        <row r="57">
          <cell r="Q57" t="str">
            <v>057 - Fondo de Solidaridad y Redistribución de Ingresos</v>
          </cell>
        </row>
        <row r="58">
          <cell r="Q58" t="str">
            <v>058 - SGP Educacion por Calidad Matricula SSF</v>
          </cell>
        </row>
        <row r="59">
          <cell r="Q59" t="str">
            <v>059 - Sobretasa Bomberil</v>
          </cell>
        </row>
        <row r="60">
          <cell r="Q60" t="str">
            <v>060 - Recursos FONPET Sin Situación Fondos</v>
          </cell>
        </row>
        <row r="61">
          <cell r="Q61" t="str">
            <v>061 - Rec Ley 1438/11 Saldos Cta Maestra</v>
          </cell>
        </row>
        <row r="62">
          <cell r="Q62" t="str">
            <v>062 - Recursos Coljuegos</v>
          </cell>
        </row>
        <row r="63">
          <cell r="Q63" t="str">
            <v>063 - Coljuegos SIN SITUAC FONDOS</v>
          </cell>
        </row>
        <row r="64">
          <cell r="Q64" t="str">
            <v>071 - Superavit - Recursos  Propios</v>
          </cell>
        </row>
        <row r="65">
          <cell r="Q65" t="str">
            <v>301 - CI 039 2016 DEPTO CUND TRANSP ESCOLAR</v>
          </cell>
        </row>
        <row r="66">
          <cell r="Q66" t="str">
            <v>302 - C.I. No. 246 de 2016 Dpto. Cund. "Festival de la Colombianidad"</v>
          </cell>
        </row>
        <row r="67">
          <cell r="Q67" t="str">
            <v>401 - Rendimientos Financieros-Ingresos Corrientes de libre destinación</v>
          </cell>
        </row>
        <row r="68">
          <cell r="Q68" t="str">
            <v>402 - Rendimientos Financieros-S.G.P. Educación Calidad</v>
          </cell>
        </row>
        <row r="69">
          <cell r="Q69" t="str">
            <v>403 - Rendimientos Financieros-S.G.P. Agua Potable y Saneamiento Básico</v>
          </cell>
        </row>
        <row r="70">
          <cell r="Q70" t="str">
            <v>404 - Rendimientos Financieros-S.G.P.Próposito Gral</v>
          </cell>
        </row>
        <row r="71">
          <cell r="Q71" t="str">
            <v>405 - Rendimientos Financieros-Impuesto de alumbrado Público</v>
          </cell>
        </row>
        <row r="72">
          <cell r="Q72" t="str">
            <v>406 - Rendimientos Financieros-Sector electrico Ley 99/ 93</v>
          </cell>
        </row>
        <row r="73">
          <cell r="Q73" t="str">
            <v>407 - Rendimientos Financieros-Transporte Oleoductos, Gasoductos y Poliductos</v>
          </cell>
        </row>
        <row r="74">
          <cell r="Q74" t="str">
            <v>408 - Rendimientos Financieros-Sobretasa a la Gasolina</v>
          </cell>
        </row>
        <row r="75">
          <cell r="Q75" t="str">
            <v>409 - Rendimientos Financieros-Recursos Valorización</v>
          </cell>
        </row>
        <row r="76">
          <cell r="Q76" t="str">
            <v>410 - Rendimientos Financieros-Fondo Rotatorio de Asistencia Téncica Directa Rural</v>
          </cell>
        </row>
        <row r="77">
          <cell r="Q77" t="str">
            <v>411 - Rendimientos Financieros-Sobretasa Bomberil</v>
          </cell>
        </row>
        <row r="78">
          <cell r="Q78" t="str">
            <v>412 - Rendimientos Financieros-Fondo Municipal de Actividades Lúdicas</v>
          </cell>
        </row>
        <row r="79">
          <cell r="Q79" t="str">
            <v>413 - Rendimientos Financieros-Participación en Plusvalía</v>
          </cell>
        </row>
        <row r="80">
          <cell r="Q80" t="str">
            <v>414 - Rendimientos Financieros-Fondo de Seguridad</v>
          </cell>
        </row>
        <row r="81">
          <cell r="Q81" t="str">
            <v>415 - Rendimientos Financieros-Contribución Miguel de Ibarra</v>
          </cell>
        </row>
        <row r="82">
          <cell r="Q82" t="str">
            <v>416 - Rendimientos Financieros-Fondo de Solidaridad y Redistribución del Ingreso</v>
          </cell>
        </row>
        <row r="83">
          <cell r="Q83" t="str">
            <v>417 - Rendimientos Financieros-S.G.P. Salud Régimen Subsidiado</v>
          </cell>
        </row>
        <row r="84">
          <cell r="Q84" t="str">
            <v>418 - Rendimientos Financieros-S.G.P. Salud Pública</v>
          </cell>
        </row>
        <row r="85">
          <cell r="Q85" t="str">
            <v>419 - Rendimientos Financieros-Recursos Coljuegos</v>
          </cell>
        </row>
        <row r="86">
          <cell r="Q86" t="str">
            <v>501 - Superavit -Recursos  Propios</v>
          </cell>
        </row>
        <row r="87">
          <cell r="Q87" t="str">
            <v>502 - Superavit -RP D.E. Sobretasa Gasolina</v>
          </cell>
        </row>
        <row r="88">
          <cell r="Q88" t="str">
            <v>503 - Superavit -Regalias - Explotacion Minera</v>
          </cell>
        </row>
        <row r="89">
          <cell r="Q89" t="str">
            <v>504 - Superavit -RP valorizacion</v>
          </cell>
        </row>
        <row r="90">
          <cell r="Q90" t="str">
            <v>505 - Superavit -Recursos CAR Predial</v>
          </cell>
        </row>
        <row r="91">
          <cell r="Q91" t="str">
            <v>506 - Superavit -RP D.E. Fndo Mpal de Seguridad</v>
          </cell>
        </row>
        <row r="92">
          <cell r="Q92" t="str">
            <v>507 - Superavit -RP D.E. Estampilla procultura</v>
          </cell>
        </row>
        <row r="93">
          <cell r="Q93" t="str">
            <v>508 - Superavit -RP D.E. Caja de deguello</v>
          </cell>
        </row>
        <row r="94">
          <cell r="Q94" t="str">
            <v>509 - Superavit -RP D.E. Fondo Mpal de vivienda</v>
          </cell>
        </row>
        <row r="95">
          <cell r="Q95" t="str">
            <v>510 - Superavit -SGP Prop Gral libre Inversion</v>
          </cell>
        </row>
        <row r="96">
          <cell r="Q96" t="str">
            <v>511 - Superavit -SGP Educacion por Calidad Matricula</v>
          </cell>
        </row>
        <row r="97">
          <cell r="Q97" t="str">
            <v>512 - Superavit -SGP Salud  Publica</v>
          </cell>
        </row>
        <row r="98">
          <cell r="Q98" t="str">
            <v>513 - Superavit -SGP Alimentacion Escolar</v>
          </cell>
        </row>
        <row r="99">
          <cell r="Q99" t="str">
            <v>514 - Superavit -SGP Agua Potable y San basico</v>
          </cell>
        </row>
        <row r="100">
          <cell r="Q100" t="str">
            <v>515 - Superavit -SGP Propositos Gral Forz Invers</v>
          </cell>
        </row>
        <row r="101">
          <cell r="Q101" t="str">
            <v>516 - Superavit -Recursos fosyga</v>
          </cell>
        </row>
        <row r="102">
          <cell r="Q102" t="str">
            <v>517 - Superavit -Recursos etesa</v>
          </cell>
        </row>
        <row r="103">
          <cell r="Q103" t="str">
            <v>518 - Superavit -Recursos FAEP</v>
          </cell>
        </row>
        <row r="104">
          <cell r="Q104" t="str">
            <v>519 - Superavit -Recursos Fondo Nal de Regalias</v>
          </cell>
        </row>
        <row r="105">
          <cell r="Q105" t="str">
            <v>520 - Superavit -Recursos Ley 99/93 Gen Electrica</v>
          </cell>
        </row>
        <row r="106">
          <cell r="Q106" t="str">
            <v>521 - Superavit -Recursos Nacion Ley 788/02</v>
          </cell>
        </row>
        <row r="107">
          <cell r="Q107" t="str">
            <v>522 - Superavit -Recursos Cajas Compensacion</v>
          </cell>
        </row>
        <row r="108">
          <cell r="Q108" t="str">
            <v>523 - Superavit -Impuesto Transporte Oleoductos G</v>
          </cell>
        </row>
        <row r="109">
          <cell r="Q109" t="str">
            <v>524 - Superavit -Cofinanciacion Nivel Nacional</v>
          </cell>
        </row>
        <row r="110">
          <cell r="Q110" t="str">
            <v>525 - Superavit -SGP Salud Regimen subsidiado</v>
          </cell>
        </row>
        <row r="111">
          <cell r="Q111" t="str">
            <v>526 - Superavit -RP D.E. Servicios publicos</v>
          </cell>
        </row>
        <row r="112">
          <cell r="Q112" t="str">
            <v>529 - Superávit Rec. Cofinanciación Prt.-</v>
          </cell>
        </row>
        <row r="113">
          <cell r="Q113" t="str">
            <v>530 - Superavit -Cofinanciacion Nivel Departament</v>
          </cell>
        </row>
        <row r="114">
          <cell r="Q114" t="str">
            <v>531 - Superavit -Recursos del Credito Interno</v>
          </cell>
        </row>
        <row r="115">
          <cell r="Q115" t="str">
            <v>532 - Superavit -RP D.E. Fndo Asist Tecnica rural</v>
          </cell>
        </row>
        <row r="116">
          <cell r="Q116" t="str">
            <v>533 - Superavit -RP D.E.Fndo Actividades ludicas</v>
          </cell>
        </row>
        <row r="117">
          <cell r="Q117" t="str">
            <v>534 - Superavit -RP D.E. Casa de la cultura</v>
          </cell>
        </row>
        <row r="118">
          <cell r="Q118" t="str">
            <v>535 - Superavit -RP D.E. Apoy Prog de la juventud</v>
          </cell>
        </row>
        <row r="119">
          <cell r="Q119" t="str">
            <v>536 - Superavit -RP D.E. Deportes Miguel Ibarra</v>
          </cell>
        </row>
        <row r="120">
          <cell r="Q120" t="str">
            <v>537 - Superavit -Alumbrado Publico</v>
          </cell>
        </row>
        <row r="121">
          <cell r="Q121" t="str">
            <v>538 - Superavit -RP D.E. Estampillas Aport FONPET</v>
          </cell>
        </row>
        <row r="122">
          <cell r="Q122" t="str">
            <v>539 - Superavit -Recursos CAR convenios</v>
          </cell>
        </row>
        <row r="123">
          <cell r="Q123" t="str">
            <v>540 - Superavit -SGP C.E. Primera infancia</v>
          </cell>
        </row>
        <row r="124">
          <cell r="Q124" t="str">
            <v>541 - Superavit -RP D.E. Donaciones</v>
          </cell>
        </row>
        <row r="125">
          <cell r="Q125" t="str">
            <v>542 - Superávit - Comparendo Ambiental</v>
          </cell>
        </row>
        <row r="126">
          <cell r="Q126" t="str">
            <v>543 - Superavit -SGP Emergencia Invernal</v>
          </cell>
        </row>
        <row r="127">
          <cell r="Q127" t="str">
            <v>544 - Superavit -SGP - Cultura</v>
          </cell>
        </row>
        <row r="128">
          <cell r="Q128" t="str">
            <v>545 - Superavit -SGP - Deporte</v>
          </cell>
        </row>
        <row r="129">
          <cell r="Q129" t="str">
            <v>546 - Superavit -SGP Regimen Subsidiado SIN SITUACION DE FONDOS</v>
          </cell>
        </row>
        <row r="130">
          <cell r="Q130" t="str">
            <v>547 - Superavit -FOSYGA - SIN SITUACION DE FONDOS</v>
          </cell>
        </row>
        <row r="131">
          <cell r="Q131" t="str">
            <v>548 - Superavit -Cesiones Tipo A</v>
          </cell>
        </row>
        <row r="132">
          <cell r="Q132" t="str">
            <v>549 - Superavit -Rendimientos Financieros</v>
          </cell>
        </row>
        <row r="133">
          <cell r="Q133" t="str">
            <v>551 - Superavit -Plusvalía</v>
          </cell>
        </row>
        <row r="134">
          <cell r="Q134" t="str">
            <v>552 - Superavit - Espectaculos Públicos</v>
          </cell>
        </row>
        <row r="135">
          <cell r="Q135" t="str">
            <v>553 - Superavit -Deporte - Imp. Consumo Cigarrillo</v>
          </cell>
        </row>
        <row r="136">
          <cell r="Q136" t="str">
            <v>555 - Superavit -SGP Educación Gratuidad SIN SITUACION FONDOS</v>
          </cell>
        </row>
        <row r="137">
          <cell r="Q137" t="str">
            <v>556 - Superavit -Excentes Financieros</v>
          </cell>
        </row>
        <row r="138">
          <cell r="Q138" t="str">
            <v>557 - Superavit -Fondo de Solidaridad y Redistribución de Ingresos</v>
          </cell>
        </row>
        <row r="139">
          <cell r="Q139" t="str">
            <v>558 - Superavit -SGP Educacion por Calidad Matricula SSF</v>
          </cell>
        </row>
        <row r="140">
          <cell r="Q140" t="str">
            <v>559 - Superavit -Sobretasa Bomberil</v>
          </cell>
        </row>
        <row r="141">
          <cell r="Q141" t="str">
            <v>560 - Superavit -Recursos FONPET Sin Situación Fondos</v>
          </cell>
        </row>
        <row r="142">
          <cell r="Q142" t="str">
            <v>561 - Superavit/Ley 1608/2013</v>
          </cell>
        </row>
        <row r="143">
          <cell r="Q143" t="str">
            <v>562 - Superávit - Rec. COLJUEGOS - 25 % - Iinversión en Salud, ART.. 60 DE LA LEY 715/2001</v>
          </cell>
        </row>
        <row r="144">
          <cell r="Q144" t="str">
            <v>563 - Superavit Recursos Coljuegos CSF</v>
          </cell>
        </row>
        <row r="145">
          <cell r="Q145" t="str">
            <v>564 - Superavit Cofinanciación Nacional/Convenio 3198/2013 Mejoramiento Vía Parte Alta La Fuente</v>
          </cell>
        </row>
        <row r="146">
          <cell r="Q146" t="str">
            <v>565 - Superavit Cofinanciación Nacional/Convenio 2611/2013 Mejoramiento Vía Acceso La Esmeralda</v>
          </cell>
        </row>
        <row r="147">
          <cell r="Q147" t="str">
            <v>566 - Superavit Cofinanciación Nacional/Convenio Mintrabajo Funcionamiento Servicio Público de Empleo</v>
          </cell>
        </row>
        <row r="148">
          <cell r="Q148" t="str">
            <v>567 - Superavit Cofinanciación Departamental/Convenio STD/053 Campaña en Prevención y Sensibilización Seguridad Vial</v>
          </cell>
        </row>
        <row r="149">
          <cell r="Q149" t="str">
            <v>568 - Superavit Cofinanciación Departamental/Convenio 378/2013 Adquisición de Parque Biosaludable</v>
          </cell>
        </row>
        <row r="150">
          <cell r="Q150" t="str">
            <v>569 - Superavit Cofinanciación Departamental/Convenio 207/2013 Restaurantes Escolares</v>
          </cell>
        </row>
        <row r="151">
          <cell r="Q151" t="str">
            <v>570 - Superavit Cofinanciación Departamental/Convenio ICCU 486/2013 Mejoramiento Vías Urbanas</v>
          </cell>
        </row>
        <row r="152">
          <cell r="Q152" t="str">
            <v>571 - Superavit Cofinanciación Departamental/Convenio STMD 066/2013 Demarcación y Señalización Red Vial Secundaria</v>
          </cell>
        </row>
        <row r="153">
          <cell r="Q153" t="str">
            <v>572 - Superavit Cofinanciación Departamental/Convenio 007/2013 Reforestación Programa Cundinamarca Verde UE Bosques de Cundina</v>
          </cell>
        </row>
        <row r="154">
          <cell r="Q154" t="str">
            <v>573 - Superavit/Convenio 469/2011 CAR - Adición Adecuación Hidráulica del Cauce del Río Bogotá</v>
          </cell>
        </row>
        <row r="155">
          <cell r="Q155" t="str">
            <v>574 - Superavit/Convenio 1102/2013 CAR - Construcción, Mantenimiento y Adecuación Plantas de Tratamiento</v>
          </cell>
        </row>
        <row r="156">
          <cell r="Q156" t="str">
            <v>725 - Superavít-Rend Fin SGP Salud Régimen Subsidiado</v>
          </cell>
        </row>
        <row r="157">
          <cell r="Q157" t="str">
            <v>303 - Estrategias para promover  los actores locales en materia de emprendimiento / C.I. No.SCDE-071 de 20 / C.I. No.SCDE-071 de 2016 Depto. Cund. "Confeccionando País"</v>
          </cell>
        </row>
        <row r="158">
          <cell r="Q158">
            <v>0</v>
          </cell>
        </row>
        <row r="159">
          <cell r="Q159">
            <v>0</v>
          </cell>
        </row>
        <row r="160">
          <cell r="Q160">
            <v>0</v>
          </cell>
        </row>
        <row r="161">
          <cell r="Q161">
            <v>0</v>
          </cell>
        </row>
        <row r="162">
          <cell r="Q162">
            <v>0</v>
          </cell>
        </row>
        <row r="163">
          <cell r="Q163">
            <v>0</v>
          </cell>
        </row>
        <row r="164">
          <cell r="Q164">
            <v>0</v>
          </cell>
        </row>
        <row r="165">
          <cell r="Q165">
            <v>0</v>
          </cell>
        </row>
        <row r="166">
          <cell r="Q166">
            <v>0</v>
          </cell>
        </row>
        <row r="167">
          <cell r="Q167">
            <v>0</v>
          </cell>
        </row>
        <row r="168">
          <cell r="Q168">
            <v>0</v>
          </cell>
        </row>
        <row r="169">
          <cell r="Q169">
            <v>0</v>
          </cell>
        </row>
        <row r="170">
          <cell r="Q170">
            <v>0</v>
          </cell>
        </row>
        <row r="171">
          <cell r="Q171">
            <v>0</v>
          </cell>
        </row>
        <row r="172">
          <cell r="Q172">
            <v>0</v>
          </cell>
        </row>
        <row r="173">
          <cell r="Q173">
            <v>0</v>
          </cell>
        </row>
        <row r="174">
          <cell r="Q174">
            <v>0</v>
          </cell>
        </row>
        <row r="175">
          <cell r="Q175">
            <v>0</v>
          </cell>
        </row>
        <row r="176">
          <cell r="Q176">
            <v>0</v>
          </cell>
        </row>
        <row r="177">
          <cell r="Q177">
            <v>0</v>
          </cell>
        </row>
        <row r="178">
          <cell r="Q178">
            <v>0</v>
          </cell>
        </row>
        <row r="179">
          <cell r="Q179">
            <v>0</v>
          </cell>
        </row>
        <row r="180">
          <cell r="Q180">
            <v>0</v>
          </cell>
        </row>
        <row r="181">
          <cell r="Q181">
            <v>0</v>
          </cell>
        </row>
        <row r="182">
          <cell r="Q182">
            <v>0</v>
          </cell>
        </row>
        <row r="183">
          <cell r="Q183">
            <v>0</v>
          </cell>
        </row>
        <row r="184">
          <cell r="Q184">
            <v>0</v>
          </cell>
        </row>
        <row r="185">
          <cell r="Q185">
            <v>0</v>
          </cell>
        </row>
        <row r="186">
          <cell r="Q186">
            <v>0</v>
          </cell>
        </row>
        <row r="187">
          <cell r="Q187">
            <v>0</v>
          </cell>
        </row>
        <row r="188">
          <cell r="Q188">
            <v>0</v>
          </cell>
        </row>
        <row r="189">
          <cell r="Q189">
            <v>0</v>
          </cell>
        </row>
        <row r="190">
          <cell r="Q190">
            <v>0</v>
          </cell>
        </row>
        <row r="191">
          <cell r="Q191">
            <v>0</v>
          </cell>
        </row>
      </sheetData>
      <sheetData sheetId="2"/>
      <sheetData sheetId="3"/>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6"/>
      <sheetName val="CONSOLIDADO PLAN DESARROLLO"/>
      <sheetName val="DEPENDENCIAS"/>
      <sheetName val="PROYECTOS REGISTRADOS"/>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7"/>
      <sheetName val="PLAN PRESUPUESTAL"/>
      <sheetName val="Ejec presupuestal_31-oct-2017"/>
    </sheetNames>
    <sheetDataSet>
      <sheetData sheetId="0"/>
      <sheetData sheetId="1">
        <row r="2">
          <cell r="Q2" t="str">
            <v>0-0</v>
          </cell>
        </row>
        <row r="3">
          <cell r="Q3" t="str">
            <v>001 - Recursos  Propios</v>
          </cell>
        </row>
        <row r="4">
          <cell r="Q4" t="str">
            <v>002 - RP D.E. Sobretasa Gasolina</v>
          </cell>
        </row>
        <row r="5">
          <cell r="Q5" t="str">
            <v>003 - Regalias - Explotacion Minera</v>
          </cell>
        </row>
        <row r="6">
          <cell r="Q6" t="str">
            <v>004 - RP valorizacion</v>
          </cell>
        </row>
        <row r="7">
          <cell r="Q7" t="str">
            <v>005 - Recursos CAR Predial</v>
          </cell>
        </row>
        <row r="8">
          <cell r="Q8" t="str">
            <v>006 - RP D.E. Fndo Mpal de Seguridad</v>
          </cell>
        </row>
        <row r="9">
          <cell r="Q9" t="str">
            <v>007 - RP D.E. Estampilla procultura</v>
          </cell>
        </row>
        <row r="10">
          <cell r="Q10" t="str">
            <v>008 - RP D.E. Caja de deguello</v>
          </cell>
        </row>
        <row r="11">
          <cell r="Q11" t="str">
            <v>009 - RP D.E. Fondo Mpal de vivienda</v>
          </cell>
        </row>
        <row r="12">
          <cell r="Q12" t="str">
            <v>01 - SGP ALIMENTACION ESCOLAR-</v>
          </cell>
        </row>
        <row r="13">
          <cell r="Q13" t="str">
            <v>010 - SGP Prop Gral libre Inversion</v>
          </cell>
        </row>
        <row r="14">
          <cell r="Q14" t="str">
            <v>011 - SGP Educacion por Calidad</v>
          </cell>
        </row>
        <row r="15">
          <cell r="Q15" t="str">
            <v>012 - SGP Salud  Publica</v>
          </cell>
        </row>
        <row r="16">
          <cell r="Q16" t="str">
            <v>013 - SGP Alimentacion Escolar</v>
          </cell>
        </row>
        <row r="17">
          <cell r="Q17" t="str">
            <v>014 - SGP Agua Potable y San basico</v>
          </cell>
        </row>
        <row r="18">
          <cell r="Q18" t="str">
            <v>015 - SGP Propositos Gral Forz Invers</v>
          </cell>
        </row>
        <row r="19">
          <cell r="Q19" t="str">
            <v>016 - Recursos fosyga</v>
          </cell>
        </row>
        <row r="20">
          <cell r="Q20" t="str">
            <v>017 - Recursos etesa</v>
          </cell>
        </row>
        <row r="21">
          <cell r="Q21" t="str">
            <v>018 - Recursos FAEP</v>
          </cell>
        </row>
        <row r="22">
          <cell r="Q22" t="str">
            <v>019 - Recursos Fondo Nal de Regalias</v>
          </cell>
        </row>
        <row r="23">
          <cell r="Q23" t="str">
            <v>020 - Recursos Ley 99/93 Gen Electrica</v>
          </cell>
        </row>
        <row r="24">
          <cell r="Q24" t="str">
            <v>021 - Recursos Nacion Ley 788/02</v>
          </cell>
        </row>
        <row r="25">
          <cell r="Q25" t="str">
            <v>022 - Recursos Cajas Compensacion</v>
          </cell>
        </row>
        <row r="26">
          <cell r="Q26" t="str">
            <v>023 - Impuesto Transporte Oleoductos G</v>
          </cell>
        </row>
        <row r="27">
          <cell r="Q27" t="str">
            <v>024 - Cofinanciacion Nivel Nacional</v>
          </cell>
        </row>
        <row r="28">
          <cell r="Q28" t="str">
            <v>025 - SGP Salud Regimen Subsidiado</v>
          </cell>
        </row>
        <row r="29">
          <cell r="Q29" t="str">
            <v>026 - RP de Servicios Publicos</v>
          </cell>
        </row>
        <row r="30">
          <cell r="Q30" t="str">
            <v>027 - Recursos FONPET - salud</v>
          </cell>
        </row>
        <row r="31">
          <cell r="Q31" t="str">
            <v>029 - Cofinaciación Ent. Privadas</v>
          </cell>
        </row>
        <row r="32">
          <cell r="Q32" t="str">
            <v>030 - Cofinanciacion Nivel Departament</v>
          </cell>
        </row>
        <row r="33">
          <cell r="Q33" t="str">
            <v>031 - Recursos del Credito Interno</v>
          </cell>
        </row>
        <row r="34">
          <cell r="Q34" t="str">
            <v>032 - RP D.E. Fndo Asist Tecnica rural</v>
          </cell>
        </row>
        <row r="35">
          <cell r="Q35" t="str">
            <v>033 - RP D.E.Fndo Actividades ludicas</v>
          </cell>
        </row>
        <row r="36">
          <cell r="Q36" t="str">
            <v>034 - RP D.E. Casa de la cultura</v>
          </cell>
        </row>
        <row r="37">
          <cell r="Q37" t="str">
            <v>035 - RP D.E. Apoy Prog de la juventud</v>
          </cell>
        </row>
        <row r="38">
          <cell r="Q38" t="str">
            <v>036 - RP D.E. Deportes Miguel Ibarra</v>
          </cell>
        </row>
        <row r="39">
          <cell r="Q39" t="str">
            <v>037 - Alumbrado Publico</v>
          </cell>
        </row>
        <row r="40">
          <cell r="Q40" t="str">
            <v>038 - RP D.E. Estampillas Aport FONPET</v>
          </cell>
        </row>
        <row r="41">
          <cell r="Q41" t="str">
            <v>039 - Recursos CAR convenios</v>
          </cell>
        </row>
        <row r="42">
          <cell r="Q42" t="str">
            <v>040 - SGP D.E. Primera infancia</v>
          </cell>
        </row>
        <row r="43">
          <cell r="Q43" t="str">
            <v>041 - RP D.E. Donaciones</v>
          </cell>
        </row>
        <row r="44">
          <cell r="Q44" t="str">
            <v>042 - Comparendo Ambiental</v>
          </cell>
        </row>
        <row r="45">
          <cell r="Q45" t="str">
            <v>043 - SGP Emergencia Invernal</v>
          </cell>
        </row>
        <row r="46">
          <cell r="Q46" t="str">
            <v>044 - SGP - Cultura</v>
          </cell>
        </row>
        <row r="47">
          <cell r="Q47" t="str">
            <v>045 - SGP - Deporte</v>
          </cell>
        </row>
        <row r="48">
          <cell r="Q48" t="str">
            <v>046 - SGP - Salud Regimen Subsidiado SIN SITUACION DE FONDOS</v>
          </cell>
        </row>
        <row r="49">
          <cell r="Q49" t="str">
            <v>047 - FOSYGA - SIN SITUACION DE FONDOS</v>
          </cell>
        </row>
        <row r="50">
          <cell r="Q50" t="str">
            <v>048 - Cesiones Tipo A</v>
          </cell>
        </row>
        <row r="51">
          <cell r="Q51" t="str">
            <v>049 - Rendimientos Financieros</v>
          </cell>
        </row>
        <row r="52">
          <cell r="Q52" t="str">
            <v>050 - Compensación Areas de Cesión</v>
          </cell>
        </row>
        <row r="53">
          <cell r="Q53" t="str">
            <v>051 - Plusvalía</v>
          </cell>
        </row>
        <row r="54">
          <cell r="Q54" t="str">
            <v>052 - Espectáculos Públicos</v>
          </cell>
        </row>
        <row r="55">
          <cell r="Q55" t="str">
            <v>053 - Imp. Consumo Cigarrillo</v>
          </cell>
        </row>
        <row r="56">
          <cell r="Q56" t="str">
            <v>055 - SGP Educación Gratuidad SIN SITUACION FONDOS</v>
          </cell>
        </row>
        <row r="57">
          <cell r="Q57" t="str">
            <v>056 - Excentes Financieros</v>
          </cell>
        </row>
        <row r="58">
          <cell r="Q58" t="str">
            <v>057 - Fondo de Solidaridad y Redistribución de Ingresos</v>
          </cell>
        </row>
        <row r="59">
          <cell r="Q59" t="str">
            <v>058 - SGP Educacion por Calidad Matricula SSF</v>
          </cell>
        </row>
        <row r="60">
          <cell r="Q60" t="str">
            <v>059 - Sobretasa Bomberil</v>
          </cell>
        </row>
        <row r="61">
          <cell r="Q61" t="str">
            <v>060 - Recursos FONPET Sin Situación Fondos</v>
          </cell>
        </row>
        <row r="62">
          <cell r="Q62" t="str">
            <v>061 - Rec Ley 1438/11 Saldos Cta Maestra</v>
          </cell>
        </row>
        <row r="63">
          <cell r="Q63" t="str">
            <v>062 - Recursos Coljuegos</v>
          </cell>
        </row>
        <row r="64">
          <cell r="Q64" t="str">
            <v>063 - Coljuegos SIN SITUAC FONDOS</v>
          </cell>
        </row>
        <row r="65">
          <cell r="Q65" t="str">
            <v>064 - R. Estampilla Adulto Mayor</v>
          </cell>
        </row>
        <row r="66">
          <cell r="Q66" t="str">
            <v>065 - R.Estampilla Adulto Mayor-Func.Btar.Anciano</v>
          </cell>
        </row>
        <row r="67">
          <cell r="Q67" t="str">
            <v>066 - Cargas y beneficios</v>
          </cell>
        </row>
        <row r="68">
          <cell r="Q68" t="str">
            <v>067 - Obligaciones VIP</v>
          </cell>
        </row>
        <row r="69">
          <cell r="Q69" t="str">
            <v>068 - Conectividad</v>
          </cell>
        </row>
        <row r="70">
          <cell r="Q70" t="str">
            <v>069 - Recursos FONPET Con Situación de Fondos</v>
          </cell>
        </row>
        <row r="71">
          <cell r="Q71" t="str">
            <v>071 - Superavit - Recursos  Propios</v>
          </cell>
        </row>
        <row r="72">
          <cell r="Q72" t="str">
            <v>148 - Saldos no ejecutados - Cesiones tipo A</v>
          </cell>
        </row>
        <row r="73">
          <cell r="Q73" t="str">
            <v>301 - CI 039 2016 DEPTO CUND TRANSP ESCOLAR</v>
          </cell>
        </row>
        <row r="74">
          <cell r="Q74" t="str">
            <v>302 - C.I. No.246 de 2016 Depto.Cund. "Festival de la Colombianidad"</v>
          </cell>
        </row>
        <row r="75">
          <cell r="Q75" t="str">
            <v>303 - C.I. No.SCDE-071 de 2016 Depto. Cund. "Confeccionando País"</v>
          </cell>
        </row>
        <row r="76">
          <cell r="Q76" t="str">
            <v>306 - C / C.I. No.318-2017 Depto.Cund. "Banda Sinfónica Tocancipá"</v>
          </cell>
        </row>
        <row r="77">
          <cell r="Q77" t="str">
            <v>307 -  C / C.I. No.2554/2017 "Circulación y Reconocimiento Internacional - Banda Sinfonica Tocancipá"</v>
          </cell>
        </row>
        <row r="78">
          <cell r="Q78" t="str">
            <v>401 - Rendimientos Financieros-Ingresos Corrientes de libre destinación</v>
          </cell>
        </row>
        <row r="79">
          <cell r="Q79" t="str">
            <v>402 - Rendimientos Financieros-S.G.P. Educación Calidad</v>
          </cell>
        </row>
        <row r="80">
          <cell r="Q80" t="str">
            <v>403 - Rendimientos Financieros-S.G.P. Agua Potable y Saneamiento Básico</v>
          </cell>
        </row>
        <row r="81">
          <cell r="Q81" t="str">
            <v>404 - Rendimientos Financieros-S.G.P.Próposito Gral</v>
          </cell>
        </row>
        <row r="82">
          <cell r="Q82" t="str">
            <v>405 - Rendimientos Financieros-Impuesto de alumbrado Público</v>
          </cell>
        </row>
        <row r="83">
          <cell r="Q83" t="str">
            <v>406 - Rendimientos Financieros-Sector electrico Ley 99/ 93</v>
          </cell>
        </row>
        <row r="84">
          <cell r="Q84" t="str">
            <v>407 - Rendimientos Financieros-Transporte Oleoductos, Gasoductos y Poliductos</v>
          </cell>
        </row>
        <row r="85">
          <cell r="Q85" t="str">
            <v>408 - Rendimientos Financieros-Sobretasa a la Gasolina</v>
          </cell>
        </row>
        <row r="86">
          <cell r="Q86" t="str">
            <v>409 - Rendimientos Financieros-Recursos Valorización</v>
          </cell>
        </row>
        <row r="87">
          <cell r="Q87" t="str">
            <v>410 - Rendimientos Financieros-Fondo Rotatorio de Asistencia Téncica Directa Rural</v>
          </cell>
        </row>
        <row r="88">
          <cell r="Q88" t="str">
            <v>411 - Rendimientos Financieros-Sobretasa Bomberil</v>
          </cell>
        </row>
        <row r="89">
          <cell r="Q89" t="str">
            <v>412 - Rendimientos Financieros-Fondo Municipal de Actividades Lúdicas</v>
          </cell>
        </row>
        <row r="90">
          <cell r="Q90" t="str">
            <v>413 - Rendimientos Financieros-Participación en Plusvalía</v>
          </cell>
        </row>
        <row r="91">
          <cell r="Q91" t="str">
            <v>414 - Rendimientos Financieros-Fondo de Seguridad</v>
          </cell>
        </row>
        <row r="92">
          <cell r="Q92" t="str">
            <v>415 - Rendimientos Financieros-Contribución Miguel de Ibarra</v>
          </cell>
        </row>
        <row r="93">
          <cell r="Q93" t="str">
            <v>416 - Rendimientos Financieros-Fondo de Solidaridad y Redistribución del Ingreso</v>
          </cell>
        </row>
        <row r="94">
          <cell r="Q94" t="str">
            <v>417 - Rendimientos Financieros-S.G.P. Salud Régimen Subsidiado</v>
          </cell>
        </row>
        <row r="95">
          <cell r="Q95" t="str">
            <v>418 - Rendimientos Financieros-S.G.P. Salud Pública</v>
          </cell>
        </row>
        <row r="96">
          <cell r="Q96" t="str">
            <v>419 - Rendimientos Financieros-Recursos Coljuegos</v>
          </cell>
        </row>
        <row r="97">
          <cell r="Q97" t="str">
            <v>420 - Rendimientos Financieros-Cesiones Tipo A</v>
          </cell>
        </row>
        <row r="98">
          <cell r="Q98" t="str">
            <v>421 - Rendimientos Financieros-Contribución Espectaculos Públicos</v>
          </cell>
        </row>
        <row r="99">
          <cell r="Q99" t="str">
            <v>422 - Rendimientos Financieros- Vivienda Interes Prioritario</v>
          </cell>
        </row>
        <row r="100">
          <cell r="Q100" t="str">
            <v>423 - Rendimientos Financieros - Comparendo Ambiental</v>
          </cell>
        </row>
        <row r="101">
          <cell r="Q101" t="str">
            <v>424 - Rendimientos Financieros - Estampilla Bienestar Adulto Mayor - Departamento</v>
          </cell>
        </row>
        <row r="102">
          <cell r="Q102" t="str">
            <v>501 - Superavit -Recursos  Propios</v>
          </cell>
        </row>
        <row r="103">
          <cell r="Q103" t="str">
            <v>502 - Superavit -RP D.E. Sobretasa Gasolina</v>
          </cell>
        </row>
        <row r="104">
          <cell r="Q104" t="str">
            <v>503 - Superavit -Regalias - Explotacion Minera</v>
          </cell>
        </row>
        <row r="105">
          <cell r="Q105" t="str">
            <v>504 - Superavit -RP valorizacion</v>
          </cell>
        </row>
        <row r="106">
          <cell r="Q106" t="str">
            <v>505 - Superavit -Recursos CAR Predial</v>
          </cell>
        </row>
        <row r="107">
          <cell r="Q107" t="str">
            <v>506 - Superavit -RP D.E. Fndo Mpal de Seguridad</v>
          </cell>
        </row>
        <row r="108">
          <cell r="Q108" t="str">
            <v>507 - Superavit -RP D.E. Estampilla procultura</v>
          </cell>
        </row>
        <row r="109">
          <cell r="Q109" t="str">
            <v>508 - Superavit -RP D.E. Caja de deguello</v>
          </cell>
        </row>
        <row r="110">
          <cell r="Q110" t="str">
            <v>509 - Superavit -RP D.E. Fondo Mpal de vivienda</v>
          </cell>
        </row>
        <row r="111">
          <cell r="Q111" t="str">
            <v>510 - Superavit -SGP Prop Gral libre Inversion</v>
          </cell>
        </row>
        <row r="112">
          <cell r="Q112" t="str">
            <v>511 - Superavit -SGP Educacion por Calidad Matricula</v>
          </cell>
        </row>
        <row r="113">
          <cell r="Q113" t="str">
            <v>512 - Superavit -SGP Salud  Publica</v>
          </cell>
        </row>
        <row r="114">
          <cell r="Q114" t="str">
            <v>513 - Superavit -SGP Alimentacion Escolar</v>
          </cell>
        </row>
        <row r="115">
          <cell r="Q115" t="str">
            <v>514 - Superavit -SGP Agua Potable y San basico</v>
          </cell>
        </row>
        <row r="116">
          <cell r="Q116" t="str">
            <v>515 - Superavit -SGP Propositos Gral Forz Invers</v>
          </cell>
        </row>
        <row r="117">
          <cell r="Q117" t="str">
            <v>516 - Superavit -Recursos fosyga</v>
          </cell>
        </row>
        <row r="118">
          <cell r="Q118" t="str">
            <v>517 - Superavit -Recursos etesa</v>
          </cell>
        </row>
        <row r="119">
          <cell r="Q119" t="str">
            <v>518 - Superavit -Recursos FAEP</v>
          </cell>
        </row>
        <row r="120">
          <cell r="Q120" t="str">
            <v>519 - Superavit -Recursos Fondo Nal de Regalias</v>
          </cell>
        </row>
        <row r="121">
          <cell r="Q121" t="str">
            <v>520 - Superavit -Recursos Ley 99/93 Gen Electrica</v>
          </cell>
        </row>
        <row r="122">
          <cell r="Q122" t="str">
            <v>521 - Superavit -Recursos Nacion Ley 788/02</v>
          </cell>
        </row>
        <row r="123">
          <cell r="Q123" t="str">
            <v>522 - Superavit -Recursos Cajas Compensacion</v>
          </cell>
        </row>
        <row r="124">
          <cell r="Q124" t="str">
            <v>523 - Superavit -Impuesto Transporte Oleoductos G</v>
          </cell>
        </row>
        <row r="125">
          <cell r="Q125" t="str">
            <v>524 - Superavit -Cofinanciacion Nivel Nacional</v>
          </cell>
        </row>
        <row r="126">
          <cell r="Q126" t="str">
            <v>525 - Superavit -SGP Salud Regimen subsidiado</v>
          </cell>
        </row>
        <row r="127">
          <cell r="Q127" t="str">
            <v>526 - Superavit -RP D.E. Servicios publicos</v>
          </cell>
        </row>
        <row r="128">
          <cell r="Q128" t="str">
            <v>529 - Superávit Rec. Cofinanciación Prt.-</v>
          </cell>
        </row>
        <row r="129">
          <cell r="Q129" t="str">
            <v>530 - Superavit -Cofinanciacion Nivel Departament</v>
          </cell>
        </row>
        <row r="130">
          <cell r="Q130" t="str">
            <v>531 - Superavit -Recursos del Credito Interno</v>
          </cell>
        </row>
        <row r="131">
          <cell r="Q131" t="str">
            <v>532 - Superavit -RP D.E. Fndo Asist Tecnica rural</v>
          </cell>
        </row>
        <row r="132">
          <cell r="Q132" t="str">
            <v>533 - Superavit -RP D.E.Fndo Actividades ludicas</v>
          </cell>
        </row>
        <row r="133">
          <cell r="Q133" t="str">
            <v>534 - Superavit -RP D.E. Casa de la cultura</v>
          </cell>
        </row>
        <row r="134">
          <cell r="Q134" t="str">
            <v>535 - Superavit -RP D.E. Apoy Prog de la juventud</v>
          </cell>
        </row>
        <row r="135">
          <cell r="Q135" t="str">
            <v>536 - Superavit -RP D.E. Deportes Miguel Ibarra</v>
          </cell>
        </row>
        <row r="136">
          <cell r="Q136" t="str">
            <v>537 - Superavit -Alumbrado Publico</v>
          </cell>
        </row>
        <row r="137">
          <cell r="Q137" t="str">
            <v>538 - Superavit -RP D.E. Estampillas Aport FONPET</v>
          </cell>
        </row>
        <row r="138">
          <cell r="Q138" t="str">
            <v>539 - Superavit -Recursos CAR convenios</v>
          </cell>
        </row>
        <row r="139">
          <cell r="Q139" t="str">
            <v>540 - Superavit -SGP C.E. Primera infancia</v>
          </cell>
        </row>
        <row r="140">
          <cell r="Q140" t="str">
            <v>541 - Superavit -RP D.E. Donaciones</v>
          </cell>
        </row>
        <row r="141">
          <cell r="Q141" t="str">
            <v>542 - Superávit - Comparendo Ambiental</v>
          </cell>
        </row>
        <row r="142">
          <cell r="Q142" t="str">
            <v>543 - Superavit -SGP Emergencia Invernal</v>
          </cell>
        </row>
        <row r="143">
          <cell r="Q143" t="str">
            <v>544 - Superavit -SGP - Cultura</v>
          </cell>
        </row>
        <row r="144">
          <cell r="Q144" t="str">
            <v>545 - Superavit -SGP - Deporte</v>
          </cell>
        </row>
        <row r="145">
          <cell r="Q145" t="str">
            <v>546 - Superavit -SGP Regimen Subsidiado SIN SITUACION DE FONDOS</v>
          </cell>
        </row>
        <row r="146">
          <cell r="Q146" t="str">
            <v>547 - Superavit -FOSYGA - SIN SITUACION DE FONDOS</v>
          </cell>
        </row>
        <row r="147">
          <cell r="Q147" t="str">
            <v>548 - Superavit -Cesiones Tipo A</v>
          </cell>
        </row>
        <row r="148">
          <cell r="Q148" t="str">
            <v>549 - Superavit -Rendimientos Financieros</v>
          </cell>
        </row>
        <row r="149">
          <cell r="Q149" t="str">
            <v>551 - Superavit -Plusvalía</v>
          </cell>
        </row>
        <row r="150">
          <cell r="Q150" t="str">
            <v>552 - Superavit - Espectaculos Públicos</v>
          </cell>
        </row>
        <row r="151">
          <cell r="Q151" t="str">
            <v>553 - Superavit -Deporte - Imp. Consumo Cigarrillo</v>
          </cell>
        </row>
        <row r="152">
          <cell r="Q152" t="str">
            <v>555 - Superavit -SGP Educación Gratuidad SIN SITUACION FONDOS</v>
          </cell>
        </row>
        <row r="153">
          <cell r="Q153" t="str">
            <v>556 - Superavit -Excentes Financieros</v>
          </cell>
        </row>
        <row r="154">
          <cell r="Q154" t="str">
            <v>557 - Superavit -Fondo de Solidaridad y Redistribución de Ingresos</v>
          </cell>
        </row>
        <row r="155">
          <cell r="Q155" t="str">
            <v>558 - Superavit -SGP Educacion por Calidad Matricula SSF</v>
          </cell>
        </row>
        <row r="156">
          <cell r="Q156" t="str">
            <v>559 - Superavit -Sobretasa Bomberil</v>
          </cell>
        </row>
        <row r="157">
          <cell r="Q157" t="str">
            <v>560 - Superavit -Recursos FONPET Sin Situación Fondos</v>
          </cell>
        </row>
        <row r="158">
          <cell r="Q158" t="str">
            <v>561 - Superavit/Ley 1608/2013</v>
          </cell>
        </row>
        <row r="159">
          <cell r="Q159" t="str">
            <v>562 - Superávit - Rec. COLJUEGOS - 25 % - Iinversión en Salud, ART.. 60 DE LA LEY 715/2001</v>
          </cell>
        </row>
        <row r="160">
          <cell r="Q160" t="str">
            <v>563 - Superavit Recursos Coljuegos CSF</v>
          </cell>
        </row>
        <row r="161">
          <cell r="Q161" t="str">
            <v>564 - Superavit Cofinanciación Nacional/Convenio 3198/2013 Mejoramiento Vía Parte Alta La Fuente</v>
          </cell>
        </row>
        <row r="162">
          <cell r="Q162" t="str">
            <v>565 - Superavit Cofinanciación Nacional/Convenio 2611/2013 Mejoramiento Vía Acceso La Esmeralda</v>
          </cell>
        </row>
        <row r="163">
          <cell r="Q163" t="str">
            <v>566 - Superavit Cofinanciación Nacional/Convenio Mintrabajo Funcionamiento Servicio Público de Empleo</v>
          </cell>
        </row>
        <row r="164">
          <cell r="Q164" t="str">
            <v>567 - Superavit Cofinanciación Departamental/Convenio STD/053 Campaña en Prevención y Sensibilización Seguridad Vial</v>
          </cell>
        </row>
        <row r="165">
          <cell r="Q165" t="str">
            <v>568 - Superavit Cofinanciación Departamental/Convenio 378/2013 Adquisición de Parque Biosaludable</v>
          </cell>
        </row>
        <row r="166">
          <cell r="Q166" t="str">
            <v>569 - Superavit Cofinanciación Departamental/Convenio 207/2013 Restaurantes Escolares</v>
          </cell>
        </row>
        <row r="167">
          <cell r="Q167" t="str">
            <v>570 - Superavit Cofinanciación Departamental/Convenio ICCU 486/2013 Mejoramiento Vías Urbanas</v>
          </cell>
        </row>
        <row r="168">
          <cell r="Q168" t="str">
            <v>571 - Superavit Cofinanciación Departamental/Convenio STMD 066/2013 Demarcación y Señalización Red Vial Secundaria</v>
          </cell>
        </row>
        <row r="169">
          <cell r="Q169" t="str">
            <v>572 - Superavit Cofinanciación Departamental/Convenio 007/2013 Reforestación Programa Cundinamarca Verde UE Bosques de Cundina</v>
          </cell>
        </row>
        <row r="170">
          <cell r="Q170" t="str">
            <v>573 - Superavit/Convenio 469/2011 CAR - Adición Adecuación Hidráulica del Cauce del Río Bogotá</v>
          </cell>
        </row>
        <row r="171">
          <cell r="Q171" t="str">
            <v>574 - Superavit/Convenio 1102/2013 CAR - Construcción, Mantenimiento y Adecuación Plantas de Tratamiento</v>
          </cell>
        </row>
        <row r="172">
          <cell r="Q172" t="str">
            <v>725 - Superavít-Rend Fin SGP Salud Régimen Subsidiado</v>
          </cell>
        </row>
        <row r="173">
          <cell r="Q173" t="str">
            <v>304 - C.I. 1601 de 2016 "Adecuación Hidraulica de Quebradas" Recursos CAR</v>
          </cell>
        </row>
        <row r="174">
          <cell r="Q174" t="str">
            <v>305 - C.I. No.0210 de 2016 "Alimentación Escolar - SIMAT"</v>
          </cell>
        </row>
        <row r="175">
          <cell r="Q175" t="str">
            <v>575 - Superavit - Obligaciones VIP</v>
          </cell>
        </row>
        <row r="176">
          <cell r="Q176" t="str">
            <v>576 - Superavit - R. Estampilla Adulto Mayor - 30%</v>
          </cell>
        </row>
        <row r="177">
          <cell r="Q177" t="str">
            <v>308 - C.I.No.124/2017 Dept.Cund."Estrategia Subsidio Transporte Escolar"</v>
          </cell>
        </row>
        <row r="178">
          <cell r="Q178" t="str">
            <v>309 - C.I.No.210/2016 Dept.Cund. "Alimentación Escolar - SIMAT"</v>
          </cell>
        </row>
        <row r="179">
          <cell r="Q179" t="str">
            <v>310 - C.I. No.419 de 2017 Depto.Cund."Festival de la Colombianidad"</v>
          </cell>
        </row>
        <row r="180">
          <cell r="Q180" t="str">
            <v>311 -  C.I. No.300 de 2017 Depto.Cund."Generación de Espacios, Desarrollo Humano a Través de Artes Escénicas Munc. Tocancipá"</v>
          </cell>
        </row>
        <row r="181">
          <cell r="Q181" t="str">
            <v>312 - AD.1 C.I.No.124/2017 Depto.Cund. "Estrategia Subsidio Transporte Escolar"</v>
          </cell>
        </row>
        <row r="182">
          <cell r="Q182" t="str">
            <v>577 - Superavit - R.Estampilla Adulto Mayor- 70% Func.Btar.Anciano</v>
          </cell>
        </row>
        <row r="183">
          <cell r="Q183">
            <v>0</v>
          </cell>
        </row>
        <row r="184">
          <cell r="Q184">
            <v>0</v>
          </cell>
        </row>
        <row r="185">
          <cell r="Q185">
            <v>0</v>
          </cell>
        </row>
        <row r="186">
          <cell r="Q186">
            <v>0</v>
          </cell>
        </row>
        <row r="187">
          <cell r="Q187">
            <v>0</v>
          </cell>
        </row>
        <row r="188">
          <cell r="Q188">
            <v>0</v>
          </cell>
        </row>
        <row r="189">
          <cell r="Q189">
            <v>0</v>
          </cell>
        </row>
        <row r="190">
          <cell r="Q190">
            <v>0</v>
          </cell>
        </row>
        <row r="191">
          <cell r="Q191">
            <v>0</v>
          </cell>
        </row>
      </sheetData>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Certificado"/>
      <sheetName val="CONSOLIDADO PLAN DESARROLLO"/>
      <sheetName val="DEPENDENCIAS"/>
      <sheetName val="PROYECTOS REGISTRADOS"/>
      <sheetName val="FUENTES DE FINANCIACIÓN"/>
    </sheetNames>
    <sheetDataSet>
      <sheetData sheetId="0"/>
      <sheetData sheetId="1"/>
      <sheetData sheetId="2"/>
      <sheetData sheetId="3"/>
      <sheetData sheetId="4">
        <row r="2">
          <cell r="A2" t="str">
            <v>0-0</v>
          </cell>
        </row>
        <row r="3">
          <cell r="A3" t="str">
            <v>001 - Recursos  Propios</v>
          </cell>
        </row>
        <row r="4">
          <cell r="A4" t="str">
            <v>002 - RP D.E. Sobretasa Gasolina</v>
          </cell>
        </row>
        <row r="5">
          <cell r="A5" t="str">
            <v>003 - Regalias - Explotacion Minera</v>
          </cell>
        </row>
        <row r="6">
          <cell r="A6" t="str">
            <v>004 - RP valorizacion</v>
          </cell>
        </row>
        <row r="7">
          <cell r="A7" t="str">
            <v>005 - Recursos CAR Predial</v>
          </cell>
        </row>
        <row r="8">
          <cell r="A8" t="str">
            <v>006 - RP D.E. Fndo Mpal de Seguridad</v>
          </cell>
        </row>
        <row r="9">
          <cell r="A9" t="str">
            <v>007 - RP D.E. Estampilla procultura</v>
          </cell>
        </row>
        <row r="10">
          <cell r="A10" t="str">
            <v>008 - RP D.E. Caja de deguello</v>
          </cell>
        </row>
        <row r="11">
          <cell r="A11" t="str">
            <v>009 - RP D.E. Fondo Mpal de vivienda</v>
          </cell>
        </row>
        <row r="12">
          <cell r="A12" t="str">
            <v>01 - SGP ALIMENTACION ESCOLAR-</v>
          </cell>
        </row>
        <row r="13">
          <cell r="A13" t="str">
            <v>010 - SGP Prop Gral libre Inversion</v>
          </cell>
        </row>
        <row r="14">
          <cell r="A14" t="str">
            <v>011 - SGP Educacion por Calidad</v>
          </cell>
        </row>
        <row r="15">
          <cell r="A15" t="str">
            <v>012 - SGP Salud  Publica</v>
          </cell>
        </row>
        <row r="16">
          <cell r="A16" t="str">
            <v>013 - SGP Alimentacion Escolar</v>
          </cell>
        </row>
        <row r="17">
          <cell r="A17" t="str">
            <v>014 - SGP Agua Potable y San basico</v>
          </cell>
        </row>
        <row r="18">
          <cell r="A18" t="str">
            <v>015 - SGP Propositos Gral Forz Invers</v>
          </cell>
        </row>
        <row r="19">
          <cell r="A19" t="str">
            <v>016 - Recursos fosyga</v>
          </cell>
        </row>
        <row r="20">
          <cell r="A20" t="str">
            <v>017 - Recursos etesa</v>
          </cell>
        </row>
        <row r="21">
          <cell r="A21" t="str">
            <v>018 - Recursos FAEP</v>
          </cell>
        </row>
        <row r="22">
          <cell r="A22" t="str">
            <v>019 - Recursos Fondo Nal de Regalias</v>
          </cell>
        </row>
        <row r="23">
          <cell r="A23" t="str">
            <v>020 - Recursos Ley 99/93 Gen Electrica</v>
          </cell>
        </row>
        <row r="24">
          <cell r="A24" t="str">
            <v>021 - Recursos Nacion Ley 788/02</v>
          </cell>
        </row>
        <row r="25">
          <cell r="A25" t="str">
            <v>022 - Recursos Cajas Compensacion</v>
          </cell>
        </row>
        <row r="26">
          <cell r="A26" t="str">
            <v>023 - Impuesto Transporte Oleoductos G</v>
          </cell>
        </row>
        <row r="27">
          <cell r="A27" t="str">
            <v>024 - Cofinanciacion Nivel Nacional</v>
          </cell>
        </row>
        <row r="28">
          <cell r="A28" t="str">
            <v>025 - SGP Salud Regimen Subsidiado</v>
          </cell>
        </row>
        <row r="29">
          <cell r="A29" t="str">
            <v>026 - RP DE Servicios Publicos</v>
          </cell>
        </row>
        <row r="30">
          <cell r="A30" t="str">
            <v>029 - Cofinaciación Ent. Privadas</v>
          </cell>
        </row>
        <row r="31">
          <cell r="A31" t="str">
            <v>030 - Cofinanciacion Nivel Departament</v>
          </cell>
        </row>
        <row r="32">
          <cell r="A32" t="str">
            <v>031 - Recursos del Credito Interno</v>
          </cell>
        </row>
        <row r="33">
          <cell r="A33" t="str">
            <v>032 - RP D.E. Fndo Asist Tecnica rural</v>
          </cell>
        </row>
        <row r="34">
          <cell r="A34" t="str">
            <v>033 - RP D.E.Fndo Actividades ludicas</v>
          </cell>
        </row>
        <row r="35">
          <cell r="A35" t="str">
            <v>034 - RP D.E. Casa de la cultura</v>
          </cell>
        </row>
        <row r="36">
          <cell r="A36" t="str">
            <v>035 - RP D.E. Apoy Prog de la juventud</v>
          </cell>
        </row>
        <row r="37">
          <cell r="A37" t="str">
            <v>036 - RP D.E. Deportes Miguel Ibarra</v>
          </cell>
        </row>
        <row r="38">
          <cell r="A38" t="str">
            <v>037 - Alumbrado Publico</v>
          </cell>
        </row>
        <row r="39">
          <cell r="A39" t="str">
            <v>038 - RP D.E. Estampillas Aport FONPET</v>
          </cell>
        </row>
        <row r="40">
          <cell r="A40" t="str">
            <v>039 - Recursos CAR convenios</v>
          </cell>
        </row>
        <row r="41">
          <cell r="A41" t="str">
            <v>040 - SGP C.E. Primera infancia</v>
          </cell>
        </row>
        <row r="42">
          <cell r="A42" t="str">
            <v>041 - RP D.E. Donaciones</v>
          </cell>
        </row>
        <row r="43">
          <cell r="A43" t="str">
            <v>042 - Comparendo Ambiental</v>
          </cell>
        </row>
        <row r="44">
          <cell r="A44" t="str">
            <v>043 - SGP Emergencia Invernal</v>
          </cell>
        </row>
        <row r="45">
          <cell r="A45" t="str">
            <v>044 - SGP - Cultura</v>
          </cell>
        </row>
        <row r="46">
          <cell r="A46" t="str">
            <v>045 - SGP - Deporte</v>
          </cell>
        </row>
        <row r="47">
          <cell r="A47" t="str">
            <v>046 - SGP - Salud Regimen Subsidiado SIN SITUACION DE FONDOS</v>
          </cell>
        </row>
        <row r="48">
          <cell r="A48" t="str">
            <v>047 - FOSYGA - SIN SITUACION DE FONDOS</v>
          </cell>
        </row>
        <row r="49">
          <cell r="A49" t="str">
            <v>048 - Cesiones Tipo A</v>
          </cell>
        </row>
        <row r="50">
          <cell r="A50" t="str">
            <v>049 - Rendimientos Financieros</v>
          </cell>
        </row>
        <row r="51">
          <cell r="A51" t="str">
            <v>050 - Compensación Areas de Cesión</v>
          </cell>
        </row>
        <row r="52">
          <cell r="A52" t="str">
            <v>051 - Plusvalía</v>
          </cell>
        </row>
        <row r="53">
          <cell r="A53" t="str">
            <v>052 - Espectáculos Públicos</v>
          </cell>
        </row>
        <row r="54">
          <cell r="A54" t="str">
            <v>053 - Imp. Consumo Cigarrillo</v>
          </cell>
        </row>
        <row r="55">
          <cell r="A55" t="str">
            <v>055 - SGP Educación Gratuidad SIN SITUACION FONDOS</v>
          </cell>
        </row>
        <row r="56">
          <cell r="A56" t="str">
            <v>056 - Excentes Financieros</v>
          </cell>
        </row>
        <row r="57">
          <cell r="A57" t="str">
            <v>057 - Fondo de Solidaridad y Redistribución de Ingresos</v>
          </cell>
        </row>
        <row r="58">
          <cell r="A58" t="str">
            <v>058 - SGP Educacion por Calidad Matricula SSF</v>
          </cell>
        </row>
        <row r="59">
          <cell r="A59" t="str">
            <v>059 - Sobretasa Bomberil</v>
          </cell>
        </row>
        <row r="60">
          <cell r="A60" t="str">
            <v>060 - Recursos FONPET Sin Situación Fondos</v>
          </cell>
        </row>
        <row r="61">
          <cell r="A61" t="str">
            <v>061 - Rec Ley 1438/11 Saldos Cta Maestra</v>
          </cell>
        </row>
        <row r="62">
          <cell r="A62" t="str">
            <v>062 - Recursos Coljuegos</v>
          </cell>
        </row>
        <row r="63">
          <cell r="A63" t="str">
            <v>063 - Coljuegos SIN SITUAC FONDOS</v>
          </cell>
        </row>
        <row r="64">
          <cell r="A64" t="str">
            <v>071 - Superavit - Recursos  Propios</v>
          </cell>
        </row>
        <row r="65">
          <cell r="A65" t="str">
            <v>301 - CI 039 2016 DEPTO CUND TRANSP ESCOLAR</v>
          </cell>
        </row>
        <row r="66">
          <cell r="A66" t="str">
            <v>303 - Estrategias para promover  los actores locales en materia de emprendimiento / C.I. No.SCDE-071 de 20 / C.I. No.SCDE-071 de 2016 Depto. Cund. "Confeccionando País"3</v>
          </cell>
        </row>
        <row r="67">
          <cell r="A67" t="str">
            <v>401 - Rendimientos Financieros-Ingresos Corrientes de libre destinación</v>
          </cell>
        </row>
        <row r="68">
          <cell r="A68" t="str">
            <v>402 - Rendimientos Financieros-S.G.P. Educación Calidad</v>
          </cell>
        </row>
        <row r="69">
          <cell r="A69" t="str">
            <v>403 - Rendimientos Financieros-S.G.P. Agua Potable y Saneamiento Básico</v>
          </cell>
        </row>
        <row r="70">
          <cell r="A70" t="str">
            <v>404 - Rendimientos Financieros-S.G.P.Próposito Gral</v>
          </cell>
        </row>
        <row r="71">
          <cell r="A71" t="str">
            <v>405 - Rendimientos Financieros-Impuesto de alumbrado Público</v>
          </cell>
        </row>
        <row r="72">
          <cell r="A72" t="str">
            <v>406 - Rendimientos Financieros-Sector electrico Ley 99/ 93</v>
          </cell>
        </row>
        <row r="73">
          <cell r="A73" t="str">
            <v>407 - Rendimientos Financieros-Transporte Oleoductos, Gasoductos y Poliductos</v>
          </cell>
        </row>
        <row r="74">
          <cell r="A74" t="str">
            <v>408 - Rendimientos Financieros-Sobretasa a la Gasolina</v>
          </cell>
        </row>
        <row r="75">
          <cell r="A75" t="str">
            <v>409 - Rendimientos Financieros-Recursos Valorización</v>
          </cell>
        </row>
        <row r="76">
          <cell r="A76" t="str">
            <v>410 - Rendimientos Financieros-Fondo Rotatorio de Asistencia Téncica Directa Rural</v>
          </cell>
        </row>
        <row r="77">
          <cell r="A77" t="str">
            <v>411 - Rendimientos Financieros-Sobretasa Bomberil</v>
          </cell>
        </row>
        <row r="78">
          <cell r="A78" t="str">
            <v>412 - Rendimientos Financieros-Fondo Municipal de Actividades Lúdicas</v>
          </cell>
        </row>
        <row r="79">
          <cell r="A79" t="str">
            <v>413 - Rendimientos Financieros-Participación en Plusvalía</v>
          </cell>
        </row>
        <row r="80">
          <cell r="A80" t="str">
            <v>414 - Rendimientos Financieros-Fondo de Seguridad</v>
          </cell>
        </row>
        <row r="81">
          <cell r="A81" t="str">
            <v>415 - Rendimientos Financieros-Contribución Miguel de Ibarra</v>
          </cell>
        </row>
        <row r="82">
          <cell r="A82" t="str">
            <v>416 - Rendimientos Financieros-Fondo de Solidaridad y Redistribución del Ingreso</v>
          </cell>
        </row>
        <row r="83">
          <cell r="A83" t="str">
            <v>417 - Rendimientos Financieros-S.G.P. Salud Régimen Subsidiado</v>
          </cell>
        </row>
        <row r="84">
          <cell r="A84" t="str">
            <v>418 - Rendimientos Financieros-S.G.P. Salud Pública</v>
          </cell>
        </row>
        <row r="85">
          <cell r="A85" t="str">
            <v>419 - Rendimientos Financieros-Recursos Coljuegos</v>
          </cell>
        </row>
        <row r="86">
          <cell r="A86" t="str">
            <v>501 - Superavit -Recursos  Propios</v>
          </cell>
        </row>
        <row r="87">
          <cell r="A87" t="str">
            <v>502 - Superavit -RP D.E. Sobretasa Gasolina</v>
          </cell>
        </row>
        <row r="88">
          <cell r="A88" t="str">
            <v>503 - Superavit -Regalias - Explotacion Minera</v>
          </cell>
        </row>
        <row r="89">
          <cell r="A89" t="str">
            <v>504 - Superavit -RP valorizacion</v>
          </cell>
        </row>
        <row r="90">
          <cell r="A90" t="str">
            <v>505 - Superavit -Recursos CAR Predial</v>
          </cell>
        </row>
        <row r="91">
          <cell r="A91" t="str">
            <v>506 - Superavit -RP D.E. Fndo Mpal de Seguridad</v>
          </cell>
        </row>
        <row r="92">
          <cell r="A92" t="str">
            <v>507 - Superavit -RP D.E. Estampilla procultura</v>
          </cell>
        </row>
        <row r="93">
          <cell r="A93" t="str">
            <v>508 - Superavit -RP D.E. Caja de deguello</v>
          </cell>
        </row>
        <row r="94">
          <cell r="A94" t="str">
            <v>509 - Superavit -RP D.E. Fondo Mpal de vivienda</v>
          </cell>
        </row>
        <row r="95">
          <cell r="A95" t="str">
            <v>510 - Superavit -SGP Prop Gral libre Inversion</v>
          </cell>
        </row>
        <row r="96">
          <cell r="A96" t="str">
            <v>511 - Superavit -SGP Educacion por Calidad Matricula</v>
          </cell>
        </row>
        <row r="97">
          <cell r="A97" t="str">
            <v>512 - Superavit -SGP Salud  Publica</v>
          </cell>
        </row>
        <row r="98">
          <cell r="A98" t="str">
            <v>513 - Superavit -SGP Alimentacion Escolar</v>
          </cell>
        </row>
        <row r="99">
          <cell r="A99" t="str">
            <v>514 - Superavit -SGP Agua Potable y San basico</v>
          </cell>
        </row>
        <row r="100">
          <cell r="A100" t="str">
            <v>515 - Superavit -SGP Propositos Gral Forz Invers</v>
          </cell>
        </row>
        <row r="101">
          <cell r="A101" t="str">
            <v>516 - Superavit -Recursos fosyga</v>
          </cell>
        </row>
        <row r="102">
          <cell r="A102" t="str">
            <v>517 - Superavit -Recursos etesa</v>
          </cell>
        </row>
        <row r="103">
          <cell r="A103" t="str">
            <v>518 - Superavit -Recursos FAEP</v>
          </cell>
        </row>
        <row r="104">
          <cell r="A104" t="str">
            <v>519 - Superavit -Recursos Fondo Nal de Regalias</v>
          </cell>
        </row>
        <row r="105">
          <cell r="A105" t="str">
            <v>520 - Superavit -Recursos Ley 99/93 Gen Electrica</v>
          </cell>
        </row>
        <row r="106">
          <cell r="A106" t="str">
            <v>521 - Superavit -Recursos Nacion Ley 788/02</v>
          </cell>
        </row>
        <row r="107">
          <cell r="A107" t="str">
            <v>522 - Superavit -Recursos Cajas Compensacion</v>
          </cell>
        </row>
        <row r="108">
          <cell r="A108" t="str">
            <v>523 - Superavit -Impuesto Transporte Oleoductos G</v>
          </cell>
        </row>
        <row r="109">
          <cell r="A109" t="str">
            <v>524 - Superavit -Cofinanciacion Nivel Nacional</v>
          </cell>
        </row>
        <row r="110">
          <cell r="A110" t="str">
            <v>525 - Superavit -SGP Salud Regimen subsidiado</v>
          </cell>
        </row>
        <row r="111">
          <cell r="A111" t="str">
            <v>526 - Superavit -RP D.E. Servicios publicos</v>
          </cell>
        </row>
        <row r="112">
          <cell r="A112" t="str">
            <v>529 - Superávit Rec. Cofinanciación Prt.-</v>
          </cell>
        </row>
        <row r="113">
          <cell r="A113" t="str">
            <v>530 - Superavit -Cofinanciacion Nivel Departament</v>
          </cell>
        </row>
        <row r="114">
          <cell r="A114" t="str">
            <v>531 - Superavit -Recursos del Credito Interno</v>
          </cell>
        </row>
        <row r="115">
          <cell r="A115" t="str">
            <v>532 - Superavit -RP D.E. Fndo Asist Tecnica rural</v>
          </cell>
        </row>
        <row r="116">
          <cell r="A116" t="str">
            <v>533 - Superavit -RP D.E.Fndo Actividades ludicas</v>
          </cell>
        </row>
        <row r="117">
          <cell r="A117" t="str">
            <v>534 - Superavit -RP D.E. Casa de la cultura</v>
          </cell>
        </row>
        <row r="118">
          <cell r="A118" t="str">
            <v>535 - Superavit -RP D.E. Apoy Prog de la juventud</v>
          </cell>
        </row>
        <row r="119">
          <cell r="A119" t="str">
            <v>536 - Superavit -RP D.E. Deportes Miguel Ibarra</v>
          </cell>
        </row>
        <row r="120">
          <cell r="A120" t="str">
            <v>537 - Superavit -Alumbrado Publico</v>
          </cell>
        </row>
        <row r="121">
          <cell r="A121" t="str">
            <v>538 - Superavit -RP D.E. Estampillas Aport FONPET</v>
          </cell>
        </row>
        <row r="122">
          <cell r="A122" t="str">
            <v>539 - Superavit -Recursos CAR convenios</v>
          </cell>
        </row>
        <row r="123">
          <cell r="A123" t="str">
            <v>540 - Superavit -SGP C.E. Primera infancia</v>
          </cell>
        </row>
        <row r="124">
          <cell r="A124" t="str">
            <v>541 - Superavit -RP D.E. Donaciones</v>
          </cell>
        </row>
        <row r="125">
          <cell r="A125" t="str">
            <v>542 - Superávit - Comparendo Ambiental</v>
          </cell>
        </row>
        <row r="126">
          <cell r="A126" t="str">
            <v>543 - Superavit -SGP Emergencia Invernal</v>
          </cell>
        </row>
        <row r="127">
          <cell r="A127" t="str">
            <v>544 - Superavit -SGP - Cultura</v>
          </cell>
        </row>
        <row r="128">
          <cell r="A128" t="str">
            <v>545 - Superavit -SGP - Deporte</v>
          </cell>
        </row>
        <row r="129">
          <cell r="A129" t="str">
            <v>546 - Superavit -SGP Regimen Subsidiado SIN SITUACION DE FONDOS</v>
          </cell>
        </row>
        <row r="130">
          <cell r="A130" t="str">
            <v>547 - Superavit -FOSYGA - SIN SITUACION DE FONDOS</v>
          </cell>
        </row>
        <row r="131">
          <cell r="A131" t="str">
            <v>548 - Superavit -Cesiones Tipo A</v>
          </cell>
        </row>
        <row r="132">
          <cell r="A132" t="str">
            <v>549 - Superavit -Rendimientos Financieros</v>
          </cell>
        </row>
        <row r="133">
          <cell r="A133" t="str">
            <v>551 - Superavit -Plusvalía</v>
          </cell>
        </row>
        <row r="134">
          <cell r="A134" t="str">
            <v>552 - Superavit - Espectaculos Públicos</v>
          </cell>
        </row>
        <row r="135">
          <cell r="A135" t="str">
            <v>553 - Superavit -Deporte - Imp. Consumo Cigarrillo</v>
          </cell>
        </row>
        <row r="136">
          <cell r="A136" t="str">
            <v>555 - Superavit -SGP Educación Gratuidad SIN SITUACION FONDOS</v>
          </cell>
        </row>
        <row r="137">
          <cell r="A137" t="str">
            <v>556 - Superavit -Excentes Financieros</v>
          </cell>
        </row>
        <row r="138">
          <cell r="A138" t="str">
            <v>557 - Superavit -Fondo de Solidaridad y Redistribución de Ingresos</v>
          </cell>
        </row>
        <row r="139">
          <cell r="A139" t="str">
            <v>558 - Superavit -SGP Educacion por Calidad Matricula SSF</v>
          </cell>
        </row>
        <row r="140">
          <cell r="A140" t="str">
            <v>559 - Superavit -Sobretasa Bomberil</v>
          </cell>
        </row>
        <row r="141">
          <cell r="A141" t="str">
            <v>560 - Superavit -Recursos FONPET Sin Situación Fondos</v>
          </cell>
        </row>
        <row r="142">
          <cell r="A142" t="str">
            <v>561 - Superavit/Ley 1608/2013</v>
          </cell>
        </row>
        <row r="143">
          <cell r="A143" t="str">
            <v>562 - Superávit - Rec. COLJUEGOS - 25 % - Iinversión en Salud, ART.. 60 DE LA LEY 715/2001</v>
          </cell>
        </row>
        <row r="144">
          <cell r="A144" t="str">
            <v>563 - Superavit Recursos Coljuegos CSF</v>
          </cell>
        </row>
        <row r="145">
          <cell r="A145" t="str">
            <v>564 - Superavit Cofinanciación Nacional/Convenio 3198/2013 Mejoramiento Vía Parte Alta La Fuente</v>
          </cell>
        </row>
        <row r="146">
          <cell r="A146" t="str">
            <v>565 - Superavit Cofinanciación Nacional/Convenio 2611/2013 Mejoramiento Vía Acceso La Esmeralda</v>
          </cell>
        </row>
        <row r="147">
          <cell r="A147" t="str">
            <v>566 - Superavit Cofinanciación Nacional/Convenio Mintrabajo Funcionamiento Servicio Público de Empleo</v>
          </cell>
        </row>
        <row r="148">
          <cell r="A148" t="str">
            <v>567 - Superavit Cofinanciación Departamental/Convenio STD/053 Campaña en Prevención y Sensibilización Seguridad Vial</v>
          </cell>
        </row>
        <row r="149">
          <cell r="A149" t="str">
            <v>568 - Superavit Cofinanciación Departamental/Convenio 378/2013 Adquisición de Parque Biosaludable</v>
          </cell>
        </row>
        <row r="150">
          <cell r="A150" t="str">
            <v>569 - Superavit Cofinanciación Departamental/Convenio 207/2013 Restaurantes Escolares</v>
          </cell>
        </row>
        <row r="151">
          <cell r="A151" t="str">
            <v>570 - Superavit Cofinanciación Departamental/Convenio ICCU 486/2013 Mejoramiento Vías Urbanas</v>
          </cell>
        </row>
        <row r="152">
          <cell r="A152" t="str">
            <v>571 - Superavit Cofinanciación Departamental/Convenio STMD 066/2013 Demarcación y Señalización Red Vial Secundaria</v>
          </cell>
        </row>
        <row r="153">
          <cell r="A153" t="str">
            <v>572 - Superavit Cofinanciación Departamental/Convenio 007/2013 Reforestación Programa Cundinamarca Verde UE Bosques de Cundina</v>
          </cell>
        </row>
        <row r="154">
          <cell r="A154" t="str">
            <v>573 - Superavit/Convenio 469/2011 CAR - Adición Adecuación Hidráulica del Cauce del Río Bogotá</v>
          </cell>
        </row>
        <row r="155">
          <cell r="A155" t="str">
            <v>574 - Superavit/Convenio 1102/2013 CAR - Construcción, Mantenimiento y Adecuación Plantas de Tratamiento</v>
          </cell>
        </row>
        <row r="156">
          <cell r="A156" t="str">
            <v>725 - Superavít-Rend Fin SGP Salud Régimen Subsidiado</v>
          </cell>
        </row>
        <row r="157">
          <cell r="A157">
            <v>0</v>
          </cell>
        </row>
        <row r="158">
          <cell r="A158">
            <v>0</v>
          </cell>
        </row>
        <row r="159">
          <cell r="A159">
            <v>0</v>
          </cell>
        </row>
        <row r="160">
          <cell r="A160">
            <v>0</v>
          </cell>
        </row>
        <row r="161">
          <cell r="A161">
            <v>0</v>
          </cell>
        </row>
        <row r="162">
          <cell r="A162">
            <v>0</v>
          </cell>
        </row>
        <row r="163">
          <cell r="A163">
            <v>0</v>
          </cell>
        </row>
        <row r="164">
          <cell r="A164">
            <v>0</v>
          </cell>
        </row>
        <row r="165">
          <cell r="A165">
            <v>0</v>
          </cell>
        </row>
        <row r="166">
          <cell r="A166">
            <v>0</v>
          </cell>
        </row>
        <row r="167">
          <cell r="A167">
            <v>0</v>
          </cell>
        </row>
        <row r="168">
          <cell r="A168">
            <v>0</v>
          </cell>
        </row>
        <row r="169">
          <cell r="A169">
            <v>0</v>
          </cell>
        </row>
        <row r="170">
          <cell r="A170">
            <v>0</v>
          </cell>
        </row>
        <row r="171">
          <cell r="A171">
            <v>0</v>
          </cell>
        </row>
        <row r="172">
          <cell r="A172">
            <v>0</v>
          </cell>
        </row>
        <row r="173">
          <cell r="A173">
            <v>0</v>
          </cell>
        </row>
        <row r="174">
          <cell r="A174">
            <v>0</v>
          </cell>
        </row>
        <row r="175">
          <cell r="A175">
            <v>0</v>
          </cell>
        </row>
        <row r="176">
          <cell r="A176">
            <v>0</v>
          </cell>
        </row>
        <row r="177">
          <cell r="A177">
            <v>0</v>
          </cell>
        </row>
        <row r="178">
          <cell r="A178">
            <v>0</v>
          </cell>
        </row>
        <row r="179">
          <cell r="A179">
            <v>0</v>
          </cell>
        </row>
        <row r="180">
          <cell r="A180">
            <v>0</v>
          </cell>
        </row>
        <row r="181">
          <cell r="A181">
            <v>0</v>
          </cell>
        </row>
        <row r="182">
          <cell r="A182">
            <v>0</v>
          </cell>
        </row>
        <row r="183">
          <cell r="A183">
            <v>0</v>
          </cell>
        </row>
        <row r="184">
          <cell r="A184">
            <v>0</v>
          </cell>
        </row>
        <row r="185">
          <cell r="A185">
            <v>0</v>
          </cell>
        </row>
        <row r="186">
          <cell r="A186">
            <v>0</v>
          </cell>
        </row>
        <row r="187">
          <cell r="A187">
            <v>0</v>
          </cell>
        </row>
        <row r="188">
          <cell r="A188">
            <v>0</v>
          </cell>
        </row>
        <row r="189">
          <cell r="A189">
            <v>0</v>
          </cell>
        </row>
        <row r="190">
          <cell r="A190">
            <v>0</v>
          </cell>
        </row>
        <row r="191">
          <cell r="A191">
            <v>0</v>
          </cell>
        </row>
        <row r="192">
          <cell r="A192">
            <v>0</v>
          </cell>
        </row>
        <row r="193">
          <cell r="A193">
            <v>0</v>
          </cell>
        </row>
        <row r="194">
          <cell r="A194">
            <v>0</v>
          </cell>
        </row>
        <row r="195">
          <cell r="A195">
            <v>0</v>
          </cell>
        </row>
        <row r="196">
          <cell r="A196">
            <v>0</v>
          </cell>
        </row>
        <row r="197">
          <cell r="A197">
            <v>0</v>
          </cell>
        </row>
        <row r="198">
          <cell r="A198">
            <v>0</v>
          </cell>
        </row>
        <row r="199">
          <cell r="A199">
            <v>0</v>
          </cell>
        </row>
        <row r="200">
          <cell r="A200">
            <v>0</v>
          </cell>
        </row>
        <row r="201">
          <cell r="A201">
            <v>0</v>
          </cell>
        </row>
        <row r="202">
          <cell r="A202">
            <v>0</v>
          </cell>
        </row>
        <row r="203">
          <cell r="A203">
            <v>0</v>
          </cell>
        </row>
        <row r="204">
          <cell r="A204">
            <v>0</v>
          </cell>
        </row>
        <row r="205">
          <cell r="A205">
            <v>0</v>
          </cell>
        </row>
        <row r="206">
          <cell r="A206">
            <v>0</v>
          </cell>
        </row>
        <row r="207">
          <cell r="A207">
            <v>0</v>
          </cell>
        </row>
        <row r="208">
          <cell r="A208">
            <v>0</v>
          </cell>
        </row>
        <row r="209">
          <cell r="A209">
            <v>0</v>
          </cell>
        </row>
        <row r="210">
          <cell r="A210">
            <v>0</v>
          </cell>
        </row>
        <row r="211">
          <cell r="A211">
            <v>0</v>
          </cell>
        </row>
        <row r="212">
          <cell r="A212">
            <v>0</v>
          </cell>
        </row>
        <row r="213">
          <cell r="A213">
            <v>0</v>
          </cell>
        </row>
        <row r="214">
          <cell r="A214">
            <v>0</v>
          </cell>
        </row>
        <row r="215">
          <cell r="A215">
            <v>0</v>
          </cell>
        </row>
        <row r="216">
          <cell r="A216">
            <v>0</v>
          </cell>
        </row>
        <row r="217">
          <cell r="A217">
            <v>0</v>
          </cell>
        </row>
        <row r="218">
          <cell r="A218">
            <v>0</v>
          </cell>
        </row>
        <row r="219">
          <cell r="A219">
            <v>0</v>
          </cell>
        </row>
        <row r="220">
          <cell r="A220">
            <v>0</v>
          </cell>
        </row>
        <row r="221">
          <cell r="A221">
            <v>0</v>
          </cell>
        </row>
        <row r="222">
          <cell r="A222">
            <v>0</v>
          </cell>
        </row>
        <row r="223">
          <cell r="A223">
            <v>0</v>
          </cell>
        </row>
        <row r="224">
          <cell r="A224">
            <v>0</v>
          </cell>
        </row>
        <row r="225">
          <cell r="A225">
            <v>0</v>
          </cell>
        </row>
        <row r="226">
          <cell r="A226">
            <v>0</v>
          </cell>
        </row>
        <row r="227">
          <cell r="A227">
            <v>0</v>
          </cell>
        </row>
        <row r="228">
          <cell r="A228">
            <v>0</v>
          </cell>
        </row>
        <row r="229">
          <cell r="A229">
            <v>0</v>
          </cell>
        </row>
        <row r="230">
          <cell r="A230">
            <v>0</v>
          </cell>
        </row>
        <row r="231">
          <cell r="A231">
            <v>0</v>
          </cell>
        </row>
        <row r="232">
          <cell r="A232">
            <v>0</v>
          </cell>
        </row>
        <row r="233">
          <cell r="A233">
            <v>0</v>
          </cell>
        </row>
        <row r="234">
          <cell r="A234">
            <v>0</v>
          </cell>
        </row>
        <row r="235">
          <cell r="A235">
            <v>0</v>
          </cell>
        </row>
        <row r="236">
          <cell r="A236">
            <v>0</v>
          </cell>
        </row>
        <row r="237">
          <cell r="A237">
            <v>0</v>
          </cell>
        </row>
        <row r="238">
          <cell r="A238">
            <v>0</v>
          </cell>
        </row>
        <row r="239">
          <cell r="A239">
            <v>0</v>
          </cell>
        </row>
        <row r="240">
          <cell r="A240">
            <v>0</v>
          </cell>
        </row>
        <row r="241">
          <cell r="A241">
            <v>0</v>
          </cell>
        </row>
        <row r="242">
          <cell r="A242">
            <v>0</v>
          </cell>
        </row>
        <row r="243">
          <cell r="A243">
            <v>0</v>
          </cell>
        </row>
        <row r="244">
          <cell r="A244">
            <v>0</v>
          </cell>
        </row>
        <row r="245">
          <cell r="A245">
            <v>0</v>
          </cell>
        </row>
        <row r="246">
          <cell r="A246">
            <v>0</v>
          </cell>
        </row>
        <row r="247">
          <cell r="A247">
            <v>0</v>
          </cell>
        </row>
        <row r="248">
          <cell r="A248">
            <v>0</v>
          </cell>
        </row>
        <row r="249">
          <cell r="A249">
            <v>0</v>
          </cell>
        </row>
        <row r="250">
          <cell r="A250">
            <v>0</v>
          </cell>
        </row>
        <row r="251">
          <cell r="A251">
            <v>0</v>
          </cell>
        </row>
        <row r="252">
          <cell r="A252">
            <v>0</v>
          </cell>
        </row>
        <row r="253">
          <cell r="A253">
            <v>0</v>
          </cell>
        </row>
        <row r="254">
          <cell r="A254">
            <v>0</v>
          </cell>
        </row>
        <row r="255">
          <cell r="A255">
            <v>0</v>
          </cell>
        </row>
        <row r="256">
          <cell r="A256">
            <v>0</v>
          </cell>
        </row>
        <row r="257">
          <cell r="A257">
            <v>0</v>
          </cell>
        </row>
        <row r="258">
          <cell r="A258">
            <v>0</v>
          </cell>
        </row>
        <row r="259">
          <cell r="A259">
            <v>0</v>
          </cell>
        </row>
        <row r="260">
          <cell r="A260">
            <v>0</v>
          </cell>
        </row>
        <row r="261">
          <cell r="A261">
            <v>0</v>
          </cell>
        </row>
        <row r="262">
          <cell r="A262">
            <v>0</v>
          </cell>
        </row>
        <row r="263">
          <cell r="A263">
            <v>0</v>
          </cell>
        </row>
        <row r="264">
          <cell r="A264">
            <v>0</v>
          </cell>
        </row>
        <row r="265">
          <cell r="A265">
            <v>0</v>
          </cell>
        </row>
        <row r="266">
          <cell r="A266">
            <v>0</v>
          </cell>
        </row>
        <row r="267">
          <cell r="A267">
            <v>0</v>
          </cell>
        </row>
        <row r="268">
          <cell r="A268">
            <v>0</v>
          </cell>
        </row>
        <row r="269">
          <cell r="A269">
            <v>0</v>
          </cell>
        </row>
        <row r="270">
          <cell r="A270">
            <v>0</v>
          </cell>
        </row>
        <row r="271">
          <cell r="A271">
            <v>0</v>
          </cell>
        </row>
        <row r="272">
          <cell r="A272">
            <v>0</v>
          </cell>
        </row>
        <row r="273">
          <cell r="A273">
            <v>0</v>
          </cell>
        </row>
        <row r="274">
          <cell r="A274">
            <v>0</v>
          </cell>
        </row>
        <row r="275">
          <cell r="A275">
            <v>0</v>
          </cell>
        </row>
        <row r="276">
          <cell r="A276">
            <v>0</v>
          </cell>
        </row>
        <row r="277">
          <cell r="A277">
            <v>0</v>
          </cell>
        </row>
        <row r="278">
          <cell r="A278">
            <v>0</v>
          </cell>
        </row>
        <row r="279">
          <cell r="A279">
            <v>0</v>
          </cell>
        </row>
        <row r="280">
          <cell r="A280">
            <v>0</v>
          </cell>
        </row>
        <row r="281">
          <cell r="A281">
            <v>0</v>
          </cell>
        </row>
        <row r="282">
          <cell r="A282">
            <v>0</v>
          </cell>
        </row>
        <row r="283">
          <cell r="A283">
            <v>0</v>
          </cell>
        </row>
        <row r="284">
          <cell r="A284">
            <v>0</v>
          </cell>
        </row>
        <row r="285">
          <cell r="A285">
            <v>0</v>
          </cell>
        </row>
        <row r="286">
          <cell r="A286">
            <v>0</v>
          </cell>
        </row>
        <row r="287">
          <cell r="A287">
            <v>0</v>
          </cell>
        </row>
        <row r="288">
          <cell r="A288">
            <v>0</v>
          </cell>
        </row>
        <row r="289">
          <cell r="A289">
            <v>0</v>
          </cell>
        </row>
        <row r="290">
          <cell r="A290">
            <v>0</v>
          </cell>
        </row>
        <row r="291">
          <cell r="A291">
            <v>0</v>
          </cell>
        </row>
        <row r="292">
          <cell r="A292">
            <v>0</v>
          </cell>
        </row>
        <row r="293">
          <cell r="A293">
            <v>0</v>
          </cell>
        </row>
        <row r="294">
          <cell r="A294">
            <v>0</v>
          </cell>
        </row>
        <row r="295">
          <cell r="A295">
            <v>0</v>
          </cell>
        </row>
        <row r="296">
          <cell r="A296">
            <v>0</v>
          </cell>
        </row>
        <row r="297">
          <cell r="A297">
            <v>0</v>
          </cell>
        </row>
        <row r="298">
          <cell r="A298">
            <v>0</v>
          </cell>
        </row>
        <row r="299">
          <cell r="A299">
            <v>0</v>
          </cell>
        </row>
        <row r="300">
          <cell r="A300">
            <v>0</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6"/>
      <sheetName val="CONSOLIDADO PLAN DESARROLLO"/>
      <sheetName val="DEPENDENCIAS"/>
      <sheetName val="PROYECTOS REGISTRADOS"/>
      <sheetName val="POBLACIÓN BENEFICIADA"/>
    </sheetNames>
    <sheetDataSet>
      <sheetData sheetId="0" refreshError="1"/>
      <sheetData sheetId="1"/>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refreshError="1"/>
      <sheetData sheetId="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tilla Certificación"/>
      <sheetName val="0574"/>
      <sheetName val="0575"/>
      <sheetName val="0576"/>
      <sheetName val="0577"/>
      <sheetName val="0578"/>
      <sheetName val="0579"/>
      <sheetName val="0580"/>
      <sheetName val="0581"/>
      <sheetName val="0582"/>
      <sheetName val="0583"/>
      <sheetName val="0584"/>
      <sheetName val="0585"/>
      <sheetName val="0586"/>
      <sheetName val="0586_Modif1"/>
      <sheetName val="0587"/>
      <sheetName val="0588"/>
      <sheetName val="0589"/>
      <sheetName val="0590"/>
      <sheetName val="0591"/>
      <sheetName val="0592"/>
      <sheetName val="0593"/>
      <sheetName val="0594"/>
      <sheetName val="0595"/>
      <sheetName val="0596"/>
      <sheetName val="0597"/>
      <sheetName val="0598"/>
      <sheetName val="0599"/>
      <sheetName val="0600"/>
      <sheetName val="0601"/>
      <sheetName val="0602"/>
      <sheetName val="0603"/>
      <sheetName val="0604"/>
      <sheetName val="0605"/>
      <sheetName val="0606"/>
      <sheetName val="0607"/>
      <sheetName val="0607_Modif1"/>
      <sheetName val="0608"/>
      <sheetName val="0609"/>
      <sheetName val="0610"/>
      <sheetName val="0611"/>
      <sheetName val="0612"/>
      <sheetName val="0612_Modif1"/>
      <sheetName val="0613"/>
      <sheetName val="0614"/>
      <sheetName val="0615"/>
      <sheetName val="0616"/>
      <sheetName val="0617"/>
      <sheetName val="0618"/>
      <sheetName val="0619"/>
      <sheetName val="0620"/>
      <sheetName val="0621"/>
      <sheetName val="0622"/>
      <sheetName val="0623"/>
      <sheetName val="0624"/>
      <sheetName val="0625"/>
      <sheetName val="0626"/>
      <sheetName val="0627"/>
      <sheetName val="0628"/>
      <sheetName val="0629"/>
      <sheetName val="0630"/>
      <sheetName val="CONSOLIDADO PLAN DESARROLLO"/>
      <sheetName val="PLAN PRESUPUESTAL"/>
      <sheetName val="DEPENDENCIAS"/>
      <sheetName val="PROYECTOS REGISTRADOS"/>
      <sheetName val="0631"/>
      <sheetName val="0632"/>
      <sheetName val="0633"/>
      <sheetName val="0634"/>
      <sheetName val="0635"/>
      <sheetName val="0635_Modif1"/>
      <sheetName val="0636"/>
      <sheetName val="0637"/>
      <sheetName val="0638"/>
      <sheetName val="0639"/>
      <sheetName val="0640"/>
      <sheetName val="0641"/>
      <sheetName val="0642"/>
      <sheetName val="0643"/>
      <sheetName val="0644"/>
      <sheetName val="0645"/>
      <sheetName val="0646"/>
      <sheetName val="0647"/>
      <sheetName val="0648"/>
      <sheetName val="0649"/>
      <sheetName val="0650"/>
      <sheetName val="0651"/>
      <sheetName val="0652"/>
      <sheetName val="0653"/>
      <sheetName val="0654"/>
      <sheetName val="0654_Modif1"/>
      <sheetName val="0655"/>
      <sheetName val="0656"/>
      <sheetName val="0657"/>
      <sheetName val="0658"/>
      <sheetName val="0659"/>
      <sheetName val="0660"/>
      <sheetName val="0661"/>
      <sheetName val="0662"/>
      <sheetName val="0663"/>
      <sheetName val="0664"/>
      <sheetName val="0665_Anulada"/>
      <sheetName val="0666"/>
      <sheetName val="0667"/>
      <sheetName val="0668"/>
      <sheetName val="0669"/>
      <sheetName val="067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row r="9">
          <cell r="CW9" t="str">
            <v>0-0</v>
          </cell>
          <cell r="DK9" t="str">
            <v>0-0</v>
          </cell>
          <cell r="DL9" t="str">
            <v>0-0</v>
          </cell>
          <cell r="DM9" t="str">
            <v>0-0</v>
          </cell>
        </row>
        <row r="10">
          <cell r="DK10" t="str">
            <v>E1.P_A.MR1-MP01-1</v>
          </cell>
          <cell r="DL10" t="str">
            <v>Constituir el mecanismo de gestión y financiación contemplados en el PDM para la creación de un complejo
Universitario en el Municipio cofinanciado con el departamento, la nación y universidades públicas y privadas nacionales y/o internacionales</v>
          </cell>
          <cell r="DM10" t="str">
            <v>E1.P_A.MR1 - Mejorar los indicadores de resultado de las pruebas SABER en las Instituciones Educativas del Municipio</v>
          </cell>
        </row>
        <row r="11">
          <cell r="DK11" t="str">
            <v>E1.P_A.MR1-MP01-2</v>
          </cell>
          <cell r="DL11" t="str">
            <v>Constituir el mecanismo de gestión y financiación contemplados en el PDM para la creación de un complejo Universitario en el Municipio cofinanciado con el departamento, la nación y universidades públicas y privadas nacionales y/o internacionales</v>
          </cell>
          <cell r="DM11" t="str">
            <v>E1.P_A.MR1 - Mejorar los indicadores de resultado de las pruebas SABER en las Instituciones Educativas del Municipio</v>
          </cell>
        </row>
        <row r="12">
          <cell r="DK12" t="str">
            <v>E1.P_A.MR1-MP02-1</v>
          </cell>
          <cell r="DL12" t="str">
            <v>implementar acciones para mejorar los resultados de las Pruebas Saber 3°, 5°, 7°, 9° y 11</v>
          </cell>
          <cell r="DM12" t="str">
            <v>E1.P_A.MR1 - Mejorar los indicadores de resultado de las pruebas SABER en las Instituciones Educativas del Municipio</v>
          </cell>
        </row>
        <row r="13">
          <cell r="DK13" t="str">
            <v>E1.P_A.MR1-MP03-1</v>
          </cell>
          <cell r="DL13" t="str">
            <v>Mantener  la cobertura del servicio de transporte escolar</v>
          </cell>
          <cell r="DM13" t="str">
            <v>E1.P_A.MR1 - Mejorar los indicadores de resultado de las pruebas SABER en las Instituciones Educativas del Municipio</v>
          </cell>
        </row>
        <row r="14">
          <cell r="DK14" t="str">
            <v>E1.P_A.MR1-MP04-1</v>
          </cell>
          <cell r="DL14" t="str">
            <v>Implementar semilleros de investigación en tecnología e innovación</v>
          </cell>
          <cell r="DM14" t="str">
            <v>E1.P_A.MR1 - Mejorar los indicadores de resultado de las pruebas SABER en las Instituciones Educativas del Municipio</v>
          </cell>
        </row>
        <row r="15">
          <cell r="DK15" t="str">
            <v>E1.P_A.MR1-MP05-1</v>
          </cell>
          <cell r="DL15" t="str">
            <v>Mantener las Dotaciones  de las I.E.D en  Infraestructura Educativa y en Material y Medios Pedagógicos para el Aprendizaje</v>
          </cell>
          <cell r="DM15" t="str">
            <v>E1.P_A.MR1 - Mejorar los indicadores de resultado de las pruebas SABER en las Instituciones Educativas del Municipio</v>
          </cell>
        </row>
        <row r="16">
          <cell r="DK16" t="str">
            <v>E1.P_A.MR1-MP06-1</v>
          </cell>
          <cell r="DL16" t="str">
            <v>Mantener la infraestructura educativa y recursos de aprendizaje de las I.E.D</v>
          </cell>
          <cell r="DM16" t="str">
            <v>E1.P_A.MR1 - Mejorar los indicadores de resultado de las pruebas SABER en las Instituciones Educativas del Municipio</v>
          </cell>
        </row>
        <row r="17">
          <cell r="DK17" t="str">
            <v>E1.P_A.MR1-MP07-1</v>
          </cell>
          <cell r="DL17" t="str">
            <v>Realizar procesos de apoyo y acompañamiento a las Instituciones Educativas Oficiales en su operación institucional</v>
          </cell>
          <cell r="DM17" t="str">
            <v>E1.P_A.MR1 - Mejorar los indicadores de resultado de las pruebas SABER en las Instituciones Educativas del Municipio</v>
          </cell>
        </row>
        <row r="18">
          <cell r="DK18" t="str">
            <v>E1.P_A.MR1-MP08-1</v>
          </cell>
          <cell r="DL18" t="str">
            <v>Realizar acciones para  fortalecer la estrategia de complementación alimentaria y nutricional de calidad (refrigerios y restaurante escolar) para la población a la luz de criterios del Plan de Seguridad Alimentaria y Nutricional Departamental -PSAIN</v>
          </cell>
          <cell r="DM18" t="str">
            <v>E1.P_A.MR1 - Mejorar los indicadores de resultado de las pruebas SABER en las Instituciones Educativas del Municipio</v>
          </cell>
        </row>
        <row r="19">
          <cell r="DK19" t="str">
            <v>E1.P_A.MR2-MP01-1</v>
          </cell>
          <cell r="DL19" t="str">
            <v>Realizar acciones para mejorar la cualificación docente</v>
          </cell>
          <cell r="DM19" t="str">
            <v>E1.P_A.MR2 - Disminuir el número de estudiantes por equipo de cómputo</v>
          </cell>
        </row>
        <row r="20">
          <cell r="DK20" t="str">
            <v>E1.P_A.MR2-MP02-1</v>
          </cell>
          <cell r="DL20" t="str">
            <v>Implementar una estrategia de “reconocimiento labor docente”</v>
          </cell>
          <cell r="DM20" t="str">
            <v>E1.P_A.MR2 - Disminuir el número de estudiantes por equipo de cómputo</v>
          </cell>
        </row>
        <row r="21">
          <cell r="DK21" t="str">
            <v>E1.P_A.MR2-MP03-1</v>
          </cell>
          <cell r="DL21" t="str">
            <v xml:space="preserve">Mantener y fortalecer los ambientes digitales </v>
          </cell>
          <cell r="DM21" t="str">
            <v>E1.P_A.MR2 - Disminuir el número de estudiantes por equipo de cómputo</v>
          </cell>
        </row>
        <row r="22">
          <cell r="DK22" t="str">
            <v>E1.P_A.MR2-MP04-1</v>
          </cell>
          <cell r="DL22" t="str">
            <v>Otorgar estímulos a las IED para que logren alta calidad educativa</v>
          </cell>
          <cell r="DM22" t="str">
            <v>E1.P_A.MR2 - Disminuir el número de estudiantes por equipo de cómputo</v>
          </cell>
        </row>
        <row r="23">
          <cell r="DK23" t="str">
            <v>E1.P_A.MR3-MP01-1</v>
          </cell>
          <cell r="DL23" t="str">
            <v>Implementar procesos de apoyo para la permanencia y cobertura educativa en la población desescolarizada</v>
          </cell>
          <cell r="DM23" t="str">
            <v>E1.P_A.MR3 - Mantener las tasas de cobertura  bruta por niveles</v>
          </cell>
        </row>
        <row r="24">
          <cell r="DK24" t="str">
            <v>E1.P_A.MR3-MP02-1</v>
          </cell>
          <cell r="DL24" t="str">
            <v>Otorgar estímulos para las IED que implementen la jornada única escolar</v>
          </cell>
          <cell r="DM24" t="str">
            <v>E1.P_A.MR3 - Mantener las tasas de cobertura  bruta por niveles</v>
          </cell>
        </row>
        <row r="25">
          <cell r="DK25" t="str">
            <v>E1.P_A.MR3-MP03-1</v>
          </cell>
          <cell r="DL25" t="str">
            <v xml:space="preserve">Mantener el acceso a la educación de la población en condiciones de vulnerabilidad que demande el servicio </v>
          </cell>
          <cell r="DM25" t="str">
            <v>E1.P_A.MR3 - Mantener las tasas de cobertura  bruta por niveles</v>
          </cell>
        </row>
        <row r="26">
          <cell r="DK26" t="str">
            <v>E1.P_A.MR3-MP04-1</v>
          </cell>
          <cell r="DL26" t="str">
            <v>Garantizar  los servicios de aseo y vigilancia en las I.E.D</v>
          </cell>
          <cell r="DM26" t="str">
            <v>E1.P_A.MR3 - Mantener las tasas de cobertura  bruta por niveles</v>
          </cell>
        </row>
        <row r="27">
          <cell r="DK27" t="str">
            <v>E1.P_A.MR3-MP05-1</v>
          </cell>
          <cell r="DL27" t="str">
            <v>Obtener la concesión de servicios educativos en el municipio con entidades de carácter privado</v>
          </cell>
          <cell r="DM27" t="str">
            <v>E1.P_A.MR3 - Mantener las tasas de cobertura  bruta por niveles</v>
          </cell>
        </row>
        <row r="28">
          <cell r="DK28" t="str">
            <v>E1.P_A.MR4-MP01-1</v>
          </cell>
          <cell r="DL28" t="str">
            <v>Realizar acciones en para la orientación ocupacional y vocacional para los estudiantes de grado 11 de las IED</v>
          </cell>
          <cell r="DM28" t="str">
            <v>E1.P_A.MR4 - Mejorar el perfil ocupacional de la población</v>
          </cell>
        </row>
        <row r="29">
          <cell r="DK29" t="str">
            <v>E1.P_A.MR4-MP02-1</v>
          </cell>
          <cell r="DL29" t="str">
            <v>Desarrollar Estrategias articuladas con otras dependencias de la administración y/o otras entidades para la prevención de embarazo adolescente en ambientes escolares</v>
          </cell>
          <cell r="DM29" t="str">
            <v>E1.P_A.MR4 - Mejorar el perfil ocupacional de la población</v>
          </cell>
        </row>
        <row r="30">
          <cell r="DK30" t="str">
            <v>E1.P_A.MR4-MP03-1</v>
          </cell>
          <cell r="DL30" t="str">
            <v>Implementar estrategias articuladas con otras dependencias de la administración  y/o  otras entidades para la prevención del consumo de SPA en ambientes escolares</v>
          </cell>
          <cell r="DM30" t="str">
            <v>E1.P_A.MR4 - Mejorar el perfil ocupacional de la población</v>
          </cell>
        </row>
        <row r="31">
          <cell r="DK31" t="str">
            <v>E1.P_A.MR4-MP04-1</v>
          </cell>
          <cell r="DL31" t="str">
            <v>Implementar una estrategia de apoyo profesional para fortalecer la convivencia escolar y el entorno familiar</v>
          </cell>
          <cell r="DM31" t="str">
            <v>E1.P_A.MR4 - Mejorar el perfil ocupacional de la población</v>
          </cell>
        </row>
        <row r="32">
          <cell r="DK32" t="str">
            <v>E1.P_A.MR4-MP05-1</v>
          </cell>
          <cell r="DL32" t="str">
            <v>Aumentar la cobertura de formación en programas de Segunda Lengua</v>
          </cell>
          <cell r="DM32" t="str">
            <v>E1.P_A.MR4 - Mejorar el perfil ocupacional de la población</v>
          </cell>
        </row>
        <row r="33">
          <cell r="DK33" t="str">
            <v>E1.P_A.MR5-MP01-1</v>
          </cell>
          <cell r="DL33" t="str">
            <v>Realizar un proyecto de acuerdo para la modificación y  reestructuración del Fondo Educativo Municipal</v>
          </cell>
          <cell r="DM33" t="str">
            <v>E1.P_A.MR5 - Desarrollar una estrategia para fomentar el acceso de la población a la educación técnica, tecnológica y profesional</v>
          </cell>
        </row>
        <row r="34">
          <cell r="DK34" t="str">
            <v>E1.P_A.MR5-MP02-1</v>
          </cell>
          <cell r="DL34" t="str">
            <v>Suscribir convenios para la articulación de la educación media con la educación superior</v>
          </cell>
          <cell r="DM34" t="str">
            <v>E1.P_A.MR5 - Desarrollar una estrategia para fomentar el acceso de la población a la educación técnica, tecnológica y profesional</v>
          </cell>
        </row>
        <row r="35">
          <cell r="DK35" t="str">
            <v>E1.P_A.MR5-MP03-1</v>
          </cell>
          <cell r="DL35" t="str">
            <v>Realizar acciones administrativas para promover el acceso a la educación técnica, tecnológica y profesional para egresados del Municipio</v>
          </cell>
          <cell r="DM35" t="str">
            <v>E1.P_A.MR5 - Desarrollar una estrategia para fomentar el acceso de la población a la educación técnica, tecnológica y profesional</v>
          </cell>
        </row>
        <row r="36">
          <cell r="DK36" t="str">
            <v>E1.P_A.MR5-MP04-1</v>
          </cell>
          <cell r="DL36" t="str">
            <v>Implementar estrategias con entidades públicas y/o privadas para el  acceso a becas  de educación superior</v>
          </cell>
          <cell r="DM36" t="str">
            <v>E1.P_A.MR5 - Desarrollar una estrategia para fomentar el acceso de la población a la educación técnica, tecnológica y profesional</v>
          </cell>
        </row>
        <row r="37">
          <cell r="DK37" t="str">
            <v>E1.P_B.MR1-MP01-1</v>
          </cell>
          <cell r="DL37" t="str">
            <v>Terminación de la Construcción del Hospital Municipal bajo esquemas de gestión conjunta con el departamento</v>
          </cell>
          <cell r="DM37" t="str">
            <v>E1.P_B.MR1 - Terminación, equipamiento y operación del Hospital Municipal</v>
          </cell>
        </row>
        <row r="38">
          <cell r="DK38" t="str">
            <v>E1.P_B.MR1-MP02-1</v>
          </cell>
          <cell r="DL38" t="str">
            <v>Dotación del Hospital Municipal de Tocancipá.</v>
          </cell>
          <cell r="DM38" t="str">
            <v>E1.P_B.MR1 - Terminación, equipamiento y operación del Hospital Municipal</v>
          </cell>
        </row>
        <row r="39">
          <cell r="DK39" t="str">
            <v>E1.P_B.MR1-MP03-1</v>
          </cell>
          <cell r="DL39" t="str">
            <v xml:space="preserve">Incluir dentro de la red de Cundinamarca al Hospital Municipal </v>
          </cell>
          <cell r="DM39" t="str">
            <v>E1.P_B.MR1 - Terminación, equipamiento y operación del Hospital Municipal</v>
          </cell>
        </row>
        <row r="40">
          <cell r="DK40" t="str">
            <v>E1.P_B.MR1-MP04-1</v>
          </cell>
          <cell r="DL40" t="str">
            <v>Puesta en funcionamiento del Hospital Municipal Nuestra Señora de Tránsito</v>
          </cell>
          <cell r="DM40" t="str">
            <v>E1.P_B.MR1 - Terminación, equipamiento y operación del Hospital Municipal</v>
          </cell>
        </row>
        <row r="41">
          <cell r="DK41" t="str">
            <v>E1.P_B.MR2-MP01-1</v>
          </cell>
          <cell r="DL41" t="str">
            <v>Garantizar  el aseguramiento, a la población Tocancipeña en condición de vulnerabilidad, al Sistema General de Seguridad Social en Salud SGSS</v>
          </cell>
          <cell r="DM41" t="str">
            <v>E1.P_B.MR2 - Mantener el programa de aseguramiento SGSSS y fortalecer la prestación de servicios de salud</v>
          </cell>
        </row>
        <row r="42">
          <cell r="DK42" t="str">
            <v>E1.P_B.MR2-MP02-1</v>
          </cell>
          <cell r="DL42" t="str">
            <v xml:space="preserve">Mantener el programa de seguimiento y auditoria al aseguramiento y a la prestación de servicios de salud </v>
          </cell>
          <cell r="DM42" t="str">
            <v>E1.P_B.MR2 - Mantener el programa de aseguramiento SGSSS y fortalecer la prestación de servicios de salud</v>
          </cell>
        </row>
        <row r="43">
          <cell r="DK43" t="str">
            <v>E1.P_B.MR2-MP03-1</v>
          </cell>
          <cell r="DL43" t="str">
            <v>Articular la implementación conjunta del modelo de gestión del riesgo en salud (16 grupos de riesgo), que involucre la participación de las IPS, EPS y ARL presentes en el municipio, con enfoque familiar y comunitario</v>
          </cell>
          <cell r="DM43" t="str">
            <v>E1.P_B.MR2 - Mantener el programa de aseguramiento SGSSS y fortalecer la prestación de servicios de salud</v>
          </cell>
        </row>
        <row r="44">
          <cell r="DK44" t="str">
            <v>E1.P_B.MR3-MP01-1</v>
          </cell>
          <cell r="DL44" t="str">
            <v>Implementar los componentes priorizados  de la dimensión salud ambiental</v>
          </cell>
          <cell r="DM44" t="str">
            <v>E1.P_B.MR3 - Implementar el 100% de los componentes priorizados de cada una de las dimensiones del Plan Decenal de Salud Pública en el Territorio (20 componentes)</v>
          </cell>
        </row>
        <row r="45">
          <cell r="DK45" t="str">
            <v>E1.P_B.MR3-MP02-1</v>
          </cell>
          <cell r="DL45" t="str">
            <v>Implementar los componentes priorizados de la dimensión vida saludable y condiciones no transmisibles</v>
          </cell>
          <cell r="DM45" t="str">
            <v>E1.P_B.MR3 - Implementar el 100% de los componentes priorizados de cada una de las dimensiones del Plan Decenal de Salud Pública en el Territorio (20 componentes)</v>
          </cell>
        </row>
        <row r="46">
          <cell r="DK46" t="str">
            <v>E1.P_B.MR3-MP03-1</v>
          </cell>
          <cell r="DL46" t="str">
            <v>Implementar los componentes priorizados de la dimensión convivencia social y salud mental</v>
          </cell>
          <cell r="DM46" t="str">
            <v>E1.P_B.MR3 - Implementar el 100% de los componentes priorizados de cada una de las dimensiones del Plan Decenal de Salud Pública en el Territorio (20 componentes)</v>
          </cell>
        </row>
        <row r="47">
          <cell r="DK47" t="str">
            <v>E1.P_B.MR3-MP04-1</v>
          </cell>
          <cell r="DL47" t="str">
            <v>Implementar los componentes priorizados de la dimensión  seguridad alimentaria y nutricional</v>
          </cell>
          <cell r="DM47" t="str">
            <v>E1.P_B.MR3 - Implementar el 100% de los componentes priorizados de cada una de las dimensiones del Plan Decenal de Salud Pública en el Territorio (20 componentes)</v>
          </cell>
        </row>
        <row r="48">
          <cell r="DK48" t="str">
            <v>E1.P_B.MR3-MP05-1</v>
          </cell>
          <cell r="DL48" t="str">
            <v>Implementar los componentes priorizados de la dimensión  sexualidad y derechos sexuales y reproductivos</v>
          </cell>
          <cell r="DM48" t="str">
            <v>E1.P_B.MR3 - Implementar el 100% de los componentes priorizados de cada una de las dimensiones del Plan Decenal de Salud Pública en el Territorio (20 componentes)</v>
          </cell>
        </row>
        <row r="49">
          <cell r="DK49" t="str">
            <v>E1.P_B.MR3-MP06-1</v>
          </cell>
          <cell r="DL49" t="str">
            <v>Implementar los componentes priorizados de la dimensión  vida saludable y enfermedades transmisibles</v>
          </cell>
          <cell r="DM49" t="str">
            <v>E1.P_B.MR3 - Implementar el 100% de los componentes priorizados de cada una de las dimensiones del Plan Decenal de Salud Pública en el Territorio (20 componentes)</v>
          </cell>
        </row>
        <row r="50">
          <cell r="DK50" t="str">
            <v>E1.P_B.MR3-MP07-1</v>
          </cell>
          <cell r="DL50" t="str">
            <v>Implementar los componentes priorizados de la dimensión salud pública en emergencias y desastres</v>
          </cell>
          <cell r="DM50" t="str">
            <v>E1.P_B.MR3 - Implementar el 100% de los componentes priorizados de cada una de las dimensiones del Plan Decenal de Salud Pública en el Territorio (20 componentes)</v>
          </cell>
        </row>
        <row r="51">
          <cell r="DK51" t="str">
            <v>E1.P_B.MR3-MP08-1</v>
          </cell>
          <cell r="DL51" t="str">
            <v>Implementar los componentes priorizados de la dimensión salud pública  salud y ámbito laboral</v>
          </cell>
          <cell r="DM51" t="str">
            <v>E1.P_B.MR3 - Implementar el 100% de los componentes priorizados de cada una de las dimensiones del Plan Decenal de Salud Pública en el Territorio (20 componentes)</v>
          </cell>
        </row>
        <row r="52">
          <cell r="DK52" t="str">
            <v>E1.P_B.MR3-MP09-1</v>
          </cell>
          <cell r="DL52" t="str">
            <v>Implementar los componentes priorizados de la dimensión gestión diferencial de población vulnerable</v>
          </cell>
          <cell r="DM52" t="str">
            <v>E1.P_B.MR3 - Implementar el 100% de los componentes priorizados de cada una de las dimensiones del Plan Decenal de Salud Pública en el Territorio (20 componentes)</v>
          </cell>
        </row>
        <row r="53">
          <cell r="DK53" t="str">
            <v>E1.P_B.MR3-MP10-1</v>
          </cell>
          <cell r="DL53" t="str">
            <v>Implementar los componentes priorizados de la dimensión fortalecimiento de la autoridad sanitaria</v>
          </cell>
          <cell r="DM53" t="str">
            <v>E1.P_B.MR3 - Implementar el 100% de los componentes priorizados de cada una de las dimensiones del Plan Decenal de Salud Pública en el Territorio (20 componentes)</v>
          </cell>
        </row>
        <row r="54">
          <cell r="DK54" t="str">
            <v>E1.P_C.MR1-MP01-1</v>
          </cell>
          <cell r="DL54" t="str">
            <v xml:space="preserve">Ampliar la participación intermunicipal en el Festival de la Colombianidad, como parte de la tradición e identidad pluricultural </v>
          </cell>
          <cell r="DM54" t="str">
            <v>E1.P_C.MR1 - Ampliar a 3700 el número de personas que accede anualmente a los programas de formación artística y cultural (L.B. 3630)</v>
          </cell>
        </row>
        <row r="55">
          <cell r="DK55" t="str">
            <v>E1.P_C.MR1-MP02-1</v>
          </cell>
          <cell r="DL55" t="str">
            <v xml:space="preserve">Ampliar la institucionalización de los eventos Culturales y Artísticos </v>
          </cell>
          <cell r="DM55" t="str">
            <v>E1.P_C.MR1 - Ampliar a 3700 el número de personas que accede anualmente a los programas de formación artística y cultural (L.B. 3630)</v>
          </cell>
        </row>
        <row r="56">
          <cell r="DK56" t="str">
            <v>E1.P_C.MR1-MP03-1</v>
          </cell>
          <cell r="DL56" t="str">
            <v xml:space="preserve">Ampliar los Eventos Culturales y Artísticos.  </v>
          </cell>
          <cell r="DM56" t="str">
            <v>E1.P_C.MR1 - Ampliar a 3700 el número de personas que accede anualmente a los programas de formación artística y cultural (L.B. 3630)</v>
          </cell>
        </row>
        <row r="57">
          <cell r="DK57" t="str">
            <v>E1.P_C.MR1-MP04-1</v>
          </cell>
          <cell r="DL57" t="str">
            <v>Fortalecer los y programas  culturales y artísticos</v>
          </cell>
          <cell r="DM57" t="str">
            <v>E1.P_C.MR1 - Ampliar a 3700 el número de personas que accede anualmente a los programas de formación artística y cultural (L.B. 3630)</v>
          </cell>
        </row>
        <row r="58">
          <cell r="DK58" t="str">
            <v>E1.P_C.MR1-MP05-1</v>
          </cell>
          <cell r="DL58" t="str">
            <v xml:space="preserve">Mantener la Participación de la cultura Tocancipeña en el panorama departamental , Nacional e Internacional </v>
          </cell>
          <cell r="DM58" t="str">
            <v>E1.P_C.MR1 - Ampliar a 3700 el número de personas que accede anualmente a los programas de formación artística y cultural (L.B. 3630)</v>
          </cell>
        </row>
        <row r="59">
          <cell r="DK59" t="str">
            <v>E1.P_C.MR1-MP06-1</v>
          </cell>
          <cell r="DL59" t="str">
            <v>Implementar la Certificación de Estudiantes a nivel Técnico Laboral por Competencias, a través de la Escuela de Formación Artística de Tocancipá</v>
          </cell>
          <cell r="DM59" t="str">
            <v>E1.P_C.MR1 - Ampliar a 3700 el número de personas que accede anualmente a los programas de formación artística y cultural (L.B. 3630)</v>
          </cell>
        </row>
        <row r="60">
          <cell r="DK60" t="str">
            <v>E1.P_C.MR1-MP07-1</v>
          </cell>
          <cell r="DL60" t="str">
            <v>Ampliar a 3700 el número de persona que accede anualmente a los programas de formación artística y cultural</v>
          </cell>
          <cell r="DM60" t="str">
            <v>E1.P_C.MR1 - Ampliar a 3700 el número de personas que accede anualmente a los programas de formación artística y cultural (L.B. 3630)</v>
          </cell>
        </row>
        <row r="61">
          <cell r="DK61" t="str">
            <v>E1.P_C.MR1-MP08-1</v>
          </cell>
          <cell r="DL61" t="str">
            <v>Aumentar el número de disciplinas en la formación artística y cultural del municipio</v>
          </cell>
          <cell r="DM61" t="str">
            <v>E1.P_C.MR1 - Ampliar a 3700 el número de personas que accede anualmente a los programas de formación artística y cultural (L.B. 3630)</v>
          </cell>
        </row>
        <row r="62">
          <cell r="DK62" t="str">
            <v>E1.P_C.MR1-MP09-1</v>
          </cell>
          <cell r="DL62" t="str">
            <v>Vincular a través de Convenios a las Instituciones educativas a los  programas de Formación Artística y Cultural</v>
          </cell>
          <cell r="DM62" t="str">
            <v>E1.P_C.MR1 - Ampliar a 3700 el número de personas que accede anualmente a los programas de formación artística y cultural (L.B. 3630)</v>
          </cell>
        </row>
        <row r="63">
          <cell r="DK63" t="str">
            <v>E1.P_C.MR1-MP10-1</v>
          </cell>
          <cell r="DL63" t="str">
            <v>Ampliar el apoyo e incentivos de los  artistas  destacados del municipio</v>
          </cell>
          <cell r="DM63" t="str">
            <v>E1.P_C.MR1 - Ampliar a 3700 el número de personas que accede anualmente a los programas de formación artística y cultural (L.B. 3630)</v>
          </cell>
        </row>
        <row r="64">
          <cell r="DK64" t="str">
            <v>E1.P_C.MR1-MP11-1</v>
          </cell>
          <cell r="DL64" t="str">
            <v xml:space="preserve">Construir un Centro Comunitario Integral en la zona de alta Esmeralda y Conativa </v>
          </cell>
          <cell r="DM64" t="str">
            <v>E1.P_C.MR1 - Ampliar a 3700 el número de personas que accede anualmente a los programas de formación artística y cultural (L.B. 3630)</v>
          </cell>
        </row>
        <row r="65">
          <cell r="DK65" t="str">
            <v>E1.P_C.MR1-MP12-1</v>
          </cell>
          <cell r="DL65" t="str">
            <v>Ampliación del complejo Ciudadela cultural</v>
          </cell>
          <cell r="DM65" t="str">
            <v>E1.P_C.MR1 - Ampliar a 3700 el número de personas que accede anualmente a los programas de formación artística y cultural (L.B. 3630)</v>
          </cell>
        </row>
        <row r="66">
          <cell r="DK66" t="str">
            <v>E1.P_C.MR1-MP13-1</v>
          </cell>
          <cell r="DL66" t="str">
            <v>Ampliar el servicio de Red Bibliotecas en las instituciones educativas</v>
          </cell>
          <cell r="DM66" t="str">
            <v>E1.P_C.MR1 - Ampliar a 3700 el número de personas que accede anualmente a los programas de formación artística y cultural (L.B. 3630)</v>
          </cell>
        </row>
        <row r="67">
          <cell r="DK67" t="str">
            <v>E1.P_C.MR1-MP14-1</v>
          </cell>
          <cell r="DL67" t="str">
            <v>Fortalecer los procesos y servicios bibliotecológicos</v>
          </cell>
          <cell r="DM67" t="str">
            <v>E1.P_C.MR1 - Ampliar a 3700 el número de personas que accede anualmente a los programas de formación artística y cultural (L.B. 3630)</v>
          </cell>
        </row>
        <row r="68">
          <cell r="DK68" t="str">
            <v>E1.P_C.MR1-MP15-1</v>
          </cell>
          <cell r="DL68" t="str">
            <v>Declarar los bienes inmuebles y monumentos como patrimonio Cultural del Municipio</v>
          </cell>
          <cell r="DM68" t="str">
            <v>E1.P_C.MR1 - Ampliar a 3700 el número de personas que accede anualmente a los programas de formación artística y cultural (L.B. 3630)</v>
          </cell>
        </row>
        <row r="69">
          <cell r="DK69" t="str">
            <v>E1.P_C.MR1-MP16-1</v>
          </cell>
          <cell r="DL69" t="str">
            <v>Crear el Museo Municipal</v>
          </cell>
          <cell r="DM69" t="str">
            <v>E1.P_C.MR1 - Ampliar a 3700 el número de personas que accede anualmente a los programas de formación artística y cultural (L.B. 3630)</v>
          </cell>
        </row>
        <row r="70">
          <cell r="DK70" t="str">
            <v>E1.P_D.MR1-MP01-1</v>
          </cell>
          <cell r="DL70" t="str">
            <v>Crear nuevas escuelas de formación deportiva</v>
          </cell>
          <cell r="DM70" t="str">
            <v>E1.P_D.MR1 - Ampliar a 1800 personas oficialmente inscritas, que se benefician con el programa de Escuelas Deportivas del Municipio</v>
          </cell>
        </row>
        <row r="71">
          <cell r="DK71" t="str">
            <v>E1.P_D.MR1-MP02-1</v>
          </cell>
          <cell r="DL71" t="str">
            <v>Aumentar la descentralización de escuelas de formación deportiva</v>
          </cell>
          <cell r="DM71" t="str">
            <v>E1.P_D.MR1 - Ampliar a 1800 personas oficialmente inscritas, que se benefician con el programa de Escuelas Deportivas del Municipio</v>
          </cell>
        </row>
        <row r="72">
          <cell r="DK72" t="str">
            <v>E1.P_D.MR1-MP03-1</v>
          </cell>
          <cell r="DL72" t="str">
            <v>Implementar el Programa de Centros de Iniciación Deportiva en el Municipio</v>
          </cell>
          <cell r="DM72" t="str">
            <v>E1.P_D.MR1 - Ampliar a 1800 personas oficialmente inscritas, que se benefician con el programa de Escuelas Deportivas del Municipio</v>
          </cell>
        </row>
        <row r="73">
          <cell r="DK73" t="str">
            <v>E1.P_D.MR1-MP04-1</v>
          </cell>
          <cell r="DL73" t="str">
            <v>Ampliar la Descentralización del programa Estimulación Temprana a las veredas y sectores del municipio</v>
          </cell>
          <cell r="DM73" t="str">
            <v>E1.P_D.MR1 - Ampliar a 1800 personas oficialmente inscritas, que se benefician con el programa de Escuelas Deportivas del Municipio</v>
          </cell>
        </row>
        <row r="74">
          <cell r="DK74" t="str">
            <v>E1.P_D.MR1-MP05-1</v>
          </cell>
          <cell r="DL74" t="str">
            <v>Aumentar la cobertura del Programa de Lúdica Recreativa en las IED</v>
          </cell>
          <cell r="DM74" t="str">
            <v>E1.P_D.MR1 - Ampliar a 1800 personas oficialmente inscritas, que se benefician con el programa de Escuelas Deportivas del Municipio</v>
          </cell>
        </row>
        <row r="75">
          <cell r="DK75" t="str">
            <v>E1.P_D.MR1-MP06-1</v>
          </cell>
          <cell r="DL75" t="str">
            <v>Ampliar las Actividades del programa de actividad física y hábitos saludables</v>
          </cell>
          <cell r="DM75" t="str">
            <v>E1.P_D.MR1 - Ampliar a 1800 personas oficialmente inscritas, que se benefician con el programa de Escuelas Deportivas del Municipio</v>
          </cell>
        </row>
        <row r="76">
          <cell r="DK76" t="str">
            <v>E1.P_D.MR1-MP07-1</v>
          </cell>
          <cell r="DL76" t="str">
            <v>Mantener el programa de Capacitación a líderes deportivos y comunales incluyendo a las juntas de acción comunal</v>
          </cell>
          <cell r="DM76" t="str">
            <v>E1.P_D.MR1 - Ampliar a 1800 personas oficialmente inscritas, que se benefician con el programa de Escuelas Deportivas del Municipio</v>
          </cell>
        </row>
        <row r="77">
          <cell r="DK77" t="str">
            <v>E1.P_D.MR1-MP08-1</v>
          </cell>
          <cell r="DL77" t="str">
            <v>Ampliar los eventos recreodeportivos  organizados por el Municipio</v>
          </cell>
          <cell r="DM77" t="str">
            <v>E1.P_D.MR1 - Ampliar a 1800 personas oficialmente inscritas, que se benefician con el programa de Escuelas Deportivas del Municipio</v>
          </cell>
        </row>
        <row r="78">
          <cell r="DK78" t="str">
            <v>E1.P_D.MR1-MP09-1</v>
          </cell>
          <cell r="DL78" t="str">
            <v>Ampliar la Participación en eventos deportivos de nivel municipal, zonal, departamental, nacional e internacional</v>
          </cell>
          <cell r="DM78" t="str">
            <v>E1.P_D.MR1 - Ampliar a 1800 personas oficialmente inscritas, que se benefician con el programa de Escuelas Deportivas del Municipio</v>
          </cell>
        </row>
        <row r="79">
          <cell r="DK79" t="str">
            <v>E1.P_D.MR1-MP10-1</v>
          </cell>
          <cell r="DL79" t="str">
            <v>Mejorar la infraestructura  de los escenarios deportivos y recreodeportivos del Municipio (55 Escenarios)</v>
          </cell>
          <cell r="DM79" t="str">
            <v>E1.P_D.MR1 - Ampliar a 1800 personas oficialmente inscritas, que se benefician con el programa de Escuelas Deportivas del Municipio</v>
          </cell>
        </row>
        <row r="80">
          <cell r="DK80" t="str">
            <v>E1.P_D.MR1-MP11-1</v>
          </cell>
          <cell r="DL80" t="str">
            <v>Construir un Centro de Alto Rendimiento e Investigación y/o complejo deportivo en el municipio</v>
          </cell>
          <cell r="DM80" t="str">
            <v>E1.P_D.MR1 - Ampliar a 1800 personas oficialmente inscritas, que se benefician con el programa de Escuelas Deportivas del Municipio</v>
          </cell>
        </row>
        <row r="81">
          <cell r="DK81" t="str">
            <v>E1.P_D.MR1-MP12-1</v>
          </cell>
          <cell r="DL81" t="str">
            <v>Ampliar los Escenarios deportivos y recreodeportivos en el Municipio</v>
          </cell>
          <cell r="DM81" t="str">
            <v>E1.P_D.MR1 - Ampliar a 1800 personas oficialmente inscritas, que se benefician con el programa de Escuelas Deportivas del Municipio</v>
          </cell>
        </row>
        <row r="82">
          <cell r="DK82" t="str">
            <v>E1.P_D.MR1-MP13-1</v>
          </cell>
          <cell r="DL82" t="str">
            <v>Mantener el programa de incentivos y/o reconocimientos a deportistas destacados del municipio</v>
          </cell>
          <cell r="DM82" t="str">
            <v>E1.P_D.MR1 - Ampliar a 1800 personas oficialmente inscritas, que se benefician con el programa de Escuelas Deportivas del Municipio</v>
          </cell>
        </row>
        <row r="83">
          <cell r="DK83" t="str">
            <v>E1.P_E.MR1-MP01-1</v>
          </cell>
          <cell r="DL83" t="str">
            <v>Implementar el servicio de Megacomedor a la población  "adultos mayores" en condición vulnerable</v>
          </cell>
          <cell r="DM83" t="str">
            <v>E1.P_E.MR1 - Ampliar la cobertura a 400 adultos Mayores que se benefician con los programas del Municipio</v>
          </cell>
        </row>
        <row r="84">
          <cell r="DK84" t="str">
            <v>E1.P_E.MR1-MP02-1</v>
          </cell>
          <cell r="DL84" t="str">
            <v>Implementar la Estampilla de carácter municipal para el bienestar del adulto mayor</v>
          </cell>
          <cell r="DM84" t="str">
            <v>E1.P_E.MR1 - Ampliar la cobertura a 400 adultos Mayores que se benefician con los programas del Municipio</v>
          </cell>
        </row>
        <row r="85">
          <cell r="DK85" t="str">
            <v>E1.P_E.MR1-MP03-1</v>
          </cell>
          <cell r="DL85" t="str">
            <v>Finalizar la construcción casa de los abuelos en la vereda la Fuente</v>
          </cell>
          <cell r="DM85" t="str">
            <v>E1.P_E.MR1 - Ampliar la cobertura a 400 adultos Mayores que se benefician con los programas del Municipio</v>
          </cell>
        </row>
        <row r="86">
          <cell r="DK86" t="str">
            <v>E1.P_E.MR1-MP04-1</v>
          </cell>
          <cell r="DL86" t="str">
            <v>Mantener el  funcionamiento del centro de atención a adulto mayor</v>
          </cell>
          <cell r="DM86" t="str">
            <v>E1.P_E.MR1 - Ampliar la cobertura a 400 adultos Mayores que se benefician con los programas del Municipio</v>
          </cell>
        </row>
        <row r="87">
          <cell r="DK87" t="str">
            <v>E1.P_E.MR1-MP05-1</v>
          </cell>
          <cell r="DL87" t="str">
            <v>Ampliar la Realización de eventos socioculturales y recreativos que beneficien al adulto mayor</v>
          </cell>
          <cell r="DM87" t="str">
            <v>E1.P_E.MR1 - Ampliar la cobertura a 400 adultos Mayores que se benefician con los programas del Municipio</v>
          </cell>
        </row>
        <row r="88">
          <cell r="DK88" t="str">
            <v>E1.P_F.MR1-MP01-1</v>
          </cell>
          <cell r="DL88" t="str">
            <v>Construcción de Mega jardines sociales para la atención  integral de primera infancia</v>
          </cell>
          <cell r="DM88" t="str">
            <v>E1.P_F.MR1 - Ampliar la Infraestructura para la atención de Primera Infancia, Infancia, Adolescencia y Juventud</v>
          </cell>
        </row>
        <row r="89">
          <cell r="DK89" t="str">
            <v>E1.P_F.MR1-MP02-1</v>
          </cell>
          <cell r="DL89" t="str">
            <v xml:space="preserve">Dotación de la Infraestructura de Primera Infancia </v>
          </cell>
          <cell r="DM89" t="str">
            <v>E1.P_F.MR1 - Ampliar la Infraestructura para la atención de Primera Infancia, Infancia, Adolescencia y Juventud</v>
          </cell>
        </row>
        <row r="90">
          <cell r="DK90" t="str">
            <v>E1.P_F.MR1-MP03-1</v>
          </cell>
          <cell r="DL90" t="str">
            <v xml:space="preserve">Terminación de la Mega ludoteca </v>
          </cell>
          <cell r="DM90" t="str">
            <v>E1.P_F.MR1 - Ampliar la Infraestructura para la atención de Primera Infancia, Infancia, Adolescencia y Juventud</v>
          </cell>
        </row>
        <row r="91">
          <cell r="DK91" t="str">
            <v>E1.P_F.MR1-MP04-1</v>
          </cell>
          <cell r="DL91" t="str">
            <v>Terminación del  Mega hogar comunitario de la primera Infancia.</v>
          </cell>
          <cell r="DM91" t="str">
            <v>E1.P_F.MR1 - Ampliar la Infraestructura para la atención de Primera Infancia, Infancia, Adolescencia y Juventud</v>
          </cell>
        </row>
        <row r="92">
          <cell r="DK92" t="str">
            <v>E1.P_F.MR2-MP01-1</v>
          </cell>
          <cell r="DL92" t="str">
            <v>Mantener el programa dirigido Jóvenes de Tocancipá</v>
          </cell>
          <cell r="DM92" t="str">
            <v>E1.P_F.MR2 - Ampliar en 600 la cobertura de las personas que se benefician  de los programas dirigidos a Primera Infancia y Juventud</v>
          </cell>
        </row>
        <row r="93">
          <cell r="DK93" t="str">
            <v>E1.P_F.MR2-MP02-1</v>
          </cell>
          <cell r="DL93" t="str">
            <v>Mantener los programas de complementación nutricional y de protección, en cofinanciación con el ICBF y otros entes gubernamentales. (Estrategia de Cero a Siempre)</v>
          </cell>
          <cell r="DM93" t="str">
            <v>E1.P_F.MR2 - Ampliar en 600 la cobertura de las personas que se benefician  de los programas dirigidos a Primera Infancia y Juventud</v>
          </cell>
        </row>
        <row r="94">
          <cell r="DK94" t="str">
            <v>E1.P_F.MR2-MP03-1</v>
          </cell>
          <cell r="DL94" t="str">
            <v>Mantener el Programa Clubes de Orientación de Tareas</v>
          </cell>
          <cell r="DM94" t="str">
            <v>E1.P_F.MR2 - Ampliar en 600 la cobertura de las personas que se benefician  de los programas dirigidos a Primera Infancia y Juventud</v>
          </cell>
        </row>
        <row r="95">
          <cell r="DK95" t="str">
            <v>E1.P_F.MR2-MP04-1</v>
          </cell>
          <cell r="DL95" t="str">
            <v>Ampliar la cobertura del Programa de Hogares Comunitarios  y operación de mega jardines para la Primera Infancia</v>
          </cell>
          <cell r="DM95" t="str">
            <v>E1.P_F.MR2 - Ampliar en 600 la cobertura de las personas que se benefician  de los programas dirigidos a Primera Infancia y Juventud</v>
          </cell>
        </row>
        <row r="96">
          <cell r="DK96" t="str">
            <v>E1.P_G.MR1-MP01-1</v>
          </cell>
          <cell r="DL96" t="str">
            <v>Formular e implementar de la Política Pública de Mujer y Género</v>
          </cell>
          <cell r="DM96" t="str">
            <v xml:space="preserve">E1.P_G.MR1 - Ampliar los programas dirigidos a la Mujer </v>
          </cell>
        </row>
        <row r="97">
          <cell r="DK97" t="str">
            <v>E1.P_G.MR1-MP02-1</v>
          </cell>
          <cell r="DL97" t="str">
            <v>Poner en funcionamiento la Secretaría para la mujer y la familia</v>
          </cell>
          <cell r="DM97" t="str">
            <v xml:space="preserve">E1.P_G.MR1 - Ampliar los programas dirigidos a la Mujer </v>
          </cell>
        </row>
        <row r="98">
          <cell r="DK98" t="str">
            <v>E1.P_G.MR1-MP03-1</v>
          </cell>
          <cell r="DL98" t="str">
            <v>Mantener el número de eventos sicosociales y culturales dirigidos a la mujer Tocancipeña</v>
          </cell>
          <cell r="DM98" t="str">
            <v xml:space="preserve">E1.P_G.MR1 - Ampliar los programas dirigidos a la Mujer </v>
          </cell>
        </row>
        <row r="99">
          <cell r="DK99" t="str">
            <v>E1.P_G.MR2-MP01-1</v>
          </cell>
          <cell r="DL99" t="str">
            <v>Formular el Programa de inclusión y empoderamiento de la población LGBTI en el desarrollo social, económico, cultural y político del Municipio</v>
          </cell>
          <cell r="DM99" t="str">
            <v>E1.P_G.MR2 - Ampliar los programas dirigidos a la Población LGBTI</v>
          </cell>
        </row>
        <row r="100">
          <cell r="DK100" t="str">
            <v>E1.P_H.MR1-MP01-1</v>
          </cell>
          <cell r="DL100" t="str">
            <v>Formular el Plan de Acción Territorial para las Víctimas del Conflicto Armado -PAT- (Transversal con todas la Secretarías)</v>
          </cell>
          <cell r="DM100" t="str">
            <v>E1.P_H.MR1 - Mantener la cobertura de la Atención a la Población Víctima del Conflicto Armado y Postconflicto.</v>
          </cell>
        </row>
        <row r="101">
          <cell r="DK101" t="str">
            <v>E1.P_H.MR1-MP02-1</v>
          </cell>
          <cell r="DL101" t="str">
            <v>Realizar un Convenio para la entrega de ayudas humanitarias y auxilios fúnebres</v>
          </cell>
          <cell r="DM101" t="str">
            <v>E1.P_H.MR1 - Mantener la cobertura de la Atención a la Población Víctima del Conflicto Armado y Postconflicto.</v>
          </cell>
        </row>
        <row r="102">
          <cell r="DK102" t="str">
            <v>E1.P_H.MR1-MP03-1</v>
          </cell>
          <cell r="DL102" t="str">
            <v>Subsidiar los procesos de retorno y reubicaciones avalados por la Unidad de Atención y Reparación  a las Victimas -UARIV-</v>
          </cell>
          <cell r="DM102" t="str">
            <v>E1.P_H.MR1 - Mantener la cobertura de la Atención a la Población Víctima del Conflicto Armado y Postconflicto.</v>
          </cell>
        </row>
        <row r="103">
          <cell r="DK103" t="str">
            <v>E1.P_H.MR1-MP04-1</v>
          </cell>
          <cell r="DL103" t="str">
            <v>Mantener el Plan de Trabajo de la Mesa Municipal de Victimas.</v>
          </cell>
          <cell r="DM103" t="str">
            <v>E1.P_H.MR1 - Mantener la cobertura de la Atención a la Población Víctima del Conflicto Armado y Postconflicto.</v>
          </cell>
        </row>
        <row r="104">
          <cell r="DK104" t="str">
            <v>E1.P_H.MR1-MP05-1</v>
          </cell>
          <cell r="DL104" t="str">
            <v>Mantener la realización de actos y/o eventos simbólicos para la reparación simbólica a las victimas</v>
          </cell>
          <cell r="DM104" t="str">
            <v>E1.P_H.MR1 - Mantener la cobertura de la Atención a la Población Víctima del Conflicto Armado y Postconflicto.</v>
          </cell>
        </row>
        <row r="105">
          <cell r="DK105" t="str">
            <v>E1.P_H.MR1-MP06-1</v>
          </cell>
          <cell r="DL105" t="str">
            <v>Atender oportunamente las órdenes Judiciales emitidas por los Jueces y Magistrados especializados de Restitución de Tierras y Territorios</v>
          </cell>
          <cell r="DM105" t="str">
            <v>E1.P_H.MR1 - Mantener la cobertura de la Atención a la Población Víctima del Conflicto Armado y Postconflicto.</v>
          </cell>
        </row>
        <row r="106">
          <cell r="DK106" t="str">
            <v>E1.P_H.MR1-MP07-1</v>
          </cell>
          <cell r="DL106" t="str">
            <v>Implementar un programa para la Atención de la población del postconflicto y Reinsertados.</v>
          </cell>
          <cell r="DM106" t="str">
            <v>E1.P_H.MR1 - Mantener la cobertura de la Atención a la Población Víctima del Conflicto Armado y Postconflicto.</v>
          </cell>
        </row>
        <row r="107">
          <cell r="DK107" t="str">
            <v>E1.P_I.MR1-MP01-1</v>
          </cell>
          <cell r="DL107" t="str">
            <v>Atender a las familias  en Pobreza Extrema, identificadas en Red Unidos</v>
          </cell>
          <cell r="DM107" t="str">
            <v>E1.P_I.MR1 - Superar en un 80% la pobreza extrema de las familias identificadas en el Municipio</v>
          </cell>
        </row>
        <row r="108">
          <cell r="DK108" t="str">
            <v>E1.P_I.MR1-MP02-1</v>
          </cell>
          <cell r="DL108" t="str">
            <v>Mantener del programa de Banco de alimentos</v>
          </cell>
          <cell r="DM108" t="str">
            <v>E1.P_I.MR1 - Superar en un 80% la pobreza extrema de las familias identificadas en el Municipio</v>
          </cell>
        </row>
        <row r="109">
          <cell r="DK109" t="str">
            <v>E1.P_I.MR1-MP03-1</v>
          </cell>
          <cell r="DL109" t="str">
            <v>Mantener el programa Más familias en Acción, en cofinanciación con el Departamento para la Prosperidad Social DPS</v>
          </cell>
          <cell r="DM109" t="str">
            <v>E1.P_I.MR1 - Superar en un 80% la pobreza extrema de las familias identificadas en el Municipio</v>
          </cell>
        </row>
        <row r="110">
          <cell r="DK110" t="str">
            <v>E1.P_J.MR1-MP01-1</v>
          </cell>
          <cell r="DL110" t="str">
            <v>Implementar el Programa Centro Competitivo de Desarrollo Social para la Población en condición de Discapacidad y/o necesidades educativas especiales</v>
          </cell>
          <cell r="DM110" t="str">
            <v>E1.P_J.MR1 - Ampliar a 70% la cobertura en la atención de la Población en Condición de Discapacidad y/o Necesidades Educativas Especiales, identificadas en el Censo Municipal de Discapacidad. (LB. 444)</v>
          </cell>
        </row>
        <row r="111">
          <cell r="DK111" t="str">
            <v>E1.P_J.MR1-MP02-1</v>
          </cell>
          <cell r="DL111" t="str">
            <v>Mantener la ejecución del programa "Amigos sin fronteras"</v>
          </cell>
          <cell r="DM111" t="str">
            <v>E1.P_J.MR1 - Ampliar a 70% la cobertura en la atención de la Población en Condición de Discapacidad y/o Necesidades Educativas Especiales, identificadas en el Censo Municipal de Discapacidad. (LB. 444)</v>
          </cell>
        </row>
        <row r="112">
          <cell r="DK112" t="str">
            <v>E2.P_A.MR1-MP01-1</v>
          </cell>
          <cell r="DL112" t="str">
            <v>Realizar apoyos de proyección laboral en cumplimiento de la ley del primer empleo</v>
          </cell>
          <cell r="DM112" t="str">
            <v>E2.P_A.MR1 - Reducir el índice de desempleo entre la población economicamente activa residente en el Municipio</v>
          </cell>
        </row>
        <row r="113">
          <cell r="DK113" t="str">
            <v>E2.P_A.MR1-MP02-1</v>
          </cell>
          <cell r="DL113" t="str">
            <v>Capacitar en “teletrabajo" por medio de establecimientos educativos u otros aliados</v>
          </cell>
          <cell r="DM113" t="str">
            <v>E2.P_A.MR1 - Reducir el índice de desempleo entre la población economicamente activa residente en el Municipio</v>
          </cell>
        </row>
        <row r="114">
          <cell r="DK114" t="str">
            <v>E2.P_A.MR1-MP03-1</v>
          </cell>
          <cell r="DL114" t="str">
            <v>Aumentar la tasa de colocación de población económicamente activa en busca de empleo</v>
          </cell>
          <cell r="DM114" t="str">
            <v>E2.P_A.MR1 - Reducir el índice de desempleo entre la población economicamente activa residente en el Municipio</v>
          </cell>
        </row>
        <row r="115">
          <cell r="DK115" t="str">
            <v>E2.P_A.MR1-MP04-1</v>
          </cell>
          <cell r="DL115" t="str">
            <v>Mejorar la colocación de las mujeres dentro de los procesos de selección</v>
          </cell>
          <cell r="DM115" t="str">
            <v>E2.P_A.MR1 - Reducir el índice de desempleo entre la población economicamente activa residente en el Municipio</v>
          </cell>
        </row>
        <row r="116">
          <cell r="DK116" t="str">
            <v>E2.P_A.MR1-MP05-1</v>
          </cell>
          <cell r="DL116" t="str">
            <v>Incrementar la colocación de los profesionales residentes en el Municipio dentro los procesos de selección</v>
          </cell>
          <cell r="DM116" t="str">
            <v>E2.P_A.MR1 - Reducir el índice de desempleo entre la población economicamente activa residente en el Municipio</v>
          </cell>
        </row>
        <row r="117">
          <cell r="DK117" t="str">
            <v>E2.P_A.MR1-MP06-1</v>
          </cell>
          <cell r="DL117" t="str">
            <v>Realizar atención diferencial con rutas de empleo específicas para aquella población que así lo disponga el ordenamiento jurídico (víctimas del conflicto, y demás).</v>
          </cell>
          <cell r="DM117" t="str">
            <v>E2.P_A.MR1 - Reducir el índice de desempleo entre la población economicamente activa residente en el Municipio</v>
          </cell>
        </row>
        <row r="118">
          <cell r="DK118" t="str">
            <v>E2.P_A.MR1-MP07-1</v>
          </cell>
          <cell r="DL118" t="str">
            <v>Lograr que la mano de obra (calificada y no calificada) requerida en ejecución de los proyectos de inversión municipal sea contratada a través de la gestión de la Agencia con oferentes residentes en el Municipio</v>
          </cell>
          <cell r="DM118" t="str">
            <v>E2.P_A.MR1 - Reducir el índice de desempleo entre la población economicamente activa residente en el Municipio</v>
          </cell>
        </row>
        <row r="119">
          <cell r="DK119" t="str">
            <v>E2.P_A.MR1-MP08-1</v>
          </cell>
          <cell r="DL119" t="str">
            <v>Implementar programas de formación para el trabajo</v>
          </cell>
          <cell r="DM119" t="str">
            <v>E2.P_A.MR1 - Reducir el índice de desempleo entre la población economicamente activa residente en el Municipio</v>
          </cell>
        </row>
        <row r="120">
          <cell r="DK120" t="str">
            <v>E2.P_A.MR1-MP09-1</v>
          </cell>
          <cell r="DL120" t="str">
            <v>Implementar los componentes del programa “Promoción del Empleo en el Marco del Trabajo Decente” en el mercado laboral municipal</v>
          </cell>
          <cell r="DM120" t="str">
            <v>E2.P_A.MR1 - Reducir el índice de desempleo entre la población economicamente activa residente en el Municipio</v>
          </cell>
        </row>
        <row r="121">
          <cell r="DK121" t="str">
            <v>E2.P_A.MR1-MP10-1</v>
          </cell>
          <cell r="DL121" t="str">
            <v>Realizar estudios socio-económicos, de perfiles ocupacionales, y de caracterización del mercado de trabajo en el Municipio</v>
          </cell>
          <cell r="DM121" t="str">
            <v>E2.P_A.MR1 - Reducir el índice de desempleo entre la población economicamente activa residente en el Municipio</v>
          </cell>
        </row>
        <row r="122">
          <cell r="DK122" t="str">
            <v>E2.P_B.MR1-MP01-1</v>
          </cell>
          <cell r="DL122" t="str">
            <v>Desarrollar estrategias para brindar apoyo a organizaciones asociativas y cooperativismo</v>
          </cell>
          <cell r="DM122" t="str">
            <v>E2.P_B.MR1 - Incrementar la cobertura de usuarios de unidades de emprendimiento y asociatividad fortalecidas</v>
          </cell>
        </row>
        <row r="123">
          <cell r="DK123" t="str">
            <v>E2.P_B.MR1-MP02-1</v>
          </cell>
          <cell r="DL123" t="str">
            <v>Fortalecer el programa Banco de oportunidades para incentivar la creación y fomento de empresa</v>
          </cell>
          <cell r="DM123" t="str">
            <v>E2.P_B.MR1 - Incrementar la cobertura de usuarios de unidades de emprendimiento y asociatividad fortalecidas</v>
          </cell>
        </row>
        <row r="124">
          <cell r="DK124" t="str">
            <v>E2.P_B.MR1-MP03-1</v>
          </cell>
          <cell r="DL124" t="str">
            <v>Crear un Centro de Desarrollo empresarial</v>
          </cell>
          <cell r="DM124" t="str">
            <v>E2.P_B.MR1 - Incrementar la cobertura de usuarios de unidades de emprendimiento y asociatividad fortalecidas</v>
          </cell>
        </row>
        <row r="125">
          <cell r="DK125" t="str">
            <v>E2.P_B.MR1-MP04-1</v>
          </cell>
          <cell r="DL125" t="str">
            <v>Desarrollar estrategias para promover  los actores locales en materia de emprendimiento</v>
          </cell>
          <cell r="DM125" t="str">
            <v>E2.P_B.MR1 - Incrementar la cobertura de usuarios de unidades de emprendimiento y asociatividad fortalecidas</v>
          </cell>
        </row>
        <row r="126">
          <cell r="DK126" t="str">
            <v>E2.P_C.MR1-MP01-1</v>
          </cell>
          <cell r="DL126" t="str">
            <v>Constituir el mecanismo de gestión y financiación contempladas en el PDM para la implementación de estudios, diseños, construcción, dotación y operación del Parque Temático</v>
          </cell>
          <cell r="DM126" t="str">
            <v>E2.P_C.MR1 - Avanzar en la implementación de mecanismos que favorezcan la competitividad local</v>
          </cell>
        </row>
        <row r="127">
          <cell r="DK127" t="str">
            <v>E2.P_C.MR1-MP02-1</v>
          </cell>
          <cell r="DL127" t="str">
            <v>Crear el Comité Municipal de Competitividad</v>
          </cell>
          <cell r="DM127" t="str">
            <v>E2.P_C.MR1 - Avanzar en la implementación de mecanismos que favorezcan la competitividad local</v>
          </cell>
        </row>
        <row r="128">
          <cell r="DK128" t="str">
            <v>E2.P_C.MR1-MP03-1</v>
          </cell>
          <cell r="DL128" t="str">
            <v>Realizar eventos y ferias de negocios y emprendimiento</v>
          </cell>
          <cell r="DM128" t="str">
            <v>E2.P_C.MR1 - Avanzar en la implementación de mecanismos que favorezcan la competitividad local</v>
          </cell>
        </row>
        <row r="129">
          <cell r="DK129" t="str">
            <v>E2.P_D.MR1-MP01-1</v>
          </cell>
          <cell r="DL129" t="str">
            <v>Estructurar proyectos integrales en Ciencia, Tecnología e innovación para la promoción del desarrollo</v>
          </cell>
          <cell r="DM129" t="str">
            <v>E2.P_D.MR1 - Mejorar el estado de implementación de las estrategias para el avance en ciencia tecnología e innovación</v>
          </cell>
        </row>
        <row r="130">
          <cell r="DK130" t="str">
            <v>E2.P_D.MR1-MP02-1</v>
          </cell>
          <cell r="DL130" t="str">
            <v>Realizar un programa de Alfabetización TIC</v>
          </cell>
          <cell r="DM130" t="str">
            <v>E2.P_D.MR1 - Mejorar el estado de implementación de las estrategias para el avance en ciencia tecnología e innovación</v>
          </cell>
        </row>
        <row r="131">
          <cell r="DK131" t="str">
            <v>E2.P_D.MR1-MP03-1</v>
          </cell>
          <cell r="DL131" t="str">
            <v>Crear Parques educativos e interactivos con dotación de internet</v>
          </cell>
          <cell r="DM131" t="str">
            <v>E2.P_D.MR1 - Mejorar el estado de implementación de las estrategias para el avance en ciencia tecnología e innovación</v>
          </cell>
        </row>
        <row r="132">
          <cell r="DK132" t="str">
            <v>E2.P_D.MR1-MP04-1</v>
          </cell>
          <cell r="DL132" t="str">
            <v>Realizar acciones para la ampliación de la red de servicios TIC en el municipio</v>
          </cell>
          <cell r="DM132" t="str">
            <v>E2.P_D.MR1 - Mejorar el estado de implementación de las estrategias para el avance en ciencia tecnología e innovación</v>
          </cell>
        </row>
        <row r="133">
          <cell r="DK133" t="str">
            <v>E2.P_D.MR1-MP05-1</v>
          </cell>
          <cell r="DL133" t="str">
            <v>Implementar programas de emprendimiento juvenil asociado a aplicaciones de ciencia y tecnología</v>
          </cell>
          <cell r="DM133" t="str">
            <v>E2.P_D.MR1 - Mejorar el estado de implementación de las estrategias para el avance en ciencia tecnología e innovación</v>
          </cell>
        </row>
        <row r="134">
          <cell r="DK134" t="str">
            <v>E2.P_E.MR1-MP01-1</v>
          </cell>
          <cell r="DL134" t="str">
            <v>Crear escuelas de campo</v>
          </cell>
          <cell r="DM134" t="str">
            <v xml:space="preserve">E2.P_E.MR1 - Incrementar la productividad de las unidades productivas agropecuarias </v>
          </cell>
        </row>
        <row r="135">
          <cell r="DK135" t="str">
            <v>E2.P_E.MR1-MP02-1</v>
          </cell>
          <cell r="DL135" t="str">
            <v>Fortalecer a los productores agropecuarios a través de  asistencia técnica con innovación y tecnología</v>
          </cell>
          <cell r="DM135" t="str">
            <v xml:space="preserve">E2.P_E.MR1 - Incrementar la productividad de las unidades productivas agropecuarias </v>
          </cell>
        </row>
        <row r="136">
          <cell r="DK136" t="str">
            <v>E2.P_E.MR1-MP03-1</v>
          </cell>
          <cell r="DL136" t="str">
            <v>Establecer una granja modelo agroindustrial integral auto sostenible</v>
          </cell>
          <cell r="DM136" t="str">
            <v xml:space="preserve">E2.P_E.MR1 - Incrementar la productividad de las unidades productivas agropecuarias </v>
          </cell>
        </row>
        <row r="137">
          <cell r="DK137" t="str">
            <v>E2.P_E.MR1-MP04-1</v>
          </cell>
          <cell r="DL137" t="str">
            <v>Realizar eventos agropecuarios</v>
          </cell>
          <cell r="DM137" t="str">
            <v xml:space="preserve">E2.P_E.MR1 - Incrementar la productividad de las unidades productivas agropecuarias </v>
          </cell>
        </row>
        <row r="138">
          <cell r="DK138" t="str">
            <v>E2.P_E.MR1-MP05-1</v>
          </cell>
          <cell r="DL138" t="str">
            <v>Acompañar técnicamente a  usuarios agropecuarios para la consecución de recursos financieros</v>
          </cell>
          <cell r="DM138" t="str">
            <v xml:space="preserve">E2.P_E.MR1 - Incrementar la productividad de las unidades productivas agropecuarias </v>
          </cell>
        </row>
        <row r="139">
          <cell r="DK139" t="str">
            <v>E2.P_E.MR1-MP06-1</v>
          </cell>
          <cell r="DL139" t="str">
            <v>Implementar un programa de protección animal conforme a la normatividad vigente</v>
          </cell>
          <cell r="DM139" t="str">
            <v xml:space="preserve">E2.P_E.MR1 - Incrementar la productividad de las unidades productivas agropecuarias </v>
          </cell>
        </row>
        <row r="140">
          <cell r="DK140" t="str">
            <v>E2.P_F.MR1-MP01-1</v>
          </cell>
          <cell r="DL140" t="str">
            <v>Implementar alternativas de transporte turístico hacia los sitios de interés turístico</v>
          </cell>
          <cell r="DM140" t="str">
            <v>E2.P_F.MR1 - Avanzar en la implementación del Plan Municipal de Turismo</v>
          </cell>
        </row>
        <row r="141">
          <cell r="DK141" t="str">
            <v>E2.P_F.MR1-MP02-1</v>
          </cell>
          <cell r="DL141" t="str">
            <v>Desarrollar mecanismos para apoyar emprendimientos de turismo</v>
          </cell>
          <cell r="DM141" t="str">
            <v>E2.P_F.MR1 - Avanzar en la implementación del Plan Municipal de Turismo</v>
          </cell>
        </row>
        <row r="142">
          <cell r="DK142" t="str">
            <v>E2.P_F.MR1-MP03-1</v>
          </cell>
          <cell r="DL142" t="str">
            <v>Participar en proyectos turísticos como estrategia de integración y desarrollo</v>
          </cell>
          <cell r="DM142" t="str">
            <v>E2.P_F.MR1 - Avanzar en la implementación del Plan Municipal de Turismo</v>
          </cell>
        </row>
        <row r="143">
          <cell r="DK143" t="str">
            <v>E2.P_F.MR1-MP04-1</v>
          </cell>
          <cell r="DL143" t="str">
            <v>Generar capacitaciones que fortalezcan el turismo local</v>
          </cell>
          <cell r="DM143" t="str">
            <v>E2.P_F.MR1 - Avanzar en la implementación del Plan Municipal de Turismo</v>
          </cell>
        </row>
        <row r="144">
          <cell r="DK144" t="str">
            <v>E2.P_F.MR1-MP05-1</v>
          </cell>
          <cell r="DL144" t="str">
            <v>Mejorar la señalización turística municipal</v>
          </cell>
          <cell r="DM144" t="str">
            <v>E2.P_F.MR1 - Avanzar en la implementación del Plan Municipal de Turismo</v>
          </cell>
        </row>
        <row r="145">
          <cell r="DK145" t="str">
            <v>E2.P_F.MR2-MP01-1</v>
          </cell>
          <cell r="DL145" t="str">
            <v>Diseñar el producto turístico especializado del municipio. «Marca Tocancipá»</v>
          </cell>
          <cell r="DM145" t="str">
            <v>E2.P_F.MR2 - Incrementar el número de nuevos visitantes anuales a los sitios de interés turístico</v>
          </cell>
        </row>
        <row r="146">
          <cell r="DK146" t="str">
            <v>E2.P_F.MR2-MP02-1</v>
          </cell>
          <cell r="DL146" t="str">
            <v>Participar en eventos, ferias y vitrinas turísticas a nivel local, regional, nacional  e internacional</v>
          </cell>
          <cell r="DM146" t="str">
            <v>E2.P_F.MR2 - Incrementar el número de nuevos visitantes anuales a los sitios de interés turístico</v>
          </cell>
        </row>
        <row r="147">
          <cell r="DK147" t="str">
            <v>E2.P_F.MR2-MP03-1</v>
          </cell>
          <cell r="DL147" t="str">
            <v>Implementar campañas de promoción turística</v>
          </cell>
          <cell r="DM147" t="str">
            <v>E2.P_F.MR2 - Incrementar el número de nuevos visitantes anuales a los sitios de interés turístico</v>
          </cell>
        </row>
        <row r="148">
          <cell r="DK148" t="str">
            <v>E2.P_F.MR2-MP04-1</v>
          </cell>
          <cell r="DL148" t="str">
            <v>Habilitar senderos ecológicos y/o caminos reales indígenas, para la actividad turística</v>
          </cell>
          <cell r="DM148" t="str">
            <v>E2.P_F.MR2 - Incrementar el número de nuevos visitantes anuales a los sitios de interés turístico</v>
          </cell>
        </row>
        <row r="149">
          <cell r="DK149" t="str">
            <v>E3.P_A.MR1-MP01-1</v>
          </cell>
          <cell r="DL149" t="str">
            <v>Instalación  de bioparques en diferentes sectores del municipio</v>
          </cell>
          <cell r="DM149" t="str">
            <v>E3.P_A.MR1 - Desarrollar infraestructuras públicas para mejorar las condiciones de vida de los Tocancipeños</v>
          </cell>
        </row>
        <row r="150">
          <cell r="DK150" t="str">
            <v>E3.P_A.MR1-MP02-1</v>
          </cell>
          <cell r="DL150" t="str">
            <v>Realizar la  ampliación, adecuación y/o remodelación de infraestructura educativa</v>
          </cell>
          <cell r="DM150" t="str">
            <v>E3.P_A.MR1 - Desarrollar infraestructuras públicas para mejorar las condiciones de vida de los Tocancipeños</v>
          </cell>
        </row>
        <row r="151">
          <cell r="DK151" t="str">
            <v>E3.P_A.MR1-MP03-1</v>
          </cell>
          <cell r="DL151" t="str">
            <v>Realizar el mantenimiento de infraestructura educativa</v>
          </cell>
          <cell r="DM151" t="str">
            <v>E3.P_A.MR1 - Desarrollar infraestructuras públicas para mejorar las condiciones de vida de los Tocancipeños</v>
          </cell>
        </row>
        <row r="152">
          <cell r="DK152" t="str">
            <v>E3.P_A.MR1-MP04-1</v>
          </cell>
          <cell r="DL152" t="str">
            <v>Realizar la construcción y ampliación de infraestructura deportiva</v>
          </cell>
          <cell r="DM152" t="str">
            <v>E3.P_A.MR1 - Desarrollar infraestructuras públicas para mejorar las condiciones de vida de los Tocancipeños</v>
          </cell>
        </row>
        <row r="153">
          <cell r="DK153" t="str">
            <v>E3.P_A.MR1-MP05-1</v>
          </cell>
          <cell r="DL153" t="str">
            <v>Adecuar la infraestructura educativa a los efectos del cambio climático conjuntamente con la Gobernación</v>
          </cell>
          <cell r="DM153" t="str">
            <v>E3.P_A.MR1 - Desarrollar infraestructuras públicas para mejorar las condiciones de vida de los Tocancipeños</v>
          </cell>
        </row>
        <row r="154">
          <cell r="DK154" t="str">
            <v>E3.P_A.MR1-MP06-1</v>
          </cell>
          <cell r="DL154" t="str">
            <v>Realizar el mantenimiento de infraestructura deportiva</v>
          </cell>
          <cell r="DM154" t="str">
            <v>E3.P_A.MR1 - Desarrollar infraestructuras públicas para mejorar las condiciones de vida de los Tocancipeños</v>
          </cell>
        </row>
        <row r="155">
          <cell r="DK155" t="str">
            <v>E3.P_A.MR1-MP07-1</v>
          </cell>
          <cell r="DL155" t="str">
            <v>Realizar la construcción y ampliación del hospital municipal</v>
          </cell>
          <cell r="DM155" t="str">
            <v>E3.P_A.MR1 - Desarrollar infraestructuras públicas para mejorar las condiciones de vida de los Tocancipeños</v>
          </cell>
        </row>
        <row r="156">
          <cell r="DK156" t="str">
            <v>E3.P_A.MR1-MP08-1</v>
          </cell>
          <cell r="DL156" t="str">
            <v>Realizar el mantenimiento de infraestructura hospitalaria</v>
          </cell>
          <cell r="DM156" t="str">
            <v>E3.P_A.MR1 - Desarrollar infraestructuras públicas para mejorar las condiciones de vida de los Tocancipeños</v>
          </cell>
        </row>
        <row r="157">
          <cell r="DK157" t="str">
            <v>E3.P_A.MR1-MP09-1</v>
          </cell>
          <cell r="DL157" t="str">
            <v>Realizar la construcción y ampliación de infraestructuras culturales</v>
          </cell>
          <cell r="DM157" t="str">
            <v>E3.P_A.MR1 - Desarrollar infraestructuras públicas para mejorar las condiciones de vida de los Tocancipeños</v>
          </cell>
        </row>
        <row r="158">
          <cell r="DK158" t="str">
            <v>E3.P_A.MR1-MP10-1</v>
          </cell>
          <cell r="DL158" t="str">
            <v>Realizar el mantenimiento de infraestructuras culturales</v>
          </cell>
          <cell r="DM158" t="str">
            <v>E3.P_A.MR1 - Desarrollar infraestructuras públicas para mejorar las condiciones de vida de los Tocancipeños</v>
          </cell>
        </row>
        <row r="159">
          <cell r="DK159" t="str">
            <v>E3.P_A.MR1-MP11-1</v>
          </cell>
          <cell r="DL159" t="str">
            <v>Realizar la construcción y ampliación de infraestructuras para la población Vulnerable</v>
          </cell>
          <cell r="DM159" t="str">
            <v>E3.P_A.MR1 - Desarrollar infraestructuras públicas para mejorar las condiciones de vida de los Tocancipeños</v>
          </cell>
        </row>
        <row r="160">
          <cell r="DK160" t="str">
            <v>E3.P_A.MR1-MP12-1</v>
          </cell>
          <cell r="DL160" t="str">
            <v>Realizar el mantenimiento de infraestructura para la población Vulnerable</v>
          </cell>
          <cell r="DM160" t="str">
            <v>E3.P_A.MR1 - Desarrollar infraestructuras públicas para mejorar las condiciones de vida de los Tocancipeños</v>
          </cell>
        </row>
        <row r="161">
          <cell r="DK161" t="str">
            <v>E3.P_A.MR1-MP13-1</v>
          </cell>
          <cell r="DL161" t="str">
            <v>Realizar la construcción y ampliación de infraestructura para la prevención y atención de desastres</v>
          </cell>
          <cell r="DM161" t="str">
            <v>E3.P_A.MR1 - Desarrollar infraestructuras públicas para mejorar las condiciones de vida de los Tocancipeños</v>
          </cell>
        </row>
        <row r="162">
          <cell r="DK162" t="str">
            <v>E3.P_A.MR1-MP14-1</v>
          </cell>
          <cell r="DL162" t="str">
            <v>Realizar el mantenimiento de infraestructura para la prevención y atención de desastres</v>
          </cell>
          <cell r="DM162" t="str">
            <v>E3.P_A.MR1 - Desarrollar infraestructuras públicas para mejorar las condiciones de vida de los Tocancipeños</v>
          </cell>
        </row>
        <row r="163">
          <cell r="DK163" t="str">
            <v>E3.P_A.MR1-MP15-1</v>
          </cell>
          <cell r="DL163" t="str">
            <v>Realizar la construcción y ampliación de infraestructura de equipamiento municipal</v>
          </cell>
          <cell r="DM163" t="str">
            <v>E3.P_A.MR1 - Desarrollar infraestructuras públicas para mejorar las condiciones de vida de los Tocancipeños</v>
          </cell>
        </row>
        <row r="164">
          <cell r="DK164" t="str">
            <v>E3.P_A.MR1-MP16-1</v>
          </cell>
          <cell r="DL164" t="str">
            <v>Realizar el mantenimiento de infraestructura de equipamiento municipal</v>
          </cell>
          <cell r="DM164" t="str">
            <v>E3.P_A.MR1 - Desarrollar infraestructuras públicas para mejorar las condiciones de vida de los Tocancipeños</v>
          </cell>
        </row>
        <row r="165">
          <cell r="DK165" t="str">
            <v>E3.P_A.MR1-MP17-1</v>
          </cell>
          <cell r="DL165" t="str">
            <v>Constituir el mecanismo de gestión y financiación contemplados en el PDM para la estudios, diseños, construcción de un complejo deportivo nuevo</v>
          </cell>
          <cell r="DM165" t="str">
            <v>E3.P_A.MR1 - Desarrollar infraestructuras públicas para mejorar las condiciones de vida de los Tocancipeños</v>
          </cell>
        </row>
        <row r="166">
          <cell r="DK166" t="str">
            <v>E3.P_A.MR1-MP18-1</v>
          </cell>
          <cell r="DL166" t="str">
            <v>Constituir el mecanismo de gestión y financiación contemplados en el PDM para la creación de un complejo Universitario en el Municipio cofinanciado con el departamento, la nación y universidades públicas y privadas nacionales y/o internacionales</v>
          </cell>
          <cell r="DM166" t="str">
            <v>E3.P_A.MR1 - Desarrollar infraestructuras públicas para mejorar las condiciones de vida de los Tocancipeños</v>
          </cell>
        </row>
        <row r="167">
          <cell r="DK167" t="str">
            <v>E3.P_A.MR1-MP19-1</v>
          </cell>
          <cell r="DL167" t="str">
            <v>Constituir el mecanismo de gestión y financiación contemplados en el PDM  para la implementación de estudios, diseños, construcción, dotación y operación del Centro Multiferial y de Negocios</v>
          </cell>
          <cell r="DM167" t="str">
            <v>E3.P_A.MR1 - Desarrollar infraestructuras públicas para mejorar las condiciones de vida de los Tocancipeños</v>
          </cell>
        </row>
        <row r="168">
          <cell r="DK168" t="str">
            <v>E3.P_A.MR1-MP20-1</v>
          </cell>
          <cell r="DL168" t="str">
            <v>Constituir el mecanismo de gestión y financiación contemplados en el PDM para la construcción del metro cable zona alta del municipio</v>
          </cell>
          <cell r="DM168" t="str">
            <v>E3.P_A.MR1 - Desarrollar infraestructuras públicas para mejorar las condiciones de vida de los Tocancipeños</v>
          </cell>
        </row>
        <row r="169">
          <cell r="DK169" t="str">
            <v>E3.P_A.MR1-MP21-1</v>
          </cell>
          <cell r="DL169" t="str">
            <v>Constituir el mecanismo de gestión y financiación contemplados en el PDM para la construcción Zona de integración social del Municipio</v>
          </cell>
          <cell r="DM169" t="str">
            <v>E3.P_A.MR1 - Desarrollar infraestructuras públicas para mejorar las condiciones de vida de los Tocancipeños</v>
          </cell>
        </row>
        <row r="170">
          <cell r="DK170" t="str">
            <v>E3.P_B.MR1-MP01-1</v>
          </cell>
          <cell r="DL170" t="str">
            <v>Elaborar el plan vial municipal</v>
          </cell>
          <cell r="DM170" t="str">
            <v>E3.P_B.MR1 - Mejorar las condiciones de movilidad del municipio a través de una inversión per cápita en el sector</v>
          </cell>
        </row>
        <row r="171">
          <cell r="DK171" t="str">
            <v>E3.P_B.MR1-MP02-1</v>
          </cell>
          <cell r="DL171" t="str">
            <v>Adquirir maquinaria para el mantenimiento vial</v>
          </cell>
          <cell r="DM171" t="str">
            <v>E3.P_B.MR1 - Mejorar las condiciones de movilidad del municipio a través de una inversión per cápita en el sector</v>
          </cell>
        </row>
        <row r="172">
          <cell r="DK172" t="str">
            <v>E3.P_B.MR1-MP03-1</v>
          </cell>
          <cell r="DL172" t="str">
            <v>Realizar la señalización vial del municipio</v>
          </cell>
          <cell r="DM172" t="str">
            <v>E3.P_B.MR1 - Mejorar las condiciones de movilidad del municipio a través de una inversión per cápita en el sector</v>
          </cell>
        </row>
        <row r="173">
          <cell r="DK173" t="str">
            <v>E3.P_B.MR1-MP04-1</v>
          </cell>
          <cell r="DL173" t="str">
            <v>Mantener la malla vial municipal, Tanto pavimentada como no pavimentada</v>
          </cell>
          <cell r="DM173" t="str">
            <v>E3.P_B.MR1 - Mejorar las condiciones de movilidad del municipio a través de una inversión per cápita en el sector</v>
          </cell>
        </row>
        <row r="174">
          <cell r="DK174" t="str">
            <v>E3.P_B.MR1-MP05-1</v>
          </cell>
          <cell r="DL174" t="str">
            <v>Ampliar y mantener la red de ciclo rutas</v>
          </cell>
          <cell r="DM174" t="str">
            <v>E3.P_B.MR1 - Mejorar las condiciones de movilidad del municipio a través de una inversión per cápita en el sector</v>
          </cell>
        </row>
        <row r="175">
          <cell r="DK175" t="str">
            <v>E3.P_B.MR1-MP06-1</v>
          </cell>
          <cell r="DL175" t="str">
            <v>Realizar Estudios y diseños para obras de infraestructura vial</v>
          </cell>
          <cell r="DM175" t="str">
            <v>E3.P_B.MR1 - Mejorar las condiciones de movilidad del municipio a través de una inversión per cápita en el sector</v>
          </cell>
        </row>
        <row r="176">
          <cell r="DK176" t="str">
            <v>E3.P_B.MR1-MP07-1</v>
          </cell>
          <cell r="DL176" t="str">
            <v>Estructurar proyectos para construcción de infraestructura vial</v>
          </cell>
          <cell r="DM176" t="str">
            <v>E3.P_B.MR1 - Mejorar las condiciones de movilidad del municipio a través de una inversión per cápita en el sector</v>
          </cell>
        </row>
        <row r="177">
          <cell r="DK177" t="str">
            <v>E3.P_B.MR1-MP08-1</v>
          </cell>
          <cell r="DL177" t="str">
            <v>Construir  vías y alamedas</v>
          </cell>
          <cell r="DM177" t="str">
            <v>E3.P_B.MR1 - Mejorar las condiciones de movilidad del municipio a través de una inversión per cápita en el sector</v>
          </cell>
        </row>
        <row r="178">
          <cell r="DK178" t="str">
            <v>E3.P_B.MR1-MP09-1</v>
          </cell>
          <cell r="DL178" t="str">
            <v>Rehabilitar la  malla vial municipal, tanto pavimentada como no pavimentada</v>
          </cell>
          <cell r="DM178" t="str">
            <v>E3.P_B.MR1 - Mejorar las condiciones de movilidad del municipio a través de una inversión per cápita en el sector</v>
          </cell>
        </row>
        <row r="179">
          <cell r="DK179" t="str">
            <v>E3.P_B.MR1-MP10-1</v>
          </cell>
          <cell r="DL179" t="str">
            <v>Estructurar proyectos para la construcción de Puentes Vehiculares</v>
          </cell>
          <cell r="DM179" t="str">
            <v>E3.P_B.MR1 - Mejorar las condiciones de movilidad del municipio a través de una inversión per cápita en el sector</v>
          </cell>
        </row>
        <row r="180">
          <cell r="DK180" t="str">
            <v>E3.P_B.MR1-MP11-1</v>
          </cell>
          <cell r="DL180" t="str">
            <v>Construir Puentes Peatonales</v>
          </cell>
          <cell r="DM180" t="str">
            <v>E3.P_B.MR1 - Mejorar las condiciones de movilidad del municipio a través de una inversión per cápita en el sector</v>
          </cell>
        </row>
        <row r="181">
          <cell r="DK181" t="str">
            <v>E3.P_B.MR1-MP12-1</v>
          </cell>
          <cell r="DL181" t="str">
            <v>Estructurar proyectos para construcción del aeropuerto municipal</v>
          </cell>
          <cell r="DM181" t="str">
            <v>E3.P_B.MR1 - Mejorar las condiciones de movilidad del municipio a través de una inversión per cápita en el sector</v>
          </cell>
        </row>
        <row r="182">
          <cell r="DK182" t="str">
            <v>E3.P_B.MR1-MP13-1</v>
          </cell>
          <cell r="DL182" t="str">
            <v>Construir Terminales de transporte aéreas y terrestres</v>
          </cell>
          <cell r="DM182" t="str">
            <v>E3.P_B.MR1 - Mejorar las condiciones de movilidad del municipio a través de una inversión per cápita en el sector</v>
          </cell>
        </row>
        <row r="183">
          <cell r="DK183" t="str">
            <v>E3.P_C.MR1-MP01-1</v>
          </cell>
          <cell r="DL183" t="str">
            <v>Aumentar el número de luminarias de propiedad del municipio para el fortalecimiento de la infraestructura municipal de alumbrado público</v>
          </cell>
          <cell r="DM183" t="str">
            <v xml:space="preserve">E3.P_C.MR1 - Mantener los puntos lumínicos de alumbrado público municipal </v>
          </cell>
        </row>
        <row r="184">
          <cell r="DK184" t="str">
            <v>E3.P_C.MR1-MP02-1</v>
          </cell>
          <cell r="DL184" t="str">
            <v>Seleccionar un operador que garantice el cumplimiento de las condiciones técnicas, jurídicas  y económicas actuales mediante mecanismos que permitan mejorar el servicio</v>
          </cell>
          <cell r="DM184" t="str">
            <v xml:space="preserve">E3.P_C.MR1 - Mantener los puntos lumínicos de alumbrado público municipal </v>
          </cell>
        </row>
        <row r="185">
          <cell r="DK185" t="str">
            <v>E3.P_C.MR1-MP03-1</v>
          </cell>
          <cell r="DL185" t="str">
            <v>Mantener por lo menos el número de luminarias existentes en el municipio propiedad del operador de red para  el fortalecimiento de la infraestructura municipal de alumbrado público</v>
          </cell>
          <cell r="DM185" t="str">
            <v xml:space="preserve">E3.P_C.MR1 - Mantener los puntos lumínicos de alumbrado público municipal </v>
          </cell>
        </row>
        <row r="186">
          <cell r="DK186" t="str">
            <v>E3.P_C.MR2-MP01-1</v>
          </cell>
          <cell r="DL186" t="str">
            <v>Implementar una estrategia para  la ampliación de cobertura, adecuación y mantenimiento de redes (energía, gas, telefonía, conectividad, telecomunicaciones... etc)</v>
          </cell>
          <cell r="DM186" t="str">
            <v>E3.P_C.MR2 - Articular con las empresas prestadoras de servicios la ampliación de la cobertura de redes de (energía, gas, telefonía, concectividad, telecomunicaciones, etc)</v>
          </cell>
        </row>
        <row r="187">
          <cell r="DK187" t="str">
            <v>E3.P_D.MR1-MP01-1</v>
          </cell>
          <cell r="DL187" t="str">
            <v>Elaborar la revisión general ordinaria del Plan de Ordenamiento Territorial. (POT)</v>
          </cell>
          <cell r="DM187" t="str">
            <v>E3.P_D.MR1 - Implementar acciones para mejorar las condiciones del ordenamiento territorial del municipio</v>
          </cell>
        </row>
        <row r="188">
          <cell r="DK188" t="str">
            <v>E3.P_D.MR1-MP02-1</v>
          </cell>
          <cell r="DL188" t="str">
            <v>Aprobar el 100% de los instrumentos de gestión que se presenten para el desarrollo del POT</v>
          </cell>
          <cell r="DM188" t="str">
            <v>E3.P_D.MR1 - Implementar acciones para mejorar las condiciones del ordenamiento territorial del municipio</v>
          </cell>
        </row>
        <row r="189">
          <cell r="DK189" t="str">
            <v>E3.P_D.MR1-MP03-1</v>
          </cell>
          <cell r="DL189" t="str">
            <v>Implementar el sistema  de información geográfico municipal SIG</v>
          </cell>
          <cell r="DM189" t="str">
            <v>E3.P_D.MR1 - Implementar acciones para mejorar las condiciones del ordenamiento territorial del municipio</v>
          </cell>
        </row>
        <row r="190">
          <cell r="DK190" t="str">
            <v>E3.P_D.MR1-MP04-1</v>
          </cell>
          <cell r="DL190" t="str">
            <v>Actualizar la nomenclatura y la estratificación socioeconómica del municipio</v>
          </cell>
          <cell r="DM190" t="str">
            <v>E3.P_D.MR1 - Implementar acciones para mejorar las condiciones del ordenamiento territorial del municipio</v>
          </cell>
        </row>
        <row r="191">
          <cell r="DK191" t="str">
            <v>E3.P_D.MR1-MP05-1</v>
          </cell>
          <cell r="DL191" t="str">
            <v>Suscribir un convenio de cooperación con el IGAC para la actualización y conservación catastral</v>
          </cell>
          <cell r="DM191" t="str">
            <v>E3.P_D.MR1 - Implementar acciones para mejorar las condiciones del ordenamiento territorial del municipio</v>
          </cell>
        </row>
        <row r="192">
          <cell r="DK192" t="str">
            <v>E3.P_D.MR1-MP06-1</v>
          </cell>
          <cell r="DL192" t="str">
            <v>Legalización de predios de propiedad del municipio</v>
          </cell>
          <cell r="DM192" t="str">
            <v>E3.P_D.MR1 - Implementar acciones para mejorar las condiciones del ordenamiento territorial del municipio</v>
          </cell>
        </row>
        <row r="193">
          <cell r="DK193" t="str">
            <v>E3.P_D.MR2-MP01-1</v>
          </cell>
          <cell r="DL193" t="str">
            <v>Implementar una estrategia para mejorar las capacidades institucionales en la formulación de programas y proyectos</v>
          </cell>
          <cell r="DM193" t="str">
            <v>E3.P_D.MR2 - Fortalecer las capacidades institucionales del Municipio para mejorar la planeación del desarrollo municipal</v>
          </cell>
        </row>
        <row r="194">
          <cell r="DK194" t="str">
            <v>E3.P_D.MR2-MP02-1</v>
          </cell>
          <cell r="DL194" t="str">
            <v>Implementar agenda de trabajo conjunto con Secretaría de Hacienda en procesos de presupuestación</v>
          </cell>
          <cell r="DM194" t="str">
            <v>E3.P_D.MR2 - Fortalecer las capacidades institucionales del Municipio para mejorar la planeación del desarrollo municipal</v>
          </cell>
        </row>
        <row r="195">
          <cell r="DK195" t="str">
            <v>E3.P_D.MR2-MP03-1</v>
          </cell>
          <cell r="DL195" t="str">
            <v>Proponer instrumentos de intervención financiera para el desarrollo Municipal (contribución en valorización, participación en plusvalía)</v>
          </cell>
          <cell r="DM195" t="str">
            <v>E3.P_D.MR2 - Fortalecer las capacidades institucionales del Municipio para mejorar la planeación del desarrollo municipal</v>
          </cell>
        </row>
        <row r="196">
          <cell r="DK196" t="str">
            <v>E3.P_E.MR1-MP01-1</v>
          </cell>
          <cell r="DL196" t="str">
            <v>Construir  vivienda digna de interés prioritario</v>
          </cell>
          <cell r="DM196" t="str">
            <v>E3.P_E.MR1 - Mejorar las condiciones de vivienda a través de la implementación de estrategias y acciones encaminadas a recuperar la vivienda digna</v>
          </cell>
        </row>
        <row r="197">
          <cell r="DK197" t="str">
            <v>E3.P_E.MR1-MP02-1</v>
          </cell>
          <cell r="DL197" t="str">
            <v>Implementar programas de mejoramiento  de vivienda en el municipio</v>
          </cell>
          <cell r="DM197" t="str">
            <v xml:space="preserve">E3.P_E.MR1 - Mejorar las condiciones de vivienda a través de la implementación de estrategias y acciones encaminadas a recuperar </v>
          </cell>
        </row>
        <row r="198">
          <cell r="DK198" t="str">
            <v>E3.P_E.MR1-MP03-1</v>
          </cell>
          <cell r="DL198" t="str">
            <v>Construir vivienda rural en sitio propio</v>
          </cell>
          <cell r="DM198" t="str">
            <v xml:space="preserve">E3.P_E.MR1 - Mejorar las condiciones de vivienda a través de la implementación de estrategias y acciones encaminadas a recuperar </v>
          </cell>
        </row>
        <row r="199">
          <cell r="DK199" t="str">
            <v>E3.P_E.MR1-MP04-1</v>
          </cell>
          <cell r="DL199" t="str">
            <v>Crear el banco de materiales para el apoyo al mejoramiento y construcción en sitio propio</v>
          </cell>
          <cell r="DM199" t="str">
            <v xml:space="preserve">E3.P_E.MR1 - Mejorar las condiciones de vivienda a través de la implementación de estrategias y acciones encaminadas a recuperar </v>
          </cell>
        </row>
        <row r="200">
          <cell r="DK200" t="str">
            <v>E3.P_E.MR1-MP05-1</v>
          </cell>
          <cell r="DL200" t="str">
            <v>Fortalecer la Secretaria de Planeación mediante la compra de equipos con recursos del SGR</v>
          </cell>
          <cell r="DM200" t="str">
            <v xml:space="preserve">E3.P_E.MR1 - Mejorar las condiciones de vivienda a través de la implementación de estrategias y acciones encaminadas a recuperar </v>
          </cell>
        </row>
        <row r="201">
          <cell r="DK201" t="str">
            <v>E3.P_E.MR1-MP06-1</v>
          </cell>
          <cell r="DL201" t="str">
            <v>Adelantar acciones de apoyo y asesoría integral en legalización de predios para población vulnerable</v>
          </cell>
          <cell r="DM201" t="str">
            <v xml:space="preserve">E3.P_E.MR1 - Mejorar las condiciones de vivienda a través de la implementación de estrategias y acciones encaminadas a recuperar </v>
          </cell>
        </row>
        <row r="202">
          <cell r="DK202" t="str">
            <v>E3.P_F.MR1-MP01-1</v>
          </cell>
          <cell r="DL202" t="str">
            <v>Desarrollar estrategia para la promoción y prevención de riesgos ambientales</v>
          </cell>
          <cell r="DM202" t="str">
            <v>E3.P_F.MR1 - Ejecutar acciones que integran la vulnerabilidad al cambio climático</v>
          </cell>
        </row>
        <row r="203">
          <cell r="DK203" t="str">
            <v>E3.P_F.MR1-MP02-1</v>
          </cell>
          <cell r="DL203" t="str">
            <v>Mantener las estrategias de promoción a los sectores productivos que implementen Mecanismos de Producción Limpia</v>
          </cell>
          <cell r="DM203" t="str">
            <v>E3.P_F.MR1 - Ejecutar acciones que integran la vulnerabilidad al cambio climático</v>
          </cell>
        </row>
        <row r="204">
          <cell r="DK204" t="str">
            <v>E3.P_F.MR1-MP03-1</v>
          </cell>
          <cell r="DL204" t="str">
            <v>Formular e implementar el Plan de adaptación y mitigación al cambio climático</v>
          </cell>
          <cell r="DM204" t="str">
            <v>E3.P_F.MR1 - Ejecutar acciones que integran la vulnerabilidad al cambio climático</v>
          </cell>
        </row>
        <row r="205">
          <cell r="DK205" t="str">
            <v>E3.P_F.MR1-MP04-1</v>
          </cell>
          <cell r="DL205" t="str">
            <v>Realizar acciones de promoción para la medición, compensación, reducción y mitigación de impacto ambiental para empresas y su huella de carbono</v>
          </cell>
          <cell r="DM205" t="str">
            <v>E3.P_F.MR1 - Ejecutar acciones que integran la vulnerabilidad al cambio climático</v>
          </cell>
        </row>
        <row r="206">
          <cell r="DK206" t="str">
            <v>E3.P_F.MR1-MP05-1</v>
          </cell>
          <cell r="DL206" t="str">
            <v>Realizar estudio de identificación de costos ambientales en el sector industrial para la determinación de pasivos ambientales</v>
          </cell>
          <cell r="DM206" t="str">
            <v>E3.P_F.MR1 - Ejecutar acciones que integran la vulnerabilidad al cambio climático</v>
          </cell>
        </row>
        <row r="207">
          <cell r="DK207" t="str">
            <v>E3.P_G.MR1-MP01-1</v>
          </cell>
          <cell r="DL207" t="str">
            <v>Realizar Estudio hidrológico de las microcuencas del municipio</v>
          </cell>
          <cell r="DM207" t="str">
            <v>E3.P_G.MR1 - Garantizar la conservación de microcuencas del municipio</v>
          </cell>
        </row>
        <row r="208">
          <cell r="DK208" t="str">
            <v>E3.P_G.MR1-MP02-1</v>
          </cell>
          <cell r="DL208" t="str">
            <v>Desarrollar estrategias para el monitoreo de vertimientos realizados a los cuerpos de agua superficiales del municipio</v>
          </cell>
          <cell r="DM208" t="str">
            <v>E3.P_G.MR1 - Garantizar la conservación de microcuencas del municipio</v>
          </cell>
        </row>
        <row r="209">
          <cell r="DK209" t="str">
            <v>E3.P_G.MR1-MP03-1</v>
          </cell>
          <cell r="DL209" t="str">
            <v>Realizar mantenimiento hidráulico  en cuerpos de agua superficiales</v>
          </cell>
          <cell r="DM209" t="str">
            <v>E3.P_G.MR1 - Garantizar la conservación de microcuencas del municipio</v>
          </cell>
        </row>
        <row r="210">
          <cell r="DK210" t="str">
            <v>E3.P_G.MR1-MP04-1</v>
          </cell>
          <cell r="DL210" t="str">
            <v>Adquirir predios de interés para la conservación del recurso hídrico</v>
          </cell>
          <cell r="DM210" t="str">
            <v>E3.P_G.MR1 - Garantizar la conservación de microcuencas del municipio</v>
          </cell>
        </row>
        <row r="211">
          <cell r="DK211" t="str">
            <v>E3.P_G.MR1-MP05-1</v>
          </cell>
          <cell r="DL211" t="str">
            <v>Implementar el Plan de Manejo de las microcuencas del Municipio</v>
          </cell>
          <cell r="DM211" t="str">
            <v>E3.P_G.MR1 - Garantizar la conservación de microcuencas del municipio</v>
          </cell>
        </row>
        <row r="212">
          <cell r="DK212" t="str">
            <v>E3.P_H.MR1-MP01-1</v>
          </cell>
          <cell r="DL212" t="str">
            <v>Desarrollar estrategia para fortalecer el Vivero municipal</v>
          </cell>
          <cell r="DM212" t="str">
            <v>E3.P_H.MR1 - Incrementar en hectáreas el área de conservación y restauración del municipio</v>
          </cell>
        </row>
        <row r="213">
          <cell r="DK213" t="str">
            <v>E3.P_H.MR1-MP02-1</v>
          </cell>
          <cell r="DL213" t="str">
            <v>Formular e implementar proyecto para la conservación y restauración de ecosistemas entre ellos guardabosques</v>
          </cell>
          <cell r="DM213" t="str">
            <v>E3.P_H.MR1 - Incrementar en hectáreas el área de conservación y restauración del municipio</v>
          </cell>
        </row>
        <row r="214">
          <cell r="DK214" t="str">
            <v>E3.P_H.MR1-MP02-2</v>
          </cell>
          <cell r="DL214" t="str">
            <v>Formular e implementar proyecto para la conservación y restauración de ecosistemas entre ellos guardabosques</v>
          </cell>
          <cell r="DM214" t="str">
            <v>E3.P_H.MR1 - Incrementar en hectáreas el área de conservación y restauración del municipio</v>
          </cell>
        </row>
        <row r="215">
          <cell r="DK215" t="str">
            <v>E3.P_H.MR1-MP03-1</v>
          </cell>
          <cell r="DL215" t="str">
            <v>Actualizar el inventario de flora y fauna municipal</v>
          </cell>
          <cell r="DM215" t="str">
            <v>E3.P_H.MR1 - Incrementar en hectáreas el área de conservación y restauración del municipio</v>
          </cell>
        </row>
        <row r="216">
          <cell r="DK216" t="str">
            <v>E3.P_H.MR1-MP04-1</v>
          </cell>
          <cell r="DL216" t="str">
            <v>Implementar acciones de apoyo para el control de tráfico ilegal de flora y fauna silvestre</v>
          </cell>
          <cell r="DM216" t="str">
            <v>E3.P_H.MR1 - Incrementar en hectáreas el área de conservación y restauración del municipio</v>
          </cell>
        </row>
        <row r="217">
          <cell r="DK217" t="str">
            <v>E3.P_H.MR1-MP05-1</v>
          </cell>
          <cell r="DL217" t="str">
            <v>Implementar estrategias para realizar Mantenimiento y Revegetalización de áreas degradadas</v>
          </cell>
          <cell r="DM217" t="str">
            <v>E3.P_H.MR1 - Incrementar en hectáreas el área de conservación y restauración del municipio</v>
          </cell>
        </row>
        <row r="218">
          <cell r="DK218" t="str">
            <v>E3.P_H.MR1-MP06-1</v>
          </cell>
          <cell r="DL218" t="str">
            <v>Implementar el Plan de Gestión Integral de Residuos Sólidos – PGIRS</v>
          </cell>
          <cell r="DM218" t="str">
            <v>E3.P_H.MR1 - Incrementar en hectáreas el área de conservación y restauración del municipio</v>
          </cell>
        </row>
        <row r="219">
          <cell r="DK219" t="str">
            <v>E3.P_I.MR1-MP01-1</v>
          </cell>
          <cell r="DL219" t="str">
            <v xml:space="preserve">Realizar estudio de calidad del aire </v>
          </cell>
          <cell r="DM219" t="str">
            <v>E3.P_I.MR1 - Mejorar las condiciones de contaminación visual y auditiva en un 30%</v>
          </cell>
        </row>
        <row r="220">
          <cell r="DK220" t="str">
            <v>E3.P_I.MR1-MP02-1</v>
          </cell>
          <cell r="DL220" t="str">
            <v>Realizar acciones conjuntas con la CAR para el control a la calidad del aire en las veredas del municipio realizando monitoreo a las fuentes móviles</v>
          </cell>
          <cell r="DM220" t="str">
            <v>E3.P_I.MR1 - Mejorar las condiciones de contaminación visual y auditiva en un 30%</v>
          </cell>
        </row>
        <row r="221">
          <cell r="DK221" t="str">
            <v>E3.P_I.MR1-MP03-1</v>
          </cell>
          <cell r="DL221" t="str">
            <v>Realizar la valoración y evaluación de impacto ambiental a los establecimientos de comercio que generen contaminación auditiva y visual</v>
          </cell>
          <cell r="DM221" t="str">
            <v>E3.P_I.MR1 - Mejorar las condiciones de contaminación visual y auditiva en un 30%</v>
          </cell>
        </row>
        <row r="222">
          <cell r="DK222" t="str">
            <v>E3.P_J.MR1-MP01-1</v>
          </cell>
          <cell r="DL222" t="str">
            <v>Actualizar e implementar el Plan de Educación Ambiental Municipal integrando PRAES y PROCEDAS</v>
          </cell>
          <cell r="DM222" t="str">
            <v>E3.P_J.MR1 - Mantener la cobertura del de las personas alcanzadas en educación ambiental</v>
          </cell>
        </row>
        <row r="223">
          <cell r="DK223" t="str">
            <v>E3.P_J.MR1-MP01-2</v>
          </cell>
          <cell r="DL223" t="str">
            <v>Actualizar e implementar el Plan de Educación Ambiental Municipal integrando PRAES y PROCEDAS</v>
          </cell>
          <cell r="DM223" t="str">
            <v>E3.P_J.MR1 - Mantener la cobertura del de las personas alcanzadas en educación ambiental</v>
          </cell>
        </row>
        <row r="224">
          <cell r="DK224" t="str">
            <v>E3.P_J.MR1-MP02-1</v>
          </cell>
          <cell r="DL224" t="str">
            <v>Poner en funcionamiento las aulas ambientales</v>
          </cell>
          <cell r="DM224" t="str">
            <v>E3.P_J.MR1 - Mantener la cobertura del de las personas alcanzadas en educación ambiental</v>
          </cell>
        </row>
        <row r="225">
          <cell r="DK225" t="str">
            <v>E3.P_J.MR1-MP03-1</v>
          </cell>
          <cell r="DL225" t="str">
            <v>Actualizar  e implementar el perfil ambiental del municipio y su plan de acción</v>
          </cell>
          <cell r="DM225" t="str">
            <v>E3.P_J.MR1 - Mantener la cobertura del de las personas alcanzadas en educación ambiental</v>
          </cell>
        </row>
        <row r="226">
          <cell r="DK226" t="str">
            <v>E3.P_J.MR1-MP03-2</v>
          </cell>
          <cell r="DL226" t="str">
            <v>Actualizar  e implementar el perfil ambiental del municipio y su plan de acción</v>
          </cell>
          <cell r="DM226" t="str">
            <v>E3.P_J.MR1 - Mantener la cobertura del de las personas alcanzadas en educación ambiental</v>
          </cell>
        </row>
        <row r="227">
          <cell r="DK227" t="str">
            <v>E3.P_J.MR1-MP04-1</v>
          </cell>
          <cell r="DL227" t="str">
            <v>Desarrollar un Sistema de información ambiental que consolide información de los diferentes sectores productivos</v>
          </cell>
          <cell r="DM227" t="str">
            <v>E3.P_J.MR1 - Mantener la cobertura del de las personas alcanzadas en educación ambiental</v>
          </cell>
        </row>
        <row r="228">
          <cell r="DK228" t="str">
            <v>E3.P_J.MR1-MP05-1</v>
          </cell>
          <cell r="DL228" t="str">
            <v>Poner en funcionamiento el Sistema de Información Geográfico Ambiental</v>
          </cell>
          <cell r="DM228" t="str">
            <v>E3.P_J.MR1 - Mantener la cobertura del de las personas alcanzadas en educación ambiental</v>
          </cell>
        </row>
        <row r="229">
          <cell r="DK229" t="str">
            <v>E3.P_J.MR1-MP06-1</v>
          </cell>
          <cell r="DL229" t="str">
            <v>Ampliar la implementación del PIGA (Plan Institucional de Gestión Ambiental) a sedes de la administración municipal</v>
          </cell>
          <cell r="DM229" t="str">
            <v>E3.P_J.MR1 - Mantener la cobertura del de las personas alcanzadas en educación ambiental</v>
          </cell>
        </row>
        <row r="230">
          <cell r="DK230" t="str">
            <v>E3.P_K.MR1-MP01-1</v>
          </cell>
          <cell r="DL230" t="str">
            <v>Implementar las obligaciones de la Sentencia del Rio Bogotá</v>
          </cell>
          <cell r="DM230" t="str">
            <v>E3.P_K.MR1 - Cumplir las obligaciones impuestas al ente territorial en el fallo de la Sentencia del Río Bogotá</v>
          </cell>
        </row>
        <row r="231">
          <cell r="DK231" t="str">
            <v>E3.P_L.MR1-MP01-1</v>
          </cell>
          <cell r="DL231" t="str">
            <v>Ampliar la capacidad de tratamiento de las Plantas de Agua Potable</v>
          </cell>
          <cell r="DM231" t="str">
            <v xml:space="preserve">E3.P_L.MR1 - Mantener la cobertura de acueducto del área urbana y área rural </v>
          </cell>
        </row>
        <row r="232">
          <cell r="DK232" t="str">
            <v>E3.P_L.MR1-MP02-1</v>
          </cell>
          <cell r="DL232" t="str">
            <v>Implementar el mínimo vital a población vulnerable</v>
          </cell>
          <cell r="DM232" t="str">
            <v xml:space="preserve">E3.P_L.MR1 - Mantener la cobertura de acueducto del área urbana y área rural </v>
          </cell>
        </row>
        <row r="233">
          <cell r="DK233" t="str">
            <v>E3.P_L.MR1-MP03-1</v>
          </cell>
          <cell r="DL233" t="str">
            <v xml:space="preserve">Implementar la estrategia del Programa de Ahorro y uso Eficiente del Agua </v>
          </cell>
          <cell r="DM233" t="str">
            <v xml:space="preserve">E3.P_L.MR1 - Mantener la cobertura de acueducto del área urbana y área rural </v>
          </cell>
        </row>
        <row r="234">
          <cell r="DK234" t="str">
            <v>E3.P_L.MR1-MP04-1</v>
          </cell>
          <cell r="DL234" t="str">
            <v>Automatizar, Ampliar y realizar la Macro medición del Tanque Caita</v>
          </cell>
          <cell r="DM234" t="str">
            <v xml:space="preserve">E3.P_L.MR1 - Mantener la cobertura de acueducto del área urbana y área rural </v>
          </cell>
        </row>
        <row r="235">
          <cell r="DK235" t="str">
            <v>E3.P_L.MR1-MP04-2</v>
          </cell>
          <cell r="DL235" t="str">
            <v>Automatizar, Ampliar y realizar la Macro medición del Tanque Caita</v>
          </cell>
          <cell r="DM235" t="str">
            <v xml:space="preserve">E3.P_L.MR1 - Mantener la cobertura de acueducto del área urbana y área rural </v>
          </cell>
        </row>
        <row r="236">
          <cell r="DK236" t="str">
            <v>E3.P_L.MR1-MP04-3</v>
          </cell>
          <cell r="DL236" t="str">
            <v>Automatizar, Ampliar y realizar la Macro medición del Tanque Caita</v>
          </cell>
          <cell r="DM236" t="str">
            <v xml:space="preserve">E3.P_L.MR1 - Mantener la cobertura de acueducto del área urbana y área rural </v>
          </cell>
        </row>
        <row r="237">
          <cell r="DK237" t="str">
            <v>E3.P_L.MR1-MP05-1</v>
          </cell>
          <cell r="DL237" t="str">
            <v>Implementación del plan maestro de acueducto y alcantarillado</v>
          </cell>
          <cell r="DM237" t="str">
            <v xml:space="preserve">E3.P_L.MR1 - Mantener la cobertura de acueducto del área urbana y área rural </v>
          </cell>
        </row>
        <row r="238">
          <cell r="DK238" t="str">
            <v>E3.P_L.MR1-MP06-1</v>
          </cell>
          <cell r="DL238" t="str">
            <v>Construir y dotar Laboratorios de Agua Potable</v>
          </cell>
          <cell r="DM238" t="str">
            <v xml:space="preserve">E3.P_L.MR1 - Mantener la cobertura de acueducto del área urbana y área rural </v>
          </cell>
        </row>
        <row r="239">
          <cell r="DK239" t="str">
            <v>E3.P_L.MR1-MP06-2</v>
          </cell>
          <cell r="DL239" t="str">
            <v>Construir y dotar Laboratorios de Agua Potable</v>
          </cell>
          <cell r="DM239" t="str">
            <v xml:space="preserve">E3.P_L.MR1 - Mantener la cobertura de acueducto del área urbana y área rural </v>
          </cell>
        </row>
        <row r="240">
          <cell r="DK240" t="str">
            <v>E3.P_L.MR1-MP07-1</v>
          </cell>
          <cell r="DL240" t="str">
            <v>Suscribir convenios para subsidiar el servicio público de Acueducto</v>
          </cell>
          <cell r="DM240" t="str">
            <v xml:space="preserve">E3.P_L.MR1 - Mantener la cobertura de acueducto del área urbana y área rural </v>
          </cell>
        </row>
        <row r="241">
          <cell r="DK241" t="str">
            <v>E3.P_L.MR2-MP01-1</v>
          </cell>
          <cell r="DL241" t="str">
            <v>Cumplir con los requisitos legales de vertimientos a través de la estabilización y optimización de las Plantas de Tratamiento de  Aguas Residuales - PTAR´s</v>
          </cell>
          <cell r="DM241" t="str">
            <v>E3.P_L.MR2 - Mantener la cobertura de alcantarillado en el área urbana y el área rural</v>
          </cell>
        </row>
        <row r="242">
          <cell r="DK242" t="str">
            <v>E3.P_L.MR2-MP02-1</v>
          </cell>
          <cell r="DL242" t="str">
            <v>Diseñar y construir Plantas de Tratamiento de Aguas Residuales</v>
          </cell>
          <cell r="DM242" t="str">
            <v>E3.P_L.MR2 - Mantener la cobertura de alcantarillado en el área urbana y el área rural</v>
          </cell>
        </row>
        <row r="243">
          <cell r="DK243" t="str">
            <v>E3.P_L.MR2-MP02-2</v>
          </cell>
          <cell r="DL243" t="str">
            <v>Diseñar y construir Plantas de Tratamiento de Aguas Residuales</v>
          </cell>
          <cell r="DM243" t="str">
            <v>E3.P_L.MR2 - Mantener la cobertura de alcantarillado en el área urbana y el área rural</v>
          </cell>
        </row>
        <row r="244">
          <cell r="DK244" t="str">
            <v>E3.P_L.MR2-MP03-1</v>
          </cell>
          <cell r="DL244" t="str">
            <v>Implementar del plan maestro de acueducto y alcantarillado</v>
          </cell>
          <cell r="DM244" t="str">
            <v>E3.P_L.MR2 - Mantener la cobertura de alcantarillado en el área urbana y el área rural</v>
          </cell>
        </row>
        <row r="245">
          <cell r="DK245" t="str">
            <v>E3.P_L.MR2-MP04-1</v>
          </cell>
          <cell r="DL245" t="str">
            <v>Construir y dotar Laboratorio de Agua Residual</v>
          </cell>
          <cell r="DM245" t="str">
            <v>E3.P_L.MR2 - Mantener la cobertura de alcantarillado en el área urbana y el área rural</v>
          </cell>
        </row>
        <row r="246">
          <cell r="DK246" t="str">
            <v>E3.P_L.MR2-MP04-2</v>
          </cell>
          <cell r="DL246" t="str">
            <v>Construir y dotar Laboratorio de Agua Residual</v>
          </cell>
          <cell r="DM246" t="str">
            <v>E3.P_L.MR2 - Mantener la cobertura de alcantarillado en el área urbana y el área rural</v>
          </cell>
        </row>
        <row r="247">
          <cell r="DK247" t="str">
            <v>E3.P_L.MR2-MP05-1</v>
          </cell>
          <cell r="DL247" t="str">
            <v>Terminar y poner en marcha de la PTAR Los Patos</v>
          </cell>
          <cell r="DM247" t="str">
            <v>E3.P_L.MR2 - Mantener la cobertura de alcantarillado en el área urbana y el área rural</v>
          </cell>
        </row>
        <row r="248">
          <cell r="DK248" t="str">
            <v>E3.P_L.MR2-MP05-2</v>
          </cell>
          <cell r="DL248" t="str">
            <v>Terminar y poner en marcha de la PTAR Los Patos</v>
          </cell>
          <cell r="DM248" t="str">
            <v>E3.P_L.MR2 - Mantener la cobertura de alcantarillado en el área urbana y el área rural</v>
          </cell>
        </row>
        <row r="249">
          <cell r="DK249" t="str">
            <v>E3.P_L.MR2-MP06-1</v>
          </cell>
          <cell r="DL249" t="str">
            <v>Suscribir convenios para subsidiar el servicio público de Alcantarillado</v>
          </cell>
          <cell r="DM249" t="str">
            <v>E3.P_L.MR2 - Mantener la cobertura de alcantarillado en el área urbana y el área rural</v>
          </cell>
        </row>
        <row r="250">
          <cell r="DK250" t="str">
            <v>E3.P_L.MR3-MP01-1</v>
          </cell>
          <cell r="DL250" t="str">
            <v>Suscribir convenios para subsidiar los servicios público de Aseo</v>
          </cell>
          <cell r="DM250" t="str">
            <v xml:space="preserve">E3.P_L.MR3 - Mantener la cobertura de aseo en el área urbana y el área rural </v>
          </cell>
        </row>
        <row r="251">
          <cell r="DK251" t="str">
            <v>E3.P_L.MR3-MP02-1</v>
          </cell>
          <cell r="DL251" t="str">
            <v>Comprar vehículos,  Maquinaria y Equipos para la Empresa De Servicios Públicos</v>
          </cell>
          <cell r="DM251" t="str">
            <v xml:space="preserve">E3.P_L.MR3 - Mantener la cobertura de aseo en el área urbana y el área rural </v>
          </cell>
        </row>
        <row r="252">
          <cell r="DK252" t="str">
            <v>E3.P_L.MR3-MP03-1</v>
          </cell>
          <cell r="DL252" t="str">
            <v>Implementar los servicios complementarios de acuerdo a la normatividad vigente</v>
          </cell>
          <cell r="DM252" t="str">
            <v xml:space="preserve">E3.P_L.MR3 - Mantener la cobertura de aseo en el área urbana y el área rural </v>
          </cell>
        </row>
        <row r="253">
          <cell r="DK253" t="str">
            <v>E3.P_L.MR4-MP01-1</v>
          </cell>
          <cell r="DL253" t="str">
            <v>Diseñar y construir las instalaciones de la empresa de servicios públicos</v>
          </cell>
          <cell r="DM253" t="str">
            <v>E3.P_L.MR4 - Acciones de fortalecimiento institucional de la Empresa de Servicios Públicos</v>
          </cell>
        </row>
        <row r="254">
          <cell r="DK254" t="str">
            <v>E3.P_L.MR4-MP01-2</v>
          </cell>
          <cell r="DL254" t="str">
            <v>Diseñar y construir las instalaciones de la empresa de servicios públicos</v>
          </cell>
          <cell r="DM254" t="str">
            <v>E3.P_L.MR4 - Acciones de fortalecimiento institucional de la Empresa de Servicios Públicos</v>
          </cell>
        </row>
        <row r="255">
          <cell r="DK255" t="str">
            <v>E3.P_L.MR4-MP02-1</v>
          </cell>
          <cell r="DL255" t="str">
            <v>Elaborar e implementar estudio técnico de cargas laborales para la ESPT</v>
          </cell>
          <cell r="DM255" t="str">
            <v>E3.P_L.MR4 - Acciones de fortalecimiento institucional de la Empresa de Servicios Públicos</v>
          </cell>
        </row>
        <row r="256">
          <cell r="DK256" t="str">
            <v>E3.P_L.MR4-MP02-2</v>
          </cell>
          <cell r="DL256" t="str">
            <v>Elaborar e implementar estudio técnico de cargas laborales para la ESPT</v>
          </cell>
          <cell r="DM256" t="str">
            <v>E3.P_L.MR4 - Acciones de fortalecimiento institucional de la Empresa de Servicios Públicos</v>
          </cell>
        </row>
        <row r="257">
          <cell r="DK257" t="str">
            <v>E4.P_A.MR1-MP01-1</v>
          </cell>
          <cell r="DL257" t="str">
            <v>Aumentar el número de operativos de vigilancia a establecimientos de comercio</v>
          </cell>
          <cell r="DM257" t="str">
            <v>E4.P_A.MR1 - Reducir la Tasa de Hurtos</v>
          </cell>
        </row>
        <row r="258">
          <cell r="DK258" t="str">
            <v>E4.P_A.MR1-MP02-1</v>
          </cell>
          <cell r="DL258" t="str">
            <v>Aumentar la cobertura de puestos de policía en las veredas del municipio</v>
          </cell>
          <cell r="DM258" t="str">
            <v>E4.P_A.MR1 - Reducir la Tasa de Hurtos</v>
          </cell>
        </row>
        <row r="259">
          <cell r="DK259" t="str">
            <v>E4.P_A.MR1-MP03-1</v>
          </cell>
          <cell r="DL259" t="str">
            <v>Construir infraestructuras para las  entidades de seguridad, justicia y convivencia en el municipio</v>
          </cell>
          <cell r="DM259" t="str">
            <v>E4.P_A.MR1 - Reducir la Tasa de Hurtos</v>
          </cell>
        </row>
        <row r="260">
          <cell r="DK260" t="str">
            <v>E4.P_A.MR1-MP04-1</v>
          </cell>
          <cell r="DL260" t="str">
            <v>Adecuar infraestructuras para las  entidades de seguridad, convivencia y justicia en el municipio</v>
          </cell>
          <cell r="DM260" t="str">
            <v>E4.P_A.MR1 - Reducir la Tasa de Hurtos</v>
          </cell>
        </row>
        <row r="261">
          <cell r="DK261" t="str">
            <v>E4.P_A.MR1-MP05-1</v>
          </cell>
          <cell r="DL261" t="str">
            <v>Poner en funcionamiento la Unidad Permanente de Justicia UPJ</v>
          </cell>
          <cell r="DM261" t="str">
            <v>E4.P_A.MR1 - Reducir la Tasa de Hurtos</v>
          </cell>
        </row>
        <row r="262">
          <cell r="DK262" t="str">
            <v>E4.P_A.MR1-MP06-1</v>
          </cell>
          <cell r="DL262" t="str">
            <v xml:space="preserve">Adquirir Sistemas de Información </v>
          </cell>
          <cell r="DM262" t="str">
            <v>E4.P_A.MR1 - Reducir la Tasa de Hurtos</v>
          </cell>
        </row>
        <row r="263">
          <cell r="DK263" t="str">
            <v>E4.P_A.MR1-MP07-1</v>
          </cell>
          <cell r="DL263" t="str">
            <v>Realizar actividades para fortalecer la Seguridad y Convivencia</v>
          </cell>
          <cell r="DM263" t="str">
            <v>E4.P_A.MR1 - Reducir la Tasa de Hurtos</v>
          </cell>
        </row>
        <row r="264">
          <cell r="DK264" t="str">
            <v>E4.P_A.MR2-MP01-1</v>
          </cell>
          <cell r="DL264" t="str">
            <v>Formular estrategias para la articulación del programa cuadrantes seguros con las Instituciones Educativas</v>
          </cell>
          <cell r="DM264" t="str">
            <v>E4.P_A.MR2 - Reducir la tasa de lesiones personales</v>
          </cell>
        </row>
        <row r="265">
          <cell r="DK265" t="str">
            <v>E4.P_A.MR2-MP02-1</v>
          </cell>
          <cell r="DL265" t="str">
            <v>Implementar un programa de rehabilitación para personas con problemas de consumo de SPA Sustancias Psicoactivas licitas e ilícitas</v>
          </cell>
          <cell r="DM265" t="str">
            <v>E4.P_A.MR2 - Reducir la tasa de lesiones personales</v>
          </cell>
        </row>
        <row r="266">
          <cell r="DK266" t="str">
            <v>E4.P_A.MR2-MP03-1</v>
          </cell>
          <cell r="DL266" t="str">
            <v>Implementar la Política Pública Municipal de Seguridad Ciudadana y Convivencia Ciudadana</v>
          </cell>
          <cell r="DM266" t="str">
            <v>E4.P_A.MR2 - Reducir la tasa de lesiones personales</v>
          </cell>
        </row>
        <row r="267">
          <cell r="DK267" t="str">
            <v>E4.P_A.MR2-MP04-1</v>
          </cell>
          <cell r="DL267" t="str">
            <v>Actualizar el  Plan Integral de Seguridad y Convivencia Ciudadana</v>
          </cell>
          <cell r="DM267" t="str">
            <v>E4.P_A.MR2 - Reducir la tasa de lesiones personales</v>
          </cell>
        </row>
        <row r="268">
          <cell r="DK268" t="str">
            <v>E4.P_A.MR2-MP05-1</v>
          </cell>
          <cell r="DL268" t="str">
            <v>Implementar el Plan Estratégico de Seguridad Vial</v>
          </cell>
          <cell r="DM268" t="str">
            <v>E4.P_A.MR2 - Reducir la tasa de lesiones personales</v>
          </cell>
        </row>
        <row r="269">
          <cell r="DK269" t="str">
            <v>E4.P_A.MR2-MP06-1</v>
          </cell>
          <cell r="DL269" t="str">
            <v>Crear la Secretaría de Transporte y Movilidad</v>
          </cell>
          <cell r="DM269" t="str">
            <v>E4.P_A.MR2 - Reducir la tasa de lesiones personales</v>
          </cell>
        </row>
        <row r="270">
          <cell r="DK270" t="str">
            <v>E4.P_A.MR3-MP01-1</v>
          </cell>
          <cell r="DL270" t="str">
            <v>Formular la Estrategia territorial “familia núcleo vital y seguro”</v>
          </cell>
          <cell r="DM270" t="str">
            <v>E4.P_A.MR3 - Mantener en un 5% los incidentes de desacato</v>
          </cell>
        </row>
        <row r="271">
          <cell r="DK271" t="str">
            <v>E4.P_A.MR3-MP02-1</v>
          </cell>
          <cell r="DL271" t="str">
            <v>Implementar nuevas  estrategias de prevención para las diferentes formas de violencia</v>
          </cell>
          <cell r="DM271" t="str">
            <v>E4.P_A.MR3 - Mantener en un 5% los incidentes de desacato</v>
          </cell>
        </row>
        <row r="272">
          <cell r="DK272" t="str">
            <v>E4.P_A.MR3-MP03-1</v>
          </cell>
          <cell r="DL272" t="str">
            <v>Realizar acciones de Prevención y reducción del trabajo infantil</v>
          </cell>
          <cell r="DM272" t="str">
            <v>E4.P_A.MR3 - Mantener en un 5% los incidentes de desacato</v>
          </cell>
        </row>
        <row r="273">
          <cell r="DK273" t="str">
            <v>E4.P_A.MR4-MP01-1</v>
          </cell>
          <cell r="DL273" t="str">
            <v>Fortalecer la atención, desarrollo y funcionamiento del programa casas de justicia.</v>
          </cell>
          <cell r="DM273" t="str">
            <v>E4.P_A.MR4 - Aumentar en un 50% el número de personas atendidas por año en el programa de la Casa de la Justicia</v>
          </cell>
        </row>
        <row r="274">
          <cell r="DK274" t="str">
            <v>E4.P_A.MR4-MP02-1</v>
          </cell>
          <cell r="DL274" t="str">
            <v>Implementar acciones para promover los mecanismos de solución de conflictos</v>
          </cell>
          <cell r="DM274" t="str">
            <v>E4.P_A.MR4 - Aumentar en un 50% el número de personas atendidas por año en el programa de la Casa de la Justicia</v>
          </cell>
        </row>
        <row r="275">
          <cell r="DK275" t="str">
            <v>E4.P_A.MR4-MP03-1</v>
          </cell>
          <cell r="DL275" t="str">
            <v>Formular estrategias para promover el respeto por los derechos humanos a la comunidad</v>
          </cell>
          <cell r="DM275" t="str">
            <v>E4.P_A.MR4 - Aumentar en un 50% el número de personas atendidas por año en el programa de la Casa de la Justicia</v>
          </cell>
        </row>
        <row r="276">
          <cell r="DK276" t="str">
            <v>E4.P_B.MR1-MP01-1</v>
          </cell>
          <cell r="DL276" t="str">
            <v>Realizar Estudio de Amenaza, vulnerabilidad y caracterización del riesgo de desastres en el Municipio de Tocancipá.</v>
          </cell>
          <cell r="DM276" t="str">
            <v>E4.P_B.MR1 - Mejorar la atención integral de gestión del riesgo a través de estrategias de prevención, mitigación y atención de emergencias y desastres</v>
          </cell>
        </row>
        <row r="277">
          <cell r="DK277" t="str">
            <v>E4.P_B.MR1-MP02-1</v>
          </cell>
          <cell r="DL277" t="str">
            <v>Actualizar  el Plan Municipal para la Gestión del Riesgo del Municipio de Tocancipá</v>
          </cell>
          <cell r="DM277" t="str">
            <v>E4.P_B.MR1 - Mejorar la atención integral de gestión del riesgo a través de estrategias de prevención, mitigación y atención de emergencias y desastres</v>
          </cell>
        </row>
        <row r="278">
          <cell r="DK278" t="str">
            <v>E4.P_B.MR1-MP03-1</v>
          </cell>
          <cell r="DL278" t="str">
            <v>Desarrollar estrategias para la operatividad del sistema de gestión del riesgo del Municipio</v>
          </cell>
          <cell r="DM278" t="str">
            <v>E4.P_B.MR1 - Mejorar la atención integral de gestión del riesgo a través de estrategias de prevención, mitigación y atención de emergencias y desastres</v>
          </cell>
        </row>
        <row r="279">
          <cell r="DK279" t="str">
            <v>E4.P_B.MR1-MP04-1</v>
          </cell>
          <cell r="DL279" t="str">
            <v>Implementar el Puesto de Mando Unificado con línea 123 de emergencias en el Municipio</v>
          </cell>
          <cell r="DM279" t="str">
            <v>E4.P_B.MR1 - Mejorar la atención integral de gestión del riesgo a través de estrategias de prevención, mitigación y atención de emergencias y desastres</v>
          </cell>
        </row>
        <row r="280">
          <cell r="DK280" t="str">
            <v>E4.P_B.MR1-MP05-1</v>
          </cell>
          <cell r="DL280" t="str">
            <v>Reubicar familias ubicadas en zonas de alto riesgo no mitigable</v>
          </cell>
          <cell r="DM280" t="str">
            <v>E4.P_B.MR1 - Mejorar la atención integral de gestión del riesgo a través de estrategias de prevención, mitigación y atención de emergencias y desastres</v>
          </cell>
        </row>
        <row r="281">
          <cell r="DK281" t="str">
            <v>E4.P_B.MR1-MP06-1</v>
          </cell>
          <cell r="DL281" t="str">
            <v>Garantizar la atención integral a las situaciones de emergencia y/o desastres</v>
          </cell>
          <cell r="DM281" t="str">
            <v>E4.P_B.MR1 - Mejorar la atención integral de gestión del riesgo a través de estrategias de prevención, mitigación y atención de emergencias y desastres</v>
          </cell>
        </row>
        <row r="282">
          <cell r="DK282" t="str">
            <v>E4.P_C.MR1-MP01-1</v>
          </cell>
          <cell r="DL282" t="str">
            <v>Mantener el programa de fortalecimiento y apoyo al 100% de las Juntas de Acción Comunal</v>
          </cell>
          <cell r="DM282" t="str">
            <v>E4.P_C.MR1 - Ampliar en un 10% la participación de la población del municipio en los programas comunitarios</v>
          </cell>
        </row>
        <row r="283">
          <cell r="DK283" t="str">
            <v>E4.P_C.MR1-MP02-1</v>
          </cell>
          <cell r="DL283" t="str">
            <v>Ampliar a 5 las campañas de cultura ciudadana en el municipio</v>
          </cell>
          <cell r="DM283" t="str">
            <v>E4.P_C.MR1 - Ampliar en un 10% la participación de la población del municipio en los programas comunitarios</v>
          </cell>
        </row>
        <row r="284">
          <cell r="DK284" t="str">
            <v>E4.P_D.MR1-MP01-1</v>
          </cell>
          <cell r="DL284" t="str">
            <v xml:space="preserve">Modernizar e implementar la organización administrativa </v>
          </cell>
          <cell r="DM284" t="str">
            <v>E4.P_D.MR1 - Mejorar la infraestructura tecnológica y organizacional a través de la implementación de planes y acciones</v>
          </cell>
        </row>
        <row r="285">
          <cell r="DK285" t="str">
            <v>E4.P_D.MR1-MP01-2</v>
          </cell>
          <cell r="DL285" t="str">
            <v xml:space="preserve">Modernizar e implementar la organización administrativa </v>
          </cell>
          <cell r="DM285" t="str">
            <v>E4.P_D.MR1 - Mejorar la infraestructura tecnológica y organizacional a través de la implementación de planes y acciones</v>
          </cell>
        </row>
        <row r="286">
          <cell r="DK286" t="str">
            <v>E4.P_D.MR1-MP02-1</v>
          </cell>
          <cell r="DL286" t="str">
            <v xml:space="preserve">Desarrollar acciones para fortalecer la infraestructura tecnológica y equipamiento de oficinas del Municipio </v>
          </cell>
          <cell r="DM286" t="str">
            <v>E4.P_D.MR1 - Mejorar la infraestructura tecnológica y organizacional a través de la implementación de planes y acciones</v>
          </cell>
        </row>
        <row r="287">
          <cell r="DK287" t="str">
            <v>E4.P_D.MR1-MP02-2</v>
          </cell>
          <cell r="DL287" t="str">
            <v xml:space="preserve">Desarrollar acciones para fortalecer la infraestructura tecnológica y equipamiento de oficinas del Municipio </v>
          </cell>
          <cell r="DM287" t="str">
            <v>E4.P_D.MR1 - Mejorar la infraestructura tecnológica y organizacional a través de la implementación de planes y acciones</v>
          </cell>
        </row>
        <row r="288">
          <cell r="DK288" t="str">
            <v>E4.P_D.MR1-MP03-1</v>
          </cell>
          <cell r="DL288" t="str">
            <v xml:space="preserve">Desarrollar acciones para fortalecer e implementar la gestión documental </v>
          </cell>
          <cell r="DM288" t="str">
            <v>E4.P_D.MR1 - Mejorar la infraestructura tecnológica y organizacional a través de la implementación de planes y acciones</v>
          </cell>
        </row>
        <row r="289">
          <cell r="DK289" t="str">
            <v>E4.P_D.MR1-MP04-1</v>
          </cell>
          <cell r="DL289" t="str">
            <v>Elaborar e implementar el Plan de Capacitación</v>
          </cell>
          <cell r="DM289" t="str">
            <v>E4.P_D.MR1 - Mejorar la infraestructura tecnológica y organizacional a través de la implementación de planes y acciones</v>
          </cell>
        </row>
        <row r="290">
          <cell r="DK290" t="str">
            <v>E4.P_D.MR1-MP04-2</v>
          </cell>
          <cell r="DL290" t="str">
            <v>Elaborar e implementar el Plan de Capacitación</v>
          </cell>
          <cell r="DM290" t="str">
            <v>E4.P_D.MR1 - Mejorar la infraestructura tecnológica y organizacional a través de la implementación de planes y acciones</v>
          </cell>
        </row>
        <row r="291">
          <cell r="DK291" t="str">
            <v>E4.P_D.MR1-MP05-1</v>
          </cell>
          <cell r="DL291" t="str">
            <v xml:space="preserve">Elaborar e implementar el  Plan de Bienestar Social Laboral, Estímulos, e Incentivos para los Servidores Públicos </v>
          </cell>
          <cell r="DM291" t="str">
            <v>E4.P_D.MR1 - Mejorar la infraestructura tecnológica y organizacional a través de la implementación de planes y acciones</v>
          </cell>
        </row>
        <row r="292">
          <cell r="DK292" t="str">
            <v>E4.P_D.MR1-MP05-2</v>
          </cell>
          <cell r="DL292" t="str">
            <v xml:space="preserve">Elaborar e implementar el  Plan de Bienestar Social Laboral, Estímulos, e Incentivos para los Servidores Públicos </v>
          </cell>
          <cell r="DM292" t="str">
            <v>E4.P_D.MR1 - Mejorar la infraestructura tecnológica y organizacional a través de la implementación de planes y acciones</v>
          </cell>
        </row>
        <row r="293">
          <cell r="DK293" t="str">
            <v>E4.P_D.MR1-MP06-1</v>
          </cell>
          <cell r="DL293" t="str">
            <v>Elaborar e Implementar el Sistema de Gestión de Seguridad y Salud en el Trabajo</v>
          </cell>
          <cell r="DM293" t="str">
            <v>E4.P_D.MR1 - Mejorar la infraestructura tecnológica y organizacional a través de la implementación de planes y acciones</v>
          </cell>
        </row>
        <row r="294">
          <cell r="DK294" t="str">
            <v>E4.P_D.MR1-MP06-2</v>
          </cell>
          <cell r="DL294" t="str">
            <v>Elaborar e Implementar el sistema de gestión de seguridad y salud en el trabajo</v>
          </cell>
          <cell r="DM294" t="str">
            <v>E4.P_D.MR1 - Mejorar la infraestructura tecnológica y organizacional a través de la implementación de planes y acciones</v>
          </cell>
        </row>
        <row r="295">
          <cell r="DK295" t="str">
            <v>E4.P_D.MR1-MP07-1</v>
          </cell>
          <cell r="DL295" t="str">
            <v>Depurar los inventarios de bienes muebles e inmuebles municipales, articulado con el proceso de saneamiento contable</v>
          </cell>
          <cell r="DM295" t="str">
            <v>E4.P_D.MR1 - Mejorar la infraestructura tecnológica y organizacional a través de la implementación de planes y acciones</v>
          </cell>
        </row>
        <row r="296">
          <cell r="DK296" t="str">
            <v>E4.P_D.MR2-MP01-1</v>
          </cell>
          <cell r="DL296" t="str">
            <v>Implementar el Plan de Medios y de estrategias de comunicación de la Administración Municipal</v>
          </cell>
          <cell r="DM296" t="str">
            <v>E4.P_D.MR2 - Implementar el Plan de Medios en el Municipio</v>
          </cell>
        </row>
        <row r="297">
          <cell r="DK297" t="str">
            <v>E4.P_D.MR2-MP02-1</v>
          </cell>
          <cell r="DL297" t="str">
            <v>Implementar el programa de participación en procesos comunicativos</v>
          </cell>
          <cell r="DM297" t="str">
            <v>E4.P_D.MR2 - Implementar el Plan de Medios en el Municipio</v>
          </cell>
        </row>
        <row r="298">
          <cell r="DK298" t="str">
            <v>E4.P_D.MR3-MP01-1</v>
          </cell>
          <cell r="DL298" t="str">
            <v>Mantener la certificación de calidad NTCGP1000 e ISO 9001</v>
          </cell>
          <cell r="DM298" t="str">
            <v>E4.P_D.MR3 - Mantener el Sistema Integrado de Calidad MECI</v>
          </cell>
        </row>
        <row r="299">
          <cell r="DK299" t="str">
            <v>E4.P_D.MR3-MP02-1</v>
          </cell>
          <cell r="DL299" t="str">
            <v>Sensibilizar al 100 % de los funcionarios sobre el Sistema Integrado de Calidad</v>
          </cell>
          <cell r="DM299" t="str">
            <v>E4.P_D.MR3 - Mantener el Sistema Integrado de Calidad MECI</v>
          </cell>
        </row>
        <row r="300">
          <cell r="DK300" t="str">
            <v>E4.P_E.MR1-MP01-1</v>
          </cell>
          <cell r="DL300" t="str">
            <v>Actualizar el estatuto tributario  municipal</v>
          </cell>
          <cell r="DM300" t="str">
            <v>E4.P_E.MR1 - Implementación de mecanismos de financiación Plan de Desarrollo</v>
          </cell>
        </row>
        <row r="301">
          <cell r="DK301" t="str">
            <v>E4.P_E.MR1-MP02-1</v>
          </cell>
          <cell r="DL301" t="str">
            <v>Implementar el programa de fiscalización tributaria</v>
          </cell>
          <cell r="DM301" t="str">
            <v>E4.P_E.MR1 - Implementación de mecanismos de financiación Plan de Desarrollo</v>
          </cell>
        </row>
        <row r="302">
          <cell r="DK302" t="str">
            <v>E4.P_E.MR1-MP03-1</v>
          </cell>
          <cell r="DL302" t="str">
            <v xml:space="preserve">Recuperar la cartera morosa de los impuestos, tasas y contribuciones a través de un proceso administrativo coactivo efectivo </v>
          </cell>
          <cell r="DM302" t="str">
            <v>E4.P_E.MR1 - Implementación de mecanismos de financiación Plan de Desarrollo</v>
          </cell>
        </row>
        <row r="303">
          <cell r="DK303" t="str">
            <v>E4.P_E.MR1-MP04-1</v>
          </cell>
          <cell r="DL303" t="str">
            <v>Implementar estrategias para optimizar el recaudo de los impuestos, tasas y contribuciones</v>
          </cell>
          <cell r="DM303" t="str">
            <v>E4.P_E.MR1 - Implementación de mecanismos de financiación Plan de Desarrollo</v>
          </cell>
        </row>
        <row r="304">
          <cell r="DK304" t="str">
            <v>E4.P_E.MR1-MP05-1</v>
          </cell>
          <cell r="DL304" t="str">
            <v>Implementar normas contables, fiscales y financieras</v>
          </cell>
          <cell r="DM304" t="str">
            <v>E4.P_E.MR1 - Implementación de mecanismos de financiación Plan de Desarrollo</v>
          </cell>
        </row>
        <row r="305">
          <cell r="DK305" t="str">
            <v>E4.P_E.MR1-MP06-1</v>
          </cell>
          <cell r="DL305" t="str">
            <v>Realizar campañas de cultura de pago de los impuestos, tasas y contribuciones</v>
          </cell>
          <cell r="DM305" t="str">
            <v>E4.P_E.MR1 - Implementación de mecanismos de financiación Plan de Desarrollo</v>
          </cell>
        </row>
      </sheetData>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tilla Certificación"/>
      <sheetName val="0001"/>
      <sheetName val="0002"/>
      <sheetName val="0003"/>
      <sheetName val="0004"/>
      <sheetName val="0005"/>
      <sheetName val="0006"/>
      <sheetName val="0007"/>
      <sheetName val="0008"/>
      <sheetName val="0009"/>
      <sheetName val="0010"/>
      <sheetName val="0011"/>
      <sheetName val="0012"/>
      <sheetName val="0013"/>
      <sheetName val="0014"/>
      <sheetName val="0015"/>
      <sheetName val="0016"/>
      <sheetName val="0017"/>
      <sheetName val="0018"/>
      <sheetName val="0019"/>
      <sheetName val="0019_1"/>
      <sheetName val="0020"/>
      <sheetName val="0021"/>
      <sheetName val="0022"/>
      <sheetName val="0023"/>
      <sheetName val="0024"/>
      <sheetName val="0025"/>
      <sheetName val="0026"/>
      <sheetName val="0027"/>
      <sheetName val="0028"/>
      <sheetName val="0029"/>
      <sheetName val="0030"/>
      <sheetName val="0031"/>
      <sheetName val="0031_Modif1"/>
      <sheetName val="0032"/>
      <sheetName val="0033"/>
      <sheetName val="0034"/>
      <sheetName val="0035"/>
      <sheetName val="0036"/>
      <sheetName val="0037"/>
      <sheetName val="0038"/>
      <sheetName val="0039"/>
      <sheetName val="0039_Modif1"/>
      <sheetName val="0040"/>
      <sheetName val="0041"/>
      <sheetName val="0042"/>
      <sheetName val="0043"/>
      <sheetName val="0044"/>
      <sheetName val="0045"/>
      <sheetName val="0046"/>
      <sheetName val="0047"/>
      <sheetName val="0048"/>
      <sheetName val="0049"/>
      <sheetName val="0050"/>
      <sheetName val="0051"/>
      <sheetName val="0052"/>
      <sheetName val="0053"/>
      <sheetName val="0054"/>
      <sheetName val="0055"/>
      <sheetName val="0056"/>
      <sheetName val="0057"/>
      <sheetName val="0058"/>
      <sheetName val="0059"/>
      <sheetName val="0060"/>
      <sheetName val="0061"/>
      <sheetName val="0062"/>
      <sheetName val="0063"/>
      <sheetName val="0064"/>
      <sheetName val="0065"/>
      <sheetName val="0066"/>
      <sheetName val="0067"/>
      <sheetName val="0068"/>
      <sheetName val="0069"/>
      <sheetName val="0070"/>
      <sheetName val="0071"/>
      <sheetName val="0072"/>
      <sheetName val="0073"/>
      <sheetName val="CONSOLIDADO PLAN DESARROLLO"/>
      <sheetName val="PLAN PRESUPUESTAL"/>
      <sheetName val="DEPENDENCIAS"/>
      <sheetName val="PROYECTOS REGIST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row r="9">
          <cell r="DK9" t="str">
            <v>0-0</v>
          </cell>
          <cell r="DL9" t="str">
            <v>0-0</v>
          </cell>
          <cell r="DM9" t="str">
            <v>0-0</v>
          </cell>
        </row>
        <row r="10">
          <cell r="DK10" t="str">
            <v>E1.P_A.MR1-MP01-1</v>
          </cell>
          <cell r="DL10" t="str">
            <v>Constituir el mecanismo de gestión y financiación contemplados en el PDM para la creación de un complejo
Universitario en el Municipio cofinanciado con el departamento, la nación y universidades públicas y privadas nacionales y/o internacionales</v>
          </cell>
          <cell r="DM10" t="str">
            <v>E1.P_A.MR1 - Mejorar los indicadores de resultado de las pruebas SABER en las Instituciones Educativas del Municipio</v>
          </cell>
        </row>
        <row r="11">
          <cell r="DK11" t="str">
            <v>E1.P_A.MR1-MP01-2</v>
          </cell>
          <cell r="DL11" t="str">
            <v>Constituir el mecanismo de gestión y financiación contemplados en el PDM para la creación de un complejo Universitario en el Municipio cofinanciado con el departamento, la nación y universidades públicas y privadas nacionales y/o internacionales</v>
          </cell>
          <cell r="DM11" t="str">
            <v>E1.P_A.MR1 - Mejorar los indicadores de resultado de las pruebas SABER en las Instituciones Educativas del Municipio</v>
          </cell>
        </row>
        <row r="12">
          <cell r="DK12" t="str">
            <v>E1.P_A.MR1-MP02-1</v>
          </cell>
          <cell r="DL12" t="str">
            <v>implementar acciones para mejorar los resultados de las Pruebas Saber 3°, 5°, 7°, 9° y 11</v>
          </cell>
          <cell r="DM12" t="str">
            <v>E1.P_A.MR1 - Mejorar los indicadores de resultado de las pruebas SABER en las Instituciones Educativas del Municipio</v>
          </cell>
        </row>
        <row r="13">
          <cell r="DK13" t="str">
            <v>E1.P_A.MR1-MP03-1</v>
          </cell>
          <cell r="DL13" t="str">
            <v>Mantener  la cobertura del servicio de transporte escolar</v>
          </cell>
          <cell r="DM13" t="str">
            <v>E1.P_A.MR1 - Mejorar los indicadores de resultado de las pruebas SABER en las Instituciones Educativas del Municipio</v>
          </cell>
        </row>
        <row r="14">
          <cell r="DK14" t="str">
            <v>E1.P_A.MR1-MP04-1</v>
          </cell>
          <cell r="DL14" t="str">
            <v>Implementar semilleros de investigación en tecnología e innovación</v>
          </cell>
          <cell r="DM14" t="str">
            <v>E1.P_A.MR1 - Mejorar los indicadores de resultado de las pruebas SABER en las Instituciones Educativas del Municipio</v>
          </cell>
        </row>
        <row r="15">
          <cell r="DK15" t="str">
            <v>E1.P_A.MR1-MP05-1</v>
          </cell>
          <cell r="DL15" t="str">
            <v>Mantener las Dotaciones  de las I.E.D en  Infraestructura Educativa y en Material y Medios Pedagógicos para el Aprendizaje</v>
          </cell>
          <cell r="DM15" t="str">
            <v>E1.P_A.MR1 - Mejorar los indicadores de resultado de las pruebas SABER en las Instituciones Educativas del Municipio</v>
          </cell>
        </row>
        <row r="16">
          <cell r="DK16" t="str">
            <v>E1.P_A.MR1-MP06-1</v>
          </cell>
          <cell r="DL16" t="str">
            <v>Mantener la infraestructura educativa y recursos de aprendizaje de las I.E.D</v>
          </cell>
          <cell r="DM16" t="str">
            <v>E1.P_A.MR1 - Mejorar los indicadores de resultado de las pruebas SABER en las Instituciones Educativas del Municipio</v>
          </cell>
        </row>
        <row r="17">
          <cell r="DK17" t="str">
            <v>E1.P_A.MR1-MP07-1</v>
          </cell>
          <cell r="DL17" t="str">
            <v>Realizar procesos de apoyo y acompañamiento a las Instituciones Educativas Oficiales en su operación institucional</v>
          </cell>
          <cell r="DM17" t="str">
            <v>E1.P_A.MR1 - Mejorar los indicadores de resultado de las pruebas SABER en las Instituciones Educativas del Municipio</v>
          </cell>
        </row>
        <row r="18">
          <cell r="DK18" t="str">
            <v>E1.P_A.MR1-MP08-1</v>
          </cell>
          <cell r="DL18" t="str">
            <v>Realizar acciones para  fortalecer la estrategia de complementación alimentaria y nutricional de calidad (refrigerios y restaurante escolar) para la población a la luz de criterios del Plan de Seguridad Alimentaria y Nutricional Departamental -PSAIN</v>
          </cell>
          <cell r="DM18" t="str">
            <v>E1.P_A.MR1 - Mejorar los indicadores de resultado de las pruebas SABER en las Instituciones Educativas del Municipio</v>
          </cell>
        </row>
        <row r="19">
          <cell r="DK19" t="str">
            <v>E1.P_A.MR2-MP01-1</v>
          </cell>
          <cell r="DL19" t="str">
            <v>Realizar acciones para mejorar la cualificación docente</v>
          </cell>
          <cell r="DM19" t="str">
            <v>E1.P_A.MR2 - Disminuir el número de estudiantes por equipo de cómputo</v>
          </cell>
        </row>
        <row r="20">
          <cell r="DK20" t="str">
            <v>E1.P_A.MR2-MP02-1</v>
          </cell>
          <cell r="DL20" t="str">
            <v>Implementar una estrategia de “reconocimiento labor docente”</v>
          </cell>
          <cell r="DM20" t="str">
            <v>E1.P_A.MR2 - Disminuir el número de estudiantes por equipo de cómputo</v>
          </cell>
        </row>
        <row r="21">
          <cell r="DK21" t="str">
            <v>E1.P_A.MR2-MP03-1</v>
          </cell>
          <cell r="DL21" t="str">
            <v xml:space="preserve">Mantener y fortalecer los ambientes digitales </v>
          </cell>
          <cell r="DM21" t="str">
            <v>E1.P_A.MR2 - Disminuir el número de estudiantes por equipo de cómputo</v>
          </cell>
        </row>
        <row r="22">
          <cell r="DK22" t="str">
            <v>E1.P_A.MR2-MP04-1</v>
          </cell>
          <cell r="DL22" t="str">
            <v>Otorgar estímulos a las IED para que logren alta calidad educativa</v>
          </cell>
          <cell r="DM22" t="str">
            <v>E1.P_A.MR2 - Disminuir el número de estudiantes por equipo de cómputo</v>
          </cell>
        </row>
        <row r="23">
          <cell r="DK23" t="str">
            <v>E1.P_A.MR3-MP01-1</v>
          </cell>
          <cell r="DL23" t="str">
            <v>Implementar procesos de apoyo para la permanencia y cobertura educativa en la población desescolarizada</v>
          </cell>
          <cell r="DM23" t="str">
            <v>E1.P_A.MR3 - Mantener las tasas de cobertura  bruta por niveles</v>
          </cell>
        </row>
        <row r="24">
          <cell r="DK24" t="str">
            <v>E1.P_A.MR3-MP02-1</v>
          </cell>
          <cell r="DL24" t="str">
            <v>Otorgar estímulos para las IED que implementen la jornada única escolar</v>
          </cell>
          <cell r="DM24" t="str">
            <v>E1.P_A.MR3 - Mantener las tasas de cobertura  bruta por niveles</v>
          </cell>
        </row>
        <row r="25">
          <cell r="DK25" t="str">
            <v>E1.P_A.MR3-MP03-1</v>
          </cell>
          <cell r="DL25" t="str">
            <v xml:space="preserve">Mantener el acceso a la educación de la población en condiciones de vulnerabilidad que demande el servicio </v>
          </cell>
          <cell r="DM25" t="str">
            <v>E1.P_A.MR3 - Mantener las tasas de cobertura  bruta por niveles</v>
          </cell>
        </row>
        <row r="26">
          <cell r="DK26" t="str">
            <v>E1.P_A.MR3-MP04-1</v>
          </cell>
          <cell r="DL26" t="str">
            <v>Garantizar  los servicios de aseo y vigilancia en las I.E.D</v>
          </cell>
          <cell r="DM26" t="str">
            <v>E1.P_A.MR3 - Mantener las tasas de cobertura  bruta por niveles</v>
          </cell>
        </row>
        <row r="27">
          <cell r="DK27" t="str">
            <v>E1.P_A.MR3-MP05-1</v>
          </cell>
          <cell r="DL27" t="str">
            <v>Obtener la concesión de servicios educativos en el municipio con entidades de carácter privado</v>
          </cell>
          <cell r="DM27" t="str">
            <v>E1.P_A.MR3 - Mantener las tasas de cobertura  bruta por niveles</v>
          </cell>
        </row>
        <row r="28">
          <cell r="DK28" t="str">
            <v>E1.P_A.MR4-MP01-1</v>
          </cell>
          <cell r="DL28" t="str">
            <v>Realizar acciones en para la orientación ocupacional y vocacional para los estudiantes de grado 11 de las IED</v>
          </cell>
          <cell r="DM28" t="str">
            <v>E1.P_A.MR4 - Mejorar el perfil ocupacional de la población</v>
          </cell>
        </row>
        <row r="29">
          <cell r="DK29" t="str">
            <v>E1.P_A.MR4-MP02-1</v>
          </cell>
          <cell r="DL29" t="str">
            <v>Desarrollar Estrategias articuladas con otras dependencias de la administración y/o otras entidades para la prevención de embarazo adolescente en ambientes escolares</v>
          </cell>
          <cell r="DM29" t="str">
            <v>E1.P_A.MR4 - Mejorar el perfil ocupacional de la población</v>
          </cell>
        </row>
        <row r="30">
          <cell r="DK30" t="str">
            <v>E1.P_A.MR4-MP03-1</v>
          </cell>
          <cell r="DL30" t="str">
            <v>Implementar estrategias articuladas con otras dependencias de la administración  y/o  otras entidades para la prevención del consumo de SPA en ambientes escolares</v>
          </cell>
          <cell r="DM30" t="str">
            <v>E1.P_A.MR4 - Mejorar el perfil ocupacional de la población</v>
          </cell>
        </row>
        <row r="31">
          <cell r="DK31" t="str">
            <v>E1.P_A.MR4-MP04-1</v>
          </cell>
          <cell r="DL31" t="str">
            <v>Implementar una estrategia de apoyo profesional para fortalecer la convivencia escolar y el entorno familiar</v>
          </cell>
          <cell r="DM31" t="str">
            <v>E1.P_A.MR4 - Mejorar el perfil ocupacional de la población</v>
          </cell>
        </row>
        <row r="32">
          <cell r="DK32" t="str">
            <v>E1.P_A.MR4-MP05-1</v>
          </cell>
          <cell r="DL32" t="str">
            <v>Aumentar la cobertura de formación en programas de Segunda Lengua</v>
          </cell>
          <cell r="DM32" t="str">
            <v>E1.P_A.MR4 - Mejorar el perfil ocupacional de la población</v>
          </cell>
        </row>
        <row r="33">
          <cell r="DK33" t="str">
            <v>E1.P_A.MR5-MP01-1</v>
          </cell>
          <cell r="DL33" t="str">
            <v>Realizar un proyecto de acuerdo para la modificación y  reestructuración del Fondo Educativo Municipal</v>
          </cell>
          <cell r="DM33" t="str">
            <v>E1.P_A.MR5 - Desarrollar una estrategia para fomentar el acceso de la población a la educación técnica, tecnológica y profesional</v>
          </cell>
        </row>
        <row r="34">
          <cell r="DK34" t="str">
            <v>E1.P_A.MR5-MP02-1</v>
          </cell>
          <cell r="DL34" t="str">
            <v>Suscribir convenios para la articulación de la educación media con la educación superior</v>
          </cell>
          <cell r="DM34" t="str">
            <v>E1.P_A.MR5 - Desarrollar una estrategia para fomentar el acceso de la población a la educación técnica, tecnológica y profesional</v>
          </cell>
        </row>
        <row r="35">
          <cell r="DK35" t="str">
            <v>E1.P_A.MR5-MP03-1</v>
          </cell>
          <cell r="DL35" t="str">
            <v>Realizar acciones administrativas para promover el acceso a la educación técnica, tecnológica y profesional para egresados del Municipio</v>
          </cell>
          <cell r="DM35" t="str">
            <v>E1.P_A.MR5 - Desarrollar una estrategia para fomentar el acceso de la población a la educación técnica, tecnológica y profesional</v>
          </cell>
        </row>
        <row r="36">
          <cell r="DK36" t="str">
            <v>E1.P_A.MR5-MP04-1</v>
          </cell>
          <cell r="DL36" t="str">
            <v>Implementar estrategias con entidades públicas y/o privadas para el  acceso a becas  de educación superior</v>
          </cell>
          <cell r="DM36" t="str">
            <v>E1.P_A.MR5 - Desarrollar una estrategia para fomentar el acceso de la población a la educación técnica, tecnológica y profesional</v>
          </cell>
        </row>
        <row r="37">
          <cell r="DK37" t="str">
            <v>E1.P_B.MR1-MP01-1</v>
          </cell>
          <cell r="DL37" t="str">
            <v>Terminación de la Construcción del Hospital Municipal bajo esquemas de gestión conjunta con el departamento</v>
          </cell>
          <cell r="DM37" t="str">
            <v>E1.P_B.MR1 - Terminación, equipamiento y operación del Hospital Municipal</v>
          </cell>
        </row>
        <row r="38">
          <cell r="DK38" t="str">
            <v>E1.P_B.MR1-MP02-1</v>
          </cell>
          <cell r="DL38" t="str">
            <v>Dotación del Hospital Municipal de Tocancipá.</v>
          </cell>
          <cell r="DM38" t="str">
            <v>E1.P_B.MR1 - Terminación, equipamiento y operación del Hospital Municipal</v>
          </cell>
        </row>
        <row r="39">
          <cell r="DK39" t="str">
            <v>E1.P_B.MR1-MP03-1</v>
          </cell>
          <cell r="DL39" t="str">
            <v xml:space="preserve">Incluir dentro de la red de Cundinamarca al Hospital Municipal </v>
          </cell>
          <cell r="DM39" t="str">
            <v>E1.P_B.MR1 - Terminación, equipamiento y operación del Hospital Municipal</v>
          </cell>
        </row>
        <row r="40">
          <cell r="DK40" t="str">
            <v>E1.P_B.MR1-MP04-1</v>
          </cell>
          <cell r="DL40" t="str">
            <v>Puesta en funcionamiento del Hospital Municipal Nuestra Señora de Tránsito</v>
          </cell>
          <cell r="DM40" t="str">
            <v>E1.P_B.MR1 - Terminación, equipamiento y operación del Hospital Municipal</v>
          </cell>
        </row>
        <row r="41">
          <cell r="DK41" t="str">
            <v>E1.P_B.MR2-MP01-1</v>
          </cell>
          <cell r="DL41" t="str">
            <v>Garantizar  el aseguramiento, a la población Tocancipeña en condición de vulnerabilidad, al Sistema General de Seguridad Social en Salud SGSS</v>
          </cell>
          <cell r="DM41" t="str">
            <v>E1.P_B.MR2 - Mantener el programa de aseguramiento SGSSS y fortalecer la prestación de servicios de salud</v>
          </cell>
        </row>
        <row r="42">
          <cell r="DK42" t="str">
            <v>E1.P_B.MR2-MP02-1</v>
          </cell>
          <cell r="DL42" t="str">
            <v xml:space="preserve">Mantener el programa de seguimiento y auditoria al aseguramiento y a la prestación de servicios de salud </v>
          </cell>
          <cell r="DM42" t="str">
            <v>E1.P_B.MR2 - Mantener el programa de aseguramiento SGSSS y fortalecer la prestación de servicios de salud</v>
          </cell>
        </row>
        <row r="43">
          <cell r="DK43" t="str">
            <v>E1.P_B.MR2-MP03-1</v>
          </cell>
          <cell r="DL43" t="str">
            <v>Articular la implementación conjunta del modelo de gestión del riesgo en salud (16 grupos de riesgo), que involucre la participación de las IPS, EPS y ARL presentes en el municipio, con enfoque familiar y comunitario</v>
          </cell>
          <cell r="DM43" t="str">
            <v>E1.P_B.MR2 - Mantener el programa de aseguramiento SGSSS y fortalecer la prestación de servicios de salud</v>
          </cell>
        </row>
        <row r="44">
          <cell r="DK44" t="str">
            <v>E1.P_B.MR3-MP01-1</v>
          </cell>
          <cell r="DL44" t="str">
            <v>Implementar los componentes priorizados  de la dimensión salud ambiental</v>
          </cell>
          <cell r="DM44" t="str">
            <v>E1.P_B.MR3 - Implementar el 100% de los componentes priorizados de cada una de las dimensiones del Plan Decenal de Salud Pública en el Territorio (20 componentes)</v>
          </cell>
        </row>
        <row r="45">
          <cell r="DK45" t="str">
            <v>E1.P_B.MR3-MP02-1</v>
          </cell>
          <cell r="DL45" t="str">
            <v>Implementar los componentes priorizados de la dimensión vida saludable y condiciones no transmisibles</v>
          </cell>
          <cell r="DM45" t="str">
            <v>E1.P_B.MR3 - Implementar el 100% de los componentes priorizados de cada una de las dimensiones del Plan Decenal de Salud Pública en el Territorio (20 componentes)</v>
          </cell>
        </row>
        <row r="46">
          <cell r="DK46" t="str">
            <v>E1.P_B.MR3-MP03-1</v>
          </cell>
          <cell r="DL46" t="str">
            <v>Implementar los componentes priorizados de la dimensión convivencia social y salud mental</v>
          </cell>
          <cell r="DM46" t="str">
            <v>E1.P_B.MR3 - Implementar el 100% de los componentes priorizados de cada una de las dimensiones del Plan Decenal de Salud Pública en el Territorio (20 componentes)</v>
          </cell>
        </row>
        <row r="47">
          <cell r="DK47" t="str">
            <v>E1.P_B.MR3-MP04-1</v>
          </cell>
          <cell r="DL47" t="str">
            <v>Implementar los componentes priorizados de la dimensión  seguridad alimentaria y nutricional</v>
          </cell>
          <cell r="DM47" t="str">
            <v>E1.P_B.MR3 - Implementar el 100% de los componentes priorizados de cada una de las dimensiones del Plan Decenal de Salud Pública en el Territorio (20 componentes)</v>
          </cell>
        </row>
        <row r="48">
          <cell r="DK48" t="str">
            <v>E1.P_B.MR3-MP05-1</v>
          </cell>
          <cell r="DL48" t="str">
            <v>Implementar los componentes priorizados de la dimensión  sexualidad y derechos sexuales y reproductivos</v>
          </cell>
          <cell r="DM48" t="str">
            <v>E1.P_B.MR3 - Implementar el 100% de los componentes priorizados de cada una de las dimensiones del Plan Decenal de Salud Pública en el Territorio (20 componentes)</v>
          </cell>
        </row>
        <row r="49">
          <cell r="DK49" t="str">
            <v>E1.P_B.MR3-MP06-1</v>
          </cell>
          <cell r="DL49" t="str">
            <v>Implementar los componentes priorizados de la dimensión  vida saludable y enfermedades transmisibles</v>
          </cell>
          <cell r="DM49" t="str">
            <v>E1.P_B.MR3 - Implementar el 100% de los componentes priorizados de cada una de las dimensiones del Plan Decenal de Salud Pública en el Territorio (20 componentes)</v>
          </cell>
        </row>
        <row r="50">
          <cell r="DK50" t="str">
            <v>E1.P_B.MR3-MP07-1</v>
          </cell>
          <cell r="DL50" t="str">
            <v>Implementar los componentes priorizados de la dimensión salud pública en emergencias y desastres</v>
          </cell>
          <cell r="DM50" t="str">
            <v>E1.P_B.MR3 - Implementar el 100% de los componentes priorizados de cada una de las dimensiones del Plan Decenal de Salud Pública en el Territorio (20 componentes)</v>
          </cell>
        </row>
        <row r="51">
          <cell r="DK51" t="str">
            <v>E1.P_B.MR3-MP08-1</v>
          </cell>
          <cell r="DL51" t="str">
            <v>Implementar los componentes priorizados de la dimensión salud pública  salud y ámbito laboral</v>
          </cell>
          <cell r="DM51" t="str">
            <v>E1.P_B.MR3 - Implementar el 100% de los componentes priorizados de cada una de las dimensiones del Plan Decenal de Salud Pública en el Territorio (20 componentes)</v>
          </cell>
        </row>
        <row r="52">
          <cell r="DK52" t="str">
            <v>E1.P_B.MR3-MP09-1</v>
          </cell>
          <cell r="DL52" t="str">
            <v>Implementar los componentes priorizados de la dimensión gestión diferencial de población vulnerable</v>
          </cell>
          <cell r="DM52" t="str">
            <v>E1.P_B.MR3 - Implementar el 100% de los componentes priorizados de cada una de las dimensiones del Plan Decenal de Salud Pública en el Territorio (20 componentes)</v>
          </cell>
        </row>
        <row r="53">
          <cell r="DK53" t="str">
            <v>E1.P_B.MR3-MP10-1</v>
          </cell>
          <cell r="DL53" t="str">
            <v>Implementar los componentes priorizados de la dimensión fortalecimiento de la autoridad sanitaria</v>
          </cell>
          <cell r="DM53" t="str">
            <v>E1.P_B.MR3 - Implementar el 100% de los componentes priorizados de cada una de las dimensiones del Plan Decenal de Salud Pública en el Territorio (20 componentes)</v>
          </cell>
        </row>
        <row r="54">
          <cell r="DK54" t="str">
            <v>E1.P_C.MR1-MP01-1</v>
          </cell>
          <cell r="DL54" t="str">
            <v xml:space="preserve">Ampliar la participación intermunicipal en el Festival de la Colombianidad, como parte de la tradición e identidad pluricultural </v>
          </cell>
          <cell r="DM54" t="str">
            <v>E1.P_C.MR1 - Ampliar a 3700 el número de personas que accede anualmente a los programas de formación artística y cultural (L.B. 3630)</v>
          </cell>
        </row>
        <row r="55">
          <cell r="DK55" t="str">
            <v>E1.P_C.MR1-MP02-1</v>
          </cell>
          <cell r="DL55" t="str">
            <v xml:space="preserve">Ampliar la institucionalización de los eventos Culturales y Artísticos </v>
          </cell>
          <cell r="DM55" t="str">
            <v>E1.P_C.MR1 - Ampliar a 3700 el número de personas que accede anualmente a los programas de formación artística y cultural (L.B. 3630)</v>
          </cell>
        </row>
        <row r="56">
          <cell r="DK56" t="str">
            <v>E1.P_C.MR1-MP03-1</v>
          </cell>
          <cell r="DL56" t="str">
            <v xml:space="preserve">Ampliar los Eventos Culturales y Artísticos.  </v>
          </cell>
          <cell r="DM56" t="str">
            <v>E1.P_C.MR1 - Ampliar a 3700 el número de personas que accede anualmente a los programas de formación artística y cultural (L.B. 3630)</v>
          </cell>
        </row>
        <row r="57">
          <cell r="DK57" t="str">
            <v>E1.P_C.MR1-MP04-1</v>
          </cell>
          <cell r="DL57" t="str">
            <v>Fortalecer los y programas  culturales y artísticos</v>
          </cell>
          <cell r="DM57" t="str">
            <v>E1.P_C.MR1 - Ampliar a 3700 el número de personas que accede anualmente a los programas de formación artística y cultural (L.B. 3630)</v>
          </cell>
        </row>
        <row r="58">
          <cell r="DK58" t="str">
            <v>E1.P_C.MR1-MP05-1</v>
          </cell>
          <cell r="DL58" t="str">
            <v xml:space="preserve">Mantener la Participación de la cultura Tocancipeña en el panorama departamental , Nacional e Internacional </v>
          </cell>
          <cell r="DM58" t="str">
            <v>E1.P_C.MR1 - Ampliar a 3700 el número de personas que accede anualmente a los programas de formación artística y cultural (L.B. 3630)</v>
          </cell>
        </row>
        <row r="59">
          <cell r="DK59" t="str">
            <v>E1.P_C.MR1-MP06-1</v>
          </cell>
          <cell r="DL59" t="str">
            <v>Implementar la Certificación de Estudiantes a nivel Técnico Laboral por Competencias, a través de la Escuela de Formación Artística de Tocancipá</v>
          </cell>
          <cell r="DM59" t="str">
            <v>E1.P_C.MR1 - Ampliar a 3700 el número de personas que accede anualmente a los programas de formación artística y cultural (L.B. 3630)</v>
          </cell>
        </row>
        <row r="60">
          <cell r="DK60" t="str">
            <v>E1.P_C.MR1-MP07-1</v>
          </cell>
          <cell r="DL60" t="str">
            <v>Ampliar a 3700 el número de persona que accede anualmente a los programas de formación artística y cultural</v>
          </cell>
          <cell r="DM60" t="str">
            <v>E1.P_C.MR1 - Ampliar a 3700 el número de personas que accede anualmente a los programas de formación artística y cultural (L.B. 3630)</v>
          </cell>
        </row>
        <row r="61">
          <cell r="DK61" t="str">
            <v>E1.P_C.MR1-MP08-1</v>
          </cell>
          <cell r="DL61" t="str">
            <v>Aumentar el número de disciplinas en la formación artística y cultural del municipio</v>
          </cell>
          <cell r="DM61" t="str">
            <v>E1.P_C.MR1 - Ampliar a 3700 el número de personas que accede anualmente a los programas de formación artística y cultural (L.B. 3630)</v>
          </cell>
        </row>
        <row r="62">
          <cell r="DK62" t="str">
            <v>E1.P_C.MR1-MP09-1</v>
          </cell>
          <cell r="DL62" t="str">
            <v>Vincular a través de Convenios a las Instituciones educativas a los  programas de Formación Artística y Cultural</v>
          </cell>
          <cell r="DM62" t="str">
            <v>E1.P_C.MR1 - Ampliar a 3700 el número de personas que accede anualmente a los programas de formación artística y cultural (L.B. 3630)</v>
          </cell>
        </row>
        <row r="63">
          <cell r="DK63" t="str">
            <v>E1.P_C.MR1-MP10-1</v>
          </cell>
          <cell r="DL63" t="str">
            <v>Ampliar el apoyo e incentivos de los  artistas  destacados del municipio</v>
          </cell>
          <cell r="DM63" t="str">
            <v>E1.P_C.MR1 - Ampliar a 3700 el número de personas que accede anualmente a los programas de formación artística y cultural (L.B. 3630)</v>
          </cell>
        </row>
        <row r="64">
          <cell r="DK64" t="str">
            <v>E1.P_C.MR1-MP11-1</v>
          </cell>
          <cell r="DL64" t="str">
            <v xml:space="preserve">Construir un Centro Comunitario Integral en la zona de alta Esmeralda y Conativa </v>
          </cell>
          <cell r="DM64" t="str">
            <v>E1.P_C.MR1 - Ampliar a 3700 el número de personas que accede anualmente a los programas de formación artística y cultural (L.B. 3630)</v>
          </cell>
        </row>
        <row r="65">
          <cell r="DK65" t="str">
            <v>E1.P_C.MR1-MP12-1</v>
          </cell>
          <cell r="DL65" t="str">
            <v>Ampliación del complejo Ciudadela cultural</v>
          </cell>
          <cell r="DM65" t="str">
            <v>E1.P_C.MR1 - Ampliar a 3700 el número de personas que accede anualmente a los programas de formación artística y cultural (L.B. 3630)</v>
          </cell>
        </row>
        <row r="66">
          <cell r="DK66" t="str">
            <v>E1.P_C.MR1-MP13-1</v>
          </cell>
          <cell r="DL66" t="str">
            <v>Ampliar el servicio de Red Bibliotecas en las instituciones educativas</v>
          </cell>
          <cell r="DM66" t="str">
            <v>E1.P_C.MR1 - Ampliar a 3700 el número de personas que accede anualmente a los programas de formación artística y cultural (L.B. 3630)</v>
          </cell>
        </row>
        <row r="67">
          <cell r="DK67" t="str">
            <v>E1.P_C.MR1-MP14-1</v>
          </cell>
          <cell r="DL67" t="str">
            <v>Fortalecer los procesos y servicios bibliotecológicos</v>
          </cell>
          <cell r="DM67" t="str">
            <v>E1.P_C.MR1 - Ampliar a 3700 el número de personas que accede anualmente a los programas de formación artística y cultural (L.B. 3630)</v>
          </cell>
        </row>
        <row r="68">
          <cell r="DK68" t="str">
            <v>E1.P_C.MR1-MP15-1</v>
          </cell>
          <cell r="DL68" t="str">
            <v>Declarar los bienes inmuebles y monumentos como patrimonio Cultural del Municipio</v>
          </cell>
          <cell r="DM68" t="str">
            <v>E1.P_C.MR1 - Ampliar a 3700 el número de personas que accede anualmente a los programas de formación artística y cultural (L.B. 3630)</v>
          </cell>
        </row>
        <row r="69">
          <cell r="DK69" t="str">
            <v>E1.P_C.MR1-MP16-1</v>
          </cell>
          <cell r="DL69" t="str">
            <v>Crear el Museo Municipal</v>
          </cell>
          <cell r="DM69" t="str">
            <v>E1.P_C.MR1 - Ampliar a 3700 el número de personas que accede anualmente a los programas de formación artística y cultural (L.B. 3630)</v>
          </cell>
        </row>
        <row r="70">
          <cell r="DK70" t="str">
            <v>E1.P_D.MR1-MP01-1</v>
          </cell>
          <cell r="DL70" t="str">
            <v>Crear nuevas escuelas de formación deportiva</v>
          </cell>
          <cell r="DM70" t="str">
            <v>E1.P_D.MR1 - Ampliar a 1800 personas oficialmente inscritas, que se benefician con el programa de Escuelas Deportivas del Municipio</v>
          </cell>
        </row>
        <row r="71">
          <cell r="DK71" t="str">
            <v>E1.P_D.MR1-MP02-1</v>
          </cell>
          <cell r="DL71" t="str">
            <v>Aumentar la descentralización de escuelas de formación deportiva</v>
          </cell>
          <cell r="DM71" t="str">
            <v>E1.P_D.MR1 - Ampliar a 1800 personas oficialmente inscritas, que se benefician con el programa de Escuelas Deportivas del Municipio</v>
          </cell>
        </row>
        <row r="72">
          <cell r="DK72" t="str">
            <v>E1.P_D.MR1-MP03-1</v>
          </cell>
          <cell r="DL72" t="str">
            <v>Implementar el Programa de Centros de Iniciación Deportiva en el Municipio</v>
          </cell>
          <cell r="DM72" t="str">
            <v>E1.P_D.MR1 - Ampliar a 1800 personas oficialmente inscritas, que se benefician con el programa de Escuelas Deportivas del Municipio</v>
          </cell>
        </row>
        <row r="73">
          <cell r="DK73" t="str">
            <v>E1.P_D.MR1-MP04-1</v>
          </cell>
          <cell r="DL73" t="str">
            <v>Ampliar la Descentralización del programa Estimulación Temprana a las veredas y sectores del municipio</v>
          </cell>
          <cell r="DM73" t="str">
            <v>E1.P_D.MR1 - Ampliar a 1800 personas oficialmente inscritas, que se benefician con el programa de Escuelas Deportivas del Municipio</v>
          </cell>
        </row>
        <row r="74">
          <cell r="DK74" t="str">
            <v>E1.P_D.MR1-MP05-1</v>
          </cell>
          <cell r="DL74" t="str">
            <v>Aumentar la cobertura del Programa de Lúdica Recreativa en las IED</v>
          </cell>
          <cell r="DM74" t="str">
            <v>E1.P_D.MR1 - Ampliar a 1800 personas oficialmente inscritas, que se benefician con el programa de Escuelas Deportivas del Municipio</v>
          </cell>
        </row>
        <row r="75">
          <cell r="DK75" t="str">
            <v>E1.P_D.MR1-MP06-1</v>
          </cell>
          <cell r="DL75" t="str">
            <v>Ampliar las Actividades del programa de actividad física y hábitos saludables</v>
          </cell>
          <cell r="DM75" t="str">
            <v>E1.P_D.MR1 - Ampliar a 1800 personas oficialmente inscritas, que se benefician con el programa de Escuelas Deportivas del Municipio</v>
          </cell>
        </row>
        <row r="76">
          <cell r="DK76" t="str">
            <v>E1.P_D.MR1-MP07-1</v>
          </cell>
          <cell r="DL76" t="str">
            <v>Mantener el programa de Capacitación a líderes deportivos y comunales incluyendo a las juntas de acción comunal</v>
          </cell>
          <cell r="DM76" t="str">
            <v>E1.P_D.MR1 - Ampliar a 1800 personas oficialmente inscritas, que se benefician con el programa de Escuelas Deportivas del Municipio</v>
          </cell>
        </row>
        <row r="77">
          <cell r="DK77" t="str">
            <v>E1.P_D.MR1-MP08-1</v>
          </cell>
          <cell r="DL77" t="str">
            <v>Ampliar los eventos recreodeportivos  organizados por el Municipio</v>
          </cell>
          <cell r="DM77" t="str">
            <v>E1.P_D.MR1 - Ampliar a 1800 personas oficialmente inscritas, que se benefician con el programa de Escuelas Deportivas del Municipio</v>
          </cell>
        </row>
        <row r="78">
          <cell r="DK78" t="str">
            <v>E1.P_D.MR1-MP09-1</v>
          </cell>
          <cell r="DL78" t="str">
            <v>Ampliar la Participación en eventos deportivos de nivel municipal, zonal, departamental, nacional e internacional</v>
          </cell>
          <cell r="DM78" t="str">
            <v>E1.P_D.MR1 - Ampliar a 1800 personas oficialmente inscritas, que se benefician con el programa de Escuelas Deportivas del Municipio</v>
          </cell>
        </row>
        <row r="79">
          <cell r="DK79" t="str">
            <v>E1.P_D.MR1-MP10-1</v>
          </cell>
          <cell r="DL79" t="str">
            <v>Mejorar la infraestructura  de los escenarios deportivos y recreodeportivos del Municipio (55 Escenarios)</v>
          </cell>
          <cell r="DM79" t="str">
            <v>E1.P_D.MR1 - Ampliar a 1800 personas oficialmente inscritas, que se benefician con el programa de Escuelas Deportivas del Municipio</v>
          </cell>
        </row>
        <row r="80">
          <cell r="DK80" t="str">
            <v>E1.P_D.MR1-MP11-1</v>
          </cell>
          <cell r="DL80" t="str">
            <v>Construir un Centro de Alto Rendimiento e Investigación y/o complejo deportivo en el municipio</v>
          </cell>
          <cell r="DM80" t="str">
            <v>E1.P_D.MR1 - Ampliar a 1800 personas oficialmente inscritas, que se benefician con el programa de Escuelas Deportivas del Municipio</v>
          </cell>
        </row>
        <row r="81">
          <cell r="DK81" t="str">
            <v>E1.P_D.MR1-MP12-1</v>
          </cell>
          <cell r="DL81" t="str">
            <v>Ampliar los Escenarios deportivos y recreodeportivos en el Municipio</v>
          </cell>
          <cell r="DM81" t="str">
            <v>E1.P_D.MR1 - Ampliar a 1800 personas oficialmente inscritas, que se benefician con el programa de Escuelas Deportivas del Municipio</v>
          </cell>
        </row>
        <row r="82">
          <cell r="DK82" t="str">
            <v>E1.P_D.MR1-MP13-1</v>
          </cell>
          <cell r="DL82" t="str">
            <v>Mantener el programa de incentivos y/o reconocimientos a deportistas destacados del municipio</v>
          </cell>
          <cell r="DM82" t="str">
            <v>E1.P_D.MR1 - Ampliar a 1800 personas oficialmente inscritas, que se benefician con el programa de Escuelas Deportivas del Municipio</v>
          </cell>
        </row>
        <row r="83">
          <cell r="DK83" t="str">
            <v>E1.P_E.MR1-MP01-1</v>
          </cell>
          <cell r="DL83" t="str">
            <v>Implementar el servicio de Megacomedor a la población  "adultos mayores" en condición vulnerable</v>
          </cell>
          <cell r="DM83" t="str">
            <v>E1.P_E.MR1 - Ampliar la cobertura a 400 adultos Mayores que se benefician con los programas del Municipio</v>
          </cell>
        </row>
        <row r="84">
          <cell r="DK84" t="str">
            <v>E1.P_E.MR1-MP02-1</v>
          </cell>
          <cell r="DL84" t="str">
            <v>Implementar la Estampilla de carácter municipal para el bienestar del adulto mayor</v>
          </cell>
          <cell r="DM84" t="str">
            <v>E1.P_E.MR1 - Ampliar la cobertura a 400 adultos Mayores que se benefician con los programas del Municipio</v>
          </cell>
        </row>
        <row r="85">
          <cell r="DK85" t="str">
            <v>E1.P_E.MR1-MP03-1</v>
          </cell>
          <cell r="DL85" t="str">
            <v>Finalizar la construcción casa de los abuelos en la vereda la Fuente</v>
          </cell>
          <cell r="DM85" t="str">
            <v>E1.P_E.MR1 - Ampliar la cobertura a 400 adultos Mayores que se benefician con los programas del Municipio</v>
          </cell>
        </row>
        <row r="86">
          <cell r="DK86" t="str">
            <v>E1.P_E.MR1-MP04-1</v>
          </cell>
          <cell r="DL86" t="str">
            <v>Mantener el  funcionamiento del centro de atención a adulto mayor</v>
          </cell>
          <cell r="DM86" t="str">
            <v>E1.P_E.MR1 - Ampliar la cobertura a 400 adultos Mayores que se benefician con los programas del Municipio</v>
          </cell>
        </row>
        <row r="87">
          <cell r="DK87" t="str">
            <v>E1.P_E.MR1-MP05-1</v>
          </cell>
          <cell r="DL87" t="str">
            <v>Ampliar la Realización de eventos socioculturales y recreativos que beneficien al adulto mayor</v>
          </cell>
          <cell r="DM87" t="str">
            <v>E1.P_E.MR1 - Ampliar la cobertura a 400 adultos Mayores que se benefician con los programas del Municipio</v>
          </cell>
        </row>
        <row r="88">
          <cell r="DK88" t="str">
            <v>E1.P_F.MR1-MP01-1</v>
          </cell>
          <cell r="DL88" t="str">
            <v>Construcción de Mega jardines sociales para la atención  integral de primera infancia</v>
          </cell>
          <cell r="DM88" t="str">
            <v>E1.P_F.MR1 - Ampliar la Infraestructura para la atención de Primera Infancia, Infancia, Adolescencia y Juventud</v>
          </cell>
        </row>
        <row r="89">
          <cell r="DK89" t="str">
            <v>E1.P_F.MR1-MP02-1</v>
          </cell>
          <cell r="DL89" t="str">
            <v xml:space="preserve">Dotación de la Infraestructura de Primera Infancia </v>
          </cell>
          <cell r="DM89" t="str">
            <v>E1.P_F.MR1 - Ampliar la Infraestructura para la atención de Primera Infancia, Infancia, Adolescencia y Juventud</v>
          </cell>
        </row>
        <row r="90">
          <cell r="DK90" t="str">
            <v>E1.P_F.MR1-MP03-1</v>
          </cell>
          <cell r="DL90" t="str">
            <v xml:space="preserve">Terminación de la Mega ludoteca </v>
          </cell>
          <cell r="DM90" t="str">
            <v>E1.P_F.MR1 - Ampliar la Infraestructura para la atención de Primera Infancia, Infancia, Adolescencia y Juventud</v>
          </cell>
        </row>
        <row r="91">
          <cell r="DK91" t="str">
            <v>E1.P_F.MR1-MP04-1</v>
          </cell>
          <cell r="DL91" t="str">
            <v>Terminación del  Mega hogar comunitario de la primera Infancia.</v>
          </cell>
          <cell r="DM91" t="str">
            <v>E1.P_F.MR1 - Ampliar la Infraestructura para la atención de Primera Infancia, Infancia, Adolescencia y Juventud</v>
          </cell>
        </row>
        <row r="92">
          <cell r="DK92" t="str">
            <v>E1.P_F.MR2-MP01-1</v>
          </cell>
          <cell r="DL92" t="str">
            <v>Mantener el programa dirigido Jóvenes de Tocancipá</v>
          </cell>
          <cell r="DM92" t="str">
            <v>E1.P_F.MR2 - Ampliar en 600 la cobertura de las personas que se benefician  de los programas dirigidos a Primera Infancia y Juventud</v>
          </cell>
        </row>
        <row r="93">
          <cell r="DK93" t="str">
            <v>E1.P_F.MR2-MP02-1</v>
          </cell>
          <cell r="DL93" t="str">
            <v>Mantener los programas de complementación nutricional y de protección, en cofinanciación con el ICBF y otros entes gubernamentales. (Estrategia de Cero a Siempre)</v>
          </cell>
          <cell r="DM93" t="str">
            <v>E1.P_F.MR2 - Ampliar en 600 la cobertura de las personas que se benefician  de los programas dirigidos a Primera Infancia y Juventud</v>
          </cell>
        </row>
        <row r="94">
          <cell r="DK94" t="str">
            <v>E1.P_F.MR2-MP03-1</v>
          </cell>
          <cell r="DL94" t="str">
            <v>Mantener el Programa Clubes de Orientación de Tareas</v>
          </cell>
          <cell r="DM94" t="str">
            <v>E1.P_F.MR2 - Ampliar en 600 la cobertura de las personas que se benefician  de los programas dirigidos a Primera Infancia y Juventud</v>
          </cell>
        </row>
        <row r="95">
          <cell r="DK95" t="str">
            <v>E1.P_F.MR2-MP04-1</v>
          </cell>
          <cell r="DL95" t="str">
            <v>Ampliar la cobertura del Programa de Hogares Comunitarios  y operación de mega jardines para la Primera Infancia</v>
          </cell>
          <cell r="DM95" t="str">
            <v>E1.P_F.MR2 - Ampliar en 600 la cobertura de las personas que se benefician  de los programas dirigidos a Primera Infancia y Juventud</v>
          </cell>
        </row>
        <row r="96">
          <cell r="DK96" t="str">
            <v>E1.P_G.MR1-MP01-1</v>
          </cell>
          <cell r="DL96" t="str">
            <v>Formular e implementar de la Política Pública de Mujer y Género</v>
          </cell>
          <cell r="DM96" t="str">
            <v xml:space="preserve">E1.P_G.MR1 - Ampliar los programas dirigidos a la Mujer </v>
          </cell>
        </row>
        <row r="97">
          <cell r="DK97" t="str">
            <v>E1.P_G.MR1-MP02-1</v>
          </cell>
          <cell r="DL97" t="str">
            <v>Poner en funcionamiento la Secretaría para la mujer y la familia</v>
          </cell>
          <cell r="DM97" t="str">
            <v xml:space="preserve">E1.P_G.MR1 - Ampliar los programas dirigidos a la Mujer </v>
          </cell>
        </row>
        <row r="98">
          <cell r="DK98" t="str">
            <v>E1.P_G.MR1-MP03-1</v>
          </cell>
          <cell r="DL98" t="str">
            <v>Mantener el número de eventos sicosociales y culturales dirigidos a la mujer Tocancipeña</v>
          </cell>
          <cell r="DM98" t="str">
            <v xml:space="preserve">E1.P_G.MR1 - Ampliar los programas dirigidos a la Mujer </v>
          </cell>
        </row>
        <row r="99">
          <cell r="DK99" t="str">
            <v>E1.P_G.MR2-MP01-1</v>
          </cell>
          <cell r="DL99" t="str">
            <v>Formular el Programa de inclusión y empoderamiento de la población LGBTI en el desarrollo social, económico, cultural y político del Municipio</v>
          </cell>
          <cell r="DM99" t="str">
            <v>E1.P_G.MR2 - Ampliar los programas dirigidos a la Población LGBTI</v>
          </cell>
        </row>
        <row r="100">
          <cell r="DK100" t="str">
            <v>E1.P_H.MR1-MP01-1</v>
          </cell>
          <cell r="DL100" t="str">
            <v>Formular el Plan de Acción Territorial para las Víctimas del Conflicto Armado -PAT- (Transversal con todas la Secretarías)</v>
          </cell>
          <cell r="DM100" t="str">
            <v>E1.P_H.MR1 - Mantener la cobertura de la Atención a la Población Víctima del Conflicto Armado y Postconflicto.</v>
          </cell>
        </row>
        <row r="101">
          <cell r="DK101" t="str">
            <v>E1.P_H.MR1-MP02-1</v>
          </cell>
          <cell r="DL101" t="str">
            <v>Realizar un Convenio para la entrega de ayudas humanitarias y auxilios fúnebres</v>
          </cell>
          <cell r="DM101" t="str">
            <v>E1.P_H.MR1 - Mantener la cobertura de la Atención a la Población Víctima del Conflicto Armado y Postconflicto.</v>
          </cell>
        </row>
        <row r="102">
          <cell r="DK102" t="str">
            <v>E1.P_H.MR1-MP03-1</v>
          </cell>
          <cell r="DL102" t="str">
            <v>Subsidiar los procesos de retorno y reubicaciones avalados por la Unidad de Atención y Reparación  a las Victimas -UARIV-</v>
          </cell>
          <cell r="DM102" t="str">
            <v>E1.P_H.MR1 - Mantener la cobertura de la Atención a la Población Víctima del Conflicto Armado y Postconflicto.</v>
          </cell>
        </row>
        <row r="103">
          <cell r="DK103" t="str">
            <v>E1.P_H.MR1-MP04-1</v>
          </cell>
          <cell r="DL103" t="str">
            <v>Mantener el Plan de Trabajo de la Mesa Municipal de Victimas.</v>
          </cell>
          <cell r="DM103" t="str">
            <v>E1.P_H.MR1 - Mantener la cobertura de la Atención a la Población Víctima del Conflicto Armado y Postconflicto.</v>
          </cell>
        </row>
        <row r="104">
          <cell r="DK104" t="str">
            <v>E1.P_H.MR1-MP05-1</v>
          </cell>
          <cell r="DL104" t="str">
            <v>Mantener la realización de actos y/o eventos simbólicos para la reparación simbólica a las victimas</v>
          </cell>
          <cell r="DM104" t="str">
            <v>E1.P_H.MR1 - Mantener la cobertura de la Atención a la Población Víctima del Conflicto Armado y Postconflicto.</v>
          </cell>
        </row>
        <row r="105">
          <cell r="DK105" t="str">
            <v>E1.P_H.MR1-MP06-1</v>
          </cell>
          <cell r="DL105" t="str">
            <v>Atender oportunamente las órdenes Judiciales emitidas por los Jueces y Magistrados especializados de Restitución de Tierras y Territorios</v>
          </cell>
          <cell r="DM105" t="str">
            <v>E1.P_H.MR1 - Mantener la cobertura de la Atención a la Población Víctima del Conflicto Armado y Postconflicto.</v>
          </cell>
        </row>
        <row r="106">
          <cell r="DK106" t="str">
            <v>E1.P_H.MR1-MP07-1</v>
          </cell>
          <cell r="DL106" t="str">
            <v>Implementar un programa para la Atención de la población del postconflicto y Reinsertados.</v>
          </cell>
          <cell r="DM106" t="str">
            <v>E1.P_H.MR1 - Mantener la cobertura de la Atención a la Población Víctima del Conflicto Armado y Postconflicto.</v>
          </cell>
        </row>
        <row r="107">
          <cell r="DK107" t="str">
            <v>E1.P_I.MR1-MP01-1</v>
          </cell>
          <cell r="DL107" t="str">
            <v>Atender a las familias  en Pobreza Extrema, identificadas en Red Unidos</v>
          </cell>
          <cell r="DM107" t="str">
            <v>E1.P_I.MR1 - Superar en un 80% la pobreza extrema de las familias identificadas en el Municipio</v>
          </cell>
        </row>
        <row r="108">
          <cell r="DK108" t="str">
            <v>E1.P_I.MR1-MP02-1</v>
          </cell>
          <cell r="DL108" t="str">
            <v>Mantener del programa de Banco de alimentos</v>
          </cell>
          <cell r="DM108" t="str">
            <v>E1.P_I.MR1 - Superar en un 80% la pobreza extrema de las familias identificadas en el Municipio</v>
          </cell>
        </row>
        <row r="109">
          <cell r="DK109" t="str">
            <v>E1.P_I.MR1-MP03-1</v>
          </cell>
          <cell r="DL109" t="str">
            <v>Mantener el programa Más familias en Acción, en cofinanciación con el Departamento para la Prosperidad Social DPS</v>
          </cell>
          <cell r="DM109" t="str">
            <v>E1.P_I.MR1 - Superar en un 80% la pobreza extrema de las familias identificadas en el Municipio</v>
          </cell>
        </row>
        <row r="110">
          <cell r="DK110" t="str">
            <v>E1.P_J.MR1-MP01-1</v>
          </cell>
          <cell r="DL110" t="str">
            <v>Implementar el Programa Centro Competitivo de Desarrollo Social para la Población en condición de Discapacidad y/o necesidades educativas especiales</v>
          </cell>
          <cell r="DM110" t="str">
            <v>E1.P_J.MR1 - Ampliar a 70% la cobertura en la atención de la Población en Condición de Discapacidad y/o Necesidades Educativas Especiales, identificadas en el Censo Municipal de Discapacidad. (LB. 444)</v>
          </cell>
        </row>
        <row r="111">
          <cell r="DK111" t="str">
            <v>E1.P_J.MR1-MP02-1</v>
          </cell>
          <cell r="DL111" t="str">
            <v>Mantener la ejecución del programa "Amigos sin fronteras"</v>
          </cell>
          <cell r="DM111" t="str">
            <v>E1.P_J.MR1 - Ampliar a 70% la cobertura en la atención de la Población en Condición de Discapacidad y/o Necesidades Educativas Especiales, identificadas en el Censo Municipal de Discapacidad. (LB. 444)</v>
          </cell>
        </row>
        <row r="112">
          <cell r="DK112" t="str">
            <v>E2.P_A.MR1-MP01-1</v>
          </cell>
          <cell r="DL112" t="str">
            <v>Realizar apoyos de proyección laboral en cumplimiento de la ley del primer empleo</v>
          </cell>
          <cell r="DM112" t="str">
            <v>E2.P_A.MR1 - Reducir el índice de desempleo entre la población economicamente activa residente en el Municipio</v>
          </cell>
        </row>
        <row r="113">
          <cell r="DK113" t="str">
            <v>E2.P_A.MR1-MP02-1</v>
          </cell>
          <cell r="DL113" t="str">
            <v>Capacitar en “teletrabajo" por medio de establecimientos educativos u otros aliados</v>
          </cell>
          <cell r="DM113" t="str">
            <v>E2.P_A.MR1 - Reducir el índice de desempleo entre la población economicamente activa residente en el Municipio</v>
          </cell>
        </row>
        <row r="114">
          <cell r="DK114" t="str">
            <v>E2.P_A.MR1-MP03-1</v>
          </cell>
          <cell r="DL114" t="str">
            <v>Aumentar la tasa de colocación de población económicamente activa en busca de empleo</v>
          </cell>
          <cell r="DM114" t="str">
            <v>E2.P_A.MR1 - Reducir el índice de desempleo entre la población economicamente activa residente en el Municipio</v>
          </cell>
        </row>
        <row r="115">
          <cell r="DK115" t="str">
            <v>E2.P_A.MR1-MP04-1</v>
          </cell>
          <cell r="DL115" t="str">
            <v>Mejorar la colocación de las mujeres dentro de los procesos de selección</v>
          </cell>
          <cell r="DM115" t="str">
            <v>E2.P_A.MR1 - Reducir el índice de desempleo entre la población economicamente activa residente en el Municipio</v>
          </cell>
        </row>
        <row r="116">
          <cell r="DK116" t="str">
            <v>E2.P_A.MR1-MP05-1</v>
          </cell>
          <cell r="DL116" t="str">
            <v>Incrementar la colocación de los profesionales residentes en el Municipio dentro los procesos de selección</v>
          </cell>
          <cell r="DM116" t="str">
            <v>E2.P_A.MR1 - Reducir el índice de desempleo entre la población economicamente activa residente en el Municipio</v>
          </cell>
        </row>
        <row r="117">
          <cell r="DK117" t="str">
            <v>E2.P_A.MR1-MP06-1</v>
          </cell>
          <cell r="DL117" t="str">
            <v>Realizar atención diferencial con rutas de empleo específicas para aquella población que así lo disponga el ordenamiento jurídico (víctimas del conflicto, y demás).</v>
          </cell>
          <cell r="DM117" t="str">
            <v>E2.P_A.MR1 - Reducir el índice de desempleo entre la población economicamente activa residente en el Municipio</v>
          </cell>
        </row>
        <row r="118">
          <cell r="DK118" t="str">
            <v>E2.P_A.MR1-MP07-1</v>
          </cell>
          <cell r="DL118" t="str">
            <v>Lograr que la mano de obra (calificada y no calificada) requerida en ejecución de los proyectos de inversión municipal sea contratada a través de la gestión de la Agencia con oferentes residentes en el Municipio</v>
          </cell>
          <cell r="DM118" t="str">
            <v>E2.P_A.MR1 - Reducir el índice de desempleo entre la población economicamente activa residente en el Municipio</v>
          </cell>
        </row>
        <row r="119">
          <cell r="DK119" t="str">
            <v>E2.P_A.MR1-MP08-1</v>
          </cell>
          <cell r="DL119" t="str">
            <v>Implementar programas de formación para el trabajo</v>
          </cell>
          <cell r="DM119" t="str">
            <v>E2.P_A.MR1 - Reducir el índice de desempleo entre la población economicamente activa residente en el Municipio</v>
          </cell>
        </row>
        <row r="120">
          <cell r="DK120" t="str">
            <v>E2.P_A.MR1-MP09-1</v>
          </cell>
          <cell r="DL120" t="str">
            <v>Implementar los componentes del programa “Promoción del Empleo en el Marco del Trabajo Decente” en el mercado laboral municipal</v>
          </cell>
          <cell r="DM120" t="str">
            <v>E2.P_A.MR1 - Reducir el índice de desempleo entre la población economicamente activa residente en el Municipio</v>
          </cell>
        </row>
        <row r="121">
          <cell r="DK121" t="str">
            <v>E2.P_A.MR1-MP10-1</v>
          </cell>
          <cell r="DL121" t="str">
            <v>Realizar estudios socio-económicos, de perfiles ocupacionales, y de caracterización del mercado de trabajo en el Municipio</v>
          </cell>
          <cell r="DM121" t="str">
            <v>E2.P_A.MR1 - Reducir el índice de desempleo entre la población economicamente activa residente en el Municipio</v>
          </cell>
        </row>
        <row r="122">
          <cell r="DK122" t="str">
            <v>E2.P_B.MR1-MP01-1</v>
          </cell>
          <cell r="DL122" t="str">
            <v>Desarrollar estrategias para brindar apoyo a organizaciones asociativas y cooperativismo</v>
          </cell>
          <cell r="DM122" t="str">
            <v>E2.P_B.MR1 - Incrementar la cobertura de usuarios de unidades de emprendimiento y asociatividad fortalecidas</v>
          </cell>
        </row>
        <row r="123">
          <cell r="DK123" t="str">
            <v>E2.P_B.MR1-MP02-1</v>
          </cell>
          <cell r="DL123" t="str">
            <v>Fortalecer el programa Banco de oportunidades para incentivar la creación y fomento de empresa</v>
          </cell>
          <cell r="DM123" t="str">
            <v>E2.P_B.MR1 - Incrementar la cobertura de usuarios de unidades de emprendimiento y asociatividad fortalecidas</v>
          </cell>
        </row>
        <row r="124">
          <cell r="DK124" t="str">
            <v>E2.P_B.MR1-MP03-1</v>
          </cell>
          <cell r="DL124" t="str">
            <v>Crear un Centro de Desarrollo empresarial</v>
          </cell>
          <cell r="DM124" t="str">
            <v>E2.P_B.MR1 - Incrementar la cobertura de usuarios de unidades de emprendimiento y asociatividad fortalecidas</v>
          </cell>
        </row>
        <row r="125">
          <cell r="DK125" t="str">
            <v>E2.P_B.MR1-MP04-1</v>
          </cell>
          <cell r="DL125" t="str">
            <v>Desarrollar estrategias para promover  los actores locales en materia de emprendimiento</v>
          </cell>
          <cell r="DM125" t="str">
            <v>E2.P_B.MR1 - Incrementar la cobertura de usuarios de unidades de emprendimiento y asociatividad fortalecidas</v>
          </cell>
        </row>
        <row r="126">
          <cell r="DK126" t="str">
            <v>E2.P_C.MR1-MP01-1</v>
          </cell>
          <cell r="DL126" t="str">
            <v>Constituir el mecanismo de gestión y financiación contempladas en el PDM para la implementación de estudios, diseños, construcción, dotación y operación del Parque Temático</v>
          </cell>
          <cell r="DM126" t="str">
            <v>E2.P_C.MR1 - Avanzar en la implementación de mecanismos que favorezcan la competitividad local</v>
          </cell>
        </row>
        <row r="127">
          <cell r="DK127" t="str">
            <v>E2.P_C.MR1-MP02-1</v>
          </cell>
          <cell r="DL127" t="str">
            <v>Crear el Comité Municipal de Competitividad</v>
          </cell>
          <cell r="DM127" t="str">
            <v>E2.P_C.MR1 - Avanzar en la implementación de mecanismos que favorezcan la competitividad local</v>
          </cell>
        </row>
        <row r="128">
          <cell r="DK128" t="str">
            <v>E2.P_C.MR1-MP03-1</v>
          </cell>
          <cell r="DL128" t="str">
            <v>Realizar eventos y ferias de negocios y emprendimiento</v>
          </cell>
          <cell r="DM128" t="str">
            <v>E2.P_C.MR1 - Avanzar en la implementación de mecanismos que favorezcan la competitividad local</v>
          </cell>
        </row>
        <row r="129">
          <cell r="DK129" t="str">
            <v>E2.P_D.MR1-MP01-1</v>
          </cell>
          <cell r="DL129" t="str">
            <v>Estructurar proyectos integrales en Ciencia, Tecnología e innovación para la promoción del desarrollo</v>
          </cell>
          <cell r="DM129" t="str">
            <v>E2.P_D.MR1 - Mejorar el estado de implementación de las estrategias para el avance en ciencia tecnología e innovación</v>
          </cell>
        </row>
        <row r="130">
          <cell r="DK130" t="str">
            <v>E2.P_D.MR1-MP02-1</v>
          </cell>
          <cell r="DL130" t="str">
            <v>Realizar un programa de Alfabetización TIC</v>
          </cell>
          <cell r="DM130" t="str">
            <v>E2.P_D.MR1 - Mejorar el estado de implementación de las estrategias para el avance en ciencia tecnología e innovación</v>
          </cell>
        </row>
        <row r="131">
          <cell r="DK131" t="str">
            <v>E2.P_D.MR1-MP03-1</v>
          </cell>
          <cell r="DL131" t="str">
            <v>Crear Parques educativos e interactivos con dotación de internet</v>
          </cell>
          <cell r="DM131" t="str">
            <v>E2.P_D.MR1 - Mejorar el estado de implementación de las estrategias para el avance en ciencia tecnología e innovación</v>
          </cell>
        </row>
        <row r="132">
          <cell r="DK132" t="str">
            <v>E2.P_D.MR1-MP04-1</v>
          </cell>
          <cell r="DL132" t="str">
            <v>Realizar acciones para la ampliación de la red de servicios TIC en el municipio</v>
          </cell>
          <cell r="DM132" t="str">
            <v>E2.P_D.MR1 - Mejorar el estado de implementación de las estrategias para el avance en ciencia tecnología e innovación</v>
          </cell>
        </row>
        <row r="133">
          <cell r="DK133" t="str">
            <v>E2.P_D.MR1-MP05-1</v>
          </cell>
          <cell r="DL133" t="str">
            <v>Implementar programas de emprendimiento juvenil asociado a aplicaciones de ciencia y tecnología</v>
          </cell>
          <cell r="DM133" t="str">
            <v>E2.P_D.MR1 - Mejorar el estado de implementación de las estrategias para el avance en ciencia tecnología e innovación</v>
          </cell>
        </row>
        <row r="134">
          <cell r="DK134" t="str">
            <v>E2.P_E.MR1-MP01-1</v>
          </cell>
          <cell r="DL134" t="str">
            <v>Crear escuelas de campo</v>
          </cell>
          <cell r="DM134" t="str">
            <v xml:space="preserve">E2.P_E.MR1 - Incrementar la productividad de las unidades productivas agropecuarias </v>
          </cell>
        </row>
        <row r="135">
          <cell r="DK135" t="str">
            <v>E2.P_E.MR1-MP02-1</v>
          </cell>
          <cell r="DL135" t="str">
            <v>Fortalecer a los productores agropecuarios a través de  asistencia técnica con innovación y tecnología</v>
          </cell>
          <cell r="DM135" t="str">
            <v xml:space="preserve">E2.P_E.MR1 - Incrementar la productividad de las unidades productivas agropecuarias </v>
          </cell>
        </row>
        <row r="136">
          <cell r="DK136" t="str">
            <v>E2.P_E.MR1-MP03-1</v>
          </cell>
          <cell r="DL136" t="str">
            <v>Establecer una granja modelo agroindustrial integral auto sostenible</v>
          </cell>
          <cell r="DM136" t="str">
            <v xml:space="preserve">E2.P_E.MR1 - Incrementar la productividad de las unidades productivas agropecuarias </v>
          </cell>
        </row>
        <row r="137">
          <cell r="DK137" t="str">
            <v>E2.P_E.MR1-MP04-1</v>
          </cell>
          <cell r="DL137" t="str">
            <v>Realizar eventos agropecuarios</v>
          </cell>
          <cell r="DM137" t="str">
            <v xml:space="preserve">E2.P_E.MR1 - Incrementar la productividad de las unidades productivas agropecuarias </v>
          </cell>
        </row>
        <row r="138">
          <cell r="DK138" t="str">
            <v>E2.P_E.MR1-MP05-1</v>
          </cell>
          <cell r="DL138" t="str">
            <v>Acompañar técnicamente a  usuarios agropecuarios para la consecución de recursos financieros</v>
          </cell>
          <cell r="DM138" t="str">
            <v xml:space="preserve">E2.P_E.MR1 - Incrementar la productividad de las unidades productivas agropecuarias </v>
          </cell>
        </row>
        <row r="139">
          <cell r="DK139" t="str">
            <v>E2.P_E.MR1-MP06-1</v>
          </cell>
          <cell r="DL139" t="str">
            <v>Implementar un programa de protección animal conforme a la normatividad vigente</v>
          </cell>
          <cell r="DM139" t="str">
            <v xml:space="preserve">E2.P_E.MR1 - Incrementar la productividad de las unidades productivas agropecuarias </v>
          </cell>
        </row>
        <row r="140">
          <cell r="DK140" t="str">
            <v>E2.P_F.MR1-MP01-1</v>
          </cell>
          <cell r="DL140" t="str">
            <v>Implementar alternativas de transporte turístico hacia los sitios de interés turístico</v>
          </cell>
          <cell r="DM140" t="str">
            <v>E2.P_F.MR1 - Avanzar en la implementación del Plan Municipal de Turismo</v>
          </cell>
        </row>
        <row r="141">
          <cell r="DK141" t="str">
            <v>E2.P_F.MR1-MP02-1</v>
          </cell>
          <cell r="DL141" t="str">
            <v>Desarrollar mecanismos para apoyar emprendimientos de turismo</v>
          </cell>
          <cell r="DM141" t="str">
            <v>E2.P_F.MR1 - Avanzar en la implementación del Plan Municipal de Turismo</v>
          </cell>
        </row>
        <row r="142">
          <cell r="DK142" t="str">
            <v>E2.P_F.MR1-MP03-1</v>
          </cell>
          <cell r="DL142" t="str">
            <v>Participar en proyectos turísticos como estrategia de integración y desarrollo</v>
          </cell>
          <cell r="DM142" t="str">
            <v>E2.P_F.MR1 - Avanzar en la implementación del Plan Municipal de Turismo</v>
          </cell>
        </row>
        <row r="143">
          <cell r="DK143" t="str">
            <v>E2.P_F.MR1-MP04-1</v>
          </cell>
          <cell r="DL143" t="str">
            <v>Generar capacitaciones que fortalezcan el turismo local</v>
          </cell>
          <cell r="DM143" t="str">
            <v>E2.P_F.MR1 - Avanzar en la implementación del Plan Municipal de Turismo</v>
          </cell>
        </row>
        <row r="144">
          <cell r="DK144" t="str">
            <v>E2.P_F.MR1-MP05-1</v>
          </cell>
          <cell r="DL144" t="str">
            <v>Mejorar la señalización turística municipal</v>
          </cell>
          <cell r="DM144" t="str">
            <v>E2.P_F.MR1 - Avanzar en la implementación del Plan Municipal de Turismo</v>
          </cell>
        </row>
        <row r="145">
          <cell r="DK145" t="str">
            <v>E2.P_F.MR2-MP01-1</v>
          </cell>
          <cell r="DL145" t="str">
            <v>Diseñar el producto turístico especializado del municipio. «Marca Tocancipá»</v>
          </cell>
          <cell r="DM145" t="str">
            <v>E2.P_F.MR2 - Incrementar el número de nuevos visitantes anuales a los sitios de interés turístico</v>
          </cell>
        </row>
        <row r="146">
          <cell r="DK146" t="str">
            <v>E2.P_F.MR2-MP02-1</v>
          </cell>
          <cell r="DL146" t="str">
            <v>Participar en eventos, ferias y vitrinas turísticas a nivel local, regional, nacional  e internacional</v>
          </cell>
          <cell r="DM146" t="str">
            <v>E2.P_F.MR2 - Incrementar el número de nuevos visitantes anuales a los sitios de interés turístico</v>
          </cell>
        </row>
        <row r="147">
          <cell r="DK147" t="str">
            <v>E2.P_F.MR2-MP03-1</v>
          </cell>
          <cell r="DL147" t="str">
            <v>Implementar campañas de promoción turística</v>
          </cell>
          <cell r="DM147" t="str">
            <v>E2.P_F.MR2 - Incrementar el número de nuevos visitantes anuales a los sitios de interés turístico</v>
          </cell>
        </row>
        <row r="148">
          <cell r="DK148" t="str">
            <v>E2.P_F.MR2-MP04-1</v>
          </cell>
          <cell r="DL148" t="str">
            <v>Habilitar senderos ecológicos y/o caminos reales indígenas, para la actividad turística</v>
          </cell>
          <cell r="DM148" t="str">
            <v>E2.P_F.MR2 - Incrementar el número de nuevos visitantes anuales a los sitios de interés turístico</v>
          </cell>
        </row>
        <row r="149">
          <cell r="DK149" t="str">
            <v>E3.P_A.MR1-MP01-1</v>
          </cell>
          <cell r="DL149" t="str">
            <v>Instalación  de bioparques en diferentes sectores del municipio</v>
          </cell>
          <cell r="DM149" t="str">
            <v>E3.P_A.MR1 - Desarrollar infraestructuras públicas para mejorar las condiciones de vida de los Tocancipeños</v>
          </cell>
        </row>
        <row r="150">
          <cell r="DK150" t="str">
            <v>E3.P_A.MR1-MP02-1</v>
          </cell>
          <cell r="DL150" t="str">
            <v>Realizar la  ampliación, adecuación y/o remodelación de infraestructura educativa</v>
          </cell>
          <cell r="DM150" t="str">
            <v>E3.P_A.MR1 - Desarrollar infraestructuras públicas para mejorar las condiciones de vida de los Tocancipeños</v>
          </cell>
        </row>
        <row r="151">
          <cell r="DK151" t="str">
            <v>E3.P_A.MR1-MP03-1</v>
          </cell>
          <cell r="DL151" t="str">
            <v>Realizar el mantenimiento de infraestructura educativa</v>
          </cell>
          <cell r="DM151" t="str">
            <v>E3.P_A.MR1 - Desarrollar infraestructuras públicas para mejorar las condiciones de vida de los Tocancipeños</v>
          </cell>
        </row>
        <row r="152">
          <cell r="DK152" t="str">
            <v>E3.P_A.MR1-MP04-1</v>
          </cell>
          <cell r="DL152" t="str">
            <v>Realizar la construcción y ampliación de infraestructura deportiva</v>
          </cell>
          <cell r="DM152" t="str">
            <v>E3.P_A.MR1 - Desarrollar infraestructuras públicas para mejorar las condiciones de vida de los Tocancipeños</v>
          </cell>
        </row>
        <row r="153">
          <cell r="DK153" t="str">
            <v>E3.P_A.MR1-MP05-1</v>
          </cell>
          <cell r="DL153" t="str">
            <v>Adecuar la infraestructura educativa a los efectos del cambio climático conjuntamente con la Gobernación</v>
          </cell>
          <cell r="DM153" t="str">
            <v>E3.P_A.MR1 - Desarrollar infraestructuras públicas para mejorar las condiciones de vida de los Tocancipeños</v>
          </cell>
        </row>
        <row r="154">
          <cell r="DK154" t="str">
            <v>E3.P_A.MR1-MP06-1</v>
          </cell>
          <cell r="DL154" t="str">
            <v>Realizar el mantenimiento de infraestructura deportiva</v>
          </cell>
          <cell r="DM154" t="str">
            <v>E3.P_A.MR1 - Desarrollar infraestructuras públicas para mejorar las condiciones de vida de los Tocancipeños</v>
          </cell>
        </row>
        <row r="155">
          <cell r="DK155" t="str">
            <v>E3.P_A.MR1-MP07-1</v>
          </cell>
          <cell r="DL155" t="str">
            <v>Realizar la construcción y ampliación del hospital municipal</v>
          </cell>
          <cell r="DM155" t="str">
            <v>E3.P_A.MR1 - Desarrollar infraestructuras públicas para mejorar las condiciones de vida de los Tocancipeños</v>
          </cell>
        </row>
        <row r="156">
          <cell r="DK156" t="str">
            <v>E3.P_A.MR1-MP08-1</v>
          </cell>
          <cell r="DL156" t="str">
            <v>Realizar el mantenimiento de infraestructura hospitalaria</v>
          </cell>
          <cell r="DM156" t="str">
            <v>E3.P_A.MR1 - Desarrollar infraestructuras públicas para mejorar las condiciones de vida de los Tocancipeños</v>
          </cell>
        </row>
        <row r="157">
          <cell r="DK157" t="str">
            <v>E3.P_A.MR1-MP09-1</v>
          </cell>
          <cell r="DL157" t="str">
            <v>Realizar la construcción y ampliación de infraestructuras culturales</v>
          </cell>
          <cell r="DM157" t="str">
            <v>E3.P_A.MR1 - Desarrollar infraestructuras públicas para mejorar las condiciones de vida de los Tocancipeños</v>
          </cell>
        </row>
        <row r="158">
          <cell r="DK158" t="str">
            <v>E3.P_A.MR1-MP10-1</v>
          </cell>
          <cell r="DL158" t="str">
            <v>Realizar el mantenimiento de infraestructuras culturales</v>
          </cell>
          <cell r="DM158" t="str">
            <v>E3.P_A.MR1 - Desarrollar infraestructuras públicas para mejorar las condiciones de vida de los Tocancipeños</v>
          </cell>
        </row>
        <row r="159">
          <cell r="DK159" t="str">
            <v>E3.P_A.MR1-MP11-1</v>
          </cell>
          <cell r="DL159" t="str">
            <v>Realizar la construcción y ampliación de infraestructuras para la población Vulnerable</v>
          </cell>
          <cell r="DM159" t="str">
            <v>E3.P_A.MR1 - Desarrollar infraestructuras públicas para mejorar las condiciones de vida de los Tocancipeños</v>
          </cell>
        </row>
        <row r="160">
          <cell r="DK160" t="str">
            <v>E3.P_A.MR1-MP12-1</v>
          </cell>
          <cell r="DL160" t="str">
            <v>Realizar el mantenimiento de infraestructura para la población Vulnerable</v>
          </cell>
          <cell r="DM160" t="str">
            <v>E3.P_A.MR1 - Desarrollar infraestructuras públicas para mejorar las condiciones de vida de los Tocancipeños</v>
          </cell>
        </row>
        <row r="161">
          <cell r="DK161" t="str">
            <v>E3.P_A.MR1-MP13-1</v>
          </cell>
          <cell r="DL161" t="str">
            <v>Realizar la construcción y ampliación de infraestructura para la prevención y atención de desastres</v>
          </cell>
          <cell r="DM161" t="str">
            <v>E3.P_A.MR1 - Desarrollar infraestructuras públicas para mejorar las condiciones de vida de los Tocancipeños</v>
          </cell>
        </row>
        <row r="162">
          <cell r="DK162" t="str">
            <v>E3.P_A.MR1-MP14-1</v>
          </cell>
          <cell r="DL162" t="str">
            <v>Realizar el mantenimiento de infraestructura para la prevención y atención de desastres</v>
          </cell>
          <cell r="DM162" t="str">
            <v>E3.P_A.MR1 - Desarrollar infraestructuras públicas para mejorar las condiciones de vida de los Tocancipeños</v>
          </cell>
        </row>
        <row r="163">
          <cell r="DK163" t="str">
            <v>E3.P_A.MR1-MP15-1</v>
          </cell>
          <cell r="DL163" t="str">
            <v>Realizar la construcción y ampliación de infraestructura de equipamiento municipal</v>
          </cell>
          <cell r="DM163" t="str">
            <v>E3.P_A.MR1 - Desarrollar infraestructuras públicas para mejorar las condiciones de vida de los Tocancipeños</v>
          </cell>
        </row>
        <row r="164">
          <cell r="DK164" t="str">
            <v>E3.P_A.MR1-MP16-1</v>
          </cell>
          <cell r="DL164" t="str">
            <v>Realizar el mantenimiento de infraestructura de equipamiento municipal</v>
          </cell>
          <cell r="DM164" t="str">
            <v>E3.P_A.MR1 - Desarrollar infraestructuras públicas para mejorar las condiciones de vida de los Tocancipeños</v>
          </cell>
        </row>
        <row r="165">
          <cell r="DK165" t="str">
            <v>E3.P_A.MR1-MP17-1</v>
          </cell>
          <cell r="DL165" t="str">
            <v>Constituir el mecanismo de gestión y financiación contemplados en el PDM para la estudios, diseños, construcción de un complejo deportivo nuevo</v>
          </cell>
          <cell r="DM165" t="str">
            <v>E3.P_A.MR1 - Desarrollar infraestructuras públicas para mejorar las condiciones de vida de los Tocancipeños</v>
          </cell>
        </row>
        <row r="166">
          <cell r="DK166" t="str">
            <v>E3.P_A.MR1-MP18-1</v>
          </cell>
          <cell r="DL166" t="str">
            <v>Constituir el mecanismo de gestión y financiación contemplados en el PDM para la creación de un complejo Universitario en el Municipio cofinanciado con el departamento, la nación y universidades públicas y privadas nacionales y/o internacionales</v>
          </cell>
          <cell r="DM166" t="str">
            <v>E3.P_A.MR1 - Desarrollar infraestructuras públicas para mejorar las condiciones de vida de los Tocancipeños</v>
          </cell>
        </row>
        <row r="167">
          <cell r="DK167" t="str">
            <v>E3.P_A.MR1-MP19-1</v>
          </cell>
          <cell r="DL167" t="str">
            <v>Constituir el mecanismo de gestión y financiación contemplados en el PDM  para la implementación de estudios, diseños, construcción, dotación y operación del Centro Multiferial y de Negocios</v>
          </cell>
          <cell r="DM167" t="str">
            <v>E3.P_A.MR1 - Desarrollar infraestructuras públicas para mejorar las condiciones de vida de los Tocancipeños</v>
          </cell>
        </row>
        <row r="168">
          <cell r="DK168" t="str">
            <v>E3.P_A.MR1-MP20-1</v>
          </cell>
          <cell r="DL168" t="str">
            <v>Constituir el mecanismo de gestión y financiación contemplados en el PDM para la construcción del metro cable zona alta del municipio</v>
          </cell>
          <cell r="DM168" t="str">
            <v>E3.P_A.MR1 - Desarrollar infraestructuras públicas para mejorar las condiciones de vida de los Tocancipeños</v>
          </cell>
        </row>
        <row r="169">
          <cell r="DK169" t="str">
            <v>E3.P_A.MR1-MP21-1</v>
          </cell>
          <cell r="DL169" t="str">
            <v>Constituir el mecanismo de gestión y financiación contemplados en el PDM para la construcción Zona de integración social del Municipio</v>
          </cell>
          <cell r="DM169" t="str">
            <v>E3.P_A.MR1 - Desarrollar infraestructuras públicas para mejorar las condiciones de vida de los Tocancipeños</v>
          </cell>
        </row>
        <row r="170">
          <cell r="DK170" t="str">
            <v>E3.P_B.MR1-MP01-1</v>
          </cell>
          <cell r="DL170" t="str">
            <v>Elaborar el plan vial municipal</v>
          </cell>
          <cell r="DM170" t="str">
            <v>E3.P_B.MR1 - Mejorar las condiciones de movilidad del municipio a través de una inversión per cápita en el sector</v>
          </cell>
        </row>
        <row r="171">
          <cell r="DK171" t="str">
            <v>E3.P_B.MR1-MP02-1</v>
          </cell>
          <cell r="DL171" t="str">
            <v>Adquirir maquinaria para el mantenimiento vial</v>
          </cell>
          <cell r="DM171" t="str">
            <v>E3.P_B.MR1 - Mejorar las condiciones de movilidad del municipio a través de una inversión per cápita en el sector</v>
          </cell>
        </row>
        <row r="172">
          <cell r="DK172" t="str">
            <v>E3.P_B.MR1-MP03-1</v>
          </cell>
          <cell r="DL172" t="str">
            <v>Realizar la señalización vial del municipio</v>
          </cell>
          <cell r="DM172" t="str">
            <v>E3.P_B.MR1 - Mejorar las condiciones de movilidad del municipio a través de una inversión per cápita en el sector</v>
          </cell>
        </row>
        <row r="173">
          <cell r="DK173" t="str">
            <v>E3.P_B.MR1-MP04-1</v>
          </cell>
          <cell r="DL173" t="str">
            <v>Mantener la malla vial municipal, Tanto pavimentada como no pavimentada</v>
          </cell>
          <cell r="DM173" t="str">
            <v>E3.P_B.MR1 - Mejorar las condiciones de movilidad del municipio a través de una inversión per cápita en el sector</v>
          </cell>
        </row>
        <row r="174">
          <cell r="DK174" t="str">
            <v>E3.P_B.MR1-MP05-1</v>
          </cell>
          <cell r="DL174" t="str">
            <v>Ampliar y mantener la red de ciclo rutas</v>
          </cell>
          <cell r="DM174" t="str">
            <v>E3.P_B.MR1 - Mejorar las condiciones de movilidad del municipio a través de una inversión per cápita en el sector</v>
          </cell>
        </row>
        <row r="175">
          <cell r="DK175" t="str">
            <v>E3.P_B.MR1-MP06-1</v>
          </cell>
          <cell r="DL175" t="str">
            <v>Realizar Estudios y diseños para obras de infraestructura vial</v>
          </cell>
          <cell r="DM175" t="str">
            <v>E3.P_B.MR1 - Mejorar las condiciones de movilidad del municipio a través de una inversión per cápita en el sector</v>
          </cell>
        </row>
        <row r="176">
          <cell r="DK176" t="str">
            <v>E3.P_B.MR1-MP07-1</v>
          </cell>
          <cell r="DL176" t="str">
            <v>Estructurar proyectos para construcción de infraestructura vial</v>
          </cell>
          <cell r="DM176" t="str">
            <v>E3.P_B.MR1 - Mejorar las condiciones de movilidad del municipio a través de una inversión per cápita en el sector</v>
          </cell>
        </row>
        <row r="177">
          <cell r="DK177" t="str">
            <v>E3.P_B.MR1-MP08-1</v>
          </cell>
          <cell r="DL177" t="str">
            <v>Construir  vías y alamedas</v>
          </cell>
          <cell r="DM177" t="str">
            <v>E3.P_B.MR1 - Mejorar las condiciones de movilidad del municipio a través de una inversión per cápita en el sector</v>
          </cell>
        </row>
        <row r="178">
          <cell r="DK178" t="str">
            <v>E3.P_B.MR1-MP09-1</v>
          </cell>
          <cell r="DL178" t="str">
            <v>Rehabilitar la  malla vial municipal, tanto pavimentada como no pavimentada</v>
          </cell>
          <cell r="DM178" t="str">
            <v>E3.P_B.MR1 - Mejorar las condiciones de movilidad del municipio a través de una inversión per cápita en el sector</v>
          </cell>
        </row>
        <row r="179">
          <cell r="DK179" t="str">
            <v>E3.P_B.MR1-MP10-1</v>
          </cell>
          <cell r="DL179" t="str">
            <v>Estructurar proyectos para la construcción de Puentes Vehiculares</v>
          </cell>
          <cell r="DM179" t="str">
            <v>E3.P_B.MR1 - Mejorar las condiciones de movilidad del municipio a través de una inversión per cápita en el sector</v>
          </cell>
        </row>
        <row r="180">
          <cell r="DK180" t="str">
            <v>E3.P_B.MR1-MP11-1</v>
          </cell>
          <cell r="DL180" t="str">
            <v>Construir Puentes Peatonales</v>
          </cell>
          <cell r="DM180" t="str">
            <v>E3.P_B.MR1 - Mejorar las condiciones de movilidad del municipio a través de una inversión per cápita en el sector</v>
          </cell>
        </row>
        <row r="181">
          <cell r="DK181" t="str">
            <v>E3.P_B.MR1-MP12-1</v>
          </cell>
          <cell r="DL181" t="str">
            <v>Estructurar proyectos para construcción del aeropuerto municipal</v>
          </cell>
          <cell r="DM181" t="str">
            <v>E3.P_B.MR1 - Mejorar las condiciones de movilidad del municipio a través de una inversión per cápita en el sector</v>
          </cell>
        </row>
        <row r="182">
          <cell r="DK182" t="str">
            <v>E3.P_B.MR1-MP13-1</v>
          </cell>
          <cell r="DL182" t="str">
            <v>Construir Terminales de transporte aéreas y terrestres</v>
          </cell>
          <cell r="DM182" t="str">
            <v>E3.P_B.MR1 - Mejorar las condiciones de movilidad del municipio a través de una inversión per cápita en el sector</v>
          </cell>
        </row>
        <row r="183">
          <cell r="DK183" t="str">
            <v>E3.P_C.MR1-MP01-1</v>
          </cell>
          <cell r="DL183" t="str">
            <v>Aumentar el número de luminarias de propiedad del municipio para el fortalecimiento de la infraestructura municipal de alumbrado público</v>
          </cell>
          <cell r="DM183" t="str">
            <v xml:space="preserve">E3.P_C.MR1 - Mantener los puntos lumínicos de alumbrado público municipal </v>
          </cell>
        </row>
        <row r="184">
          <cell r="DK184" t="str">
            <v>E3.P_C.MR1-MP02-1</v>
          </cell>
          <cell r="DL184" t="str">
            <v>Seleccionar un operador que garantice el cumplimiento de las condiciones técnicas, jurídicas  y económicas actuales mediante mecanismos que permitan mejorar el servicio</v>
          </cell>
          <cell r="DM184" t="str">
            <v xml:space="preserve">E3.P_C.MR1 - Mantener los puntos lumínicos de alumbrado público municipal </v>
          </cell>
        </row>
        <row r="185">
          <cell r="DK185" t="str">
            <v>E3.P_C.MR1-MP03-1</v>
          </cell>
          <cell r="DL185" t="str">
            <v>Mantener por lo menos el número de luminarias existentes en el municipio propiedad del operador de red para  el fortalecimiento de la infraestructura municipal de alumbrado público</v>
          </cell>
          <cell r="DM185" t="str">
            <v xml:space="preserve">E3.P_C.MR1 - Mantener los puntos lumínicos de alumbrado público municipal </v>
          </cell>
        </row>
        <row r="186">
          <cell r="DK186" t="str">
            <v>E3.P_C.MR2-MP01-1</v>
          </cell>
          <cell r="DL186" t="str">
            <v>Implementar una estrategia para  la ampliación de cobertura, adecuación y mantenimiento de redes (energía, gas, telefonía, conectividad, telecomunicaciones... etc)</v>
          </cell>
          <cell r="DM186" t="str">
            <v>E3.P_C.MR2 - Articular con las empresas prestadoras de servicios la ampliación de la cobertura de redes de (energía, gas, telefonía, concectividad, telecomunicaciones, etc)</v>
          </cell>
        </row>
        <row r="187">
          <cell r="DK187" t="str">
            <v>E3.P_D.MR1-MP01-1</v>
          </cell>
          <cell r="DL187" t="str">
            <v>Elaborar la revisión general ordinaria del Plan de Ordenamiento Territorial. (POT)</v>
          </cell>
          <cell r="DM187" t="str">
            <v>E3.P_D.MR1 - Implementar acciones para mejorar las condiciones del ordenamiento territorial del municipio</v>
          </cell>
        </row>
        <row r="188">
          <cell r="DK188" t="str">
            <v>E3.P_D.MR1-MP02-1</v>
          </cell>
          <cell r="DL188" t="str">
            <v>Aprobar el 100% de los instrumentos de gestión que se presenten para el desarrollo del POT</v>
          </cell>
          <cell r="DM188" t="str">
            <v>E3.P_D.MR1 - Implementar acciones para mejorar las condiciones del ordenamiento territorial del municipio</v>
          </cell>
        </row>
        <row r="189">
          <cell r="DK189" t="str">
            <v>E3.P_D.MR1-MP03-1</v>
          </cell>
          <cell r="DL189" t="str">
            <v>Implementar el sistema  de información geográfico municipal SIG</v>
          </cell>
          <cell r="DM189" t="str">
            <v>E3.P_D.MR1 - Implementar acciones para mejorar las condiciones del ordenamiento territorial del municipio</v>
          </cell>
        </row>
        <row r="190">
          <cell r="DK190" t="str">
            <v>E3.P_D.MR1-MP04-1</v>
          </cell>
          <cell r="DL190" t="str">
            <v>Actualizar la nomenclatura y la estratificación socioeconómica del municipio</v>
          </cell>
          <cell r="DM190" t="str">
            <v>E3.P_D.MR1 - Implementar acciones para mejorar las condiciones del ordenamiento territorial del municipio</v>
          </cell>
        </row>
        <row r="191">
          <cell r="DK191" t="str">
            <v>E3.P_D.MR1-MP05-1</v>
          </cell>
          <cell r="DL191" t="str">
            <v>Suscribir un convenio de cooperación con el IGAC para la actualización y conservación catastral</v>
          </cell>
          <cell r="DM191" t="str">
            <v>E3.P_D.MR1 - Implementar acciones para mejorar las condiciones del ordenamiento territorial del municipio</v>
          </cell>
        </row>
        <row r="192">
          <cell r="DK192" t="str">
            <v>E3.P_D.MR1-MP06-1</v>
          </cell>
          <cell r="DL192" t="str">
            <v>Legalización de predios de propiedad del municipio</v>
          </cell>
          <cell r="DM192" t="str">
            <v>E3.P_D.MR1 - Implementar acciones para mejorar las condiciones del ordenamiento territorial del municipio</v>
          </cell>
        </row>
        <row r="193">
          <cell r="DK193" t="str">
            <v>E3.P_D.MR2-MP01-1</v>
          </cell>
          <cell r="DL193" t="str">
            <v>Implementar una estrategia para mejorar las capacidades institucionales en la formulación de programas y proyectos</v>
          </cell>
          <cell r="DM193" t="str">
            <v>E3.P_D.MR2 - Fortalecer las capacidades institucionales del Municipio para mejorar la planeación del desarrollo municipal</v>
          </cell>
        </row>
        <row r="194">
          <cell r="DK194" t="str">
            <v>E3.P_D.MR2-MP02-1</v>
          </cell>
          <cell r="DL194" t="str">
            <v>Implementar agenda de trabajo conjunto con Secretaría de Hacienda en procesos de presupuestación</v>
          </cell>
          <cell r="DM194" t="str">
            <v>E3.P_D.MR2 - Fortalecer las capacidades institucionales del Municipio para mejorar la planeación del desarrollo municipal</v>
          </cell>
        </row>
        <row r="195">
          <cell r="DK195" t="str">
            <v>E3.P_D.MR2-MP03-1</v>
          </cell>
          <cell r="DL195" t="str">
            <v>Proponer instrumentos de intervención financiera para el desarrollo Municipal (contribución en valorización, participación en plusvalía)</v>
          </cell>
          <cell r="DM195" t="str">
            <v>E3.P_D.MR2 - Fortalecer las capacidades institucionales del Municipio para mejorar la planeación del desarrollo municipal</v>
          </cell>
        </row>
        <row r="196">
          <cell r="DK196" t="str">
            <v>E3.P_E.MR1-MP01-1</v>
          </cell>
          <cell r="DL196" t="str">
            <v>Construir  vivienda digna de interés prioritario</v>
          </cell>
          <cell r="DM196" t="str">
            <v>E3.P_E.MR1 - Mejorar las condiciones de vivienda a través de la implementación de estrategias y acciones encaminadas a recuperar la vivienda digna</v>
          </cell>
        </row>
        <row r="197">
          <cell r="DK197" t="str">
            <v>E3.P_E.MR1-MP02-1</v>
          </cell>
          <cell r="DL197" t="str">
            <v>Implementar programas de mejoramiento  de vivienda en el municipio</v>
          </cell>
          <cell r="DM197" t="str">
            <v xml:space="preserve">E3.P_E.MR1 - Mejorar las condiciones de vivienda a través de la implementación de estrategias y acciones encaminadas a recuperar </v>
          </cell>
        </row>
        <row r="198">
          <cell r="DK198" t="str">
            <v>E3.P_E.MR1-MP03-1</v>
          </cell>
          <cell r="DL198" t="str">
            <v>Construir vivienda rural en sitio propio</v>
          </cell>
          <cell r="DM198" t="str">
            <v xml:space="preserve">E3.P_E.MR1 - Mejorar las condiciones de vivienda a través de la implementación de estrategias y acciones encaminadas a recuperar </v>
          </cell>
        </row>
        <row r="199">
          <cell r="DK199" t="str">
            <v>E3.P_E.MR1-MP04-1</v>
          </cell>
          <cell r="DL199" t="str">
            <v>Crear el banco de materiales para el apoyo al mejoramiento y construcción en sitio propio</v>
          </cell>
          <cell r="DM199" t="str">
            <v xml:space="preserve">E3.P_E.MR1 - Mejorar las condiciones de vivienda a través de la implementación de estrategias y acciones encaminadas a recuperar </v>
          </cell>
        </row>
        <row r="200">
          <cell r="DK200" t="str">
            <v>E3.P_E.MR1-MP05-1</v>
          </cell>
          <cell r="DL200" t="str">
            <v>Fortalecer la Secretaria de Planeación mediante la compra de equipos con recursos del SGR</v>
          </cell>
          <cell r="DM200" t="str">
            <v xml:space="preserve">E3.P_E.MR1 - Mejorar las condiciones de vivienda a través de la implementación de estrategias y acciones encaminadas a recuperar </v>
          </cell>
        </row>
        <row r="201">
          <cell r="DK201" t="str">
            <v>E3.P_E.MR1-MP06-1</v>
          </cell>
          <cell r="DL201" t="str">
            <v>Adelantar acciones de apoyo y asesoría integral en legalización de predios para población vulnerable</v>
          </cell>
          <cell r="DM201" t="str">
            <v xml:space="preserve">E3.P_E.MR1 - Mejorar las condiciones de vivienda a través de la implementación de estrategias y acciones encaminadas a recuperar </v>
          </cell>
        </row>
        <row r="202">
          <cell r="DK202" t="str">
            <v>E3.P_F.MR1-MP01-1</v>
          </cell>
          <cell r="DL202" t="str">
            <v>Desarrollar estrategia para la promoción y prevención de riesgos ambientales</v>
          </cell>
          <cell r="DM202" t="str">
            <v>E3.P_F.MR1 - Ejecutar acciones que integran la vulnerabilidad al cambio climático</v>
          </cell>
        </row>
        <row r="203">
          <cell r="DK203" t="str">
            <v>E3.P_F.MR1-MP02-1</v>
          </cell>
          <cell r="DL203" t="str">
            <v>Mantener las estrategias de promoción a los sectores productivos que implementen Mecanismos de Producción Limpia</v>
          </cell>
          <cell r="DM203" t="str">
            <v>E3.P_F.MR1 - Ejecutar acciones que integran la vulnerabilidad al cambio climático</v>
          </cell>
        </row>
        <row r="204">
          <cell r="DK204" t="str">
            <v>E3.P_F.MR1-MP03-1</v>
          </cell>
          <cell r="DL204" t="str">
            <v>Formular e implementar el Plan de adaptación y mitigación al cambio climático</v>
          </cell>
          <cell r="DM204" t="str">
            <v>E3.P_F.MR1 - Ejecutar acciones que integran la vulnerabilidad al cambio climático</v>
          </cell>
        </row>
        <row r="205">
          <cell r="DK205" t="str">
            <v>E3.P_F.MR1-MP04-1</v>
          </cell>
          <cell r="DL205" t="str">
            <v>Realizar acciones de promoción para la medición, compensación, reducción y mitigación de impacto ambiental para empresas y su huella de carbono</v>
          </cell>
          <cell r="DM205" t="str">
            <v>E3.P_F.MR1 - Ejecutar acciones que integran la vulnerabilidad al cambio climático</v>
          </cell>
        </row>
        <row r="206">
          <cell r="DK206" t="str">
            <v>E3.P_F.MR1-MP05-1</v>
          </cell>
          <cell r="DL206" t="str">
            <v>Realizar estudio de identificación de costos ambientales en el sector industrial para la determinación de pasivos ambientales</v>
          </cell>
          <cell r="DM206" t="str">
            <v>E3.P_F.MR1 - Ejecutar acciones que integran la vulnerabilidad al cambio climático</v>
          </cell>
        </row>
        <row r="207">
          <cell r="DK207" t="str">
            <v>E3.P_G.MR1-MP01-1</v>
          </cell>
          <cell r="DL207" t="str">
            <v>Realizar Estudio hidrológico de las microcuencas del municipio</v>
          </cell>
          <cell r="DM207" t="str">
            <v>E3.P_G.MR1 - Garantizar la conservación de microcuencas del municipio</v>
          </cell>
        </row>
        <row r="208">
          <cell r="DK208" t="str">
            <v>E3.P_G.MR1-MP02-1</v>
          </cell>
          <cell r="DL208" t="str">
            <v>Desarrollar estrategias para el monitoreo de vertimientos realizados a los cuerpos de agua superficiales del municipio</v>
          </cell>
          <cell r="DM208" t="str">
            <v>E3.P_G.MR1 - Garantizar la conservación de microcuencas del municipio</v>
          </cell>
        </row>
        <row r="209">
          <cell r="DK209" t="str">
            <v>E3.P_G.MR1-MP03-1</v>
          </cell>
          <cell r="DL209" t="str">
            <v>Realizar mantenimiento hidráulico  en cuerpos de agua superficiales</v>
          </cell>
          <cell r="DM209" t="str">
            <v>E3.P_G.MR1 - Garantizar la conservación de microcuencas del municipio</v>
          </cell>
        </row>
        <row r="210">
          <cell r="DK210" t="str">
            <v>E3.P_G.MR1-MP04-1</v>
          </cell>
          <cell r="DL210" t="str">
            <v>Adquirir predios de interés para la conservación del recurso hídrico</v>
          </cell>
          <cell r="DM210" t="str">
            <v>E3.P_G.MR1 - Garantizar la conservación de microcuencas del municipio</v>
          </cell>
        </row>
        <row r="211">
          <cell r="DK211" t="str">
            <v>E3.P_G.MR1-MP05-1</v>
          </cell>
          <cell r="DL211" t="str">
            <v>Implementar el Plan de Manejo de las microcuencas del Municipio</v>
          </cell>
          <cell r="DM211" t="str">
            <v>E3.P_G.MR1 - Garantizar la conservación de microcuencas del municipio</v>
          </cell>
        </row>
        <row r="212">
          <cell r="DK212" t="str">
            <v>E3.P_H.MR1-MP01-1</v>
          </cell>
          <cell r="DL212" t="str">
            <v>Desarrollar estrategia para fortalecer el Vivero municipal</v>
          </cell>
          <cell r="DM212" t="str">
            <v>E3.P_H.MR1 - Incrementar en hectáreas el área de conservación y restauración del municipio</v>
          </cell>
        </row>
        <row r="213">
          <cell r="DK213" t="str">
            <v>E3.P_H.MR1-MP02-1</v>
          </cell>
          <cell r="DL213" t="str">
            <v>Formular e implementar proyecto para la conservación y restauración de ecosistemas entre ellos guardabosques</v>
          </cell>
          <cell r="DM213" t="str">
            <v>E3.P_H.MR1 - Incrementar en hectáreas el área de conservación y restauración del municipio</v>
          </cell>
        </row>
        <row r="214">
          <cell r="DK214" t="str">
            <v>E3.P_H.MR1-MP02-2</v>
          </cell>
          <cell r="DL214" t="str">
            <v>Formular e implementar proyecto para la conservación y restauración de ecosistemas entre ellos guardabosques</v>
          </cell>
          <cell r="DM214" t="str">
            <v>E3.P_H.MR1 - Incrementar en hectáreas el área de conservación y restauración del municipio</v>
          </cell>
        </row>
        <row r="215">
          <cell r="DK215" t="str">
            <v>E3.P_H.MR1-MP03-1</v>
          </cell>
          <cell r="DL215" t="str">
            <v>Actualizar el inventario de flora y fauna municipal</v>
          </cell>
          <cell r="DM215" t="str">
            <v>E3.P_H.MR1 - Incrementar en hectáreas el área de conservación y restauración del municipio</v>
          </cell>
        </row>
        <row r="216">
          <cell r="DK216" t="str">
            <v>E3.P_H.MR1-MP04-1</v>
          </cell>
          <cell r="DL216" t="str">
            <v>Implementar acciones de apoyo para el control de tráfico ilegal de flora y fauna silvestre</v>
          </cell>
          <cell r="DM216" t="str">
            <v>E3.P_H.MR1 - Incrementar en hectáreas el área de conservación y restauración del municipio</v>
          </cell>
        </row>
        <row r="217">
          <cell r="DK217" t="str">
            <v>E3.P_H.MR1-MP05-1</v>
          </cell>
          <cell r="DL217" t="str">
            <v>Implementar estrategias para realizar Mantenimiento y Revegetalización de áreas degradadas</v>
          </cell>
          <cell r="DM217" t="str">
            <v>E3.P_H.MR1 - Incrementar en hectáreas el área de conservación y restauración del municipio</v>
          </cell>
        </row>
        <row r="218">
          <cell r="DK218" t="str">
            <v>E3.P_H.MR1-MP06-1</v>
          </cell>
          <cell r="DL218" t="str">
            <v>Implementar el Plan de Gestión Integral de Residuos Sólidos – PGIRS</v>
          </cell>
          <cell r="DM218" t="str">
            <v>E3.P_H.MR1 - Incrementar en hectáreas el área de conservación y restauración del municipio</v>
          </cell>
        </row>
        <row r="219">
          <cell r="DK219" t="str">
            <v>E3.P_I.MR1-MP01-1</v>
          </cell>
          <cell r="DL219" t="str">
            <v xml:space="preserve">Realizar estudio de calidad del aire </v>
          </cell>
          <cell r="DM219" t="str">
            <v>E3.P_I.MR1 - Mejorar las condiciones de contaminación visual y auditiva en un 30%</v>
          </cell>
        </row>
        <row r="220">
          <cell r="DK220" t="str">
            <v>E3.P_I.MR1-MP02-1</v>
          </cell>
          <cell r="DL220" t="str">
            <v>Realizar acciones conjuntas con la CAR para el control a la calidad del aire en las veredas del municipio realizando monitoreo a las fuentes móviles</v>
          </cell>
          <cell r="DM220" t="str">
            <v>E3.P_I.MR1 - Mejorar las condiciones de contaminación visual y auditiva en un 30%</v>
          </cell>
        </row>
        <row r="221">
          <cell r="DK221" t="str">
            <v>E3.P_I.MR1-MP03-1</v>
          </cell>
          <cell r="DL221" t="str">
            <v>Realizar la valoración y evaluación de impacto ambiental a los establecimientos de comercio que generen contaminación auditiva y visual</v>
          </cell>
          <cell r="DM221" t="str">
            <v>E3.P_I.MR1 - Mejorar las condiciones de contaminación visual y auditiva en un 30%</v>
          </cell>
        </row>
        <row r="222">
          <cell r="DK222" t="str">
            <v>E3.P_J.MR1-MP01-1</v>
          </cell>
          <cell r="DL222" t="str">
            <v>Actualizar e implementar el Plan de Educación Ambiental Municipal integrando PRAES y PROCEDAS</v>
          </cell>
          <cell r="DM222" t="str">
            <v>E3.P_J.MR1 - Mantener la cobertura del de las personas alcanzadas en educación ambiental</v>
          </cell>
        </row>
        <row r="223">
          <cell r="DK223" t="str">
            <v>E3.P_J.MR1-MP01-2</v>
          </cell>
          <cell r="DL223" t="str">
            <v>Actualizar e implementar el Plan de Educación Ambiental Municipal integrando PRAES y PROCEDAS</v>
          </cell>
          <cell r="DM223" t="str">
            <v>E3.P_J.MR1 - Mantener la cobertura del de las personas alcanzadas en educación ambiental</v>
          </cell>
        </row>
        <row r="224">
          <cell r="DK224" t="str">
            <v>E3.P_J.MR1-MP02-1</v>
          </cell>
          <cell r="DL224" t="str">
            <v>Poner en funcionamiento las aulas ambientales</v>
          </cell>
          <cell r="DM224" t="str">
            <v>E3.P_J.MR1 - Mantener la cobertura del de las personas alcanzadas en educación ambiental</v>
          </cell>
        </row>
        <row r="225">
          <cell r="DK225" t="str">
            <v>E3.P_J.MR1-MP03-1</v>
          </cell>
          <cell r="DL225" t="str">
            <v>Actualizar  e implementar el perfil ambiental del municipio y su plan de acción</v>
          </cell>
          <cell r="DM225" t="str">
            <v>E3.P_J.MR1 - Mantener la cobertura del de las personas alcanzadas en educación ambiental</v>
          </cell>
        </row>
        <row r="226">
          <cell r="DK226" t="str">
            <v>E3.P_J.MR1-MP03-2</v>
          </cell>
          <cell r="DL226" t="str">
            <v>Actualizar  e implementar el perfil ambiental del municipio y su plan de acción</v>
          </cell>
          <cell r="DM226" t="str">
            <v>E3.P_J.MR1 - Mantener la cobertura del de las personas alcanzadas en educación ambiental</v>
          </cell>
        </row>
        <row r="227">
          <cell r="DK227" t="str">
            <v>E3.P_J.MR1-MP04-1</v>
          </cell>
          <cell r="DL227" t="str">
            <v>Desarrollar un Sistema de información ambiental que consolide información de los diferentes sectores productivos</v>
          </cell>
          <cell r="DM227" t="str">
            <v>E3.P_J.MR1 - Mantener la cobertura del de las personas alcanzadas en educación ambiental</v>
          </cell>
        </row>
        <row r="228">
          <cell r="DK228" t="str">
            <v>E3.P_J.MR1-MP05-1</v>
          </cell>
          <cell r="DL228" t="str">
            <v>Poner en funcionamiento el Sistema de Información Geográfico Ambiental</v>
          </cell>
          <cell r="DM228" t="str">
            <v>E3.P_J.MR1 - Mantener la cobertura del de las personas alcanzadas en educación ambiental</v>
          </cell>
        </row>
        <row r="229">
          <cell r="DK229" t="str">
            <v>E3.P_J.MR1-MP06-1</v>
          </cell>
          <cell r="DL229" t="str">
            <v>Ampliar la implementación del PIGA (Plan Institucional de Gestión Ambiental) a sedes de la administración municipal</v>
          </cell>
          <cell r="DM229" t="str">
            <v>E3.P_J.MR1 - Mantener la cobertura del de las personas alcanzadas en educación ambiental</v>
          </cell>
        </row>
        <row r="230">
          <cell r="DK230" t="str">
            <v>E3.P_K.MR1-MP01-1</v>
          </cell>
          <cell r="DL230" t="str">
            <v>Implementar las obligaciones de la Sentencia del Rio Bogotá</v>
          </cell>
          <cell r="DM230" t="str">
            <v>E3.P_K.MR1 - Cumplir las obligaciones impuestas al ente territorial en el fallo de la Sentencia del Río Bogotá</v>
          </cell>
        </row>
        <row r="231">
          <cell r="DK231" t="str">
            <v>E3.P_L.MR1-MP01-1</v>
          </cell>
          <cell r="DL231" t="str">
            <v>Ampliar la capacidad de tratamiento de las Plantas de Agua Potable</v>
          </cell>
          <cell r="DM231" t="str">
            <v xml:space="preserve">E3.P_L.MR1 - Mantener la cobertura de acueducto del área urbana y área rural </v>
          </cell>
        </row>
        <row r="232">
          <cell r="DK232" t="str">
            <v>E3.P_L.MR1-MP02-1</v>
          </cell>
          <cell r="DL232" t="str">
            <v>Implementar el mínimo vital a población vulnerable</v>
          </cell>
          <cell r="DM232" t="str">
            <v xml:space="preserve">E3.P_L.MR1 - Mantener la cobertura de acueducto del área urbana y área rural </v>
          </cell>
        </row>
        <row r="233">
          <cell r="DK233" t="str">
            <v>E3.P_L.MR1-MP03-1</v>
          </cell>
          <cell r="DL233" t="str">
            <v xml:space="preserve">Implementar la estrategia del Programa de Ahorro y uso Eficiente del Agua </v>
          </cell>
          <cell r="DM233" t="str">
            <v xml:space="preserve">E3.P_L.MR1 - Mantener la cobertura de acueducto del área urbana y área rural </v>
          </cell>
        </row>
        <row r="234">
          <cell r="DK234" t="str">
            <v>E3.P_L.MR1-MP04-1</v>
          </cell>
          <cell r="DL234" t="str">
            <v>Automatizar, Ampliar y realizar la Macro medición del Tanque Caita</v>
          </cell>
          <cell r="DM234" t="str">
            <v xml:space="preserve">E3.P_L.MR1 - Mantener la cobertura de acueducto del área urbana y área rural </v>
          </cell>
        </row>
        <row r="235">
          <cell r="DK235" t="str">
            <v>E3.P_L.MR1-MP04-2</v>
          </cell>
          <cell r="DL235" t="str">
            <v>Automatizar, Ampliar y realizar la Macro medición del Tanque Caita</v>
          </cell>
          <cell r="DM235" t="str">
            <v xml:space="preserve">E3.P_L.MR1 - Mantener la cobertura de acueducto del área urbana y área rural </v>
          </cell>
        </row>
        <row r="236">
          <cell r="DK236" t="str">
            <v>E3.P_L.MR1-MP04-3</v>
          </cell>
          <cell r="DL236" t="str">
            <v>Automatizar, Ampliar y realizar la Macro medición del Tanque Caita</v>
          </cell>
          <cell r="DM236" t="str">
            <v xml:space="preserve">E3.P_L.MR1 - Mantener la cobertura de acueducto del área urbana y área rural </v>
          </cell>
        </row>
        <row r="237">
          <cell r="DK237" t="str">
            <v>E3.P_L.MR1-MP05-1</v>
          </cell>
          <cell r="DL237" t="str">
            <v>Implementación del plan maestro de acueducto y alcantarillado</v>
          </cell>
          <cell r="DM237" t="str">
            <v xml:space="preserve">E3.P_L.MR1 - Mantener la cobertura de acueducto del área urbana y área rural </v>
          </cell>
        </row>
        <row r="238">
          <cell r="DK238" t="str">
            <v>E3.P_L.MR1-MP06-1</v>
          </cell>
          <cell r="DL238" t="str">
            <v>Construir y dotar Laboratorios de Agua Potable</v>
          </cell>
          <cell r="DM238" t="str">
            <v xml:space="preserve">E3.P_L.MR1 - Mantener la cobertura de acueducto del área urbana y área rural </v>
          </cell>
        </row>
        <row r="239">
          <cell r="DK239" t="str">
            <v>E3.P_L.MR1-MP06-2</v>
          </cell>
          <cell r="DL239" t="str">
            <v>Construir y dotar Laboratorios de Agua Potable</v>
          </cell>
          <cell r="DM239" t="str">
            <v xml:space="preserve">E3.P_L.MR1 - Mantener la cobertura de acueducto del área urbana y área rural </v>
          </cell>
        </row>
        <row r="240">
          <cell r="DK240" t="str">
            <v>E3.P_L.MR1-MP07-1</v>
          </cell>
          <cell r="DL240" t="str">
            <v>Suscribir convenios para subsidiar el servicio público de Acueducto</v>
          </cell>
          <cell r="DM240" t="str">
            <v xml:space="preserve">E3.P_L.MR1 - Mantener la cobertura de acueducto del área urbana y área rural </v>
          </cell>
        </row>
        <row r="241">
          <cell r="DK241" t="str">
            <v>E3.P_L.MR2-MP01-1</v>
          </cell>
          <cell r="DL241" t="str">
            <v>Cumplir con los requisitos legales de vertimientos a través de la estabilización y optimización de las Plantas de Tratamiento de  Aguas Residuales - PTAR´s</v>
          </cell>
          <cell r="DM241" t="str">
            <v>E3.P_L.MR2 - Mantener la cobertura de alcantarillado en el área urbana y el área rural</v>
          </cell>
        </row>
        <row r="242">
          <cell r="DK242" t="str">
            <v>E3.P_L.MR2-MP02-1</v>
          </cell>
          <cell r="DL242" t="str">
            <v>Diseñar y construir Plantas de Tratamiento de Aguas Residuales</v>
          </cell>
          <cell r="DM242" t="str">
            <v>E3.P_L.MR2 - Mantener la cobertura de alcantarillado en el área urbana y el área rural</v>
          </cell>
        </row>
        <row r="243">
          <cell r="DK243" t="str">
            <v>E3.P_L.MR2-MP02-2</v>
          </cell>
          <cell r="DL243" t="str">
            <v>Diseñar y construir Plantas de Tratamiento de Aguas Residuales</v>
          </cell>
          <cell r="DM243" t="str">
            <v>E3.P_L.MR2 - Mantener la cobertura de alcantarillado en el área urbana y el área rural</v>
          </cell>
        </row>
        <row r="244">
          <cell r="DK244" t="str">
            <v>E3.P_L.MR2-MP03-1</v>
          </cell>
          <cell r="DL244" t="str">
            <v>Implementar del plan maestro de acueducto y alcantarillado</v>
          </cell>
          <cell r="DM244" t="str">
            <v>E3.P_L.MR2 - Mantener la cobertura de alcantarillado en el área urbana y el área rural</v>
          </cell>
        </row>
        <row r="245">
          <cell r="DK245" t="str">
            <v>E3.P_L.MR2-MP04-1</v>
          </cell>
          <cell r="DL245" t="str">
            <v>Construir y dotar Laboratorio de Agua Residual</v>
          </cell>
          <cell r="DM245" t="str">
            <v>E3.P_L.MR2 - Mantener la cobertura de alcantarillado en el área urbana y el área rural</v>
          </cell>
        </row>
        <row r="246">
          <cell r="DK246" t="str">
            <v>E3.P_L.MR2-MP04-2</v>
          </cell>
          <cell r="DL246" t="str">
            <v>Construir y dotar Laboratorio de Agua Residual</v>
          </cell>
          <cell r="DM246" t="str">
            <v>E3.P_L.MR2 - Mantener la cobertura de alcantarillado en el área urbana y el área rural</v>
          </cell>
        </row>
        <row r="247">
          <cell r="DK247" t="str">
            <v>E3.P_L.MR2-MP05-1</v>
          </cell>
          <cell r="DL247" t="str">
            <v>Terminar y poner en marcha de la PTAR Los Patos</v>
          </cell>
          <cell r="DM247" t="str">
            <v>E3.P_L.MR2 - Mantener la cobertura de alcantarillado en el área urbana y el área rural</v>
          </cell>
        </row>
        <row r="248">
          <cell r="DK248" t="str">
            <v>E3.P_L.MR2-MP05-2</v>
          </cell>
          <cell r="DL248" t="str">
            <v>Terminar y poner en marcha de la PTAR Los Patos</v>
          </cell>
          <cell r="DM248" t="str">
            <v>E3.P_L.MR2 - Mantener la cobertura de alcantarillado en el área urbana y el área rural</v>
          </cell>
        </row>
        <row r="249">
          <cell r="DK249" t="str">
            <v>E3.P_L.MR2-MP06-1</v>
          </cell>
          <cell r="DL249" t="str">
            <v>Suscribir convenios para subsidiar el servicio público de Alcantarillado</v>
          </cell>
          <cell r="DM249" t="str">
            <v>E3.P_L.MR2 - Mantener la cobertura de alcantarillado en el área urbana y el área rural</v>
          </cell>
        </row>
        <row r="250">
          <cell r="DK250" t="str">
            <v>E3.P_L.MR3-MP01-1</v>
          </cell>
          <cell r="DL250" t="str">
            <v>Suscribir convenios para subsidiar los servicios público de Aseo</v>
          </cell>
          <cell r="DM250" t="str">
            <v xml:space="preserve">E3.P_L.MR3 - Mantener la cobertura de aseo en el área urbana y el área rural </v>
          </cell>
        </row>
        <row r="251">
          <cell r="DK251" t="str">
            <v>E3.P_L.MR3-MP02-1</v>
          </cell>
          <cell r="DL251" t="str">
            <v>Comprar vehículos,  Maquinaria y Equipos para la Empresa De Servicios Públicos</v>
          </cell>
          <cell r="DM251" t="str">
            <v xml:space="preserve">E3.P_L.MR3 - Mantener la cobertura de aseo en el área urbana y el área rural </v>
          </cell>
        </row>
        <row r="252">
          <cell r="DK252" t="str">
            <v>E3.P_L.MR3-MP03-1</v>
          </cell>
          <cell r="DL252" t="str">
            <v>Implementar los servicios complementarios de acuerdo a la normatividad vigente</v>
          </cell>
          <cell r="DM252" t="str">
            <v xml:space="preserve">E3.P_L.MR3 - Mantener la cobertura de aseo en el área urbana y el área rural </v>
          </cell>
        </row>
        <row r="253">
          <cell r="DK253" t="str">
            <v>E3.P_L.MR4-MP01-1</v>
          </cell>
          <cell r="DL253" t="str">
            <v>Diseñar y construir las instalaciones de la empresa de servicios públicos</v>
          </cell>
          <cell r="DM253" t="str">
            <v>E3.P_L.MR4 - Acciones de fortalecimiento institucional de la Empresa de Servicios Públicos</v>
          </cell>
        </row>
        <row r="254">
          <cell r="DK254" t="str">
            <v>E3.P_L.MR4-MP01-2</v>
          </cell>
          <cell r="DL254" t="str">
            <v>Diseñar y construir las instalaciones de la empresa de servicios públicos</v>
          </cell>
          <cell r="DM254" t="str">
            <v>E3.P_L.MR4 - Acciones de fortalecimiento institucional de la Empresa de Servicios Públicos</v>
          </cell>
        </row>
        <row r="255">
          <cell r="DK255" t="str">
            <v>E3.P_L.MR4-MP02-1</v>
          </cell>
          <cell r="DL255" t="str">
            <v>Elaborar e implementar estudio técnico de cargas laborales para la ESPT</v>
          </cell>
          <cell r="DM255" t="str">
            <v>E3.P_L.MR4 - Acciones de fortalecimiento institucional de la Empresa de Servicios Públicos</v>
          </cell>
        </row>
        <row r="256">
          <cell r="DK256" t="str">
            <v>E3.P_L.MR4-MP02-2</v>
          </cell>
          <cell r="DL256" t="str">
            <v>Elaborar e implementar estudio técnico de cargas laborales para la ESPT</v>
          </cell>
          <cell r="DM256" t="str">
            <v>E3.P_L.MR4 - Acciones de fortalecimiento institucional de la Empresa de Servicios Públicos</v>
          </cell>
        </row>
        <row r="257">
          <cell r="DK257" t="str">
            <v>E4.P_A.MR1-MP01-1</v>
          </cell>
          <cell r="DL257" t="str">
            <v>Aumentar el número de operativos de vigilancia a establecimientos de comercio</v>
          </cell>
          <cell r="DM257" t="str">
            <v>E4.P_A.MR1 - Reducir la Tasa de Hurtos</v>
          </cell>
        </row>
        <row r="258">
          <cell r="DK258" t="str">
            <v>E4.P_A.MR1-MP02-1</v>
          </cell>
          <cell r="DL258" t="str">
            <v>Aumentar la cobertura de puestos de policía en las veredas del municipio</v>
          </cell>
          <cell r="DM258" t="str">
            <v>E4.P_A.MR1 - Reducir la Tasa de Hurtos</v>
          </cell>
        </row>
        <row r="259">
          <cell r="DK259" t="str">
            <v>E4.P_A.MR1-MP03-1</v>
          </cell>
          <cell r="DL259" t="str">
            <v>Construir infraestructuras para las  entidades de seguridad, justicia y convivencia en el municipio</v>
          </cell>
          <cell r="DM259" t="str">
            <v>E4.P_A.MR1 - Reducir la Tasa de Hurtos</v>
          </cell>
        </row>
        <row r="260">
          <cell r="DK260" t="str">
            <v>E4.P_A.MR1-MP04-1</v>
          </cell>
          <cell r="DL260" t="str">
            <v>Adecuar infraestructuras para las  entidades de seguridad, convivencia y justicia en el municipio</v>
          </cell>
          <cell r="DM260" t="str">
            <v>E4.P_A.MR1 - Reducir la Tasa de Hurtos</v>
          </cell>
        </row>
        <row r="261">
          <cell r="DK261" t="str">
            <v>E4.P_A.MR1-MP05-1</v>
          </cell>
          <cell r="DL261" t="str">
            <v>Poner en funcionamiento la Unidad Permanente de Justicia UPJ</v>
          </cell>
          <cell r="DM261" t="str">
            <v>E4.P_A.MR1 - Reducir la Tasa de Hurtos</v>
          </cell>
        </row>
        <row r="262">
          <cell r="DK262" t="str">
            <v>E4.P_A.MR1-MP06-1</v>
          </cell>
          <cell r="DL262" t="str">
            <v xml:space="preserve">Adquirir Sistemas de Información </v>
          </cell>
          <cell r="DM262" t="str">
            <v>E4.P_A.MR1 - Reducir la Tasa de Hurtos</v>
          </cell>
        </row>
        <row r="263">
          <cell r="DK263" t="str">
            <v>E4.P_A.MR1-MP07-1</v>
          </cell>
          <cell r="DL263" t="str">
            <v>Realizar actividades para fortalecer la Seguridad y Convivencia</v>
          </cell>
          <cell r="DM263" t="str">
            <v>E4.P_A.MR1 - Reducir la Tasa de Hurtos</v>
          </cell>
        </row>
        <row r="264">
          <cell r="DK264" t="str">
            <v>E4.P_A.MR2-MP01-1</v>
          </cell>
          <cell r="DL264" t="str">
            <v>Formular estrategias para la articulación del programa cuadrantes seguros con las Instituciones Educativas</v>
          </cell>
          <cell r="DM264" t="str">
            <v>E4.P_A.MR2 - Reducir la tasa de lesiones personales</v>
          </cell>
        </row>
        <row r="265">
          <cell r="DK265" t="str">
            <v>E4.P_A.MR2-MP02-1</v>
          </cell>
          <cell r="DL265" t="str">
            <v>Implementar un programa de rehabilitación para personas con problemas de consumo de SPA Sustancias Psicoactivas licitas e ilícitas</v>
          </cell>
          <cell r="DM265" t="str">
            <v>E4.P_A.MR2 - Reducir la tasa de lesiones personales</v>
          </cell>
        </row>
        <row r="266">
          <cell r="DK266" t="str">
            <v>E4.P_A.MR2-MP03-1</v>
          </cell>
          <cell r="DL266" t="str">
            <v>Implementar la Política Pública Municipal de Seguridad Ciudadana y Convivencia Ciudadana</v>
          </cell>
          <cell r="DM266" t="str">
            <v>E4.P_A.MR2 - Reducir la tasa de lesiones personales</v>
          </cell>
        </row>
        <row r="267">
          <cell r="DK267" t="str">
            <v>E4.P_A.MR2-MP04-1</v>
          </cell>
          <cell r="DL267" t="str">
            <v>Actualizar el  Plan Integral de Seguridad y Convivencia Ciudadana</v>
          </cell>
          <cell r="DM267" t="str">
            <v>E4.P_A.MR2 - Reducir la tasa de lesiones personales</v>
          </cell>
        </row>
        <row r="268">
          <cell r="DK268" t="str">
            <v>E4.P_A.MR2-MP05-1</v>
          </cell>
          <cell r="DL268" t="str">
            <v>Implementar el Plan Estratégico de Seguridad Vial</v>
          </cell>
          <cell r="DM268" t="str">
            <v>E4.P_A.MR2 - Reducir la tasa de lesiones personales</v>
          </cell>
        </row>
        <row r="269">
          <cell r="DK269" t="str">
            <v>E4.P_A.MR2-MP06-1</v>
          </cell>
          <cell r="DL269" t="str">
            <v>Crear la Secretaría de Transporte y Movilidad</v>
          </cell>
          <cell r="DM269" t="str">
            <v>E4.P_A.MR2 - Reducir la tasa de lesiones personales</v>
          </cell>
        </row>
        <row r="270">
          <cell r="DK270" t="str">
            <v>E4.P_A.MR3-MP01-1</v>
          </cell>
          <cell r="DL270" t="str">
            <v>Formular la Estrategia territorial “familia núcleo vital y seguro”</v>
          </cell>
          <cell r="DM270" t="str">
            <v>E4.P_A.MR3 - Mantener en un 5% los incidentes de desacato</v>
          </cell>
        </row>
        <row r="271">
          <cell r="DK271" t="str">
            <v>E4.P_A.MR3-MP02-1</v>
          </cell>
          <cell r="DL271" t="str">
            <v>Implementar nuevas  estrategias de prevención para las diferentes formas de violencia</v>
          </cell>
          <cell r="DM271" t="str">
            <v>E4.P_A.MR3 - Mantener en un 5% los incidentes de desacato</v>
          </cell>
        </row>
        <row r="272">
          <cell r="DK272" t="str">
            <v>E4.P_A.MR3-MP03-1</v>
          </cell>
          <cell r="DL272" t="str">
            <v>Realizar acciones de Prevención y reducción del trabajo infantil</v>
          </cell>
          <cell r="DM272" t="str">
            <v>E4.P_A.MR3 - Mantener en un 5% los incidentes de desacato</v>
          </cell>
        </row>
        <row r="273">
          <cell r="DK273" t="str">
            <v>E4.P_A.MR4-MP01-1</v>
          </cell>
          <cell r="DL273" t="str">
            <v>Fortalecer la atención, desarrollo y funcionamiento del programa casas de justicia.</v>
          </cell>
          <cell r="DM273" t="str">
            <v>E4.P_A.MR4 - Aumentar en un 50% el número de personas atendidas por año en el programa de la Casa de la Justicia</v>
          </cell>
        </row>
        <row r="274">
          <cell r="DK274" t="str">
            <v>E4.P_A.MR4-MP02-1</v>
          </cell>
          <cell r="DL274" t="str">
            <v>Implementar acciones para promover los mecanismos de solución de conflictos</v>
          </cell>
          <cell r="DM274" t="str">
            <v>E4.P_A.MR4 - Aumentar en un 50% el número de personas atendidas por año en el programa de la Casa de la Justicia</v>
          </cell>
        </row>
        <row r="275">
          <cell r="DK275" t="str">
            <v>E4.P_A.MR4-MP03-1</v>
          </cell>
          <cell r="DL275" t="str">
            <v>Formular estrategias para promover el respeto por los derechos humanos a la comunidad</v>
          </cell>
          <cell r="DM275" t="str">
            <v>E4.P_A.MR4 - Aumentar en un 50% el número de personas atendidas por año en el programa de la Casa de la Justicia</v>
          </cell>
        </row>
        <row r="276">
          <cell r="DK276" t="str">
            <v>E4.P_B.MR1-MP01-1</v>
          </cell>
          <cell r="DL276" t="str">
            <v>Realizar Estudio de Amenaza, vulnerabilidad y caracterización del riesgo de desastres en el Municipio de Tocancipá.</v>
          </cell>
          <cell r="DM276" t="str">
            <v>E4.P_B.MR1 - Mejorar la atención integral de gestión del riesgo a través de estrategias de prevención, mitigación y atención de emergencias y desastres</v>
          </cell>
        </row>
        <row r="277">
          <cell r="DK277" t="str">
            <v>E4.P_B.MR1-MP02-1</v>
          </cell>
          <cell r="DL277" t="str">
            <v>Actualizar  el Plan Municipal para la Gestión del Riesgo del Municipio de Tocancipá</v>
          </cell>
          <cell r="DM277" t="str">
            <v>E4.P_B.MR1 - Mejorar la atención integral de gestión del riesgo a través de estrategias de prevención, mitigación y atención de emergencias y desastres</v>
          </cell>
        </row>
        <row r="278">
          <cell r="DK278" t="str">
            <v>E4.P_B.MR1-MP03-1</v>
          </cell>
          <cell r="DL278" t="str">
            <v>Desarrollar estrategias para la operatividad del sistema de gestión del riesgo del Municipio</v>
          </cell>
          <cell r="DM278" t="str">
            <v>E4.P_B.MR1 - Mejorar la atención integral de gestión del riesgo a través de estrategias de prevención, mitigación y atención de emergencias y desastres</v>
          </cell>
        </row>
        <row r="279">
          <cell r="DK279" t="str">
            <v>E4.P_B.MR1-MP04-1</v>
          </cell>
          <cell r="DL279" t="str">
            <v>Implementar el Puesto de Mando Unificado con línea 123 de emergencias en el Municipio</v>
          </cell>
          <cell r="DM279" t="str">
            <v>E4.P_B.MR1 - Mejorar la atención integral de gestión del riesgo a través de estrategias de prevención, mitigación y atención de emergencias y desastres</v>
          </cell>
        </row>
        <row r="280">
          <cell r="DK280" t="str">
            <v>E4.P_B.MR1-MP05-1</v>
          </cell>
          <cell r="DL280" t="str">
            <v>Reubicar familias ubicadas en zonas de alto riesgo no mitigable</v>
          </cell>
          <cell r="DM280" t="str">
            <v>E4.P_B.MR1 - Mejorar la atención integral de gestión del riesgo a través de estrategias de prevención, mitigación y atención de emergencias y desastres</v>
          </cell>
        </row>
        <row r="281">
          <cell r="DK281" t="str">
            <v>E4.P_B.MR1-MP06-1</v>
          </cell>
          <cell r="DL281" t="str">
            <v>Garantizar la atención integral a las situaciones de emergencia y/o desastres</v>
          </cell>
          <cell r="DM281" t="str">
            <v>E4.P_B.MR1 - Mejorar la atención integral de gestión del riesgo a través de estrategias de prevención, mitigación y atención de emergencias y desastres</v>
          </cell>
        </row>
        <row r="282">
          <cell r="DK282" t="str">
            <v>E4.P_C.MR1-MP01-1</v>
          </cell>
          <cell r="DL282" t="str">
            <v>Mantener el programa de fortalecimiento y apoyo al 100% de las Juntas de Acción Comunal</v>
          </cell>
          <cell r="DM282" t="str">
            <v>E4.P_C.MR1 - Ampliar en un 10% la participación de la población del municipio en los programas comunitarios</v>
          </cell>
        </row>
        <row r="283">
          <cell r="DK283" t="str">
            <v>E4.P_C.MR1-MP02-1</v>
          </cell>
          <cell r="DL283" t="str">
            <v>Ampliar a 5 las campañas de cultura ciudadana en el municipio</v>
          </cell>
          <cell r="DM283" t="str">
            <v>E4.P_C.MR1 - Ampliar en un 10% la participación de la población del municipio en los programas comunitarios</v>
          </cell>
        </row>
        <row r="284">
          <cell r="DK284" t="str">
            <v>E4.P_D.MR1-MP01-1</v>
          </cell>
          <cell r="DL284" t="str">
            <v xml:space="preserve">Modernizar e implementar la organización administrativa </v>
          </cell>
          <cell r="DM284" t="str">
            <v>E4.P_D.MR1 - Mejorar la infraestructura tecnológica y organizacional a través de la implementación de planes y acciones</v>
          </cell>
        </row>
        <row r="285">
          <cell r="DK285" t="str">
            <v>E4.P_D.MR1-MP01-2</v>
          </cell>
          <cell r="DL285" t="str">
            <v xml:space="preserve">Modernizar e implementar la organización administrativa </v>
          </cell>
          <cell r="DM285" t="str">
            <v>E4.P_D.MR1 - Mejorar la infraestructura tecnológica y organizacional a través de la implementación de planes y acciones</v>
          </cell>
        </row>
        <row r="286">
          <cell r="DK286" t="str">
            <v>E4.P_D.MR1-MP02-1</v>
          </cell>
          <cell r="DL286" t="str">
            <v xml:space="preserve">Desarrollar acciones para fortalecer la infraestructura tecnológica y equipamiento de oficinas del Municipio </v>
          </cell>
          <cell r="DM286" t="str">
            <v>E4.P_D.MR1 - Mejorar la infraestructura tecnológica y organizacional a través de la implementación de planes y acciones</v>
          </cell>
        </row>
        <row r="287">
          <cell r="DK287" t="str">
            <v>E4.P_D.MR1-MP02-2</v>
          </cell>
          <cell r="DL287" t="str">
            <v xml:space="preserve">Desarrollar acciones para fortalecer la infraestructura tecnológica y equipamiento de oficinas del Municipio </v>
          </cell>
          <cell r="DM287" t="str">
            <v>E4.P_D.MR1 - Mejorar la infraestructura tecnológica y organizacional a través de la implementación de planes y acciones</v>
          </cell>
        </row>
        <row r="288">
          <cell r="DK288" t="str">
            <v>E4.P_D.MR1-MP03-1</v>
          </cell>
          <cell r="DL288" t="str">
            <v xml:space="preserve">Desarrollar acciones para fortalecer e implementar la gestión documental </v>
          </cell>
          <cell r="DM288" t="str">
            <v>E4.P_D.MR1 - Mejorar la infraestructura tecnológica y organizacional a través de la implementación de planes y acciones</v>
          </cell>
        </row>
        <row r="289">
          <cell r="DK289" t="str">
            <v>E4.P_D.MR1-MP04-1</v>
          </cell>
          <cell r="DL289" t="str">
            <v>Elaborar e implementar el Plan de Capacitación</v>
          </cell>
          <cell r="DM289" t="str">
            <v>E4.P_D.MR1 - Mejorar la infraestructura tecnológica y organizacional a través de la implementación de planes y acciones</v>
          </cell>
        </row>
        <row r="290">
          <cell r="DK290" t="str">
            <v>E4.P_D.MR1-MP04-2</v>
          </cell>
          <cell r="DL290" t="str">
            <v>Elaborar e implementar el Plan de Capacitación</v>
          </cell>
          <cell r="DM290" t="str">
            <v>E4.P_D.MR1 - Mejorar la infraestructura tecnológica y organizacional a través de la implementación de planes y acciones</v>
          </cell>
        </row>
        <row r="291">
          <cell r="DK291" t="str">
            <v>E4.P_D.MR1-MP05-1</v>
          </cell>
          <cell r="DL291" t="str">
            <v xml:space="preserve">Elaborar e implementar el  Plan de Bienestar Social Laboral, Estímulos, e Incentivos para los Servidores Públicos </v>
          </cell>
          <cell r="DM291" t="str">
            <v>E4.P_D.MR1 - Mejorar la infraestructura tecnológica y organizacional a través de la implementación de planes y acciones</v>
          </cell>
        </row>
        <row r="292">
          <cell r="DK292" t="str">
            <v>E4.P_D.MR1-MP05-2</v>
          </cell>
          <cell r="DL292" t="str">
            <v xml:space="preserve">Elaborar e implementar el  Plan de Bienestar Social Laboral, Estímulos, e Incentivos para los Servidores Públicos </v>
          </cell>
          <cell r="DM292" t="str">
            <v>E4.P_D.MR1 - Mejorar la infraestructura tecnológica y organizacional a través de la implementación de planes y acciones</v>
          </cell>
        </row>
        <row r="293">
          <cell r="DK293" t="str">
            <v>E4.P_D.MR1-MP06-1</v>
          </cell>
          <cell r="DL293" t="str">
            <v>Elaborar e Implementar el Sistema de Gestión de Seguridad y Salud en el Trabajo</v>
          </cell>
          <cell r="DM293" t="str">
            <v>E4.P_D.MR1 - Mejorar la infraestructura tecnológica y organizacional a través de la implementación de planes y acciones</v>
          </cell>
        </row>
        <row r="294">
          <cell r="DK294" t="str">
            <v>E4.P_D.MR1-MP06-2</v>
          </cell>
          <cell r="DL294" t="str">
            <v>Elaborar e Implementar el sistema de gestión de seguridad y salud en el trabajo</v>
          </cell>
          <cell r="DM294" t="str">
            <v>E4.P_D.MR1 - Mejorar la infraestructura tecnológica y organizacional a través de la implementación de planes y acciones</v>
          </cell>
        </row>
        <row r="295">
          <cell r="DK295" t="str">
            <v>E4.P_D.MR1-MP07-1</v>
          </cell>
          <cell r="DL295" t="str">
            <v>Depurar los inventarios de bienes muebles e inmuebles municipales, articulado con el proceso de saneamiento contable</v>
          </cell>
          <cell r="DM295" t="str">
            <v>E4.P_D.MR1 - Mejorar la infraestructura tecnológica y organizacional a través de la implementación de planes y acciones</v>
          </cell>
        </row>
        <row r="296">
          <cell r="DK296" t="str">
            <v>E4.P_D.MR2-MP01-1</v>
          </cell>
          <cell r="DL296" t="str">
            <v>Implementar el Plan de Medios y de estrategias de comunicación de la Administración Municipal</v>
          </cell>
          <cell r="DM296" t="str">
            <v>E4.P_D.MR2 - Implementar el Plan de Medios en el Municipio</v>
          </cell>
        </row>
        <row r="297">
          <cell r="DK297" t="str">
            <v>E4.P_D.MR2-MP02-1</v>
          </cell>
          <cell r="DL297" t="str">
            <v>Implementar el programa de participación en procesos comunicativos</v>
          </cell>
          <cell r="DM297" t="str">
            <v>E4.P_D.MR2 - Implementar el Plan de Medios en el Municipio</v>
          </cell>
        </row>
        <row r="298">
          <cell r="DK298" t="str">
            <v>E4.P_D.MR3-MP01-1</v>
          </cell>
          <cell r="DL298" t="str">
            <v>Mantener la certificación de calidad NTCGP1000 e ISO 9001</v>
          </cell>
          <cell r="DM298" t="str">
            <v>E4.P_D.MR3 - Mantener el Sistema Integrado de Calidad MECI</v>
          </cell>
        </row>
        <row r="299">
          <cell r="DK299" t="str">
            <v>E4.P_D.MR3-MP02-1</v>
          </cell>
          <cell r="DL299" t="str">
            <v>Sensibilizar al 100 % de los funcionarios sobre el Sistema Integrado de Calidad</v>
          </cell>
          <cell r="DM299" t="str">
            <v>E4.P_D.MR3 - Mantener el Sistema Integrado de Calidad MECI</v>
          </cell>
        </row>
        <row r="300">
          <cell r="DK300" t="str">
            <v>E4.P_E.MR1-MP01-1</v>
          </cell>
          <cell r="DL300" t="str">
            <v>Actualizar el estatuto tributario  municipal</v>
          </cell>
          <cell r="DM300" t="str">
            <v>E4.P_E.MR1 - Implementación de mecanismos de financiación Plan de Desarrollo</v>
          </cell>
        </row>
        <row r="301">
          <cell r="DK301" t="str">
            <v>E4.P_E.MR1-MP02-1</v>
          </cell>
          <cell r="DL301" t="str">
            <v>Implementar el programa de fiscalización tributaria</v>
          </cell>
          <cell r="DM301" t="str">
            <v>E4.P_E.MR1 - Implementación de mecanismos de financiación Plan de Desarrollo</v>
          </cell>
        </row>
        <row r="302">
          <cell r="DK302" t="str">
            <v>E4.P_E.MR1-MP03-1</v>
          </cell>
          <cell r="DL302" t="str">
            <v xml:space="preserve">Recuperar la cartera morosa de los impuestos, tasas y contribuciones a través de un proceso administrativo coactivo efectivo </v>
          </cell>
          <cell r="DM302" t="str">
            <v>E4.P_E.MR1 - Implementación de mecanismos de financiación Plan de Desarrollo</v>
          </cell>
        </row>
        <row r="303">
          <cell r="DK303" t="str">
            <v>E4.P_E.MR1-MP04-1</v>
          </cell>
          <cell r="DL303" t="str">
            <v>Implementar estrategias para optimizar el recaudo de los impuestos, tasas y contribuciones</v>
          </cell>
          <cell r="DM303" t="str">
            <v>E4.P_E.MR1 - Implementación de mecanismos de financiación Plan de Desarrollo</v>
          </cell>
        </row>
        <row r="304">
          <cell r="DK304" t="str">
            <v>E4.P_E.MR1-MP05-1</v>
          </cell>
          <cell r="DL304" t="str">
            <v>Implementar normas contables, fiscales y financieras</v>
          </cell>
          <cell r="DM304" t="str">
            <v>E4.P_E.MR1 - Implementación de mecanismos de financiación Plan de Desarrollo</v>
          </cell>
        </row>
        <row r="305">
          <cell r="DK305" t="str">
            <v>E4.P_E.MR1-MP06-1</v>
          </cell>
          <cell r="DL305" t="str">
            <v>Realizar campañas de cultura de pago de los impuestos, tasas y contribuciones</v>
          </cell>
          <cell r="DM305" t="str">
            <v>E4.P_E.MR1 - Implementación de mecanismos de financiación Plan de Desarrollo</v>
          </cell>
        </row>
      </sheetData>
      <sheetData sheetId="78" refreshError="1"/>
      <sheetData sheetId="79" refreshError="1"/>
      <sheetData sheetId="8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E4.P_A%20%20SEGURIDAD%20Y%20JUSTICIA\E4.P_A.MR1.xlsx" TargetMode="External"/><Relationship Id="rId18" Type="http://schemas.openxmlformats.org/officeDocument/2006/relationships/hyperlink" Target="E4.P_A%20%20SEGURIDAD%20Y%20JUSTICIA\E4.P_A.MR2.xlsx" TargetMode="External"/><Relationship Id="rId26" Type="http://schemas.openxmlformats.org/officeDocument/2006/relationships/hyperlink" Target="E3.P_L%20%20ACUEDUCTO,%20ALCANTARILLADO%20Y%20ASEO\E3.P_L.MR2.xlsx" TargetMode="External"/><Relationship Id="rId39" Type="http://schemas.openxmlformats.org/officeDocument/2006/relationships/hyperlink" Target="E1.P_A%20%20TOCANCIPA%20BIEN%20EDUCADA\E1.P_A.MR3.xlsx" TargetMode="External"/><Relationship Id="rId21" Type="http://schemas.openxmlformats.org/officeDocument/2006/relationships/hyperlink" Target="E4.P_A%20%20SEGURIDAD%20Y%20JUSTICIA\E4.P_A.MR4.xlsx" TargetMode="External"/><Relationship Id="rId34" Type="http://schemas.openxmlformats.org/officeDocument/2006/relationships/hyperlink" Target="E3.P_E%20%20VIVIENDA\E3.P_E.MR1.xlsx" TargetMode="External"/><Relationship Id="rId42" Type="http://schemas.openxmlformats.org/officeDocument/2006/relationships/hyperlink" Target="E1.P_A%20%20TOCANCIPA%20BIEN%20EDUCADA\E1.P_A.MR1_1.xlsx" TargetMode="External"/><Relationship Id="rId47" Type="http://schemas.openxmlformats.org/officeDocument/2006/relationships/hyperlink" Target="E4.P_D%20%20FORTALECIMIENTO%20Y%20EQUIPAMIENTO%20Y%20GESTI&#211;N%20Y%20CONTROL\E4.P_D.MR3.xlsx" TargetMode="External"/><Relationship Id="rId50" Type="http://schemas.openxmlformats.org/officeDocument/2006/relationships/hyperlink" Target="E4.P_B%20%20TOCANCIPA%20GESTIONA%20SUS%20RIESGOS\E4.P_B.MR1.xlsx" TargetMode="External"/><Relationship Id="rId55" Type="http://schemas.openxmlformats.org/officeDocument/2006/relationships/vmlDrawing" Target="../drawings/vmlDrawing1.vml"/><Relationship Id="rId7" Type="http://schemas.openxmlformats.org/officeDocument/2006/relationships/hyperlink" Target="E3.P_H%20%20FLORA,%20FAUNA,%20SUELO,%20MINER&#205;A%20Y%20GESTI&#211;N%20DE%20RESIDUOS%20S&#211;LIDOS\E3.P_H.MR1.xlsx" TargetMode="External"/><Relationship Id="rId12" Type="http://schemas.openxmlformats.org/officeDocument/2006/relationships/hyperlink" Target="E2.P_D%20%20CIENCIA,%20TECNOLOGIA%20E%20INNOVACI&#211;N\E2.P_D.MR1.xlsx" TargetMode="External"/><Relationship Id="rId17" Type="http://schemas.openxmlformats.org/officeDocument/2006/relationships/hyperlink" Target="E1.P_A%20%20TOCANCIPA%20BIEN%20EDUCADA\E1.P_A.MR4.xlsx" TargetMode="External"/><Relationship Id="rId25" Type="http://schemas.openxmlformats.org/officeDocument/2006/relationships/hyperlink" Target="E2.P_A%20%20EMPLEO%20DIGNO\E2.P_A.MR1.xlsx" TargetMode="External"/><Relationship Id="rId33" Type="http://schemas.openxmlformats.org/officeDocument/2006/relationships/hyperlink" Target="E2.P_F%20%20DESARROLLO%20TURISTICO%20DE%20ALTA%20COMPETITIVIDAD\E2.P_F.MR2.xlsx" TargetMode="External"/><Relationship Id="rId38" Type="http://schemas.openxmlformats.org/officeDocument/2006/relationships/hyperlink" Target="E1.P_B%20%20SALUD%20CON%20ATENCI&#211;N%20DIGNA,%20PRIORITARIA%20Y%20DE%20CALIDAD\E1.P_B.MR3.xlsx" TargetMode="External"/><Relationship Id="rId46" Type="http://schemas.openxmlformats.org/officeDocument/2006/relationships/hyperlink" Target="E1.P_A%20%20TOCANCIPA%20BIEN%20EDUCADA\E1.P_A.MR1_2.xlsx" TargetMode="External"/><Relationship Id="rId2" Type="http://schemas.openxmlformats.org/officeDocument/2006/relationships/hyperlink" Target="E2.P_B%20%20EMPRENDIMIENTO%20Y%20ASOCIATIVIDAD\E2.P_B.MR1.xlsx" TargetMode="External"/><Relationship Id="rId16" Type="http://schemas.openxmlformats.org/officeDocument/2006/relationships/hyperlink" Target="E1.P_E%20%20ATENCI&#211;N%20INTEGRAL%20DEL%20ADULTO%20MAYOR\E1.P_E.MR1.xlsx" TargetMode="External"/><Relationship Id="rId20" Type="http://schemas.openxmlformats.org/officeDocument/2006/relationships/hyperlink" Target="E1.P_F%20%20PRIMERA%20INFANCIA,%20INFANCIA,%20ADOLESCENCIA%20Y%20JUVENTUD\E1.P_F.MR2.xlsx" TargetMode="External"/><Relationship Id="rId29" Type="http://schemas.openxmlformats.org/officeDocument/2006/relationships/hyperlink" Target="E1.P_G%20%20EMPODERAMIENTO%20E%20INCLUSI&#211;N%20DE%20G&#201;NERO%20Y%20POBLACI&#211;N%20LGTBI\E1.P_G.MR1.xlsx" TargetMode="External"/><Relationship Id="rId41" Type="http://schemas.openxmlformats.org/officeDocument/2006/relationships/hyperlink" Target="E3.P_L%20%20ACUEDUCTO,%20ALCANTARILLADO%20Y%20ASEO\E3.P_L.MR1.xlsx" TargetMode="External"/><Relationship Id="rId54" Type="http://schemas.openxmlformats.org/officeDocument/2006/relationships/printerSettings" Target="../printerSettings/printerSettings1.bin"/><Relationship Id="rId1" Type="http://schemas.openxmlformats.org/officeDocument/2006/relationships/hyperlink" Target="E2.P_E%20%20DESARROLLO%20AGROPECUARIO%20DE%20ALTA%20COMPETITIVIDAD\E2.P_E.MR1.xlsx" TargetMode="External"/><Relationship Id="rId6" Type="http://schemas.openxmlformats.org/officeDocument/2006/relationships/hyperlink" Target="E3.P_G%20%20AGUA\E3.P_G.MR1.xlsx" TargetMode="External"/><Relationship Id="rId11" Type="http://schemas.openxmlformats.org/officeDocument/2006/relationships/hyperlink" Target="E1.P_H%20%20VICTIMAS%20DEL%20CONFLICTO%20ARMADO%20Y%20POSTCONFLICTO\E1.P_H.MR1.xlsx" TargetMode="External"/><Relationship Id="rId24" Type="http://schemas.openxmlformats.org/officeDocument/2006/relationships/hyperlink" Target="E4.P_C%20%20DESARROLLO%20COMUNITARIO\E4.P_C.MR1.xlsx" TargetMode="External"/><Relationship Id="rId32" Type="http://schemas.openxmlformats.org/officeDocument/2006/relationships/hyperlink" Target="E2.P_F%20%20DESARROLLO%20TURISTICO%20DE%20ALTA%20COMPETITIVIDAD\E2.P_F.MR1.xlsx" TargetMode="External"/><Relationship Id="rId37" Type="http://schemas.openxmlformats.org/officeDocument/2006/relationships/hyperlink" Target="E1.P_B%20%20SALUD%20CON%20ATENCI&#211;N%20DIGNA,%20PRIORITARIA%20Y%20DE%20CALIDAD\E1.P_B.MR2.xlsx" TargetMode="External"/><Relationship Id="rId40" Type="http://schemas.openxmlformats.org/officeDocument/2006/relationships/hyperlink" Target="E1.P_I%20%20REDUCCI&#211;N%20DE%20LA%20POBREZA%20EXTREMA\E1.P_I.MR1.xlsx" TargetMode="External"/><Relationship Id="rId45" Type="http://schemas.openxmlformats.org/officeDocument/2006/relationships/hyperlink" Target="E4.P_E%20%20ESTRATEGIAS,%20TRIBUTACI&#211;N%20Y%20FINANCIEMIENTO%20DEL%20PDM\E4.P_E.MR1.xlsx" TargetMode="External"/><Relationship Id="rId53" Type="http://schemas.openxmlformats.org/officeDocument/2006/relationships/hyperlink" Target="E1.P_D%20%20DEPORTE%20Y%20RECREACI&#211;N%20PARA%20EL%20MEJORAMIENTO\E1.P_D.MR1.xlsx" TargetMode="External"/><Relationship Id="rId5" Type="http://schemas.openxmlformats.org/officeDocument/2006/relationships/hyperlink" Target="E3.P_F%20%20TOCANCIPA%20SE%20PREPARA%20PARA%20EL%20CAMBIO%20CLIM&#193;TICO\E3.P_F.MR1.xlsx" TargetMode="External"/><Relationship Id="rId15" Type="http://schemas.openxmlformats.org/officeDocument/2006/relationships/hyperlink" Target="E1.P_C%20%20CULTURA%20DE%20TODOS%20Y%20PARA%20TODOS\E1.P_C.MR1.xlsx" TargetMode="External"/><Relationship Id="rId23" Type="http://schemas.openxmlformats.org/officeDocument/2006/relationships/hyperlink" Target="E1.P_J%20%20CAPACIDADES%20DIFERENCIALES\E1.P_J.MR1.xlsx" TargetMode="External"/><Relationship Id="rId28" Type="http://schemas.openxmlformats.org/officeDocument/2006/relationships/hyperlink" Target="E1.P_G%20%20EMPODERAMIENTO%20E%20INCLUSI&#211;N%20DE%20G&#201;NERO%20Y%20POBLACI&#211;N%20LGTBI\E1.P_G.MR2.xlsx" TargetMode="External"/><Relationship Id="rId36" Type="http://schemas.openxmlformats.org/officeDocument/2006/relationships/hyperlink" Target="E1.P_B%20%20SALUD%20CON%20ATENCI&#211;N%20DIGNA,%20PRIORITARIA%20Y%20DE%20CALIDAD\E1.P_B.MR1.xlsx" TargetMode="External"/><Relationship Id="rId49" Type="http://schemas.openxmlformats.org/officeDocument/2006/relationships/hyperlink" Target="E3.P_D%20%20ORDENAMIENTO,%20GESTI&#211;N%20DEL%20TERRITORIO%20Y%20PLANEACI&#211;N%20DEL%20DESARROLLO\E3.P_D.MR2.xlsx" TargetMode="External"/><Relationship Id="rId10" Type="http://schemas.openxmlformats.org/officeDocument/2006/relationships/hyperlink" Target="E3.P_K%20%20SENTENCIA%20DEL%20R&#205;O%20BOGOT&#193;\E3.P_K.MR1.xlsx" TargetMode="External"/><Relationship Id="rId19" Type="http://schemas.openxmlformats.org/officeDocument/2006/relationships/hyperlink" Target="E1.P_F%20%20PRIMERA%20INFANCIA,%20INFANCIA,%20ADOLESCENCIA%20Y%20JUVENTUD\E1.P_F.MR1.xlsx" TargetMode="External"/><Relationship Id="rId31" Type="http://schemas.openxmlformats.org/officeDocument/2006/relationships/hyperlink" Target="E3.P_A%20%20INFRAESTRUCTURAS%20INSTITUCIONALES%20Y%20COMUNITARIAS\E3.P_A.MR1.xlsx" TargetMode="External"/><Relationship Id="rId44" Type="http://schemas.openxmlformats.org/officeDocument/2006/relationships/hyperlink" Target="E3.P_C%20%20ALUMBRADO%20P&#218;BLICO,%20ENERG&#205;A%20Y%20ENERG&#205;AS%20RENOVABLES,%20GAS,%20CONECTIVIDAD\E3.P_C.MR2.xlsx" TargetMode="External"/><Relationship Id="rId52" Type="http://schemas.openxmlformats.org/officeDocument/2006/relationships/hyperlink" Target="E2.P_C%20%20COMPETITIVIDAD%20Y%20DESARROLLO\E2.P_C.MR1.xlsx" TargetMode="External"/><Relationship Id="rId4" Type="http://schemas.openxmlformats.org/officeDocument/2006/relationships/hyperlink" Target="E4.P_D%20%20FORTALECIMIENTO%20Y%20EQUIPAMIENTO%20Y%20GESTI&#211;N%20Y%20CONTROL\E4.P_D.MR1.xlsx" TargetMode="External"/><Relationship Id="rId9" Type="http://schemas.openxmlformats.org/officeDocument/2006/relationships/hyperlink" Target="E3.P_J%20%20SIGAM,%20PRAES,%20PIGA%20Y%20PROCEDAS\E3.P_J.MR1.xlsx" TargetMode="External"/><Relationship Id="rId14" Type="http://schemas.openxmlformats.org/officeDocument/2006/relationships/hyperlink" Target="E4.P_A%20%20SEGURIDAD%20Y%20JUSTICIA\E4.P_A.MR3.xlsx" TargetMode="External"/><Relationship Id="rId22" Type="http://schemas.openxmlformats.org/officeDocument/2006/relationships/hyperlink" Target="E1.P_A%20%20TOCANCIPA%20BIEN%20EDUCADA\E1.P_A.MR2.xlsx" TargetMode="External"/><Relationship Id="rId27" Type="http://schemas.openxmlformats.org/officeDocument/2006/relationships/hyperlink" Target="E3.P_L%20%20ACUEDUCTO,%20ALCANTARILLADO%20Y%20ASEO\E3.P_L.MR3.xlsx" TargetMode="External"/><Relationship Id="rId30" Type="http://schemas.openxmlformats.org/officeDocument/2006/relationships/hyperlink" Target="E3.P_B%20%20PLAN%20VIAL,%20VIAS%20Y%20MOVILIDAD\E3.P_B.MR1.xlsx" TargetMode="External"/><Relationship Id="rId35" Type="http://schemas.openxmlformats.org/officeDocument/2006/relationships/hyperlink" Target="E3.P_C%20%20ALUMBRADO%20P&#218;BLICO,%20ENERG&#205;A%20Y%20ENERG&#205;AS%20RENOVABLES,%20GAS,%20CONECTIVIDAD\E3.P_C.MR1.xlsx" TargetMode="External"/><Relationship Id="rId43" Type="http://schemas.openxmlformats.org/officeDocument/2006/relationships/hyperlink" Target="E3.P_L%20%20ACUEDUCTO,%20ALCANTARILLADO%20Y%20ASEO\E3.P_L.MR4.xlsx" TargetMode="External"/><Relationship Id="rId48" Type="http://schemas.openxmlformats.org/officeDocument/2006/relationships/hyperlink" Target="E3.P_D%20%20ORDENAMIENTO,%20GESTI&#211;N%20DEL%20TERRITORIO%20Y%20PLANEACI&#211;N%20DEL%20DESARROLLO\E3.P_D.MR1.xlsx" TargetMode="External"/><Relationship Id="rId56" Type="http://schemas.openxmlformats.org/officeDocument/2006/relationships/comments" Target="../comments1.xml"/><Relationship Id="rId8" Type="http://schemas.openxmlformats.org/officeDocument/2006/relationships/hyperlink" Target="E3.P_I%20%20AIRE,%20RUIDO%20Y%20CONTAMINACI&#211;N%20VISUAL\E3.P_I.MR1.xlsx" TargetMode="External"/><Relationship Id="rId51" Type="http://schemas.openxmlformats.org/officeDocument/2006/relationships/hyperlink" Target="E1.P_A%20%20TOCANCIPA%20BIEN%20EDUCADA\E1.P_A.MR5.xlsx" TargetMode="External"/><Relationship Id="rId3" Type="http://schemas.openxmlformats.org/officeDocument/2006/relationships/hyperlink" Target="E4.P_D%20%20FORTALECIMIENTO%20Y%20EQUIPAMIENTO%20Y%20GESTI&#211;N%20Y%20CONTROL\E4.P_D.MR2.xlsx"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B407"/>
  <sheetViews>
    <sheetView showGridLines="0" tabSelected="1" zoomScale="90" zoomScaleNormal="90" workbookViewId="0">
      <pane ySplit="6" topLeftCell="A7" activePane="bottomLeft" state="frozen"/>
      <selection pane="bottomLeft"/>
    </sheetView>
  </sheetViews>
  <sheetFormatPr baseColWidth="10" defaultRowHeight="15.75" x14ac:dyDescent="0.2"/>
  <cols>
    <col min="1" max="1" width="9.7109375" style="1" customWidth="1"/>
    <col min="2" max="2" width="30.7109375" style="83" customWidth="1"/>
    <col min="3" max="3" width="13.7109375" style="85" customWidth="1"/>
    <col min="4" max="4" width="34.7109375" style="86" customWidth="1"/>
    <col min="5" max="5" width="36.7109375" style="87" customWidth="1"/>
    <col min="6" max="6" width="24.28515625" style="88" customWidth="1"/>
    <col min="7" max="7" width="40.7109375" style="86" customWidth="1"/>
    <col min="8" max="8" width="34.7109375" style="86" customWidth="1"/>
    <col min="9" max="9" width="15.7109375" style="89" customWidth="1"/>
    <col min="10" max="12" width="15.7109375" style="86" customWidth="1"/>
    <col min="13" max="13" width="16.7109375" style="86" customWidth="1"/>
    <col min="14" max="14" width="33.140625" style="90" customWidth="1"/>
    <col min="15" max="15" width="50.7109375" style="86" customWidth="1"/>
    <col min="16" max="16" width="40.7109375" style="86" customWidth="1"/>
    <col min="17" max="18" width="15.7109375" style="89" customWidth="1"/>
    <col min="19" max="19" width="19.5703125" style="89" customWidth="1"/>
    <col min="20" max="20" width="22.7109375" style="84" customWidth="1"/>
    <col min="21" max="21" width="15.7109375" style="89" hidden="1" customWidth="1"/>
    <col min="22" max="22" width="15.7109375" style="89" customWidth="1"/>
    <col min="23" max="24" width="15.7109375" style="89" hidden="1" customWidth="1"/>
    <col min="25" max="25" width="15.7109375" style="89" customWidth="1"/>
    <col min="26" max="26" width="20.140625" style="89" bestFit="1" customWidth="1"/>
    <col min="27" max="27" width="40.5703125" style="2" customWidth="1"/>
    <col min="28" max="28" width="29" style="2" bestFit="1" customWidth="1"/>
    <col min="29" max="31" width="27.42578125" style="2" bestFit="1" customWidth="1"/>
    <col min="32" max="37" width="28.7109375" style="2" customWidth="1"/>
    <col min="38" max="38" width="13.85546875" style="3" hidden="1" customWidth="1"/>
    <col min="39" max="39" width="39.28515625" style="3" hidden="1" customWidth="1"/>
    <col min="40" max="41" width="11.42578125" style="3" hidden="1" customWidth="1"/>
    <col min="42" max="42" width="22.5703125" style="3" hidden="1" customWidth="1"/>
    <col min="43" max="43" width="11.42578125" style="3" hidden="1" customWidth="1"/>
    <col min="44" max="44" width="22.42578125" style="3" hidden="1" customWidth="1"/>
    <col min="45" max="47" width="11.42578125" style="3" hidden="1" customWidth="1"/>
    <col min="48" max="48" width="15.5703125" style="3" hidden="1" customWidth="1"/>
    <col min="49" max="50" width="11.42578125" style="3" hidden="1" customWidth="1"/>
    <col min="51" max="51" width="20.28515625" style="3" hidden="1" customWidth="1"/>
    <col min="52" max="86" width="11.42578125" style="3" hidden="1" customWidth="1"/>
    <col min="87" max="87" width="26.5703125" style="3" hidden="1" customWidth="1"/>
    <col min="88" max="88" width="11.42578125" style="3" hidden="1" customWidth="1"/>
    <col min="89" max="89" width="52.85546875" style="3" hidden="1" customWidth="1"/>
    <col min="90" max="90" width="41.140625" style="3" hidden="1" customWidth="1"/>
    <col min="91" max="103" width="11.42578125" style="3" hidden="1" customWidth="1"/>
    <col min="104" max="104" width="15" style="3" hidden="1" customWidth="1"/>
    <col min="105" max="125" width="11.42578125" style="3" hidden="1" customWidth="1"/>
    <col min="126" max="126" width="14" style="3" hidden="1" customWidth="1"/>
    <col min="127" max="127" width="13.85546875" style="3" hidden="1" customWidth="1"/>
    <col min="128" max="128" width="15" style="3" hidden="1" customWidth="1"/>
    <col min="129" max="129" width="13.85546875" style="3" hidden="1" customWidth="1"/>
    <col min="130" max="130" width="14.85546875" style="3" hidden="1" customWidth="1"/>
    <col min="131" max="152" width="11.42578125" style="3" customWidth="1"/>
    <col min="153" max="16384" width="11.42578125" style="3"/>
  </cols>
  <sheetData>
    <row r="1" spans="1:130" s="8" customFormat="1" ht="20.25" x14ac:dyDescent="0.25">
      <c r="A1" s="4" t="s">
        <v>0</v>
      </c>
      <c r="B1" s="4"/>
      <c r="C1" s="4"/>
      <c r="D1" s="6"/>
      <c r="E1" s="7"/>
      <c r="F1" s="6"/>
      <c r="G1" s="6"/>
      <c r="H1" s="6"/>
      <c r="I1" s="6"/>
      <c r="J1" s="6"/>
      <c r="K1" s="6"/>
      <c r="L1" s="6"/>
      <c r="M1" s="6"/>
      <c r="N1" s="4"/>
      <c r="O1" s="6"/>
      <c r="P1" s="6"/>
      <c r="Q1" s="6"/>
      <c r="R1" s="6"/>
      <c r="S1" s="6"/>
      <c r="T1" s="5"/>
      <c r="U1" s="6"/>
      <c r="V1" s="6"/>
      <c r="W1" s="6"/>
      <c r="X1" s="6"/>
      <c r="Y1" s="6"/>
      <c r="Z1" s="6"/>
      <c r="AA1" s="6"/>
      <c r="AB1" s="6"/>
      <c r="AC1" s="6"/>
      <c r="AD1" s="6"/>
      <c r="AE1" s="6"/>
      <c r="AF1" s="6"/>
      <c r="AG1" s="6"/>
      <c r="AH1" s="6"/>
      <c r="AI1" s="6"/>
      <c r="AJ1" s="6"/>
      <c r="AK1" s="6"/>
    </row>
    <row r="2" spans="1:130" s="8" customFormat="1" ht="20.25" x14ac:dyDescent="0.25">
      <c r="A2" s="4" t="s">
        <v>1</v>
      </c>
      <c r="B2" s="9"/>
      <c r="C2" s="9"/>
      <c r="E2" s="11"/>
      <c r="N2" s="9"/>
      <c r="T2" s="10"/>
    </row>
    <row r="3" spans="1:130" s="8" customFormat="1" ht="21" thickBot="1" x14ac:dyDescent="0.3">
      <c r="A3" s="8" t="s">
        <v>1625</v>
      </c>
      <c r="B3" s="91"/>
      <c r="C3" s="91"/>
      <c r="D3" s="91"/>
      <c r="E3" s="91"/>
      <c r="F3" s="91"/>
      <c r="G3" s="91"/>
      <c r="H3" s="91"/>
      <c r="I3" s="91"/>
      <c r="J3" s="91"/>
      <c r="K3" s="91"/>
      <c r="L3" s="91"/>
      <c r="M3" s="91"/>
      <c r="N3" s="91"/>
      <c r="O3" s="91"/>
      <c r="P3" s="91"/>
      <c r="Q3" s="91"/>
      <c r="R3" s="91"/>
      <c r="S3" s="91"/>
      <c r="T3" s="91"/>
      <c r="U3" s="91"/>
      <c r="V3" s="91"/>
      <c r="W3" s="91"/>
      <c r="X3" s="91"/>
      <c r="Y3" s="91"/>
      <c r="Z3" s="91"/>
      <c r="AA3" s="91"/>
      <c r="AB3" s="91"/>
      <c r="AC3" s="91"/>
      <c r="AD3" s="91"/>
      <c r="AE3" s="91"/>
      <c r="AF3" s="91"/>
      <c r="AG3" s="91"/>
      <c r="AH3" s="91"/>
      <c r="AI3" s="91"/>
      <c r="AJ3" s="91"/>
      <c r="AK3" s="91"/>
    </row>
    <row r="4" spans="1:130" s="8" customFormat="1" ht="21" thickBot="1" x14ac:dyDescent="0.3">
      <c r="A4" s="887" t="s">
        <v>1626</v>
      </c>
      <c r="B4" s="888"/>
      <c r="C4" s="129">
        <v>2017</v>
      </c>
      <c r="D4" s="128" t="s">
        <v>1800</v>
      </c>
      <c r="E4" s="130" t="s">
        <v>1799</v>
      </c>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c r="AI4" s="94"/>
      <c r="AJ4" s="94"/>
      <c r="AK4" s="94"/>
    </row>
    <row r="5" spans="1:130" s="8" customFormat="1" ht="21" customHeight="1" thickTop="1" thickBot="1" x14ac:dyDescent="0.3">
      <c r="A5" s="790"/>
      <c r="B5" s="94"/>
      <c r="C5" s="94"/>
      <c r="D5" s="94"/>
      <c r="E5" s="94"/>
      <c r="F5" s="94"/>
      <c r="G5" s="94"/>
      <c r="H5" s="94"/>
      <c r="I5" s="94"/>
      <c r="J5" s="94"/>
      <c r="K5" s="94"/>
      <c r="L5" s="94"/>
      <c r="M5" s="94"/>
      <c r="N5" s="94"/>
      <c r="O5" s="94"/>
      <c r="P5" s="94"/>
      <c r="Q5" s="94"/>
      <c r="R5" s="94"/>
      <c r="S5" s="94"/>
      <c r="T5" s="94"/>
      <c r="U5" s="94"/>
      <c r="V5" s="94"/>
      <c r="W5" s="94"/>
      <c r="X5" s="94"/>
      <c r="Y5" s="94"/>
      <c r="Z5" s="94"/>
      <c r="AA5" s="94"/>
      <c r="AB5" s="889" t="s">
        <v>5241</v>
      </c>
      <c r="AC5" s="890"/>
      <c r="AD5" s="890"/>
      <c r="AE5" s="891"/>
      <c r="AF5" s="892" t="s">
        <v>5242</v>
      </c>
      <c r="AG5" s="890"/>
      <c r="AH5" s="891"/>
      <c r="AI5" s="892" t="s">
        <v>5243</v>
      </c>
      <c r="AJ5" s="890"/>
      <c r="AK5" s="893"/>
    </row>
    <row r="6" spans="1:130" s="8" customFormat="1" ht="93.95" customHeight="1" thickTop="1" thickBot="1" x14ac:dyDescent="0.3">
      <c r="A6" s="791" t="s">
        <v>2</v>
      </c>
      <c r="B6" s="792" t="s">
        <v>3</v>
      </c>
      <c r="C6" s="793" t="s">
        <v>4</v>
      </c>
      <c r="D6" s="794" t="s">
        <v>1628</v>
      </c>
      <c r="E6" s="795" t="s">
        <v>6</v>
      </c>
      <c r="F6" s="796" t="s">
        <v>1627</v>
      </c>
      <c r="G6" s="797" t="s">
        <v>1629</v>
      </c>
      <c r="H6" s="797" t="s">
        <v>1630</v>
      </c>
      <c r="I6" s="797" t="s">
        <v>1631</v>
      </c>
      <c r="J6" s="797" t="s">
        <v>1632</v>
      </c>
      <c r="K6" s="797" t="s">
        <v>18</v>
      </c>
      <c r="L6" s="651" t="s">
        <v>1646</v>
      </c>
      <c r="M6" s="652" t="s">
        <v>1641</v>
      </c>
      <c r="N6" s="796" t="s">
        <v>1633</v>
      </c>
      <c r="O6" s="797" t="s">
        <v>1634</v>
      </c>
      <c r="P6" s="797" t="s">
        <v>1635</v>
      </c>
      <c r="Q6" s="797" t="s">
        <v>1636</v>
      </c>
      <c r="R6" s="797" t="s">
        <v>1637</v>
      </c>
      <c r="S6" s="797" t="s">
        <v>1638</v>
      </c>
      <c r="T6" s="797" t="s">
        <v>1640</v>
      </c>
      <c r="U6" s="797" t="s">
        <v>17</v>
      </c>
      <c r="V6" s="797" t="s">
        <v>18</v>
      </c>
      <c r="W6" s="797" t="s">
        <v>19</v>
      </c>
      <c r="X6" s="797" t="s">
        <v>20</v>
      </c>
      <c r="Y6" s="735" t="s">
        <v>1647</v>
      </c>
      <c r="Z6" s="736" t="s">
        <v>1649</v>
      </c>
      <c r="AA6" s="798" t="s">
        <v>1639</v>
      </c>
      <c r="AB6" s="92" t="s">
        <v>5244</v>
      </c>
      <c r="AC6" s="571" t="s">
        <v>5245</v>
      </c>
      <c r="AD6" s="571" t="s">
        <v>5246</v>
      </c>
      <c r="AE6" s="93" t="s">
        <v>5247</v>
      </c>
      <c r="AF6" s="92" t="s">
        <v>5248</v>
      </c>
      <c r="AG6" s="571" t="s">
        <v>5249</v>
      </c>
      <c r="AH6" s="93" t="s">
        <v>5250</v>
      </c>
      <c r="AI6" s="92" t="s">
        <v>5251</v>
      </c>
      <c r="AJ6" s="571" t="s">
        <v>5252</v>
      </c>
      <c r="AK6" s="823" t="s">
        <v>5249</v>
      </c>
      <c r="BD6" s="8">
        <v>1</v>
      </c>
      <c r="BE6" s="8">
        <v>2</v>
      </c>
      <c r="BF6" s="8">
        <v>3</v>
      </c>
      <c r="BG6" s="8">
        <v>4</v>
      </c>
      <c r="BH6" s="8">
        <v>5</v>
      </c>
      <c r="BI6" s="8">
        <v>6</v>
      </c>
      <c r="BJ6" s="8">
        <v>7</v>
      </c>
      <c r="BK6" s="8">
        <v>8</v>
      </c>
      <c r="BL6" s="8">
        <v>9</v>
      </c>
      <c r="BM6" s="8">
        <v>10</v>
      </c>
      <c r="BN6" s="8">
        <v>11</v>
      </c>
      <c r="BO6" s="8">
        <v>12</v>
      </c>
      <c r="BP6" s="8">
        <v>13</v>
      </c>
      <c r="BQ6" s="8">
        <v>14</v>
      </c>
      <c r="BR6" s="8">
        <v>15</v>
      </c>
      <c r="BS6" s="8">
        <v>16</v>
      </c>
      <c r="BT6" s="8">
        <v>17</v>
      </c>
      <c r="BU6" s="8">
        <v>18</v>
      </c>
      <c r="BV6" s="8">
        <v>19</v>
      </c>
      <c r="BW6" s="8">
        <v>20</v>
      </c>
      <c r="BX6" s="8">
        <v>21</v>
      </c>
      <c r="BY6" s="8">
        <v>22</v>
      </c>
      <c r="BZ6" s="8">
        <v>23</v>
      </c>
      <c r="CA6" s="8">
        <v>24</v>
      </c>
      <c r="CB6" s="8">
        <v>25</v>
      </c>
      <c r="CC6" s="8">
        <v>26</v>
      </c>
      <c r="CD6" s="8">
        <v>27</v>
      </c>
      <c r="CE6" s="8">
        <v>28</v>
      </c>
      <c r="CF6" s="8">
        <v>29</v>
      </c>
      <c r="CG6" s="8">
        <v>30</v>
      </c>
      <c r="CH6" s="8">
        <v>31</v>
      </c>
      <c r="CI6" s="9"/>
      <c r="CJ6" s="9"/>
    </row>
    <row r="7" spans="1:130" s="8" customFormat="1" ht="95.25" customHeight="1" thickBot="1" x14ac:dyDescent="0.3">
      <c r="A7" s="799" t="s">
        <v>42</v>
      </c>
      <c r="B7" s="615" t="s">
        <v>43</v>
      </c>
      <c r="C7" s="624" t="s">
        <v>55</v>
      </c>
      <c r="D7" s="625" t="s">
        <v>46</v>
      </c>
      <c r="E7" s="884" t="s">
        <v>48</v>
      </c>
      <c r="F7" s="653" t="s">
        <v>56</v>
      </c>
      <c r="G7" s="654" t="s">
        <v>49</v>
      </c>
      <c r="H7" s="655" t="s">
        <v>50</v>
      </c>
      <c r="I7" s="656">
        <v>0</v>
      </c>
      <c r="J7" s="657">
        <v>0.1</v>
      </c>
      <c r="K7" s="658">
        <v>5</v>
      </c>
      <c r="L7" s="659">
        <v>5</v>
      </c>
      <c r="M7" s="660">
        <v>1</v>
      </c>
      <c r="N7" s="737" t="s">
        <v>58</v>
      </c>
      <c r="O7" s="738" t="s">
        <v>51</v>
      </c>
      <c r="P7" s="739" t="s">
        <v>52</v>
      </c>
      <c r="Q7" s="740">
        <v>0</v>
      </c>
      <c r="R7" s="741">
        <v>0.3</v>
      </c>
      <c r="S7" s="741" t="s">
        <v>53</v>
      </c>
      <c r="T7" s="738" t="s">
        <v>5000</v>
      </c>
      <c r="U7" s="132">
        <v>0</v>
      </c>
      <c r="V7" s="851">
        <v>0</v>
      </c>
      <c r="W7" s="133">
        <v>0</v>
      </c>
      <c r="X7" s="133">
        <v>30</v>
      </c>
      <c r="Y7" s="856">
        <v>0</v>
      </c>
      <c r="Z7" s="742" t="s">
        <v>5253</v>
      </c>
      <c r="AA7" s="99" t="s">
        <v>54</v>
      </c>
      <c r="AB7" s="572">
        <v>0</v>
      </c>
      <c r="AC7" s="573">
        <v>0</v>
      </c>
      <c r="AD7" s="573">
        <v>0</v>
      </c>
      <c r="AE7" s="574">
        <v>0</v>
      </c>
      <c r="AF7" s="575" t="s">
        <v>5253</v>
      </c>
      <c r="AG7" s="576" t="s">
        <v>5253</v>
      </c>
      <c r="AH7" s="577" t="s">
        <v>5253</v>
      </c>
      <c r="AI7" s="839">
        <v>0</v>
      </c>
      <c r="AJ7" s="840">
        <v>0</v>
      </c>
      <c r="AK7" s="824" t="s">
        <v>5253</v>
      </c>
      <c r="AL7" s="8">
        <v>1</v>
      </c>
      <c r="AM7" s="8">
        <v>2</v>
      </c>
      <c r="AO7" s="8">
        <v>1</v>
      </c>
      <c r="AP7" s="8">
        <v>2</v>
      </c>
      <c r="AQ7" s="8">
        <v>3</v>
      </c>
      <c r="AR7" s="8">
        <v>4</v>
      </c>
      <c r="AT7" s="8">
        <v>1</v>
      </c>
      <c r="AU7" s="8">
        <v>2</v>
      </c>
      <c r="AV7" s="8">
        <v>3</v>
      </c>
      <c r="AW7" s="8">
        <v>4</v>
      </c>
      <c r="AY7" s="12">
        <v>1</v>
      </c>
      <c r="AZ7" s="12">
        <v>2</v>
      </c>
      <c r="BA7" s="12">
        <v>3</v>
      </c>
      <c r="BB7" s="12">
        <v>4</v>
      </c>
      <c r="BF7" s="8">
        <v>2016</v>
      </c>
      <c r="BM7" s="8">
        <v>2017</v>
      </c>
      <c r="BT7" s="8">
        <v>2018</v>
      </c>
      <c r="CA7" s="8">
        <v>2019</v>
      </c>
      <c r="CH7" s="8" t="s">
        <v>21</v>
      </c>
      <c r="CI7" s="8">
        <v>1</v>
      </c>
      <c r="CJ7" s="8">
        <v>2</v>
      </c>
      <c r="CK7" s="8">
        <v>3</v>
      </c>
      <c r="CL7" s="8">
        <v>4</v>
      </c>
      <c r="CN7" s="8">
        <v>1</v>
      </c>
      <c r="CO7" s="8">
        <v>2</v>
      </c>
      <c r="CP7" s="8">
        <v>3</v>
      </c>
      <c r="CQ7" s="8">
        <v>4</v>
      </c>
      <c r="CR7" s="8">
        <v>5</v>
      </c>
      <c r="CT7" s="8">
        <v>1</v>
      </c>
      <c r="CU7" s="8">
        <v>2</v>
      </c>
      <c r="CW7" s="8">
        <v>1</v>
      </c>
      <c r="CX7" s="8">
        <v>2</v>
      </c>
      <c r="CZ7" s="8">
        <v>1</v>
      </c>
      <c r="DA7" s="8">
        <v>2</v>
      </c>
      <c r="DB7" s="8">
        <v>3</v>
      </c>
      <c r="DC7" s="8">
        <v>4</v>
      </c>
      <c r="DD7" s="8">
        <v>5</v>
      </c>
      <c r="DE7" s="8">
        <v>6</v>
      </c>
      <c r="DF7" s="8">
        <v>7</v>
      </c>
      <c r="DH7" s="13">
        <v>1</v>
      </c>
      <c r="DI7" s="13">
        <v>2</v>
      </c>
      <c r="DJ7" s="13">
        <v>3</v>
      </c>
      <c r="DK7" s="13">
        <v>4</v>
      </c>
      <c r="DL7" s="13">
        <v>5</v>
      </c>
      <c r="DM7" s="13">
        <v>6</v>
      </c>
      <c r="DN7" s="13">
        <v>7</v>
      </c>
      <c r="DO7" s="13">
        <v>8</v>
      </c>
      <c r="DP7" s="13">
        <v>9</v>
      </c>
      <c r="DR7" s="192">
        <v>1</v>
      </c>
      <c r="DS7" s="192">
        <v>2</v>
      </c>
      <c r="DT7" s="192">
        <v>3</v>
      </c>
      <c r="DU7" s="192">
        <v>4</v>
      </c>
      <c r="DV7" s="192">
        <v>5</v>
      </c>
      <c r="DW7" s="192">
        <v>6</v>
      </c>
      <c r="DX7" s="192">
        <v>7</v>
      </c>
      <c r="DY7" s="192">
        <v>8</v>
      </c>
      <c r="DZ7" s="192">
        <v>9</v>
      </c>
    </row>
    <row r="8" spans="1:130" s="101" customFormat="1" ht="78" customHeight="1" thickBot="1" x14ac:dyDescent="0.25">
      <c r="A8" s="800" t="s">
        <v>42</v>
      </c>
      <c r="B8" s="616" t="s">
        <v>43</v>
      </c>
      <c r="C8" s="626" t="s">
        <v>55</v>
      </c>
      <c r="D8" s="627" t="s">
        <v>46</v>
      </c>
      <c r="E8" s="885"/>
      <c r="F8" s="661" t="s">
        <v>56</v>
      </c>
      <c r="G8" s="662" t="s">
        <v>49</v>
      </c>
      <c r="H8" s="662" t="s">
        <v>50</v>
      </c>
      <c r="I8" s="663">
        <v>0</v>
      </c>
      <c r="J8" s="664">
        <v>0.1</v>
      </c>
      <c r="K8" s="665"/>
      <c r="L8" s="665"/>
      <c r="M8" s="660"/>
      <c r="N8" s="206" t="s">
        <v>72</v>
      </c>
      <c r="O8" s="254" t="s">
        <v>51</v>
      </c>
      <c r="P8" s="131" t="s">
        <v>60</v>
      </c>
      <c r="Q8" s="31">
        <v>0</v>
      </c>
      <c r="R8" s="31">
        <v>1</v>
      </c>
      <c r="S8" s="31" t="s">
        <v>53</v>
      </c>
      <c r="T8" s="743" t="s">
        <v>5000</v>
      </c>
      <c r="U8" s="135">
        <v>0</v>
      </c>
      <c r="V8" s="851">
        <v>0</v>
      </c>
      <c r="W8" s="136">
        <v>0</v>
      </c>
      <c r="X8" s="136">
        <v>1</v>
      </c>
      <c r="Y8" s="857">
        <v>0</v>
      </c>
      <c r="Z8" s="744" t="s">
        <v>5253</v>
      </c>
      <c r="AA8" s="96" t="s">
        <v>54</v>
      </c>
      <c r="AB8" s="578">
        <v>0</v>
      </c>
      <c r="AC8" s="579">
        <v>0</v>
      </c>
      <c r="AD8" s="579">
        <v>0</v>
      </c>
      <c r="AE8" s="580">
        <v>0</v>
      </c>
      <c r="AF8" s="581" t="s">
        <v>5253</v>
      </c>
      <c r="AG8" s="582" t="s">
        <v>5253</v>
      </c>
      <c r="AH8" s="583" t="s">
        <v>5253</v>
      </c>
      <c r="AI8" s="841">
        <v>0</v>
      </c>
      <c r="AJ8" s="842">
        <v>0</v>
      </c>
      <c r="AK8" s="825" t="s">
        <v>5253</v>
      </c>
      <c r="AL8" s="820" t="s">
        <v>2</v>
      </c>
      <c r="AM8" s="14" t="s">
        <v>3</v>
      </c>
      <c r="AO8" s="15" t="s">
        <v>2</v>
      </c>
      <c r="AP8" s="16" t="s">
        <v>3</v>
      </c>
      <c r="AQ8" s="102" t="s">
        <v>4</v>
      </c>
      <c r="AR8" s="17" t="s">
        <v>5</v>
      </c>
      <c r="AT8" s="103" t="s">
        <v>4</v>
      </c>
      <c r="AU8" s="18" t="s">
        <v>5</v>
      </c>
      <c r="AV8" s="103" t="s">
        <v>7</v>
      </c>
      <c r="AW8" s="19" t="s">
        <v>8</v>
      </c>
      <c r="AY8" s="20" t="s">
        <v>7</v>
      </c>
      <c r="AZ8" s="20" t="s">
        <v>32</v>
      </c>
      <c r="BA8" s="20" t="s">
        <v>33</v>
      </c>
      <c r="BB8" s="20" t="s">
        <v>13</v>
      </c>
      <c r="BD8" s="101" t="s">
        <v>4</v>
      </c>
      <c r="BE8" s="101" t="s">
        <v>5</v>
      </c>
      <c r="BF8" s="101" t="s">
        <v>22</v>
      </c>
      <c r="BG8" s="101" t="s">
        <v>23</v>
      </c>
      <c r="BH8" s="101" t="s">
        <v>24</v>
      </c>
      <c r="BI8" s="101" t="s">
        <v>25</v>
      </c>
      <c r="BJ8" s="101" t="s">
        <v>26</v>
      </c>
      <c r="BK8" s="101" t="s">
        <v>27</v>
      </c>
      <c r="BL8" s="101" t="s">
        <v>28</v>
      </c>
      <c r="BM8" s="101" t="s">
        <v>22</v>
      </c>
      <c r="BN8" s="101" t="s">
        <v>23</v>
      </c>
      <c r="BO8" s="101" t="s">
        <v>24</v>
      </c>
      <c r="BP8" s="101" t="s">
        <v>25</v>
      </c>
      <c r="BQ8" s="101" t="s">
        <v>26</v>
      </c>
      <c r="BR8" s="101" t="s">
        <v>27</v>
      </c>
      <c r="BS8" s="101" t="s">
        <v>29</v>
      </c>
      <c r="BT8" s="101" t="s">
        <v>22</v>
      </c>
      <c r="BU8" s="101" t="s">
        <v>23</v>
      </c>
      <c r="BV8" s="101" t="s">
        <v>24</v>
      </c>
      <c r="BW8" s="101" t="s">
        <v>25</v>
      </c>
      <c r="BX8" s="101" t="s">
        <v>26</v>
      </c>
      <c r="BY8" s="101" t="s">
        <v>27</v>
      </c>
      <c r="BZ8" s="101" t="s">
        <v>30</v>
      </c>
      <c r="CA8" s="101" t="s">
        <v>22</v>
      </c>
      <c r="CB8" s="101" t="s">
        <v>23</v>
      </c>
      <c r="CC8" s="101" t="s">
        <v>24</v>
      </c>
      <c r="CD8" s="101" t="s">
        <v>25</v>
      </c>
      <c r="CE8" s="101" t="s">
        <v>26</v>
      </c>
      <c r="CF8" s="101" t="s">
        <v>27</v>
      </c>
      <c r="CG8" s="101" t="s">
        <v>31</v>
      </c>
      <c r="CI8" s="7" t="s">
        <v>34</v>
      </c>
      <c r="CJ8" s="7" t="s">
        <v>35</v>
      </c>
      <c r="CK8" s="7" t="s">
        <v>36</v>
      </c>
      <c r="CL8" s="7" t="s">
        <v>37</v>
      </c>
      <c r="CM8" s="11"/>
      <c r="CN8" s="7" t="s">
        <v>38</v>
      </c>
      <c r="CO8" s="7" t="s">
        <v>35</v>
      </c>
      <c r="CP8" s="7" t="s">
        <v>36</v>
      </c>
      <c r="CQ8" s="7" t="s">
        <v>37</v>
      </c>
      <c r="CR8" s="7" t="s">
        <v>39</v>
      </c>
      <c r="CT8" s="21" t="s">
        <v>7</v>
      </c>
      <c r="CU8" s="21" t="s">
        <v>8</v>
      </c>
      <c r="CV8" s="104"/>
      <c r="CW8" s="21" t="s">
        <v>33</v>
      </c>
      <c r="CX8" s="21" t="s">
        <v>13</v>
      </c>
      <c r="CZ8" s="21" t="s">
        <v>7</v>
      </c>
      <c r="DA8" s="7" t="s">
        <v>34</v>
      </c>
      <c r="DB8" s="7" t="s">
        <v>35</v>
      </c>
      <c r="DC8" s="7" t="s">
        <v>40</v>
      </c>
      <c r="DD8" s="7" t="s">
        <v>41</v>
      </c>
      <c r="DE8" s="7" t="s">
        <v>36</v>
      </c>
      <c r="DF8" s="7" t="s">
        <v>37</v>
      </c>
      <c r="DH8" s="105" t="s">
        <v>7</v>
      </c>
      <c r="DI8" s="105" t="s">
        <v>8</v>
      </c>
      <c r="DJ8" s="105" t="s">
        <v>9</v>
      </c>
      <c r="DK8" s="105" t="s">
        <v>10</v>
      </c>
      <c r="DL8" s="105" t="s">
        <v>11</v>
      </c>
      <c r="DM8" s="106" t="s">
        <v>17</v>
      </c>
      <c r="DN8" s="106" t="s">
        <v>18</v>
      </c>
      <c r="DO8" s="106" t="s">
        <v>19</v>
      </c>
      <c r="DP8" s="106" t="s">
        <v>20</v>
      </c>
      <c r="DR8" s="193" t="s">
        <v>12</v>
      </c>
      <c r="DS8" s="194" t="s">
        <v>13</v>
      </c>
      <c r="DT8" s="194" t="s">
        <v>14</v>
      </c>
      <c r="DU8" s="194" t="s">
        <v>15</v>
      </c>
      <c r="DV8" s="195" t="s">
        <v>16</v>
      </c>
      <c r="DW8" s="194" t="s">
        <v>1650</v>
      </c>
      <c r="DX8" s="194" t="s">
        <v>1651</v>
      </c>
      <c r="DY8" s="194" t="s">
        <v>1652</v>
      </c>
      <c r="DZ8" s="196" t="s">
        <v>1653</v>
      </c>
    </row>
    <row r="9" spans="1:130" s="107" customFormat="1" ht="112.5" customHeight="1" x14ac:dyDescent="0.2">
      <c r="A9" s="800" t="s">
        <v>42</v>
      </c>
      <c r="B9" s="616" t="s">
        <v>43</v>
      </c>
      <c r="C9" s="626" t="s">
        <v>55</v>
      </c>
      <c r="D9" s="627" t="s">
        <v>46</v>
      </c>
      <c r="E9" s="885"/>
      <c r="F9" s="661" t="s">
        <v>56</v>
      </c>
      <c r="G9" s="662" t="s">
        <v>49</v>
      </c>
      <c r="H9" s="662" t="s">
        <v>50</v>
      </c>
      <c r="I9" s="663">
        <v>0</v>
      </c>
      <c r="J9" s="664">
        <v>0.1</v>
      </c>
      <c r="K9" s="665"/>
      <c r="L9" s="665"/>
      <c r="M9" s="660"/>
      <c r="N9" s="206" t="s">
        <v>84</v>
      </c>
      <c r="O9" s="48" t="s">
        <v>73</v>
      </c>
      <c r="P9" s="31" t="s">
        <v>74</v>
      </c>
      <c r="Q9" s="31">
        <v>1</v>
      </c>
      <c r="R9" s="31">
        <v>2</v>
      </c>
      <c r="S9" s="31" t="s">
        <v>53</v>
      </c>
      <c r="T9" s="743" t="s">
        <v>5000</v>
      </c>
      <c r="U9" s="132">
        <v>0</v>
      </c>
      <c r="V9" s="851">
        <v>0.5</v>
      </c>
      <c r="W9" s="133">
        <v>0.5</v>
      </c>
      <c r="X9" s="133">
        <v>1</v>
      </c>
      <c r="Y9" s="857">
        <v>0.5</v>
      </c>
      <c r="Z9" s="744">
        <v>1</v>
      </c>
      <c r="AA9" s="96" t="s">
        <v>54</v>
      </c>
      <c r="AB9" s="578">
        <v>0</v>
      </c>
      <c r="AC9" s="579">
        <v>0</v>
      </c>
      <c r="AD9" s="579">
        <v>0</v>
      </c>
      <c r="AE9" s="580">
        <v>0</v>
      </c>
      <c r="AF9" s="581" t="s">
        <v>5253</v>
      </c>
      <c r="AG9" s="582" t="s">
        <v>5253</v>
      </c>
      <c r="AH9" s="583" t="s">
        <v>5253</v>
      </c>
      <c r="AI9" s="841">
        <v>0</v>
      </c>
      <c r="AJ9" s="842">
        <v>0</v>
      </c>
      <c r="AK9" s="825" t="s">
        <v>5253</v>
      </c>
      <c r="AL9" s="821" t="s">
        <v>42</v>
      </c>
      <c r="AM9" s="22" t="s">
        <v>43</v>
      </c>
      <c r="AO9" s="23" t="s">
        <v>42</v>
      </c>
      <c r="AP9" s="24" t="s">
        <v>43</v>
      </c>
      <c r="AQ9" s="25" t="s">
        <v>55</v>
      </c>
      <c r="AR9" s="26" t="s">
        <v>46</v>
      </c>
      <c r="AT9" s="27" t="s">
        <v>55</v>
      </c>
      <c r="AU9" s="28" t="s">
        <v>46</v>
      </c>
      <c r="AV9" s="29" t="s">
        <v>56</v>
      </c>
      <c r="AW9" s="30" t="s">
        <v>49</v>
      </c>
      <c r="AY9" s="108" t="s">
        <v>57</v>
      </c>
      <c r="AZ9" s="108" t="s">
        <v>57</v>
      </c>
      <c r="BA9" s="108" t="s">
        <v>57</v>
      </c>
      <c r="BB9" s="108" t="s">
        <v>57</v>
      </c>
      <c r="BD9" s="107" t="s">
        <v>55</v>
      </c>
      <c r="BE9" s="107" t="s">
        <v>46</v>
      </c>
      <c r="BF9" s="107">
        <v>3754914325</v>
      </c>
      <c r="BG9" s="107">
        <v>1095085675</v>
      </c>
      <c r="BH9" s="107">
        <v>200000000</v>
      </c>
      <c r="BL9" s="107">
        <v>5050000000</v>
      </c>
      <c r="BM9" s="107">
        <v>3754914325</v>
      </c>
      <c r="BN9" s="107">
        <v>1095085675</v>
      </c>
      <c r="BO9" s="107">
        <v>200000000</v>
      </c>
      <c r="BP9" s="107">
        <v>0</v>
      </c>
      <c r="BQ9" s="107">
        <v>0</v>
      </c>
      <c r="BR9" s="107">
        <v>0</v>
      </c>
      <c r="BS9" s="107">
        <v>5050000000</v>
      </c>
      <c r="BT9" s="107">
        <v>3754914325</v>
      </c>
      <c r="BU9" s="107">
        <v>1095085675</v>
      </c>
      <c r="BV9" s="107">
        <v>200000000</v>
      </c>
      <c r="BW9" s="107">
        <v>0</v>
      </c>
      <c r="BX9" s="107">
        <v>0</v>
      </c>
      <c r="BY9" s="107">
        <v>0</v>
      </c>
      <c r="BZ9" s="107">
        <v>5050000000</v>
      </c>
      <c r="CA9" s="107">
        <v>3754914325</v>
      </c>
      <c r="CB9" s="107">
        <v>1095085675</v>
      </c>
      <c r="CC9" s="107">
        <v>200000000</v>
      </c>
      <c r="CD9" s="107">
        <v>0</v>
      </c>
      <c r="CE9" s="107">
        <v>0</v>
      </c>
      <c r="CF9" s="107">
        <v>0</v>
      </c>
      <c r="CG9" s="107">
        <v>5050000000</v>
      </c>
      <c r="CH9" s="107">
        <v>20200000000</v>
      </c>
      <c r="CI9" s="107" t="s">
        <v>57</v>
      </c>
      <c r="CJ9" s="107" t="s">
        <v>57</v>
      </c>
      <c r="CK9" s="107" t="s">
        <v>57</v>
      </c>
      <c r="CL9" s="107" t="s">
        <v>57</v>
      </c>
      <c r="CN9" s="107" t="s">
        <v>57</v>
      </c>
      <c r="CO9" s="107" t="s">
        <v>57</v>
      </c>
      <c r="CP9" s="107" t="s">
        <v>57</v>
      </c>
      <c r="CQ9" s="107" t="s">
        <v>57</v>
      </c>
      <c r="CR9" s="107" t="s">
        <v>57</v>
      </c>
      <c r="CT9" s="107" t="s">
        <v>57</v>
      </c>
      <c r="CU9" s="107" t="s">
        <v>57</v>
      </c>
      <c r="CW9" s="107" t="s">
        <v>57</v>
      </c>
      <c r="CX9" s="107" t="s">
        <v>57</v>
      </c>
      <c r="CZ9" s="107" t="s">
        <v>57</v>
      </c>
      <c r="DA9" s="107" t="s">
        <v>57</v>
      </c>
      <c r="DB9" s="107" t="s">
        <v>57</v>
      </c>
      <c r="DC9" s="107" t="s">
        <v>57</v>
      </c>
      <c r="DD9" s="107" t="s">
        <v>57</v>
      </c>
      <c r="DE9" s="107" t="s">
        <v>57</v>
      </c>
      <c r="DF9" s="107" t="s">
        <v>57</v>
      </c>
      <c r="DH9" s="108" t="s">
        <v>57</v>
      </c>
      <c r="DI9" s="108" t="s">
        <v>57</v>
      </c>
      <c r="DJ9" s="108" t="s">
        <v>57</v>
      </c>
      <c r="DK9" s="109" t="s">
        <v>57</v>
      </c>
      <c r="DL9" s="110" t="s">
        <v>57</v>
      </c>
      <c r="DM9" s="108"/>
      <c r="DN9" s="108"/>
      <c r="DO9" s="108"/>
      <c r="DP9" s="108"/>
      <c r="DR9" s="197" t="s">
        <v>58</v>
      </c>
      <c r="DS9" s="254" t="s">
        <v>51</v>
      </c>
      <c r="DT9" s="131" t="s">
        <v>59</v>
      </c>
      <c r="DU9" s="31">
        <v>0</v>
      </c>
      <c r="DV9" s="132">
        <v>30</v>
      </c>
      <c r="DW9" s="132">
        <v>0</v>
      </c>
      <c r="DX9" s="190">
        <v>0</v>
      </c>
      <c r="DY9" s="190">
        <v>0</v>
      </c>
      <c r="DZ9" s="198">
        <v>30</v>
      </c>
    </row>
    <row r="10" spans="1:130" s="107" customFormat="1" ht="93.75" customHeight="1" x14ac:dyDescent="0.25">
      <c r="A10" s="800" t="s">
        <v>42</v>
      </c>
      <c r="B10" s="616" t="s">
        <v>43</v>
      </c>
      <c r="C10" s="626" t="s">
        <v>55</v>
      </c>
      <c r="D10" s="627" t="s">
        <v>46</v>
      </c>
      <c r="E10" s="885"/>
      <c r="F10" s="661" t="s">
        <v>56</v>
      </c>
      <c r="G10" s="662" t="s">
        <v>49</v>
      </c>
      <c r="H10" s="662" t="s">
        <v>50</v>
      </c>
      <c r="I10" s="663">
        <v>0</v>
      </c>
      <c r="J10" s="664">
        <v>0.1</v>
      </c>
      <c r="K10" s="665"/>
      <c r="L10" s="665"/>
      <c r="M10" s="660"/>
      <c r="N10" s="206" t="s">
        <v>97</v>
      </c>
      <c r="O10" s="48" t="s">
        <v>85</v>
      </c>
      <c r="P10" s="31" t="s">
        <v>86</v>
      </c>
      <c r="Q10" s="745">
        <v>0.98</v>
      </c>
      <c r="R10" s="745">
        <v>0.98</v>
      </c>
      <c r="S10" s="745" t="s">
        <v>87</v>
      </c>
      <c r="T10" s="743" t="s">
        <v>5000</v>
      </c>
      <c r="U10" s="50">
        <v>98</v>
      </c>
      <c r="V10" s="851">
        <v>98</v>
      </c>
      <c r="W10" s="50">
        <v>98</v>
      </c>
      <c r="X10" s="50">
        <v>98</v>
      </c>
      <c r="Y10" s="857">
        <v>98</v>
      </c>
      <c r="Z10" s="744">
        <v>1</v>
      </c>
      <c r="AA10" s="96" t="s">
        <v>54</v>
      </c>
      <c r="AB10" s="578">
        <v>2908360448</v>
      </c>
      <c r="AC10" s="579">
        <v>2876186207</v>
      </c>
      <c r="AD10" s="579">
        <v>2876186207</v>
      </c>
      <c r="AE10" s="580">
        <v>1437264852</v>
      </c>
      <c r="AF10" s="581">
        <v>0.98893732686327607</v>
      </c>
      <c r="AG10" s="582">
        <v>0.98893732686327607</v>
      </c>
      <c r="AH10" s="583">
        <v>0.49418388047065065</v>
      </c>
      <c r="AI10" s="841">
        <v>0</v>
      </c>
      <c r="AJ10" s="842">
        <v>0</v>
      </c>
      <c r="AK10" s="825" t="s">
        <v>5253</v>
      </c>
      <c r="AL10" s="821" t="s">
        <v>61</v>
      </c>
      <c r="AM10" s="22" t="s">
        <v>62</v>
      </c>
      <c r="AO10" s="32"/>
      <c r="AP10" s="33"/>
      <c r="AQ10" s="34" t="s">
        <v>63</v>
      </c>
      <c r="AR10" s="35" t="s">
        <v>64</v>
      </c>
      <c r="AT10" s="36" t="s">
        <v>55</v>
      </c>
      <c r="AU10" s="37" t="s">
        <v>46</v>
      </c>
      <c r="AV10" s="38" t="s">
        <v>65</v>
      </c>
      <c r="AW10" s="39" t="s">
        <v>66</v>
      </c>
      <c r="AY10" s="111" t="s">
        <v>56</v>
      </c>
      <c r="AZ10" s="111" t="s">
        <v>49</v>
      </c>
      <c r="BA10" s="112" t="s">
        <v>58</v>
      </c>
      <c r="BB10" s="111" t="s">
        <v>67</v>
      </c>
      <c r="BD10" s="107" t="s">
        <v>63</v>
      </c>
      <c r="BE10" s="107" t="s">
        <v>64</v>
      </c>
      <c r="BF10" s="107">
        <v>3533339430</v>
      </c>
      <c r="BG10" s="107">
        <v>1053933440</v>
      </c>
      <c r="BH10" s="107">
        <v>500000000</v>
      </c>
      <c r="BK10" s="107">
        <v>2679256984</v>
      </c>
      <c r="BL10" s="107">
        <v>7766529854</v>
      </c>
      <c r="BM10" s="107">
        <v>3657006310.0499997</v>
      </c>
      <c r="BN10" s="107">
        <v>1090821110.3999999</v>
      </c>
      <c r="BO10" s="107">
        <v>429999999.99999994</v>
      </c>
      <c r="BP10" s="107">
        <v>0</v>
      </c>
      <c r="BQ10" s="107">
        <v>0</v>
      </c>
      <c r="BR10" s="107">
        <v>2773030978.4399996</v>
      </c>
      <c r="BS10" s="107">
        <v>7950858398.8899994</v>
      </c>
      <c r="BT10" s="107">
        <v>1285001530.9017496</v>
      </c>
      <c r="BU10" s="107">
        <v>1128999849.2639997</v>
      </c>
      <c r="BV10" s="107">
        <v>357549999.99999988</v>
      </c>
      <c r="BW10" s="107">
        <v>0</v>
      </c>
      <c r="BX10" s="107">
        <v>0</v>
      </c>
      <c r="BY10" s="107">
        <v>2870087062.6853995</v>
      </c>
      <c r="BZ10" s="107">
        <v>5641638442.8511486</v>
      </c>
      <c r="CA10" s="107">
        <v>1329976584.4833107</v>
      </c>
      <c r="CB10" s="107">
        <v>1168514843.9882395</v>
      </c>
      <c r="CC10" s="107">
        <v>370064249.99999982</v>
      </c>
      <c r="CD10" s="107">
        <v>0</v>
      </c>
      <c r="CE10" s="107">
        <v>0</v>
      </c>
      <c r="CF10" s="107">
        <v>2970540109.8793883</v>
      </c>
      <c r="CG10" s="107">
        <v>5839095788.3509388</v>
      </c>
      <c r="CH10" s="107">
        <v>27198122484.092087</v>
      </c>
      <c r="CI10" s="107" t="s">
        <v>68</v>
      </c>
      <c r="CJ10" s="107" t="s">
        <v>69</v>
      </c>
      <c r="CK10" s="107" t="s">
        <v>70</v>
      </c>
      <c r="CL10" s="107" t="s">
        <v>47</v>
      </c>
      <c r="CN10" s="107" t="s">
        <v>71</v>
      </c>
      <c r="CO10" s="107" t="s">
        <v>69</v>
      </c>
      <c r="CP10" s="107" t="s">
        <v>70</v>
      </c>
      <c r="CQ10" s="107" t="s">
        <v>47</v>
      </c>
      <c r="CR10" s="107" t="s">
        <v>68</v>
      </c>
      <c r="CT10" s="107" t="s">
        <v>56</v>
      </c>
      <c r="CU10" s="107" t="s">
        <v>49</v>
      </c>
      <c r="CW10" s="107" t="s">
        <v>58</v>
      </c>
      <c r="CX10" s="107" t="s">
        <v>67</v>
      </c>
      <c r="CZ10" s="107" t="s">
        <v>56</v>
      </c>
      <c r="DA10" s="107" t="s">
        <v>68</v>
      </c>
      <c r="DB10" s="107" t="s">
        <v>69</v>
      </c>
      <c r="DC10" s="107" t="s">
        <v>44</v>
      </c>
      <c r="DD10" s="107" t="s">
        <v>45</v>
      </c>
      <c r="DE10" s="107" t="s">
        <v>70</v>
      </c>
      <c r="DF10" s="107" t="s">
        <v>47</v>
      </c>
      <c r="DH10" s="41" t="s">
        <v>56</v>
      </c>
      <c r="DI10" s="42" t="s">
        <v>49</v>
      </c>
      <c r="DJ10" s="43" t="s">
        <v>50</v>
      </c>
      <c r="DK10" s="44">
        <v>0</v>
      </c>
      <c r="DL10" s="45">
        <v>10</v>
      </c>
      <c r="DM10" s="108"/>
      <c r="DN10" s="108"/>
      <c r="DO10" s="108"/>
      <c r="DP10" s="108"/>
      <c r="DR10" s="197" t="s">
        <v>72</v>
      </c>
      <c r="DS10" s="254" t="s">
        <v>51</v>
      </c>
      <c r="DT10" s="131" t="s">
        <v>60</v>
      </c>
      <c r="DU10" s="31">
        <v>0</v>
      </c>
      <c r="DV10" s="142">
        <v>1</v>
      </c>
      <c r="DW10" s="139">
        <v>0</v>
      </c>
      <c r="DX10" s="190">
        <v>0</v>
      </c>
      <c r="DY10" s="190">
        <v>0</v>
      </c>
      <c r="DZ10" s="198">
        <v>1</v>
      </c>
    </row>
    <row r="11" spans="1:130" s="107" customFormat="1" ht="46.5" customHeight="1" x14ac:dyDescent="0.25">
      <c r="A11" s="800" t="s">
        <v>42</v>
      </c>
      <c r="B11" s="616" t="s">
        <v>43</v>
      </c>
      <c r="C11" s="626" t="s">
        <v>55</v>
      </c>
      <c r="D11" s="627" t="s">
        <v>46</v>
      </c>
      <c r="E11" s="885"/>
      <c r="F11" s="661" t="s">
        <v>56</v>
      </c>
      <c r="G11" s="662" t="s">
        <v>49</v>
      </c>
      <c r="H11" s="662" t="s">
        <v>50</v>
      </c>
      <c r="I11" s="663">
        <v>0</v>
      </c>
      <c r="J11" s="664">
        <v>0.1</v>
      </c>
      <c r="K11" s="665"/>
      <c r="L11" s="665"/>
      <c r="M11" s="660"/>
      <c r="N11" s="206" t="s">
        <v>109</v>
      </c>
      <c r="O11" s="48" t="s">
        <v>99</v>
      </c>
      <c r="P11" s="31" t="s">
        <v>100</v>
      </c>
      <c r="Q11" s="31">
        <v>0</v>
      </c>
      <c r="R11" s="31">
        <v>3</v>
      </c>
      <c r="S11" s="31" t="s">
        <v>53</v>
      </c>
      <c r="T11" s="743" t="s">
        <v>5000</v>
      </c>
      <c r="U11" s="133">
        <v>0.5</v>
      </c>
      <c r="V11" s="851">
        <v>0.5</v>
      </c>
      <c r="W11" s="132">
        <v>1</v>
      </c>
      <c r="X11" s="132">
        <v>1</v>
      </c>
      <c r="Y11" s="857">
        <v>0</v>
      </c>
      <c r="Z11" s="744">
        <v>0</v>
      </c>
      <c r="AA11" s="96" t="s">
        <v>54</v>
      </c>
      <c r="AB11" s="578">
        <v>18000000</v>
      </c>
      <c r="AC11" s="579">
        <v>0</v>
      </c>
      <c r="AD11" s="579">
        <v>0</v>
      </c>
      <c r="AE11" s="580">
        <v>0</v>
      </c>
      <c r="AF11" s="581">
        <v>0</v>
      </c>
      <c r="AG11" s="582">
        <v>0</v>
      </c>
      <c r="AH11" s="583">
        <v>0</v>
      </c>
      <c r="AI11" s="841">
        <v>0</v>
      </c>
      <c r="AJ11" s="842">
        <v>0</v>
      </c>
      <c r="AK11" s="825" t="s">
        <v>5253</v>
      </c>
      <c r="AL11" s="821" t="s">
        <v>75</v>
      </c>
      <c r="AM11" s="22" t="s">
        <v>76</v>
      </c>
      <c r="AO11" s="32"/>
      <c r="AP11" s="33"/>
      <c r="AQ11" s="34" t="s">
        <v>77</v>
      </c>
      <c r="AR11" s="35" t="s">
        <v>78</v>
      </c>
      <c r="AT11" s="36" t="s">
        <v>55</v>
      </c>
      <c r="AU11" s="37" t="s">
        <v>46</v>
      </c>
      <c r="AV11" s="38" t="s">
        <v>79</v>
      </c>
      <c r="AW11" s="39" t="s">
        <v>80</v>
      </c>
      <c r="AY11" s="113" t="s">
        <v>56</v>
      </c>
      <c r="AZ11" s="113" t="s">
        <v>49</v>
      </c>
      <c r="BA11" s="112" t="s">
        <v>72</v>
      </c>
      <c r="BB11" s="111" t="s">
        <v>51</v>
      </c>
      <c r="BD11" s="107" t="s">
        <v>77</v>
      </c>
      <c r="BE11" s="107" t="s">
        <v>78</v>
      </c>
      <c r="BF11" s="107">
        <v>1878153364</v>
      </c>
      <c r="BG11" s="107">
        <v>934669035</v>
      </c>
      <c r="BH11" s="107">
        <v>200000000</v>
      </c>
      <c r="BK11" s="107">
        <v>37177601</v>
      </c>
      <c r="BL11" s="107">
        <v>3050000000</v>
      </c>
      <c r="BM11" s="107">
        <v>1878153364</v>
      </c>
      <c r="BN11" s="107">
        <v>934669035</v>
      </c>
      <c r="BO11" s="107">
        <v>200000000</v>
      </c>
      <c r="BP11" s="107">
        <v>0</v>
      </c>
      <c r="BQ11" s="107">
        <v>0</v>
      </c>
      <c r="BR11" s="107">
        <v>37177601</v>
      </c>
      <c r="BS11" s="107">
        <v>3050000000</v>
      </c>
      <c r="BT11" s="107">
        <v>1878153364</v>
      </c>
      <c r="BU11" s="107">
        <v>934669035</v>
      </c>
      <c r="BV11" s="107">
        <v>200000000</v>
      </c>
      <c r="BW11" s="107">
        <v>0</v>
      </c>
      <c r="BX11" s="107">
        <v>0</v>
      </c>
      <c r="BY11" s="107">
        <v>37177601</v>
      </c>
      <c r="BZ11" s="107">
        <v>3050000000</v>
      </c>
      <c r="CA11" s="107">
        <v>1878153364</v>
      </c>
      <c r="CB11" s="107">
        <v>934669035</v>
      </c>
      <c r="CC11" s="107">
        <v>200000000</v>
      </c>
      <c r="CD11" s="107">
        <v>0</v>
      </c>
      <c r="CE11" s="107">
        <v>0</v>
      </c>
      <c r="CF11" s="107">
        <v>37177601</v>
      </c>
      <c r="CG11" s="107">
        <v>3050000000</v>
      </c>
      <c r="CH11" s="107">
        <v>12200000000</v>
      </c>
      <c r="CI11" s="107" t="s">
        <v>81</v>
      </c>
      <c r="CJ11" s="107" t="s">
        <v>69</v>
      </c>
      <c r="CK11" s="107" t="s">
        <v>70</v>
      </c>
      <c r="CL11" s="107" t="s">
        <v>47</v>
      </c>
      <c r="CN11" s="107" t="s">
        <v>82</v>
      </c>
      <c r="CO11" s="107" t="s">
        <v>69</v>
      </c>
      <c r="CP11" s="107" t="s">
        <v>70</v>
      </c>
      <c r="CQ11" s="107" t="s">
        <v>47</v>
      </c>
      <c r="CR11" s="107" t="s">
        <v>68</v>
      </c>
      <c r="CT11" s="107" t="s">
        <v>65</v>
      </c>
      <c r="CU11" s="107" t="s">
        <v>66</v>
      </c>
      <c r="CW11" s="107" t="s">
        <v>72</v>
      </c>
      <c r="CX11" s="107" t="s">
        <v>51</v>
      </c>
      <c r="CZ11" s="107" t="s">
        <v>56</v>
      </c>
      <c r="DA11" s="107" t="s">
        <v>81</v>
      </c>
      <c r="DB11" s="107" t="s">
        <v>69</v>
      </c>
      <c r="DC11" s="107" t="s">
        <v>44</v>
      </c>
      <c r="DD11" s="107" t="s">
        <v>45</v>
      </c>
      <c r="DE11" s="107" t="s">
        <v>70</v>
      </c>
      <c r="DF11" s="107" t="s">
        <v>47</v>
      </c>
      <c r="DH11" s="41" t="s">
        <v>56</v>
      </c>
      <c r="DI11" s="47" t="s">
        <v>83</v>
      </c>
      <c r="DJ11" s="47" t="s">
        <v>50</v>
      </c>
      <c r="DK11" s="44">
        <v>0</v>
      </c>
      <c r="DL11" s="45">
        <v>10</v>
      </c>
      <c r="DM11" s="108"/>
      <c r="DN11" s="108"/>
      <c r="DO11" s="108"/>
      <c r="DP11" s="108"/>
      <c r="DR11" s="197" t="s">
        <v>84</v>
      </c>
      <c r="DS11" s="48" t="s">
        <v>73</v>
      </c>
      <c r="DT11" s="31" t="s">
        <v>74</v>
      </c>
      <c r="DU11" s="31">
        <v>1</v>
      </c>
      <c r="DV11" s="31">
        <v>2</v>
      </c>
      <c r="DW11" s="132">
        <v>0</v>
      </c>
      <c r="DX11" s="190">
        <v>0.5</v>
      </c>
      <c r="DY11" s="133">
        <v>0.5</v>
      </c>
      <c r="DZ11" s="198">
        <v>1</v>
      </c>
    </row>
    <row r="12" spans="1:130" s="107" customFormat="1" ht="78" customHeight="1" thickBot="1" x14ac:dyDescent="0.3">
      <c r="A12" s="800" t="s">
        <v>42</v>
      </c>
      <c r="B12" s="616" t="s">
        <v>43</v>
      </c>
      <c r="C12" s="626" t="s">
        <v>55</v>
      </c>
      <c r="D12" s="627" t="s">
        <v>46</v>
      </c>
      <c r="E12" s="885"/>
      <c r="F12" s="661" t="s">
        <v>56</v>
      </c>
      <c r="G12" s="662" t="s">
        <v>49</v>
      </c>
      <c r="H12" s="662" t="s">
        <v>50</v>
      </c>
      <c r="I12" s="663">
        <v>0</v>
      </c>
      <c r="J12" s="664">
        <v>0.1</v>
      </c>
      <c r="K12" s="665"/>
      <c r="L12" s="665"/>
      <c r="M12" s="660"/>
      <c r="N12" s="206" t="s">
        <v>119</v>
      </c>
      <c r="O12" s="48" t="s">
        <v>110</v>
      </c>
      <c r="P12" s="31" t="s">
        <v>111</v>
      </c>
      <c r="Q12" s="31">
        <v>3</v>
      </c>
      <c r="R12" s="31">
        <v>3</v>
      </c>
      <c r="S12" s="31" t="s">
        <v>87</v>
      </c>
      <c r="T12" s="743" t="s">
        <v>5000</v>
      </c>
      <c r="U12" s="132">
        <v>3</v>
      </c>
      <c r="V12" s="851">
        <v>3</v>
      </c>
      <c r="W12" s="132">
        <v>3</v>
      </c>
      <c r="X12" s="132">
        <v>3</v>
      </c>
      <c r="Y12" s="857">
        <v>3</v>
      </c>
      <c r="Z12" s="744">
        <v>1</v>
      </c>
      <c r="AA12" s="96" t="s">
        <v>54</v>
      </c>
      <c r="AB12" s="578">
        <v>679200784</v>
      </c>
      <c r="AC12" s="579">
        <v>679187797</v>
      </c>
      <c r="AD12" s="579">
        <v>679187797</v>
      </c>
      <c r="AE12" s="580">
        <v>0</v>
      </c>
      <c r="AF12" s="581">
        <v>0.99998087899733634</v>
      </c>
      <c r="AG12" s="582">
        <v>0.99998087899733634</v>
      </c>
      <c r="AH12" s="583">
        <v>0</v>
      </c>
      <c r="AI12" s="841">
        <v>649200784</v>
      </c>
      <c r="AJ12" s="842">
        <v>649200784</v>
      </c>
      <c r="AK12" s="825">
        <v>1</v>
      </c>
      <c r="AL12" s="822" t="s">
        <v>88</v>
      </c>
      <c r="AM12" s="49" t="s">
        <v>89</v>
      </c>
      <c r="AO12" s="32"/>
      <c r="AP12" s="33"/>
      <c r="AQ12" s="34" t="s">
        <v>90</v>
      </c>
      <c r="AR12" s="35" t="s">
        <v>91</v>
      </c>
      <c r="AT12" s="36" t="s">
        <v>55</v>
      </c>
      <c r="AU12" s="37" t="s">
        <v>46</v>
      </c>
      <c r="AV12" s="38" t="s">
        <v>92</v>
      </c>
      <c r="AW12" s="39" t="s">
        <v>93</v>
      </c>
      <c r="AY12" s="113" t="s">
        <v>56</v>
      </c>
      <c r="AZ12" s="113" t="s">
        <v>49</v>
      </c>
      <c r="BA12" s="112" t="s">
        <v>84</v>
      </c>
      <c r="BB12" s="111" t="s">
        <v>73</v>
      </c>
      <c r="BD12" s="107" t="s">
        <v>90</v>
      </c>
      <c r="BE12" s="107" t="s">
        <v>91</v>
      </c>
      <c r="BF12" s="107">
        <v>717603684</v>
      </c>
      <c r="BG12" s="107">
        <v>1146292679</v>
      </c>
      <c r="BH12" s="107">
        <v>100000000</v>
      </c>
      <c r="BK12" s="107">
        <v>104103637</v>
      </c>
      <c r="BL12" s="107">
        <v>2068000000</v>
      </c>
      <c r="BM12" s="107">
        <v>717603684</v>
      </c>
      <c r="BN12" s="107">
        <v>1146292679</v>
      </c>
      <c r="BO12" s="107">
        <v>100000000</v>
      </c>
      <c r="BP12" s="107">
        <v>0</v>
      </c>
      <c r="BQ12" s="107">
        <v>0</v>
      </c>
      <c r="BR12" s="107">
        <v>104103637</v>
      </c>
      <c r="BS12" s="107">
        <v>2068000000</v>
      </c>
      <c r="BT12" s="107">
        <v>717603684</v>
      </c>
      <c r="BU12" s="107">
        <v>1146292679</v>
      </c>
      <c r="BV12" s="107">
        <v>100000000</v>
      </c>
      <c r="BW12" s="107">
        <v>0</v>
      </c>
      <c r="BX12" s="107">
        <v>0</v>
      </c>
      <c r="BY12" s="107">
        <v>104103637</v>
      </c>
      <c r="BZ12" s="107">
        <v>2068000000</v>
      </c>
      <c r="CA12" s="107">
        <v>717603684</v>
      </c>
      <c r="CB12" s="107">
        <v>1146292679</v>
      </c>
      <c r="CC12" s="107">
        <v>100000000</v>
      </c>
      <c r="CD12" s="107">
        <v>0</v>
      </c>
      <c r="CE12" s="107">
        <v>0</v>
      </c>
      <c r="CF12" s="107">
        <v>104103637</v>
      </c>
      <c r="CG12" s="107">
        <v>2068000000</v>
      </c>
      <c r="CH12" s="107">
        <v>8272000000</v>
      </c>
      <c r="CI12" s="107" t="s">
        <v>94</v>
      </c>
      <c r="CJ12" s="107" t="s">
        <v>69</v>
      </c>
      <c r="CK12" s="107" t="s">
        <v>70</v>
      </c>
      <c r="CL12" s="107" t="s">
        <v>47</v>
      </c>
      <c r="CN12" s="107" t="s">
        <v>95</v>
      </c>
      <c r="CO12" s="107" t="s">
        <v>69</v>
      </c>
      <c r="CP12" s="107" t="s">
        <v>70</v>
      </c>
      <c r="CQ12" s="107" t="s">
        <v>47</v>
      </c>
      <c r="CR12" s="107" t="s">
        <v>68</v>
      </c>
      <c r="CT12" s="107" t="s">
        <v>79</v>
      </c>
      <c r="CU12" s="107" t="s">
        <v>80</v>
      </c>
      <c r="CW12" s="107" t="s">
        <v>84</v>
      </c>
      <c r="CX12" s="107" t="s">
        <v>73</v>
      </c>
      <c r="CZ12" s="107" t="s">
        <v>65</v>
      </c>
      <c r="DA12" s="107" t="s">
        <v>94</v>
      </c>
      <c r="DB12" s="107" t="s">
        <v>69</v>
      </c>
      <c r="DC12" s="107" t="s">
        <v>44</v>
      </c>
      <c r="DD12" s="107" t="s">
        <v>45</v>
      </c>
      <c r="DE12" s="107" t="s">
        <v>70</v>
      </c>
      <c r="DF12" s="107" t="s">
        <v>47</v>
      </c>
      <c r="DH12" s="41" t="s">
        <v>65</v>
      </c>
      <c r="DI12" s="42" t="s">
        <v>66</v>
      </c>
      <c r="DJ12" s="43" t="s">
        <v>96</v>
      </c>
      <c r="DK12" s="44">
        <v>3</v>
      </c>
      <c r="DL12" s="45">
        <v>2</v>
      </c>
      <c r="DM12" s="108"/>
      <c r="DN12" s="108"/>
      <c r="DO12" s="108"/>
      <c r="DP12" s="108"/>
      <c r="DR12" s="197" t="s">
        <v>97</v>
      </c>
      <c r="DS12" s="48" t="s">
        <v>85</v>
      </c>
      <c r="DT12" s="31" t="s">
        <v>98</v>
      </c>
      <c r="DU12" s="50">
        <v>98</v>
      </c>
      <c r="DV12" s="50">
        <v>98</v>
      </c>
      <c r="DW12" s="50">
        <v>98</v>
      </c>
      <c r="DX12" s="50">
        <v>98</v>
      </c>
      <c r="DY12" s="50">
        <v>98</v>
      </c>
      <c r="DZ12" s="199">
        <v>98</v>
      </c>
    </row>
    <row r="13" spans="1:130" s="107" customFormat="1" ht="63.75" customHeight="1" thickBot="1" x14ac:dyDescent="0.25">
      <c r="A13" s="800" t="s">
        <v>42</v>
      </c>
      <c r="B13" s="616" t="s">
        <v>43</v>
      </c>
      <c r="C13" s="626" t="s">
        <v>55</v>
      </c>
      <c r="D13" s="627" t="s">
        <v>46</v>
      </c>
      <c r="E13" s="885"/>
      <c r="F13" s="661" t="s">
        <v>56</v>
      </c>
      <c r="G13" s="662" t="s">
        <v>49</v>
      </c>
      <c r="H13" s="662" t="s">
        <v>50</v>
      </c>
      <c r="I13" s="663">
        <v>0</v>
      </c>
      <c r="J13" s="664">
        <v>0.1</v>
      </c>
      <c r="K13" s="665"/>
      <c r="L13" s="665"/>
      <c r="M13" s="660"/>
      <c r="N13" s="206" t="s">
        <v>129</v>
      </c>
      <c r="O13" s="48" t="s">
        <v>120</v>
      </c>
      <c r="P13" s="31" t="s">
        <v>121</v>
      </c>
      <c r="Q13" s="31">
        <v>3</v>
      </c>
      <c r="R13" s="31">
        <v>3</v>
      </c>
      <c r="S13" s="31" t="s">
        <v>87</v>
      </c>
      <c r="T13" s="743" t="s">
        <v>5000</v>
      </c>
      <c r="U13" s="132">
        <v>3</v>
      </c>
      <c r="V13" s="851">
        <v>3</v>
      </c>
      <c r="W13" s="132">
        <v>3</v>
      </c>
      <c r="X13" s="132">
        <v>3</v>
      </c>
      <c r="Y13" s="857">
        <v>3</v>
      </c>
      <c r="Z13" s="744">
        <v>1</v>
      </c>
      <c r="AA13" s="96" t="s">
        <v>54</v>
      </c>
      <c r="AB13" s="578">
        <v>0</v>
      </c>
      <c r="AC13" s="579">
        <v>0</v>
      </c>
      <c r="AD13" s="579">
        <v>0</v>
      </c>
      <c r="AE13" s="580">
        <v>0</v>
      </c>
      <c r="AF13" s="581" t="s">
        <v>5253</v>
      </c>
      <c r="AG13" s="582" t="s">
        <v>5253</v>
      </c>
      <c r="AH13" s="583" t="s">
        <v>5253</v>
      </c>
      <c r="AI13" s="841">
        <v>0</v>
      </c>
      <c r="AJ13" s="842">
        <v>0</v>
      </c>
      <c r="AK13" s="825" t="s">
        <v>5253</v>
      </c>
      <c r="AO13" s="32"/>
      <c r="AP13" s="33"/>
      <c r="AQ13" s="34" t="s">
        <v>101</v>
      </c>
      <c r="AR13" s="35" t="s">
        <v>102</v>
      </c>
      <c r="AT13" s="51" t="s">
        <v>55</v>
      </c>
      <c r="AU13" s="52" t="s">
        <v>46</v>
      </c>
      <c r="AV13" s="53" t="s">
        <v>103</v>
      </c>
      <c r="AW13" s="54" t="s">
        <v>104</v>
      </c>
      <c r="AY13" s="113" t="s">
        <v>56</v>
      </c>
      <c r="AZ13" s="113" t="s">
        <v>49</v>
      </c>
      <c r="BA13" s="112" t="s">
        <v>97</v>
      </c>
      <c r="BB13" s="111" t="s">
        <v>85</v>
      </c>
      <c r="BD13" s="107" t="s">
        <v>101</v>
      </c>
      <c r="BE13" s="107" t="s">
        <v>102</v>
      </c>
      <c r="BF13" s="107">
        <v>240000000</v>
      </c>
      <c r="BH13" s="107">
        <v>0</v>
      </c>
      <c r="BL13" s="107">
        <v>240000000</v>
      </c>
      <c r="BM13" s="107">
        <v>240000000</v>
      </c>
      <c r="BN13" s="107">
        <v>0</v>
      </c>
      <c r="BO13" s="107">
        <v>0</v>
      </c>
      <c r="BP13" s="107">
        <v>0</v>
      </c>
      <c r="BQ13" s="107">
        <v>0</v>
      </c>
      <c r="BR13" s="107">
        <v>0</v>
      </c>
      <c r="BS13" s="107">
        <v>240000000</v>
      </c>
      <c r="BT13" s="107">
        <v>240000000</v>
      </c>
      <c r="BU13" s="107">
        <v>0</v>
      </c>
      <c r="BV13" s="107">
        <v>0</v>
      </c>
      <c r="BW13" s="107">
        <v>0</v>
      </c>
      <c r="BX13" s="107">
        <v>0</v>
      </c>
      <c r="BY13" s="107">
        <v>0</v>
      </c>
      <c r="BZ13" s="107">
        <v>240000000</v>
      </c>
      <c r="CA13" s="107">
        <v>240000000</v>
      </c>
      <c r="CB13" s="107">
        <v>0</v>
      </c>
      <c r="CC13" s="107">
        <v>0</v>
      </c>
      <c r="CD13" s="107">
        <v>0</v>
      </c>
      <c r="CE13" s="107">
        <v>0</v>
      </c>
      <c r="CF13" s="107">
        <v>0</v>
      </c>
      <c r="CG13" s="107">
        <v>240000000</v>
      </c>
      <c r="CH13" s="107">
        <v>960000000</v>
      </c>
      <c r="CI13" s="107" t="s">
        <v>105</v>
      </c>
      <c r="CJ13" s="107" t="s">
        <v>69</v>
      </c>
      <c r="CK13" s="107" t="s">
        <v>70</v>
      </c>
      <c r="CL13" s="107" t="s">
        <v>47</v>
      </c>
      <c r="CN13" s="107" t="s">
        <v>106</v>
      </c>
      <c r="CO13" s="107" t="s">
        <v>69</v>
      </c>
      <c r="CP13" s="107" t="s">
        <v>70</v>
      </c>
      <c r="CQ13" s="107" t="s">
        <v>47</v>
      </c>
      <c r="CR13" s="107" t="s">
        <v>68</v>
      </c>
      <c r="CT13" s="107" t="s">
        <v>92</v>
      </c>
      <c r="CU13" s="107" t="s">
        <v>93</v>
      </c>
      <c r="CW13" s="107" t="s">
        <v>97</v>
      </c>
      <c r="CX13" s="107" t="s">
        <v>85</v>
      </c>
      <c r="CZ13" s="107" t="s">
        <v>79</v>
      </c>
      <c r="DA13" s="107" t="s">
        <v>105</v>
      </c>
      <c r="DB13" s="107" t="s">
        <v>69</v>
      </c>
      <c r="DC13" s="107" t="s">
        <v>44</v>
      </c>
      <c r="DD13" s="107" t="s">
        <v>45</v>
      </c>
      <c r="DE13" s="107" t="s">
        <v>70</v>
      </c>
      <c r="DF13" s="107" t="s">
        <v>47</v>
      </c>
      <c r="DH13" s="41" t="s">
        <v>79</v>
      </c>
      <c r="DI13" s="42" t="s">
        <v>80</v>
      </c>
      <c r="DJ13" s="43" t="s">
        <v>107</v>
      </c>
      <c r="DK13" s="44" t="s">
        <v>108</v>
      </c>
      <c r="DL13" s="55" t="s">
        <v>108</v>
      </c>
      <c r="DM13" s="108"/>
      <c r="DN13" s="108"/>
      <c r="DO13" s="108"/>
      <c r="DP13" s="108"/>
      <c r="DR13" s="197" t="s">
        <v>109</v>
      </c>
      <c r="DS13" s="48" t="s">
        <v>99</v>
      </c>
      <c r="DT13" s="31" t="s">
        <v>100</v>
      </c>
      <c r="DU13" s="31">
        <v>0</v>
      </c>
      <c r="DV13" s="31">
        <v>3</v>
      </c>
      <c r="DW13" s="133">
        <v>0.5</v>
      </c>
      <c r="DX13" s="133">
        <v>0.5</v>
      </c>
      <c r="DY13" s="132">
        <v>1</v>
      </c>
      <c r="DZ13" s="200">
        <v>1</v>
      </c>
    </row>
    <row r="14" spans="1:130" s="107" customFormat="1" ht="55.5" customHeight="1" thickBot="1" x14ac:dyDescent="0.3">
      <c r="A14" s="800" t="s">
        <v>42</v>
      </c>
      <c r="B14" s="616" t="s">
        <v>43</v>
      </c>
      <c r="C14" s="626" t="s">
        <v>55</v>
      </c>
      <c r="D14" s="627" t="s">
        <v>46</v>
      </c>
      <c r="E14" s="886"/>
      <c r="F14" s="661" t="s">
        <v>56</v>
      </c>
      <c r="G14" s="662" t="s">
        <v>49</v>
      </c>
      <c r="H14" s="662" t="s">
        <v>50</v>
      </c>
      <c r="I14" s="663">
        <v>0</v>
      </c>
      <c r="J14" s="664">
        <v>0.1</v>
      </c>
      <c r="K14" s="665"/>
      <c r="L14" s="665"/>
      <c r="M14" s="660"/>
      <c r="N14" s="746" t="s">
        <v>142</v>
      </c>
      <c r="O14" s="222" t="s">
        <v>130</v>
      </c>
      <c r="P14" s="223" t="s">
        <v>131</v>
      </c>
      <c r="Q14" s="223">
        <v>3</v>
      </c>
      <c r="R14" s="223">
        <v>3</v>
      </c>
      <c r="S14" s="223" t="s">
        <v>87</v>
      </c>
      <c r="T14" s="747" t="s">
        <v>5000</v>
      </c>
      <c r="U14" s="146">
        <v>3</v>
      </c>
      <c r="V14" s="852">
        <v>3</v>
      </c>
      <c r="W14" s="146">
        <v>3</v>
      </c>
      <c r="X14" s="146">
        <v>3</v>
      </c>
      <c r="Y14" s="858">
        <v>3</v>
      </c>
      <c r="Z14" s="748">
        <v>1</v>
      </c>
      <c r="AA14" s="97" t="s">
        <v>54</v>
      </c>
      <c r="AB14" s="584">
        <v>866538019</v>
      </c>
      <c r="AC14" s="585">
        <v>799819348</v>
      </c>
      <c r="AD14" s="585">
        <v>796116033</v>
      </c>
      <c r="AE14" s="586">
        <v>796116033</v>
      </c>
      <c r="AF14" s="587">
        <v>0.92300548904132962</v>
      </c>
      <c r="AG14" s="588">
        <v>0.91873179888717615</v>
      </c>
      <c r="AH14" s="589">
        <v>0.91873179888717615</v>
      </c>
      <c r="AI14" s="843">
        <v>666538019</v>
      </c>
      <c r="AJ14" s="844">
        <v>666538019</v>
      </c>
      <c r="AK14" s="826">
        <v>1</v>
      </c>
      <c r="AO14" s="32"/>
      <c r="AP14" s="33"/>
      <c r="AQ14" s="34" t="s">
        <v>112</v>
      </c>
      <c r="AR14" s="35" t="s">
        <v>113</v>
      </c>
      <c r="AT14" s="27" t="s">
        <v>63</v>
      </c>
      <c r="AU14" s="28" t="s">
        <v>64</v>
      </c>
      <c r="AV14" s="29" t="s">
        <v>114</v>
      </c>
      <c r="AW14" s="30" t="s">
        <v>115</v>
      </c>
      <c r="AY14" s="113" t="s">
        <v>56</v>
      </c>
      <c r="AZ14" s="113" t="s">
        <v>49</v>
      </c>
      <c r="BA14" s="112" t="s">
        <v>109</v>
      </c>
      <c r="BB14" s="111" t="s">
        <v>99</v>
      </c>
      <c r="BD14" s="107" t="s">
        <v>112</v>
      </c>
      <c r="BE14" s="107" t="s">
        <v>113</v>
      </c>
      <c r="BF14" s="107">
        <v>1566108662</v>
      </c>
      <c r="BG14" s="107">
        <v>1384562012</v>
      </c>
      <c r="BH14" s="107">
        <v>0</v>
      </c>
      <c r="BK14" s="107">
        <v>110329326</v>
      </c>
      <c r="BL14" s="107">
        <v>3061000000</v>
      </c>
      <c r="BM14" s="107">
        <v>1566108662</v>
      </c>
      <c r="BN14" s="107">
        <v>1384562012</v>
      </c>
      <c r="BO14" s="107">
        <v>0</v>
      </c>
      <c r="BP14" s="107">
        <v>0</v>
      </c>
      <c r="BQ14" s="107">
        <v>0</v>
      </c>
      <c r="BR14" s="107">
        <v>110329326</v>
      </c>
      <c r="BS14" s="107">
        <v>3061000000</v>
      </c>
      <c r="BT14" s="107">
        <v>1566108662</v>
      </c>
      <c r="BU14" s="107">
        <v>1384562012</v>
      </c>
      <c r="BV14" s="107">
        <v>0</v>
      </c>
      <c r="BW14" s="107">
        <v>0</v>
      </c>
      <c r="BX14" s="107">
        <v>0</v>
      </c>
      <c r="BY14" s="107">
        <v>110329326</v>
      </c>
      <c r="BZ14" s="107">
        <v>3061000000</v>
      </c>
      <c r="CA14" s="107">
        <v>1566108662</v>
      </c>
      <c r="CB14" s="107">
        <v>1384562012</v>
      </c>
      <c r="CC14" s="107">
        <v>0</v>
      </c>
      <c r="CD14" s="107">
        <v>0</v>
      </c>
      <c r="CE14" s="107">
        <v>0</v>
      </c>
      <c r="CF14" s="107">
        <v>110329326</v>
      </c>
      <c r="CG14" s="107">
        <v>3061000000</v>
      </c>
      <c r="CH14" s="107">
        <v>12244000000</v>
      </c>
      <c r="CI14" s="107" t="s">
        <v>116</v>
      </c>
      <c r="CJ14" s="107" t="s">
        <v>69</v>
      </c>
      <c r="CK14" s="107" t="s">
        <v>70</v>
      </c>
      <c r="CL14" s="107" t="s">
        <v>47</v>
      </c>
      <c r="CN14" s="107" t="s">
        <v>117</v>
      </c>
      <c r="CO14" s="107" t="s">
        <v>69</v>
      </c>
      <c r="CP14" s="107" t="s">
        <v>70</v>
      </c>
      <c r="CQ14" s="107" t="s">
        <v>47</v>
      </c>
      <c r="CR14" s="107" t="s">
        <v>68</v>
      </c>
      <c r="CT14" s="107" t="s">
        <v>103</v>
      </c>
      <c r="CU14" s="107" t="s">
        <v>104</v>
      </c>
      <c r="CW14" s="107" t="s">
        <v>109</v>
      </c>
      <c r="CX14" s="107" t="s">
        <v>99</v>
      </c>
      <c r="CZ14" s="107" t="s">
        <v>92</v>
      </c>
      <c r="DA14" s="107" t="s">
        <v>116</v>
      </c>
      <c r="DB14" s="107" t="s">
        <v>69</v>
      </c>
      <c r="DC14" s="107" t="s">
        <v>44</v>
      </c>
      <c r="DD14" s="107" t="s">
        <v>45</v>
      </c>
      <c r="DE14" s="107" t="s">
        <v>70</v>
      </c>
      <c r="DF14" s="107" t="s">
        <v>47</v>
      </c>
      <c r="DH14" s="41" t="s">
        <v>92</v>
      </c>
      <c r="DI14" s="42" t="s">
        <v>93</v>
      </c>
      <c r="DJ14" s="43" t="s">
        <v>118</v>
      </c>
      <c r="DK14" s="56">
        <v>0</v>
      </c>
      <c r="DL14" s="57">
        <v>4</v>
      </c>
      <c r="DM14" s="108"/>
      <c r="DN14" s="108"/>
      <c r="DO14" s="108"/>
      <c r="DP14" s="108"/>
      <c r="DR14" s="197" t="s">
        <v>119</v>
      </c>
      <c r="DS14" s="48" t="s">
        <v>110</v>
      </c>
      <c r="DT14" s="31" t="s">
        <v>111</v>
      </c>
      <c r="DU14" s="31">
        <v>3</v>
      </c>
      <c r="DV14" s="31">
        <v>3</v>
      </c>
      <c r="DW14" s="132">
        <v>3</v>
      </c>
      <c r="DX14" s="132">
        <v>3</v>
      </c>
      <c r="DY14" s="132">
        <v>3</v>
      </c>
      <c r="DZ14" s="200">
        <v>3</v>
      </c>
    </row>
    <row r="15" spans="1:130" s="107" customFormat="1" ht="135" customHeight="1" thickBot="1" x14ac:dyDescent="0.3">
      <c r="A15" s="800" t="s">
        <v>42</v>
      </c>
      <c r="B15" s="616" t="s">
        <v>43</v>
      </c>
      <c r="C15" s="626" t="s">
        <v>55</v>
      </c>
      <c r="D15" s="627" t="s">
        <v>46</v>
      </c>
      <c r="E15" s="126" t="s">
        <v>143</v>
      </c>
      <c r="F15" s="666" t="s">
        <v>56</v>
      </c>
      <c r="G15" s="667" t="s">
        <v>83</v>
      </c>
      <c r="H15" s="667" t="s">
        <v>50</v>
      </c>
      <c r="I15" s="668">
        <v>0</v>
      </c>
      <c r="J15" s="669">
        <v>0.1</v>
      </c>
      <c r="K15" s="670">
        <v>0.66</v>
      </c>
      <c r="L15" s="670">
        <v>0.66</v>
      </c>
      <c r="M15" s="671">
        <v>1</v>
      </c>
      <c r="N15" s="749" t="s">
        <v>153</v>
      </c>
      <c r="O15" s="704" t="s">
        <v>144</v>
      </c>
      <c r="P15" s="668" t="s">
        <v>145</v>
      </c>
      <c r="Q15" s="668">
        <v>0</v>
      </c>
      <c r="R15" s="668">
        <v>3</v>
      </c>
      <c r="S15" s="668" t="s">
        <v>53</v>
      </c>
      <c r="T15" s="750" t="s">
        <v>5000</v>
      </c>
      <c r="U15" s="147">
        <v>1</v>
      </c>
      <c r="V15" s="853">
        <v>0.66</v>
      </c>
      <c r="W15" s="147">
        <v>0.66</v>
      </c>
      <c r="X15" s="147">
        <v>0.68</v>
      </c>
      <c r="Y15" s="670">
        <v>0.7</v>
      </c>
      <c r="Z15" s="742">
        <v>1.0606060606060606</v>
      </c>
      <c r="AA15" s="98" t="s">
        <v>54</v>
      </c>
      <c r="AB15" s="590">
        <v>5717061978</v>
      </c>
      <c r="AC15" s="591">
        <v>3373234684</v>
      </c>
      <c r="AD15" s="591">
        <v>3373234684</v>
      </c>
      <c r="AE15" s="592">
        <v>2967854296</v>
      </c>
      <c r="AF15" s="593">
        <v>0.59002940618461841</v>
      </c>
      <c r="AG15" s="594">
        <v>0.59002940618461841</v>
      </c>
      <c r="AH15" s="595">
        <v>0.51912228823488193</v>
      </c>
      <c r="AI15" s="845">
        <v>108743394</v>
      </c>
      <c r="AJ15" s="846">
        <v>108743394</v>
      </c>
      <c r="AK15" s="827">
        <v>1</v>
      </c>
      <c r="AO15" s="32"/>
      <c r="AP15" s="33"/>
      <c r="AQ15" s="34" t="s">
        <v>122</v>
      </c>
      <c r="AR15" s="35" t="s">
        <v>123</v>
      </c>
      <c r="AT15" s="36" t="s">
        <v>63</v>
      </c>
      <c r="AU15" s="37" t="s">
        <v>64</v>
      </c>
      <c r="AV15" s="38" t="s">
        <v>124</v>
      </c>
      <c r="AW15" s="39" t="s">
        <v>125</v>
      </c>
      <c r="AY15" s="113" t="s">
        <v>56</v>
      </c>
      <c r="AZ15" s="113" t="s">
        <v>49</v>
      </c>
      <c r="BA15" s="112" t="s">
        <v>119</v>
      </c>
      <c r="BB15" s="111" t="s">
        <v>110</v>
      </c>
      <c r="BD15" s="107" t="s">
        <v>122</v>
      </c>
      <c r="BE15" s="107" t="s">
        <v>123</v>
      </c>
      <c r="BF15" s="107">
        <v>120000000</v>
      </c>
      <c r="BH15" s="107">
        <v>0</v>
      </c>
      <c r="BL15" s="107">
        <v>120000000</v>
      </c>
      <c r="BM15" s="107">
        <v>120000000</v>
      </c>
      <c r="BN15" s="107">
        <v>0</v>
      </c>
      <c r="BO15" s="107">
        <v>0</v>
      </c>
      <c r="BP15" s="107">
        <v>0</v>
      </c>
      <c r="BQ15" s="107">
        <v>0</v>
      </c>
      <c r="BR15" s="107">
        <v>0</v>
      </c>
      <c r="BS15" s="107">
        <v>120000000</v>
      </c>
      <c r="BT15" s="107">
        <v>120000000</v>
      </c>
      <c r="BU15" s="107">
        <v>0</v>
      </c>
      <c r="BV15" s="107">
        <v>0</v>
      </c>
      <c r="BW15" s="107">
        <v>0</v>
      </c>
      <c r="BX15" s="107">
        <v>0</v>
      </c>
      <c r="BY15" s="107">
        <v>0</v>
      </c>
      <c r="BZ15" s="107">
        <v>120000000</v>
      </c>
      <c r="CA15" s="107">
        <v>120000000</v>
      </c>
      <c r="CB15" s="107">
        <v>0</v>
      </c>
      <c r="CC15" s="107">
        <v>0</v>
      </c>
      <c r="CD15" s="107">
        <v>0</v>
      </c>
      <c r="CE15" s="107">
        <v>0</v>
      </c>
      <c r="CF15" s="107">
        <v>0</v>
      </c>
      <c r="CG15" s="107">
        <v>120000000</v>
      </c>
      <c r="CH15" s="107">
        <v>480000000</v>
      </c>
      <c r="CI15" s="107" t="s">
        <v>126</v>
      </c>
      <c r="CJ15" s="107" t="s">
        <v>69</v>
      </c>
      <c r="CK15" s="107" t="s">
        <v>70</v>
      </c>
      <c r="CL15" s="107" t="s">
        <v>47</v>
      </c>
      <c r="CN15" s="107" t="s">
        <v>127</v>
      </c>
      <c r="CO15" s="107" t="s">
        <v>69</v>
      </c>
      <c r="CP15" s="107" t="s">
        <v>70</v>
      </c>
      <c r="CQ15" s="107" t="s">
        <v>47</v>
      </c>
      <c r="CR15" s="107" t="s">
        <v>68</v>
      </c>
      <c r="CT15" s="107" t="s">
        <v>114</v>
      </c>
      <c r="CU15" s="107" t="s">
        <v>115</v>
      </c>
      <c r="CW15" s="107" t="s">
        <v>119</v>
      </c>
      <c r="CX15" s="107" t="s">
        <v>110</v>
      </c>
      <c r="CZ15" s="107" t="s">
        <v>103</v>
      </c>
      <c r="DA15" s="107" t="s">
        <v>126</v>
      </c>
      <c r="DB15" s="107" t="s">
        <v>69</v>
      </c>
      <c r="DC15" s="107" t="s">
        <v>44</v>
      </c>
      <c r="DD15" s="107" t="s">
        <v>45</v>
      </c>
      <c r="DE15" s="107" t="s">
        <v>70</v>
      </c>
      <c r="DF15" s="107" t="s">
        <v>47</v>
      </c>
      <c r="DH15" s="41" t="s">
        <v>103</v>
      </c>
      <c r="DI15" s="42" t="s">
        <v>104</v>
      </c>
      <c r="DJ15" s="43" t="s">
        <v>128</v>
      </c>
      <c r="DK15" s="44">
        <v>0</v>
      </c>
      <c r="DL15" s="57">
        <v>1</v>
      </c>
      <c r="DM15" s="108"/>
      <c r="DN15" s="108"/>
      <c r="DO15" s="108"/>
      <c r="DP15" s="108"/>
      <c r="DR15" s="197" t="s">
        <v>129</v>
      </c>
      <c r="DS15" s="48" t="s">
        <v>120</v>
      </c>
      <c r="DT15" s="31" t="s">
        <v>121</v>
      </c>
      <c r="DU15" s="31">
        <v>3</v>
      </c>
      <c r="DV15" s="31">
        <v>3</v>
      </c>
      <c r="DW15" s="132">
        <v>3</v>
      </c>
      <c r="DX15" s="132">
        <v>3</v>
      </c>
      <c r="DY15" s="132">
        <v>3</v>
      </c>
      <c r="DZ15" s="200">
        <v>3</v>
      </c>
    </row>
    <row r="16" spans="1:130" s="107" customFormat="1" ht="64.5" customHeight="1" thickBot="1" x14ac:dyDescent="0.3">
      <c r="A16" s="800" t="s">
        <v>42</v>
      </c>
      <c r="B16" s="616" t="s">
        <v>43</v>
      </c>
      <c r="C16" s="626" t="s">
        <v>55</v>
      </c>
      <c r="D16" s="627" t="s">
        <v>46</v>
      </c>
      <c r="E16" s="884" t="s">
        <v>154</v>
      </c>
      <c r="F16" s="672" t="s">
        <v>65</v>
      </c>
      <c r="G16" s="673" t="s">
        <v>66</v>
      </c>
      <c r="H16" s="674" t="s">
        <v>96</v>
      </c>
      <c r="I16" s="675">
        <v>3</v>
      </c>
      <c r="J16" s="675">
        <v>2</v>
      </c>
      <c r="K16" s="676">
        <v>2</v>
      </c>
      <c r="L16" s="676">
        <v>2</v>
      </c>
      <c r="M16" s="660">
        <v>1</v>
      </c>
      <c r="N16" s="751" t="s">
        <v>164</v>
      </c>
      <c r="O16" s="752" t="s">
        <v>155</v>
      </c>
      <c r="P16" s="740" t="s">
        <v>156</v>
      </c>
      <c r="Q16" s="740">
        <v>0</v>
      </c>
      <c r="R16" s="740">
        <v>4</v>
      </c>
      <c r="S16" s="740" t="s">
        <v>53</v>
      </c>
      <c r="T16" s="753" t="s">
        <v>5000</v>
      </c>
      <c r="U16" s="132">
        <v>0</v>
      </c>
      <c r="V16" s="851">
        <v>1</v>
      </c>
      <c r="W16" s="132">
        <v>2</v>
      </c>
      <c r="X16" s="132">
        <v>1</v>
      </c>
      <c r="Y16" s="856">
        <v>0</v>
      </c>
      <c r="Z16" s="742">
        <v>0</v>
      </c>
      <c r="AA16" s="99" t="s">
        <v>54</v>
      </c>
      <c r="AB16" s="572">
        <v>0</v>
      </c>
      <c r="AC16" s="573">
        <v>0</v>
      </c>
      <c r="AD16" s="573">
        <v>0</v>
      </c>
      <c r="AE16" s="574">
        <v>0</v>
      </c>
      <c r="AF16" s="575" t="s">
        <v>5253</v>
      </c>
      <c r="AG16" s="576" t="s">
        <v>5253</v>
      </c>
      <c r="AH16" s="577" t="s">
        <v>5253</v>
      </c>
      <c r="AI16" s="839">
        <v>0</v>
      </c>
      <c r="AJ16" s="840">
        <v>0</v>
      </c>
      <c r="AK16" s="824" t="s">
        <v>5253</v>
      </c>
      <c r="AO16" s="32"/>
      <c r="AP16" s="33"/>
      <c r="AQ16" s="34" t="s">
        <v>132</v>
      </c>
      <c r="AR16" s="35" t="s">
        <v>133</v>
      </c>
      <c r="AT16" s="51" t="s">
        <v>63</v>
      </c>
      <c r="AU16" s="52" t="s">
        <v>64</v>
      </c>
      <c r="AV16" s="53" t="s">
        <v>134</v>
      </c>
      <c r="AW16" s="54" t="s">
        <v>135</v>
      </c>
      <c r="AY16" s="113" t="s">
        <v>56</v>
      </c>
      <c r="AZ16" s="113" t="s">
        <v>49</v>
      </c>
      <c r="BA16" s="112" t="s">
        <v>129</v>
      </c>
      <c r="BB16" s="111" t="s">
        <v>120</v>
      </c>
      <c r="BD16" s="107" t="s">
        <v>132</v>
      </c>
      <c r="BE16" s="107" t="s">
        <v>133</v>
      </c>
      <c r="BF16" s="107">
        <v>100000000</v>
      </c>
      <c r="BH16" s="107">
        <v>0</v>
      </c>
      <c r="BL16" s="107">
        <v>100000000</v>
      </c>
      <c r="BM16" s="107">
        <v>100000000</v>
      </c>
      <c r="BN16" s="107">
        <v>0</v>
      </c>
      <c r="BO16" s="107">
        <v>0</v>
      </c>
      <c r="BP16" s="107">
        <v>0</v>
      </c>
      <c r="BQ16" s="107">
        <v>0</v>
      </c>
      <c r="BR16" s="107">
        <v>0</v>
      </c>
      <c r="BS16" s="107">
        <v>100000000</v>
      </c>
      <c r="BT16" s="107">
        <v>100000000</v>
      </c>
      <c r="BU16" s="107">
        <v>0</v>
      </c>
      <c r="BV16" s="107">
        <v>0</v>
      </c>
      <c r="BW16" s="107">
        <v>0</v>
      </c>
      <c r="BX16" s="107">
        <v>0</v>
      </c>
      <c r="BY16" s="107">
        <v>0</v>
      </c>
      <c r="BZ16" s="107">
        <v>100000000</v>
      </c>
      <c r="CA16" s="107">
        <v>100000000</v>
      </c>
      <c r="CB16" s="107">
        <v>0</v>
      </c>
      <c r="CC16" s="107">
        <v>0</v>
      </c>
      <c r="CD16" s="107">
        <v>0</v>
      </c>
      <c r="CE16" s="107">
        <v>0</v>
      </c>
      <c r="CF16" s="107">
        <v>0</v>
      </c>
      <c r="CG16" s="107">
        <v>100000000</v>
      </c>
      <c r="CH16" s="107">
        <v>400000000</v>
      </c>
      <c r="CI16" s="107" t="s">
        <v>136</v>
      </c>
      <c r="CJ16" s="107" t="s">
        <v>69</v>
      </c>
      <c r="CK16" s="107" t="s">
        <v>137</v>
      </c>
      <c r="CL16" s="107" t="s">
        <v>138</v>
      </c>
      <c r="CN16" s="107" t="s">
        <v>139</v>
      </c>
      <c r="CO16" s="107" t="s">
        <v>69</v>
      </c>
      <c r="CP16" s="107" t="s">
        <v>70</v>
      </c>
      <c r="CQ16" s="107" t="s">
        <v>47</v>
      </c>
      <c r="CR16" s="107" t="s">
        <v>68</v>
      </c>
      <c r="CT16" s="107" t="s">
        <v>124</v>
      </c>
      <c r="CU16" s="107" t="s">
        <v>125</v>
      </c>
      <c r="CW16" s="107" t="s">
        <v>129</v>
      </c>
      <c r="CX16" s="107" t="s">
        <v>120</v>
      </c>
      <c r="CZ16" s="107" t="s">
        <v>114</v>
      </c>
      <c r="DA16" s="107" t="s">
        <v>136</v>
      </c>
      <c r="DB16" s="107" t="s">
        <v>69</v>
      </c>
      <c r="DC16" s="107" t="s">
        <v>44</v>
      </c>
      <c r="DD16" s="107" t="s">
        <v>140</v>
      </c>
      <c r="DE16" s="107" t="s">
        <v>137</v>
      </c>
      <c r="DF16" s="107" t="s">
        <v>138</v>
      </c>
      <c r="DH16" s="41" t="s">
        <v>114</v>
      </c>
      <c r="DI16" s="42" t="s">
        <v>115</v>
      </c>
      <c r="DJ16" s="43" t="s">
        <v>141</v>
      </c>
      <c r="DK16" s="44">
        <v>20</v>
      </c>
      <c r="DL16" s="57">
        <v>100</v>
      </c>
      <c r="DM16" s="108"/>
      <c r="DN16" s="108"/>
      <c r="DO16" s="108"/>
      <c r="DP16" s="108"/>
      <c r="DR16" s="197" t="s">
        <v>142</v>
      </c>
      <c r="DS16" s="48" t="s">
        <v>130</v>
      </c>
      <c r="DT16" s="31" t="s">
        <v>131</v>
      </c>
      <c r="DU16" s="31">
        <v>3</v>
      </c>
      <c r="DV16" s="31">
        <v>3</v>
      </c>
      <c r="DW16" s="132">
        <v>3</v>
      </c>
      <c r="DX16" s="132">
        <v>3</v>
      </c>
      <c r="DY16" s="132">
        <v>3</v>
      </c>
      <c r="DZ16" s="200">
        <v>3</v>
      </c>
    </row>
    <row r="17" spans="1:130" s="107" customFormat="1" ht="94.5" customHeight="1" thickBot="1" x14ac:dyDescent="0.25">
      <c r="A17" s="800" t="s">
        <v>42</v>
      </c>
      <c r="B17" s="616" t="s">
        <v>43</v>
      </c>
      <c r="C17" s="626" t="s">
        <v>55</v>
      </c>
      <c r="D17" s="627" t="s">
        <v>46</v>
      </c>
      <c r="E17" s="885"/>
      <c r="F17" s="661" t="s">
        <v>65</v>
      </c>
      <c r="G17" s="662" t="s">
        <v>66</v>
      </c>
      <c r="H17" s="662" t="s">
        <v>96</v>
      </c>
      <c r="I17" s="663">
        <v>3</v>
      </c>
      <c r="J17" s="663">
        <v>2</v>
      </c>
      <c r="K17" s="665"/>
      <c r="L17" s="665"/>
      <c r="M17" s="660"/>
      <c r="N17" s="754" t="s">
        <v>177</v>
      </c>
      <c r="O17" s="48" t="s">
        <v>165</v>
      </c>
      <c r="P17" s="31" t="s">
        <v>166</v>
      </c>
      <c r="Q17" s="31">
        <v>0</v>
      </c>
      <c r="R17" s="31">
        <v>1</v>
      </c>
      <c r="S17" s="31" t="s">
        <v>53</v>
      </c>
      <c r="T17" s="743" t="s">
        <v>5000</v>
      </c>
      <c r="U17" s="50">
        <v>0.25</v>
      </c>
      <c r="V17" s="851">
        <v>0.25</v>
      </c>
      <c r="W17" s="50">
        <v>0.25</v>
      </c>
      <c r="X17" s="50">
        <v>0.25</v>
      </c>
      <c r="Y17" s="857">
        <v>0.3</v>
      </c>
      <c r="Z17" s="744">
        <v>1.2</v>
      </c>
      <c r="AA17" s="96" t="s">
        <v>54</v>
      </c>
      <c r="AB17" s="578">
        <v>60000000</v>
      </c>
      <c r="AC17" s="579">
        <v>18994000</v>
      </c>
      <c r="AD17" s="579">
        <v>18994000</v>
      </c>
      <c r="AE17" s="580">
        <v>18994000</v>
      </c>
      <c r="AF17" s="581">
        <v>0.31656666666666666</v>
      </c>
      <c r="AG17" s="582">
        <v>0.31656666666666666</v>
      </c>
      <c r="AH17" s="583">
        <v>0.31656666666666666</v>
      </c>
      <c r="AI17" s="841">
        <v>0</v>
      </c>
      <c r="AJ17" s="842">
        <v>0</v>
      </c>
      <c r="AK17" s="825" t="s">
        <v>5253</v>
      </c>
      <c r="AO17" s="32"/>
      <c r="AP17" s="33"/>
      <c r="AQ17" s="34" t="s">
        <v>146</v>
      </c>
      <c r="AR17" s="35" t="s">
        <v>147</v>
      </c>
      <c r="AT17" s="58" t="s">
        <v>77</v>
      </c>
      <c r="AU17" s="59" t="s">
        <v>78</v>
      </c>
      <c r="AV17" s="60" t="s">
        <v>148</v>
      </c>
      <c r="AW17" s="61" t="s">
        <v>149</v>
      </c>
      <c r="AY17" s="113" t="s">
        <v>56</v>
      </c>
      <c r="AZ17" s="113" t="s">
        <v>49</v>
      </c>
      <c r="BA17" s="112" t="s">
        <v>142</v>
      </c>
      <c r="BB17" s="111" t="s">
        <v>130</v>
      </c>
      <c r="BD17" s="107" t="s">
        <v>146</v>
      </c>
      <c r="BE17" s="107" t="s">
        <v>147</v>
      </c>
      <c r="BF17" s="107">
        <v>279000000</v>
      </c>
      <c r="BH17" s="107">
        <v>0</v>
      </c>
      <c r="BL17" s="107">
        <v>279000000</v>
      </c>
      <c r="BM17" s="107">
        <v>279000000</v>
      </c>
      <c r="BN17" s="107">
        <v>0</v>
      </c>
      <c r="BO17" s="107">
        <v>0</v>
      </c>
      <c r="BP17" s="107">
        <v>0</v>
      </c>
      <c r="BQ17" s="107">
        <v>0</v>
      </c>
      <c r="BR17" s="107">
        <v>0</v>
      </c>
      <c r="BS17" s="107">
        <v>279000000</v>
      </c>
      <c r="BT17" s="107">
        <v>279000000</v>
      </c>
      <c r="BU17" s="107">
        <v>0</v>
      </c>
      <c r="BV17" s="107">
        <v>0</v>
      </c>
      <c r="BW17" s="107">
        <v>0</v>
      </c>
      <c r="BX17" s="107">
        <v>0</v>
      </c>
      <c r="BY17" s="107">
        <v>0</v>
      </c>
      <c r="BZ17" s="107">
        <v>279000000</v>
      </c>
      <c r="CA17" s="107">
        <v>279000000</v>
      </c>
      <c r="CB17" s="107">
        <v>0</v>
      </c>
      <c r="CC17" s="107">
        <v>0</v>
      </c>
      <c r="CD17" s="107">
        <v>0</v>
      </c>
      <c r="CE17" s="107">
        <v>0</v>
      </c>
      <c r="CF17" s="107">
        <v>0</v>
      </c>
      <c r="CG17" s="107">
        <v>279000000</v>
      </c>
      <c r="CH17" s="107">
        <v>1116000000</v>
      </c>
      <c r="CI17" s="107" t="s">
        <v>150</v>
      </c>
      <c r="CJ17" s="107" t="s">
        <v>69</v>
      </c>
      <c r="CK17" s="107" t="s">
        <v>137</v>
      </c>
      <c r="CL17" s="107" t="s">
        <v>138</v>
      </c>
      <c r="CN17" s="107" t="s">
        <v>151</v>
      </c>
      <c r="CO17" s="107" t="s">
        <v>69</v>
      </c>
      <c r="CP17" s="107" t="s">
        <v>70</v>
      </c>
      <c r="CQ17" s="107" t="s">
        <v>47</v>
      </c>
      <c r="CR17" s="107" t="s">
        <v>68</v>
      </c>
      <c r="CT17" s="107" t="s">
        <v>134</v>
      </c>
      <c r="CU17" s="107" t="s">
        <v>135</v>
      </c>
      <c r="CW17" s="107" t="s">
        <v>142</v>
      </c>
      <c r="CX17" s="107" t="s">
        <v>130</v>
      </c>
      <c r="CZ17" s="107" t="s">
        <v>124</v>
      </c>
      <c r="DA17" s="107" t="s">
        <v>150</v>
      </c>
      <c r="DB17" s="107" t="s">
        <v>69</v>
      </c>
      <c r="DC17" s="107" t="s">
        <v>44</v>
      </c>
      <c r="DD17" s="107" t="s">
        <v>140</v>
      </c>
      <c r="DE17" s="107" t="s">
        <v>137</v>
      </c>
      <c r="DF17" s="107" t="s">
        <v>138</v>
      </c>
      <c r="DH17" s="41" t="s">
        <v>124</v>
      </c>
      <c r="DI17" s="42" t="s">
        <v>125</v>
      </c>
      <c r="DJ17" s="43" t="s">
        <v>152</v>
      </c>
      <c r="DK17" s="62">
        <v>5295</v>
      </c>
      <c r="DL17" s="55">
        <v>5295</v>
      </c>
      <c r="DM17" s="108"/>
      <c r="DN17" s="108"/>
      <c r="DO17" s="108"/>
      <c r="DP17" s="108"/>
      <c r="DR17" s="197" t="s">
        <v>153</v>
      </c>
      <c r="DS17" s="48" t="s">
        <v>144</v>
      </c>
      <c r="DT17" s="31" t="s">
        <v>145</v>
      </c>
      <c r="DU17" s="31">
        <v>0</v>
      </c>
      <c r="DV17" s="31">
        <v>3</v>
      </c>
      <c r="DW17" s="132">
        <v>1</v>
      </c>
      <c r="DX17" s="191">
        <v>0.66</v>
      </c>
      <c r="DY17" s="191">
        <v>0.66</v>
      </c>
      <c r="DZ17" s="201">
        <v>0.68</v>
      </c>
    </row>
    <row r="18" spans="1:130" s="107" customFormat="1" ht="49.5" customHeight="1" thickBot="1" x14ac:dyDescent="0.3">
      <c r="A18" s="800" t="s">
        <v>42</v>
      </c>
      <c r="B18" s="616" t="s">
        <v>43</v>
      </c>
      <c r="C18" s="626" t="s">
        <v>55</v>
      </c>
      <c r="D18" s="627" t="s">
        <v>46</v>
      </c>
      <c r="E18" s="885"/>
      <c r="F18" s="661" t="s">
        <v>65</v>
      </c>
      <c r="G18" s="662" t="s">
        <v>66</v>
      </c>
      <c r="H18" s="662" t="s">
        <v>96</v>
      </c>
      <c r="I18" s="663">
        <v>3</v>
      </c>
      <c r="J18" s="663">
        <v>2</v>
      </c>
      <c r="K18" s="665"/>
      <c r="L18" s="665"/>
      <c r="M18" s="660"/>
      <c r="N18" s="754" t="s">
        <v>189</v>
      </c>
      <c r="O18" s="48" t="s">
        <v>178</v>
      </c>
      <c r="P18" s="31" t="s">
        <v>179</v>
      </c>
      <c r="Q18" s="67">
        <v>8</v>
      </c>
      <c r="R18" s="67">
        <v>8</v>
      </c>
      <c r="S18" s="67" t="s">
        <v>87</v>
      </c>
      <c r="T18" s="743" t="s">
        <v>5000</v>
      </c>
      <c r="U18" s="132">
        <v>8</v>
      </c>
      <c r="V18" s="851">
        <v>8</v>
      </c>
      <c r="W18" s="132">
        <v>8</v>
      </c>
      <c r="X18" s="132">
        <v>8</v>
      </c>
      <c r="Y18" s="857">
        <v>8</v>
      </c>
      <c r="Z18" s="744">
        <v>1</v>
      </c>
      <c r="AA18" s="96" t="s">
        <v>54</v>
      </c>
      <c r="AB18" s="578">
        <v>1023653287</v>
      </c>
      <c r="AC18" s="579">
        <v>683563162</v>
      </c>
      <c r="AD18" s="579">
        <v>682463161</v>
      </c>
      <c r="AE18" s="580">
        <v>682463161</v>
      </c>
      <c r="AF18" s="581">
        <v>0.66776824798101786</v>
      </c>
      <c r="AG18" s="582">
        <v>0.6666936644145216</v>
      </c>
      <c r="AH18" s="583">
        <v>0.6666936644145216</v>
      </c>
      <c r="AI18" s="841">
        <v>0</v>
      </c>
      <c r="AJ18" s="842">
        <v>0</v>
      </c>
      <c r="AK18" s="825" t="s">
        <v>5253</v>
      </c>
      <c r="AO18" s="32"/>
      <c r="AP18" s="33"/>
      <c r="AQ18" s="63" t="s">
        <v>157</v>
      </c>
      <c r="AR18" s="64" t="s">
        <v>158</v>
      </c>
      <c r="AT18" s="58" t="s">
        <v>90</v>
      </c>
      <c r="AU18" s="59" t="s">
        <v>91</v>
      </c>
      <c r="AV18" s="60" t="s">
        <v>159</v>
      </c>
      <c r="AW18" s="61" t="s">
        <v>160</v>
      </c>
      <c r="AY18" s="113" t="s">
        <v>56</v>
      </c>
      <c r="AZ18" s="113" t="s">
        <v>49</v>
      </c>
      <c r="BA18" s="112" t="s">
        <v>153</v>
      </c>
      <c r="BB18" s="111" t="s">
        <v>144</v>
      </c>
      <c r="BD18" s="107" t="s">
        <v>157</v>
      </c>
      <c r="BE18" s="107" t="s">
        <v>158</v>
      </c>
      <c r="BF18" s="107">
        <v>240000000</v>
      </c>
      <c r="BH18" s="107">
        <v>0</v>
      </c>
      <c r="BL18" s="107">
        <v>240000000</v>
      </c>
      <c r="BM18" s="107">
        <v>240000000</v>
      </c>
      <c r="BN18" s="107">
        <v>0</v>
      </c>
      <c r="BO18" s="107">
        <v>0</v>
      </c>
      <c r="BP18" s="107">
        <v>0</v>
      </c>
      <c r="BQ18" s="107">
        <v>0</v>
      </c>
      <c r="BR18" s="107">
        <v>0</v>
      </c>
      <c r="BS18" s="107">
        <v>240000000</v>
      </c>
      <c r="BT18" s="107">
        <v>240000000</v>
      </c>
      <c r="BU18" s="107">
        <v>0</v>
      </c>
      <c r="BV18" s="107">
        <v>0</v>
      </c>
      <c r="BW18" s="107">
        <v>0</v>
      </c>
      <c r="BX18" s="107">
        <v>0</v>
      </c>
      <c r="BY18" s="107">
        <v>0</v>
      </c>
      <c r="BZ18" s="107">
        <v>240000000</v>
      </c>
      <c r="CA18" s="107">
        <v>240000000</v>
      </c>
      <c r="CB18" s="107">
        <v>0</v>
      </c>
      <c r="CC18" s="107">
        <v>0</v>
      </c>
      <c r="CD18" s="107">
        <v>0</v>
      </c>
      <c r="CE18" s="107">
        <v>0</v>
      </c>
      <c r="CF18" s="107">
        <v>0</v>
      </c>
      <c r="CG18" s="107">
        <v>240000000</v>
      </c>
      <c r="CH18" s="107">
        <v>960000000</v>
      </c>
      <c r="CI18" s="107" t="s">
        <v>161</v>
      </c>
      <c r="CJ18" s="107" t="s">
        <v>69</v>
      </c>
      <c r="CK18" s="107" t="s">
        <v>137</v>
      </c>
      <c r="CL18" s="107" t="s">
        <v>138</v>
      </c>
      <c r="CN18" s="107" t="s">
        <v>162</v>
      </c>
      <c r="CO18" s="107" t="s">
        <v>69</v>
      </c>
      <c r="CP18" s="107" t="s">
        <v>70</v>
      </c>
      <c r="CQ18" s="107" t="s">
        <v>47</v>
      </c>
      <c r="CR18" s="107" t="s">
        <v>68</v>
      </c>
      <c r="CT18" s="107" t="s">
        <v>148</v>
      </c>
      <c r="CU18" s="107" t="s">
        <v>149</v>
      </c>
      <c r="CW18" s="107" t="s">
        <v>153</v>
      </c>
      <c r="CX18" s="107" t="s">
        <v>144</v>
      </c>
      <c r="CZ18" s="107" t="s">
        <v>134</v>
      </c>
      <c r="DA18" s="107" t="s">
        <v>161</v>
      </c>
      <c r="DB18" s="107" t="s">
        <v>69</v>
      </c>
      <c r="DC18" s="107" t="s">
        <v>44</v>
      </c>
      <c r="DD18" s="107" t="s">
        <v>140</v>
      </c>
      <c r="DE18" s="107" t="s">
        <v>137</v>
      </c>
      <c r="DF18" s="107" t="s">
        <v>138</v>
      </c>
      <c r="DH18" s="41" t="s">
        <v>134</v>
      </c>
      <c r="DI18" s="42" t="s">
        <v>135</v>
      </c>
      <c r="DJ18" s="43" t="s">
        <v>163</v>
      </c>
      <c r="DK18" s="44">
        <v>0</v>
      </c>
      <c r="DL18" s="57">
        <v>20</v>
      </c>
      <c r="DM18" s="108"/>
      <c r="DN18" s="108"/>
      <c r="DO18" s="108"/>
      <c r="DP18" s="108"/>
      <c r="DR18" s="202" t="s">
        <v>164</v>
      </c>
      <c r="DS18" s="48" t="s">
        <v>155</v>
      </c>
      <c r="DT18" s="31" t="s">
        <v>156</v>
      </c>
      <c r="DU18" s="31">
        <v>0</v>
      </c>
      <c r="DV18" s="31">
        <v>4</v>
      </c>
      <c r="DW18" s="132">
        <v>0</v>
      </c>
      <c r="DX18" s="132">
        <v>1</v>
      </c>
      <c r="DY18" s="132">
        <v>2</v>
      </c>
      <c r="DZ18" s="200">
        <v>1</v>
      </c>
    </row>
    <row r="19" spans="1:130" s="107" customFormat="1" ht="33" customHeight="1" thickBot="1" x14ac:dyDescent="0.25">
      <c r="A19" s="800" t="s">
        <v>42</v>
      </c>
      <c r="B19" s="616" t="s">
        <v>43</v>
      </c>
      <c r="C19" s="626" t="s">
        <v>55</v>
      </c>
      <c r="D19" s="627" t="s">
        <v>46</v>
      </c>
      <c r="E19" s="886"/>
      <c r="F19" s="677" t="s">
        <v>65</v>
      </c>
      <c r="G19" s="678" t="s">
        <v>66</v>
      </c>
      <c r="H19" s="678" t="s">
        <v>96</v>
      </c>
      <c r="I19" s="679">
        <v>3</v>
      </c>
      <c r="J19" s="679">
        <v>2</v>
      </c>
      <c r="K19" s="680"/>
      <c r="L19" s="680"/>
      <c r="M19" s="681"/>
      <c r="N19" s="755" t="s">
        <v>201</v>
      </c>
      <c r="O19" s="222" t="s">
        <v>190</v>
      </c>
      <c r="P19" s="223" t="s">
        <v>191</v>
      </c>
      <c r="Q19" s="224">
        <v>0</v>
      </c>
      <c r="R19" s="224">
        <v>3</v>
      </c>
      <c r="S19" s="224" t="s">
        <v>53</v>
      </c>
      <c r="T19" s="747" t="s">
        <v>5000</v>
      </c>
      <c r="U19" s="148">
        <v>0.75</v>
      </c>
      <c r="V19" s="852">
        <v>0.75</v>
      </c>
      <c r="W19" s="148">
        <v>0.75</v>
      </c>
      <c r="X19" s="148">
        <v>0.75</v>
      </c>
      <c r="Y19" s="858">
        <v>0.8</v>
      </c>
      <c r="Z19" s="748">
        <v>1.0666666666666667</v>
      </c>
      <c r="AA19" s="97" t="s">
        <v>54</v>
      </c>
      <c r="AB19" s="584">
        <v>220000000</v>
      </c>
      <c r="AC19" s="585">
        <v>190772838</v>
      </c>
      <c r="AD19" s="585">
        <v>190772838</v>
      </c>
      <c r="AE19" s="586">
        <v>190772838</v>
      </c>
      <c r="AF19" s="587">
        <v>0.86714926363636369</v>
      </c>
      <c r="AG19" s="588">
        <v>0.86714926363636369</v>
      </c>
      <c r="AH19" s="589">
        <v>0.86714926363636369</v>
      </c>
      <c r="AI19" s="843">
        <v>0</v>
      </c>
      <c r="AJ19" s="844">
        <v>0</v>
      </c>
      <c r="AK19" s="826" t="s">
        <v>5253</v>
      </c>
      <c r="AO19" s="65" t="s">
        <v>61</v>
      </c>
      <c r="AP19" s="66" t="s">
        <v>62</v>
      </c>
      <c r="AQ19" s="25" t="s">
        <v>167</v>
      </c>
      <c r="AR19" s="26" t="s">
        <v>168</v>
      </c>
      <c r="AT19" s="58" t="s">
        <v>101</v>
      </c>
      <c r="AU19" s="59" t="s">
        <v>102</v>
      </c>
      <c r="AV19" s="60" t="s">
        <v>169</v>
      </c>
      <c r="AW19" s="61" t="s">
        <v>170</v>
      </c>
      <c r="AY19" s="111" t="s">
        <v>65</v>
      </c>
      <c r="AZ19" s="111" t="s">
        <v>66</v>
      </c>
      <c r="BA19" s="112" t="s">
        <v>164</v>
      </c>
      <c r="BB19" s="111" t="s">
        <v>155</v>
      </c>
      <c r="BD19" s="107" t="s">
        <v>167</v>
      </c>
      <c r="BE19" s="107" t="s">
        <v>168</v>
      </c>
      <c r="BF19" s="107">
        <v>30000000</v>
      </c>
      <c r="BG19" s="107">
        <v>0</v>
      </c>
      <c r="BH19" s="107">
        <v>0</v>
      </c>
      <c r="BI19" s="107">
        <v>0</v>
      </c>
      <c r="BJ19" s="107">
        <v>0</v>
      </c>
      <c r="BK19" s="107">
        <v>0</v>
      </c>
      <c r="BL19" s="107">
        <v>30000000</v>
      </c>
      <c r="BM19" s="107">
        <v>31049999.999999996</v>
      </c>
      <c r="BN19" s="107">
        <v>0</v>
      </c>
      <c r="BO19" s="107">
        <v>0</v>
      </c>
      <c r="BP19" s="107">
        <v>0</v>
      </c>
      <c r="BQ19" s="107">
        <v>0</v>
      </c>
      <c r="BR19" s="107">
        <v>0</v>
      </c>
      <c r="BS19" s="107">
        <v>31049999.999999996</v>
      </c>
      <c r="BT19" s="107">
        <v>32136749.999999993</v>
      </c>
      <c r="BU19" s="107">
        <v>0</v>
      </c>
      <c r="BV19" s="107">
        <v>0</v>
      </c>
      <c r="BW19" s="107">
        <v>0</v>
      </c>
      <c r="BX19" s="107">
        <v>0</v>
      </c>
      <c r="BY19" s="107">
        <v>0</v>
      </c>
      <c r="BZ19" s="107">
        <v>32136749.999999993</v>
      </c>
      <c r="CA19" s="107">
        <v>33261536.249999989</v>
      </c>
      <c r="CB19" s="107">
        <v>0</v>
      </c>
      <c r="CC19" s="107">
        <v>0</v>
      </c>
      <c r="CD19" s="107">
        <v>0</v>
      </c>
      <c r="CE19" s="107">
        <v>0</v>
      </c>
      <c r="CF19" s="107">
        <v>0</v>
      </c>
      <c r="CG19" s="107">
        <v>33261536.249999989</v>
      </c>
      <c r="CH19" s="107">
        <v>126448286.24999999</v>
      </c>
      <c r="CI19" s="107" t="s">
        <v>171</v>
      </c>
      <c r="CJ19" s="107" t="s">
        <v>69</v>
      </c>
      <c r="CK19" s="107" t="s">
        <v>172</v>
      </c>
      <c r="CL19" s="107" t="s">
        <v>173</v>
      </c>
      <c r="CN19" s="107" t="s">
        <v>174</v>
      </c>
      <c r="CO19" s="107" t="s">
        <v>69</v>
      </c>
      <c r="CP19" s="107" t="s">
        <v>70</v>
      </c>
      <c r="CQ19" s="107" t="s">
        <v>47</v>
      </c>
      <c r="CR19" s="107" t="s">
        <v>94</v>
      </c>
      <c r="CT19" s="107" t="s">
        <v>159</v>
      </c>
      <c r="CU19" s="107" t="s">
        <v>160</v>
      </c>
      <c r="CW19" s="107" t="s">
        <v>164</v>
      </c>
      <c r="CX19" s="107" t="s">
        <v>155</v>
      </c>
      <c r="CZ19" s="107" t="s">
        <v>148</v>
      </c>
      <c r="DA19" s="107" t="s">
        <v>171</v>
      </c>
      <c r="DB19" s="107" t="s">
        <v>69</v>
      </c>
      <c r="DC19" s="107" t="s">
        <v>44</v>
      </c>
      <c r="DD19" s="107" t="s">
        <v>175</v>
      </c>
      <c r="DE19" s="107" t="s">
        <v>172</v>
      </c>
      <c r="DF19" s="107" t="s">
        <v>173</v>
      </c>
      <c r="DH19" s="41" t="s">
        <v>148</v>
      </c>
      <c r="DI19" s="42" t="s">
        <v>149</v>
      </c>
      <c r="DJ19" s="43" t="s">
        <v>176</v>
      </c>
      <c r="DK19" s="62">
        <v>3630</v>
      </c>
      <c r="DL19" s="55">
        <v>3700</v>
      </c>
      <c r="DM19" s="108"/>
      <c r="DN19" s="108"/>
      <c r="DO19" s="108"/>
      <c r="DP19" s="108"/>
      <c r="DR19" s="202" t="s">
        <v>177</v>
      </c>
      <c r="DS19" s="48" t="s">
        <v>165</v>
      </c>
      <c r="DT19" s="31" t="s">
        <v>166</v>
      </c>
      <c r="DU19" s="31">
        <v>0</v>
      </c>
      <c r="DV19" s="31">
        <v>1</v>
      </c>
      <c r="DW19" s="50">
        <v>0.25</v>
      </c>
      <c r="DX19" s="133">
        <v>0.25</v>
      </c>
      <c r="DY19" s="50">
        <v>0.25</v>
      </c>
      <c r="DZ19" s="199">
        <v>0.25</v>
      </c>
    </row>
    <row r="20" spans="1:130" s="107" customFormat="1" ht="92.25" customHeight="1" x14ac:dyDescent="0.2">
      <c r="A20" s="800" t="s">
        <v>42</v>
      </c>
      <c r="B20" s="616" t="s">
        <v>43</v>
      </c>
      <c r="C20" s="626" t="s">
        <v>55</v>
      </c>
      <c r="D20" s="627" t="s">
        <v>46</v>
      </c>
      <c r="E20" s="884" t="s">
        <v>202</v>
      </c>
      <c r="F20" s="672" t="s">
        <v>79</v>
      </c>
      <c r="G20" s="673" t="s">
        <v>80</v>
      </c>
      <c r="H20" s="674" t="s">
        <v>107</v>
      </c>
      <c r="I20" s="675" t="s">
        <v>108</v>
      </c>
      <c r="J20" s="675" t="s">
        <v>108</v>
      </c>
      <c r="K20" s="676" t="s">
        <v>5254</v>
      </c>
      <c r="L20" s="676" t="s">
        <v>5255</v>
      </c>
      <c r="M20" s="660" t="e">
        <v>#VALUE!</v>
      </c>
      <c r="N20" s="751" t="s">
        <v>214</v>
      </c>
      <c r="O20" s="752" t="s">
        <v>203</v>
      </c>
      <c r="P20" s="740" t="s">
        <v>204</v>
      </c>
      <c r="Q20" s="740">
        <v>1</v>
      </c>
      <c r="R20" s="740">
        <v>2</v>
      </c>
      <c r="S20" s="740" t="s">
        <v>53</v>
      </c>
      <c r="T20" s="753" t="s">
        <v>5000</v>
      </c>
      <c r="U20" s="149">
        <v>0.5</v>
      </c>
      <c r="V20" s="853">
        <v>0.5</v>
      </c>
      <c r="W20" s="149">
        <v>0.5</v>
      </c>
      <c r="X20" s="149">
        <v>0.5</v>
      </c>
      <c r="Y20" s="856">
        <v>0.5</v>
      </c>
      <c r="Z20" s="742">
        <v>1</v>
      </c>
      <c r="AA20" s="99" t="s">
        <v>54</v>
      </c>
      <c r="AB20" s="572">
        <v>0</v>
      </c>
      <c r="AC20" s="573">
        <v>0</v>
      </c>
      <c r="AD20" s="573">
        <v>0</v>
      </c>
      <c r="AE20" s="574">
        <v>0</v>
      </c>
      <c r="AF20" s="575" t="s">
        <v>5253</v>
      </c>
      <c r="AG20" s="576" t="s">
        <v>5253</v>
      </c>
      <c r="AH20" s="577" t="s">
        <v>5253</v>
      </c>
      <c r="AI20" s="839">
        <v>0</v>
      </c>
      <c r="AJ20" s="840">
        <v>0</v>
      </c>
      <c r="AK20" s="824" t="s">
        <v>5253</v>
      </c>
      <c r="AO20" s="32"/>
      <c r="AP20" s="33"/>
      <c r="AQ20" s="34" t="s">
        <v>180</v>
      </c>
      <c r="AR20" s="35" t="s">
        <v>181</v>
      </c>
      <c r="AT20" s="27" t="s">
        <v>112</v>
      </c>
      <c r="AU20" s="28" t="s">
        <v>113</v>
      </c>
      <c r="AV20" s="29" t="s">
        <v>182</v>
      </c>
      <c r="AW20" s="30" t="s">
        <v>183</v>
      </c>
      <c r="AY20" s="113" t="s">
        <v>65</v>
      </c>
      <c r="AZ20" s="113" t="s">
        <v>66</v>
      </c>
      <c r="BA20" s="112" t="s">
        <v>177</v>
      </c>
      <c r="BB20" s="111" t="s">
        <v>165</v>
      </c>
      <c r="BD20" s="107" t="s">
        <v>180</v>
      </c>
      <c r="BE20" s="107" t="s">
        <v>181</v>
      </c>
      <c r="BF20" s="107">
        <v>231000000</v>
      </c>
      <c r="BG20" s="107">
        <v>0</v>
      </c>
      <c r="BH20" s="107">
        <v>100000000</v>
      </c>
      <c r="BI20" s="107">
        <v>0</v>
      </c>
      <c r="BJ20" s="107">
        <v>0</v>
      </c>
      <c r="BK20" s="107">
        <v>0</v>
      </c>
      <c r="BL20" s="107">
        <v>331000000</v>
      </c>
      <c r="BM20" s="107">
        <v>239084999.99999997</v>
      </c>
      <c r="BN20" s="107">
        <v>0</v>
      </c>
      <c r="BO20" s="107">
        <v>103499999.99999999</v>
      </c>
      <c r="BP20" s="107">
        <v>0</v>
      </c>
      <c r="BQ20" s="107">
        <v>0</v>
      </c>
      <c r="BR20" s="107">
        <v>0</v>
      </c>
      <c r="BS20" s="107">
        <v>342584999.99999994</v>
      </c>
      <c r="BT20" s="107">
        <v>247452974.99999994</v>
      </c>
      <c r="BU20" s="107">
        <v>0</v>
      </c>
      <c r="BV20" s="107">
        <v>107122499.99999997</v>
      </c>
      <c r="BW20" s="107">
        <v>0</v>
      </c>
      <c r="BX20" s="107">
        <v>0</v>
      </c>
      <c r="BY20" s="107">
        <v>0</v>
      </c>
      <c r="BZ20" s="107">
        <v>354575474.99999988</v>
      </c>
      <c r="CA20" s="107">
        <v>256113829.12499991</v>
      </c>
      <c r="CB20" s="107">
        <v>0</v>
      </c>
      <c r="CC20" s="107">
        <v>110871787.49999996</v>
      </c>
      <c r="CD20" s="107">
        <v>0</v>
      </c>
      <c r="CE20" s="107">
        <v>0</v>
      </c>
      <c r="CF20" s="107">
        <v>0</v>
      </c>
      <c r="CG20" s="107">
        <v>366985616.62499988</v>
      </c>
      <c r="CH20" s="107">
        <v>1395146091.6249998</v>
      </c>
      <c r="CI20" s="107" t="s">
        <v>184</v>
      </c>
      <c r="CJ20" s="107" t="s">
        <v>69</v>
      </c>
      <c r="CK20" s="107" t="s">
        <v>185</v>
      </c>
      <c r="CL20" s="107" t="s">
        <v>186</v>
      </c>
      <c r="CN20" s="107" t="s">
        <v>187</v>
      </c>
      <c r="CO20" s="107" t="s">
        <v>69</v>
      </c>
      <c r="CP20" s="107" t="s">
        <v>70</v>
      </c>
      <c r="CQ20" s="107" t="s">
        <v>47</v>
      </c>
      <c r="CR20" s="107" t="s">
        <v>94</v>
      </c>
      <c r="CT20" s="107" t="s">
        <v>169</v>
      </c>
      <c r="CU20" s="107" t="s">
        <v>170</v>
      </c>
      <c r="CW20" s="107" t="s">
        <v>177</v>
      </c>
      <c r="CX20" s="107" t="s">
        <v>165</v>
      </c>
      <c r="CZ20" s="107" t="s">
        <v>159</v>
      </c>
      <c r="DA20" s="107" t="s">
        <v>184</v>
      </c>
      <c r="DB20" s="107" t="s">
        <v>69</v>
      </c>
      <c r="DC20" s="107" t="s">
        <v>44</v>
      </c>
      <c r="DD20" s="107" t="s">
        <v>188</v>
      </c>
      <c r="DE20" s="107" t="s">
        <v>185</v>
      </c>
      <c r="DF20" s="107" t="s">
        <v>186</v>
      </c>
      <c r="DH20" s="41" t="s">
        <v>159</v>
      </c>
      <c r="DI20" s="42" t="s">
        <v>160</v>
      </c>
      <c r="DJ20" s="43" t="s">
        <v>176</v>
      </c>
      <c r="DK20" s="62">
        <v>1400</v>
      </c>
      <c r="DL20" s="55">
        <v>1800</v>
      </c>
      <c r="DM20" s="108"/>
      <c r="DN20" s="108"/>
      <c r="DO20" s="108"/>
      <c r="DP20" s="108"/>
      <c r="DR20" s="202" t="s">
        <v>189</v>
      </c>
      <c r="DS20" s="48" t="s">
        <v>178</v>
      </c>
      <c r="DT20" s="31" t="s">
        <v>179</v>
      </c>
      <c r="DU20" s="67">
        <v>8</v>
      </c>
      <c r="DV20" s="67">
        <v>8</v>
      </c>
      <c r="DW20" s="132">
        <v>8</v>
      </c>
      <c r="DX20" s="132">
        <v>8</v>
      </c>
      <c r="DY20" s="132">
        <v>8</v>
      </c>
      <c r="DZ20" s="200">
        <v>8</v>
      </c>
    </row>
    <row r="21" spans="1:130" s="107" customFormat="1" ht="37.5" customHeight="1" thickBot="1" x14ac:dyDescent="0.25">
      <c r="A21" s="800" t="s">
        <v>42</v>
      </c>
      <c r="B21" s="616" t="s">
        <v>43</v>
      </c>
      <c r="C21" s="626" t="s">
        <v>55</v>
      </c>
      <c r="D21" s="627" t="s">
        <v>46</v>
      </c>
      <c r="E21" s="885"/>
      <c r="F21" s="661" t="s">
        <v>79</v>
      </c>
      <c r="G21" s="662" t="s">
        <v>80</v>
      </c>
      <c r="H21" s="662" t="s">
        <v>107</v>
      </c>
      <c r="I21" s="662" t="s">
        <v>215</v>
      </c>
      <c r="J21" s="662" t="s">
        <v>215</v>
      </c>
      <c r="K21" s="682"/>
      <c r="L21" s="682"/>
      <c r="M21" s="660"/>
      <c r="N21" s="754" t="s">
        <v>224</v>
      </c>
      <c r="O21" s="48" t="s">
        <v>216</v>
      </c>
      <c r="P21" s="31" t="s">
        <v>217</v>
      </c>
      <c r="Q21" s="31">
        <v>0</v>
      </c>
      <c r="R21" s="31">
        <v>3</v>
      </c>
      <c r="S21" s="31" t="s">
        <v>53</v>
      </c>
      <c r="T21" s="743" t="s">
        <v>5000</v>
      </c>
      <c r="U21" s="132">
        <v>0</v>
      </c>
      <c r="V21" s="851">
        <v>0</v>
      </c>
      <c r="W21" s="132">
        <v>1</v>
      </c>
      <c r="X21" s="132">
        <v>2</v>
      </c>
      <c r="Y21" s="857">
        <v>0</v>
      </c>
      <c r="Z21" s="744" t="s">
        <v>5253</v>
      </c>
      <c r="AA21" s="96" t="s">
        <v>54</v>
      </c>
      <c r="AB21" s="578">
        <v>0</v>
      </c>
      <c r="AC21" s="579">
        <v>0</v>
      </c>
      <c r="AD21" s="579">
        <v>0</v>
      </c>
      <c r="AE21" s="580">
        <v>0</v>
      </c>
      <c r="AF21" s="581" t="s">
        <v>5253</v>
      </c>
      <c r="AG21" s="582" t="s">
        <v>5253</v>
      </c>
      <c r="AH21" s="583" t="s">
        <v>5253</v>
      </c>
      <c r="AI21" s="841">
        <v>0</v>
      </c>
      <c r="AJ21" s="842">
        <v>0</v>
      </c>
      <c r="AK21" s="825" t="s">
        <v>5253</v>
      </c>
      <c r="AO21" s="32"/>
      <c r="AP21" s="33"/>
      <c r="AQ21" s="34" t="s">
        <v>192</v>
      </c>
      <c r="AR21" s="35" t="s">
        <v>193</v>
      </c>
      <c r="AT21" s="51" t="s">
        <v>112</v>
      </c>
      <c r="AU21" s="52" t="s">
        <v>113</v>
      </c>
      <c r="AV21" s="53" t="s">
        <v>194</v>
      </c>
      <c r="AW21" s="54" t="s">
        <v>195</v>
      </c>
      <c r="AY21" s="113" t="s">
        <v>65</v>
      </c>
      <c r="AZ21" s="113" t="s">
        <v>66</v>
      </c>
      <c r="BA21" s="112" t="s">
        <v>189</v>
      </c>
      <c r="BB21" s="111" t="s">
        <v>178</v>
      </c>
      <c r="BD21" s="107" t="s">
        <v>192</v>
      </c>
      <c r="BE21" s="107" t="s">
        <v>193</v>
      </c>
      <c r="BF21" s="107">
        <v>60000000</v>
      </c>
      <c r="BG21" s="107">
        <v>0</v>
      </c>
      <c r="BH21" s="107">
        <v>0</v>
      </c>
      <c r="BI21" s="107">
        <v>0</v>
      </c>
      <c r="BJ21" s="107">
        <v>0</v>
      </c>
      <c r="BK21" s="107">
        <v>0</v>
      </c>
      <c r="BL21" s="107">
        <v>60000000</v>
      </c>
      <c r="BM21" s="107">
        <v>62099999.999999993</v>
      </c>
      <c r="BN21" s="107">
        <v>0</v>
      </c>
      <c r="BO21" s="107">
        <v>0</v>
      </c>
      <c r="BP21" s="107">
        <v>0</v>
      </c>
      <c r="BQ21" s="107">
        <v>0</v>
      </c>
      <c r="BR21" s="107">
        <v>0</v>
      </c>
      <c r="BS21" s="107">
        <v>62099999.999999993</v>
      </c>
      <c r="BT21" s="107">
        <v>64273499.999999985</v>
      </c>
      <c r="BU21" s="107">
        <v>0</v>
      </c>
      <c r="BV21" s="107">
        <v>0</v>
      </c>
      <c r="BW21" s="107">
        <v>0</v>
      </c>
      <c r="BX21" s="107">
        <v>0</v>
      </c>
      <c r="BY21" s="107">
        <v>0</v>
      </c>
      <c r="BZ21" s="107">
        <v>64273499.999999985</v>
      </c>
      <c r="CA21" s="107">
        <v>66523072.499999978</v>
      </c>
      <c r="CB21" s="107">
        <v>0</v>
      </c>
      <c r="CC21" s="107">
        <v>0</v>
      </c>
      <c r="CD21" s="107">
        <v>0</v>
      </c>
      <c r="CE21" s="107">
        <v>0</v>
      </c>
      <c r="CF21" s="107">
        <v>0</v>
      </c>
      <c r="CG21" s="107">
        <v>66523072.499999978</v>
      </c>
      <c r="CH21" s="107">
        <v>252896572.49999997</v>
      </c>
      <c r="CI21" s="107" t="s">
        <v>196</v>
      </c>
      <c r="CJ21" s="107" t="s">
        <v>69</v>
      </c>
      <c r="CK21" s="107" t="s">
        <v>197</v>
      </c>
      <c r="CL21" s="107" t="s">
        <v>198</v>
      </c>
      <c r="CN21" s="107" t="s">
        <v>199</v>
      </c>
      <c r="CO21" s="107" t="s">
        <v>69</v>
      </c>
      <c r="CP21" s="107" t="s">
        <v>70</v>
      </c>
      <c r="CQ21" s="107" t="s">
        <v>47</v>
      </c>
      <c r="CR21" s="107" t="s">
        <v>94</v>
      </c>
      <c r="CT21" s="107" t="s">
        <v>182</v>
      </c>
      <c r="CU21" s="107" t="s">
        <v>183</v>
      </c>
      <c r="CW21" s="107" t="s">
        <v>189</v>
      </c>
      <c r="CX21" s="107" t="s">
        <v>178</v>
      </c>
      <c r="CZ21" s="107" t="s">
        <v>169</v>
      </c>
      <c r="DA21" s="107" t="s">
        <v>196</v>
      </c>
      <c r="DB21" s="107" t="s">
        <v>69</v>
      </c>
      <c r="DC21" s="107" t="s">
        <v>44</v>
      </c>
      <c r="DD21" s="107" t="s">
        <v>200</v>
      </c>
      <c r="DE21" s="107" t="s">
        <v>197</v>
      </c>
      <c r="DF21" s="107" t="s">
        <v>198</v>
      </c>
      <c r="DH21" s="41" t="s">
        <v>169</v>
      </c>
      <c r="DI21" s="42" t="s">
        <v>170</v>
      </c>
      <c r="DJ21" s="43" t="s">
        <v>176</v>
      </c>
      <c r="DK21" s="62">
        <v>288</v>
      </c>
      <c r="DL21" s="55">
        <v>400</v>
      </c>
      <c r="DM21" s="108"/>
      <c r="DN21" s="108"/>
      <c r="DO21" s="108"/>
      <c r="DP21" s="108"/>
      <c r="DR21" s="202" t="s">
        <v>201</v>
      </c>
      <c r="DS21" s="48" t="s">
        <v>190</v>
      </c>
      <c r="DT21" s="31" t="s">
        <v>191</v>
      </c>
      <c r="DU21" s="67">
        <v>0</v>
      </c>
      <c r="DV21" s="67">
        <v>3</v>
      </c>
      <c r="DW21" s="50">
        <v>0.75</v>
      </c>
      <c r="DX21" s="50">
        <v>0.75</v>
      </c>
      <c r="DY21" s="50">
        <v>0.75</v>
      </c>
      <c r="DZ21" s="199">
        <v>0.75</v>
      </c>
    </row>
    <row r="22" spans="1:130" s="107" customFormat="1" ht="133.5" customHeight="1" x14ac:dyDescent="0.2">
      <c r="A22" s="800" t="s">
        <v>42</v>
      </c>
      <c r="B22" s="616" t="s">
        <v>43</v>
      </c>
      <c r="C22" s="626" t="s">
        <v>55</v>
      </c>
      <c r="D22" s="627" t="s">
        <v>46</v>
      </c>
      <c r="E22" s="885"/>
      <c r="F22" s="661" t="s">
        <v>79</v>
      </c>
      <c r="G22" s="662" t="s">
        <v>80</v>
      </c>
      <c r="H22" s="662" t="s">
        <v>107</v>
      </c>
      <c r="I22" s="662" t="s">
        <v>215</v>
      </c>
      <c r="J22" s="662" t="s">
        <v>215</v>
      </c>
      <c r="K22" s="682"/>
      <c r="L22" s="682"/>
      <c r="M22" s="660"/>
      <c r="N22" s="754" t="s">
        <v>236</v>
      </c>
      <c r="O22" s="48" t="s">
        <v>225</v>
      </c>
      <c r="P22" s="31" t="s">
        <v>226</v>
      </c>
      <c r="Q22" s="745">
        <v>1</v>
      </c>
      <c r="R22" s="745">
        <v>1</v>
      </c>
      <c r="S22" s="745" t="s">
        <v>87</v>
      </c>
      <c r="T22" s="743" t="s">
        <v>5000</v>
      </c>
      <c r="U22" s="132">
        <v>100</v>
      </c>
      <c r="V22" s="851">
        <v>100</v>
      </c>
      <c r="W22" s="132">
        <v>100</v>
      </c>
      <c r="X22" s="132">
        <v>100</v>
      </c>
      <c r="Y22" s="857">
        <v>100</v>
      </c>
      <c r="Z22" s="744">
        <v>1</v>
      </c>
      <c r="AA22" s="96" t="s">
        <v>54</v>
      </c>
      <c r="AB22" s="578">
        <v>0</v>
      </c>
      <c r="AC22" s="579">
        <v>0</v>
      </c>
      <c r="AD22" s="579">
        <v>0</v>
      </c>
      <c r="AE22" s="580">
        <v>0</v>
      </c>
      <c r="AF22" s="581" t="s">
        <v>5253</v>
      </c>
      <c r="AG22" s="582" t="s">
        <v>5253</v>
      </c>
      <c r="AH22" s="583" t="s">
        <v>5253</v>
      </c>
      <c r="AI22" s="841">
        <v>0</v>
      </c>
      <c r="AJ22" s="842">
        <v>0</v>
      </c>
      <c r="AK22" s="825" t="s">
        <v>5253</v>
      </c>
      <c r="AO22" s="32"/>
      <c r="AP22" s="33"/>
      <c r="AQ22" s="34" t="s">
        <v>205</v>
      </c>
      <c r="AR22" s="35" t="s">
        <v>206</v>
      </c>
      <c r="AT22" s="27" t="s">
        <v>122</v>
      </c>
      <c r="AU22" s="28" t="s">
        <v>123</v>
      </c>
      <c r="AV22" s="29" t="s">
        <v>207</v>
      </c>
      <c r="AW22" s="30" t="s">
        <v>208</v>
      </c>
      <c r="AY22" s="113" t="s">
        <v>65</v>
      </c>
      <c r="AZ22" s="113" t="s">
        <v>66</v>
      </c>
      <c r="BA22" s="112" t="s">
        <v>201</v>
      </c>
      <c r="BB22" s="111" t="s">
        <v>190</v>
      </c>
      <c r="BD22" s="107" t="s">
        <v>205</v>
      </c>
      <c r="BE22" s="107" t="s">
        <v>206</v>
      </c>
      <c r="BF22" s="107">
        <v>100000000</v>
      </c>
      <c r="BG22" s="107">
        <v>0</v>
      </c>
      <c r="BH22" s="107">
        <v>200000000</v>
      </c>
      <c r="BI22" s="107">
        <v>0</v>
      </c>
      <c r="BJ22" s="107">
        <v>0</v>
      </c>
      <c r="BK22" s="107">
        <v>0</v>
      </c>
      <c r="BL22" s="107">
        <v>300000000</v>
      </c>
      <c r="BM22" s="107">
        <v>103499999.99999999</v>
      </c>
      <c r="BN22" s="107">
        <v>0</v>
      </c>
      <c r="BO22" s="107">
        <v>206999999.99999997</v>
      </c>
      <c r="BP22" s="107">
        <v>0</v>
      </c>
      <c r="BQ22" s="107">
        <v>0</v>
      </c>
      <c r="BR22" s="107">
        <v>0</v>
      </c>
      <c r="BS22" s="107">
        <v>310499999.99999994</v>
      </c>
      <c r="BT22" s="107">
        <v>107122499.99999997</v>
      </c>
      <c r="BU22" s="107">
        <v>0</v>
      </c>
      <c r="BV22" s="107">
        <v>214244999.99999994</v>
      </c>
      <c r="BW22" s="107">
        <v>0</v>
      </c>
      <c r="BX22" s="107">
        <v>0</v>
      </c>
      <c r="BY22" s="107">
        <v>0</v>
      </c>
      <c r="BZ22" s="107">
        <v>321367499.99999988</v>
      </c>
      <c r="CA22" s="107">
        <v>110871787.49999996</v>
      </c>
      <c r="CB22" s="107">
        <v>0</v>
      </c>
      <c r="CC22" s="107">
        <v>221743574.99999991</v>
      </c>
      <c r="CD22" s="107">
        <v>0</v>
      </c>
      <c r="CE22" s="107">
        <v>0</v>
      </c>
      <c r="CF22" s="107">
        <v>0</v>
      </c>
      <c r="CG22" s="107">
        <v>332615362.49999988</v>
      </c>
      <c r="CH22" s="107">
        <v>1264482862.4999998</v>
      </c>
      <c r="CI22" s="107" t="s">
        <v>209</v>
      </c>
      <c r="CJ22" s="107" t="s">
        <v>69</v>
      </c>
      <c r="CK22" s="107" t="s">
        <v>210</v>
      </c>
      <c r="CL22" s="107" t="s">
        <v>211</v>
      </c>
      <c r="CN22" s="107" t="s">
        <v>212</v>
      </c>
      <c r="CO22" s="107" t="s">
        <v>69</v>
      </c>
      <c r="CP22" s="107" t="s">
        <v>70</v>
      </c>
      <c r="CQ22" s="107" t="s">
        <v>47</v>
      </c>
      <c r="CR22" s="107" t="s">
        <v>94</v>
      </c>
      <c r="CT22" s="107" t="s">
        <v>194</v>
      </c>
      <c r="CU22" s="107" t="s">
        <v>195</v>
      </c>
      <c r="CW22" s="107" t="s">
        <v>201</v>
      </c>
      <c r="CX22" s="107" t="s">
        <v>190</v>
      </c>
      <c r="CZ22" s="107" t="s">
        <v>182</v>
      </c>
      <c r="DA22" s="107" t="s">
        <v>209</v>
      </c>
      <c r="DB22" s="107" t="s">
        <v>69</v>
      </c>
      <c r="DC22" s="107" t="s">
        <v>44</v>
      </c>
      <c r="DD22" s="107" t="s">
        <v>200</v>
      </c>
      <c r="DE22" s="107" t="s">
        <v>210</v>
      </c>
      <c r="DF22" s="107" t="s">
        <v>211</v>
      </c>
      <c r="DH22" s="41" t="s">
        <v>182</v>
      </c>
      <c r="DI22" s="42" t="s">
        <v>183</v>
      </c>
      <c r="DJ22" s="43" t="s">
        <v>213</v>
      </c>
      <c r="DK22" s="62">
        <v>1</v>
      </c>
      <c r="DL22" s="55">
        <v>4</v>
      </c>
      <c r="DM22" s="108"/>
      <c r="DN22" s="108"/>
      <c r="DO22" s="108"/>
      <c r="DP22" s="108"/>
      <c r="DR22" s="202" t="s">
        <v>214</v>
      </c>
      <c r="DS22" s="48" t="s">
        <v>203</v>
      </c>
      <c r="DT22" s="31" t="s">
        <v>204</v>
      </c>
      <c r="DU22" s="31">
        <v>1</v>
      </c>
      <c r="DV22" s="31">
        <v>2</v>
      </c>
      <c r="DW22" s="133">
        <v>0.5</v>
      </c>
      <c r="DX22" s="133">
        <v>0.5</v>
      </c>
      <c r="DY22" s="133">
        <v>0.5</v>
      </c>
      <c r="DZ22" s="203">
        <v>0.5</v>
      </c>
    </row>
    <row r="23" spans="1:130" s="107" customFormat="1" ht="39" customHeight="1" thickBot="1" x14ac:dyDescent="0.25">
      <c r="A23" s="800" t="s">
        <v>42</v>
      </c>
      <c r="B23" s="616" t="s">
        <v>43</v>
      </c>
      <c r="C23" s="626" t="s">
        <v>55</v>
      </c>
      <c r="D23" s="627" t="s">
        <v>46</v>
      </c>
      <c r="E23" s="885"/>
      <c r="F23" s="661" t="s">
        <v>79</v>
      </c>
      <c r="G23" s="662" t="s">
        <v>80</v>
      </c>
      <c r="H23" s="662" t="s">
        <v>107</v>
      </c>
      <c r="I23" s="662" t="s">
        <v>215</v>
      </c>
      <c r="J23" s="662" t="s">
        <v>215</v>
      </c>
      <c r="K23" s="682"/>
      <c r="L23" s="682"/>
      <c r="M23" s="660"/>
      <c r="N23" s="754" t="s">
        <v>245</v>
      </c>
      <c r="O23" s="48" t="s">
        <v>237</v>
      </c>
      <c r="P23" s="31" t="s">
        <v>238</v>
      </c>
      <c r="Q23" s="31">
        <v>3</v>
      </c>
      <c r="R23" s="31">
        <v>3</v>
      </c>
      <c r="S23" s="31" t="s">
        <v>87</v>
      </c>
      <c r="T23" s="743" t="s">
        <v>5000</v>
      </c>
      <c r="U23" s="132">
        <v>3</v>
      </c>
      <c r="V23" s="851">
        <v>3</v>
      </c>
      <c r="W23" s="132">
        <v>3</v>
      </c>
      <c r="X23" s="132">
        <v>3</v>
      </c>
      <c r="Y23" s="857">
        <v>3</v>
      </c>
      <c r="Z23" s="744">
        <v>1</v>
      </c>
      <c r="AA23" s="96" t="s">
        <v>54</v>
      </c>
      <c r="AB23" s="578">
        <v>2654000000</v>
      </c>
      <c r="AC23" s="579">
        <v>2121139629</v>
      </c>
      <c r="AD23" s="579">
        <v>2121139624.1700001</v>
      </c>
      <c r="AE23" s="580">
        <v>1781727085.1700001</v>
      </c>
      <c r="AF23" s="581">
        <v>0.79922367332328559</v>
      </c>
      <c r="AG23" s="582">
        <v>0.79922367150339113</v>
      </c>
      <c r="AH23" s="583">
        <v>0.67133650533911082</v>
      </c>
      <c r="AI23" s="841">
        <v>0</v>
      </c>
      <c r="AJ23" s="842">
        <v>0</v>
      </c>
      <c r="AK23" s="825" t="s">
        <v>5253</v>
      </c>
      <c r="AO23" s="32"/>
      <c r="AP23" s="33"/>
      <c r="AQ23" s="34" t="s">
        <v>218</v>
      </c>
      <c r="AR23" s="35" t="s">
        <v>219</v>
      </c>
      <c r="AT23" s="51" t="s">
        <v>122</v>
      </c>
      <c r="AU23" s="52" t="s">
        <v>123</v>
      </c>
      <c r="AV23" s="53" t="s">
        <v>220</v>
      </c>
      <c r="AW23" s="54" t="s">
        <v>221</v>
      </c>
      <c r="AY23" s="111" t="s">
        <v>79</v>
      </c>
      <c r="AZ23" s="111" t="s">
        <v>80</v>
      </c>
      <c r="BA23" s="112" t="s">
        <v>214</v>
      </c>
      <c r="BB23" s="111" t="s">
        <v>203</v>
      </c>
      <c r="BD23" s="107" t="s">
        <v>218</v>
      </c>
      <c r="BE23" s="107" t="s">
        <v>219</v>
      </c>
      <c r="BF23" s="107">
        <v>368088852</v>
      </c>
      <c r="BG23" s="107">
        <v>0</v>
      </c>
      <c r="BH23" s="107">
        <v>50000000</v>
      </c>
      <c r="BI23" s="107">
        <v>0</v>
      </c>
      <c r="BJ23" s="107">
        <v>0</v>
      </c>
      <c r="BK23" s="107">
        <v>31911148</v>
      </c>
      <c r="BL23" s="107">
        <v>450000000</v>
      </c>
      <c r="BM23" s="107">
        <v>380971961.81999999</v>
      </c>
      <c r="BN23" s="107">
        <v>0</v>
      </c>
      <c r="BO23" s="107">
        <v>51749999.999999993</v>
      </c>
      <c r="BP23" s="107">
        <v>0</v>
      </c>
      <c r="BQ23" s="107">
        <v>0</v>
      </c>
      <c r="BR23" s="107">
        <v>33028038.179999996</v>
      </c>
      <c r="BS23" s="107">
        <v>465750000</v>
      </c>
      <c r="BT23" s="107">
        <v>394305980.48369998</v>
      </c>
      <c r="BU23" s="107">
        <v>0</v>
      </c>
      <c r="BV23" s="107">
        <v>53561249.999999985</v>
      </c>
      <c r="BW23" s="107">
        <v>0</v>
      </c>
      <c r="BX23" s="107">
        <v>0</v>
      </c>
      <c r="BY23" s="107">
        <v>34184019.516299993</v>
      </c>
      <c r="BZ23" s="107">
        <v>482051250</v>
      </c>
      <c r="CA23" s="107">
        <v>408106689.80062944</v>
      </c>
      <c r="CB23" s="107">
        <v>0</v>
      </c>
      <c r="CC23" s="107">
        <v>55435893.749999978</v>
      </c>
      <c r="CD23" s="107">
        <v>0</v>
      </c>
      <c r="CE23" s="107">
        <v>0</v>
      </c>
      <c r="CF23" s="107">
        <v>35380460.199370489</v>
      </c>
      <c r="CG23" s="107">
        <v>498923043.74999994</v>
      </c>
      <c r="CH23" s="107">
        <v>1896724293.75</v>
      </c>
      <c r="CI23" s="107" t="s">
        <v>222</v>
      </c>
      <c r="CJ23" s="107" t="s">
        <v>69</v>
      </c>
      <c r="CK23" s="107" t="s">
        <v>210</v>
      </c>
      <c r="CL23" s="107" t="s">
        <v>211</v>
      </c>
      <c r="CN23" s="107" t="s">
        <v>223</v>
      </c>
      <c r="CO23" s="107" t="s">
        <v>69</v>
      </c>
      <c r="CP23" s="107" t="s">
        <v>70</v>
      </c>
      <c r="CQ23" s="107" t="s">
        <v>47</v>
      </c>
      <c r="CR23" s="107" t="s">
        <v>105</v>
      </c>
      <c r="CT23" s="107" t="s">
        <v>207</v>
      </c>
      <c r="CU23" s="107" t="s">
        <v>208</v>
      </c>
      <c r="CW23" s="107" t="s">
        <v>214</v>
      </c>
      <c r="CX23" s="107" t="s">
        <v>203</v>
      </c>
      <c r="CZ23" s="107" t="s">
        <v>194</v>
      </c>
      <c r="DA23" s="107" t="s">
        <v>222</v>
      </c>
      <c r="DB23" s="107" t="s">
        <v>69</v>
      </c>
      <c r="DC23" s="107" t="s">
        <v>44</v>
      </c>
      <c r="DD23" s="107" t="s">
        <v>200</v>
      </c>
      <c r="DE23" s="107" t="s">
        <v>210</v>
      </c>
      <c r="DF23" s="107" t="s">
        <v>211</v>
      </c>
      <c r="DH23" s="41" t="s">
        <v>194</v>
      </c>
      <c r="DI23" s="42" t="s">
        <v>195</v>
      </c>
      <c r="DJ23" s="43" t="s">
        <v>176</v>
      </c>
      <c r="DK23" s="62">
        <v>2598</v>
      </c>
      <c r="DL23" s="55">
        <v>3100</v>
      </c>
      <c r="DM23" s="108"/>
      <c r="DN23" s="108"/>
      <c r="DO23" s="108"/>
      <c r="DP23" s="108"/>
      <c r="DR23" s="202" t="s">
        <v>224</v>
      </c>
      <c r="DS23" s="48" t="s">
        <v>216</v>
      </c>
      <c r="DT23" s="31" t="s">
        <v>217</v>
      </c>
      <c r="DU23" s="31">
        <v>0</v>
      </c>
      <c r="DV23" s="31">
        <v>3</v>
      </c>
      <c r="DW23" s="132">
        <v>0</v>
      </c>
      <c r="DX23" s="189">
        <v>0</v>
      </c>
      <c r="DY23" s="132">
        <v>1</v>
      </c>
      <c r="DZ23" s="204">
        <v>2</v>
      </c>
    </row>
    <row r="24" spans="1:130" s="107" customFormat="1" ht="48.75" customHeight="1" thickBot="1" x14ac:dyDescent="0.25">
      <c r="A24" s="800" t="s">
        <v>42</v>
      </c>
      <c r="B24" s="616" t="s">
        <v>43</v>
      </c>
      <c r="C24" s="626" t="s">
        <v>55</v>
      </c>
      <c r="D24" s="627" t="s">
        <v>46</v>
      </c>
      <c r="E24" s="886"/>
      <c r="F24" s="677" t="s">
        <v>79</v>
      </c>
      <c r="G24" s="678" t="s">
        <v>80</v>
      </c>
      <c r="H24" s="678" t="s">
        <v>107</v>
      </c>
      <c r="I24" s="678" t="s">
        <v>215</v>
      </c>
      <c r="J24" s="678" t="s">
        <v>215</v>
      </c>
      <c r="K24" s="683"/>
      <c r="L24" s="683"/>
      <c r="M24" s="681"/>
      <c r="N24" s="755" t="s">
        <v>257</v>
      </c>
      <c r="O24" s="222" t="s">
        <v>246</v>
      </c>
      <c r="P24" s="223" t="s">
        <v>247</v>
      </c>
      <c r="Q24" s="223">
        <v>0</v>
      </c>
      <c r="R24" s="223">
        <v>1</v>
      </c>
      <c r="S24" s="223" t="s">
        <v>53</v>
      </c>
      <c r="T24" s="747" t="s">
        <v>5000</v>
      </c>
      <c r="U24" s="146">
        <v>0</v>
      </c>
      <c r="V24" s="852">
        <v>0</v>
      </c>
      <c r="W24" s="150">
        <v>0.5</v>
      </c>
      <c r="X24" s="150">
        <v>0.5</v>
      </c>
      <c r="Y24" s="858">
        <v>0</v>
      </c>
      <c r="Z24" s="748" t="s">
        <v>5253</v>
      </c>
      <c r="AA24" s="97" t="s">
        <v>54</v>
      </c>
      <c r="AB24" s="584">
        <v>0</v>
      </c>
      <c r="AC24" s="585">
        <v>0</v>
      </c>
      <c r="AD24" s="585">
        <v>0</v>
      </c>
      <c r="AE24" s="586">
        <v>0</v>
      </c>
      <c r="AF24" s="587" t="s">
        <v>5253</v>
      </c>
      <c r="AG24" s="588" t="s">
        <v>5253</v>
      </c>
      <c r="AH24" s="589" t="s">
        <v>5253</v>
      </c>
      <c r="AI24" s="843">
        <v>0</v>
      </c>
      <c r="AJ24" s="844">
        <v>0</v>
      </c>
      <c r="AK24" s="826" t="s">
        <v>5253</v>
      </c>
      <c r="AO24" s="32"/>
      <c r="AP24" s="33"/>
      <c r="AQ24" s="63" t="s">
        <v>227</v>
      </c>
      <c r="AR24" s="64" t="s">
        <v>228</v>
      </c>
      <c r="AT24" s="58" t="s">
        <v>132</v>
      </c>
      <c r="AU24" s="59" t="s">
        <v>133</v>
      </c>
      <c r="AV24" s="60" t="s">
        <v>229</v>
      </c>
      <c r="AW24" s="61" t="s">
        <v>230</v>
      </c>
      <c r="AY24" s="113" t="s">
        <v>79</v>
      </c>
      <c r="AZ24" s="113" t="s">
        <v>80</v>
      </c>
      <c r="BA24" s="112" t="s">
        <v>224</v>
      </c>
      <c r="BB24" s="111" t="s">
        <v>216</v>
      </c>
      <c r="BD24" s="107" t="s">
        <v>227</v>
      </c>
      <c r="BE24" s="107" t="s">
        <v>228</v>
      </c>
      <c r="BF24" s="107">
        <v>100000000</v>
      </c>
      <c r="BH24" s="107">
        <v>0</v>
      </c>
      <c r="BL24" s="107">
        <v>100000000</v>
      </c>
      <c r="BM24" s="107">
        <v>103499999.99999999</v>
      </c>
      <c r="BN24" s="107">
        <v>0</v>
      </c>
      <c r="BO24" s="107">
        <v>0</v>
      </c>
      <c r="BP24" s="107">
        <v>0</v>
      </c>
      <c r="BQ24" s="107">
        <v>0</v>
      </c>
      <c r="BR24" s="107">
        <v>0</v>
      </c>
      <c r="BS24" s="107">
        <v>103499999.99999999</v>
      </c>
      <c r="BT24" s="107">
        <v>107122499.99999997</v>
      </c>
      <c r="BU24" s="107">
        <v>0</v>
      </c>
      <c r="BV24" s="107">
        <v>0</v>
      </c>
      <c r="BW24" s="107">
        <v>0</v>
      </c>
      <c r="BX24" s="107">
        <v>0</v>
      </c>
      <c r="BY24" s="107">
        <v>0</v>
      </c>
      <c r="BZ24" s="107">
        <v>107122499.99999997</v>
      </c>
      <c r="CA24" s="107">
        <v>110871787.49999996</v>
      </c>
      <c r="CB24" s="107">
        <v>0</v>
      </c>
      <c r="CC24" s="107">
        <v>0</v>
      </c>
      <c r="CD24" s="107">
        <v>0</v>
      </c>
      <c r="CE24" s="107">
        <v>0</v>
      </c>
      <c r="CF24" s="107">
        <v>0</v>
      </c>
      <c r="CG24" s="107">
        <v>110871787.49999996</v>
      </c>
      <c r="CH24" s="107">
        <v>421494287.49999994</v>
      </c>
      <c r="CI24" s="107" t="s">
        <v>231</v>
      </c>
      <c r="CJ24" s="107" t="s">
        <v>69</v>
      </c>
      <c r="CK24" s="107" t="s">
        <v>232</v>
      </c>
      <c r="CL24" s="107" t="s">
        <v>233</v>
      </c>
      <c r="CN24" s="107" t="s">
        <v>234</v>
      </c>
      <c r="CO24" s="107" t="s">
        <v>69</v>
      </c>
      <c r="CP24" s="107" t="s">
        <v>70</v>
      </c>
      <c r="CQ24" s="107" t="s">
        <v>47</v>
      </c>
      <c r="CR24" s="107" t="s">
        <v>105</v>
      </c>
      <c r="CT24" s="107" t="s">
        <v>220</v>
      </c>
      <c r="CU24" s="107" t="s">
        <v>221</v>
      </c>
      <c r="CW24" s="107" t="s">
        <v>224</v>
      </c>
      <c r="CX24" s="107" t="s">
        <v>216</v>
      </c>
      <c r="CZ24" s="107" t="s">
        <v>207</v>
      </c>
      <c r="DA24" s="107" t="s">
        <v>231</v>
      </c>
      <c r="DB24" s="107" t="s">
        <v>69</v>
      </c>
      <c r="DC24" s="107" t="s">
        <v>44</v>
      </c>
      <c r="DD24" s="107" t="s">
        <v>200</v>
      </c>
      <c r="DE24" s="107" t="s">
        <v>232</v>
      </c>
      <c r="DF24" s="107" t="s">
        <v>233</v>
      </c>
      <c r="DH24" s="41" t="s">
        <v>207</v>
      </c>
      <c r="DI24" s="42" t="s">
        <v>208</v>
      </c>
      <c r="DJ24" s="43" t="s">
        <v>235</v>
      </c>
      <c r="DK24" s="62">
        <v>1</v>
      </c>
      <c r="DL24" s="55">
        <v>3</v>
      </c>
      <c r="DM24" s="108"/>
      <c r="DN24" s="108"/>
      <c r="DO24" s="108"/>
      <c r="DP24" s="108"/>
      <c r="DR24" s="202" t="s">
        <v>236</v>
      </c>
      <c r="DS24" s="48" t="s">
        <v>225</v>
      </c>
      <c r="DT24" s="31" t="s">
        <v>226</v>
      </c>
      <c r="DU24" s="132">
        <v>100</v>
      </c>
      <c r="DV24" s="132">
        <v>100</v>
      </c>
      <c r="DW24" s="132">
        <v>100</v>
      </c>
      <c r="DX24" s="132">
        <v>100</v>
      </c>
      <c r="DY24" s="132">
        <v>100</v>
      </c>
      <c r="DZ24" s="200">
        <v>100</v>
      </c>
    </row>
    <row r="25" spans="1:130" s="107" customFormat="1" ht="195.75" thickBot="1" x14ac:dyDescent="0.25">
      <c r="A25" s="800" t="s">
        <v>42</v>
      </c>
      <c r="B25" s="616" t="s">
        <v>43</v>
      </c>
      <c r="C25" s="626" t="s">
        <v>55</v>
      </c>
      <c r="D25" s="627" t="s">
        <v>46</v>
      </c>
      <c r="E25" s="884" t="s">
        <v>258</v>
      </c>
      <c r="F25" s="672" t="s">
        <v>92</v>
      </c>
      <c r="G25" s="673" t="s">
        <v>93</v>
      </c>
      <c r="H25" s="674" t="s">
        <v>118</v>
      </c>
      <c r="I25" s="684">
        <v>0</v>
      </c>
      <c r="J25" s="684">
        <v>0.04</v>
      </c>
      <c r="K25" s="676">
        <v>1</v>
      </c>
      <c r="L25" s="676">
        <v>1</v>
      </c>
      <c r="M25" s="660">
        <v>1</v>
      </c>
      <c r="N25" s="737" t="s">
        <v>270</v>
      </c>
      <c r="O25" s="752" t="s">
        <v>259</v>
      </c>
      <c r="P25" s="740" t="s">
        <v>260</v>
      </c>
      <c r="Q25" s="740">
        <v>2</v>
      </c>
      <c r="R25" s="740">
        <v>2</v>
      </c>
      <c r="S25" s="740" t="s">
        <v>87</v>
      </c>
      <c r="T25" s="753" t="s">
        <v>5000</v>
      </c>
      <c r="U25" s="151">
        <v>0.5</v>
      </c>
      <c r="V25" s="853">
        <v>0.5</v>
      </c>
      <c r="W25" s="151">
        <v>0.5</v>
      </c>
      <c r="X25" s="151">
        <v>0.5</v>
      </c>
      <c r="Y25" s="856">
        <v>0.5</v>
      </c>
      <c r="Z25" s="742">
        <v>1</v>
      </c>
      <c r="AA25" s="99" t="s">
        <v>54</v>
      </c>
      <c r="AB25" s="572">
        <v>20000000</v>
      </c>
      <c r="AC25" s="573">
        <v>13926000</v>
      </c>
      <c r="AD25" s="573">
        <v>13926000</v>
      </c>
      <c r="AE25" s="574">
        <v>13926000</v>
      </c>
      <c r="AF25" s="575">
        <v>0.69630000000000003</v>
      </c>
      <c r="AG25" s="576">
        <v>0.69630000000000003</v>
      </c>
      <c r="AH25" s="577">
        <v>0.69630000000000003</v>
      </c>
      <c r="AI25" s="839">
        <v>0</v>
      </c>
      <c r="AJ25" s="840">
        <v>0</v>
      </c>
      <c r="AK25" s="824" t="s">
        <v>5253</v>
      </c>
      <c r="AO25" s="65" t="s">
        <v>75</v>
      </c>
      <c r="AP25" s="66" t="s">
        <v>76</v>
      </c>
      <c r="AQ25" s="25" t="s">
        <v>239</v>
      </c>
      <c r="AR25" s="26" t="s">
        <v>240</v>
      </c>
      <c r="AT25" s="58" t="s">
        <v>146</v>
      </c>
      <c r="AU25" s="59" t="s">
        <v>147</v>
      </c>
      <c r="AV25" s="60" t="s">
        <v>241</v>
      </c>
      <c r="AW25" s="61" t="s">
        <v>242</v>
      </c>
      <c r="AY25" s="113" t="s">
        <v>79</v>
      </c>
      <c r="AZ25" s="113" t="s">
        <v>80</v>
      </c>
      <c r="BA25" s="112" t="s">
        <v>236</v>
      </c>
      <c r="BB25" s="111" t="s">
        <v>225</v>
      </c>
      <c r="BD25" s="107" t="s">
        <v>239</v>
      </c>
      <c r="BE25" s="107" t="s">
        <v>240</v>
      </c>
      <c r="BF25" s="107">
        <v>12875178237</v>
      </c>
      <c r="BG25" s="107">
        <v>0</v>
      </c>
      <c r="BH25" s="107">
        <v>838296900</v>
      </c>
      <c r="BI25" s="107">
        <v>0</v>
      </c>
      <c r="BJ25" s="107">
        <v>0</v>
      </c>
      <c r="BK25" s="107">
        <v>2218193937</v>
      </c>
      <c r="BL25" s="107">
        <v>15931669074</v>
      </c>
      <c r="BM25" s="107">
        <v>13152718506.294998</v>
      </c>
      <c r="BN25" s="107">
        <v>215131029</v>
      </c>
      <c r="BO25" s="107">
        <v>2106846389</v>
      </c>
      <c r="BQ25" s="107">
        <v>0</v>
      </c>
      <c r="BR25" s="107">
        <v>1845181172.7949996</v>
      </c>
      <c r="BS25" s="107">
        <v>17319877097.089996</v>
      </c>
      <c r="BT25" s="107">
        <v>16025492686.015322</v>
      </c>
      <c r="BU25" s="107">
        <v>615.01499998569489</v>
      </c>
      <c r="BV25" s="107">
        <v>33296026</v>
      </c>
      <c r="BW25" s="107">
        <v>0</v>
      </c>
      <c r="BX25" s="107">
        <v>0</v>
      </c>
      <c r="BY25" s="107">
        <v>1741088102.8428245</v>
      </c>
      <c r="BZ25" s="107">
        <v>17799877429.873146</v>
      </c>
      <c r="CA25" s="107">
        <v>15865373961.025856</v>
      </c>
      <c r="CB25" s="107">
        <v>635.54052498519411</v>
      </c>
      <c r="CC25" s="107">
        <v>7429111238</v>
      </c>
      <c r="CD25" s="107">
        <v>0</v>
      </c>
      <c r="CE25" s="107">
        <v>0</v>
      </c>
      <c r="CF25" s="107">
        <v>2504028880.4423232</v>
      </c>
      <c r="CG25" s="107">
        <v>25798514715.008705</v>
      </c>
      <c r="CH25" s="107">
        <v>76849938315.971848</v>
      </c>
      <c r="CI25" s="107" t="s">
        <v>243</v>
      </c>
      <c r="CJ25" s="107" t="s">
        <v>69</v>
      </c>
      <c r="CK25" s="107" t="s">
        <v>232</v>
      </c>
      <c r="CL25" s="107" t="s">
        <v>233</v>
      </c>
      <c r="CN25" s="107" t="s">
        <v>244</v>
      </c>
      <c r="CO25" s="107" t="s">
        <v>69</v>
      </c>
      <c r="CP25" s="107" t="s">
        <v>70</v>
      </c>
      <c r="CQ25" s="107" t="s">
        <v>47</v>
      </c>
      <c r="CR25" s="107" t="s">
        <v>105</v>
      </c>
      <c r="CT25" s="107" t="s">
        <v>229</v>
      </c>
      <c r="CU25" s="107" t="s">
        <v>230</v>
      </c>
      <c r="CW25" s="107" t="s">
        <v>236</v>
      </c>
      <c r="CX25" s="107" t="s">
        <v>225</v>
      </c>
      <c r="CZ25" s="107" t="s">
        <v>220</v>
      </c>
      <c r="DA25" s="107" t="s">
        <v>243</v>
      </c>
      <c r="DB25" s="107" t="s">
        <v>69</v>
      </c>
      <c r="DC25" s="107" t="s">
        <v>44</v>
      </c>
      <c r="DD25" s="107" t="s">
        <v>200</v>
      </c>
      <c r="DE25" s="107" t="s">
        <v>232</v>
      </c>
      <c r="DF25" s="107" t="s">
        <v>233</v>
      </c>
      <c r="DH25" s="41" t="s">
        <v>220</v>
      </c>
      <c r="DI25" s="42" t="s">
        <v>221</v>
      </c>
      <c r="DJ25" s="43" t="s">
        <v>235</v>
      </c>
      <c r="DK25" s="62">
        <v>1</v>
      </c>
      <c r="DL25" s="55">
        <v>1</v>
      </c>
      <c r="DM25" s="108"/>
      <c r="DN25" s="108"/>
      <c r="DO25" s="108"/>
      <c r="DP25" s="108"/>
      <c r="DR25" s="202" t="s">
        <v>245</v>
      </c>
      <c r="DS25" s="48" t="s">
        <v>237</v>
      </c>
      <c r="DT25" s="31" t="s">
        <v>238</v>
      </c>
      <c r="DU25" s="31">
        <v>3</v>
      </c>
      <c r="DV25" s="31">
        <v>3</v>
      </c>
      <c r="DW25" s="132">
        <v>3</v>
      </c>
      <c r="DX25" s="132">
        <v>3</v>
      </c>
      <c r="DY25" s="132">
        <v>3</v>
      </c>
      <c r="DZ25" s="200">
        <v>3</v>
      </c>
    </row>
    <row r="26" spans="1:130" s="107" customFormat="1" ht="37.5" customHeight="1" thickBot="1" x14ac:dyDescent="0.25">
      <c r="A26" s="800" t="s">
        <v>42</v>
      </c>
      <c r="B26" s="616" t="s">
        <v>43</v>
      </c>
      <c r="C26" s="626" t="s">
        <v>55</v>
      </c>
      <c r="D26" s="627" t="s">
        <v>46</v>
      </c>
      <c r="E26" s="885"/>
      <c r="F26" s="661" t="s">
        <v>92</v>
      </c>
      <c r="G26" s="685" t="s">
        <v>93</v>
      </c>
      <c r="H26" s="685" t="s">
        <v>118</v>
      </c>
      <c r="I26" s="664">
        <v>0</v>
      </c>
      <c r="J26" s="664">
        <v>0.04</v>
      </c>
      <c r="K26" s="665"/>
      <c r="L26" s="665"/>
      <c r="M26" s="660"/>
      <c r="N26" s="206" t="s">
        <v>281</v>
      </c>
      <c r="O26" s="48" t="s">
        <v>271</v>
      </c>
      <c r="P26" s="31" t="s">
        <v>272</v>
      </c>
      <c r="Q26" s="31">
        <v>1</v>
      </c>
      <c r="R26" s="31">
        <v>3</v>
      </c>
      <c r="S26" s="31" t="s">
        <v>53</v>
      </c>
      <c r="T26" s="743" t="s">
        <v>5000</v>
      </c>
      <c r="U26" s="50">
        <v>0.75</v>
      </c>
      <c r="V26" s="851">
        <v>0.75</v>
      </c>
      <c r="W26" s="50">
        <v>0.75</v>
      </c>
      <c r="X26" s="50">
        <v>0.75</v>
      </c>
      <c r="Y26" s="857">
        <v>0.8</v>
      </c>
      <c r="Z26" s="744">
        <v>1.0666666666666667</v>
      </c>
      <c r="AA26" s="96" t="s">
        <v>54</v>
      </c>
      <c r="AB26" s="578">
        <v>0</v>
      </c>
      <c r="AC26" s="579">
        <v>0</v>
      </c>
      <c r="AD26" s="579">
        <v>0</v>
      </c>
      <c r="AE26" s="580">
        <v>0</v>
      </c>
      <c r="AF26" s="581" t="s">
        <v>5253</v>
      </c>
      <c r="AG26" s="582" t="s">
        <v>5253</v>
      </c>
      <c r="AH26" s="583" t="s">
        <v>5253</v>
      </c>
      <c r="AI26" s="841">
        <v>0</v>
      </c>
      <c r="AJ26" s="842">
        <v>0</v>
      </c>
      <c r="AK26" s="825" t="s">
        <v>5253</v>
      </c>
      <c r="AO26" s="32"/>
      <c r="AP26" s="33"/>
      <c r="AQ26" s="34" t="s">
        <v>248</v>
      </c>
      <c r="AR26" s="35" t="s">
        <v>249</v>
      </c>
      <c r="AT26" s="58" t="s">
        <v>157</v>
      </c>
      <c r="AU26" s="59" t="s">
        <v>158</v>
      </c>
      <c r="AV26" s="60" t="s">
        <v>250</v>
      </c>
      <c r="AW26" s="61" t="s">
        <v>251</v>
      </c>
      <c r="AY26" s="113" t="s">
        <v>79</v>
      </c>
      <c r="AZ26" s="113" t="s">
        <v>80</v>
      </c>
      <c r="BA26" s="112" t="s">
        <v>245</v>
      </c>
      <c r="BB26" s="111" t="s">
        <v>237</v>
      </c>
      <c r="BD26" s="107" t="s">
        <v>248</v>
      </c>
      <c r="BE26" s="107" t="s">
        <v>249</v>
      </c>
      <c r="BF26" s="107">
        <v>16420460768</v>
      </c>
      <c r="BG26" s="107">
        <v>0</v>
      </c>
      <c r="BH26" s="107">
        <v>7683070518</v>
      </c>
      <c r="BI26" s="107">
        <v>0</v>
      </c>
      <c r="BJ26" s="107">
        <v>0</v>
      </c>
      <c r="BK26" s="107">
        <v>2790824326</v>
      </c>
      <c r="BL26" s="107">
        <v>26894355612</v>
      </c>
      <c r="BM26" s="107">
        <v>16995176894.879999</v>
      </c>
      <c r="BN26" s="107">
        <v>0</v>
      </c>
      <c r="BO26" s="107">
        <v>7951977986.1299992</v>
      </c>
      <c r="BP26" s="107">
        <v>0</v>
      </c>
      <c r="BQ26" s="107">
        <v>0</v>
      </c>
      <c r="BR26" s="107">
        <v>2888503177.4099998</v>
      </c>
      <c r="BS26" s="107">
        <v>27835658058.419998</v>
      </c>
      <c r="BT26" s="107">
        <v>17590008086.200798</v>
      </c>
      <c r="BU26" s="107">
        <v>0</v>
      </c>
      <c r="BV26" s="107">
        <v>8230297215.6445484</v>
      </c>
      <c r="BW26" s="107">
        <v>0</v>
      </c>
      <c r="BX26" s="107">
        <v>0</v>
      </c>
      <c r="BY26" s="107">
        <v>2989600788.6193495</v>
      </c>
      <c r="BZ26" s="107">
        <v>28809906090.464695</v>
      </c>
      <c r="CA26" s="107">
        <v>18205658369.217823</v>
      </c>
      <c r="CB26" s="107">
        <v>0</v>
      </c>
      <c r="CC26" s="107">
        <v>8518357618.1921072</v>
      </c>
      <c r="CD26" s="107">
        <v>0</v>
      </c>
      <c r="CE26" s="107">
        <v>0</v>
      </c>
      <c r="CF26" s="107">
        <v>3094236816.2210264</v>
      </c>
      <c r="CG26" s="107">
        <v>29818252803.630959</v>
      </c>
      <c r="CH26" s="107">
        <v>113358172564.51566</v>
      </c>
      <c r="CI26" s="107" t="s">
        <v>252</v>
      </c>
      <c r="CJ26" s="107" t="s">
        <v>69</v>
      </c>
      <c r="CK26" s="107" t="s">
        <v>253</v>
      </c>
      <c r="CL26" s="107" t="s">
        <v>254</v>
      </c>
      <c r="CN26" s="107" t="s">
        <v>255</v>
      </c>
      <c r="CO26" s="107" t="s">
        <v>69</v>
      </c>
      <c r="CP26" s="107" t="s">
        <v>70</v>
      </c>
      <c r="CQ26" s="107" t="s">
        <v>47</v>
      </c>
      <c r="CR26" s="107" t="s">
        <v>105</v>
      </c>
      <c r="CT26" s="107" t="s">
        <v>241</v>
      </c>
      <c r="CU26" s="107" t="s">
        <v>242</v>
      </c>
      <c r="CW26" s="107" t="s">
        <v>245</v>
      </c>
      <c r="CX26" s="107" t="s">
        <v>237</v>
      </c>
      <c r="CZ26" s="107" t="s">
        <v>229</v>
      </c>
      <c r="DA26" s="107" t="s">
        <v>252</v>
      </c>
      <c r="DB26" s="107" t="s">
        <v>69</v>
      </c>
      <c r="DC26" s="107" t="s">
        <v>44</v>
      </c>
      <c r="DD26" s="107" t="s">
        <v>200</v>
      </c>
      <c r="DE26" s="107" t="s">
        <v>253</v>
      </c>
      <c r="DF26" s="107" t="s">
        <v>254</v>
      </c>
      <c r="DH26" s="41" t="s">
        <v>229</v>
      </c>
      <c r="DI26" s="42" t="s">
        <v>230</v>
      </c>
      <c r="DJ26" s="43" t="s">
        <v>256</v>
      </c>
      <c r="DK26" s="62">
        <v>952</v>
      </c>
      <c r="DL26" s="55">
        <v>952</v>
      </c>
      <c r="DM26" s="108"/>
      <c r="DN26" s="108"/>
      <c r="DO26" s="108"/>
      <c r="DP26" s="108"/>
      <c r="DR26" s="202" t="s">
        <v>257</v>
      </c>
      <c r="DS26" s="48" t="s">
        <v>246</v>
      </c>
      <c r="DT26" s="31" t="s">
        <v>247</v>
      </c>
      <c r="DU26" s="31">
        <v>0</v>
      </c>
      <c r="DV26" s="31">
        <v>1</v>
      </c>
      <c r="DW26" s="132">
        <v>0</v>
      </c>
      <c r="DX26" s="132">
        <v>0</v>
      </c>
      <c r="DY26" s="133">
        <v>0.5</v>
      </c>
      <c r="DZ26" s="203">
        <v>0.5</v>
      </c>
    </row>
    <row r="27" spans="1:130" s="107" customFormat="1" ht="81" customHeight="1" thickBot="1" x14ac:dyDescent="0.25">
      <c r="A27" s="800" t="s">
        <v>42</v>
      </c>
      <c r="B27" s="616" t="s">
        <v>43</v>
      </c>
      <c r="C27" s="626" t="s">
        <v>55</v>
      </c>
      <c r="D27" s="627" t="s">
        <v>46</v>
      </c>
      <c r="E27" s="885"/>
      <c r="F27" s="661" t="s">
        <v>92</v>
      </c>
      <c r="G27" s="685" t="s">
        <v>93</v>
      </c>
      <c r="H27" s="685" t="s">
        <v>118</v>
      </c>
      <c r="I27" s="664">
        <v>0</v>
      </c>
      <c r="J27" s="664">
        <v>0.04</v>
      </c>
      <c r="K27" s="665"/>
      <c r="L27" s="665"/>
      <c r="M27" s="660"/>
      <c r="N27" s="206" t="s">
        <v>296</v>
      </c>
      <c r="O27" s="48" t="s">
        <v>282</v>
      </c>
      <c r="P27" s="31" t="s">
        <v>283</v>
      </c>
      <c r="Q27" s="31">
        <v>1</v>
      </c>
      <c r="R27" s="31">
        <v>3</v>
      </c>
      <c r="S27" s="31" t="s">
        <v>53</v>
      </c>
      <c r="T27" s="743" t="s">
        <v>5000</v>
      </c>
      <c r="U27" s="50">
        <v>0.75</v>
      </c>
      <c r="V27" s="851">
        <v>0.75</v>
      </c>
      <c r="W27" s="50">
        <v>0.75</v>
      </c>
      <c r="X27" s="50">
        <v>0.75</v>
      </c>
      <c r="Y27" s="857">
        <v>0.8</v>
      </c>
      <c r="Z27" s="744">
        <v>1.0666666666666667</v>
      </c>
      <c r="AA27" s="96" t="s">
        <v>54</v>
      </c>
      <c r="AB27" s="578">
        <v>0</v>
      </c>
      <c r="AC27" s="579">
        <v>0</v>
      </c>
      <c r="AD27" s="579">
        <v>0</v>
      </c>
      <c r="AE27" s="580">
        <v>0</v>
      </c>
      <c r="AF27" s="581" t="s">
        <v>5253</v>
      </c>
      <c r="AG27" s="582" t="s">
        <v>5253</v>
      </c>
      <c r="AH27" s="583" t="s">
        <v>5253</v>
      </c>
      <c r="AI27" s="841">
        <v>0</v>
      </c>
      <c r="AJ27" s="842">
        <v>0</v>
      </c>
      <c r="AK27" s="825" t="s">
        <v>5253</v>
      </c>
      <c r="AO27" s="32"/>
      <c r="AP27" s="33"/>
      <c r="AQ27" s="34" t="s">
        <v>261</v>
      </c>
      <c r="AR27" s="35" t="s">
        <v>262</v>
      </c>
      <c r="AT27" s="58" t="s">
        <v>167</v>
      </c>
      <c r="AU27" s="59" t="s">
        <v>168</v>
      </c>
      <c r="AV27" s="60" t="s">
        <v>263</v>
      </c>
      <c r="AW27" s="61" t="s">
        <v>264</v>
      </c>
      <c r="AY27" s="113" t="s">
        <v>79</v>
      </c>
      <c r="AZ27" s="113" t="s">
        <v>80</v>
      </c>
      <c r="BA27" s="112" t="s">
        <v>257</v>
      </c>
      <c r="BB27" s="111" t="s">
        <v>246</v>
      </c>
      <c r="BD27" s="107" t="s">
        <v>261</v>
      </c>
      <c r="BE27" s="107" t="s">
        <v>262</v>
      </c>
      <c r="BF27" s="107">
        <v>176384000</v>
      </c>
      <c r="BG27" s="107">
        <v>0</v>
      </c>
      <c r="BH27" s="107">
        <v>1000000000</v>
      </c>
      <c r="BI27" s="107">
        <v>0</v>
      </c>
      <c r="BJ27" s="107">
        <v>0</v>
      </c>
      <c r="BK27" s="107">
        <v>23616000</v>
      </c>
      <c r="BL27" s="107">
        <v>1200000000</v>
      </c>
      <c r="BM27" s="107">
        <v>182557440</v>
      </c>
      <c r="BN27" s="107">
        <v>0</v>
      </c>
      <c r="BO27" s="107">
        <v>1034999999.9999999</v>
      </c>
      <c r="BP27" s="107">
        <v>0</v>
      </c>
      <c r="BQ27" s="107">
        <v>0</v>
      </c>
      <c r="BR27" s="107">
        <v>24442559.999999996</v>
      </c>
      <c r="BS27" s="107">
        <v>1242000000</v>
      </c>
      <c r="BT27" s="107">
        <v>188946950.39999998</v>
      </c>
      <c r="BU27" s="107">
        <v>0</v>
      </c>
      <c r="BV27" s="107">
        <v>1071224999.9999998</v>
      </c>
      <c r="BW27" s="107">
        <v>0</v>
      </c>
      <c r="BX27" s="107">
        <v>0</v>
      </c>
      <c r="BY27" s="107">
        <v>25298049.599999994</v>
      </c>
      <c r="BZ27" s="107">
        <v>1285469999.9999995</v>
      </c>
      <c r="CA27" s="107">
        <v>195560093.66399997</v>
      </c>
      <c r="CB27" s="107">
        <v>0</v>
      </c>
      <c r="CC27" s="107">
        <v>1108717874.9999998</v>
      </c>
      <c r="CD27" s="107">
        <v>0</v>
      </c>
      <c r="CE27" s="107">
        <v>0</v>
      </c>
      <c r="CF27" s="107">
        <v>26183481.335999992</v>
      </c>
      <c r="CG27" s="107">
        <v>1330461449.9999998</v>
      </c>
      <c r="CH27" s="107">
        <v>5057931449.999999</v>
      </c>
      <c r="CI27" s="107" t="s">
        <v>265</v>
      </c>
      <c r="CJ27" s="107" t="s">
        <v>69</v>
      </c>
      <c r="CK27" s="107" t="s">
        <v>266</v>
      </c>
      <c r="CL27" s="107" t="s">
        <v>267</v>
      </c>
      <c r="CN27" s="107" t="s">
        <v>268</v>
      </c>
      <c r="CO27" s="107" t="s">
        <v>69</v>
      </c>
      <c r="CP27" s="107" t="s">
        <v>70</v>
      </c>
      <c r="CQ27" s="107" t="s">
        <v>47</v>
      </c>
      <c r="CR27" s="107" t="s">
        <v>105</v>
      </c>
      <c r="CT27" s="107" t="s">
        <v>250</v>
      </c>
      <c r="CU27" s="107" t="s">
        <v>251</v>
      </c>
      <c r="CW27" s="107" t="s">
        <v>257</v>
      </c>
      <c r="CX27" s="107" t="s">
        <v>246</v>
      </c>
      <c r="CZ27" s="107" t="s">
        <v>241</v>
      </c>
      <c r="DA27" s="107" t="s">
        <v>265</v>
      </c>
      <c r="DB27" s="107" t="s">
        <v>69</v>
      </c>
      <c r="DC27" s="107" t="s">
        <v>44</v>
      </c>
      <c r="DD27" s="107" t="s">
        <v>200</v>
      </c>
      <c r="DE27" s="107" t="s">
        <v>266</v>
      </c>
      <c r="DF27" s="107" t="s">
        <v>267</v>
      </c>
      <c r="DH27" s="41" t="s">
        <v>241</v>
      </c>
      <c r="DI27" s="42" t="s">
        <v>242</v>
      </c>
      <c r="DJ27" s="43" t="s">
        <v>269</v>
      </c>
      <c r="DK27" s="62">
        <v>164</v>
      </c>
      <c r="DL27" s="55">
        <v>131</v>
      </c>
      <c r="DM27" s="108"/>
      <c r="DN27" s="108"/>
      <c r="DO27" s="108"/>
      <c r="DP27" s="108"/>
      <c r="DR27" s="197" t="s">
        <v>270</v>
      </c>
      <c r="DS27" s="48" t="s">
        <v>259</v>
      </c>
      <c r="DT27" s="31" t="s">
        <v>260</v>
      </c>
      <c r="DU27" s="31">
        <v>2</v>
      </c>
      <c r="DV27" s="31">
        <v>2</v>
      </c>
      <c r="DW27" s="137">
        <v>0.5</v>
      </c>
      <c r="DX27" s="137">
        <v>0.5</v>
      </c>
      <c r="DY27" s="137">
        <v>0.5</v>
      </c>
      <c r="DZ27" s="205">
        <v>0.5</v>
      </c>
    </row>
    <row r="28" spans="1:130" s="107" customFormat="1" ht="66" customHeight="1" thickBot="1" x14ac:dyDescent="0.25">
      <c r="A28" s="800" t="s">
        <v>42</v>
      </c>
      <c r="B28" s="616" t="s">
        <v>43</v>
      </c>
      <c r="C28" s="626" t="s">
        <v>55</v>
      </c>
      <c r="D28" s="627" t="s">
        <v>46</v>
      </c>
      <c r="E28" s="885"/>
      <c r="F28" s="661" t="s">
        <v>92</v>
      </c>
      <c r="G28" s="685" t="s">
        <v>93</v>
      </c>
      <c r="H28" s="685" t="s">
        <v>118</v>
      </c>
      <c r="I28" s="664">
        <v>0</v>
      </c>
      <c r="J28" s="664">
        <v>0.04</v>
      </c>
      <c r="K28" s="665"/>
      <c r="L28" s="665"/>
      <c r="M28" s="660"/>
      <c r="N28" s="206" t="s">
        <v>308</v>
      </c>
      <c r="O28" s="48" t="s">
        <v>297</v>
      </c>
      <c r="P28" s="31" t="s">
        <v>298</v>
      </c>
      <c r="Q28" s="31">
        <v>0</v>
      </c>
      <c r="R28" s="31">
        <v>1</v>
      </c>
      <c r="S28" s="31" t="s">
        <v>53</v>
      </c>
      <c r="T28" s="743" t="s">
        <v>5000</v>
      </c>
      <c r="U28" s="50">
        <v>0.25</v>
      </c>
      <c r="V28" s="851">
        <v>0.25</v>
      </c>
      <c r="W28" s="50">
        <v>0.25</v>
      </c>
      <c r="X28" s="50">
        <v>0.25</v>
      </c>
      <c r="Y28" s="857">
        <v>0.3</v>
      </c>
      <c r="Z28" s="744">
        <v>1.2</v>
      </c>
      <c r="AA28" s="96" t="s">
        <v>54</v>
      </c>
      <c r="AB28" s="578">
        <v>485300000</v>
      </c>
      <c r="AC28" s="579">
        <v>315900000</v>
      </c>
      <c r="AD28" s="579">
        <v>314250000</v>
      </c>
      <c r="AE28" s="580">
        <v>314250000</v>
      </c>
      <c r="AF28" s="581">
        <v>0.65093756439315886</v>
      </c>
      <c r="AG28" s="582">
        <v>0.64753760560478058</v>
      </c>
      <c r="AH28" s="583">
        <v>0.64753760560478058</v>
      </c>
      <c r="AI28" s="841">
        <v>0</v>
      </c>
      <c r="AJ28" s="842">
        <v>0</v>
      </c>
      <c r="AK28" s="825" t="s">
        <v>5253</v>
      </c>
      <c r="AO28" s="32"/>
      <c r="AP28" s="33"/>
      <c r="AQ28" s="34" t="s">
        <v>273</v>
      </c>
      <c r="AR28" s="35" t="s">
        <v>274</v>
      </c>
      <c r="AT28" s="58" t="s">
        <v>180</v>
      </c>
      <c r="AU28" s="59" t="s">
        <v>181</v>
      </c>
      <c r="AV28" s="60" t="s">
        <v>275</v>
      </c>
      <c r="AW28" s="61" t="s">
        <v>276</v>
      </c>
      <c r="AY28" s="111" t="s">
        <v>92</v>
      </c>
      <c r="AZ28" s="111" t="s">
        <v>93</v>
      </c>
      <c r="BA28" s="112" t="s">
        <v>270</v>
      </c>
      <c r="BB28" s="111" t="s">
        <v>259</v>
      </c>
      <c r="BD28" s="107" t="s">
        <v>273</v>
      </c>
      <c r="BE28" s="107" t="s">
        <v>274</v>
      </c>
      <c r="BF28" s="107">
        <v>145849388</v>
      </c>
      <c r="BG28" s="107">
        <v>0</v>
      </c>
      <c r="BH28" s="107">
        <v>0</v>
      </c>
      <c r="BI28" s="107">
        <v>54150612</v>
      </c>
      <c r="BJ28" s="107">
        <v>0</v>
      </c>
      <c r="BL28" s="107">
        <v>200000000</v>
      </c>
      <c r="BM28" s="107">
        <v>150954116.57999998</v>
      </c>
      <c r="BN28" s="107">
        <v>0</v>
      </c>
      <c r="BO28" s="107">
        <v>293000000</v>
      </c>
      <c r="BP28" s="107">
        <v>56045883.419999994</v>
      </c>
      <c r="BQ28" s="107">
        <v>0</v>
      </c>
      <c r="BR28" s="107">
        <v>0</v>
      </c>
      <c r="BS28" s="107">
        <v>500000000</v>
      </c>
      <c r="BT28" s="107">
        <v>150954116.57999998</v>
      </c>
      <c r="BU28" s="107">
        <v>0</v>
      </c>
      <c r="BV28" s="107">
        <v>293000000</v>
      </c>
      <c r="BW28" s="107">
        <v>56045883.419999994</v>
      </c>
      <c r="BX28" s="107">
        <v>0</v>
      </c>
      <c r="BY28" s="107">
        <v>0</v>
      </c>
      <c r="BZ28" s="107">
        <v>500000000</v>
      </c>
      <c r="CA28" s="107">
        <v>145849388</v>
      </c>
      <c r="CB28" s="107">
        <v>0</v>
      </c>
      <c r="CC28" s="107">
        <v>0</v>
      </c>
      <c r="CD28" s="107">
        <v>54150612</v>
      </c>
      <c r="CE28" s="107">
        <v>0</v>
      </c>
      <c r="CF28" s="107">
        <v>0</v>
      </c>
      <c r="CG28" s="107">
        <v>200000000</v>
      </c>
      <c r="CH28" s="107">
        <v>1400000000</v>
      </c>
      <c r="CI28" s="107" t="s">
        <v>277</v>
      </c>
      <c r="CJ28" s="107" t="s">
        <v>69</v>
      </c>
      <c r="CK28" s="107" t="s">
        <v>278</v>
      </c>
      <c r="CL28" s="107" t="s">
        <v>279</v>
      </c>
      <c r="CN28" s="107" t="s">
        <v>280</v>
      </c>
      <c r="CO28" s="107" t="s">
        <v>69</v>
      </c>
      <c r="CP28" s="107" t="s">
        <v>70</v>
      </c>
      <c r="CQ28" s="107" t="s">
        <v>47</v>
      </c>
      <c r="CR28" s="107" t="s">
        <v>116</v>
      </c>
      <c r="CT28" s="107" t="s">
        <v>263</v>
      </c>
      <c r="CU28" s="107" t="s">
        <v>264</v>
      </c>
      <c r="CW28" s="107" t="s">
        <v>270</v>
      </c>
      <c r="CX28" s="107" t="s">
        <v>259</v>
      </c>
      <c r="CZ28" s="107" t="s">
        <v>250</v>
      </c>
      <c r="DA28" s="107" t="s">
        <v>277</v>
      </c>
      <c r="DB28" s="107" t="s">
        <v>69</v>
      </c>
      <c r="DC28" s="107" t="s">
        <v>44</v>
      </c>
      <c r="DD28" s="107" t="s">
        <v>200</v>
      </c>
      <c r="DE28" s="107" t="s">
        <v>278</v>
      </c>
      <c r="DF28" s="107" t="s">
        <v>279</v>
      </c>
      <c r="DH28" s="41" t="s">
        <v>250</v>
      </c>
      <c r="DI28" s="42" t="s">
        <v>251</v>
      </c>
      <c r="DJ28" s="43" t="s">
        <v>176</v>
      </c>
      <c r="DK28" s="62">
        <v>260</v>
      </c>
      <c r="DL28" s="55">
        <v>318</v>
      </c>
      <c r="DM28" s="108"/>
      <c r="DN28" s="108"/>
      <c r="DO28" s="108"/>
      <c r="DP28" s="108"/>
      <c r="DR28" s="197" t="s">
        <v>281</v>
      </c>
      <c r="DS28" s="48" t="s">
        <v>271</v>
      </c>
      <c r="DT28" s="31" t="s">
        <v>272</v>
      </c>
      <c r="DU28" s="31">
        <v>1</v>
      </c>
      <c r="DV28" s="31">
        <v>3</v>
      </c>
      <c r="DW28" s="50">
        <v>0.75</v>
      </c>
      <c r="DX28" s="50">
        <v>0.75</v>
      </c>
      <c r="DY28" s="50">
        <v>0.75</v>
      </c>
      <c r="DZ28" s="199">
        <v>0.75</v>
      </c>
    </row>
    <row r="29" spans="1:130" s="107" customFormat="1" ht="64.5" customHeight="1" thickBot="1" x14ac:dyDescent="0.25">
      <c r="A29" s="800" t="s">
        <v>42</v>
      </c>
      <c r="B29" s="616" t="s">
        <v>43</v>
      </c>
      <c r="C29" s="626" t="s">
        <v>55</v>
      </c>
      <c r="D29" s="627" t="s">
        <v>46</v>
      </c>
      <c r="E29" s="886"/>
      <c r="F29" s="677" t="s">
        <v>92</v>
      </c>
      <c r="G29" s="686" t="s">
        <v>93</v>
      </c>
      <c r="H29" s="686" t="s">
        <v>118</v>
      </c>
      <c r="I29" s="687">
        <v>0</v>
      </c>
      <c r="J29" s="687">
        <v>0.04</v>
      </c>
      <c r="K29" s="680"/>
      <c r="L29" s="680"/>
      <c r="M29" s="681"/>
      <c r="N29" s="746" t="s">
        <v>320</v>
      </c>
      <c r="O29" s="222" t="s">
        <v>309</v>
      </c>
      <c r="P29" s="223" t="s">
        <v>310</v>
      </c>
      <c r="Q29" s="223">
        <v>120</v>
      </c>
      <c r="R29" s="223">
        <v>1500</v>
      </c>
      <c r="S29" s="223" t="s">
        <v>53</v>
      </c>
      <c r="T29" s="747" t="s">
        <v>5000</v>
      </c>
      <c r="U29" s="146">
        <v>375</v>
      </c>
      <c r="V29" s="852">
        <v>375</v>
      </c>
      <c r="W29" s="146">
        <v>375</v>
      </c>
      <c r="X29" s="146">
        <v>375</v>
      </c>
      <c r="Y29" s="858">
        <v>1130</v>
      </c>
      <c r="Z29" s="748">
        <v>3.0133333333333332</v>
      </c>
      <c r="AA29" s="97" t="s">
        <v>54</v>
      </c>
      <c r="AB29" s="584">
        <v>1283051953</v>
      </c>
      <c r="AC29" s="585">
        <v>1283051953</v>
      </c>
      <c r="AD29" s="585">
        <v>1283051953</v>
      </c>
      <c r="AE29" s="586">
        <v>1030218000</v>
      </c>
      <c r="AF29" s="587">
        <v>1</v>
      </c>
      <c r="AG29" s="588">
        <v>1</v>
      </c>
      <c r="AH29" s="589">
        <v>0.80294332399492474</v>
      </c>
      <c r="AI29" s="843">
        <v>0</v>
      </c>
      <c r="AJ29" s="844">
        <v>0</v>
      </c>
      <c r="AK29" s="826" t="s">
        <v>5253</v>
      </c>
      <c r="AO29" s="32"/>
      <c r="AP29" s="33"/>
      <c r="AQ29" s="34" t="s">
        <v>284</v>
      </c>
      <c r="AR29" s="35" t="s">
        <v>285</v>
      </c>
      <c r="AT29" s="58" t="s">
        <v>192</v>
      </c>
      <c r="AU29" s="59" t="s">
        <v>193</v>
      </c>
      <c r="AV29" s="60" t="s">
        <v>286</v>
      </c>
      <c r="AW29" s="61" t="s">
        <v>287</v>
      </c>
      <c r="AY29" s="113" t="s">
        <v>92</v>
      </c>
      <c r="AZ29" s="113" t="s">
        <v>93</v>
      </c>
      <c r="BA29" s="112" t="s">
        <v>281</v>
      </c>
      <c r="BB29" s="111" t="s">
        <v>271</v>
      </c>
      <c r="BD29" s="107" t="s">
        <v>284</v>
      </c>
      <c r="BE29" s="107" t="s">
        <v>285</v>
      </c>
      <c r="BF29" s="107">
        <v>3999944973</v>
      </c>
      <c r="BG29" s="107">
        <v>0</v>
      </c>
      <c r="BH29" s="107">
        <v>0</v>
      </c>
      <c r="BI29" s="107">
        <v>0</v>
      </c>
      <c r="BJ29" s="107">
        <v>0</v>
      </c>
      <c r="BK29" s="107">
        <v>55027</v>
      </c>
      <c r="BL29" s="107">
        <v>4000000000</v>
      </c>
      <c r="BM29" s="107">
        <v>4139943047.0549998</v>
      </c>
      <c r="BN29" s="107">
        <v>0</v>
      </c>
      <c r="BO29" s="107">
        <v>0</v>
      </c>
      <c r="BP29" s="107">
        <v>0</v>
      </c>
      <c r="BQ29" s="107">
        <v>0</v>
      </c>
      <c r="BR29" s="107">
        <v>56952.944999999992</v>
      </c>
      <c r="BS29" s="107">
        <v>4140000000</v>
      </c>
      <c r="BT29" s="107">
        <v>4284841053.7019243</v>
      </c>
      <c r="BU29" s="107">
        <v>0</v>
      </c>
      <c r="BV29" s="107">
        <v>0</v>
      </c>
      <c r="BW29" s="107">
        <v>0</v>
      </c>
      <c r="BX29" s="107">
        <v>0</v>
      </c>
      <c r="BY29" s="107">
        <v>58946.298074999984</v>
      </c>
      <c r="BZ29" s="107">
        <v>4284899999.9999995</v>
      </c>
      <c r="CA29" s="107">
        <v>4434810490.5814915</v>
      </c>
      <c r="CB29" s="107">
        <v>0</v>
      </c>
      <c r="CC29" s="107">
        <v>0</v>
      </c>
      <c r="CD29" s="107">
        <v>0</v>
      </c>
      <c r="CE29" s="107">
        <v>0</v>
      </c>
      <c r="CF29" s="107">
        <v>61009.418507624978</v>
      </c>
      <c r="CG29" s="107">
        <v>4434871499.999999</v>
      </c>
      <c r="CH29" s="107">
        <v>16859771499.999998</v>
      </c>
      <c r="CI29" s="107" t="s">
        <v>288</v>
      </c>
      <c r="CJ29" s="107" t="s">
        <v>289</v>
      </c>
      <c r="CK29" s="107" t="s">
        <v>290</v>
      </c>
      <c r="CL29" s="107" t="s">
        <v>291</v>
      </c>
      <c r="CN29" s="107" t="s">
        <v>292</v>
      </c>
      <c r="CO29" s="107" t="s">
        <v>69</v>
      </c>
      <c r="CP29" s="107" t="s">
        <v>70</v>
      </c>
      <c r="CQ29" s="107" t="s">
        <v>47</v>
      </c>
      <c r="CR29" s="107" t="s">
        <v>116</v>
      </c>
      <c r="CT29" s="107" t="s">
        <v>275</v>
      </c>
      <c r="CU29" s="107" t="s">
        <v>276</v>
      </c>
      <c r="CW29" s="107" t="s">
        <v>281</v>
      </c>
      <c r="CX29" s="107" t="s">
        <v>271</v>
      </c>
      <c r="CZ29" s="107" t="s">
        <v>263</v>
      </c>
      <c r="DA29" s="107" t="s">
        <v>288</v>
      </c>
      <c r="DB29" s="107" t="s">
        <v>289</v>
      </c>
      <c r="DC29" s="107" t="s">
        <v>293</v>
      </c>
      <c r="DD29" s="107" t="s">
        <v>294</v>
      </c>
      <c r="DE29" s="107" t="s">
        <v>290</v>
      </c>
      <c r="DF29" s="107" t="s">
        <v>291</v>
      </c>
      <c r="DH29" s="41" t="s">
        <v>263</v>
      </c>
      <c r="DI29" s="42" t="s">
        <v>264</v>
      </c>
      <c r="DJ29" s="43" t="s">
        <v>295</v>
      </c>
      <c r="DK29" s="44">
        <v>4.75</v>
      </c>
      <c r="DL29" s="55">
        <v>4.5</v>
      </c>
      <c r="DM29" s="108"/>
      <c r="DN29" s="108"/>
      <c r="DO29" s="108"/>
      <c r="DP29" s="108"/>
      <c r="DR29" s="197" t="s">
        <v>296</v>
      </c>
      <c r="DS29" s="48" t="s">
        <v>282</v>
      </c>
      <c r="DT29" s="31" t="s">
        <v>283</v>
      </c>
      <c r="DU29" s="31">
        <v>1</v>
      </c>
      <c r="DV29" s="31">
        <v>3</v>
      </c>
      <c r="DW29" s="50">
        <v>0.75</v>
      </c>
      <c r="DX29" s="50">
        <v>0.75</v>
      </c>
      <c r="DY29" s="50">
        <v>0.75</v>
      </c>
      <c r="DZ29" s="199">
        <v>0.75</v>
      </c>
    </row>
    <row r="30" spans="1:130" s="107" customFormat="1" ht="330.75" thickBot="1" x14ac:dyDescent="0.25">
      <c r="A30" s="800" t="s">
        <v>42</v>
      </c>
      <c r="B30" s="616" t="s">
        <v>43</v>
      </c>
      <c r="C30" s="626" t="s">
        <v>55</v>
      </c>
      <c r="D30" s="627" t="s">
        <v>46</v>
      </c>
      <c r="E30" s="884" t="s">
        <v>321</v>
      </c>
      <c r="F30" s="672" t="s">
        <v>103</v>
      </c>
      <c r="G30" s="673" t="s">
        <v>104</v>
      </c>
      <c r="H30" s="674" t="s">
        <v>128</v>
      </c>
      <c r="I30" s="675">
        <v>0</v>
      </c>
      <c r="J30" s="675">
        <v>1</v>
      </c>
      <c r="K30" s="676">
        <v>1</v>
      </c>
      <c r="L30" s="676">
        <v>1</v>
      </c>
      <c r="M30" s="660">
        <v>1</v>
      </c>
      <c r="N30" s="751" t="s">
        <v>333</v>
      </c>
      <c r="O30" s="752" t="s">
        <v>322</v>
      </c>
      <c r="P30" s="740" t="s">
        <v>323</v>
      </c>
      <c r="Q30" s="740">
        <v>1</v>
      </c>
      <c r="R30" s="740">
        <v>1</v>
      </c>
      <c r="S30" s="740" t="s">
        <v>87</v>
      </c>
      <c r="T30" s="753" t="s">
        <v>5000</v>
      </c>
      <c r="U30" s="152">
        <v>0.25</v>
      </c>
      <c r="V30" s="853">
        <v>0.25</v>
      </c>
      <c r="W30" s="152">
        <v>0.25</v>
      </c>
      <c r="X30" s="152">
        <v>0.25</v>
      </c>
      <c r="Y30" s="856">
        <v>0.3</v>
      </c>
      <c r="Z30" s="742">
        <v>1.2</v>
      </c>
      <c r="AA30" s="99" t="s">
        <v>54</v>
      </c>
      <c r="AB30" s="572">
        <v>1722586200</v>
      </c>
      <c r="AC30" s="573">
        <v>1681394665</v>
      </c>
      <c r="AD30" s="573">
        <v>1740167237.5</v>
      </c>
      <c r="AE30" s="574">
        <v>1730978736.9000001</v>
      </c>
      <c r="AF30" s="575">
        <v>0.97608738825377794</v>
      </c>
      <c r="AG30" s="576">
        <v>1.0102061873594483</v>
      </c>
      <c r="AH30" s="577">
        <v>1.0048720562721332</v>
      </c>
      <c r="AI30" s="839">
        <v>0</v>
      </c>
      <c r="AJ30" s="840">
        <v>0</v>
      </c>
      <c r="AK30" s="824" t="s">
        <v>5253</v>
      </c>
      <c r="AO30" s="32"/>
      <c r="AP30" s="33"/>
      <c r="AQ30" s="34" t="s">
        <v>299</v>
      </c>
      <c r="AR30" s="35" t="s">
        <v>300</v>
      </c>
      <c r="AT30" s="58" t="s">
        <v>205</v>
      </c>
      <c r="AU30" s="59" t="s">
        <v>206</v>
      </c>
      <c r="AV30" s="60" t="s">
        <v>301</v>
      </c>
      <c r="AW30" s="61" t="s">
        <v>302</v>
      </c>
      <c r="AY30" s="113" t="s">
        <v>92</v>
      </c>
      <c r="AZ30" s="113" t="s">
        <v>93</v>
      </c>
      <c r="BA30" s="112" t="s">
        <v>296</v>
      </c>
      <c r="BB30" s="111" t="s">
        <v>282</v>
      </c>
      <c r="BD30" s="107" t="s">
        <v>299</v>
      </c>
      <c r="BE30" s="107" t="s">
        <v>300</v>
      </c>
      <c r="BF30" s="107">
        <v>0</v>
      </c>
      <c r="BG30" s="107">
        <v>0</v>
      </c>
      <c r="BH30" s="107">
        <v>0</v>
      </c>
      <c r="BI30" s="107">
        <v>0</v>
      </c>
      <c r="BJ30" s="107">
        <v>0</v>
      </c>
      <c r="BK30" s="107">
        <v>50000000</v>
      </c>
      <c r="BL30" s="107">
        <v>50000000</v>
      </c>
      <c r="BN30" s="107">
        <v>0</v>
      </c>
      <c r="BP30" s="107">
        <v>0</v>
      </c>
      <c r="BQ30" s="107">
        <v>0</v>
      </c>
      <c r="BR30" s="107">
        <v>120000000</v>
      </c>
      <c r="BS30" s="107">
        <v>120000000</v>
      </c>
      <c r="BU30" s="107">
        <v>0</v>
      </c>
      <c r="BW30" s="107">
        <v>0</v>
      </c>
      <c r="BX30" s="107">
        <v>0</v>
      </c>
      <c r="BY30" s="107">
        <v>171367000</v>
      </c>
      <c r="BZ30" s="107">
        <v>171367000</v>
      </c>
      <c r="CB30" s="107">
        <v>0</v>
      </c>
      <c r="CD30" s="107">
        <v>0</v>
      </c>
      <c r="CE30" s="107">
        <v>0</v>
      </c>
      <c r="CF30" s="107">
        <v>148000000</v>
      </c>
      <c r="CG30" s="107">
        <v>148000000</v>
      </c>
      <c r="CH30" s="107">
        <v>489367000</v>
      </c>
      <c r="CI30" s="107" t="s">
        <v>303</v>
      </c>
      <c r="CJ30" s="107" t="s">
        <v>289</v>
      </c>
      <c r="CK30" s="107" t="s">
        <v>304</v>
      </c>
      <c r="CL30" s="107" t="s">
        <v>305</v>
      </c>
      <c r="CN30" s="107" t="s">
        <v>306</v>
      </c>
      <c r="CO30" s="107" t="s">
        <v>69</v>
      </c>
      <c r="CP30" s="107" t="s">
        <v>70</v>
      </c>
      <c r="CQ30" s="107" t="s">
        <v>47</v>
      </c>
      <c r="CR30" s="107" t="s">
        <v>116</v>
      </c>
      <c r="CT30" s="107" t="s">
        <v>286</v>
      </c>
      <c r="CU30" s="107" t="s">
        <v>287</v>
      </c>
      <c r="CW30" s="107" t="s">
        <v>296</v>
      </c>
      <c r="CX30" s="107" t="s">
        <v>282</v>
      </c>
      <c r="CZ30" s="107" t="s">
        <v>275</v>
      </c>
      <c r="DA30" s="107" t="s">
        <v>303</v>
      </c>
      <c r="DB30" s="107" t="s">
        <v>289</v>
      </c>
      <c r="DC30" s="107" t="s">
        <v>293</v>
      </c>
      <c r="DD30" s="107" t="s">
        <v>294</v>
      </c>
      <c r="DE30" s="107" t="s">
        <v>304</v>
      </c>
      <c r="DF30" s="107" t="s">
        <v>305</v>
      </c>
      <c r="DH30" s="41" t="s">
        <v>275</v>
      </c>
      <c r="DI30" s="42" t="s">
        <v>276</v>
      </c>
      <c r="DJ30" s="43" t="s">
        <v>307</v>
      </c>
      <c r="DK30" s="62">
        <v>184</v>
      </c>
      <c r="DL30" s="62">
        <v>230</v>
      </c>
      <c r="DM30" s="108"/>
      <c r="DN30" s="108"/>
      <c r="DO30" s="108"/>
      <c r="DP30" s="108"/>
      <c r="DR30" s="197" t="s">
        <v>308</v>
      </c>
      <c r="DS30" s="48" t="s">
        <v>297</v>
      </c>
      <c r="DT30" s="31" t="s">
        <v>298</v>
      </c>
      <c r="DU30" s="31">
        <v>0</v>
      </c>
      <c r="DV30" s="31">
        <v>1</v>
      </c>
      <c r="DW30" s="50">
        <v>0.25</v>
      </c>
      <c r="DX30" s="50">
        <v>0.25</v>
      </c>
      <c r="DY30" s="50">
        <v>0.25</v>
      </c>
      <c r="DZ30" s="199">
        <v>0.25</v>
      </c>
    </row>
    <row r="31" spans="1:130" s="107" customFormat="1" ht="75" customHeight="1" thickBot="1" x14ac:dyDescent="0.25">
      <c r="A31" s="800" t="s">
        <v>42</v>
      </c>
      <c r="B31" s="616" t="s">
        <v>43</v>
      </c>
      <c r="C31" s="626" t="s">
        <v>55</v>
      </c>
      <c r="D31" s="627" t="s">
        <v>46</v>
      </c>
      <c r="E31" s="885"/>
      <c r="F31" s="661" t="s">
        <v>103</v>
      </c>
      <c r="G31" s="685" t="s">
        <v>104</v>
      </c>
      <c r="H31" s="685" t="s">
        <v>128</v>
      </c>
      <c r="I31" s="663">
        <v>0</v>
      </c>
      <c r="J31" s="663">
        <v>1</v>
      </c>
      <c r="K31" s="665"/>
      <c r="L31" s="665"/>
      <c r="M31" s="660"/>
      <c r="N31" s="754" t="s">
        <v>346</v>
      </c>
      <c r="O31" s="48" t="s">
        <v>334</v>
      </c>
      <c r="P31" s="31" t="s">
        <v>335</v>
      </c>
      <c r="Q31" s="31">
        <v>1</v>
      </c>
      <c r="R31" s="31">
        <v>2</v>
      </c>
      <c r="S31" s="31" t="s">
        <v>53</v>
      </c>
      <c r="T31" s="743" t="s">
        <v>5000</v>
      </c>
      <c r="U31" s="133">
        <v>0.5</v>
      </c>
      <c r="V31" s="851">
        <v>0.5</v>
      </c>
      <c r="W31" s="133">
        <v>0.5</v>
      </c>
      <c r="X31" s="133">
        <v>0.5</v>
      </c>
      <c r="Y31" s="857">
        <v>0.5</v>
      </c>
      <c r="Z31" s="744">
        <v>1</v>
      </c>
      <c r="AA31" s="96" t="s">
        <v>54</v>
      </c>
      <c r="AB31" s="578">
        <v>0</v>
      </c>
      <c r="AC31" s="579">
        <v>0</v>
      </c>
      <c r="AD31" s="579">
        <v>0</v>
      </c>
      <c r="AE31" s="580">
        <v>0</v>
      </c>
      <c r="AF31" s="581" t="s">
        <v>5253</v>
      </c>
      <c r="AG31" s="582" t="s">
        <v>5253</v>
      </c>
      <c r="AH31" s="583" t="s">
        <v>5253</v>
      </c>
      <c r="AI31" s="841">
        <v>0</v>
      </c>
      <c r="AJ31" s="842">
        <v>0</v>
      </c>
      <c r="AK31" s="825" t="s">
        <v>5253</v>
      </c>
      <c r="AO31" s="32"/>
      <c r="AP31" s="33"/>
      <c r="AQ31" s="34" t="s">
        <v>311</v>
      </c>
      <c r="AR31" s="35" t="s">
        <v>312</v>
      </c>
      <c r="AT31" s="58" t="s">
        <v>218</v>
      </c>
      <c r="AU31" s="59" t="s">
        <v>219</v>
      </c>
      <c r="AV31" s="60" t="s">
        <v>313</v>
      </c>
      <c r="AW31" s="30" t="s">
        <v>314</v>
      </c>
      <c r="AY31" s="113" t="s">
        <v>92</v>
      </c>
      <c r="AZ31" s="113" t="s">
        <v>93</v>
      </c>
      <c r="BA31" s="112" t="s">
        <v>308</v>
      </c>
      <c r="BB31" s="111" t="s">
        <v>297</v>
      </c>
      <c r="BD31" s="107" t="s">
        <v>311</v>
      </c>
      <c r="BE31" s="107" t="s">
        <v>312</v>
      </c>
      <c r="BF31" s="107">
        <v>0</v>
      </c>
      <c r="BG31" s="107">
        <v>0</v>
      </c>
      <c r="BH31" s="107">
        <v>0</v>
      </c>
      <c r="BI31" s="107">
        <v>0</v>
      </c>
      <c r="BJ31" s="107">
        <v>0</v>
      </c>
      <c r="BK31" s="107">
        <v>674581000</v>
      </c>
      <c r="BL31" s="107">
        <v>674581000</v>
      </c>
      <c r="BN31" s="107">
        <v>0</v>
      </c>
      <c r="BP31" s="107">
        <v>0</v>
      </c>
      <c r="BQ31" s="107">
        <v>0</v>
      </c>
      <c r="BR31" s="107">
        <v>713610000</v>
      </c>
      <c r="BS31" s="107">
        <v>713610000</v>
      </c>
      <c r="BU31" s="107">
        <v>0</v>
      </c>
      <c r="BW31" s="107">
        <v>0</v>
      </c>
      <c r="BX31" s="107">
        <v>0</v>
      </c>
      <c r="BY31" s="107">
        <v>749291000</v>
      </c>
      <c r="BZ31" s="107">
        <v>749291000</v>
      </c>
      <c r="CB31" s="107">
        <v>0</v>
      </c>
      <c r="CD31" s="107">
        <v>0</v>
      </c>
      <c r="CE31" s="107">
        <v>0</v>
      </c>
      <c r="CF31" s="107">
        <v>754803000</v>
      </c>
      <c r="CG31" s="107">
        <v>754803000</v>
      </c>
      <c r="CH31" s="107">
        <v>2892285000</v>
      </c>
      <c r="CI31" s="107" t="s">
        <v>315</v>
      </c>
      <c r="CJ31" s="107" t="s">
        <v>289</v>
      </c>
      <c r="CK31" s="107" t="s">
        <v>316</v>
      </c>
      <c r="CL31" s="107" t="s">
        <v>317</v>
      </c>
      <c r="CN31" s="107" t="s">
        <v>318</v>
      </c>
      <c r="CO31" s="107" t="s">
        <v>69</v>
      </c>
      <c r="CP31" s="107" t="s">
        <v>70</v>
      </c>
      <c r="CQ31" s="107" t="s">
        <v>47</v>
      </c>
      <c r="CR31" s="107" t="s">
        <v>116</v>
      </c>
      <c r="CT31" s="107" t="s">
        <v>301</v>
      </c>
      <c r="CU31" s="107" t="s">
        <v>302</v>
      </c>
      <c r="CW31" s="107" t="s">
        <v>308</v>
      </c>
      <c r="CX31" s="107" t="s">
        <v>297</v>
      </c>
      <c r="CZ31" s="107" t="s">
        <v>286</v>
      </c>
      <c r="DA31" s="107" t="s">
        <v>315</v>
      </c>
      <c r="DB31" s="107" t="s">
        <v>289</v>
      </c>
      <c r="DC31" s="107" t="s">
        <v>293</v>
      </c>
      <c r="DD31" s="107" t="s">
        <v>294</v>
      </c>
      <c r="DE31" s="107" t="s">
        <v>316</v>
      </c>
      <c r="DF31" s="107" t="s">
        <v>317</v>
      </c>
      <c r="DH31" s="41" t="s">
        <v>286</v>
      </c>
      <c r="DI31" s="42" t="s">
        <v>287</v>
      </c>
      <c r="DJ31" s="43" t="s">
        <v>319</v>
      </c>
      <c r="DK31" s="62">
        <v>0</v>
      </c>
      <c r="DL31" s="62">
        <v>80</v>
      </c>
      <c r="DM31" s="108"/>
      <c r="DN31" s="108"/>
      <c r="DO31" s="108"/>
      <c r="DP31" s="108"/>
      <c r="DR31" s="197" t="s">
        <v>320</v>
      </c>
      <c r="DS31" s="48" t="s">
        <v>309</v>
      </c>
      <c r="DT31" s="31" t="s">
        <v>310</v>
      </c>
      <c r="DU31" s="31">
        <v>120</v>
      </c>
      <c r="DV31" s="31">
        <v>1500</v>
      </c>
      <c r="DW31" s="132">
        <v>375</v>
      </c>
      <c r="DX31" s="132">
        <v>375</v>
      </c>
      <c r="DY31" s="132">
        <v>375</v>
      </c>
      <c r="DZ31" s="200">
        <v>375</v>
      </c>
    </row>
    <row r="32" spans="1:130" s="107" customFormat="1" ht="135" customHeight="1" x14ac:dyDescent="0.2">
      <c r="A32" s="800" t="s">
        <v>42</v>
      </c>
      <c r="B32" s="616" t="s">
        <v>43</v>
      </c>
      <c r="C32" s="626" t="s">
        <v>55</v>
      </c>
      <c r="D32" s="627" t="s">
        <v>46</v>
      </c>
      <c r="E32" s="885"/>
      <c r="F32" s="661" t="s">
        <v>103</v>
      </c>
      <c r="G32" s="685" t="s">
        <v>104</v>
      </c>
      <c r="H32" s="685" t="s">
        <v>128</v>
      </c>
      <c r="I32" s="663">
        <v>0</v>
      </c>
      <c r="J32" s="663">
        <v>1</v>
      </c>
      <c r="K32" s="665"/>
      <c r="L32" s="665"/>
      <c r="M32" s="660"/>
      <c r="N32" s="754" t="s">
        <v>358</v>
      </c>
      <c r="O32" s="48" t="s">
        <v>347</v>
      </c>
      <c r="P32" s="31" t="s">
        <v>348</v>
      </c>
      <c r="Q32" s="31">
        <v>5</v>
      </c>
      <c r="R32" s="67">
        <v>6</v>
      </c>
      <c r="S32" s="67" t="s">
        <v>53</v>
      </c>
      <c r="T32" s="743" t="s">
        <v>5000</v>
      </c>
      <c r="U32" s="132">
        <v>2</v>
      </c>
      <c r="V32" s="851">
        <v>2</v>
      </c>
      <c r="W32" s="132">
        <v>1</v>
      </c>
      <c r="X32" s="132">
        <v>1</v>
      </c>
      <c r="Y32" s="857">
        <v>2</v>
      </c>
      <c r="Z32" s="744">
        <v>1</v>
      </c>
      <c r="AA32" s="96" t="s">
        <v>54</v>
      </c>
      <c r="AB32" s="578">
        <v>35000000</v>
      </c>
      <c r="AC32" s="579">
        <v>28400000</v>
      </c>
      <c r="AD32" s="579">
        <v>28400000</v>
      </c>
      <c r="AE32" s="580">
        <v>28400000</v>
      </c>
      <c r="AF32" s="581">
        <v>0.81142857142857139</v>
      </c>
      <c r="AG32" s="582">
        <v>0.81142857142857139</v>
      </c>
      <c r="AH32" s="583">
        <v>0.81142857142857139</v>
      </c>
      <c r="AI32" s="841">
        <v>0</v>
      </c>
      <c r="AJ32" s="842">
        <v>0</v>
      </c>
      <c r="AK32" s="825" t="s">
        <v>5253</v>
      </c>
      <c r="AO32" s="32"/>
      <c r="AP32" s="33"/>
      <c r="AQ32" s="34" t="s">
        <v>324</v>
      </c>
      <c r="AR32" s="35" t="s">
        <v>325</v>
      </c>
      <c r="AT32" s="27" t="s">
        <v>227</v>
      </c>
      <c r="AU32" s="28" t="s">
        <v>228</v>
      </c>
      <c r="AV32" s="68" t="s">
        <v>326</v>
      </c>
      <c r="AW32" s="69" t="s">
        <v>327</v>
      </c>
      <c r="AY32" s="113" t="s">
        <v>92</v>
      </c>
      <c r="AZ32" s="113" t="s">
        <v>93</v>
      </c>
      <c r="BA32" s="112" t="s">
        <v>320</v>
      </c>
      <c r="BB32" s="111" t="s">
        <v>309</v>
      </c>
      <c r="BD32" s="107" t="s">
        <v>324</v>
      </c>
      <c r="BE32" s="107" t="s">
        <v>325</v>
      </c>
      <c r="BF32" s="107">
        <v>50000000</v>
      </c>
      <c r="BG32" s="107">
        <v>0</v>
      </c>
      <c r="BH32" s="107">
        <v>1450000000</v>
      </c>
      <c r="BI32" s="107">
        <v>0</v>
      </c>
      <c r="BJ32" s="107">
        <v>0</v>
      </c>
      <c r="BK32" s="107">
        <v>0</v>
      </c>
      <c r="BL32" s="107">
        <v>1500000000</v>
      </c>
      <c r="BM32" s="107">
        <v>145000000</v>
      </c>
      <c r="BN32" s="107">
        <v>0</v>
      </c>
      <c r="BO32" s="107">
        <v>950500000</v>
      </c>
      <c r="BP32" s="107">
        <v>0</v>
      </c>
      <c r="BQ32" s="107">
        <v>0</v>
      </c>
      <c r="BR32" s="107">
        <v>0</v>
      </c>
      <c r="BS32" s="107">
        <v>1095500000</v>
      </c>
      <c r="BT32" s="107">
        <v>115500000</v>
      </c>
      <c r="BU32" s="107">
        <v>0</v>
      </c>
      <c r="BV32" s="107">
        <v>1474500000</v>
      </c>
      <c r="BW32" s="107">
        <v>0</v>
      </c>
      <c r="BX32" s="107">
        <v>0</v>
      </c>
      <c r="BY32" s="107">
        <v>0</v>
      </c>
      <c r="BZ32" s="107">
        <v>1590000000</v>
      </c>
      <c r="CA32" s="107">
        <v>170000000</v>
      </c>
      <c r="CB32" s="107">
        <v>0</v>
      </c>
      <c r="CC32" s="107">
        <v>450000000</v>
      </c>
      <c r="CD32" s="107">
        <v>0</v>
      </c>
      <c r="CE32" s="107">
        <v>0</v>
      </c>
      <c r="CF32" s="107">
        <v>0</v>
      </c>
      <c r="CG32" s="107">
        <v>620000000</v>
      </c>
      <c r="CH32" s="107">
        <v>4805500000</v>
      </c>
      <c r="CI32" s="107" t="s">
        <v>328</v>
      </c>
      <c r="CJ32" s="107" t="s">
        <v>289</v>
      </c>
      <c r="CK32" s="107" t="s">
        <v>329</v>
      </c>
      <c r="CL32" s="107" t="s">
        <v>330</v>
      </c>
      <c r="CN32" s="107" t="s">
        <v>331</v>
      </c>
      <c r="CO32" s="107" t="s">
        <v>69</v>
      </c>
      <c r="CP32" s="107" t="s">
        <v>70</v>
      </c>
      <c r="CQ32" s="107" t="s">
        <v>47</v>
      </c>
      <c r="CR32" s="107" t="s">
        <v>116</v>
      </c>
      <c r="CT32" s="107" t="s">
        <v>313</v>
      </c>
      <c r="CU32" s="107" t="s">
        <v>314</v>
      </c>
      <c r="CW32" s="107" t="s">
        <v>320</v>
      </c>
      <c r="CX32" s="107" t="s">
        <v>309</v>
      </c>
      <c r="CZ32" s="107" t="s">
        <v>301</v>
      </c>
      <c r="DA32" s="107" t="s">
        <v>328</v>
      </c>
      <c r="DB32" s="107" t="s">
        <v>289</v>
      </c>
      <c r="DC32" s="107" t="s">
        <v>293</v>
      </c>
      <c r="DD32" s="107" t="s">
        <v>294</v>
      </c>
      <c r="DE32" s="107" t="s">
        <v>329</v>
      </c>
      <c r="DF32" s="107" t="s">
        <v>330</v>
      </c>
      <c r="DH32" s="41" t="s">
        <v>301</v>
      </c>
      <c r="DI32" s="70" t="s">
        <v>302</v>
      </c>
      <c r="DJ32" s="43" t="s">
        <v>332</v>
      </c>
      <c r="DK32" s="62">
        <v>0</v>
      </c>
      <c r="DL32" s="62">
        <v>2</v>
      </c>
      <c r="DM32" s="108"/>
      <c r="DN32" s="108"/>
      <c r="DO32" s="108"/>
      <c r="DP32" s="108"/>
      <c r="DR32" s="202" t="s">
        <v>333</v>
      </c>
      <c r="DS32" s="48" t="s">
        <v>322</v>
      </c>
      <c r="DT32" s="31" t="s">
        <v>323</v>
      </c>
      <c r="DU32" s="31">
        <v>1</v>
      </c>
      <c r="DV32" s="31">
        <v>1</v>
      </c>
      <c r="DW32" s="50">
        <v>0.25</v>
      </c>
      <c r="DX32" s="50">
        <v>0.25</v>
      </c>
      <c r="DY32" s="50">
        <v>0.25</v>
      </c>
      <c r="DZ32" s="199">
        <v>0.25</v>
      </c>
    </row>
    <row r="33" spans="1:130" s="107" customFormat="1" ht="95.25" customHeight="1" thickBot="1" x14ac:dyDescent="0.25">
      <c r="A33" s="800" t="s">
        <v>42</v>
      </c>
      <c r="B33" s="616" t="s">
        <v>43</v>
      </c>
      <c r="C33" s="626" t="s">
        <v>55</v>
      </c>
      <c r="D33" s="628" t="s">
        <v>46</v>
      </c>
      <c r="E33" s="886"/>
      <c r="F33" s="677" t="s">
        <v>103</v>
      </c>
      <c r="G33" s="686" t="s">
        <v>104</v>
      </c>
      <c r="H33" s="686" t="s">
        <v>128</v>
      </c>
      <c r="I33" s="679">
        <v>0</v>
      </c>
      <c r="J33" s="679">
        <v>1</v>
      </c>
      <c r="K33" s="680"/>
      <c r="L33" s="680"/>
      <c r="M33" s="681"/>
      <c r="N33" s="755" t="s">
        <v>368</v>
      </c>
      <c r="O33" s="222" t="s">
        <v>359</v>
      </c>
      <c r="P33" s="223" t="s">
        <v>360</v>
      </c>
      <c r="Q33" s="223">
        <v>0</v>
      </c>
      <c r="R33" s="223">
        <v>1</v>
      </c>
      <c r="S33" s="223" t="s">
        <v>53</v>
      </c>
      <c r="T33" s="747" t="s">
        <v>5000</v>
      </c>
      <c r="U33" s="148">
        <v>0.25</v>
      </c>
      <c r="V33" s="852">
        <v>0.25</v>
      </c>
      <c r="W33" s="148">
        <v>0.25</v>
      </c>
      <c r="X33" s="148">
        <v>0.25</v>
      </c>
      <c r="Y33" s="858">
        <v>0.3</v>
      </c>
      <c r="Z33" s="748">
        <v>1.2</v>
      </c>
      <c r="AA33" s="97" t="s">
        <v>54</v>
      </c>
      <c r="AB33" s="584">
        <v>0</v>
      </c>
      <c r="AC33" s="585">
        <v>0</v>
      </c>
      <c r="AD33" s="585">
        <v>0</v>
      </c>
      <c r="AE33" s="586">
        <v>0</v>
      </c>
      <c r="AF33" s="587" t="s">
        <v>5253</v>
      </c>
      <c r="AG33" s="588" t="s">
        <v>5253</v>
      </c>
      <c r="AH33" s="589" t="s">
        <v>5253</v>
      </c>
      <c r="AI33" s="843">
        <v>0</v>
      </c>
      <c r="AJ33" s="844">
        <v>0</v>
      </c>
      <c r="AK33" s="826" t="s">
        <v>5253</v>
      </c>
      <c r="AO33" s="32"/>
      <c r="AP33" s="33"/>
      <c r="AQ33" s="34" t="s">
        <v>336</v>
      </c>
      <c r="AR33" s="35" t="s">
        <v>337</v>
      </c>
      <c r="AT33" s="51" t="s">
        <v>227</v>
      </c>
      <c r="AU33" s="52" t="s">
        <v>228</v>
      </c>
      <c r="AV33" s="71" t="s">
        <v>338</v>
      </c>
      <c r="AW33" s="72" t="s">
        <v>339</v>
      </c>
      <c r="AY33" s="111" t="s">
        <v>103</v>
      </c>
      <c r="AZ33" s="111" t="s">
        <v>104</v>
      </c>
      <c r="BA33" s="111" t="s">
        <v>333</v>
      </c>
      <c r="BB33" s="111" t="s">
        <v>322</v>
      </c>
      <c r="BD33" s="107" t="s">
        <v>336</v>
      </c>
      <c r="BE33" s="107" t="s">
        <v>337</v>
      </c>
      <c r="BF33" s="107">
        <v>22000000</v>
      </c>
      <c r="BG33" s="107">
        <v>0</v>
      </c>
      <c r="BH33" s="107">
        <v>0</v>
      </c>
      <c r="BI33" s="107">
        <v>0</v>
      </c>
      <c r="BJ33" s="107">
        <v>0</v>
      </c>
      <c r="BK33" s="107">
        <v>0</v>
      </c>
      <c r="BL33" s="107">
        <v>22000000</v>
      </c>
      <c r="BM33" s="107">
        <v>23000000</v>
      </c>
      <c r="BN33" s="107">
        <v>0</v>
      </c>
      <c r="BO33" s="107">
        <v>0</v>
      </c>
      <c r="BP33" s="107">
        <v>0</v>
      </c>
      <c r="BQ33" s="107">
        <v>0</v>
      </c>
      <c r="BR33" s="107">
        <v>0</v>
      </c>
      <c r="BS33" s="107">
        <v>23000000</v>
      </c>
      <c r="BT33" s="107">
        <v>44000000</v>
      </c>
      <c r="BU33" s="107">
        <v>0</v>
      </c>
      <c r="BV33" s="107">
        <v>0</v>
      </c>
      <c r="BW33" s="107">
        <v>0</v>
      </c>
      <c r="BX33" s="107">
        <v>0</v>
      </c>
      <c r="BY33" s="107">
        <v>0</v>
      </c>
      <c r="BZ33" s="107">
        <v>44000000</v>
      </c>
      <c r="CA33" s="107">
        <v>46000000</v>
      </c>
      <c r="CB33" s="107">
        <v>0</v>
      </c>
      <c r="CC33" s="107">
        <v>0</v>
      </c>
      <c r="CD33" s="107">
        <v>0</v>
      </c>
      <c r="CE33" s="107">
        <v>0</v>
      </c>
      <c r="CF33" s="107">
        <v>0</v>
      </c>
      <c r="CG33" s="107">
        <v>46000000</v>
      </c>
      <c r="CH33" s="107">
        <v>135000000</v>
      </c>
      <c r="CI33" s="107" t="s">
        <v>340</v>
      </c>
      <c r="CJ33" s="107" t="s">
        <v>289</v>
      </c>
      <c r="CK33" s="107" t="s">
        <v>341</v>
      </c>
      <c r="CL33" s="107" t="s">
        <v>342</v>
      </c>
      <c r="CN33" s="107" t="s">
        <v>343</v>
      </c>
      <c r="CO33" s="107" t="s">
        <v>69</v>
      </c>
      <c r="CP33" s="107" t="s">
        <v>70</v>
      </c>
      <c r="CQ33" s="107" t="s">
        <v>47</v>
      </c>
      <c r="CR33" s="107" t="s">
        <v>126</v>
      </c>
      <c r="CT33" s="107" t="s">
        <v>326</v>
      </c>
      <c r="CU33" s="107" t="s">
        <v>327</v>
      </c>
      <c r="CW33" s="107" t="s">
        <v>333</v>
      </c>
      <c r="CX33" s="107" t="s">
        <v>322</v>
      </c>
      <c r="CZ33" s="107" t="s">
        <v>313</v>
      </c>
      <c r="DA33" s="107" t="s">
        <v>340</v>
      </c>
      <c r="DB33" s="107" t="s">
        <v>289</v>
      </c>
      <c r="DC33" s="107" t="s">
        <v>293</v>
      </c>
      <c r="DD33" s="107" t="s">
        <v>344</v>
      </c>
      <c r="DE33" s="107" t="s">
        <v>341</v>
      </c>
      <c r="DF33" s="107" t="s">
        <v>342</v>
      </c>
      <c r="DH33" s="41" t="s">
        <v>313</v>
      </c>
      <c r="DI33" s="42" t="s">
        <v>314</v>
      </c>
      <c r="DJ33" s="43" t="s">
        <v>345</v>
      </c>
      <c r="DK33" s="62">
        <v>665</v>
      </c>
      <c r="DL33" s="62">
        <v>1100</v>
      </c>
      <c r="DM33" s="108"/>
      <c r="DN33" s="108"/>
      <c r="DO33" s="108"/>
      <c r="DP33" s="108"/>
      <c r="DR33" s="202" t="s">
        <v>346</v>
      </c>
      <c r="DS33" s="48" t="s">
        <v>334</v>
      </c>
      <c r="DT33" s="31" t="s">
        <v>335</v>
      </c>
      <c r="DU33" s="31">
        <v>1</v>
      </c>
      <c r="DV33" s="31">
        <v>2</v>
      </c>
      <c r="DW33" s="133">
        <v>0.5</v>
      </c>
      <c r="DX33" s="133">
        <v>0.5</v>
      </c>
      <c r="DY33" s="133">
        <v>0.5</v>
      </c>
      <c r="DZ33" s="203">
        <v>0.5</v>
      </c>
    </row>
    <row r="34" spans="1:130" s="107" customFormat="1" ht="105" customHeight="1" thickBot="1" x14ac:dyDescent="0.25">
      <c r="A34" s="800" t="s">
        <v>42</v>
      </c>
      <c r="B34" s="617" t="s">
        <v>43</v>
      </c>
      <c r="C34" s="629" t="s">
        <v>63</v>
      </c>
      <c r="D34" s="630" t="s">
        <v>64</v>
      </c>
      <c r="E34" s="884" t="s">
        <v>369</v>
      </c>
      <c r="F34" s="672" t="s">
        <v>114</v>
      </c>
      <c r="G34" s="673" t="s">
        <v>115</v>
      </c>
      <c r="H34" s="674" t="s">
        <v>141</v>
      </c>
      <c r="I34" s="684">
        <v>0.2</v>
      </c>
      <c r="J34" s="684">
        <v>1</v>
      </c>
      <c r="K34" s="676">
        <v>0</v>
      </c>
      <c r="L34" s="676">
        <v>0</v>
      </c>
      <c r="M34" s="660">
        <v>0</v>
      </c>
      <c r="N34" s="737" t="s">
        <v>385</v>
      </c>
      <c r="O34" s="752" t="s">
        <v>370</v>
      </c>
      <c r="P34" s="740" t="s">
        <v>371</v>
      </c>
      <c r="Q34" s="741">
        <v>0.6</v>
      </c>
      <c r="R34" s="741">
        <v>1</v>
      </c>
      <c r="S34" s="741" t="s">
        <v>53</v>
      </c>
      <c r="T34" s="738" t="s">
        <v>5001</v>
      </c>
      <c r="U34" s="147">
        <v>0</v>
      </c>
      <c r="V34" s="853">
        <v>0</v>
      </c>
      <c r="W34" s="149">
        <v>50</v>
      </c>
      <c r="X34" s="147">
        <v>50</v>
      </c>
      <c r="Y34" s="856">
        <v>0</v>
      </c>
      <c r="Z34" s="742" t="s">
        <v>5253</v>
      </c>
      <c r="AA34" s="99" t="s">
        <v>372</v>
      </c>
      <c r="AB34" s="572">
        <v>0</v>
      </c>
      <c r="AC34" s="573">
        <v>0</v>
      </c>
      <c r="AD34" s="573">
        <v>0</v>
      </c>
      <c r="AE34" s="574">
        <v>0</v>
      </c>
      <c r="AF34" s="575" t="s">
        <v>5253</v>
      </c>
      <c r="AG34" s="576" t="s">
        <v>5253</v>
      </c>
      <c r="AH34" s="577" t="s">
        <v>5253</v>
      </c>
      <c r="AI34" s="839">
        <v>0</v>
      </c>
      <c r="AJ34" s="840">
        <v>0</v>
      </c>
      <c r="AK34" s="824" t="s">
        <v>5253</v>
      </c>
      <c r="AO34" s="32"/>
      <c r="AP34" s="33"/>
      <c r="AQ34" s="34" t="s">
        <v>349</v>
      </c>
      <c r="AR34" s="35" t="s">
        <v>350</v>
      </c>
      <c r="AT34" s="58" t="s">
        <v>239</v>
      </c>
      <c r="AU34" s="59" t="s">
        <v>240</v>
      </c>
      <c r="AV34" s="60" t="s">
        <v>351</v>
      </c>
      <c r="AW34" s="54" t="s">
        <v>352</v>
      </c>
      <c r="AY34" s="113" t="s">
        <v>103</v>
      </c>
      <c r="AZ34" s="113" t="s">
        <v>104</v>
      </c>
      <c r="BA34" s="111" t="s">
        <v>346</v>
      </c>
      <c r="BB34" s="111" t="s">
        <v>334</v>
      </c>
      <c r="BD34" s="107" t="s">
        <v>349</v>
      </c>
      <c r="BE34" s="107" t="s">
        <v>350</v>
      </c>
      <c r="BF34" s="107">
        <v>103000000</v>
      </c>
      <c r="BG34" s="107">
        <v>0</v>
      </c>
      <c r="BH34" s="107">
        <v>0</v>
      </c>
      <c r="BI34" s="107">
        <v>0</v>
      </c>
      <c r="BJ34" s="107">
        <v>0</v>
      </c>
      <c r="BK34" s="107">
        <v>0</v>
      </c>
      <c r="BL34" s="107">
        <v>103000000</v>
      </c>
      <c r="BM34" s="107">
        <v>79000000</v>
      </c>
      <c r="BN34" s="107">
        <v>0</v>
      </c>
      <c r="BO34" s="107">
        <v>0</v>
      </c>
      <c r="BP34" s="107">
        <v>0</v>
      </c>
      <c r="BQ34" s="107">
        <v>0</v>
      </c>
      <c r="BR34" s="107">
        <v>0</v>
      </c>
      <c r="BS34" s="107">
        <v>79000000</v>
      </c>
      <c r="BT34" s="107">
        <v>76500000</v>
      </c>
      <c r="BU34" s="107">
        <v>0</v>
      </c>
      <c r="BV34" s="107">
        <v>0</v>
      </c>
      <c r="BW34" s="107">
        <v>0</v>
      </c>
      <c r="BX34" s="107">
        <v>0</v>
      </c>
      <c r="BY34" s="107">
        <v>0</v>
      </c>
      <c r="BZ34" s="107">
        <v>76500000</v>
      </c>
      <c r="CA34" s="107">
        <v>105000000</v>
      </c>
      <c r="CB34" s="107">
        <v>0</v>
      </c>
      <c r="CC34" s="107">
        <v>0</v>
      </c>
      <c r="CD34" s="107">
        <v>0</v>
      </c>
      <c r="CE34" s="107">
        <v>0</v>
      </c>
      <c r="CF34" s="107">
        <v>0</v>
      </c>
      <c r="CG34" s="107">
        <v>105000000</v>
      </c>
      <c r="CH34" s="107">
        <v>363500000</v>
      </c>
      <c r="CI34" s="107" t="s">
        <v>353</v>
      </c>
      <c r="CJ34" s="107" t="s">
        <v>289</v>
      </c>
      <c r="CK34" s="107" t="s">
        <v>354</v>
      </c>
      <c r="CL34" s="107" t="s">
        <v>355</v>
      </c>
      <c r="CN34" s="107" t="s">
        <v>356</v>
      </c>
      <c r="CO34" s="107" t="s">
        <v>69</v>
      </c>
      <c r="CP34" s="107" t="s">
        <v>70</v>
      </c>
      <c r="CQ34" s="107" t="s">
        <v>47</v>
      </c>
      <c r="CR34" s="107" t="s">
        <v>126</v>
      </c>
      <c r="CT34" s="107" t="s">
        <v>338</v>
      </c>
      <c r="CU34" s="107" t="s">
        <v>339</v>
      </c>
      <c r="CW34" s="107" t="s">
        <v>346</v>
      </c>
      <c r="CX34" s="107" t="s">
        <v>334</v>
      </c>
      <c r="CZ34" s="107" t="s">
        <v>326</v>
      </c>
      <c r="DA34" s="107" t="s">
        <v>353</v>
      </c>
      <c r="DB34" s="107" t="s">
        <v>289</v>
      </c>
      <c r="DC34" s="107" t="s">
        <v>293</v>
      </c>
      <c r="DD34" s="107" t="s">
        <v>294</v>
      </c>
      <c r="DE34" s="107" t="s">
        <v>354</v>
      </c>
      <c r="DF34" s="107" t="s">
        <v>355</v>
      </c>
      <c r="DH34" s="41" t="s">
        <v>326</v>
      </c>
      <c r="DI34" s="42" t="s">
        <v>327</v>
      </c>
      <c r="DJ34" s="43" t="s">
        <v>357</v>
      </c>
      <c r="DK34" s="62">
        <v>25</v>
      </c>
      <c r="DL34" s="62">
        <v>90</v>
      </c>
      <c r="DM34" s="108"/>
      <c r="DN34" s="108"/>
      <c r="DO34" s="108"/>
      <c r="DP34" s="108"/>
      <c r="DR34" s="202" t="s">
        <v>358</v>
      </c>
      <c r="DS34" s="48" t="s">
        <v>347</v>
      </c>
      <c r="DT34" s="31" t="s">
        <v>348</v>
      </c>
      <c r="DU34" s="31">
        <v>5</v>
      </c>
      <c r="DV34" s="67">
        <v>6</v>
      </c>
      <c r="DW34" s="132">
        <v>2</v>
      </c>
      <c r="DX34" s="132">
        <v>2</v>
      </c>
      <c r="DY34" s="132">
        <v>1</v>
      </c>
      <c r="DZ34" s="200">
        <v>1</v>
      </c>
    </row>
    <row r="35" spans="1:130" s="107" customFormat="1" ht="85.5" customHeight="1" thickBot="1" x14ac:dyDescent="0.25">
      <c r="A35" s="800" t="s">
        <v>42</v>
      </c>
      <c r="B35" s="616" t="s">
        <v>43</v>
      </c>
      <c r="C35" s="626" t="s">
        <v>63</v>
      </c>
      <c r="D35" s="631" t="s">
        <v>64</v>
      </c>
      <c r="E35" s="885"/>
      <c r="F35" s="661" t="s">
        <v>114</v>
      </c>
      <c r="G35" s="688" t="s">
        <v>115</v>
      </c>
      <c r="H35" s="688" t="s">
        <v>141</v>
      </c>
      <c r="I35" s="664">
        <v>0.2</v>
      </c>
      <c r="J35" s="664">
        <v>1</v>
      </c>
      <c r="K35" s="665"/>
      <c r="L35" s="665"/>
      <c r="M35" s="660"/>
      <c r="N35" s="206" t="s">
        <v>401</v>
      </c>
      <c r="O35" s="48" t="s">
        <v>387</v>
      </c>
      <c r="P35" s="31" t="s">
        <v>388</v>
      </c>
      <c r="Q35" s="31">
        <v>0</v>
      </c>
      <c r="R35" s="31">
        <v>1</v>
      </c>
      <c r="S35" s="31" t="s">
        <v>53</v>
      </c>
      <c r="T35" s="743" t="s">
        <v>5001</v>
      </c>
      <c r="U35" s="132">
        <v>0</v>
      </c>
      <c r="V35" s="851">
        <v>0</v>
      </c>
      <c r="W35" s="133">
        <v>0.5</v>
      </c>
      <c r="X35" s="133">
        <v>0.5</v>
      </c>
      <c r="Y35" s="857">
        <v>0</v>
      </c>
      <c r="Z35" s="744" t="s">
        <v>5253</v>
      </c>
      <c r="AA35" s="96" t="s">
        <v>372</v>
      </c>
      <c r="AB35" s="578">
        <v>0</v>
      </c>
      <c r="AC35" s="579">
        <v>0</v>
      </c>
      <c r="AD35" s="579">
        <v>0</v>
      </c>
      <c r="AE35" s="580">
        <v>0</v>
      </c>
      <c r="AF35" s="581" t="s">
        <v>5253</v>
      </c>
      <c r="AG35" s="582" t="s">
        <v>5253</v>
      </c>
      <c r="AH35" s="583" t="s">
        <v>5253</v>
      </c>
      <c r="AI35" s="841">
        <v>0</v>
      </c>
      <c r="AJ35" s="842">
        <v>0</v>
      </c>
      <c r="AK35" s="825" t="s">
        <v>5253</v>
      </c>
      <c r="AO35" s="32"/>
      <c r="AP35" s="33"/>
      <c r="AQ35" s="34" t="s">
        <v>361</v>
      </c>
      <c r="AR35" s="35" t="s">
        <v>362</v>
      </c>
      <c r="AT35" s="58" t="s">
        <v>248</v>
      </c>
      <c r="AU35" s="59" t="s">
        <v>249</v>
      </c>
      <c r="AV35" s="29" t="s">
        <v>363</v>
      </c>
      <c r="AW35" s="30" t="s">
        <v>364</v>
      </c>
      <c r="AY35" s="113" t="s">
        <v>103</v>
      </c>
      <c r="AZ35" s="113" t="s">
        <v>104</v>
      </c>
      <c r="BA35" s="111" t="s">
        <v>358</v>
      </c>
      <c r="BB35" s="111" t="s">
        <v>347</v>
      </c>
      <c r="BD35" s="107" t="s">
        <v>361</v>
      </c>
      <c r="BE35" s="107" t="s">
        <v>362</v>
      </c>
      <c r="BF35" s="107">
        <v>706463231</v>
      </c>
      <c r="BG35" s="107">
        <v>0</v>
      </c>
      <c r="BH35" s="107">
        <v>0</v>
      </c>
      <c r="BI35" s="107">
        <v>0</v>
      </c>
      <c r="BJ35" s="107">
        <v>0</v>
      </c>
      <c r="BK35" s="107">
        <v>493536769</v>
      </c>
      <c r="BL35" s="107">
        <v>1200000000</v>
      </c>
      <c r="BM35" s="107">
        <v>731189444.08499992</v>
      </c>
      <c r="BN35" s="107">
        <v>0</v>
      </c>
      <c r="BO35" s="107">
        <v>0</v>
      </c>
      <c r="BP35" s="107">
        <v>0</v>
      </c>
      <c r="BQ35" s="107">
        <v>0</v>
      </c>
      <c r="BR35" s="107">
        <v>510810555.91499996</v>
      </c>
      <c r="BS35" s="107">
        <v>1242000000</v>
      </c>
      <c r="BT35" s="107">
        <v>756781074.62797487</v>
      </c>
      <c r="BU35" s="107">
        <v>0</v>
      </c>
      <c r="BV35" s="107">
        <v>0</v>
      </c>
      <c r="BW35" s="107">
        <v>0</v>
      </c>
      <c r="BX35" s="107">
        <v>0</v>
      </c>
      <c r="BY35" s="107">
        <v>528688925.37202489</v>
      </c>
      <c r="BZ35" s="107">
        <v>1285469999.9999998</v>
      </c>
      <c r="CA35" s="107">
        <v>783268412.23995388</v>
      </c>
      <c r="CB35" s="107">
        <v>0</v>
      </c>
      <c r="CC35" s="107">
        <v>0</v>
      </c>
      <c r="CD35" s="107">
        <v>0</v>
      </c>
      <c r="CE35" s="107">
        <v>0</v>
      </c>
      <c r="CF35" s="107">
        <v>547193037.76004577</v>
      </c>
      <c r="CG35" s="107">
        <v>1330461449.9999995</v>
      </c>
      <c r="CH35" s="107">
        <v>5057931449.999999</v>
      </c>
      <c r="CI35" s="107" t="s">
        <v>365</v>
      </c>
      <c r="CJ35" s="107" t="s">
        <v>289</v>
      </c>
      <c r="CK35" s="107" t="s">
        <v>354</v>
      </c>
      <c r="CL35" s="107" t="s">
        <v>355</v>
      </c>
      <c r="CN35" s="107" t="s">
        <v>366</v>
      </c>
      <c r="CO35" s="107" t="s">
        <v>69</v>
      </c>
      <c r="CP35" s="107" t="s">
        <v>70</v>
      </c>
      <c r="CQ35" s="107" t="s">
        <v>47</v>
      </c>
      <c r="CR35" s="107" t="s">
        <v>126</v>
      </c>
      <c r="CT35" s="107" t="s">
        <v>351</v>
      </c>
      <c r="CU35" s="107" t="s">
        <v>352</v>
      </c>
      <c r="CW35" s="107" t="s">
        <v>358</v>
      </c>
      <c r="CX35" s="107" t="s">
        <v>347</v>
      </c>
      <c r="CZ35" s="107" t="s">
        <v>338</v>
      </c>
      <c r="DA35" s="107" t="s">
        <v>365</v>
      </c>
      <c r="DB35" s="107" t="s">
        <v>289</v>
      </c>
      <c r="DC35" s="107" t="s">
        <v>293</v>
      </c>
      <c r="DD35" s="107" t="s">
        <v>294</v>
      </c>
      <c r="DE35" s="107" t="s">
        <v>354</v>
      </c>
      <c r="DF35" s="107" t="s">
        <v>355</v>
      </c>
      <c r="DH35" s="41" t="s">
        <v>338</v>
      </c>
      <c r="DI35" s="42" t="s">
        <v>339</v>
      </c>
      <c r="DJ35" s="43" t="s">
        <v>367</v>
      </c>
      <c r="DK35" s="62">
        <v>18152</v>
      </c>
      <c r="DL35" s="62">
        <v>40000</v>
      </c>
      <c r="DM35" s="108"/>
      <c r="DN35" s="108"/>
      <c r="DO35" s="108"/>
      <c r="DP35" s="108"/>
      <c r="DR35" s="202" t="s">
        <v>368</v>
      </c>
      <c r="DS35" s="48" t="s">
        <v>359</v>
      </c>
      <c r="DT35" s="31" t="s">
        <v>360</v>
      </c>
      <c r="DU35" s="31">
        <v>0</v>
      </c>
      <c r="DV35" s="31">
        <v>1</v>
      </c>
      <c r="DW35" s="50">
        <v>0.25</v>
      </c>
      <c r="DX35" s="50">
        <v>0.25</v>
      </c>
      <c r="DY35" s="50">
        <v>0.25</v>
      </c>
      <c r="DZ35" s="199">
        <v>0.25</v>
      </c>
    </row>
    <row r="36" spans="1:130" s="107" customFormat="1" ht="78.75" customHeight="1" thickBot="1" x14ac:dyDescent="0.25">
      <c r="A36" s="800" t="s">
        <v>42</v>
      </c>
      <c r="B36" s="616" t="s">
        <v>43</v>
      </c>
      <c r="C36" s="626" t="s">
        <v>63</v>
      </c>
      <c r="D36" s="631" t="s">
        <v>64</v>
      </c>
      <c r="E36" s="885"/>
      <c r="F36" s="661" t="s">
        <v>114</v>
      </c>
      <c r="G36" s="688" t="s">
        <v>115</v>
      </c>
      <c r="H36" s="688" t="s">
        <v>141</v>
      </c>
      <c r="I36" s="664">
        <v>0.2</v>
      </c>
      <c r="J36" s="664">
        <v>1</v>
      </c>
      <c r="K36" s="665"/>
      <c r="L36" s="665"/>
      <c r="M36" s="660"/>
      <c r="N36" s="206" t="s">
        <v>414</v>
      </c>
      <c r="O36" s="48" t="s">
        <v>402</v>
      </c>
      <c r="P36" s="31" t="s">
        <v>403</v>
      </c>
      <c r="Q36" s="31">
        <v>0</v>
      </c>
      <c r="R36" s="31">
        <v>1</v>
      </c>
      <c r="S36" s="31" t="s">
        <v>53</v>
      </c>
      <c r="T36" s="743" t="s">
        <v>5001</v>
      </c>
      <c r="U36" s="50">
        <v>0.25</v>
      </c>
      <c r="V36" s="851">
        <v>0.25</v>
      </c>
      <c r="W36" s="50">
        <v>0.25</v>
      </c>
      <c r="X36" s="50">
        <v>0.25</v>
      </c>
      <c r="Y36" s="857">
        <v>0.3</v>
      </c>
      <c r="Z36" s="744">
        <v>1.2</v>
      </c>
      <c r="AA36" s="96" t="s">
        <v>372</v>
      </c>
      <c r="AB36" s="578">
        <v>0</v>
      </c>
      <c r="AC36" s="579">
        <v>0</v>
      </c>
      <c r="AD36" s="579">
        <v>0</v>
      </c>
      <c r="AE36" s="580">
        <v>0</v>
      </c>
      <c r="AF36" s="581" t="s">
        <v>5253</v>
      </c>
      <c r="AG36" s="582" t="s">
        <v>5253</v>
      </c>
      <c r="AH36" s="583" t="s">
        <v>5253</v>
      </c>
      <c r="AI36" s="841">
        <v>0</v>
      </c>
      <c r="AJ36" s="842">
        <v>0</v>
      </c>
      <c r="AK36" s="825" t="s">
        <v>5253</v>
      </c>
      <c r="AO36" s="32"/>
      <c r="AP36" s="33"/>
      <c r="AQ36" s="63" t="s">
        <v>373</v>
      </c>
      <c r="AR36" s="64" t="s">
        <v>374</v>
      </c>
      <c r="AT36" s="27" t="s">
        <v>261</v>
      </c>
      <c r="AU36" s="28" t="s">
        <v>262</v>
      </c>
      <c r="AV36" s="68" t="s">
        <v>375</v>
      </c>
      <c r="AW36" s="69" t="s">
        <v>376</v>
      </c>
      <c r="AY36" s="113" t="s">
        <v>103</v>
      </c>
      <c r="AZ36" s="113" t="s">
        <v>104</v>
      </c>
      <c r="BA36" s="111" t="s">
        <v>368</v>
      </c>
      <c r="BB36" s="111" t="s">
        <v>359</v>
      </c>
      <c r="BD36" s="107" t="s">
        <v>373</v>
      </c>
      <c r="BE36" s="107" t="s">
        <v>374</v>
      </c>
      <c r="BF36" s="107">
        <v>0</v>
      </c>
      <c r="BG36" s="107">
        <v>980802926</v>
      </c>
      <c r="BH36" s="107">
        <v>510000000</v>
      </c>
      <c r="BI36" s="107">
        <v>0</v>
      </c>
      <c r="BJ36" s="107">
        <v>0</v>
      </c>
      <c r="BK36" s="107">
        <v>4347947000</v>
      </c>
      <c r="BL36" s="107">
        <v>5838749926</v>
      </c>
      <c r="BM36" s="107">
        <v>0</v>
      </c>
      <c r="BN36" s="107">
        <v>800000000</v>
      </c>
      <c r="BO36" s="107">
        <v>395529000</v>
      </c>
      <c r="BP36" s="107">
        <v>0</v>
      </c>
      <c r="BQ36" s="107">
        <v>0</v>
      </c>
      <c r="BR36" s="107">
        <v>4855322000</v>
      </c>
      <c r="BS36" s="107">
        <v>6050851000</v>
      </c>
      <c r="BT36" s="107">
        <v>0</v>
      </c>
      <c r="BU36" s="107">
        <v>1050660000</v>
      </c>
      <c r="BV36" s="107">
        <v>199710000</v>
      </c>
      <c r="BW36" s="107">
        <v>0</v>
      </c>
      <c r="BX36" s="107">
        <v>0</v>
      </c>
      <c r="BY36" s="107">
        <v>5124277000</v>
      </c>
      <c r="BZ36" s="107">
        <v>6374647000</v>
      </c>
      <c r="CA36" s="107">
        <v>624555000</v>
      </c>
      <c r="CB36" s="107">
        <v>1087433100</v>
      </c>
      <c r="CC36" s="107">
        <v>0</v>
      </c>
      <c r="CD36" s="107">
        <v>0</v>
      </c>
      <c r="CE36" s="107">
        <v>0</v>
      </c>
      <c r="CF36" s="107">
        <v>4639918000</v>
      </c>
      <c r="CG36" s="107">
        <v>6351906100</v>
      </c>
      <c r="CH36" s="107">
        <v>24616154026</v>
      </c>
      <c r="CI36" s="107" t="s">
        <v>377</v>
      </c>
      <c r="CJ36" s="107" t="s">
        <v>378</v>
      </c>
      <c r="CK36" s="107" t="s">
        <v>379</v>
      </c>
      <c r="CL36" s="107" t="s">
        <v>380</v>
      </c>
      <c r="CN36" s="107" t="s">
        <v>381</v>
      </c>
      <c r="CO36" s="107" t="s">
        <v>69</v>
      </c>
      <c r="CP36" s="107" t="s">
        <v>70</v>
      </c>
      <c r="CQ36" s="107" t="s">
        <v>47</v>
      </c>
      <c r="CR36" s="107" t="s">
        <v>126</v>
      </c>
      <c r="CT36" s="107" t="s">
        <v>363</v>
      </c>
      <c r="CU36" s="107" t="s">
        <v>364</v>
      </c>
      <c r="CW36" s="107" t="s">
        <v>368</v>
      </c>
      <c r="CX36" s="107" t="s">
        <v>359</v>
      </c>
      <c r="CZ36" s="107" t="s">
        <v>351</v>
      </c>
      <c r="DA36" s="107" t="s">
        <v>377</v>
      </c>
      <c r="DB36" s="107" t="s">
        <v>378</v>
      </c>
      <c r="DC36" s="107" t="s">
        <v>382</v>
      </c>
      <c r="DD36" s="107" t="s">
        <v>383</v>
      </c>
      <c r="DE36" s="107" t="s">
        <v>379</v>
      </c>
      <c r="DF36" s="107" t="s">
        <v>380</v>
      </c>
      <c r="DH36" s="41" t="s">
        <v>351</v>
      </c>
      <c r="DI36" s="42" t="s">
        <v>352</v>
      </c>
      <c r="DJ36" s="43" t="s">
        <v>384</v>
      </c>
      <c r="DK36" s="73">
        <v>87</v>
      </c>
      <c r="DL36" s="73">
        <v>114</v>
      </c>
      <c r="DM36" s="108"/>
      <c r="DN36" s="108"/>
      <c r="DO36" s="108"/>
      <c r="DP36" s="108"/>
      <c r="DR36" s="197" t="s">
        <v>385</v>
      </c>
      <c r="DS36" s="48" t="s">
        <v>370</v>
      </c>
      <c r="DT36" s="31" t="s">
        <v>386</v>
      </c>
      <c r="DU36" s="132">
        <v>60</v>
      </c>
      <c r="DV36" s="132">
        <v>100</v>
      </c>
      <c r="DW36" s="132">
        <v>0</v>
      </c>
      <c r="DX36" s="190">
        <v>0</v>
      </c>
      <c r="DY36" s="133">
        <v>50</v>
      </c>
      <c r="DZ36" s="204">
        <v>50</v>
      </c>
    </row>
    <row r="37" spans="1:130" s="107" customFormat="1" ht="51" customHeight="1" thickBot="1" x14ac:dyDescent="0.25">
      <c r="A37" s="800" t="s">
        <v>42</v>
      </c>
      <c r="B37" s="616" t="s">
        <v>43</v>
      </c>
      <c r="C37" s="626" t="s">
        <v>63</v>
      </c>
      <c r="D37" s="631" t="s">
        <v>64</v>
      </c>
      <c r="E37" s="886"/>
      <c r="F37" s="677" t="s">
        <v>114</v>
      </c>
      <c r="G37" s="689" t="s">
        <v>115</v>
      </c>
      <c r="H37" s="689" t="s">
        <v>141</v>
      </c>
      <c r="I37" s="687">
        <v>0.2</v>
      </c>
      <c r="J37" s="687">
        <v>1</v>
      </c>
      <c r="K37" s="680"/>
      <c r="L37" s="680"/>
      <c r="M37" s="681"/>
      <c r="N37" s="746" t="s">
        <v>424</v>
      </c>
      <c r="O37" s="222" t="s">
        <v>415</v>
      </c>
      <c r="P37" s="223" t="s">
        <v>416</v>
      </c>
      <c r="Q37" s="223">
        <v>0</v>
      </c>
      <c r="R37" s="223">
        <v>1</v>
      </c>
      <c r="S37" s="223" t="s">
        <v>53</v>
      </c>
      <c r="T37" s="747" t="s">
        <v>5001</v>
      </c>
      <c r="U37" s="146">
        <v>0</v>
      </c>
      <c r="V37" s="852">
        <v>0</v>
      </c>
      <c r="W37" s="150">
        <v>0.5</v>
      </c>
      <c r="X37" s="150">
        <v>0.5</v>
      </c>
      <c r="Y37" s="858">
        <v>0</v>
      </c>
      <c r="Z37" s="748" t="s">
        <v>5253</v>
      </c>
      <c r="AA37" s="97" t="s">
        <v>372</v>
      </c>
      <c r="AB37" s="584">
        <v>0</v>
      </c>
      <c r="AC37" s="585">
        <v>0</v>
      </c>
      <c r="AD37" s="585">
        <v>0</v>
      </c>
      <c r="AE37" s="586">
        <v>0</v>
      </c>
      <c r="AF37" s="587" t="s">
        <v>5253</v>
      </c>
      <c r="AG37" s="588" t="s">
        <v>5253</v>
      </c>
      <c r="AH37" s="589" t="s">
        <v>5253</v>
      </c>
      <c r="AI37" s="843">
        <v>0</v>
      </c>
      <c r="AJ37" s="844">
        <v>0</v>
      </c>
      <c r="AK37" s="826" t="s">
        <v>5253</v>
      </c>
      <c r="AO37" s="65" t="s">
        <v>88</v>
      </c>
      <c r="AP37" s="66" t="s">
        <v>89</v>
      </c>
      <c r="AQ37" s="25" t="s">
        <v>389</v>
      </c>
      <c r="AR37" s="26" t="s">
        <v>390</v>
      </c>
      <c r="AT37" s="51" t="s">
        <v>261</v>
      </c>
      <c r="AU37" s="52" t="s">
        <v>262</v>
      </c>
      <c r="AV37" s="74" t="s">
        <v>391</v>
      </c>
      <c r="AW37" s="75" t="s">
        <v>392</v>
      </c>
      <c r="AY37" s="111" t="s">
        <v>114</v>
      </c>
      <c r="AZ37" s="111" t="s">
        <v>115</v>
      </c>
      <c r="BA37" s="114" t="s">
        <v>385</v>
      </c>
      <c r="BB37" s="111" t="s">
        <v>370</v>
      </c>
      <c r="BD37" s="107" t="s">
        <v>389</v>
      </c>
      <c r="BE37" s="107" t="s">
        <v>390</v>
      </c>
      <c r="BF37" s="107">
        <v>592661060</v>
      </c>
      <c r="BG37" s="107">
        <v>0</v>
      </c>
      <c r="BH37" s="107">
        <v>200000000</v>
      </c>
      <c r="BI37" s="107">
        <v>0</v>
      </c>
      <c r="BJ37" s="107">
        <v>0</v>
      </c>
      <c r="BK37" s="107">
        <v>3607338940</v>
      </c>
      <c r="BL37" s="107">
        <v>4400000000</v>
      </c>
      <c r="BM37" s="107">
        <v>613404197.0999999</v>
      </c>
      <c r="BN37" s="107">
        <v>0</v>
      </c>
      <c r="BO37" s="107">
        <v>206999999.99999997</v>
      </c>
      <c r="BP37" s="107">
        <v>0</v>
      </c>
      <c r="BQ37" s="107">
        <v>0</v>
      </c>
      <c r="BR37" s="107">
        <v>3733595802.8999996</v>
      </c>
      <c r="BS37" s="107">
        <v>4554000000</v>
      </c>
      <c r="BT37" s="107">
        <v>634873343.99849987</v>
      </c>
      <c r="BU37" s="107">
        <v>0</v>
      </c>
      <c r="BV37" s="107">
        <v>214244999.99999994</v>
      </c>
      <c r="BW37" s="107">
        <v>0</v>
      </c>
      <c r="BX37" s="107">
        <v>0</v>
      </c>
      <c r="BY37" s="107">
        <v>3864271656.0014992</v>
      </c>
      <c r="BZ37" s="107">
        <v>4713390000</v>
      </c>
      <c r="CA37" s="107">
        <v>657093911.03844726</v>
      </c>
      <c r="CB37" s="107">
        <v>0</v>
      </c>
      <c r="CC37" s="107">
        <v>221743574.99999991</v>
      </c>
      <c r="CD37" s="107">
        <v>0</v>
      </c>
      <c r="CE37" s="107">
        <v>0</v>
      </c>
      <c r="CF37" s="107">
        <v>3999521163.9615512</v>
      </c>
      <c r="CG37" s="107">
        <v>4878358649.9999981</v>
      </c>
      <c r="CH37" s="107">
        <v>18545748650</v>
      </c>
      <c r="CI37" s="107" t="s">
        <v>393</v>
      </c>
      <c r="CJ37" s="107" t="s">
        <v>378</v>
      </c>
      <c r="CK37" s="107" t="s">
        <v>394</v>
      </c>
      <c r="CL37" s="107" t="s">
        <v>395</v>
      </c>
      <c r="CN37" s="107" t="s">
        <v>396</v>
      </c>
      <c r="CO37" s="107" t="s">
        <v>69</v>
      </c>
      <c r="CP37" s="107" t="s">
        <v>137</v>
      </c>
      <c r="CQ37" s="107" t="s">
        <v>138</v>
      </c>
      <c r="CR37" s="107" t="s">
        <v>136</v>
      </c>
      <c r="CT37" s="107" t="s">
        <v>375</v>
      </c>
      <c r="CU37" s="107" t="s">
        <v>376</v>
      </c>
      <c r="CW37" s="107" t="s">
        <v>385</v>
      </c>
      <c r="CX37" s="107" t="s">
        <v>370</v>
      </c>
      <c r="CZ37" s="107" t="s">
        <v>363</v>
      </c>
      <c r="DA37" s="107" t="s">
        <v>393</v>
      </c>
      <c r="DB37" s="107" t="s">
        <v>378</v>
      </c>
      <c r="DC37" s="107" t="s">
        <v>382</v>
      </c>
      <c r="DD37" s="107" t="s">
        <v>397</v>
      </c>
      <c r="DE37" s="107" t="s">
        <v>394</v>
      </c>
      <c r="DF37" s="107" t="s">
        <v>395</v>
      </c>
      <c r="DH37" s="41" t="s">
        <v>363</v>
      </c>
      <c r="DI37" s="42" t="s">
        <v>364</v>
      </c>
      <c r="DJ37" s="43" t="s">
        <v>398</v>
      </c>
      <c r="DK37" s="47" t="s">
        <v>399</v>
      </c>
      <c r="DL37" s="47" t="s">
        <v>400</v>
      </c>
      <c r="DM37" s="108"/>
      <c r="DN37" s="108"/>
      <c r="DO37" s="108"/>
      <c r="DP37" s="108"/>
      <c r="DR37" s="197" t="s">
        <v>401</v>
      </c>
      <c r="DS37" s="48" t="s">
        <v>387</v>
      </c>
      <c r="DT37" s="31" t="s">
        <v>388</v>
      </c>
      <c r="DU37" s="31">
        <v>0</v>
      </c>
      <c r="DV37" s="31">
        <v>1</v>
      </c>
      <c r="DW37" s="132">
        <v>0</v>
      </c>
      <c r="DX37" s="132">
        <v>0</v>
      </c>
      <c r="DY37" s="133">
        <v>0.5</v>
      </c>
      <c r="DZ37" s="203">
        <v>0.5</v>
      </c>
    </row>
    <row r="38" spans="1:130" s="107" customFormat="1" ht="81" customHeight="1" x14ac:dyDescent="0.2">
      <c r="A38" s="800" t="s">
        <v>42</v>
      </c>
      <c r="B38" s="618" t="s">
        <v>43</v>
      </c>
      <c r="C38" s="626" t="s">
        <v>63</v>
      </c>
      <c r="D38" s="632" t="s">
        <v>64</v>
      </c>
      <c r="E38" s="884" t="s">
        <v>425</v>
      </c>
      <c r="F38" s="672" t="s">
        <v>124</v>
      </c>
      <c r="G38" s="673" t="s">
        <v>125</v>
      </c>
      <c r="H38" s="674" t="s">
        <v>152</v>
      </c>
      <c r="I38" s="675">
        <v>5295</v>
      </c>
      <c r="J38" s="675">
        <v>5295</v>
      </c>
      <c r="K38" s="676">
        <v>5295</v>
      </c>
      <c r="L38" s="676">
        <v>3843</v>
      </c>
      <c r="M38" s="660">
        <v>0.72577903682719547</v>
      </c>
      <c r="N38" s="751" t="s">
        <v>437</v>
      </c>
      <c r="O38" s="752" t="s">
        <v>426</v>
      </c>
      <c r="P38" s="740" t="s">
        <v>427</v>
      </c>
      <c r="Q38" s="740">
        <v>5295</v>
      </c>
      <c r="R38" s="740">
        <v>5295</v>
      </c>
      <c r="S38" s="740" t="s">
        <v>87</v>
      </c>
      <c r="T38" s="738" t="s">
        <v>5001</v>
      </c>
      <c r="U38" s="147">
        <v>5295</v>
      </c>
      <c r="V38" s="853">
        <v>5295</v>
      </c>
      <c r="W38" s="147">
        <v>5295</v>
      </c>
      <c r="X38" s="147">
        <v>5295</v>
      </c>
      <c r="Y38" s="856">
        <v>3843</v>
      </c>
      <c r="Z38" s="742">
        <v>0.72577903682719547</v>
      </c>
      <c r="AA38" s="99" t="s">
        <v>372</v>
      </c>
      <c r="AB38" s="572">
        <v>3036255977</v>
      </c>
      <c r="AC38" s="573">
        <v>3036255977</v>
      </c>
      <c r="AD38" s="573">
        <v>3036255977</v>
      </c>
      <c r="AE38" s="574">
        <v>3036255977</v>
      </c>
      <c r="AF38" s="575">
        <v>1</v>
      </c>
      <c r="AG38" s="576">
        <v>1</v>
      </c>
      <c r="AH38" s="577">
        <v>1</v>
      </c>
      <c r="AI38" s="839">
        <v>1250982978</v>
      </c>
      <c r="AJ38" s="840">
        <v>1250982978</v>
      </c>
      <c r="AK38" s="824">
        <v>1</v>
      </c>
      <c r="AO38" s="32"/>
      <c r="AP38" s="33"/>
      <c r="AQ38" s="34" t="s">
        <v>404</v>
      </c>
      <c r="AR38" s="35" t="s">
        <v>405</v>
      </c>
      <c r="AT38" s="27" t="s">
        <v>273</v>
      </c>
      <c r="AU38" s="28" t="s">
        <v>274</v>
      </c>
      <c r="AV38" s="68" t="s">
        <v>406</v>
      </c>
      <c r="AW38" s="69" t="s">
        <v>407</v>
      </c>
      <c r="AY38" s="113" t="s">
        <v>114</v>
      </c>
      <c r="AZ38" s="113" t="s">
        <v>115</v>
      </c>
      <c r="BA38" s="114" t="s">
        <v>401</v>
      </c>
      <c r="BB38" s="111" t="s">
        <v>387</v>
      </c>
      <c r="BD38" s="107" t="s">
        <v>404</v>
      </c>
      <c r="BE38" s="107" t="s">
        <v>405</v>
      </c>
      <c r="BF38" s="107">
        <v>0</v>
      </c>
      <c r="BG38" s="107">
        <v>0</v>
      </c>
      <c r="BH38" s="107">
        <v>0</v>
      </c>
      <c r="BI38" s="107">
        <v>0</v>
      </c>
      <c r="BJ38" s="107">
        <v>0</v>
      </c>
      <c r="BK38" s="107">
        <v>300000000</v>
      </c>
      <c r="BL38" s="107">
        <v>300000000</v>
      </c>
      <c r="BM38" s="107">
        <v>0</v>
      </c>
      <c r="BN38" s="107">
        <v>0</v>
      </c>
      <c r="BO38" s="107">
        <v>0</v>
      </c>
      <c r="BP38" s="107">
        <v>0</v>
      </c>
      <c r="BQ38" s="107">
        <v>0</v>
      </c>
      <c r="BR38" s="107">
        <v>310500000</v>
      </c>
      <c r="BS38" s="107">
        <v>310500000</v>
      </c>
      <c r="BT38" s="107">
        <v>0</v>
      </c>
      <c r="BU38" s="107">
        <v>0</v>
      </c>
      <c r="BV38" s="107">
        <v>0</v>
      </c>
      <c r="BW38" s="107">
        <v>0</v>
      </c>
      <c r="BX38" s="107">
        <v>0</v>
      </c>
      <c r="BY38" s="107">
        <v>321367500</v>
      </c>
      <c r="BZ38" s="107">
        <v>321367500</v>
      </c>
      <c r="CA38" s="107">
        <v>0</v>
      </c>
      <c r="CB38" s="107">
        <v>0</v>
      </c>
      <c r="CC38" s="107">
        <v>0</v>
      </c>
      <c r="CD38" s="107">
        <v>0</v>
      </c>
      <c r="CE38" s="107">
        <v>0</v>
      </c>
      <c r="CF38" s="107">
        <v>332615362.5</v>
      </c>
      <c r="CG38" s="107">
        <v>332615362.5</v>
      </c>
      <c r="CH38" s="107">
        <v>1264482862.5</v>
      </c>
      <c r="CI38" s="107" t="s">
        <v>408</v>
      </c>
      <c r="CJ38" s="107" t="s">
        <v>378</v>
      </c>
      <c r="CK38" s="107" t="s">
        <v>409</v>
      </c>
      <c r="CL38" s="107" t="s">
        <v>410</v>
      </c>
      <c r="CN38" s="107" t="s">
        <v>411</v>
      </c>
      <c r="CO38" s="107" t="s">
        <v>69</v>
      </c>
      <c r="CP38" s="107" t="s">
        <v>137</v>
      </c>
      <c r="CQ38" s="107" t="s">
        <v>138</v>
      </c>
      <c r="CR38" s="107" t="s">
        <v>136</v>
      </c>
      <c r="CT38" s="107" t="s">
        <v>391</v>
      </c>
      <c r="CU38" s="107" t="s">
        <v>392</v>
      </c>
      <c r="CW38" s="107" t="s">
        <v>401</v>
      </c>
      <c r="CX38" s="107" t="s">
        <v>387</v>
      </c>
      <c r="CZ38" s="107" t="s">
        <v>375</v>
      </c>
      <c r="DA38" s="107" t="s">
        <v>408</v>
      </c>
      <c r="DB38" s="107" t="s">
        <v>378</v>
      </c>
      <c r="DC38" s="107" t="s">
        <v>382</v>
      </c>
      <c r="DD38" s="107" t="s">
        <v>412</v>
      </c>
      <c r="DE38" s="107" t="s">
        <v>409</v>
      </c>
      <c r="DF38" s="107" t="s">
        <v>410</v>
      </c>
      <c r="DH38" s="41" t="s">
        <v>375</v>
      </c>
      <c r="DI38" s="42" t="s">
        <v>376</v>
      </c>
      <c r="DJ38" s="43" t="s">
        <v>413</v>
      </c>
      <c r="DK38" s="62">
        <v>99</v>
      </c>
      <c r="DL38" s="62">
        <v>99</v>
      </c>
      <c r="DM38" s="108"/>
      <c r="DN38" s="108"/>
      <c r="DO38" s="108"/>
      <c r="DP38" s="108"/>
      <c r="DR38" s="197" t="s">
        <v>414</v>
      </c>
      <c r="DS38" s="48" t="s">
        <v>402</v>
      </c>
      <c r="DT38" s="31" t="s">
        <v>403</v>
      </c>
      <c r="DU38" s="31">
        <v>0</v>
      </c>
      <c r="DV38" s="31">
        <v>1</v>
      </c>
      <c r="DW38" s="50">
        <v>0.25</v>
      </c>
      <c r="DX38" s="50">
        <v>0.25</v>
      </c>
      <c r="DY38" s="50">
        <v>0.25</v>
      </c>
      <c r="DZ38" s="199">
        <v>0.25</v>
      </c>
    </row>
    <row r="39" spans="1:130" s="107" customFormat="1" ht="57" customHeight="1" thickBot="1" x14ac:dyDescent="0.25">
      <c r="A39" s="800" t="s">
        <v>42</v>
      </c>
      <c r="B39" s="616" t="s">
        <v>43</v>
      </c>
      <c r="C39" s="626" t="s">
        <v>63</v>
      </c>
      <c r="D39" s="631" t="s">
        <v>64</v>
      </c>
      <c r="E39" s="885"/>
      <c r="F39" s="661" t="s">
        <v>124</v>
      </c>
      <c r="G39" s="690" t="s">
        <v>125</v>
      </c>
      <c r="H39" s="690" t="s">
        <v>152</v>
      </c>
      <c r="I39" s="663">
        <v>5295</v>
      </c>
      <c r="J39" s="663">
        <v>5295</v>
      </c>
      <c r="K39" s="665"/>
      <c r="L39" s="665"/>
      <c r="M39" s="660"/>
      <c r="N39" s="754" t="s">
        <v>447</v>
      </c>
      <c r="O39" s="48" t="s">
        <v>438</v>
      </c>
      <c r="P39" s="31" t="s">
        <v>439</v>
      </c>
      <c r="Q39" s="31">
        <v>1</v>
      </c>
      <c r="R39" s="31">
        <v>1</v>
      </c>
      <c r="S39" s="31" t="s">
        <v>87</v>
      </c>
      <c r="T39" s="743" t="s">
        <v>5001</v>
      </c>
      <c r="U39" s="50">
        <v>1</v>
      </c>
      <c r="V39" s="851">
        <v>1</v>
      </c>
      <c r="W39" s="50">
        <v>1</v>
      </c>
      <c r="X39" s="50">
        <v>1</v>
      </c>
      <c r="Y39" s="857">
        <v>1</v>
      </c>
      <c r="Z39" s="744">
        <v>1</v>
      </c>
      <c r="AA39" s="96" t="s">
        <v>372</v>
      </c>
      <c r="AB39" s="578">
        <v>45000000</v>
      </c>
      <c r="AC39" s="579">
        <v>43200000</v>
      </c>
      <c r="AD39" s="579">
        <v>43200000</v>
      </c>
      <c r="AE39" s="580">
        <v>43200000</v>
      </c>
      <c r="AF39" s="581">
        <v>0.96</v>
      </c>
      <c r="AG39" s="582">
        <v>0.96</v>
      </c>
      <c r="AH39" s="583">
        <v>0.96</v>
      </c>
      <c r="AI39" s="841">
        <v>0</v>
      </c>
      <c r="AJ39" s="842">
        <v>0</v>
      </c>
      <c r="AK39" s="825" t="s">
        <v>5253</v>
      </c>
      <c r="AO39" s="32"/>
      <c r="AP39" s="33"/>
      <c r="AQ39" s="34" t="s">
        <v>417</v>
      </c>
      <c r="AR39" s="35" t="s">
        <v>418</v>
      </c>
      <c r="AT39" s="51" t="s">
        <v>273</v>
      </c>
      <c r="AU39" s="52" t="s">
        <v>274</v>
      </c>
      <c r="AV39" s="71" t="s">
        <v>419</v>
      </c>
      <c r="AW39" s="72" t="s">
        <v>420</v>
      </c>
      <c r="AY39" s="113" t="s">
        <v>114</v>
      </c>
      <c r="AZ39" s="113" t="s">
        <v>115</v>
      </c>
      <c r="BA39" s="114" t="s">
        <v>414</v>
      </c>
      <c r="BB39" s="111" t="s">
        <v>402</v>
      </c>
      <c r="BD39" s="107" t="s">
        <v>417</v>
      </c>
      <c r="BE39" s="107" t="s">
        <v>418</v>
      </c>
      <c r="BF39" s="107">
        <v>26000000</v>
      </c>
      <c r="BG39" s="107">
        <v>0</v>
      </c>
      <c r="BH39" s="107">
        <v>100000000</v>
      </c>
      <c r="BI39" s="107">
        <v>0</v>
      </c>
      <c r="BJ39" s="107">
        <v>0</v>
      </c>
      <c r="BK39" s="107">
        <v>0</v>
      </c>
      <c r="BL39" s="107">
        <v>126000000</v>
      </c>
      <c r="BM39" s="107">
        <v>26909999.999999996</v>
      </c>
      <c r="BN39" s="107">
        <v>0</v>
      </c>
      <c r="BO39" s="107">
        <v>103499999.99999999</v>
      </c>
      <c r="BP39" s="107">
        <v>0</v>
      </c>
      <c r="BQ39" s="107">
        <v>0</v>
      </c>
      <c r="BR39" s="107">
        <v>0</v>
      </c>
      <c r="BS39" s="107">
        <v>130409999.99999999</v>
      </c>
      <c r="BT39" s="107">
        <v>27851849.999999993</v>
      </c>
      <c r="BU39" s="107">
        <v>0</v>
      </c>
      <c r="BV39" s="107">
        <v>107122499.99999997</v>
      </c>
      <c r="BW39" s="107">
        <v>0</v>
      </c>
      <c r="BX39" s="107">
        <v>0</v>
      </c>
      <c r="BY39" s="107">
        <v>0</v>
      </c>
      <c r="BZ39" s="107">
        <v>134974349.99999997</v>
      </c>
      <c r="CA39" s="107">
        <v>28826664.749999989</v>
      </c>
      <c r="CB39" s="107">
        <v>0</v>
      </c>
      <c r="CC39" s="107">
        <v>110871787.49999996</v>
      </c>
      <c r="CD39" s="107">
        <v>0</v>
      </c>
      <c r="CE39" s="107">
        <v>0</v>
      </c>
      <c r="CF39" s="107">
        <v>0</v>
      </c>
      <c r="CG39" s="107">
        <v>139698452.24999994</v>
      </c>
      <c r="CH39" s="107">
        <v>531082802.24999988</v>
      </c>
      <c r="CI39" s="107" t="s">
        <v>421</v>
      </c>
      <c r="CJ39" s="107" t="s">
        <v>378</v>
      </c>
      <c r="CK39" s="107" t="s">
        <v>409</v>
      </c>
      <c r="CL39" s="107" t="s">
        <v>410</v>
      </c>
      <c r="CN39" s="107" t="s">
        <v>422</v>
      </c>
      <c r="CO39" s="107" t="s">
        <v>69</v>
      </c>
      <c r="CP39" s="107" t="s">
        <v>137</v>
      </c>
      <c r="CQ39" s="107" t="s">
        <v>138</v>
      </c>
      <c r="CR39" s="107" t="s">
        <v>136</v>
      </c>
      <c r="CT39" s="107" t="s">
        <v>406</v>
      </c>
      <c r="CU39" s="107" t="s">
        <v>407</v>
      </c>
      <c r="CW39" s="107" t="s">
        <v>414</v>
      </c>
      <c r="CX39" s="107" t="s">
        <v>402</v>
      </c>
      <c r="CZ39" s="107" t="s">
        <v>391</v>
      </c>
      <c r="DA39" s="107" t="s">
        <v>421</v>
      </c>
      <c r="DB39" s="107" t="s">
        <v>378</v>
      </c>
      <c r="DC39" s="107" t="s">
        <v>382</v>
      </c>
      <c r="DD39" s="107" t="s">
        <v>412</v>
      </c>
      <c r="DE39" s="107" t="s">
        <v>409</v>
      </c>
      <c r="DF39" s="107" t="s">
        <v>410</v>
      </c>
      <c r="DH39" s="41" t="s">
        <v>391</v>
      </c>
      <c r="DI39" s="42" t="s">
        <v>392</v>
      </c>
      <c r="DJ39" s="43" t="s">
        <v>423</v>
      </c>
      <c r="DK39" s="62">
        <v>2</v>
      </c>
      <c r="DL39" s="62">
        <v>5</v>
      </c>
      <c r="DM39" s="108"/>
      <c r="DN39" s="108"/>
      <c r="DO39" s="108"/>
      <c r="DP39" s="108"/>
      <c r="DR39" s="206" t="s">
        <v>424</v>
      </c>
      <c r="DS39" s="255" t="s">
        <v>415</v>
      </c>
      <c r="DT39" s="142" t="s">
        <v>416</v>
      </c>
      <c r="DU39" s="142">
        <v>0</v>
      </c>
      <c r="DV39" s="142">
        <v>1</v>
      </c>
      <c r="DW39" s="139">
        <v>0</v>
      </c>
      <c r="DX39" s="139">
        <v>0</v>
      </c>
      <c r="DY39" s="137">
        <v>0.5</v>
      </c>
      <c r="DZ39" s="205">
        <v>0.5</v>
      </c>
    </row>
    <row r="40" spans="1:130" s="107" customFormat="1" ht="98.25" customHeight="1" thickBot="1" x14ac:dyDescent="0.25">
      <c r="A40" s="800" t="s">
        <v>42</v>
      </c>
      <c r="B40" s="616" t="s">
        <v>43</v>
      </c>
      <c r="C40" s="626" t="s">
        <v>63</v>
      </c>
      <c r="D40" s="631" t="s">
        <v>64</v>
      </c>
      <c r="E40" s="886"/>
      <c r="F40" s="677" t="s">
        <v>124</v>
      </c>
      <c r="G40" s="691" t="s">
        <v>125</v>
      </c>
      <c r="H40" s="691" t="s">
        <v>152</v>
      </c>
      <c r="I40" s="679">
        <v>5295</v>
      </c>
      <c r="J40" s="679">
        <v>5295</v>
      </c>
      <c r="K40" s="680"/>
      <c r="L40" s="680"/>
      <c r="M40" s="681"/>
      <c r="N40" s="755" t="s">
        <v>458</v>
      </c>
      <c r="O40" s="222" t="s">
        <v>448</v>
      </c>
      <c r="P40" s="223" t="s">
        <v>449</v>
      </c>
      <c r="Q40" s="224">
        <v>0</v>
      </c>
      <c r="R40" s="224">
        <v>1</v>
      </c>
      <c r="S40" s="224" t="s">
        <v>53</v>
      </c>
      <c r="T40" s="747" t="s">
        <v>5001</v>
      </c>
      <c r="U40" s="148">
        <v>0.25</v>
      </c>
      <c r="V40" s="852">
        <v>0.25</v>
      </c>
      <c r="W40" s="148">
        <v>0.25</v>
      </c>
      <c r="X40" s="148">
        <v>0.25</v>
      </c>
      <c r="Y40" s="858">
        <v>0.3</v>
      </c>
      <c r="Z40" s="748">
        <v>1.2</v>
      </c>
      <c r="AA40" s="97" t="s">
        <v>372</v>
      </c>
      <c r="AB40" s="584">
        <v>495842483</v>
      </c>
      <c r="AC40" s="585">
        <v>40000000</v>
      </c>
      <c r="AD40" s="585">
        <v>40000000</v>
      </c>
      <c r="AE40" s="586">
        <v>40000000</v>
      </c>
      <c r="AF40" s="587">
        <v>8.0670780280841722E-2</v>
      </c>
      <c r="AG40" s="588">
        <v>8.0670780280841722E-2</v>
      </c>
      <c r="AH40" s="589">
        <v>8.0670780280841722E-2</v>
      </c>
      <c r="AI40" s="843">
        <v>0</v>
      </c>
      <c r="AJ40" s="844">
        <v>0</v>
      </c>
      <c r="AK40" s="826" t="s">
        <v>5253</v>
      </c>
      <c r="AO40" s="32"/>
      <c r="AP40" s="33"/>
      <c r="AQ40" s="34" t="s">
        <v>428</v>
      </c>
      <c r="AR40" s="35" t="s">
        <v>429</v>
      </c>
      <c r="AT40" s="58" t="s">
        <v>284</v>
      </c>
      <c r="AU40" s="59" t="s">
        <v>285</v>
      </c>
      <c r="AV40" s="53" t="s">
        <v>430</v>
      </c>
      <c r="AW40" s="54" t="s">
        <v>431</v>
      </c>
      <c r="AY40" s="113" t="s">
        <v>114</v>
      </c>
      <c r="AZ40" s="113" t="s">
        <v>115</v>
      </c>
      <c r="BA40" s="114" t="s">
        <v>424</v>
      </c>
      <c r="BB40" s="111" t="s">
        <v>415</v>
      </c>
      <c r="BD40" s="107" t="s">
        <v>428</v>
      </c>
      <c r="BE40" s="107" t="s">
        <v>429</v>
      </c>
      <c r="BF40" s="107">
        <v>1364481705</v>
      </c>
      <c r="BG40" s="107">
        <v>0</v>
      </c>
      <c r="BH40" s="107">
        <v>100000000</v>
      </c>
      <c r="BI40" s="107">
        <v>0</v>
      </c>
      <c r="BJ40" s="107">
        <v>0</v>
      </c>
      <c r="BK40" s="107">
        <v>420419925</v>
      </c>
      <c r="BL40" s="107">
        <v>1884901630</v>
      </c>
      <c r="BM40" s="107">
        <v>1412238564.675</v>
      </c>
      <c r="BN40" s="107">
        <v>0</v>
      </c>
      <c r="BO40" s="107">
        <v>103499999.99999999</v>
      </c>
      <c r="BP40" s="107">
        <v>0</v>
      </c>
      <c r="BQ40" s="107">
        <v>0</v>
      </c>
      <c r="BR40" s="107">
        <v>435134622.37499994</v>
      </c>
      <c r="BS40" s="107">
        <v>1950873187.05</v>
      </c>
      <c r="BT40" s="107">
        <v>1461666914.4386249</v>
      </c>
      <c r="BU40" s="107">
        <v>0</v>
      </c>
      <c r="BV40" s="107">
        <v>107122499.99999997</v>
      </c>
      <c r="BW40" s="107">
        <v>0</v>
      </c>
      <c r="BX40" s="107">
        <v>0</v>
      </c>
      <c r="BY40" s="107">
        <v>450364334.15812492</v>
      </c>
      <c r="BZ40" s="107">
        <v>2019153748.5967498</v>
      </c>
      <c r="CA40" s="107">
        <v>1512825256.4439769</v>
      </c>
      <c r="CB40" s="107">
        <v>0</v>
      </c>
      <c r="CC40" s="107">
        <v>110871787.49999996</v>
      </c>
      <c r="CD40" s="107">
        <v>0</v>
      </c>
      <c r="CE40" s="107">
        <v>0</v>
      </c>
      <c r="CF40" s="107">
        <v>466127085.85365927</v>
      </c>
      <c r="CG40" s="107">
        <v>2089824129.797636</v>
      </c>
      <c r="CH40" s="107">
        <v>7944752695.4443855</v>
      </c>
      <c r="CI40" s="107" t="s">
        <v>432</v>
      </c>
      <c r="CJ40" s="107" t="s">
        <v>378</v>
      </c>
      <c r="CK40" s="107" t="s">
        <v>433</v>
      </c>
      <c r="CL40" s="107" t="s">
        <v>434</v>
      </c>
      <c r="CN40" s="107" t="s">
        <v>435</v>
      </c>
      <c r="CO40" s="107" t="s">
        <v>69</v>
      </c>
      <c r="CP40" s="107" t="s">
        <v>137</v>
      </c>
      <c r="CQ40" s="107" t="s">
        <v>138</v>
      </c>
      <c r="CR40" s="107" t="s">
        <v>136</v>
      </c>
      <c r="CT40" s="107" t="s">
        <v>419</v>
      </c>
      <c r="CU40" s="107" t="s">
        <v>420</v>
      </c>
      <c r="CW40" s="107" t="s">
        <v>424</v>
      </c>
      <c r="CX40" s="107" t="s">
        <v>415</v>
      </c>
      <c r="CZ40" s="107" t="s">
        <v>406</v>
      </c>
      <c r="DA40" s="107" t="s">
        <v>432</v>
      </c>
      <c r="DB40" s="107" t="s">
        <v>378</v>
      </c>
      <c r="DC40" s="107" t="s">
        <v>382</v>
      </c>
      <c r="DD40" s="107" t="s">
        <v>294</v>
      </c>
      <c r="DE40" s="107" t="s">
        <v>433</v>
      </c>
      <c r="DF40" s="107" t="s">
        <v>434</v>
      </c>
      <c r="DH40" s="41" t="s">
        <v>406</v>
      </c>
      <c r="DI40" s="42" t="s">
        <v>407</v>
      </c>
      <c r="DJ40" s="43" t="s">
        <v>436</v>
      </c>
      <c r="DK40" s="73">
        <v>0</v>
      </c>
      <c r="DL40" s="73">
        <v>6</v>
      </c>
      <c r="DM40" s="108"/>
      <c r="DN40" s="108"/>
      <c r="DO40" s="108"/>
      <c r="DP40" s="108"/>
      <c r="DR40" s="202" t="s">
        <v>437</v>
      </c>
      <c r="DS40" s="48" t="s">
        <v>426</v>
      </c>
      <c r="DT40" s="31" t="s">
        <v>427</v>
      </c>
      <c r="DU40" s="31">
        <v>5295</v>
      </c>
      <c r="DV40" s="31">
        <v>5295</v>
      </c>
      <c r="DW40" s="132">
        <v>5295</v>
      </c>
      <c r="DX40" s="132">
        <v>5295</v>
      </c>
      <c r="DY40" s="132">
        <v>5295</v>
      </c>
      <c r="DZ40" s="200">
        <v>5295</v>
      </c>
    </row>
    <row r="41" spans="1:130" s="107" customFormat="1" ht="126.75" customHeight="1" thickBot="1" x14ac:dyDescent="0.25">
      <c r="A41" s="800" t="s">
        <v>42</v>
      </c>
      <c r="B41" s="618" t="s">
        <v>43</v>
      </c>
      <c r="C41" s="626" t="s">
        <v>63</v>
      </c>
      <c r="D41" s="632" t="s">
        <v>64</v>
      </c>
      <c r="E41" s="884" t="s">
        <v>459</v>
      </c>
      <c r="F41" s="672" t="s">
        <v>134</v>
      </c>
      <c r="G41" s="673" t="s">
        <v>135</v>
      </c>
      <c r="H41" s="674" t="s">
        <v>163</v>
      </c>
      <c r="I41" s="675">
        <v>0</v>
      </c>
      <c r="J41" s="675">
        <v>20</v>
      </c>
      <c r="K41" s="676">
        <v>19</v>
      </c>
      <c r="L41" s="676">
        <v>19</v>
      </c>
      <c r="M41" s="660">
        <v>1</v>
      </c>
      <c r="N41" s="751" t="s">
        <v>470</v>
      </c>
      <c r="O41" s="752" t="s">
        <v>460</v>
      </c>
      <c r="P41" s="740" t="s">
        <v>461</v>
      </c>
      <c r="Q41" s="740">
        <v>0</v>
      </c>
      <c r="R41" s="740">
        <v>2</v>
      </c>
      <c r="S41" s="740" t="s">
        <v>53</v>
      </c>
      <c r="T41" s="738" t="s">
        <v>5001</v>
      </c>
      <c r="U41" s="149">
        <v>0.5</v>
      </c>
      <c r="V41" s="853">
        <v>0.5</v>
      </c>
      <c r="W41" s="149">
        <v>0.5</v>
      </c>
      <c r="X41" s="149">
        <v>0.5</v>
      </c>
      <c r="Y41" s="856">
        <v>0.5</v>
      </c>
      <c r="Z41" s="742">
        <v>1</v>
      </c>
      <c r="AA41" s="99" t="s">
        <v>372</v>
      </c>
      <c r="AB41" s="572">
        <v>112000000</v>
      </c>
      <c r="AC41" s="573">
        <v>97064350</v>
      </c>
      <c r="AD41" s="573">
        <v>97064350</v>
      </c>
      <c r="AE41" s="574">
        <v>97064350</v>
      </c>
      <c r="AF41" s="575">
        <v>0.86664598214285715</v>
      </c>
      <c r="AG41" s="576">
        <v>0.86664598214285715</v>
      </c>
      <c r="AH41" s="577">
        <v>0.86664598214285715</v>
      </c>
      <c r="AI41" s="839">
        <v>0</v>
      </c>
      <c r="AJ41" s="840">
        <v>0</v>
      </c>
      <c r="AK41" s="824" t="s">
        <v>5253</v>
      </c>
      <c r="AO41" s="77"/>
      <c r="AP41" s="78"/>
      <c r="AQ41" s="63" t="s">
        <v>440</v>
      </c>
      <c r="AR41" s="64" t="s">
        <v>441</v>
      </c>
      <c r="AT41" s="58" t="s">
        <v>299</v>
      </c>
      <c r="AU41" s="59" t="s">
        <v>300</v>
      </c>
      <c r="AV41" s="60" t="s">
        <v>442</v>
      </c>
      <c r="AW41" s="61" t="s">
        <v>443</v>
      </c>
      <c r="AY41" s="111" t="s">
        <v>124</v>
      </c>
      <c r="AZ41" s="111" t="s">
        <v>125</v>
      </c>
      <c r="BA41" s="114" t="s">
        <v>437</v>
      </c>
      <c r="BB41" s="111" t="s">
        <v>426</v>
      </c>
      <c r="BD41" s="107" t="s">
        <v>440</v>
      </c>
      <c r="BE41" s="107" t="s">
        <v>441</v>
      </c>
      <c r="BF41" s="107">
        <v>0</v>
      </c>
      <c r="BG41" s="107">
        <v>0</v>
      </c>
      <c r="BH41" s="107">
        <v>0</v>
      </c>
      <c r="BI41" s="107">
        <v>0</v>
      </c>
      <c r="BJ41" s="107">
        <v>0</v>
      </c>
      <c r="BK41" s="107">
        <v>0</v>
      </c>
      <c r="BL41" s="107">
        <v>0</v>
      </c>
      <c r="BM41" s="107">
        <v>0</v>
      </c>
      <c r="BN41" s="107">
        <v>0</v>
      </c>
      <c r="BP41" s="107">
        <v>0</v>
      </c>
      <c r="BQ41" s="107">
        <v>0</v>
      </c>
      <c r="BR41" s="107">
        <v>0</v>
      </c>
      <c r="BS41" s="107">
        <v>0</v>
      </c>
      <c r="BT41" s="107">
        <v>0</v>
      </c>
      <c r="BU41" s="107">
        <v>0</v>
      </c>
      <c r="BV41" s="107">
        <v>0</v>
      </c>
      <c r="BW41" s="107">
        <v>0</v>
      </c>
      <c r="BX41" s="107">
        <v>0</v>
      </c>
      <c r="BY41" s="107">
        <v>0</v>
      </c>
      <c r="BZ41" s="107">
        <v>0</v>
      </c>
      <c r="CA41" s="107">
        <v>0</v>
      </c>
      <c r="CB41" s="107">
        <v>0</v>
      </c>
      <c r="CC41" s="107">
        <v>0</v>
      </c>
      <c r="CD41" s="107">
        <v>0</v>
      </c>
      <c r="CE41" s="107">
        <v>0</v>
      </c>
      <c r="CF41" s="107">
        <v>0</v>
      </c>
      <c r="CG41" s="107">
        <v>0</v>
      </c>
      <c r="CH41" s="107">
        <v>0</v>
      </c>
      <c r="CI41" s="107" t="s">
        <v>444</v>
      </c>
      <c r="CJ41" s="107" t="s">
        <v>378</v>
      </c>
      <c r="CK41" s="107" t="s">
        <v>433</v>
      </c>
      <c r="CL41" s="107" t="s">
        <v>434</v>
      </c>
      <c r="CN41" s="107" t="s">
        <v>445</v>
      </c>
      <c r="CO41" s="107" t="s">
        <v>69</v>
      </c>
      <c r="CP41" s="107" t="s">
        <v>137</v>
      </c>
      <c r="CQ41" s="107" t="s">
        <v>138</v>
      </c>
      <c r="CR41" s="107" t="s">
        <v>150</v>
      </c>
      <c r="CT41" s="107" t="s">
        <v>430</v>
      </c>
      <c r="CU41" s="107" t="s">
        <v>431</v>
      </c>
      <c r="CW41" s="107" t="s">
        <v>437</v>
      </c>
      <c r="CX41" s="107" t="s">
        <v>426</v>
      </c>
      <c r="CZ41" s="107" t="s">
        <v>419</v>
      </c>
      <c r="DA41" s="107" t="s">
        <v>444</v>
      </c>
      <c r="DB41" s="107" t="s">
        <v>378</v>
      </c>
      <c r="DC41" s="107" t="s">
        <v>382</v>
      </c>
      <c r="DD41" s="107" t="s">
        <v>446</v>
      </c>
      <c r="DE41" s="107" t="s">
        <v>433</v>
      </c>
      <c r="DF41" s="107" t="s">
        <v>434</v>
      </c>
      <c r="DH41" s="41" t="s">
        <v>419</v>
      </c>
      <c r="DI41" s="42" t="s">
        <v>420</v>
      </c>
      <c r="DJ41" s="42" t="s">
        <v>436</v>
      </c>
      <c r="DK41" s="62">
        <v>0</v>
      </c>
      <c r="DL41" s="62">
        <v>4</v>
      </c>
      <c r="DM41" s="108"/>
      <c r="DN41" s="108"/>
      <c r="DO41" s="108"/>
      <c r="DP41" s="108"/>
      <c r="DR41" s="202" t="s">
        <v>447</v>
      </c>
      <c r="DS41" s="48" t="s">
        <v>438</v>
      </c>
      <c r="DT41" s="31" t="s">
        <v>439</v>
      </c>
      <c r="DU41" s="31">
        <v>1</v>
      </c>
      <c r="DV41" s="31">
        <v>1</v>
      </c>
      <c r="DW41" s="50">
        <v>1</v>
      </c>
      <c r="DX41" s="50">
        <v>1</v>
      </c>
      <c r="DY41" s="50">
        <v>1</v>
      </c>
      <c r="DZ41" s="199">
        <v>1</v>
      </c>
    </row>
    <row r="42" spans="1:130" s="107" customFormat="1" ht="78.75" customHeight="1" thickBot="1" x14ac:dyDescent="0.25">
      <c r="A42" s="800" t="s">
        <v>42</v>
      </c>
      <c r="B42" s="619" t="s">
        <v>43</v>
      </c>
      <c r="C42" s="626" t="s">
        <v>63</v>
      </c>
      <c r="D42" s="633" t="s">
        <v>64</v>
      </c>
      <c r="E42" s="885"/>
      <c r="F42" s="661" t="s">
        <v>134</v>
      </c>
      <c r="G42" s="692" t="s">
        <v>135</v>
      </c>
      <c r="H42" s="692" t="s">
        <v>163</v>
      </c>
      <c r="I42" s="663">
        <v>0</v>
      </c>
      <c r="J42" s="663">
        <v>20</v>
      </c>
      <c r="K42" s="665"/>
      <c r="L42" s="665"/>
      <c r="M42" s="660"/>
      <c r="N42" s="754" t="s">
        <v>479</v>
      </c>
      <c r="O42" s="48" t="s">
        <v>471</v>
      </c>
      <c r="P42" s="31" t="s">
        <v>461</v>
      </c>
      <c r="Q42" s="31">
        <v>0</v>
      </c>
      <c r="R42" s="31">
        <v>2</v>
      </c>
      <c r="S42" s="31" t="s">
        <v>53</v>
      </c>
      <c r="T42" s="254" t="s">
        <v>5001</v>
      </c>
      <c r="U42" s="133">
        <v>0.5</v>
      </c>
      <c r="V42" s="851">
        <v>0.5</v>
      </c>
      <c r="W42" s="133">
        <v>0.5</v>
      </c>
      <c r="X42" s="133">
        <v>0.5</v>
      </c>
      <c r="Y42" s="857">
        <v>0.5</v>
      </c>
      <c r="Z42" s="744">
        <v>1</v>
      </c>
      <c r="AA42" s="96" t="s">
        <v>372</v>
      </c>
      <c r="AB42" s="578">
        <v>111380000</v>
      </c>
      <c r="AC42" s="579">
        <v>110210000</v>
      </c>
      <c r="AD42" s="579">
        <v>110210000</v>
      </c>
      <c r="AE42" s="580">
        <v>110210000</v>
      </c>
      <c r="AF42" s="581">
        <v>0.98949542108098398</v>
      </c>
      <c r="AG42" s="582">
        <v>0.98949542108098398</v>
      </c>
      <c r="AH42" s="583">
        <v>0.98949542108098398</v>
      </c>
      <c r="AI42" s="841">
        <v>0</v>
      </c>
      <c r="AJ42" s="842">
        <v>0</v>
      </c>
      <c r="AK42" s="825" t="s">
        <v>5253</v>
      </c>
      <c r="AT42" s="58" t="s">
        <v>311</v>
      </c>
      <c r="AU42" s="59" t="s">
        <v>312</v>
      </c>
      <c r="AV42" s="60" t="s">
        <v>450</v>
      </c>
      <c r="AW42" s="61" t="s">
        <v>451</v>
      </c>
      <c r="AY42" s="113" t="s">
        <v>124</v>
      </c>
      <c r="AZ42" s="113" t="s">
        <v>125</v>
      </c>
      <c r="BA42" s="114" t="s">
        <v>447</v>
      </c>
      <c r="BB42" s="111" t="s">
        <v>438</v>
      </c>
      <c r="CI42" s="107" t="s">
        <v>452</v>
      </c>
      <c r="CJ42" s="107" t="s">
        <v>378</v>
      </c>
      <c r="CK42" s="107" t="s">
        <v>453</v>
      </c>
      <c r="CL42" s="107" t="s">
        <v>454</v>
      </c>
      <c r="CN42" s="107" t="s">
        <v>455</v>
      </c>
      <c r="CO42" s="107" t="s">
        <v>69</v>
      </c>
      <c r="CP42" s="107" t="s">
        <v>137</v>
      </c>
      <c r="CQ42" s="107" t="s">
        <v>138</v>
      </c>
      <c r="CR42" s="107" t="s">
        <v>150</v>
      </c>
      <c r="CT42" s="107" t="s">
        <v>442</v>
      </c>
      <c r="CU42" s="107" t="s">
        <v>443</v>
      </c>
      <c r="CW42" s="107" t="s">
        <v>447</v>
      </c>
      <c r="CX42" s="107" t="s">
        <v>438</v>
      </c>
      <c r="CZ42" s="107" t="s">
        <v>430</v>
      </c>
      <c r="DA42" s="107" t="s">
        <v>452</v>
      </c>
      <c r="DB42" s="107" t="s">
        <v>378</v>
      </c>
      <c r="DC42" s="107" t="s">
        <v>382</v>
      </c>
      <c r="DD42" s="107" t="s">
        <v>456</v>
      </c>
      <c r="DE42" s="107" t="s">
        <v>453</v>
      </c>
      <c r="DF42" s="107" t="s">
        <v>454</v>
      </c>
      <c r="DH42" s="41" t="s">
        <v>430</v>
      </c>
      <c r="DI42" s="42" t="s">
        <v>431</v>
      </c>
      <c r="DJ42" s="43" t="s">
        <v>457</v>
      </c>
      <c r="DK42" s="62">
        <v>0</v>
      </c>
      <c r="DL42" s="62">
        <v>4</v>
      </c>
      <c r="DM42" s="108"/>
      <c r="DN42" s="108"/>
      <c r="DO42" s="108"/>
      <c r="DP42" s="108"/>
      <c r="DR42" s="202" t="s">
        <v>458</v>
      </c>
      <c r="DS42" s="48" t="s">
        <v>448</v>
      </c>
      <c r="DT42" s="31" t="s">
        <v>449</v>
      </c>
      <c r="DU42" s="67">
        <v>0</v>
      </c>
      <c r="DV42" s="67">
        <v>1</v>
      </c>
      <c r="DW42" s="50">
        <v>0.25</v>
      </c>
      <c r="DX42" s="50">
        <v>0.25</v>
      </c>
      <c r="DY42" s="50">
        <v>0.25</v>
      </c>
      <c r="DZ42" s="199">
        <v>0.25</v>
      </c>
    </row>
    <row r="43" spans="1:130" s="107" customFormat="1" ht="115.5" customHeight="1" thickBot="1" x14ac:dyDescent="0.3">
      <c r="A43" s="800" t="s">
        <v>42</v>
      </c>
      <c r="B43" s="619" t="s">
        <v>43</v>
      </c>
      <c r="C43" s="626" t="s">
        <v>63</v>
      </c>
      <c r="D43" s="633" t="s">
        <v>64</v>
      </c>
      <c r="E43" s="885"/>
      <c r="F43" s="661" t="s">
        <v>134</v>
      </c>
      <c r="G43" s="692" t="s">
        <v>135</v>
      </c>
      <c r="H43" s="692" t="s">
        <v>163</v>
      </c>
      <c r="I43" s="663">
        <v>0</v>
      </c>
      <c r="J43" s="663">
        <v>20</v>
      </c>
      <c r="K43" s="665"/>
      <c r="L43" s="665"/>
      <c r="M43" s="660"/>
      <c r="N43" s="754" t="s">
        <v>488</v>
      </c>
      <c r="O43" s="48" t="s">
        <v>480</v>
      </c>
      <c r="P43" s="31" t="s">
        <v>461</v>
      </c>
      <c r="Q43" s="67">
        <v>0</v>
      </c>
      <c r="R43" s="67">
        <v>2</v>
      </c>
      <c r="S43" s="67" t="s">
        <v>53</v>
      </c>
      <c r="T43" s="254" t="s">
        <v>5001</v>
      </c>
      <c r="U43" s="133">
        <v>0.5</v>
      </c>
      <c r="V43" s="851">
        <v>0.5</v>
      </c>
      <c r="W43" s="133">
        <v>0.5</v>
      </c>
      <c r="X43" s="133">
        <v>0.5</v>
      </c>
      <c r="Y43" s="857">
        <v>0.5</v>
      </c>
      <c r="Z43" s="744">
        <v>1</v>
      </c>
      <c r="AA43" s="96" t="s">
        <v>372</v>
      </c>
      <c r="AB43" s="578">
        <v>487375000</v>
      </c>
      <c r="AC43" s="579">
        <v>321306682</v>
      </c>
      <c r="AD43" s="579">
        <v>321306682</v>
      </c>
      <c r="AE43" s="580">
        <v>281306682</v>
      </c>
      <c r="AF43" s="581">
        <v>0.65925967068479097</v>
      </c>
      <c r="AG43" s="582">
        <v>0.65925967068479097</v>
      </c>
      <c r="AH43" s="583">
        <v>0.57718734444729414</v>
      </c>
      <c r="AI43" s="841">
        <v>60000000</v>
      </c>
      <c r="AJ43" s="842">
        <v>60000000</v>
      </c>
      <c r="AK43" s="825">
        <v>1</v>
      </c>
      <c r="AT43" s="58" t="s">
        <v>324</v>
      </c>
      <c r="AU43" s="59" t="s">
        <v>325</v>
      </c>
      <c r="AV43" s="60" t="s">
        <v>462</v>
      </c>
      <c r="AW43" s="61" t="s">
        <v>463</v>
      </c>
      <c r="AY43" s="113" t="s">
        <v>124</v>
      </c>
      <c r="AZ43" s="113" t="s">
        <v>125</v>
      </c>
      <c r="BA43" s="114" t="s">
        <v>458</v>
      </c>
      <c r="BB43" s="111" t="s">
        <v>448</v>
      </c>
      <c r="CI43" s="107" t="s">
        <v>464</v>
      </c>
      <c r="CJ43" s="107" t="s">
        <v>378</v>
      </c>
      <c r="CK43" s="107" t="s">
        <v>465</v>
      </c>
      <c r="CL43" s="107" t="s">
        <v>466</v>
      </c>
      <c r="CN43" s="107" t="s">
        <v>467</v>
      </c>
      <c r="CO43" s="107" t="s">
        <v>69</v>
      </c>
      <c r="CP43" s="107" t="s">
        <v>137</v>
      </c>
      <c r="CQ43" s="107" t="s">
        <v>138</v>
      </c>
      <c r="CR43" s="107" t="s">
        <v>150</v>
      </c>
      <c r="CT43" s="107" t="s">
        <v>450</v>
      </c>
      <c r="CU43" s="107" t="s">
        <v>451</v>
      </c>
      <c r="CW43" s="107" t="s">
        <v>458</v>
      </c>
      <c r="CX43" s="107" t="s">
        <v>448</v>
      </c>
      <c r="CZ43" s="107" t="s">
        <v>442</v>
      </c>
      <c r="DA43" s="107" t="s">
        <v>464</v>
      </c>
      <c r="DB43" s="107" t="s">
        <v>378</v>
      </c>
      <c r="DC43" s="107" t="s">
        <v>382</v>
      </c>
      <c r="DD43" s="107" t="s">
        <v>468</v>
      </c>
      <c r="DE43" s="107" t="s">
        <v>465</v>
      </c>
      <c r="DF43" s="107" t="s">
        <v>466</v>
      </c>
      <c r="DH43" s="41" t="s">
        <v>442</v>
      </c>
      <c r="DI43" s="42" t="s">
        <v>443</v>
      </c>
      <c r="DJ43" s="43" t="s">
        <v>469</v>
      </c>
      <c r="DK43" s="73">
        <v>0</v>
      </c>
      <c r="DL43" s="45">
        <v>20</v>
      </c>
      <c r="DM43" s="108"/>
      <c r="DN43" s="108"/>
      <c r="DO43" s="108"/>
      <c r="DP43" s="108"/>
      <c r="DR43" s="202" t="s">
        <v>470</v>
      </c>
      <c r="DS43" s="48" t="s">
        <v>460</v>
      </c>
      <c r="DT43" s="31" t="s">
        <v>461</v>
      </c>
      <c r="DU43" s="31">
        <v>0</v>
      </c>
      <c r="DV43" s="31">
        <v>2</v>
      </c>
      <c r="DW43" s="133">
        <v>0.5</v>
      </c>
      <c r="DX43" s="133">
        <v>0.5</v>
      </c>
      <c r="DY43" s="133">
        <v>0.5</v>
      </c>
      <c r="DZ43" s="203">
        <v>0.5</v>
      </c>
    </row>
    <row r="44" spans="1:130" s="107" customFormat="1" ht="52.5" customHeight="1" thickBot="1" x14ac:dyDescent="0.25">
      <c r="A44" s="800" t="s">
        <v>42</v>
      </c>
      <c r="B44" s="619" t="s">
        <v>43</v>
      </c>
      <c r="C44" s="626" t="s">
        <v>63</v>
      </c>
      <c r="D44" s="633" t="s">
        <v>64</v>
      </c>
      <c r="E44" s="885"/>
      <c r="F44" s="661" t="s">
        <v>134</v>
      </c>
      <c r="G44" s="692" t="s">
        <v>135</v>
      </c>
      <c r="H44" s="692" t="s">
        <v>163</v>
      </c>
      <c r="I44" s="663">
        <v>0</v>
      </c>
      <c r="J44" s="663">
        <v>20</v>
      </c>
      <c r="K44" s="665"/>
      <c r="L44" s="665"/>
      <c r="M44" s="660"/>
      <c r="N44" s="754" t="s">
        <v>497</v>
      </c>
      <c r="O44" s="48" t="s">
        <v>489</v>
      </c>
      <c r="P44" s="31" t="s">
        <v>461</v>
      </c>
      <c r="Q44" s="31">
        <v>0</v>
      </c>
      <c r="R44" s="31">
        <v>2</v>
      </c>
      <c r="S44" s="31" t="s">
        <v>53</v>
      </c>
      <c r="T44" s="254" t="s">
        <v>5001</v>
      </c>
      <c r="U44" s="133">
        <v>0.5</v>
      </c>
      <c r="V44" s="851">
        <v>0.5</v>
      </c>
      <c r="W44" s="133">
        <v>0.5</v>
      </c>
      <c r="X44" s="133">
        <v>0.5</v>
      </c>
      <c r="Y44" s="857">
        <v>0.5</v>
      </c>
      <c r="Z44" s="744">
        <v>1</v>
      </c>
      <c r="AA44" s="96" t="s">
        <v>372</v>
      </c>
      <c r="AB44" s="578">
        <v>143154271</v>
      </c>
      <c r="AC44" s="579">
        <v>143039917</v>
      </c>
      <c r="AD44" s="579">
        <v>143039917</v>
      </c>
      <c r="AE44" s="580">
        <v>143039917</v>
      </c>
      <c r="AF44" s="581">
        <v>0.99920118345613318</v>
      </c>
      <c r="AG44" s="582">
        <v>0.99920118345613318</v>
      </c>
      <c r="AH44" s="583">
        <v>0.99920118345613318</v>
      </c>
      <c r="AI44" s="841">
        <v>0</v>
      </c>
      <c r="AJ44" s="842">
        <v>0</v>
      </c>
      <c r="AK44" s="825" t="s">
        <v>5253</v>
      </c>
      <c r="AT44" s="58" t="s">
        <v>336</v>
      </c>
      <c r="AU44" s="59" t="s">
        <v>337</v>
      </c>
      <c r="AV44" s="60" t="s">
        <v>472</v>
      </c>
      <c r="AW44" s="61" t="s">
        <v>473</v>
      </c>
      <c r="AY44" s="111" t="s">
        <v>134</v>
      </c>
      <c r="AZ44" s="111" t="s">
        <v>135</v>
      </c>
      <c r="BA44" s="114" t="s">
        <v>470</v>
      </c>
      <c r="BB44" s="111" t="s">
        <v>460</v>
      </c>
      <c r="CI44" s="107" t="s">
        <v>474</v>
      </c>
      <c r="CJ44" s="107" t="s">
        <v>378</v>
      </c>
      <c r="CK44" s="107" t="s">
        <v>475</v>
      </c>
      <c r="CL44" s="107" t="s">
        <v>476</v>
      </c>
      <c r="CN44" s="107" t="s">
        <v>477</v>
      </c>
      <c r="CO44" s="107" t="s">
        <v>69</v>
      </c>
      <c r="CP44" s="107" t="s">
        <v>137</v>
      </c>
      <c r="CQ44" s="107" t="s">
        <v>138</v>
      </c>
      <c r="CR44" s="107" t="s">
        <v>161</v>
      </c>
      <c r="CT44" s="107" t="s">
        <v>462</v>
      </c>
      <c r="CU44" s="107" t="s">
        <v>463</v>
      </c>
      <c r="CW44" s="107" t="s">
        <v>470</v>
      </c>
      <c r="CX44" s="107" t="s">
        <v>460</v>
      </c>
      <c r="CZ44" s="107" t="s">
        <v>450</v>
      </c>
      <c r="DA44" s="107" t="s">
        <v>474</v>
      </c>
      <c r="DB44" s="107" t="s">
        <v>378</v>
      </c>
      <c r="DC44" s="107" t="s">
        <v>382</v>
      </c>
      <c r="DD44" s="107" t="s">
        <v>468</v>
      </c>
      <c r="DE44" s="107" t="s">
        <v>475</v>
      </c>
      <c r="DF44" s="107" t="s">
        <v>476</v>
      </c>
      <c r="DH44" s="41" t="s">
        <v>450</v>
      </c>
      <c r="DI44" s="42" t="s">
        <v>451</v>
      </c>
      <c r="DJ44" s="43" t="s">
        <v>478</v>
      </c>
      <c r="DK44" s="62">
        <v>5</v>
      </c>
      <c r="DL44" s="62">
        <v>5</v>
      </c>
      <c r="DM44" s="108"/>
      <c r="DN44" s="108"/>
      <c r="DO44" s="108"/>
      <c r="DP44" s="108"/>
      <c r="DR44" s="202" t="s">
        <v>479</v>
      </c>
      <c r="DS44" s="48" t="s">
        <v>471</v>
      </c>
      <c r="DT44" s="31" t="s">
        <v>461</v>
      </c>
      <c r="DU44" s="31">
        <v>0</v>
      </c>
      <c r="DV44" s="31">
        <v>2</v>
      </c>
      <c r="DW44" s="133">
        <v>0.5</v>
      </c>
      <c r="DX44" s="133">
        <v>0.5</v>
      </c>
      <c r="DY44" s="133">
        <v>0.5</v>
      </c>
      <c r="DZ44" s="203">
        <v>0.5</v>
      </c>
    </row>
    <row r="45" spans="1:130" s="107" customFormat="1" ht="47.25" customHeight="1" thickBot="1" x14ac:dyDescent="0.25">
      <c r="A45" s="800" t="s">
        <v>42</v>
      </c>
      <c r="B45" s="619" t="s">
        <v>43</v>
      </c>
      <c r="C45" s="626" t="s">
        <v>63</v>
      </c>
      <c r="D45" s="633" t="s">
        <v>64</v>
      </c>
      <c r="E45" s="885"/>
      <c r="F45" s="661" t="s">
        <v>134</v>
      </c>
      <c r="G45" s="692" t="s">
        <v>135</v>
      </c>
      <c r="H45" s="692" t="s">
        <v>163</v>
      </c>
      <c r="I45" s="663">
        <v>0</v>
      </c>
      <c r="J45" s="663">
        <v>20</v>
      </c>
      <c r="K45" s="665"/>
      <c r="L45" s="665"/>
      <c r="M45" s="660"/>
      <c r="N45" s="754" t="s">
        <v>506</v>
      </c>
      <c r="O45" s="48" t="s">
        <v>498</v>
      </c>
      <c r="P45" s="31" t="s">
        <v>461</v>
      </c>
      <c r="Q45" s="31">
        <v>0</v>
      </c>
      <c r="R45" s="31">
        <v>2</v>
      </c>
      <c r="S45" s="31" t="s">
        <v>53</v>
      </c>
      <c r="T45" s="254" t="s">
        <v>5001</v>
      </c>
      <c r="U45" s="133">
        <v>0.5</v>
      </c>
      <c r="V45" s="851">
        <v>0.5</v>
      </c>
      <c r="W45" s="133">
        <v>0.5</v>
      </c>
      <c r="X45" s="133">
        <v>0.5</v>
      </c>
      <c r="Y45" s="857">
        <v>0.5</v>
      </c>
      <c r="Z45" s="744">
        <v>1</v>
      </c>
      <c r="AA45" s="96" t="s">
        <v>372</v>
      </c>
      <c r="AB45" s="578">
        <v>185900000</v>
      </c>
      <c r="AC45" s="579">
        <v>171735160</v>
      </c>
      <c r="AD45" s="579">
        <v>171735160</v>
      </c>
      <c r="AE45" s="580">
        <v>171735160</v>
      </c>
      <c r="AF45" s="581">
        <v>0.92380398063474989</v>
      </c>
      <c r="AG45" s="582">
        <v>0.92380398063474989</v>
      </c>
      <c r="AH45" s="583">
        <v>0.92380398063474989</v>
      </c>
      <c r="AI45" s="841">
        <v>79891232</v>
      </c>
      <c r="AJ45" s="842">
        <v>79891232</v>
      </c>
      <c r="AK45" s="825">
        <v>1</v>
      </c>
      <c r="AT45" s="58" t="s">
        <v>349</v>
      </c>
      <c r="AU45" s="59" t="s">
        <v>350</v>
      </c>
      <c r="AV45" s="60" t="s">
        <v>481</v>
      </c>
      <c r="AW45" s="61" t="s">
        <v>482</v>
      </c>
      <c r="AY45" s="113" t="s">
        <v>134</v>
      </c>
      <c r="AZ45" s="113" t="s">
        <v>135</v>
      </c>
      <c r="BA45" s="114" t="s">
        <v>479</v>
      </c>
      <c r="BB45" s="111" t="s">
        <v>471</v>
      </c>
      <c r="CI45" s="107" t="s">
        <v>483</v>
      </c>
      <c r="CJ45" s="107" t="s">
        <v>378</v>
      </c>
      <c r="CK45" s="107" t="s">
        <v>484</v>
      </c>
      <c r="CL45" s="107" t="s">
        <v>485</v>
      </c>
      <c r="CN45" s="107" t="s">
        <v>486</v>
      </c>
      <c r="CO45" s="107" t="s">
        <v>69</v>
      </c>
      <c r="CP45" s="107" t="s">
        <v>137</v>
      </c>
      <c r="CQ45" s="107" t="s">
        <v>138</v>
      </c>
      <c r="CR45" s="107" t="s">
        <v>161</v>
      </c>
      <c r="CT45" s="107" t="s">
        <v>472</v>
      </c>
      <c r="CU45" s="107" t="s">
        <v>473</v>
      </c>
      <c r="CW45" s="107" t="s">
        <v>479</v>
      </c>
      <c r="CX45" s="107" t="s">
        <v>471</v>
      </c>
      <c r="CZ45" s="107" t="s">
        <v>462</v>
      </c>
      <c r="DA45" s="107" t="s">
        <v>483</v>
      </c>
      <c r="DB45" s="107" t="s">
        <v>378</v>
      </c>
      <c r="DC45" s="107" t="s">
        <v>382</v>
      </c>
      <c r="DD45" s="107" t="s">
        <v>468</v>
      </c>
      <c r="DE45" s="107" t="s">
        <v>484</v>
      </c>
      <c r="DF45" s="107" t="s">
        <v>485</v>
      </c>
      <c r="DH45" s="41" t="s">
        <v>462</v>
      </c>
      <c r="DI45" s="42" t="s">
        <v>463</v>
      </c>
      <c r="DJ45" s="43" t="s">
        <v>487</v>
      </c>
      <c r="DK45" s="62">
        <v>41</v>
      </c>
      <c r="DL45" s="62">
        <v>341</v>
      </c>
      <c r="DM45" s="108"/>
      <c r="DN45" s="108"/>
      <c r="DO45" s="108"/>
      <c r="DP45" s="108"/>
      <c r="DR45" s="202" t="s">
        <v>488</v>
      </c>
      <c r="DS45" s="48" t="s">
        <v>480</v>
      </c>
      <c r="DT45" s="31" t="s">
        <v>461</v>
      </c>
      <c r="DU45" s="67">
        <v>0</v>
      </c>
      <c r="DV45" s="67">
        <v>2</v>
      </c>
      <c r="DW45" s="133">
        <v>0.5</v>
      </c>
      <c r="DX45" s="133">
        <v>0.5</v>
      </c>
      <c r="DY45" s="133">
        <v>0.5</v>
      </c>
      <c r="DZ45" s="203">
        <v>0.5</v>
      </c>
    </row>
    <row r="46" spans="1:130" s="107" customFormat="1" ht="48.75" customHeight="1" thickBot="1" x14ac:dyDescent="0.3">
      <c r="A46" s="800" t="s">
        <v>42</v>
      </c>
      <c r="B46" s="619" t="s">
        <v>43</v>
      </c>
      <c r="C46" s="626" t="s">
        <v>63</v>
      </c>
      <c r="D46" s="633" t="s">
        <v>64</v>
      </c>
      <c r="E46" s="885"/>
      <c r="F46" s="661" t="s">
        <v>134</v>
      </c>
      <c r="G46" s="692" t="s">
        <v>135</v>
      </c>
      <c r="H46" s="692" t="s">
        <v>163</v>
      </c>
      <c r="I46" s="663">
        <v>0</v>
      </c>
      <c r="J46" s="663">
        <v>20</v>
      </c>
      <c r="K46" s="665"/>
      <c r="L46" s="665"/>
      <c r="M46" s="660"/>
      <c r="N46" s="754" t="s">
        <v>515</v>
      </c>
      <c r="O46" s="48" t="s">
        <v>507</v>
      </c>
      <c r="P46" s="31" t="s">
        <v>461</v>
      </c>
      <c r="Q46" s="31">
        <v>0</v>
      </c>
      <c r="R46" s="31">
        <v>3</v>
      </c>
      <c r="S46" s="31" t="s">
        <v>53</v>
      </c>
      <c r="T46" s="254" t="s">
        <v>5001</v>
      </c>
      <c r="U46" s="50">
        <v>0.75</v>
      </c>
      <c r="V46" s="851">
        <v>0.75</v>
      </c>
      <c r="W46" s="50">
        <v>0.75</v>
      </c>
      <c r="X46" s="50">
        <v>0.75</v>
      </c>
      <c r="Y46" s="857">
        <v>0.8</v>
      </c>
      <c r="Z46" s="744">
        <v>1.0666666666666667</v>
      </c>
      <c r="AA46" s="96" t="s">
        <v>372</v>
      </c>
      <c r="AB46" s="578">
        <v>21000000</v>
      </c>
      <c r="AC46" s="579">
        <v>21000000</v>
      </c>
      <c r="AD46" s="579">
        <v>21000000</v>
      </c>
      <c r="AE46" s="580">
        <v>21000000</v>
      </c>
      <c r="AF46" s="581">
        <v>1</v>
      </c>
      <c r="AG46" s="582">
        <v>1</v>
      </c>
      <c r="AH46" s="583">
        <v>1</v>
      </c>
      <c r="AI46" s="841">
        <v>0</v>
      </c>
      <c r="AJ46" s="842">
        <v>0</v>
      </c>
      <c r="AK46" s="825" t="s">
        <v>5253</v>
      </c>
      <c r="AT46" s="58" t="s">
        <v>361</v>
      </c>
      <c r="AU46" s="59" t="s">
        <v>362</v>
      </c>
      <c r="AV46" s="60" t="s">
        <v>490</v>
      </c>
      <c r="AW46" s="61" t="s">
        <v>491</v>
      </c>
      <c r="AY46" s="113" t="s">
        <v>134</v>
      </c>
      <c r="AZ46" s="113" t="s">
        <v>135</v>
      </c>
      <c r="BA46" s="114" t="s">
        <v>488</v>
      </c>
      <c r="BB46" s="111" t="s">
        <v>480</v>
      </c>
      <c r="CI46" s="107" t="s">
        <v>492</v>
      </c>
      <c r="CJ46" s="107" t="s">
        <v>378</v>
      </c>
      <c r="CK46" s="107" t="s">
        <v>493</v>
      </c>
      <c r="CL46" s="107" t="s">
        <v>494</v>
      </c>
      <c r="CN46" s="107" t="s">
        <v>495</v>
      </c>
      <c r="CO46" s="107" t="s">
        <v>69</v>
      </c>
      <c r="CP46" s="107" t="s">
        <v>137</v>
      </c>
      <c r="CQ46" s="107" t="s">
        <v>138</v>
      </c>
      <c r="CR46" s="107" t="s">
        <v>161</v>
      </c>
      <c r="CT46" s="107" t="s">
        <v>481</v>
      </c>
      <c r="CU46" s="107" t="s">
        <v>482</v>
      </c>
      <c r="CW46" s="107" t="s">
        <v>488</v>
      </c>
      <c r="CX46" s="107" t="s">
        <v>480</v>
      </c>
      <c r="CZ46" s="107" t="s">
        <v>472</v>
      </c>
      <c r="DA46" s="107" t="s">
        <v>492</v>
      </c>
      <c r="DB46" s="107" t="s">
        <v>378</v>
      </c>
      <c r="DC46" s="107" t="s">
        <v>382</v>
      </c>
      <c r="DD46" s="107" t="s">
        <v>468</v>
      </c>
      <c r="DE46" s="107" t="s">
        <v>493</v>
      </c>
      <c r="DF46" s="107" t="s">
        <v>494</v>
      </c>
      <c r="DH46" s="41" t="s">
        <v>472</v>
      </c>
      <c r="DI46" s="42" t="s">
        <v>473</v>
      </c>
      <c r="DJ46" s="43" t="s">
        <v>496</v>
      </c>
      <c r="DK46" s="44">
        <v>10</v>
      </c>
      <c r="DL46" s="45">
        <v>30</v>
      </c>
      <c r="DM46" s="108"/>
      <c r="DN46" s="108"/>
      <c r="DO46" s="108"/>
      <c r="DP46" s="108"/>
      <c r="DR46" s="202" t="s">
        <v>497</v>
      </c>
      <c r="DS46" s="48" t="s">
        <v>489</v>
      </c>
      <c r="DT46" s="31" t="s">
        <v>461</v>
      </c>
      <c r="DU46" s="31">
        <v>0</v>
      </c>
      <c r="DV46" s="31">
        <v>2</v>
      </c>
      <c r="DW46" s="133">
        <v>0.5</v>
      </c>
      <c r="DX46" s="133">
        <v>0.5</v>
      </c>
      <c r="DY46" s="133">
        <v>0.5</v>
      </c>
      <c r="DZ46" s="203">
        <v>0.5</v>
      </c>
    </row>
    <row r="47" spans="1:130" s="107" customFormat="1" ht="51.75" customHeight="1" x14ac:dyDescent="0.25">
      <c r="A47" s="800" t="s">
        <v>42</v>
      </c>
      <c r="B47" s="619" t="s">
        <v>43</v>
      </c>
      <c r="C47" s="626" t="s">
        <v>63</v>
      </c>
      <c r="D47" s="633" t="s">
        <v>64</v>
      </c>
      <c r="E47" s="885"/>
      <c r="F47" s="661" t="s">
        <v>134</v>
      </c>
      <c r="G47" s="692" t="s">
        <v>135</v>
      </c>
      <c r="H47" s="692" t="s">
        <v>163</v>
      </c>
      <c r="I47" s="663">
        <v>0</v>
      </c>
      <c r="J47" s="663">
        <v>20</v>
      </c>
      <c r="K47" s="665"/>
      <c r="L47" s="665"/>
      <c r="M47" s="660"/>
      <c r="N47" s="754" t="s">
        <v>526</v>
      </c>
      <c r="O47" s="48" t="s">
        <v>516</v>
      </c>
      <c r="P47" s="31" t="s">
        <v>461</v>
      </c>
      <c r="Q47" s="31">
        <v>0</v>
      </c>
      <c r="R47" s="31">
        <v>1</v>
      </c>
      <c r="S47" s="31" t="s">
        <v>53</v>
      </c>
      <c r="T47" s="254" t="s">
        <v>5001</v>
      </c>
      <c r="U47" s="50">
        <v>0.25</v>
      </c>
      <c r="V47" s="851">
        <v>0.25</v>
      </c>
      <c r="W47" s="50">
        <v>0.25</v>
      </c>
      <c r="X47" s="50">
        <v>0.25</v>
      </c>
      <c r="Y47" s="857">
        <v>0.3</v>
      </c>
      <c r="Z47" s="744">
        <v>1.2</v>
      </c>
      <c r="AA47" s="96" t="s">
        <v>372</v>
      </c>
      <c r="AB47" s="578">
        <v>0</v>
      </c>
      <c r="AC47" s="579">
        <v>0</v>
      </c>
      <c r="AD47" s="579">
        <v>0</v>
      </c>
      <c r="AE47" s="580">
        <v>0</v>
      </c>
      <c r="AF47" s="581" t="s">
        <v>5253</v>
      </c>
      <c r="AG47" s="582" t="s">
        <v>5253</v>
      </c>
      <c r="AH47" s="583" t="s">
        <v>5253</v>
      </c>
      <c r="AI47" s="841">
        <v>0</v>
      </c>
      <c r="AJ47" s="842">
        <v>0</v>
      </c>
      <c r="AK47" s="825" t="s">
        <v>5253</v>
      </c>
      <c r="AT47" s="79" t="s">
        <v>373</v>
      </c>
      <c r="AU47" s="80" t="s">
        <v>374</v>
      </c>
      <c r="AV47" s="29" t="s">
        <v>499</v>
      </c>
      <c r="AW47" s="30" t="s">
        <v>500</v>
      </c>
      <c r="AY47" s="113" t="s">
        <v>134</v>
      </c>
      <c r="AZ47" s="113" t="s">
        <v>135</v>
      </c>
      <c r="BA47" s="114" t="s">
        <v>497</v>
      </c>
      <c r="BB47" s="111" t="s">
        <v>489</v>
      </c>
      <c r="CI47" s="107" t="s">
        <v>501</v>
      </c>
      <c r="CJ47" s="107" t="s">
        <v>378</v>
      </c>
      <c r="CK47" s="107" t="s">
        <v>502</v>
      </c>
      <c r="CL47" s="107" t="s">
        <v>503</v>
      </c>
      <c r="CN47" s="107" t="s">
        <v>504</v>
      </c>
      <c r="CO47" s="107" t="s">
        <v>69</v>
      </c>
      <c r="CP47" s="107" t="s">
        <v>137</v>
      </c>
      <c r="CQ47" s="107" t="s">
        <v>138</v>
      </c>
      <c r="CR47" s="107" t="s">
        <v>161</v>
      </c>
      <c r="CT47" s="107" t="s">
        <v>490</v>
      </c>
      <c r="CU47" s="107" t="s">
        <v>491</v>
      </c>
      <c r="CW47" s="107" t="s">
        <v>497</v>
      </c>
      <c r="CX47" s="107" t="s">
        <v>489</v>
      </c>
      <c r="CZ47" s="107" t="s">
        <v>481</v>
      </c>
      <c r="DA47" s="107" t="s">
        <v>501</v>
      </c>
      <c r="DB47" s="107" t="s">
        <v>378</v>
      </c>
      <c r="DC47" s="107" t="s">
        <v>382</v>
      </c>
      <c r="DD47" s="107" t="s">
        <v>468</v>
      </c>
      <c r="DE47" s="107" t="s">
        <v>502</v>
      </c>
      <c r="DF47" s="107" t="s">
        <v>503</v>
      </c>
      <c r="DH47" s="41" t="s">
        <v>481</v>
      </c>
      <c r="DI47" s="42" t="s">
        <v>482</v>
      </c>
      <c r="DJ47" s="43" t="s">
        <v>505</v>
      </c>
      <c r="DK47" s="44">
        <v>100</v>
      </c>
      <c r="DL47" s="45">
        <v>100</v>
      </c>
      <c r="DM47" s="108"/>
      <c r="DN47" s="108"/>
      <c r="DO47" s="108"/>
      <c r="DP47" s="108"/>
      <c r="DR47" s="202" t="s">
        <v>506</v>
      </c>
      <c r="DS47" s="48" t="s">
        <v>498</v>
      </c>
      <c r="DT47" s="31" t="s">
        <v>461</v>
      </c>
      <c r="DU47" s="31">
        <v>0</v>
      </c>
      <c r="DV47" s="31">
        <v>2</v>
      </c>
      <c r="DW47" s="133">
        <v>0.5</v>
      </c>
      <c r="DX47" s="133">
        <v>0.5</v>
      </c>
      <c r="DY47" s="133">
        <v>0.5</v>
      </c>
      <c r="DZ47" s="203">
        <v>0.5</v>
      </c>
    </row>
    <row r="48" spans="1:130" s="107" customFormat="1" ht="50.25" customHeight="1" x14ac:dyDescent="0.25">
      <c r="A48" s="800" t="s">
        <v>42</v>
      </c>
      <c r="B48" s="619" t="s">
        <v>43</v>
      </c>
      <c r="C48" s="626" t="s">
        <v>63</v>
      </c>
      <c r="D48" s="633" t="s">
        <v>64</v>
      </c>
      <c r="E48" s="885"/>
      <c r="F48" s="661" t="s">
        <v>134</v>
      </c>
      <c r="G48" s="692" t="s">
        <v>135</v>
      </c>
      <c r="H48" s="692" t="s">
        <v>163</v>
      </c>
      <c r="I48" s="663">
        <v>0</v>
      </c>
      <c r="J48" s="663">
        <v>20</v>
      </c>
      <c r="K48" s="665"/>
      <c r="L48" s="665"/>
      <c r="M48" s="660"/>
      <c r="N48" s="754" t="s">
        <v>534</v>
      </c>
      <c r="O48" s="48" t="s">
        <v>527</v>
      </c>
      <c r="P48" s="31" t="s">
        <v>461</v>
      </c>
      <c r="Q48" s="31">
        <v>0</v>
      </c>
      <c r="R48" s="31">
        <v>2</v>
      </c>
      <c r="S48" s="31" t="s">
        <v>53</v>
      </c>
      <c r="T48" s="254" t="s">
        <v>5001</v>
      </c>
      <c r="U48" s="133">
        <v>0.5</v>
      </c>
      <c r="V48" s="851">
        <v>0.5</v>
      </c>
      <c r="W48" s="133">
        <v>0.5</v>
      </c>
      <c r="X48" s="133">
        <v>0.5</v>
      </c>
      <c r="Y48" s="857">
        <v>0.5</v>
      </c>
      <c r="Z48" s="744">
        <v>1</v>
      </c>
      <c r="AA48" s="96" t="s">
        <v>372</v>
      </c>
      <c r="AB48" s="578">
        <v>0</v>
      </c>
      <c r="AC48" s="579">
        <v>0</v>
      </c>
      <c r="AD48" s="579">
        <v>0</v>
      </c>
      <c r="AE48" s="580">
        <v>0</v>
      </c>
      <c r="AF48" s="581" t="s">
        <v>5253</v>
      </c>
      <c r="AG48" s="582" t="s">
        <v>5253</v>
      </c>
      <c r="AH48" s="583" t="s">
        <v>5253</v>
      </c>
      <c r="AI48" s="841">
        <v>0</v>
      </c>
      <c r="AJ48" s="842">
        <v>0</v>
      </c>
      <c r="AK48" s="825" t="s">
        <v>5253</v>
      </c>
      <c r="AT48" s="36" t="s">
        <v>373</v>
      </c>
      <c r="AU48" s="37" t="s">
        <v>374</v>
      </c>
      <c r="AV48" s="38" t="s">
        <v>508</v>
      </c>
      <c r="AW48" s="39" t="s">
        <v>509</v>
      </c>
      <c r="AY48" s="113" t="s">
        <v>134</v>
      </c>
      <c r="AZ48" s="113" t="s">
        <v>135</v>
      </c>
      <c r="BA48" s="114" t="s">
        <v>506</v>
      </c>
      <c r="BB48" s="111" t="s">
        <v>498</v>
      </c>
      <c r="CI48" s="107" t="s">
        <v>510</v>
      </c>
      <c r="CJ48" s="107" t="s">
        <v>378</v>
      </c>
      <c r="CK48" s="107" t="s">
        <v>511</v>
      </c>
      <c r="CL48" s="107" t="s">
        <v>512</v>
      </c>
      <c r="CN48" s="107" t="s">
        <v>513</v>
      </c>
      <c r="CO48" s="107" t="s">
        <v>69</v>
      </c>
      <c r="CP48" s="107" t="s">
        <v>137</v>
      </c>
      <c r="CQ48" s="107" t="s">
        <v>138</v>
      </c>
      <c r="CR48" s="107" t="s">
        <v>161</v>
      </c>
      <c r="CT48" s="107" t="s">
        <v>499</v>
      </c>
      <c r="CU48" s="107" t="s">
        <v>500</v>
      </c>
      <c r="CW48" s="107" t="s">
        <v>506</v>
      </c>
      <c r="CX48" s="107" t="s">
        <v>498</v>
      </c>
      <c r="CZ48" s="107" t="s">
        <v>490</v>
      </c>
      <c r="DA48" s="107" t="s">
        <v>510</v>
      </c>
      <c r="DB48" s="107" t="s">
        <v>378</v>
      </c>
      <c r="DC48" s="107" t="s">
        <v>382</v>
      </c>
      <c r="DD48" s="107" t="s">
        <v>468</v>
      </c>
      <c r="DE48" s="107" t="s">
        <v>511</v>
      </c>
      <c r="DF48" s="107" t="s">
        <v>512</v>
      </c>
      <c r="DH48" s="41" t="s">
        <v>490</v>
      </c>
      <c r="DI48" s="42" t="s">
        <v>491</v>
      </c>
      <c r="DJ48" s="43" t="s">
        <v>514</v>
      </c>
      <c r="DK48" s="44">
        <v>0</v>
      </c>
      <c r="DL48" s="45">
        <v>23</v>
      </c>
      <c r="DM48" s="108"/>
      <c r="DN48" s="108"/>
      <c r="DO48" s="108"/>
      <c r="DP48" s="108"/>
      <c r="DR48" s="202" t="s">
        <v>515</v>
      </c>
      <c r="DS48" s="48" t="s">
        <v>507</v>
      </c>
      <c r="DT48" s="31" t="s">
        <v>461</v>
      </c>
      <c r="DU48" s="31">
        <v>0</v>
      </c>
      <c r="DV48" s="31">
        <v>3</v>
      </c>
      <c r="DW48" s="50">
        <v>0.75</v>
      </c>
      <c r="DX48" s="50">
        <v>0.75</v>
      </c>
      <c r="DY48" s="50">
        <v>0.75</v>
      </c>
      <c r="DZ48" s="199">
        <v>0.75</v>
      </c>
    </row>
    <row r="49" spans="1:130" s="107" customFormat="1" ht="52.5" customHeight="1" x14ac:dyDescent="0.2">
      <c r="A49" s="800" t="s">
        <v>42</v>
      </c>
      <c r="B49" s="619" t="s">
        <v>43</v>
      </c>
      <c r="C49" s="626" t="s">
        <v>63</v>
      </c>
      <c r="D49" s="633" t="s">
        <v>64</v>
      </c>
      <c r="E49" s="885"/>
      <c r="F49" s="661" t="s">
        <v>134</v>
      </c>
      <c r="G49" s="692" t="s">
        <v>135</v>
      </c>
      <c r="H49" s="692" t="s">
        <v>163</v>
      </c>
      <c r="I49" s="663">
        <v>0</v>
      </c>
      <c r="J49" s="663">
        <v>20</v>
      </c>
      <c r="K49" s="665"/>
      <c r="L49" s="665"/>
      <c r="M49" s="660"/>
      <c r="N49" s="754" t="s">
        <v>542</v>
      </c>
      <c r="O49" s="48" t="s">
        <v>535</v>
      </c>
      <c r="P49" s="31" t="s">
        <v>461</v>
      </c>
      <c r="Q49" s="31">
        <v>0</v>
      </c>
      <c r="R49" s="31">
        <v>3</v>
      </c>
      <c r="S49" s="31" t="s">
        <v>53</v>
      </c>
      <c r="T49" s="254" t="s">
        <v>5001</v>
      </c>
      <c r="U49" s="50">
        <v>0.75</v>
      </c>
      <c r="V49" s="851">
        <v>0.75</v>
      </c>
      <c r="W49" s="50">
        <v>0.75</v>
      </c>
      <c r="X49" s="50">
        <v>0.75</v>
      </c>
      <c r="Y49" s="857">
        <v>0.8</v>
      </c>
      <c r="Z49" s="744">
        <v>1.0666666666666667</v>
      </c>
      <c r="AA49" s="96" t="s">
        <v>372</v>
      </c>
      <c r="AB49" s="578">
        <v>281685172</v>
      </c>
      <c r="AC49" s="579">
        <v>271399964</v>
      </c>
      <c r="AD49" s="579">
        <v>271399964</v>
      </c>
      <c r="AE49" s="580">
        <v>197374964</v>
      </c>
      <c r="AF49" s="581">
        <v>0.96348686753025115</v>
      </c>
      <c r="AG49" s="582">
        <v>0.96348686753025115</v>
      </c>
      <c r="AH49" s="583">
        <v>0.70069348201260662</v>
      </c>
      <c r="AI49" s="841">
        <v>78485172</v>
      </c>
      <c r="AJ49" s="842">
        <v>78485172</v>
      </c>
      <c r="AK49" s="825">
        <v>1</v>
      </c>
      <c r="AT49" s="36" t="s">
        <v>373</v>
      </c>
      <c r="AU49" s="37" t="s">
        <v>374</v>
      </c>
      <c r="AV49" s="38" t="s">
        <v>517</v>
      </c>
      <c r="AW49" s="39" t="s">
        <v>518</v>
      </c>
      <c r="AY49" s="113" t="s">
        <v>134</v>
      </c>
      <c r="AZ49" s="113" t="s">
        <v>135</v>
      </c>
      <c r="BA49" s="114" t="s">
        <v>515</v>
      </c>
      <c r="BB49" s="111" t="s">
        <v>507</v>
      </c>
      <c r="CI49" s="107" t="s">
        <v>519</v>
      </c>
      <c r="CJ49" s="107" t="s">
        <v>378</v>
      </c>
      <c r="CK49" s="107" t="s">
        <v>520</v>
      </c>
      <c r="CL49" s="107" t="s">
        <v>521</v>
      </c>
      <c r="CN49" s="107" t="s">
        <v>522</v>
      </c>
      <c r="CO49" s="107" t="s">
        <v>69</v>
      </c>
      <c r="CP49" s="107" t="s">
        <v>137</v>
      </c>
      <c r="CQ49" s="107" t="s">
        <v>138</v>
      </c>
      <c r="CR49" s="107" t="s">
        <v>161</v>
      </c>
      <c r="CT49" s="107" t="s">
        <v>508</v>
      </c>
      <c r="CU49" s="107" t="s">
        <v>509</v>
      </c>
      <c r="CW49" s="107" t="s">
        <v>515</v>
      </c>
      <c r="CX49" s="107" t="s">
        <v>507</v>
      </c>
      <c r="CZ49" s="107" t="s">
        <v>499</v>
      </c>
      <c r="DA49" s="107" t="s">
        <v>519</v>
      </c>
      <c r="DB49" s="107" t="s">
        <v>378</v>
      </c>
      <c r="DC49" s="107" t="s">
        <v>382</v>
      </c>
      <c r="DD49" s="107" t="s">
        <v>412</v>
      </c>
      <c r="DE49" s="107" t="s">
        <v>520</v>
      </c>
      <c r="DF49" s="107" t="s">
        <v>521</v>
      </c>
      <c r="DH49" s="41" t="s">
        <v>499</v>
      </c>
      <c r="DI49" s="42" t="s">
        <v>500</v>
      </c>
      <c r="DJ49" s="42" t="s">
        <v>523</v>
      </c>
      <c r="DK49" s="73" t="s">
        <v>524</v>
      </c>
      <c r="DL49" s="81" t="s">
        <v>525</v>
      </c>
      <c r="DM49" s="108"/>
      <c r="DN49" s="108"/>
      <c r="DO49" s="108"/>
      <c r="DP49" s="108"/>
      <c r="DR49" s="202" t="s">
        <v>526</v>
      </c>
      <c r="DS49" s="48" t="s">
        <v>516</v>
      </c>
      <c r="DT49" s="31" t="s">
        <v>461</v>
      </c>
      <c r="DU49" s="31">
        <v>0</v>
      </c>
      <c r="DV49" s="31">
        <v>1</v>
      </c>
      <c r="DW49" s="50">
        <v>0.25</v>
      </c>
      <c r="DX49" s="50">
        <v>0.25</v>
      </c>
      <c r="DY49" s="50">
        <v>0.25</v>
      </c>
      <c r="DZ49" s="199">
        <v>0.25</v>
      </c>
    </row>
    <row r="50" spans="1:130" s="107" customFormat="1" ht="48.75" customHeight="1" thickBot="1" x14ac:dyDescent="0.25">
      <c r="A50" s="800" t="s">
        <v>42</v>
      </c>
      <c r="B50" s="619" t="s">
        <v>43</v>
      </c>
      <c r="C50" s="626" t="s">
        <v>63</v>
      </c>
      <c r="D50" s="634" t="s">
        <v>64</v>
      </c>
      <c r="E50" s="886"/>
      <c r="F50" s="677" t="s">
        <v>134</v>
      </c>
      <c r="G50" s="693" t="s">
        <v>135</v>
      </c>
      <c r="H50" s="693" t="s">
        <v>163</v>
      </c>
      <c r="I50" s="679">
        <v>0</v>
      </c>
      <c r="J50" s="679">
        <v>20</v>
      </c>
      <c r="K50" s="680"/>
      <c r="L50" s="680"/>
      <c r="M50" s="681"/>
      <c r="N50" s="755" t="s">
        <v>549</v>
      </c>
      <c r="O50" s="222" t="s">
        <v>543</v>
      </c>
      <c r="P50" s="223" t="s">
        <v>461</v>
      </c>
      <c r="Q50" s="223">
        <v>0</v>
      </c>
      <c r="R50" s="223">
        <v>1</v>
      </c>
      <c r="S50" s="223" t="s">
        <v>53</v>
      </c>
      <c r="T50" s="756" t="s">
        <v>5001</v>
      </c>
      <c r="U50" s="148">
        <v>0.25</v>
      </c>
      <c r="V50" s="852">
        <v>0.25</v>
      </c>
      <c r="W50" s="148">
        <v>0.25</v>
      </c>
      <c r="X50" s="148">
        <v>0.25</v>
      </c>
      <c r="Y50" s="858">
        <v>0.3</v>
      </c>
      <c r="Z50" s="748">
        <v>1.2</v>
      </c>
      <c r="AA50" s="97" t="s">
        <v>372</v>
      </c>
      <c r="AB50" s="584">
        <v>539404149</v>
      </c>
      <c r="AC50" s="585">
        <v>440462879</v>
      </c>
      <c r="AD50" s="585">
        <v>440462879</v>
      </c>
      <c r="AE50" s="586">
        <v>410746064</v>
      </c>
      <c r="AF50" s="587">
        <v>0.81657302750928595</v>
      </c>
      <c r="AG50" s="588">
        <v>0.81657302750928595</v>
      </c>
      <c r="AH50" s="589">
        <v>0.76148109865576874</v>
      </c>
      <c r="AI50" s="843">
        <v>103762456</v>
      </c>
      <c r="AJ50" s="844">
        <v>103762456</v>
      </c>
      <c r="AK50" s="826">
        <v>1</v>
      </c>
      <c r="AT50" s="51" t="s">
        <v>373</v>
      </c>
      <c r="AU50" s="52" t="s">
        <v>374</v>
      </c>
      <c r="AV50" s="53" t="s">
        <v>528</v>
      </c>
      <c r="AW50" s="54" t="s">
        <v>529</v>
      </c>
      <c r="AY50" s="113" t="s">
        <v>134</v>
      </c>
      <c r="AZ50" s="113" t="s">
        <v>135</v>
      </c>
      <c r="BA50" s="114" t="s">
        <v>526</v>
      </c>
      <c r="BB50" s="111" t="s">
        <v>516</v>
      </c>
      <c r="CI50" s="107" t="s">
        <v>530</v>
      </c>
      <c r="CJ50" s="107" t="s">
        <v>378</v>
      </c>
      <c r="CK50" s="107" t="s">
        <v>520</v>
      </c>
      <c r="CL50" s="107" t="s">
        <v>521</v>
      </c>
      <c r="CN50" s="107" t="s">
        <v>531</v>
      </c>
      <c r="CO50" s="107" t="s">
        <v>69</v>
      </c>
      <c r="CP50" s="107" t="s">
        <v>137</v>
      </c>
      <c r="CQ50" s="107" t="s">
        <v>138</v>
      </c>
      <c r="CR50" s="107" t="s">
        <v>161</v>
      </c>
      <c r="CT50" s="107" t="s">
        <v>517</v>
      </c>
      <c r="CU50" s="107" t="s">
        <v>518</v>
      </c>
      <c r="CW50" s="107" t="s">
        <v>526</v>
      </c>
      <c r="CX50" s="107" t="s">
        <v>516</v>
      </c>
      <c r="CZ50" s="107" t="s">
        <v>508</v>
      </c>
      <c r="DA50" s="107" t="s">
        <v>530</v>
      </c>
      <c r="DB50" s="107" t="s">
        <v>378</v>
      </c>
      <c r="DC50" s="107" t="s">
        <v>382</v>
      </c>
      <c r="DD50" s="107" t="s">
        <v>412</v>
      </c>
      <c r="DE50" s="107" t="s">
        <v>520</v>
      </c>
      <c r="DF50" s="107" t="s">
        <v>521</v>
      </c>
      <c r="DH50" s="41" t="s">
        <v>508</v>
      </c>
      <c r="DI50" s="42" t="s">
        <v>509</v>
      </c>
      <c r="DJ50" s="43" t="s">
        <v>523</v>
      </c>
      <c r="DK50" s="62" t="s">
        <v>532</v>
      </c>
      <c r="DL50" s="62" t="s">
        <v>533</v>
      </c>
      <c r="DM50" s="108"/>
      <c r="DN50" s="108"/>
      <c r="DO50" s="108"/>
      <c r="DP50" s="108"/>
      <c r="DR50" s="202" t="s">
        <v>534</v>
      </c>
      <c r="DS50" s="48" t="s">
        <v>527</v>
      </c>
      <c r="DT50" s="31" t="s">
        <v>461</v>
      </c>
      <c r="DU50" s="31">
        <v>0</v>
      </c>
      <c r="DV50" s="31">
        <v>2</v>
      </c>
      <c r="DW50" s="133">
        <v>0.5</v>
      </c>
      <c r="DX50" s="133">
        <v>0.5</v>
      </c>
      <c r="DY50" s="133">
        <v>0.5</v>
      </c>
      <c r="DZ50" s="203">
        <v>0.5</v>
      </c>
    </row>
    <row r="51" spans="1:130" s="107" customFormat="1" ht="101.25" customHeight="1" x14ac:dyDescent="0.2">
      <c r="A51" s="800" t="s">
        <v>42</v>
      </c>
      <c r="B51" s="617" t="s">
        <v>43</v>
      </c>
      <c r="C51" s="629" t="s">
        <v>77</v>
      </c>
      <c r="D51" s="635" t="s">
        <v>78</v>
      </c>
      <c r="E51" s="884" t="s">
        <v>550</v>
      </c>
      <c r="F51" s="672" t="s">
        <v>148</v>
      </c>
      <c r="G51" s="673" t="s">
        <v>149</v>
      </c>
      <c r="H51" s="674" t="s">
        <v>176</v>
      </c>
      <c r="I51" s="675">
        <v>3630</v>
      </c>
      <c r="J51" s="694">
        <v>3700</v>
      </c>
      <c r="K51" s="676">
        <v>3300</v>
      </c>
      <c r="L51" s="676">
        <v>3604</v>
      </c>
      <c r="M51" s="660">
        <v>1.092121212121212</v>
      </c>
      <c r="N51" s="757" t="s">
        <v>564</v>
      </c>
      <c r="O51" s="752" t="s">
        <v>551</v>
      </c>
      <c r="P51" s="740" t="s">
        <v>552</v>
      </c>
      <c r="Q51" s="758">
        <v>24</v>
      </c>
      <c r="R51" s="758">
        <v>34</v>
      </c>
      <c r="S51" s="758" t="s">
        <v>53</v>
      </c>
      <c r="T51" s="738" t="s">
        <v>5002</v>
      </c>
      <c r="U51" s="153">
        <v>34</v>
      </c>
      <c r="V51" s="853">
        <v>34</v>
      </c>
      <c r="W51" s="153">
        <v>34</v>
      </c>
      <c r="X51" s="153">
        <v>34</v>
      </c>
      <c r="Y51" s="856">
        <v>35</v>
      </c>
      <c r="Z51" s="742">
        <v>1.0294117647058822</v>
      </c>
      <c r="AA51" s="95" t="s">
        <v>553</v>
      </c>
      <c r="AB51" s="596">
        <v>1707246141</v>
      </c>
      <c r="AC51" s="597">
        <v>1467969741</v>
      </c>
      <c r="AD51" s="597">
        <v>1467969741</v>
      </c>
      <c r="AE51" s="598">
        <v>1467969741</v>
      </c>
      <c r="AF51" s="575">
        <v>0.85984657147337495</v>
      </c>
      <c r="AG51" s="576">
        <v>0.85984657147337495</v>
      </c>
      <c r="AH51" s="577">
        <v>0.85984657147337495</v>
      </c>
      <c r="AI51" s="839">
        <v>0</v>
      </c>
      <c r="AJ51" s="840">
        <v>0</v>
      </c>
      <c r="AK51" s="824" t="s">
        <v>5253</v>
      </c>
      <c r="AT51" s="27" t="s">
        <v>389</v>
      </c>
      <c r="AU51" s="28" t="s">
        <v>390</v>
      </c>
      <c r="AV51" s="29" t="s">
        <v>536</v>
      </c>
      <c r="AW51" s="30" t="s">
        <v>537</v>
      </c>
      <c r="AY51" s="113" t="s">
        <v>134</v>
      </c>
      <c r="AZ51" s="113" t="s">
        <v>135</v>
      </c>
      <c r="BA51" s="114" t="s">
        <v>534</v>
      </c>
      <c r="BB51" s="111" t="s">
        <v>527</v>
      </c>
      <c r="CI51" s="107" t="s">
        <v>538</v>
      </c>
      <c r="CJ51" s="107" t="s">
        <v>378</v>
      </c>
      <c r="CK51" s="107" t="s">
        <v>520</v>
      </c>
      <c r="CL51" s="107" t="s">
        <v>521</v>
      </c>
      <c r="CN51" s="107" t="s">
        <v>539</v>
      </c>
      <c r="CO51" s="107" t="s">
        <v>69</v>
      </c>
      <c r="CP51" s="107" t="s">
        <v>137</v>
      </c>
      <c r="CQ51" s="107" t="s">
        <v>138</v>
      </c>
      <c r="CR51" s="107" t="s">
        <v>161</v>
      </c>
      <c r="CT51" s="107" t="s">
        <v>528</v>
      </c>
      <c r="CU51" s="107" t="s">
        <v>529</v>
      </c>
      <c r="CW51" s="107" t="s">
        <v>534</v>
      </c>
      <c r="CX51" s="107" t="s">
        <v>527</v>
      </c>
      <c r="CZ51" s="107" t="s">
        <v>517</v>
      </c>
      <c r="DA51" s="107" t="s">
        <v>538</v>
      </c>
      <c r="DB51" s="107" t="s">
        <v>378</v>
      </c>
      <c r="DC51" s="107" t="s">
        <v>382</v>
      </c>
      <c r="DD51" s="107" t="s">
        <v>412</v>
      </c>
      <c r="DE51" s="107" t="s">
        <v>520</v>
      </c>
      <c r="DF51" s="107" t="s">
        <v>521</v>
      </c>
      <c r="DH51" s="41" t="s">
        <v>517</v>
      </c>
      <c r="DI51" s="42" t="s">
        <v>518</v>
      </c>
      <c r="DJ51" s="47" t="s">
        <v>523</v>
      </c>
      <c r="DK51" s="62" t="s">
        <v>540</v>
      </c>
      <c r="DL51" s="62" t="s">
        <v>541</v>
      </c>
      <c r="DM51" s="108"/>
      <c r="DN51" s="108"/>
      <c r="DO51" s="108"/>
      <c r="DP51" s="108"/>
      <c r="DR51" s="202" t="s">
        <v>542</v>
      </c>
      <c r="DS51" s="48" t="s">
        <v>535</v>
      </c>
      <c r="DT51" s="31" t="s">
        <v>461</v>
      </c>
      <c r="DU51" s="31">
        <v>0</v>
      </c>
      <c r="DV51" s="31">
        <v>3</v>
      </c>
      <c r="DW51" s="50">
        <v>0.75</v>
      </c>
      <c r="DX51" s="50">
        <v>0.75</v>
      </c>
      <c r="DY51" s="50">
        <v>0.75</v>
      </c>
      <c r="DZ51" s="199">
        <v>0.75</v>
      </c>
    </row>
    <row r="52" spans="1:130" s="107" customFormat="1" ht="51.75" customHeight="1" x14ac:dyDescent="0.2">
      <c r="A52" s="800" t="s">
        <v>42</v>
      </c>
      <c r="B52" s="617" t="s">
        <v>43</v>
      </c>
      <c r="C52" s="626" t="s">
        <v>77</v>
      </c>
      <c r="D52" s="636" t="s">
        <v>78</v>
      </c>
      <c r="E52" s="885"/>
      <c r="F52" s="661" t="s">
        <v>148</v>
      </c>
      <c r="G52" s="695" t="s">
        <v>149</v>
      </c>
      <c r="H52" s="695" t="s">
        <v>176</v>
      </c>
      <c r="I52" s="663">
        <v>3630</v>
      </c>
      <c r="J52" s="696">
        <v>3700</v>
      </c>
      <c r="K52" s="665"/>
      <c r="L52" s="665"/>
      <c r="M52" s="660"/>
      <c r="N52" s="759" t="s">
        <v>572</v>
      </c>
      <c r="O52" s="48" t="s">
        <v>565</v>
      </c>
      <c r="P52" s="31" t="s">
        <v>566</v>
      </c>
      <c r="Q52" s="31">
        <v>3</v>
      </c>
      <c r="R52" s="31">
        <v>5</v>
      </c>
      <c r="S52" s="31" t="s">
        <v>53</v>
      </c>
      <c r="T52" s="254" t="s">
        <v>5002</v>
      </c>
      <c r="U52" s="139">
        <v>0</v>
      </c>
      <c r="V52" s="851">
        <v>0</v>
      </c>
      <c r="W52" s="139">
        <v>1</v>
      </c>
      <c r="X52" s="139">
        <v>1</v>
      </c>
      <c r="Y52" s="857">
        <v>0</v>
      </c>
      <c r="Z52" s="744" t="s">
        <v>5253</v>
      </c>
      <c r="AA52" s="96" t="s">
        <v>553</v>
      </c>
      <c r="AB52" s="578">
        <v>0</v>
      </c>
      <c r="AC52" s="579">
        <v>0</v>
      </c>
      <c r="AD52" s="579">
        <v>0</v>
      </c>
      <c r="AE52" s="580">
        <v>0</v>
      </c>
      <c r="AF52" s="581" t="s">
        <v>5253</v>
      </c>
      <c r="AG52" s="582" t="s">
        <v>5253</v>
      </c>
      <c r="AH52" s="583" t="s">
        <v>5253</v>
      </c>
      <c r="AI52" s="841">
        <v>0</v>
      </c>
      <c r="AJ52" s="842">
        <v>0</v>
      </c>
      <c r="AK52" s="825" t="s">
        <v>5253</v>
      </c>
      <c r="AT52" s="36" t="s">
        <v>389</v>
      </c>
      <c r="AU52" s="37" t="s">
        <v>390</v>
      </c>
      <c r="AV52" s="38" t="s">
        <v>544</v>
      </c>
      <c r="AW52" s="39" t="s">
        <v>545</v>
      </c>
      <c r="AY52" s="113" t="s">
        <v>134</v>
      </c>
      <c r="AZ52" s="113" t="s">
        <v>135</v>
      </c>
      <c r="BA52" s="114" t="s">
        <v>542</v>
      </c>
      <c r="BB52" s="111" t="s">
        <v>535</v>
      </c>
      <c r="CI52" s="107" t="s">
        <v>546</v>
      </c>
      <c r="CJ52" s="107" t="s">
        <v>378</v>
      </c>
      <c r="CK52" s="107" t="s">
        <v>520</v>
      </c>
      <c r="CL52" s="107" t="s">
        <v>521</v>
      </c>
      <c r="CN52" s="107" t="s">
        <v>547</v>
      </c>
      <c r="CO52" s="107" t="s">
        <v>69</v>
      </c>
      <c r="CP52" s="107" t="s">
        <v>137</v>
      </c>
      <c r="CQ52" s="107" t="s">
        <v>138</v>
      </c>
      <c r="CR52" s="107" t="s">
        <v>161</v>
      </c>
      <c r="CT52" s="107" t="s">
        <v>536</v>
      </c>
      <c r="CU52" s="107" t="s">
        <v>537</v>
      </c>
      <c r="CW52" s="107" t="s">
        <v>542</v>
      </c>
      <c r="CX52" s="107" t="s">
        <v>535</v>
      </c>
      <c r="CZ52" s="107" t="s">
        <v>528</v>
      </c>
      <c r="DA52" s="107" t="s">
        <v>546</v>
      </c>
      <c r="DB52" s="107" t="s">
        <v>378</v>
      </c>
      <c r="DC52" s="107" t="s">
        <v>382</v>
      </c>
      <c r="DD52" s="107" t="s">
        <v>412</v>
      </c>
      <c r="DE52" s="107" t="s">
        <v>520</v>
      </c>
      <c r="DF52" s="107" t="s">
        <v>521</v>
      </c>
      <c r="DH52" s="41" t="s">
        <v>528</v>
      </c>
      <c r="DI52" s="42" t="s">
        <v>529</v>
      </c>
      <c r="DJ52" s="43" t="s">
        <v>548</v>
      </c>
      <c r="DK52" s="44">
        <v>0</v>
      </c>
      <c r="DL52" s="73">
        <v>4</v>
      </c>
      <c r="DM52" s="108"/>
      <c r="DN52" s="108"/>
      <c r="DO52" s="108"/>
      <c r="DP52" s="108"/>
      <c r="DR52" s="202" t="s">
        <v>549</v>
      </c>
      <c r="DS52" s="48" t="s">
        <v>543</v>
      </c>
      <c r="DT52" s="31" t="s">
        <v>461</v>
      </c>
      <c r="DU52" s="31">
        <v>0</v>
      </c>
      <c r="DV52" s="31">
        <v>1</v>
      </c>
      <c r="DW52" s="50">
        <v>0.25</v>
      </c>
      <c r="DX52" s="50">
        <v>0.25</v>
      </c>
      <c r="DY52" s="50">
        <v>0.25</v>
      </c>
      <c r="DZ52" s="199">
        <v>0.25</v>
      </c>
    </row>
    <row r="53" spans="1:130" s="107" customFormat="1" ht="85.5" customHeight="1" x14ac:dyDescent="0.2">
      <c r="A53" s="800" t="s">
        <v>42</v>
      </c>
      <c r="B53" s="617" t="s">
        <v>43</v>
      </c>
      <c r="C53" s="626" t="s">
        <v>77</v>
      </c>
      <c r="D53" s="636" t="s">
        <v>78</v>
      </c>
      <c r="E53" s="885"/>
      <c r="F53" s="661" t="s">
        <v>148</v>
      </c>
      <c r="G53" s="695" t="s">
        <v>149</v>
      </c>
      <c r="H53" s="695" t="s">
        <v>176</v>
      </c>
      <c r="I53" s="663">
        <v>3630</v>
      </c>
      <c r="J53" s="696">
        <v>3700</v>
      </c>
      <c r="K53" s="665"/>
      <c r="L53" s="665"/>
      <c r="M53" s="660"/>
      <c r="N53" s="759" t="s">
        <v>580</v>
      </c>
      <c r="O53" s="48" t="s">
        <v>573</v>
      </c>
      <c r="P53" s="31" t="s">
        <v>574</v>
      </c>
      <c r="Q53" s="31">
        <v>62</v>
      </c>
      <c r="R53" s="31">
        <v>120</v>
      </c>
      <c r="S53" s="31" t="s">
        <v>53</v>
      </c>
      <c r="T53" s="254" t="s">
        <v>5002</v>
      </c>
      <c r="U53" s="139">
        <v>30</v>
      </c>
      <c r="V53" s="851">
        <v>30</v>
      </c>
      <c r="W53" s="139">
        <v>30</v>
      </c>
      <c r="X53" s="139">
        <v>30</v>
      </c>
      <c r="Y53" s="857">
        <v>32</v>
      </c>
      <c r="Z53" s="744">
        <v>1.0666666666666667</v>
      </c>
      <c r="AA53" s="96" t="s">
        <v>553</v>
      </c>
      <c r="AB53" s="578">
        <v>317000000</v>
      </c>
      <c r="AC53" s="579">
        <v>65844239</v>
      </c>
      <c r="AD53" s="579">
        <v>65844239</v>
      </c>
      <c r="AE53" s="580">
        <v>65844239</v>
      </c>
      <c r="AF53" s="581">
        <v>0.2077105331230284</v>
      </c>
      <c r="AG53" s="582">
        <v>0.2077105331230284</v>
      </c>
      <c r="AH53" s="583">
        <v>0.2077105331230284</v>
      </c>
      <c r="AI53" s="841">
        <v>0</v>
      </c>
      <c r="AJ53" s="842">
        <v>0</v>
      </c>
      <c r="AK53" s="825" t="s">
        <v>5253</v>
      </c>
      <c r="AT53" s="36" t="s">
        <v>389</v>
      </c>
      <c r="AU53" s="37" t="s">
        <v>390</v>
      </c>
      <c r="AV53" s="38" t="s">
        <v>554</v>
      </c>
      <c r="AW53" s="39" t="s">
        <v>555</v>
      </c>
      <c r="AY53" s="113" t="s">
        <v>134</v>
      </c>
      <c r="AZ53" s="113" t="s">
        <v>135</v>
      </c>
      <c r="BA53" s="114" t="s">
        <v>549</v>
      </c>
      <c r="BB53" s="111" t="s">
        <v>543</v>
      </c>
      <c r="CI53" s="107" t="s">
        <v>556</v>
      </c>
      <c r="CJ53" s="107" t="s">
        <v>557</v>
      </c>
      <c r="CK53" s="107" t="s">
        <v>558</v>
      </c>
      <c r="CL53" s="107" t="s">
        <v>559</v>
      </c>
      <c r="CN53" s="107" t="s">
        <v>560</v>
      </c>
      <c r="CO53" s="107" t="s">
        <v>69</v>
      </c>
      <c r="CP53" s="107" t="s">
        <v>137</v>
      </c>
      <c r="CQ53" s="107" t="s">
        <v>138</v>
      </c>
      <c r="CR53" s="107" t="s">
        <v>161</v>
      </c>
      <c r="CT53" s="107" t="s">
        <v>544</v>
      </c>
      <c r="CU53" s="107" t="s">
        <v>545</v>
      </c>
      <c r="CW53" s="107" t="s">
        <v>549</v>
      </c>
      <c r="CX53" s="107" t="s">
        <v>543</v>
      </c>
      <c r="CZ53" s="107" t="s">
        <v>536</v>
      </c>
      <c r="DA53" s="107" t="s">
        <v>556</v>
      </c>
      <c r="DB53" s="107" t="s">
        <v>557</v>
      </c>
      <c r="DC53" s="107" t="s">
        <v>561</v>
      </c>
      <c r="DD53" s="107" t="s">
        <v>562</v>
      </c>
      <c r="DE53" s="107" t="s">
        <v>558</v>
      </c>
      <c r="DF53" s="107" t="s">
        <v>559</v>
      </c>
      <c r="DH53" s="41" t="s">
        <v>536</v>
      </c>
      <c r="DI53" s="42" t="s">
        <v>537</v>
      </c>
      <c r="DJ53" s="43" t="s">
        <v>563</v>
      </c>
      <c r="DK53" s="73">
        <v>635</v>
      </c>
      <c r="DL53" s="73">
        <v>571</v>
      </c>
      <c r="DM53" s="108"/>
      <c r="DN53" s="108"/>
      <c r="DO53" s="108"/>
      <c r="DP53" s="108"/>
      <c r="DR53" s="207" t="s">
        <v>564</v>
      </c>
      <c r="DS53" s="48" t="s">
        <v>551</v>
      </c>
      <c r="DT53" s="31" t="s">
        <v>552</v>
      </c>
      <c r="DU53" s="67">
        <v>24</v>
      </c>
      <c r="DV53" s="67">
        <v>34</v>
      </c>
      <c r="DW53" s="138">
        <v>34</v>
      </c>
      <c r="DX53" s="138">
        <v>34</v>
      </c>
      <c r="DY53" s="138">
        <v>34</v>
      </c>
      <c r="DZ53" s="208">
        <v>34</v>
      </c>
    </row>
    <row r="54" spans="1:130" s="107" customFormat="1" ht="51.75" customHeight="1" thickBot="1" x14ac:dyDescent="0.25">
      <c r="A54" s="800" t="s">
        <v>42</v>
      </c>
      <c r="B54" s="617" t="s">
        <v>43</v>
      </c>
      <c r="C54" s="626" t="s">
        <v>77</v>
      </c>
      <c r="D54" s="636" t="s">
        <v>78</v>
      </c>
      <c r="E54" s="885"/>
      <c r="F54" s="661" t="s">
        <v>148</v>
      </c>
      <c r="G54" s="695" t="s">
        <v>149</v>
      </c>
      <c r="H54" s="695" t="s">
        <v>176</v>
      </c>
      <c r="I54" s="663">
        <v>3630</v>
      </c>
      <c r="J54" s="696">
        <v>3700</v>
      </c>
      <c r="K54" s="665"/>
      <c r="L54" s="665"/>
      <c r="M54" s="660"/>
      <c r="N54" s="759" t="s">
        <v>588</v>
      </c>
      <c r="O54" s="48" t="s">
        <v>581</v>
      </c>
      <c r="P54" s="31" t="s">
        <v>582</v>
      </c>
      <c r="Q54" s="31">
        <v>5</v>
      </c>
      <c r="R54" s="31">
        <v>5</v>
      </c>
      <c r="S54" s="31" t="s">
        <v>87</v>
      </c>
      <c r="T54" s="254" t="s">
        <v>5002</v>
      </c>
      <c r="U54" s="139">
        <v>5</v>
      </c>
      <c r="V54" s="851">
        <v>5</v>
      </c>
      <c r="W54" s="139">
        <v>5</v>
      </c>
      <c r="X54" s="139">
        <v>5</v>
      </c>
      <c r="Y54" s="857">
        <v>5</v>
      </c>
      <c r="Z54" s="744">
        <v>1</v>
      </c>
      <c r="AA54" s="96" t="s">
        <v>553</v>
      </c>
      <c r="AB54" s="578">
        <v>2284610226</v>
      </c>
      <c r="AC54" s="579">
        <v>1721553905</v>
      </c>
      <c r="AD54" s="579">
        <v>1721553905</v>
      </c>
      <c r="AE54" s="580">
        <v>1721553905</v>
      </c>
      <c r="AF54" s="581">
        <v>0.753543814786374</v>
      </c>
      <c r="AG54" s="582">
        <v>0.753543814786374</v>
      </c>
      <c r="AH54" s="583">
        <v>0.753543814786374</v>
      </c>
      <c r="AI54" s="841">
        <v>138844130</v>
      </c>
      <c r="AJ54" s="842">
        <v>138290797</v>
      </c>
      <c r="AK54" s="825">
        <v>0.99601471808710962</v>
      </c>
      <c r="AT54" s="51" t="s">
        <v>389</v>
      </c>
      <c r="AU54" s="52" t="s">
        <v>390</v>
      </c>
      <c r="AV54" s="53" t="s">
        <v>567</v>
      </c>
      <c r="AW54" s="54" t="s">
        <v>568</v>
      </c>
      <c r="AY54" s="111" t="s">
        <v>148</v>
      </c>
      <c r="AZ54" s="111" t="s">
        <v>149</v>
      </c>
      <c r="BA54" s="114" t="s">
        <v>564</v>
      </c>
      <c r="BB54" s="111" t="s">
        <v>551</v>
      </c>
      <c r="CI54" s="107" t="s">
        <v>569</v>
      </c>
      <c r="CJ54" s="107" t="s">
        <v>557</v>
      </c>
      <c r="CK54" s="107" t="s">
        <v>558</v>
      </c>
      <c r="CL54" s="107" t="s">
        <v>559</v>
      </c>
      <c r="CN54" s="107" t="s">
        <v>570</v>
      </c>
      <c r="CO54" s="107" t="s">
        <v>69</v>
      </c>
      <c r="CP54" s="107" t="s">
        <v>172</v>
      </c>
      <c r="CQ54" s="107" t="s">
        <v>173</v>
      </c>
      <c r="CR54" s="107" t="s">
        <v>171</v>
      </c>
      <c r="CT54" s="107" t="s">
        <v>554</v>
      </c>
      <c r="CU54" s="107" t="s">
        <v>555</v>
      </c>
      <c r="CW54" s="107" t="s">
        <v>564</v>
      </c>
      <c r="CX54" s="107" t="s">
        <v>551</v>
      </c>
      <c r="CZ54" s="107" t="s">
        <v>544</v>
      </c>
      <c r="DA54" s="107" t="s">
        <v>569</v>
      </c>
      <c r="DB54" s="107" t="s">
        <v>557</v>
      </c>
      <c r="DC54" s="107" t="s">
        <v>561</v>
      </c>
      <c r="DD54" s="107" t="s">
        <v>562</v>
      </c>
      <c r="DE54" s="107" t="s">
        <v>558</v>
      </c>
      <c r="DF54" s="107" t="s">
        <v>559</v>
      </c>
      <c r="DH54" s="41" t="s">
        <v>544</v>
      </c>
      <c r="DI54" s="42" t="s">
        <v>545</v>
      </c>
      <c r="DJ54" s="43" t="s">
        <v>571</v>
      </c>
      <c r="DK54" s="62">
        <v>277</v>
      </c>
      <c r="DL54" s="62">
        <v>249</v>
      </c>
      <c r="DM54" s="108"/>
      <c r="DN54" s="108"/>
      <c r="DO54" s="108"/>
      <c r="DP54" s="108"/>
      <c r="DR54" s="207" t="s">
        <v>572</v>
      </c>
      <c r="DS54" s="48" t="s">
        <v>565</v>
      </c>
      <c r="DT54" s="31" t="s">
        <v>566</v>
      </c>
      <c r="DU54" s="31">
        <v>3</v>
      </c>
      <c r="DV54" s="31">
        <v>5</v>
      </c>
      <c r="DW54" s="139">
        <v>0</v>
      </c>
      <c r="DX54" s="189">
        <v>0</v>
      </c>
      <c r="DY54" s="189">
        <v>1</v>
      </c>
      <c r="DZ54" s="209">
        <v>1</v>
      </c>
    </row>
    <row r="55" spans="1:130" s="107" customFormat="1" ht="63" customHeight="1" thickBot="1" x14ac:dyDescent="0.3">
      <c r="A55" s="800" t="s">
        <v>42</v>
      </c>
      <c r="B55" s="617" t="s">
        <v>43</v>
      </c>
      <c r="C55" s="626" t="s">
        <v>77</v>
      </c>
      <c r="D55" s="636" t="s">
        <v>78</v>
      </c>
      <c r="E55" s="885"/>
      <c r="F55" s="661" t="s">
        <v>148</v>
      </c>
      <c r="G55" s="695" t="s">
        <v>149</v>
      </c>
      <c r="H55" s="695" t="s">
        <v>176</v>
      </c>
      <c r="I55" s="663">
        <v>3630</v>
      </c>
      <c r="J55" s="696">
        <v>3700</v>
      </c>
      <c r="K55" s="665"/>
      <c r="L55" s="665"/>
      <c r="M55" s="660"/>
      <c r="N55" s="759" t="s">
        <v>599</v>
      </c>
      <c r="O55" s="48" t="s">
        <v>589</v>
      </c>
      <c r="P55" s="31" t="s">
        <v>590</v>
      </c>
      <c r="Q55" s="31">
        <v>126</v>
      </c>
      <c r="R55" s="31">
        <v>126</v>
      </c>
      <c r="S55" s="31" t="s">
        <v>87</v>
      </c>
      <c r="T55" s="254" t="s">
        <v>5002</v>
      </c>
      <c r="U55" s="132">
        <v>126</v>
      </c>
      <c r="V55" s="851">
        <v>126</v>
      </c>
      <c r="W55" s="132">
        <v>126</v>
      </c>
      <c r="X55" s="132">
        <v>126</v>
      </c>
      <c r="Y55" s="857">
        <v>126</v>
      </c>
      <c r="Z55" s="744">
        <v>1</v>
      </c>
      <c r="AA55" s="96" t="s">
        <v>553</v>
      </c>
      <c r="AB55" s="578">
        <v>795000000</v>
      </c>
      <c r="AC55" s="579">
        <v>795000000</v>
      </c>
      <c r="AD55" s="579">
        <v>795000000</v>
      </c>
      <c r="AE55" s="580">
        <v>695000000</v>
      </c>
      <c r="AF55" s="581">
        <v>1</v>
      </c>
      <c r="AG55" s="582">
        <v>1</v>
      </c>
      <c r="AH55" s="583">
        <v>0.87421383647798745</v>
      </c>
      <c r="AI55" s="841">
        <v>0</v>
      </c>
      <c r="AJ55" s="842">
        <v>0</v>
      </c>
      <c r="AK55" s="825" t="s">
        <v>5253</v>
      </c>
      <c r="AT55" s="58" t="s">
        <v>404</v>
      </c>
      <c r="AU55" s="59" t="s">
        <v>405</v>
      </c>
      <c r="AV55" s="60" t="s">
        <v>575</v>
      </c>
      <c r="AW55" s="61" t="s">
        <v>576</v>
      </c>
      <c r="AY55" s="113" t="s">
        <v>148</v>
      </c>
      <c r="AZ55" s="113" t="s">
        <v>149</v>
      </c>
      <c r="BA55" s="114" t="s">
        <v>572</v>
      </c>
      <c r="BB55" s="111" t="s">
        <v>565</v>
      </c>
      <c r="CI55" s="107" t="s">
        <v>577</v>
      </c>
      <c r="CJ55" s="107" t="s">
        <v>557</v>
      </c>
      <c r="CK55" s="107" t="s">
        <v>558</v>
      </c>
      <c r="CL55" s="107" t="s">
        <v>559</v>
      </c>
      <c r="CN55" s="107" t="s">
        <v>578</v>
      </c>
      <c r="CO55" s="107" t="s">
        <v>69</v>
      </c>
      <c r="CP55" s="107" t="s">
        <v>172</v>
      </c>
      <c r="CQ55" s="107" t="s">
        <v>173</v>
      </c>
      <c r="CR55" s="107" t="s">
        <v>171</v>
      </c>
      <c r="CT55" s="107" t="s">
        <v>567</v>
      </c>
      <c r="CU55" s="107" t="s">
        <v>568</v>
      </c>
      <c r="CW55" s="107" t="s">
        <v>572</v>
      </c>
      <c r="CX55" s="107" t="s">
        <v>565</v>
      </c>
      <c r="CZ55" s="107" t="s">
        <v>554</v>
      </c>
      <c r="DA55" s="107" t="s">
        <v>577</v>
      </c>
      <c r="DB55" s="107" t="s">
        <v>557</v>
      </c>
      <c r="DC55" s="107" t="s">
        <v>561</v>
      </c>
      <c r="DD55" s="107" t="s">
        <v>562</v>
      </c>
      <c r="DE55" s="107" t="s">
        <v>558</v>
      </c>
      <c r="DF55" s="107" t="s">
        <v>559</v>
      </c>
      <c r="DH55" s="41" t="s">
        <v>554</v>
      </c>
      <c r="DI55" s="42" t="s">
        <v>555</v>
      </c>
      <c r="DJ55" s="43" t="s">
        <v>579</v>
      </c>
      <c r="DK55" s="82">
        <v>4.9000000000000004</v>
      </c>
      <c r="DL55" s="45">
        <v>5</v>
      </c>
      <c r="DM55" s="108"/>
      <c r="DN55" s="108"/>
      <c r="DO55" s="108"/>
      <c r="DP55" s="108"/>
      <c r="DR55" s="207" t="s">
        <v>580</v>
      </c>
      <c r="DS55" s="48" t="s">
        <v>573</v>
      </c>
      <c r="DT55" s="31" t="s">
        <v>574</v>
      </c>
      <c r="DU55" s="31">
        <v>62</v>
      </c>
      <c r="DV55" s="31">
        <v>120</v>
      </c>
      <c r="DW55" s="139">
        <v>30</v>
      </c>
      <c r="DX55" s="139">
        <v>30</v>
      </c>
      <c r="DY55" s="139">
        <v>30</v>
      </c>
      <c r="DZ55" s="209">
        <v>30</v>
      </c>
    </row>
    <row r="56" spans="1:130" s="107" customFormat="1" ht="63.75" customHeight="1" thickBot="1" x14ac:dyDescent="0.25">
      <c r="A56" s="800" t="s">
        <v>42</v>
      </c>
      <c r="B56" s="617" t="s">
        <v>43</v>
      </c>
      <c r="C56" s="626" t="s">
        <v>77</v>
      </c>
      <c r="D56" s="636" t="s">
        <v>78</v>
      </c>
      <c r="E56" s="885"/>
      <c r="F56" s="661" t="s">
        <v>148</v>
      </c>
      <c r="G56" s="695" t="s">
        <v>149</v>
      </c>
      <c r="H56" s="695" t="s">
        <v>176</v>
      </c>
      <c r="I56" s="663">
        <v>3630</v>
      </c>
      <c r="J56" s="696">
        <v>3700</v>
      </c>
      <c r="K56" s="665"/>
      <c r="L56" s="665"/>
      <c r="M56" s="660"/>
      <c r="N56" s="759" t="s">
        <v>610</v>
      </c>
      <c r="O56" s="48" t="s">
        <v>600</v>
      </c>
      <c r="P56" s="31" t="s">
        <v>601</v>
      </c>
      <c r="Q56" s="31">
        <v>0</v>
      </c>
      <c r="R56" s="31">
        <v>25</v>
      </c>
      <c r="S56" s="31" t="s">
        <v>53</v>
      </c>
      <c r="T56" s="254" t="s">
        <v>5002</v>
      </c>
      <c r="U56" s="132">
        <v>0</v>
      </c>
      <c r="V56" s="851">
        <v>0</v>
      </c>
      <c r="W56" s="132">
        <v>12</v>
      </c>
      <c r="X56" s="132">
        <v>13</v>
      </c>
      <c r="Y56" s="857">
        <v>0</v>
      </c>
      <c r="Z56" s="744" t="s">
        <v>5253</v>
      </c>
      <c r="AA56" s="96" t="s">
        <v>553</v>
      </c>
      <c r="AB56" s="578">
        <v>0</v>
      </c>
      <c r="AC56" s="579">
        <v>0</v>
      </c>
      <c r="AD56" s="579">
        <v>0</v>
      </c>
      <c r="AE56" s="580">
        <v>0</v>
      </c>
      <c r="AF56" s="581" t="s">
        <v>5253</v>
      </c>
      <c r="AG56" s="582" t="s">
        <v>5253</v>
      </c>
      <c r="AH56" s="583" t="s">
        <v>5253</v>
      </c>
      <c r="AI56" s="841">
        <v>0</v>
      </c>
      <c r="AJ56" s="842">
        <v>0</v>
      </c>
      <c r="AK56" s="825" t="s">
        <v>5253</v>
      </c>
      <c r="AT56" s="58" t="s">
        <v>417</v>
      </c>
      <c r="AU56" s="59" t="s">
        <v>418</v>
      </c>
      <c r="AV56" s="60" t="s">
        <v>583</v>
      </c>
      <c r="AW56" s="61" t="s">
        <v>584</v>
      </c>
      <c r="AY56" s="113" t="s">
        <v>148</v>
      </c>
      <c r="AZ56" s="113" t="s">
        <v>149</v>
      </c>
      <c r="BA56" s="114" t="s">
        <v>580</v>
      </c>
      <c r="BB56" s="111" t="s">
        <v>573</v>
      </c>
      <c r="CI56" s="107" t="s">
        <v>585</v>
      </c>
      <c r="CJ56" s="107" t="s">
        <v>557</v>
      </c>
      <c r="CK56" s="107" t="s">
        <v>558</v>
      </c>
      <c r="CL56" s="107" t="s">
        <v>559</v>
      </c>
      <c r="CN56" s="107" t="s">
        <v>586</v>
      </c>
      <c r="CO56" s="107" t="s">
        <v>69</v>
      </c>
      <c r="CP56" s="107" t="s">
        <v>172</v>
      </c>
      <c r="CQ56" s="107" t="s">
        <v>173</v>
      </c>
      <c r="CR56" s="107" t="s">
        <v>171</v>
      </c>
      <c r="CT56" s="107" t="s">
        <v>575</v>
      </c>
      <c r="CU56" s="107" t="s">
        <v>576</v>
      </c>
      <c r="CW56" s="107" t="s">
        <v>580</v>
      </c>
      <c r="CX56" s="107" t="s">
        <v>573</v>
      </c>
      <c r="CZ56" s="107" t="s">
        <v>567</v>
      </c>
      <c r="DA56" s="107" t="s">
        <v>585</v>
      </c>
      <c r="DB56" s="107" t="s">
        <v>557</v>
      </c>
      <c r="DC56" s="107" t="s">
        <v>561</v>
      </c>
      <c r="DD56" s="107" t="s">
        <v>562</v>
      </c>
      <c r="DE56" s="107" t="s">
        <v>558</v>
      </c>
      <c r="DF56" s="107" t="s">
        <v>559</v>
      </c>
      <c r="DH56" s="41" t="s">
        <v>567</v>
      </c>
      <c r="DI56" s="42" t="s">
        <v>568</v>
      </c>
      <c r="DJ56" s="43" t="s">
        <v>587</v>
      </c>
      <c r="DK56" s="73">
        <v>7357</v>
      </c>
      <c r="DL56" s="73">
        <v>11035</v>
      </c>
      <c r="DM56" s="108"/>
      <c r="DN56" s="108"/>
      <c r="DO56" s="108"/>
      <c r="DP56" s="108"/>
      <c r="DR56" s="207" t="s">
        <v>588</v>
      </c>
      <c r="DS56" s="48" t="s">
        <v>581</v>
      </c>
      <c r="DT56" s="31" t="s">
        <v>582</v>
      </c>
      <c r="DU56" s="31">
        <v>5</v>
      </c>
      <c r="DV56" s="31">
        <v>5</v>
      </c>
      <c r="DW56" s="139">
        <v>5</v>
      </c>
      <c r="DX56" s="139">
        <v>5</v>
      </c>
      <c r="DY56" s="139">
        <v>5</v>
      </c>
      <c r="DZ56" s="209">
        <v>5</v>
      </c>
    </row>
    <row r="57" spans="1:130" s="107" customFormat="1" ht="90" customHeight="1" x14ac:dyDescent="0.2">
      <c r="A57" s="800" t="s">
        <v>42</v>
      </c>
      <c r="B57" s="617" t="s">
        <v>43</v>
      </c>
      <c r="C57" s="626" t="s">
        <v>77</v>
      </c>
      <c r="D57" s="636" t="s">
        <v>78</v>
      </c>
      <c r="E57" s="885"/>
      <c r="F57" s="661" t="s">
        <v>148</v>
      </c>
      <c r="G57" s="695" t="s">
        <v>149</v>
      </c>
      <c r="H57" s="695" t="s">
        <v>176</v>
      </c>
      <c r="I57" s="663">
        <v>3630</v>
      </c>
      <c r="J57" s="696">
        <v>3700</v>
      </c>
      <c r="K57" s="665"/>
      <c r="L57" s="665"/>
      <c r="M57" s="660"/>
      <c r="N57" s="759" t="s">
        <v>619</v>
      </c>
      <c r="O57" s="48" t="s">
        <v>611</v>
      </c>
      <c r="P57" s="31" t="s">
        <v>176</v>
      </c>
      <c r="Q57" s="67">
        <v>3630</v>
      </c>
      <c r="R57" s="67">
        <v>3700</v>
      </c>
      <c r="S57" s="67" t="s">
        <v>53</v>
      </c>
      <c r="T57" s="254" t="s">
        <v>5002</v>
      </c>
      <c r="U57" s="132">
        <v>3200</v>
      </c>
      <c r="V57" s="851">
        <v>3300</v>
      </c>
      <c r="W57" s="132">
        <v>3400</v>
      </c>
      <c r="X57" s="132">
        <v>3700</v>
      </c>
      <c r="Y57" s="857">
        <v>3330</v>
      </c>
      <c r="Z57" s="744">
        <v>1.009090909090909</v>
      </c>
      <c r="AA57" s="96" t="s">
        <v>553</v>
      </c>
      <c r="AB57" s="578">
        <v>0</v>
      </c>
      <c r="AC57" s="579">
        <v>0</v>
      </c>
      <c r="AD57" s="579">
        <v>0</v>
      </c>
      <c r="AE57" s="580">
        <v>0</v>
      </c>
      <c r="AF57" s="581" t="s">
        <v>5253</v>
      </c>
      <c r="AG57" s="582" t="s">
        <v>5253</v>
      </c>
      <c r="AH57" s="583" t="s">
        <v>5253</v>
      </c>
      <c r="AI57" s="841">
        <v>0</v>
      </c>
      <c r="AJ57" s="842">
        <v>0</v>
      </c>
      <c r="AK57" s="825" t="s">
        <v>5253</v>
      </c>
      <c r="AT57" s="27" t="s">
        <v>428</v>
      </c>
      <c r="AU57" s="28" t="s">
        <v>429</v>
      </c>
      <c r="AV57" s="29" t="s">
        <v>591</v>
      </c>
      <c r="AW57" s="30" t="s">
        <v>592</v>
      </c>
      <c r="AY57" s="113" t="s">
        <v>148</v>
      </c>
      <c r="AZ57" s="113" t="s">
        <v>149</v>
      </c>
      <c r="BA57" s="114" t="s">
        <v>588</v>
      </c>
      <c r="BB57" s="111" t="s">
        <v>581</v>
      </c>
      <c r="CI57" s="107" t="s">
        <v>593</v>
      </c>
      <c r="CJ57" s="107" t="s">
        <v>557</v>
      </c>
      <c r="CK57" s="107" t="s">
        <v>594</v>
      </c>
      <c r="CL57" s="107" t="s">
        <v>595</v>
      </c>
      <c r="CN57" s="107" t="s">
        <v>596</v>
      </c>
      <c r="CO57" s="107" t="s">
        <v>69</v>
      </c>
      <c r="CP57" s="107" t="s">
        <v>172</v>
      </c>
      <c r="CQ57" s="107" t="s">
        <v>173</v>
      </c>
      <c r="CR57" s="107" t="s">
        <v>171</v>
      </c>
      <c r="CT57" s="107" t="s">
        <v>583</v>
      </c>
      <c r="CU57" s="107" t="s">
        <v>584</v>
      </c>
      <c r="CW57" s="107" t="s">
        <v>588</v>
      </c>
      <c r="CX57" s="107" t="s">
        <v>581</v>
      </c>
      <c r="CZ57" s="107" t="s">
        <v>575</v>
      </c>
      <c r="DA57" s="107" t="s">
        <v>593</v>
      </c>
      <c r="DB57" s="107" t="s">
        <v>557</v>
      </c>
      <c r="DC57" s="107" t="s">
        <v>561</v>
      </c>
      <c r="DD57" s="107" t="s">
        <v>597</v>
      </c>
      <c r="DE57" s="107" t="s">
        <v>594</v>
      </c>
      <c r="DF57" s="107" t="s">
        <v>595</v>
      </c>
      <c r="DH57" s="41" t="s">
        <v>575</v>
      </c>
      <c r="DI57" s="42" t="s">
        <v>576</v>
      </c>
      <c r="DJ57" s="43" t="s">
        <v>598</v>
      </c>
      <c r="DK57" s="62">
        <v>4</v>
      </c>
      <c r="DL57" s="62">
        <v>6</v>
      </c>
      <c r="DM57" s="108"/>
      <c r="DN57" s="108"/>
      <c r="DO57" s="108"/>
      <c r="DP57" s="108"/>
      <c r="DR57" s="207" t="s">
        <v>599</v>
      </c>
      <c r="DS57" s="48" t="s">
        <v>589</v>
      </c>
      <c r="DT57" s="31" t="s">
        <v>590</v>
      </c>
      <c r="DU57" s="31">
        <v>126</v>
      </c>
      <c r="DV57" s="31">
        <v>126</v>
      </c>
      <c r="DW57" s="132">
        <v>126</v>
      </c>
      <c r="DX57" s="132">
        <v>126</v>
      </c>
      <c r="DY57" s="132">
        <v>126</v>
      </c>
      <c r="DZ57" s="200">
        <v>126</v>
      </c>
    </row>
    <row r="58" spans="1:130" s="107" customFormat="1" ht="89.25" customHeight="1" x14ac:dyDescent="0.2">
      <c r="A58" s="800" t="s">
        <v>42</v>
      </c>
      <c r="B58" s="617" t="s">
        <v>43</v>
      </c>
      <c r="C58" s="626" t="s">
        <v>77</v>
      </c>
      <c r="D58" s="636" t="s">
        <v>78</v>
      </c>
      <c r="E58" s="885"/>
      <c r="F58" s="661" t="s">
        <v>148</v>
      </c>
      <c r="G58" s="695" t="s">
        <v>149</v>
      </c>
      <c r="H58" s="695" t="s">
        <v>176</v>
      </c>
      <c r="I58" s="663">
        <v>3630</v>
      </c>
      <c r="J58" s="696">
        <v>3700</v>
      </c>
      <c r="K58" s="665"/>
      <c r="L58" s="665"/>
      <c r="M58" s="660"/>
      <c r="N58" s="759" t="s">
        <v>627</v>
      </c>
      <c r="O58" s="48" t="s">
        <v>620</v>
      </c>
      <c r="P58" s="31" t="s">
        <v>621</v>
      </c>
      <c r="Q58" s="67">
        <v>14</v>
      </c>
      <c r="R58" s="67">
        <v>18</v>
      </c>
      <c r="S58" s="67" t="s">
        <v>53</v>
      </c>
      <c r="T58" s="254" t="s">
        <v>5002</v>
      </c>
      <c r="U58" s="135">
        <v>1</v>
      </c>
      <c r="V58" s="851">
        <v>1</v>
      </c>
      <c r="W58" s="135">
        <v>1</v>
      </c>
      <c r="X58" s="135">
        <v>1</v>
      </c>
      <c r="Y58" s="857">
        <v>1</v>
      </c>
      <c r="Z58" s="744">
        <v>1</v>
      </c>
      <c r="AA58" s="96" t="s">
        <v>553</v>
      </c>
      <c r="AB58" s="578">
        <v>0</v>
      </c>
      <c r="AC58" s="579">
        <v>0</v>
      </c>
      <c r="AD58" s="579">
        <v>0</v>
      </c>
      <c r="AE58" s="580">
        <v>0</v>
      </c>
      <c r="AF58" s="581" t="s">
        <v>5253</v>
      </c>
      <c r="AG58" s="582" t="s">
        <v>5253</v>
      </c>
      <c r="AH58" s="583" t="s">
        <v>5253</v>
      </c>
      <c r="AI58" s="841">
        <v>0</v>
      </c>
      <c r="AJ58" s="842">
        <v>0</v>
      </c>
      <c r="AK58" s="825" t="s">
        <v>5253</v>
      </c>
      <c r="AT58" s="36" t="s">
        <v>428</v>
      </c>
      <c r="AU58" s="37" t="s">
        <v>429</v>
      </c>
      <c r="AV58" s="38" t="s">
        <v>602</v>
      </c>
      <c r="AW58" s="39" t="s">
        <v>603</v>
      </c>
      <c r="AY58" s="113" t="s">
        <v>148</v>
      </c>
      <c r="AZ58" s="113" t="s">
        <v>149</v>
      </c>
      <c r="BA58" s="114" t="s">
        <v>599</v>
      </c>
      <c r="BB58" s="111" t="s">
        <v>589</v>
      </c>
      <c r="CI58" s="107" t="s">
        <v>604</v>
      </c>
      <c r="CJ58" s="107" t="s">
        <v>557</v>
      </c>
      <c r="CK58" s="107" t="s">
        <v>605</v>
      </c>
      <c r="CL58" s="107" t="s">
        <v>606</v>
      </c>
      <c r="CN58" s="107" t="s">
        <v>607</v>
      </c>
      <c r="CO58" s="107" t="s">
        <v>69</v>
      </c>
      <c r="CP58" s="107" t="s">
        <v>172</v>
      </c>
      <c r="CQ58" s="107" t="s">
        <v>173</v>
      </c>
      <c r="CR58" s="107" t="s">
        <v>171</v>
      </c>
      <c r="CT58" s="107" t="s">
        <v>591</v>
      </c>
      <c r="CU58" s="107" t="s">
        <v>592</v>
      </c>
      <c r="CW58" s="107" t="s">
        <v>599</v>
      </c>
      <c r="CX58" s="107" t="s">
        <v>589</v>
      </c>
      <c r="CZ58" s="107" t="s">
        <v>583</v>
      </c>
      <c r="DA58" s="107" t="s">
        <v>604</v>
      </c>
      <c r="DB58" s="107" t="s">
        <v>557</v>
      </c>
      <c r="DC58" s="107" t="s">
        <v>561</v>
      </c>
      <c r="DD58" s="107" t="s">
        <v>608</v>
      </c>
      <c r="DE58" s="107" t="s">
        <v>605</v>
      </c>
      <c r="DF58" s="107" t="s">
        <v>606</v>
      </c>
      <c r="DH58" s="41" t="s">
        <v>583</v>
      </c>
      <c r="DI58" s="42" t="s">
        <v>584</v>
      </c>
      <c r="DJ58" s="43" t="s">
        <v>609</v>
      </c>
      <c r="DK58" s="62">
        <v>13959</v>
      </c>
      <c r="DL58" s="62">
        <v>15355</v>
      </c>
      <c r="DM58" s="108"/>
      <c r="DN58" s="108"/>
      <c r="DO58" s="108"/>
      <c r="DP58" s="108"/>
      <c r="DR58" s="207" t="s">
        <v>610</v>
      </c>
      <c r="DS58" s="48" t="s">
        <v>600</v>
      </c>
      <c r="DT58" s="31" t="s">
        <v>601</v>
      </c>
      <c r="DU58" s="31">
        <v>0</v>
      </c>
      <c r="DV58" s="31">
        <v>25</v>
      </c>
      <c r="DW58" s="132">
        <v>0</v>
      </c>
      <c r="DX58" s="132">
        <v>0</v>
      </c>
      <c r="DY58" s="189">
        <v>12</v>
      </c>
      <c r="DZ58" s="204">
        <v>13</v>
      </c>
    </row>
    <row r="59" spans="1:130" s="107" customFormat="1" ht="71.25" customHeight="1" thickBot="1" x14ac:dyDescent="0.25">
      <c r="A59" s="800" t="s">
        <v>42</v>
      </c>
      <c r="B59" s="617" t="s">
        <v>43</v>
      </c>
      <c r="C59" s="626" t="s">
        <v>77</v>
      </c>
      <c r="D59" s="636" t="s">
        <v>78</v>
      </c>
      <c r="E59" s="885"/>
      <c r="F59" s="661" t="s">
        <v>148</v>
      </c>
      <c r="G59" s="695" t="s">
        <v>149</v>
      </c>
      <c r="H59" s="695" t="s">
        <v>176</v>
      </c>
      <c r="I59" s="663">
        <v>3630</v>
      </c>
      <c r="J59" s="696">
        <v>3700</v>
      </c>
      <c r="K59" s="665"/>
      <c r="L59" s="665"/>
      <c r="M59" s="660"/>
      <c r="N59" s="759" t="s">
        <v>633</v>
      </c>
      <c r="O59" s="48" t="s">
        <v>628</v>
      </c>
      <c r="P59" s="31" t="s">
        <v>629</v>
      </c>
      <c r="Q59" s="67">
        <v>0</v>
      </c>
      <c r="R59" s="67">
        <v>3</v>
      </c>
      <c r="S59" s="67" t="s">
        <v>53</v>
      </c>
      <c r="T59" s="254" t="s">
        <v>5002</v>
      </c>
      <c r="U59" s="132">
        <v>1</v>
      </c>
      <c r="V59" s="851">
        <v>0</v>
      </c>
      <c r="W59" s="132">
        <v>2</v>
      </c>
      <c r="X59" s="132">
        <v>0</v>
      </c>
      <c r="Y59" s="857">
        <v>0</v>
      </c>
      <c r="Z59" s="744" t="s">
        <v>5253</v>
      </c>
      <c r="AA59" s="96" t="s">
        <v>553</v>
      </c>
      <c r="AB59" s="578">
        <v>0</v>
      </c>
      <c r="AC59" s="579">
        <v>0</v>
      </c>
      <c r="AD59" s="579">
        <v>0</v>
      </c>
      <c r="AE59" s="580">
        <v>0</v>
      </c>
      <c r="AF59" s="581" t="s">
        <v>5253</v>
      </c>
      <c r="AG59" s="582" t="s">
        <v>5253</v>
      </c>
      <c r="AH59" s="583" t="s">
        <v>5253</v>
      </c>
      <c r="AI59" s="841">
        <v>0</v>
      </c>
      <c r="AJ59" s="842">
        <v>0</v>
      </c>
      <c r="AK59" s="825" t="s">
        <v>5253</v>
      </c>
      <c r="AT59" s="51" t="s">
        <v>428</v>
      </c>
      <c r="AU59" s="52" t="s">
        <v>429</v>
      </c>
      <c r="AV59" s="53" t="s">
        <v>612</v>
      </c>
      <c r="AW59" s="54" t="s">
        <v>613</v>
      </c>
      <c r="AY59" s="113" t="s">
        <v>148</v>
      </c>
      <c r="AZ59" s="113" t="s">
        <v>149</v>
      </c>
      <c r="BA59" s="114" t="s">
        <v>610</v>
      </c>
      <c r="BB59" s="111" t="s">
        <v>600</v>
      </c>
      <c r="CI59" s="107" t="s">
        <v>614</v>
      </c>
      <c r="CJ59" s="107" t="s">
        <v>557</v>
      </c>
      <c r="CK59" s="107" t="s">
        <v>615</v>
      </c>
      <c r="CL59" s="107" t="s">
        <v>616</v>
      </c>
      <c r="CN59" s="107" t="s">
        <v>617</v>
      </c>
      <c r="CO59" s="107" t="s">
        <v>69</v>
      </c>
      <c r="CP59" s="107" t="s">
        <v>172</v>
      </c>
      <c r="CQ59" s="107" t="s">
        <v>173</v>
      </c>
      <c r="CR59" s="107" t="s">
        <v>171</v>
      </c>
      <c r="CT59" s="107" t="s">
        <v>602</v>
      </c>
      <c r="CU59" s="107" t="s">
        <v>603</v>
      </c>
      <c r="CW59" s="107" t="s">
        <v>610</v>
      </c>
      <c r="CX59" s="107" t="s">
        <v>600</v>
      </c>
      <c r="CZ59" s="107" t="s">
        <v>591</v>
      </c>
      <c r="DA59" s="107" t="s">
        <v>614</v>
      </c>
      <c r="DB59" s="107" t="s">
        <v>557</v>
      </c>
      <c r="DC59" s="107" t="s">
        <v>561</v>
      </c>
      <c r="DD59" s="107" t="s">
        <v>446</v>
      </c>
      <c r="DE59" s="107" t="s">
        <v>615</v>
      </c>
      <c r="DF59" s="107" t="s">
        <v>616</v>
      </c>
      <c r="DH59" s="41" t="s">
        <v>591</v>
      </c>
      <c r="DI59" s="42" t="s">
        <v>592</v>
      </c>
      <c r="DJ59" s="43" t="s">
        <v>618</v>
      </c>
      <c r="DK59" s="73">
        <v>1</v>
      </c>
      <c r="DL59" s="73">
        <v>4</v>
      </c>
      <c r="DM59" s="108"/>
      <c r="DN59" s="108"/>
      <c r="DO59" s="108"/>
      <c r="DP59" s="108"/>
      <c r="DR59" s="207" t="s">
        <v>619</v>
      </c>
      <c r="DS59" s="48" t="s">
        <v>611</v>
      </c>
      <c r="DT59" s="31" t="s">
        <v>176</v>
      </c>
      <c r="DU59" s="67">
        <v>3630</v>
      </c>
      <c r="DV59" s="67">
        <v>3700</v>
      </c>
      <c r="DW59" s="132">
        <v>3200</v>
      </c>
      <c r="DX59" s="132">
        <v>3300</v>
      </c>
      <c r="DY59" s="132">
        <v>3400</v>
      </c>
      <c r="DZ59" s="200">
        <v>3700</v>
      </c>
    </row>
    <row r="60" spans="1:130" s="107" customFormat="1" ht="66" customHeight="1" thickBot="1" x14ac:dyDescent="0.25">
      <c r="A60" s="800" t="s">
        <v>42</v>
      </c>
      <c r="B60" s="617" t="s">
        <v>43</v>
      </c>
      <c r="C60" s="626" t="s">
        <v>77</v>
      </c>
      <c r="D60" s="636" t="s">
        <v>78</v>
      </c>
      <c r="E60" s="885"/>
      <c r="F60" s="661" t="s">
        <v>148</v>
      </c>
      <c r="G60" s="695" t="s">
        <v>149</v>
      </c>
      <c r="H60" s="695" t="s">
        <v>176</v>
      </c>
      <c r="I60" s="663">
        <v>3630</v>
      </c>
      <c r="J60" s="696">
        <v>3700</v>
      </c>
      <c r="K60" s="665"/>
      <c r="L60" s="665"/>
      <c r="M60" s="660"/>
      <c r="N60" s="759" t="s">
        <v>641</v>
      </c>
      <c r="O60" s="48" t="s">
        <v>634</v>
      </c>
      <c r="P60" s="31" t="s">
        <v>635</v>
      </c>
      <c r="Q60" s="31">
        <v>6</v>
      </c>
      <c r="R60" s="31">
        <v>16</v>
      </c>
      <c r="S60" s="31" t="s">
        <v>53</v>
      </c>
      <c r="T60" s="254" t="s">
        <v>5002</v>
      </c>
      <c r="U60" s="132">
        <v>16</v>
      </c>
      <c r="V60" s="851">
        <v>16</v>
      </c>
      <c r="W60" s="132">
        <v>16</v>
      </c>
      <c r="X60" s="132">
        <v>16</v>
      </c>
      <c r="Y60" s="857">
        <v>23</v>
      </c>
      <c r="Z60" s="744">
        <v>1.4375</v>
      </c>
      <c r="AA60" s="96" t="s">
        <v>553</v>
      </c>
      <c r="AB60" s="578">
        <v>33000000</v>
      </c>
      <c r="AC60" s="579">
        <v>33000000</v>
      </c>
      <c r="AD60" s="579">
        <v>33000000</v>
      </c>
      <c r="AE60" s="580">
        <v>33000000</v>
      </c>
      <c r="AF60" s="581">
        <v>1</v>
      </c>
      <c r="AG60" s="582">
        <v>1</v>
      </c>
      <c r="AH60" s="583">
        <v>1</v>
      </c>
      <c r="AI60" s="841">
        <v>0</v>
      </c>
      <c r="AJ60" s="842">
        <v>0</v>
      </c>
      <c r="AK60" s="825" t="s">
        <v>5253</v>
      </c>
      <c r="AT60" s="58" t="s">
        <v>440</v>
      </c>
      <c r="AU60" s="59" t="s">
        <v>441</v>
      </c>
      <c r="AV60" s="60" t="s">
        <v>622</v>
      </c>
      <c r="AW60" s="61" t="s">
        <v>623</v>
      </c>
      <c r="AY60" s="113" t="s">
        <v>148</v>
      </c>
      <c r="AZ60" s="113" t="s">
        <v>149</v>
      </c>
      <c r="BA60" s="114" t="s">
        <v>619</v>
      </c>
      <c r="BB60" s="111" t="s">
        <v>611</v>
      </c>
      <c r="CI60" s="107" t="s">
        <v>624</v>
      </c>
      <c r="CJ60" s="107" t="s">
        <v>557</v>
      </c>
      <c r="CK60" s="107" t="s">
        <v>615</v>
      </c>
      <c r="CL60" s="107" t="s">
        <v>616</v>
      </c>
      <c r="CN60" s="107" t="s">
        <v>625</v>
      </c>
      <c r="CO60" s="107" t="s">
        <v>69</v>
      </c>
      <c r="CP60" s="107" t="s">
        <v>172</v>
      </c>
      <c r="CQ60" s="107" t="s">
        <v>173</v>
      </c>
      <c r="CR60" s="107" t="s">
        <v>171</v>
      </c>
      <c r="CT60" s="107" t="s">
        <v>612</v>
      </c>
      <c r="CU60" s="107" t="s">
        <v>613</v>
      </c>
      <c r="CW60" s="107" t="s">
        <v>619</v>
      </c>
      <c r="CX60" s="107" t="s">
        <v>611</v>
      </c>
      <c r="CZ60" s="107" t="s">
        <v>602</v>
      </c>
      <c r="DA60" s="107" t="s">
        <v>624</v>
      </c>
      <c r="DB60" s="107" t="s">
        <v>557</v>
      </c>
      <c r="DC60" s="107" t="s">
        <v>561</v>
      </c>
      <c r="DD60" s="107" t="s">
        <v>446</v>
      </c>
      <c r="DE60" s="107" t="s">
        <v>615</v>
      </c>
      <c r="DF60" s="107" t="s">
        <v>616</v>
      </c>
      <c r="DH60" s="41" t="s">
        <v>602</v>
      </c>
      <c r="DI60" s="42" t="s">
        <v>603</v>
      </c>
      <c r="DJ60" s="43" t="s">
        <v>626</v>
      </c>
      <c r="DK60" s="73">
        <v>0</v>
      </c>
      <c r="DL60" s="73">
        <v>1</v>
      </c>
      <c r="DM60" s="108"/>
      <c r="DN60" s="108"/>
      <c r="DO60" s="108"/>
      <c r="DP60" s="108"/>
      <c r="DR60" s="207" t="s">
        <v>627</v>
      </c>
      <c r="DS60" s="48" t="s">
        <v>620</v>
      </c>
      <c r="DT60" s="31" t="s">
        <v>621</v>
      </c>
      <c r="DU60" s="210">
        <v>14</v>
      </c>
      <c r="DV60" s="210">
        <v>18</v>
      </c>
      <c r="DW60" s="139">
        <v>1</v>
      </c>
      <c r="DX60" s="139">
        <v>1</v>
      </c>
      <c r="DY60" s="139">
        <v>1</v>
      </c>
      <c r="DZ60" s="209">
        <v>1</v>
      </c>
    </row>
    <row r="61" spans="1:130" s="107" customFormat="1" ht="75.75" customHeight="1" x14ac:dyDescent="0.2">
      <c r="A61" s="800" t="s">
        <v>42</v>
      </c>
      <c r="B61" s="617" t="s">
        <v>43</v>
      </c>
      <c r="C61" s="626" t="s">
        <v>77</v>
      </c>
      <c r="D61" s="636" t="s">
        <v>78</v>
      </c>
      <c r="E61" s="885"/>
      <c r="F61" s="661" t="s">
        <v>148</v>
      </c>
      <c r="G61" s="695" t="s">
        <v>149</v>
      </c>
      <c r="H61" s="695" t="s">
        <v>176</v>
      </c>
      <c r="I61" s="663">
        <v>3630</v>
      </c>
      <c r="J61" s="696">
        <v>3700</v>
      </c>
      <c r="K61" s="665"/>
      <c r="L61" s="665"/>
      <c r="M61" s="660"/>
      <c r="N61" s="759" t="s">
        <v>645</v>
      </c>
      <c r="O61" s="48" t="s">
        <v>642</v>
      </c>
      <c r="P61" s="31" t="s">
        <v>643</v>
      </c>
      <c r="Q61" s="31">
        <v>0</v>
      </c>
      <c r="R61" s="31">
        <v>1</v>
      </c>
      <c r="S61" s="31" t="s">
        <v>53</v>
      </c>
      <c r="T61" s="254" t="s">
        <v>5002</v>
      </c>
      <c r="U61" s="50">
        <v>0.25</v>
      </c>
      <c r="V61" s="851">
        <v>0.25</v>
      </c>
      <c r="W61" s="50">
        <v>0.25</v>
      </c>
      <c r="X61" s="50">
        <v>0.25</v>
      </c>
      <c r="Y61" s="857">
        <v>0</v>
      </c>
      <c r="Z61" s="744">
        <v>0</v>
      </c>
      <c r="AA61" s="96" t="s">
        <v>553</v>
      </c>
      <c r="AB61" s="578">
        <v>0</v>
      </c>
      <c r="AC61" s="579">
        <v>0</v>
      </c>
      <c r="AD61" s="579">
        <v>0</v>
      </c>
      <c r="AE61" s="580">
        <v>0</v>
      </c>
      <c r="AF61" s="581" t="s">
        <v>5253</v>
      </c>
      <c r="AG61" s="582" t="s">
        <v>5253</v>
      </c>
      <c r="AH61" s="583" t="s">
        <v>5253</v>
      </c>
      <c r="AI61" s="841">
        <v>0</v>
      </c>
      <c r="AJ61" s="842">
        <v>0</v>
      </c>
      <c r="AK61" s="825" t="s">
        <v>5253</v>
      </c>
      <c r="AY61" s="113" t="s">
        <v>148</v>
      </c>
      <c r="AZ61" s="113" t="s">
        <v>149</v>
      </c>
      <c r="BA61" s="114" t="s">
        <v>627</v>
      </c>
      <c r="BB61" s="111" t="s">
        <v>620</v>
      </c>
      <c r="CI61" s="107" t="s">
        <v>630</v>
      </c>
      <c r="CJ61" s="107" t="s">
        <v>557</v>
      </c>
      <c r="CK61" s="107" t="s">
        <v>615</v>
      </c>
      <c r="CL61" s="107" t="s">
        <v>616</v>
      </c>
      <c r="CN61" s="107" t="s">
        <v>631</v>
      </c>
      <c r="CO61" s="107" t="s">
        <v>69</v>
      </c>
      <c r="CP61" s="107" t="s">
        <v>172</v>
      </c>
      <c r="CQ61" s="107" t="s">
        <v>173</v>
      </c>
      <c r="CR61" s="107" t="s">
        <v>171</v>
      </c>
      <c r="CT61" s="107" t="s">
        <v>622</v>
      </c>
      <c r="CU61" s="107" t="s">
        <v>623</v>
      </c>
      <c r="CW61" s="107" t="s">
        <v>627</v>
      </c>
      <c r="CX61" s="107" t="s">
        <v>620</v>
      </c>
      <c r="CZ61" s="107" t="s">
        <v>612</v>
      </c>
      <c r="DA61" s="107" t="s">
        <v>630</v>
      </c>
      <c r="DB61" s="107" t="s">
        <v>557</v>
      </c>
      <c r="DC61" s="107" t="s">
        <v>561</v>
      </c>
      <c r="DD61" s="107" t="s">
        <v>446</v>
      </c>
      <c r="DE61" s="107" t="s">
        <v>615</v>
      </c>
      <c r="DF61" s="107" t="s">
        <v>616</v>
      </c>
      <c r="DH61" s="41" t="s">
        <v>612</v>
      </c>
      <c r="DI61" s="42" t="s">
        <v>613</v>
      </c>
      <c r="DJ61" s="43" t="s">
        <v>632</v>
      </c>
      <c r="DK61" s="62">
        <v>1</v>
      </c>
      <c r="DL61" s="62">
        <v>1</v>
      </c>
      <c r="DM61" s="108"/>
      <c r="DN61" s="108"/>
      <c r="DO61" s="108"/>
      <c r="DP61" s="108"/>
      <c r="DR61" s="207" t="s">
        <v>633</v>
      </c>
      <c r="DS61" s="48" t="s">
        <v>628</v>
      </c>
      <c r="DT61" s="31" t="s">
        <v>629</v>
      </c>
      <c r="DU61" s="67">
        <v>0</v>
      </c>
      <c r="DV61" s="67">
        <v>3</v>
      </c>
      <c r="DW61" s="132">
        <v>1</v>
      </c>
      <c r="DX61" s="189">
        <v>0</v>
      </c>
      <c r="DY61" s="189">
        <v>2</v>
      </c>
      <c r="DZ61" s="200">
        <v>0</v>
      </c>
    </row>
    <row r="62" spans="1:130" s="107" customFormat="1" ht="68.25" customHeight="1" x14ac:dyDescent="0.2">
      <c r="A62" s="800" t="s">
        <v>42</v>
      </c>
      <c r="B62" s="617" t="s">
        <v>43</v>
      </c>
      <c r="C62" s="626" t="s">
        <v>77</v>
      </c>
      <c r="D62" s="636" t="s">
        <v>78</v>
      </c>
      <c r="E62" s="885"/>
      <c r="F62" s="661" t="s">
        <v>148</v>
      </c>
      <c r="G62" s="695" t="s">
        <v>149</v>
      </c>
      <c r="H62" s="695" t="s">
        <v>176</v>
      </c>
      <c r="I62" s="663">
        <v>3630</v>
      </c>
      <c r="J62" s="696">
        <v>3700</v>
      </c>
      <c r="K62" s="665"/>
      <c r="L62" s="665"/>
      <c r="M62" s="660"/>
      <c r="N62" s="759" t="s">
        <v>649</v>
      </c>
      <c r="O62" s="48" t="s">
        <v>646</v>
      </c>
      <c r="P62" s="31" t="s">
        <v>647</v>
      </c>
      <c r="Q62" s="745">
        <v>0.25</v>
      </c>
      <c r="R62" s="745">
        <v>0.5</v>
      </c>
      <c r="S62" s="745" t="s">
        <v>53</v>
      </c>
      <c r="T62" s="254" t="s">
        <v>5002</v>
      </c>
      <c r="U62" s="135">
        <v>0</v>
      </c>
      <c r="V62" s="851">
        <v>0</v>
      </c>
      <c r="W62" s="140">
        <v>0</v>
      </c>
      <c r="X62" s="135">
        <v>25</v>
      </c>
      <c r="Y62" s="857">
        <v>0</v>
      </c>
      <c r="Z62" s="744" t="s">
        <v>5253</v>
      </c>
      <c r="AA62" s="96" t="s">
        <v>553</v>
      </c>
      <c r="AB62" s="578">
        <v>0</v>
      </c>
      <c r="AC62" s="579">
        <v>0</v>
      </c>
      <c r="AD62" s="579">
        <v>0</v>
      </c>
      <c r="AE62" s="580">
        <v>0</v>
      </c>
      <c r="AF62" s="581" t="s">
        <v>5253</v>
      </c>
      <c r="AG62" s="582" t="s">
        <v>5253</v>
      </c>
      <c r="AH62" s="583" t="s">
        <v>5253</v>
      </c>
      <c r="AI62" s="841">
        <v>0</v>
      </c>
      <c r="AJ62" s="842">
        <v>0</v>
      </c>
      <c r="AK62" s="825" t="s">
        <v>5253</v>
      </c>
      <c r="AY62" s="113" t="s">
        <v>148</v>
      </c>
      <c r="AZ62" s="113" t="s">
        <v>149</v>
      </c>
      <c r="BA62" s="114" t="s">
        <v>633</v>
      </c>
      <c r="BB62" s="111" t="s">
        <v>628</v>
      </c>
      <c r="CI62" s="107" t="s">
        <v>636</v>
      </c>
      <c r="CJ62" s="107" t="s">
        <v>557</v>
      </c>
      <c r="CK62" s="107" t="s">
        <v>637</v>
      </c>
      <c r="CL62" s="107" t="s">
        <v>638</v>
      </c>
      <c r="CN62" s="107" t="s">
        <v>639</v>
      </c>
      <c r="CO62" s="107" t="s">
        <v>69</v>
      </c>
      <c r="CP62" s="107" t="s">
        <v>172</v>
      </c>
      <c r="CQ62" s="107" t="s">
        <v>173</v>
      </c>
      <c r="CR62" s="107" t="s">
        <v>171</v>
      </c>
      <c r="CW62" s="107" t="s">
        <v>633</v>
      </c>
      <c r="CX62" s="107" t="s">
        <v>628</v>
      </c>
      <c r="CZ62" s="107" t="s">
        <v>622</v>
      </c>
      <c r="DA62" s="107" t="s">
        <v>636</v>
      </c>
      <c r="DB62" s="107" t="s">
        <v>557</v>
      </c>
      <c r="DC62" s="107" t="s">
        <v>561</v>
      </c>
      <c r="DD62" s="107" t="s">
        <v>446</v>
      </c>
      <c r="DE62" s="107" t="s">
        <v>637</v>
      </c>
      <c r="DF62" s="107" t="s">
        <v>638</v>
      </c>
      <c r="DH62" s="41" t="s">
        <v>622</v>
      </c>
      <c r="DI62" s="42" t="s">
        <v>623</v>
      </c>
      <c r="DJ62" s="43" t="s">
        <v>640</v>
      </c>
      <c r="DK62" s="73">
        <v>85957</v>
      </c>
      <c r="DL62" s="73">
        <v>97991</v>
      </c>
      <c r="DM62" s="108"/>
      <c r="DN62" s="108"/>
      <c r="DO62" s="108"/>
      <c r="DP62" s="108"/>
      <c r="DR62" s="207" t="s">
        <v>641</v>
      </c>
      <c r="DS62" s="48" t="s">
        <v>634</v>
      </c>
      <c r="DT62" s="31" t="s">
        <v>635</v>
      </c>
      <c r="DU62" s="31">
        <v>6</v>
      </c>
      <c r="DV62" s="31">
        <v>16</v>
      </c>
      <c r="DW62" s="132">
        <v>16</v>
      </c>
      <c r="DX62" s="132">
        <v>16</v>
      </c>
      <c r="DY62" s="132">
        <v>16</v>
      </c>
      <c r="DZ62" s="200">
        <v>16</v>
      </c>
    </row>
    <row r="63" spans="1:130" s="107" customFormat="1" ht="114" customHeight="1" x14ac:dyDescent="0.2">
      <c r="A63" s="800" t="s">
        <v>42</v>
      </c>
      <c r="B63" s="617" t="s">
        <v>43</v>
      </c>
      <c r="C63" s="626" t="s">
        <v>77</v>
      </c>
      <c r="D63" s="636" t="s">
        <v>78</v>
      </c>
      <c r="E63" s="885"/>
      <c r="F63" s="661" t="s">
        <v>148</v>
      </c>
      <c r="G63" s="695" t="s">
        <v>149</v>
      </c>
      <c r="H63" s="695" t="s">
        <v>176</v>
      </c>
      <c r="I63" s="663">
        <v>3630</v>
      </c>
      <c r="J63" s="696">
        <v>3700</v>
      </c>
      <c r="K63" s="665"/>
      <c r="L63" s="665"/>
      <c r="M63" s="660"/>
      <c r="N63" s="759" t="s">
        <v>654</v>
      </c>
      <c r="O63" s="48" t="s">
        <v>651</v>
      </c>
      <c r="P63" s="31" t="s">
        <v>652</v>
      </c>
      <c r="Q63" s="31">
        <v>2</v>
      </c>
      <c r="R63" s="31">
        <v>6</v>
      </c>
      <c r="S63" s="31" t="s">
        <v>53</v>
      </c>
      <c r="T63" s="254" t="s">
        <v>5002</v>
      </c>
      <c r="U63" s="132">
        <v>0</v>
      </c>
      <c r="V63" s="851">
        <v>0</v>
      </c>
      <c r="W63" s="132">
        <v>2</v>
      </c>
      <c r="X63" s="132">
        <v>2</v>
      </c>
      <c r="Y63" s="857">
        <v>0</v>
      </c>
      <c r="Z63" s="744" t="s">
        <v>5253</v>
      </c>
      <c r="AA63" s="96" t="s">
        <v>553</v>
      </c>
      <c r="AB63" s="578">
        <v>5000000</v>
      </c>
      <c r="AC63" s="579">
        <v>0</v>
      </c>
      <c r="AD63" s="579">
        <v>0</v>
      </c>
      <c r="AE63" s="580">
        <v>0</v>
      </c>
      <c r="AF63" s="581">
        <v>0</v>
      </c>
      <c r="AG63" s="582">
        <v>0</v>
      </c>
      <c r="AH63" s="583">
        <v>0</v>
      </c>
      <c r="AI63" s="841">
        <v>0</v>
      </c>
      <c r="AJ63" s="842">
        <v>0</v>
      </c>
      <c r="AK63" s="825" t="s">
        <v>5253</v>
      </c>
      <c r="AY63" s="113" t="s">
        <v>148</v>
      </c>
      <c r="AZ63" s="113" t="s">
        <v>149</v>
      </c>
      <c r="BA63" s="114" t="s">
        <v>641</v>
      </c>
      <c r="BB63" s="111" t="s">
        <v>634</v>
      </c>
      <c r="CN63" s="107" t="s">
        <v>644</v>
      </c>
      <c r="CO63" s="107" t="s">
        <v>69</v>
      </c>
      <c r="CP63" s="107" t="s">
        <v>172</v>
      </c>
      <c r="CQ63" s="107" t="s">
        <v>173</v>
      </c>
      <c r="CR63" s="107" t="s">
        <v>171</v>
      </c>
      <c r="CW63" s="107" t="s">
        <v>641</v>
      </c>
      <c r="CX63" s="107" t="s">
        <v>634</v>
      </c>
      <c r="DR63" s="207" t="s">
        <v>645</v>
      </c>
      <c r="DS63" s="48" t="s">
        <v>642</v>
      </c>
      <c r="DT63" s="31" t="s">
        <v>643</v>
      </c>
      <c r="DU63" s="31">
        <v>0</v>
      </c>
      <c r="DV63" s="31">
        <v>1</v>
      </c>
      <c r="DW63" s="50">
        <v>0.25</v>
      </c>
      <c r="DX63" s="50">
        <v>0.25</v>
      </c>
      <c r="DY63" s="50">
        <v>0.25</v>
      </c>
      <c r="DZ63" s="199">
        <v>0.25</v>
      </c>
    </row>
    <row r="64" spans="1:130" s="107" customFormat="1" ht="52.5" customHeight="1" x14ac:dyDescent="0.2">
      <c r="A64" s="800" t="s">
        <v>42</v>
      </c>
      <c r="B64" s="617" t="s">
        <v>43</v>
      </c>
      <c r="C64" s="626" t="s">
        <v>77</v>
      </c>
      <c r="D64" s="636" t="s">
        <v>78</v>
      </c>
      <c r="E64" s="885"/>
      <c r="F64" s="661" t="s">
        <v>148</v>
      </c>
      <c r="G64" s="695" t="s">
        <v>149</v>
      </c>
      <c r="H64" s="695" t="s">
        <v>176</v>
      </c>
      <c r="I64" s="663">
        <v>3630</v>
      </c>
      <c r="J64" s="696">
        <v>3700</v>
      </c>
      <c r="K64" s="665"/>
      <c r="L64" s="665"/>
      <c r="M64" s="660"/>
      <c r="N64" s="759" t="s">
        <v>658</v>
      </c>
      <c r="O64" s="48" t="s">
        <v>655</v>
      </c>
      <c r="P64" s="31" t="s">
        <v>656</v>
      </c>
      <c r="Q64" s="31">
        <v>1</v>
      </c>
      <c r="R64" s="31">
        <v>1</v>
      </c>
      <c r="S64" s="31" t="s">
        <v>87</v>
      </c>
      <c r="T64" s="254" t="s">
        <v>5002</v>
      </c>
      <c r="U64" s="50">
        <v>1</v>
      </c>
      <c r="V64" s="851">
        <v>1</v>
      </c>
      <c r="W64" s="50">
        <v>1</v>
      </c>
      <c r="X64" s="50">
        <v>1</v>
      </c>
      <c r="Y64" s="857">
        <v>1</v>
      </c>
      <c r="Z64" s="744">
        <v>1</v>
      </c>
      <c r="AA64" s="96" t="s">
        <v>553</v>
      </c>
      <c r="AB64" s="578">
        <v>78683213</v>
      </c>
      <c r="AC64" s="579">
        <v>54420994</v>
      </c>
      <c r="AD64" s="579">
        <v>54420994</v>
      </c>
      <c r="AE64" s="580">
        <v>54420994</v>
      </c>
      <c r="AF64" s="581">
        <v>0.69164681925228444</v>
      </c>
      <c r="AG64" s="582">
        <v>0.69164681925228444</v>
      </c>
      <c r="AH64" s="583">
        <v>0.69164681925228444</v>
      </c>
      <c r="AI64" s="841">
        <v>0</v>
      </c>
      <c r="AJ64" s="842">
        <v>0</v>
      </c>
      <c r="AK64" s="825" t="s">
        <v>5253</v>
      </c>
      <c r="AY64" s="113" t="s">
        <v>148</v>
      </c>
      <c r="AZ64" s="113" t="s">
        <v>149</v>
      </c>
      <c r="BA64" s="114" t="s">
        <v>645</v>
      </c>
      <c r="BB64" s="111" t="s">
        <v>642</v>
      </c>
      <c r="CN64" s="107" t="s">
        <v>648</v>
      </c>
      <c r="CO64" s="107" t="s">
        <v>69</v>
      </c>
      <c r="CP64" s="107" t="s">
        <v>172</v>
      </c>
      <c r="CQ64" s="107" t="s">
        <v>173</v>
      </c>
      <c r="CR64" s="107" t="s">
        <v>171</v>
      </c>
      <c r="CW64" s="107" t="s">
        <v>645</v>
      </c>
      <c r="CX64" s="107" t="s">
        <v>642</v>
      </c>
      <c r="DR64" s="207" t="s">
        <v>649</v>
      </c>
      <c r="DS64" s="48" t="s">
        <v>646</v>
      </c>
      <c r="DT64" s="31" t="s">
        <v>650</v>
      </c>
      <c r="DU64" s="139">
        <v>25</v>
      </c>
      <c r="DV64" s="139">
        <v>50</v>
      </c>
      <c r="DW64" s="139">
        <v>0</v>
      </c>
      <c r="DX64" s="139">
        <v>0</v>
      </c>
      <c r="DY64" s="191">
        <v>0</v>
      </c>
      <c r="DZ64" s="201">
        <v>25</v>
      </c>
    </row>
    <row r="65" spans="1:130" s="107" customFormat="1" ht="55.5" customHeight="1" x14ac:dyDescent="0.2">
      <c r="A65" s="800" t="s">
        <v>42</v>
      </c>
      <c r="B65" s="617" t="s">
        <v>43</v>
      </c>
      <c r="C65" s="626" t="s">
        <v>77</v>
      </c>
      <c r="D65" s="636" t="s">
        <v>78</v>
      </c>
      <c r="E65" s="885"/>
      <c r="F65" s="661" t="s">
        <v>148</v>
      </c>
      <c r="G65" s="695" t="s">
        <v>149</v>
      </c>
      <c r="H65" s="695" t="s">
        <v>176</v>
      </c>
      <c r="I65" s="663">
        <v>3630</v>
      </c>
      <c r="J65" s="696">
        <v>3700</v>
      </c>
      <c r="K65" s="665"/>
      <c r="L65" s="665"/>
      <c r="M65" s="660"/>
      <c r="N65" s="759" t="s">
        <v>664</v>
      </c>
      <c r="O65" s="48" t="s">
        <v>659</v>
      </c>
      <c r="P65" s="31" t="s">
        <v>660</v>
      </c>
      <c r="Q65" s="31">
        <v>1</v>
      </c>
      <c r="R65" s="31">
        <v>20</v>
      </c>
      <c r="S65" s="31" t="s">
        <v>53</v>
      </c>
      <c r="T65" s="254" t="s">
        <v>5002</v>
      </c>
      <c r="U65" s="132">
        <v>0</v>
      </c>
      <c r="V65" s="851">
        <v>3</v>
      </c>
      <c r="W65" s="132">
        <v>8</v>
      </c>
      <c r="X65" s="132">
        <v>8</v>
      </c>
      <c r="Y65" s="857">
        <v>0</v>
      </c>
      <c r="Z65" s="744">
        <v>0</v>
      </c>
      <c r="AA65" s="96" t="s">
        <v>553</v>
      </c>
      <c r="AB65" s="578">
        <v>0</v>
      </c>
      <c r="AC65" s="579">
        <v>0</v>
      </c>
      <c r="AD65" s="579">
        <v>0</v>
      </c>
      <c r="AE65" s="580">
        <v>0</v>
      </c>
      <c r="AF65" s="581" t="s">
        <v>5253</v>
      </c>
      <c r="AG65" s="582" t="s">
        <v>5253</v>
      </c>
      <c r="AH65" s="583" t="s">
        <v>5253</v>
      </c>
      <c r="AI65" s="841">
        <v>0</v>
      </c>
      <c r="AJ65" s="842">
        <v>0</v>
      </c>
      <c r="AK65" s="825" t="s">
        <v>5253</v>
      </c>
      <c r="AY65" s="113" t="s">
        <v>148</v>
      </c>
      <c r="AZ65" s="113" t="s">
        <v>149</v>
      </c>
      <c r="BA65" s="114" t="s">
        <v>649</v>
      </c>
      <c r="BB65" s="111" t="s">
        <v>646</v>
      </c>
      <c r="CN65" s="107" t="s">
        <v>653</v>
      </c>
      <c r="CO65" s="107" t="s">
        <v>69</v>
      </c>
      <c r="CP65" s="107" t="s">
        <v>172</v>
      </c>
      <c r="CQ65" s="107" t="s">
        <v>173</v>
      </c>
      <c r="CR65" s="107" t="s">
        <v>171</v>
      </c>
      <c r="CW65" s="107" t="s">
        <v>649</v>
      </c>
      <c r="CX65" s="107" t="s">
        <v>646</v>
      </c>
      <c r="DR65" s="207" t="s">
        <v>654</v>
      </c>
      <c r="DS65" s="48" t="s">
        <v>651</v>
      </c>
      <c r="DT65" s="31" t="s">
        <v>652</v>
      </c>
      <c r="DU65" s="31">
        <v>2</v>
      </c>
      <c r="DV65" s="31">
        <v>6</v>
      </c>
      <c r="DW65" s="132">
        <v>0</v>
      </c>
      <c r="DX65" s="189">
        <v>0</v>
      </c>
      <c r="DY65" s="132">
        <v>2</v>
      </c>
      <c r="DZ65" s="200">
        <v>2</v>
      </c>
    </row>
    <row r="66" spans="1:130" s="107" customFormat="1" ht="48" customHeight="1" thickBot="1" x14ac:dyDescent="0.25">
      <c r="A66" s="800" t="s">
        <v>42</v>
      </c>
      <c r="B66" s="617" t="s">
        <v>43</v>
      </c>
      <c r="C66" s="626" t="s">
        <v>77</v>
      </c>
      <c r="D66" s="637" t="s">
        <v>78</v>
      </c>
      <c r="E66" s="886"/>
      <c r="F66" s="677" t="s">
        <v>148</v>
      </c>
      <c r="G66" s="697" t="s">
        <v>149</v>
      </c>
      <c r="H66" s="697" t="s">
        <v>176</v>
      </c>
      <c r="I66" s="679">
        <v>3630</v>
      </c>
      <c r="J66" s="698">
        <v>3700</v>
      </c>
      <c r="K66" s="680"/>
      <c r="L66" s="680"/>
      <c r="M66" s="681"/>
      <c r="N66" s="760" t="s">
        <v>665</v>
      </c>
      <c r="O66" s="222" t="s">
        <v>662</v>
      </c>
      <c r="P66" s="223" t="s">
        <v>663</v>
      </c>
      <c r="Q66" s="223">
        <v>0</v>
      </c>
      <c r="R66" s="761">
        <v>0.4</v>
      </c>
      <c r="S66" s="761" t="s">
        <v>53</v>
      </c>
      <c r="T66" s="756" t="s">
        <v>5002</v>
      </c>
      <c r="U66" s="146">
        <v>0</v>
      </c>
      <c r="V66" s="852">
        <v>0</v>
      </c>
      <c r="W66" s="148">
        <v>15</v>
      </c>
      <c r="X66" s="150">
        <v>25</v>
      </c>
      <c r="Y66" s="858">
        <v>0</v>
      </c>
      <c r="Z66" s="748" t="s">
        <v>5253</v>
      </c>
      <c r="AA66" s="97" t="s">
        <v>553</v>
      </c>
      <c r="AB66" s="584">
        <v>0</v>
      </c>
      <c r="AC66" s="585">
        <v>0</v>
      </c>
      <c r="AD66" s="585">
        <v>0</v>
      </c>
      <c r="AE66" s="586">
        <v>0</v>
      </c>
      <c r="AF66" s="587" t="s">
        <v>5253</v>
      </c>
      <c r="AG66" s="588" t="s">
        <v>5253</v>
      </c>
      <c r="AH66" s="589" t="s">
        <v>5253</v>
      </c>
      <c r="AI66" s="843">
        <v>0</v>
      </c>
      <c r="AJ66" s="844">
        <v>0</v>
      </c>
      <c r="AK66" s="826" t="s">
        <v>5253</v>
      </c>
      <c r="AY66" s="113" t="s">
        <v>148</v>
      </c>
      <c r="AZ66" s="113" t="s">
        <v>149</v>
      </c>
      <c r="BA66" s="114" t="s">
        <v>654</v>
      </c>
      <c r="BB66" s="111" t="s">
        <v>651</v>
      </c>
      <c r="CN66" s="107" t="s">
        <v>657</v>
      </c>
      <c r="CO66" s="107" t="s">
        <v>69</v>
      </c>
      <c r="CP66" s="107" t="s">
        <v>172</v>
      </c>
      <c r="CQ66" s="107" t="s">
        <v>173</v>
      </c>
      <c r="CR66" s="107" t="s">
        <v>171</v>
      </c>
      <c r="CW66" s="107" t="s">
        <v>654</v>
      </c>
      <c r="CX66" s="107" t="s">
        <v>651</v>
      </c>
      <c r="DR66" s="207" t="s">
        <v>658</v>
      </c>
      <c r="DS66" s="48" t="s">
        <v>655</v>
      </c>
      <c r="DT66" s="31" t="s">
        <v>656</v>
      </c>
      <c r="DU66" s="31">
        <v>1</v>
      </c>
      <c r="DV66" s="31">
        <v>1</v>
      </c>
      <c r="DW66" s="50">
        <v>1</v>
      </c>
      <c r="DX66" s="50">
        <v>1</v>
      </c>
      <c r="DY66" s="50">
        <v>1</v>
      </c>
      <c r="DZ66" s="199">
        <v>1</v>
      </c>
    </row>
    <row r="67" spans="1:130" s="107" customFormat="1" ht="102" customHeight="1" x14ac:dyDescent="0.2">
      <c r="A67" s="800" t="s">
        <v>42</v>
      </c>
      <c r="B67" s="618" t="s">
        <v>43</v>
      </c>
      <c r="C67" s="629" t="s">
        <v>90</v>
      </c>
      <c r="D67" s="630" t="s">
        <v>91</v>
      </c>
      <c r="E67" s="884" t="s">
        <v>666</v>
      </c>
      <c r="F67" s="672" t="s">
        <v>159</v>
      </c>
      <c r="G67" s="673" t="s">
        <v>160</v>
      </c>
      <c r="H67" s="674" t="s">
        <v>176</v>
      </c>
      <c r="I67" s="675">
        <v>1400</v>
      </c>
      <c r="J67" s="694">
        <v>1800</v>
      </c>
      <c r="K67" s="676">
        <v>0</v>
      </c>
      <c r="L67" s="676">
        <v>0</v>
      </c>
      <c r="M67" s="660">
        <v>0</v>
      </c>
      <c r="N67" s="757" t="s">
        <v>671</v>
      </c>
      <c r="O67" s="752" t="s">
        <v>667</v>
      </c>
      <c r="P67" s="740" t="s">
        <v>668</v>
      </c>
      <c r="Q67" s="758">
        <v>15</v>
      </c>
      <c r="R67" s="758">
        <v>19</v>
      </c>
      <c r="S67" s="758" t="s">
        <v>53</v>
      </c>
      <c r="T67" s="738" t="s">
        <v>5003</v>
      </c>
      <c r="U67" s="147">
        <v>17</v>
      </c>
      <c r="V67" s="853">
        <v>18</v>
      </c>
      <c r="W67" s="147">
        <v>19</v>
      </c>
      <c r="X67" s="147">
        <v>19</v>
      </c>
      <c r="Y67" s="856">
        <v>0</v>
      </c>
      <c r="Z67" s="742">
        <v>0</v>
      </c>
      <c r="AA67" s="99" t="s">
        <v>669</v>
      </c>
      <c r="AB67" s="572">
        <v>1330341988</v>
      </c>
      <c r="AC67" s="573">
        <v>1330341988</v>
      </c>
      <c r="AD67" s="573">
        <v>1330341988</v>
      </c>
      <c r="AE67" s="574">
        <v>1330341988</v>
      </c>
      <c r="AF67" s="575">
        <v>1</v>
      </c>
      <c r="AG67" s="576">
        <v>1</v>
      </c>
      <c r="AH67" s="577">
        <v>1</v>
      </c>
      <c r="AI67" s="839">
        <v>0</v>
      </c>
      <c r="AJ67" s="840">
        <v>0</v>
      </c>
      <c r="AK67" s="824" t="s">
        <v>5253</v>
      </c>
      <c r="AY67" s="113" t="s">
        <v>148</v>
      </c>
      <c r="AZ67" s="113" t="s">
        <v>149</v>
      </c>
      <c r="BA67" s="114" t="s">
        <v>658</v>
      </c>
      <c r="BB67" s="111" t="s">
        <v>655</v>
      </c>
      <c r="CN67" s="107" t="s">
        <v>661</v>
      </c>
      <c r="CO67" s="107" t="s">
        <v>69</v>
      </c>
      <c r="CP67" s="107" t="s">
        <v>172</v>
      </c>
      <c r="CQ67" s="107" t="s">
        <v>173</v>
      </c>
      <c r="CR67" s="107" t="s">
        <v>171</v>
      </c>
      <c r="CW67" s="107" t="s">
        <v>658</v>
      </c>
      <c r="CX67" s="107" t="s">
        <v>655</v>
      </c>
      <c r="DR67" s="207" t="s">
        <v>664</v>
      </c>
      <c r="DS67" s="48" t="s">
        <v>659</v>
      </c>
      <c r="DT67" s="31" t="s">
        <v>660</v>
      </c>
      <c r="DU67" s="31">
        <v>1</v>
      </c>
      <c r="DV67" s="31">
        <v>20</v>
      </c>
      <c r="DW67" s="132">
        <v>0</v>
      </c>
      <c r="DX67" s="189">
        <v>3</v>
      </c>
      <c r="DY67" s="189">
        <v>8</v>
      </c>
      <c r="DZ67" s="204">
        <v>8</v>
      </c>
    </row>
    <row r="68" spans="1:130" s="107" customFormat="1" ht="33.75" customHeight="1" x14ac:dyDescent="0.2">
      <c r="A68" s="800" t="s">
        <v>42</v>
      </c>
      <c r="B68" s="617" t="s">
        <v>43</v>
      </c>
      <c r="C68" s="626" t="s">
        <v>90</v>
      </c>
      <c r="D68" s="638" t="s">
        <v>91</v>
      </c>
      <c r="E68" s="885"/>
      <c r="F68" s="661" t="s">
        <v>159</v>
      </c>
      <c r="G68" s="699" t="s">
        <v>160</v>
      </c>
      <c r="H68" s="699" t="s">
        <v>176</v>
      </c>
      <c r="I68" s="663">
        <v>1400</v>
      </c>
      <c r="J68" s="696">
        <v>1800</v>
      </c>
      <c r="K68" s="665"/>
      <c r="L68" s="665"/>
      <c r="M68" s="660"/>
      <c r="N68" s="759" t="s">
        <v>675</v>
      </c>
      <c r="O68" s="48" t="s">
        <v>672</v>
      </c>
      <c r="P68" s="31" t="s">
        <v>673</v>
      </c>
      <c r="Q68" s="31">
        <v>4</v>
      </c>
      <c r="R68" s="31">
        <v>8</v>
      </c>
      <c r="S68" s="31" t="s">
        <v>53</v>
      </c>
      <c r="T68" s="254" t="s">
        <v>5003</v>
      </c>
      <c r="U68" s="132">
        <v>6</v>
      </c>
      <c r="V68" s="851">
        <v>8</v>
      </c>
      <c r="W68" s="132">
        <v>8</v>
      </c>
      <c r="X68" s="132">
        <v>8</v>
      </c>
      <c r="Y68" s="857">
        <v>0</v>
      </c>
      <c r="Z68" s="744">
        <v>0</v>
      </c>
      <c r="AA68" s="96" t="s">
        <v>669</v>
      </c>
      <c r="AB68" s="578">
        <v>161640599</v>
      </c>
      <c r="AC68" s="579">
        <v>161640599</v>
      </c>
      <c r="AD68" s="579">
        <v>161640599</v>
      </c>
      <c r="AE68" s="580">
        <v>161640599</v>
      </c>
      <c r="AF68" s="581">
        <v>1</v>
      </c>
      <c r="AG68" s="582">
        <v>1</v>
      </c>
      <c r="AH68" s="583">
        <v>1</v>
      </c>
      <c r="AI68" s="841">
        <v>161640599</v>
      </c>
      <c r="AJ68" s="842">
        <v>161640599</v>
      </c>
      <c r="AK68" s="825">
        <v>1</v>
      </c>
      <c r="AY68" s="113" t="s">
        <v>148</v>
      </c>
      <c r="AZ68" s="113" t="s">
        <v>149</v>
      </c>
      <c r="BA68" s="114" t="s">
        <v>664</v>
      </c>
      <c r="BB68" s="111" t="s">
        <v>659</v>
      </c>
      <c r="CN68" s="107" t="s">
        <v>1648</v>
      </c>
      <c r="CO68" s="107" t="s">
        <v>69</v>
      </c>
      <c r="CP68" s="107" t="s">
        <v>172</v>
      </c>
      <c r="CQ68" s="107" t="s">
        <v>173</v>
      </c>
      <c r="CR68" s="107" t="s">
        <v>171</v>
      </c>
      <c r="CW68" s="107" t="s">
        <v>664</v>
      </c>
      <c r="CX68" s="107" t="s">
        <v>659</v>
      </c>
      <c r="DR68" s="207" t="s">
        <v>665</v>
      </c>
      <c r="DS68" s="48" t="s">
        <v>662</v>
      </c>
      <c r="DT68" s="31" t="s">
        <v>663</v>
      </c>
      <c r="DU68" s="31">
        <v>0</v>
      </c>
      <c r="DV68" s="132">
        <v>40</v>
      </c>
      <c r="DW68" s="132">
        <v>0</v>
      </c>
      <c r="DX68" s="191">
        <v>0</v>
      </c>
      <c r="DY68" s="50">
        <v>15</v>
      </c>
      <c r="DZ68" s="198">
        <v>25</v>
      </c>
    </row>
    <row r="69" spans="1:130" s="107" customFormat="1" ht="105" customHeight="1" x14ac:dyDescent="0.2">
      <c r="A69" s="800" t="s">
        <v>42</v>
      </c>
      <c r="B69" s="617" t="s">
        <v>43</v>
      </c>
      <c r="C69" s="626" t="s">
        <v>90</v>
      </c>
      <c r="D69" s="638" t="s">
        <v>91</v>
      </c>
      <c r="E69" s="885"/>
      <c r="F69" s="661" t="s">
        <v>159</v>
      </c>
      <c r="G69" s="699" t="s">
        <v>160</v>
      </c>
      <c r="H69" s="699" t="s">
        <v>176</v>
      </c>
      <c r="I69" s="663">
        <v>1400</v>
      </c>
      <c r="J69" s="696">
        <v>1800</v>
      </c>
      <c r="K69" s="665"/>
      <c r="L69" s="665"/>
      <c r="M69" s="660"/>
      <c r="N69" s="759" t="s">
        <v>679</v>
      </c>
      <c r="O69" s="48" t="s">
        <v>676</v>
      </c>
      <c r="P69" s="31" t="s">
        <v>677</v>
      </c>
      <c r="Q69" s="31">
        <v>0</v>
      </c>
      <c r="R69" s="31">
        <v>1</v>
      </c>
      <c r="S69" s="31" t="s">
        <v>53</v>
      </c>
      <c r="T69" s="254" t="s">
        <v>5003</v>
      </c>
      <c r="U69" s="50">
        <v>0.25</v>
      </c>
      <c r="V69" s="851">
        <v>0.25</v>
      </c>
      <c r="W69" s="50">
        <v>0.25</v>
      </c>
      <c r="X69" s="50">
        <v>0.25</v>
      </c>
      <c r="Y69" s="857">
        <v>0</v>
      </c>
      <c r="Z69" s="744">
        <v>0</v>
      </c>
      <c r="AA69" s="96" t="s">
        <v>669</v>
      </c>
      <c r="AB69" s="578">
        <v>64300000</v>
      </c>
      <c r="AC69" s="579">
        <v>64300000</v>
      </c>
      <c r="AD69" s="579">
        <v>64300000</v>
      </c>
      <c r="AE69" s="580">
        <v>64300000</v>
      </c>
      <c r="AF69" s="581">
        <v>1</v>
      </c>
      <c r="AG69" s="582">
        <v>1</v>
      </c>
      <c r="AH69" s="583">
        <v>1</v>
      </c>
      <c r="AI69" s="841">
        <v>0</v>
      </c>
      <c r="AJ69" s="842">
        <v>0</v>
      </c>
      <c r="AK69" s="825" t="s">
        <v>5253</v>
      </c>
      <c r="AY69" s="113" t="s">
        <v>148</v>
      </c>
      <c r="AZ69" s="113" t="s">
        <v>149</v>
      </c>
      <c r="BA69" s="114" t="s">
        <v>665</v>
      </c>
      <c r="BB69" s="111" t="s">
        <v>662</v>
      </c>
      <c r="CN69" s="107" t="s">
        <v>670</v>
      </c>
      <c r="CO69" s="107" t="s">
        <v>69</v>
      </c>
      <c r="CP69" s="107" t="s">
        <v>172</v>
      </c>
      <c r="CQ69" s="107" t="s">
        <v>173</v>
      </c>
      <c r="CR69" s="107" t="s">
        <v>171</v>
      </c>
      <c r="CW69" s="107" t="s">
        <v>665</v>
      </c>
      <c r="CX69" s="107" t="s">
        <v>662</v>
      </c>
      <c r="DR69" s="207" t="s">
        <v>671</v>
      </c>
      <c r="DS69" s="48" t="s">
        <v>667</v>
      </c>
      <c r="DT69" s="31" t="s">
        <v>668</v>
      </c>
      <c r="DU69" s="67">
        <v>15</v>
      </c>
      <c r="DV69" s="67">
        <v>19</v>
      </c>
      <c r="DW69" s="132">
        <v>17</v>
      </c>
      <c r="DX69" s="132">
        <v>18</v>
      </c>
      <c r="DY69" s="132">
        <v>19</v>
      </c>
      <c r="DZ69" s="200">
        <v>19</v>
      </c>
    </row>
    <row r="70" spans="1:130" s="107" customFormat="1" ht="56.25" customHeight="1" x14ac:dyDescent="0.2">
      <c r="A70" s="800" t="s">
        <v>42</v>
      </c>
      <c r="B70" s="617" t="s">
        <v>43</v>
      </c>
      <c r="C70" s="626" t="s">
        <v>90</v>
      </c>
      <c r="D70" s="638" t="s">
        <v>91</v>
      </c>
      <c r="E70" s="885"/>
      <c r="F70" s="661" t="s">
        <v>159</v>
      </c>
      <c r="G70" s="699" t="s">
        <v>160</v>
      </c>
      <c r="H70" s="699" t="s">
        <v>176</v>
      </c>
      <c r="I70" s="663">
        <v>1400</v>
      </c>
      <c r="J70" s="696">
        <v>1800</v>
      </c>
      <c r="K70" s="665"/>
      <c r="L70" s="665"/>
      <c r="M70" s="660"/>
      <c r="N70" s="759" t="s">
        <v>683</v>
      </c>
      <c r="O70" s="48" t="s">
        <v>680</v>
      </c>
      <c r="P70" s="31" t="s">
        <v>681</v>
      </c>
      <c r="Q70" s="31">
        <v>2</v>
      </c>
      <c r="R70" s="31">
        <v>4</v>
      </c>
      <c r="S70" s="31" t="s">
        <v>53</v>
      </c>
      <c r="T70" s="254" t="s">
        <v>5003</v>
      </c>
      <c r="U70" s="132">
        <v>1</v>
      </c>
      <c r="V70" s="851">
        <v>1</v>
      </c>
      <c r="W70" s="132">
        <v>1</v>
      </c>
      <c r="X70" s="132">
        <v>1</v>
      </c>
      <c r="Y70" s="857">
        <v>0</v>
      </c>
      <c r="Z70" s="744">
        <v>0</v>
      </c>
      <c r="AA70" s="96" t="s">
        <v>669</v>
      </c>
      <c r="AB70" s="578">
        <v>10300000</v>
      </c>
      <c r="AC70" s="579">
        <v>10300000</v>
      </c>
      <c r="AD70" s="579">
        <v>10300000</v>
      </c>
      <c r="AE70" s="580">
        <v>10300000</v>
      </c>
      <c r="AF70" s="581">
        <v>1</v>
      </c>
      <c r="AG70" s="582">
        <v>1</v>
      </c>
      <c r="AH70" s="583">
        <v>1</v>
      </c>
      <c r="AI70" s="841">
        <v>0</v>
      </c>
      <c r="AJ70" s="842">
        <v>0</v>
      </c>
      <c r="AK70" s="825" t="s">
        <v>5253</v>
      </c>
      <c r="AY70" s="111" t="s">
        <v>159</v>
      </c>
      <c r="AZ70" s="111" t="s">
        <v>160</v>
      </c>
      <c r="BA70" s="114" t="s">
        <v>671</v>
      </c>
      <c r="BB70" s="111" t="s">
        <v>667</v>
      </c>
      <c r="CN70" s="107" t="s">
        <v>674</v>
      </c>
      <c r="CO70" s="107" t="s">
        <v>69</v>
      </c>
      <c r="CP70" s="107" t="s">
        <v>185</v>
      </c>
      <c r="CQ70" s="107" t="s">
        <v>186</v>
      </c>
      <c r="CR70" s="107" t="s">
        <v>184</v>
      </c>
      <c r="CW70" s="107" t="s">
        <v>671</v>
      </c>
      <c r="CX70" s="107" t="s">
        <v>667</v>
      </c>
      <c r="DR70" s="207" t="s">
        <v>675</v>
      </c>
      <c r="DS70" s="48" t="s">
        <v>672</v>
      </c>
      <c r="DT70" s="31" t="s">
        <v>673</v>
      </c>
      <c r="DU70" s="31">
        <v>4</v>
      </c>
      <c r="DV70" s="31">
        <v>8</v>
      </c>
      <c r="DW70" s="132">
        <v>6</v>
      </c>
      <c r="DX70" s="132">
        <v>8</v>
      </c>
      <c r="DY70" s="132">
        <v>8</v>
      </c>
      <c r="DZ70" s="200">
        <v>8</v>
      </c>
    </row>
    <row r="71" spans="1:130" s="107" customFormat="1" ht="50.25" customHeight="1" x14ac:dyDescent="0.2">
      <c r="A71" s="800" t="s">
        <v>42</v>
      </c>
      <c r="B71" s="617" t="s">
        <v>43</v>
      </c>
      <c r="C71" s="626" t="s">
        <v>90</v>
      </c>
      <c r="D71" s="638" t="s">
        <v>91</v>
      </c>
      <c r="E71" s="885"/>
      <c r="F71" s="661" t="s">
        <v>159</v>
      </c>
      <c r="G71" s="699" t="s">
        <v>160</v>
      </c>
      <c r="H71" s="699" t="s">
        <v>176</v>
      </c>
      <c r="I71" s="663">
        <v>1400</v>
      </c>
      <c r="J71" s="696">
        <v>1800</v>
      </c>
      <c r="K71" s="665"/>
      <c r="L71" s="665"/>
      <c r="M71" s="660"/>
      <c r="N71" s="759" t="s">
        <v>686</v>
      </c>
      <c r="O71" s="48" t="s">
        <v>684</v>
      </c>
      <c r="P71" s="31" t="s">
        <v>176</v>
      </c>
      <c r="Q71" s="31">
        <v>1</v>
      </c>
      <c r="R71" s="31">
        <v>2</v>
      </c>
      <c r="S71" s="31" t="s">
        <v>53</v>
      </c>
      <c r="T71" s="254" t="s">
        <v>5003</v>
      </c>
      <c r="U71" s="133">
        <v>0.5</v>
      </c>
      <c r="V71" s="851">
        <v>0</v>
      </c>
      <c r="W71" s="133">
        <v>0.25</v>
      </c>
      <c r="X71" s="133">
        <v>0.25</v>
      </c>
      <c r="Y71" s="857">
        <v>0</v>
      </c>
      <c r="Z71" s="744" t="s">
        <v>5253</v>
      </c>
      <c r="AA71" s="96" t="s">
        <v>669</v>
      </c>
      <c r="AB71" s="578">
        <v>0</v>
      </c>
      <c r="AC71" s="579">
        <v>0</v>
      </c>
      <c r="AD71" s="579">
        <v>0</v>
      </c>
      <c r="AE71" s="580">
        <v>0</v>
      </c>
      <c r="AF71" s="581" t="s">
        <v>5253</v>
      </c>
      <c r="AG71" s="582" t="s">
        <v>5253</v>
      </c>
      <c r="AH71" s="583" t="s">
        <v>5253</v>
      </c>
      <c r="AI71" s="841">
        <v>0</v>
      </c>
      <c r="AJ71" s="842">
        <v>0</v>
      </c>
      <c r="AK71" s="825" t="s">
        <v>5253</v>
      </c>
      <c r="AY71" s="113" t="s">
        <v>159</v>
      </c>
      <c r="AZ71" s="113" t="s">
        <v>160</v>
      </c>
      <c r="BA71" s="114" t="s">
        <v>675</v>
      </c>
      <c r="BB71" s="111" t="s">
        <v>672</v>
      </c>
      <c r="CN71" s="107" t="s">
        <v>678</v>
      </c>
      <c r="CO71" s="107" t="s">
        <v>69</v>
      </c>
      <c r="CP71" s="107" t="s">
        <v>185</v>
      </c>
      <c r="CQ71" s="107" t="s">
        <v>186</v>
      </c>
      <c r="CR71" s="107" t="s">
        <v>184</v>
      </c>
      <c r="CW71" s="107" t="s">
        <v>675</v>
      </c>
      <c r="CX71" s="107" t="s">
        <v>672</v>
      </c>
      <c r="DR71" s="207" t="s">
        <v>679</v>
      </c>
      <c r="DS71" s="48" t="s">
        <v>676</v>
      </c>
      <c r="DT71" s="31" t="s">
        <v>677</v>
      </c>
      <c r="DU71" s="31">
        <v>0</v>
      </c>
      <c r="DV71" s="31">
        <v>1</v>
      </c>
      <c r="DW71" s="50">
        <v>0.25</v>
      </c>
      <c r="DX71" s="50">
        <v>0.25</v>
      </c>
      <c r="DY71" s="50">
        <v>0.25</v>
      </c>
      <c r="DZ71" s="199">
        <v>0.25</v>
      </c>
    </row>
    <row r="72" spans="1:130" s="107" customFormat="1" ht="72.75" customHeight="1" x14ac:dyDescent="0.2">
      <c r="A72" s="800" t="s">
        <v>42</v>
      </c>
      <c r="B72" s="617" t="s">
        <v>43</v>
      </c>
      <c r="C72" s="626" t="s">
        <v>90</v>
      </c>
      <c r="D72" s="638" t="s">
        <v>91</v>
      </c>
      <c r="E72" s="885"/>
      <c r="F72" s="661" t="s">
        <v>159</v>
      </c>
      <c r="G72" s="699" t="s">
        <v>160</v>
      </c>
      <c r="H72" s="699" t="s">
        <v>176</v>
      </c>
      <c r="I72" s="663">
        <v>1400</v>
      </c>
      <c r="J72" s="696">
        <v>1800</v>
      </c>
      <c r="K72" s="665"/>
      <c r="L72" s="665"/>
      <c r="M72" s="660"/>
      <c r="N72" s="759" t="s">
        <v>690</v>
      </c>
      <c r="O72" s="48" t="s">
        <v>687</v>
      </c>
      <c r="P72" s="31" t="s">
        <v>688</v>
      </c>
      <c r="Q72" s="31">
        <v>1</v>
      </c>
      <c r="R72" s="31">
        <v>5</v>
      </c>
      <c r="S72" s="31" t="s">
        <v>53</v>
      </c>
      <c r="T72" s="254" t="s">
        <v>5003</v>
      </c>
      <c r="U72" s="132">
        <v>2</v>
      </c>
      <c r="V72" s="851">
        <v>5</v>
      </c>
      <c r="W72" s="132">
        <v>5</v>
      </c>
      <c r="X72" s="132">
        <v>5</v>
      </c>
      <c r="Y72" s="857">
        <v>0</v>
      </c>
      <c r="Z72" s="744">
        <v>0</v>
      </c>
      <c r="AA72" s="96" t="s">
        <v>669</v>
      </c>
      <c r="AB72" s="578">
        <v>175290272</v>
      </c>
      <c r="AC72" s="579">
        <v>175290272</v>
      </c>
      <c r="AD72" s="579">
        <v>175290272</v>
      </c>
      <c r="AE72" s="580">
        <v>175290272</v>
      </c>
      <c r="AF72" s="581">
        <v>1</v>
      </c>
      <c r="AG72" s="582">
        <v>1</v>
      </c>
      <c r="AH72" s="583">
        <v>1</v>
      </c>
      <c r="AI72" s="841">
        <v>0</v>
      </c>
      <c r="AJ72" s="842">
        <v>0</v>
      </c>
      <c r="AK72" s="825" t="s">
        <v>5253</v>
      </c>
      <c r="AY72" s="113" t="s">
        <v>159</v>
      </c>
      <c r="AZ72" s="113" t="s">
        <v>160</v>
      </c>
      <c r="BA72" s="114" t="s">
        <v>679</v>
      </c>
      <c r="BB72" s="111" t="s">
        <v>676</v>
      </c>
      <c r="CN72" s="107" t="s">
        <v>682</v>
      </c>
      <c r="CO72" s="107" t="s">
        <v>69</v>
      </c>
      <c r="CP72" s="107" t="s">
        <v>185</v>
      </c>
      <c r="CQ72" s="107" t="s">
        <v>186</v>
      </c>
      <c r="CR72" s="107" t="s">
        <v>184</v>
      </c>
      <c r="CW72" s="107" t="s">
        <v>679</v>
      </c>
      <c r="CX72" s="107" t="s">
        <v>676</v>
      </c>
      <c r="DR72" s="207" t="s">
        <v>683</v>
      </c>
      <c r="DS72" s="48" t="s">
        <v>680</v>
      </c>
      <c r="DT72" s="31" t="s">
        <v>681</v>
      </c>
      <c r="DU72" s="31">
        <v>2</v>
      </c>
      <c r="DV72" s="31">
        <v>4</v>
      </c>
      <c r="DW72" s="132">
        <v>1</v>
      </c>
      <c r="DX72" s="132">
        <v>1</v>
      </c>
      <c r="DY72" s="132">
        <v>1</v>
      </c>
      <c r="DZ72" s="200">
        <v>1</v>
      </c>
    </row>
    <row r="73" spans="1:130" s="107" customFormat="1" ht="51" customHeight="1" x14ac:dyDescent="0.2">
      <c r="A73" s="800" t="s">
        <v>42</v>
      </c>
      <c r="B73" s="617" t="s">
        <v>43</v>
      </c>
      <c r="C73" s="626" t="s">
        <v>90</v>
      </c>
      <c r="D73" s="638" t="s">
        <v>91</v>
      </c>
      <c r="E73" s="885"/>
      <c r="F73" s="661" t="s">
        <v>159</v>
      </c>
      <c r="G73" s="699" t="s">
        <v>160</v>
      </c>
      <c r="H73" s="699" t="s">
        <v>176</v>
      </c>
      <c r="I73" s="663">
        <v>1400</v>
      </c>
      <c r="J73" s="696">
        <v>1800</v>
      </c>
      <c r="K73" s="665"/>
      <c r="L73" s="665"/>
      <c r="M73" s="660"/>
      <c r="N73" s="759" t="s">
        <v>694</v>
      </c>
      <c r="O73" s="48" t="s">
        <v>691</v>
      </c>
      <c r="P73" s="31" t="s">
        <v>692</v>
      </c>
      <c r="Q73" s="67">
        <v>1</v>
      </c>
      <c r="R73" s="67">
        <v>1</v>
      </c>
      <c r="S73" s="67" t="s">
        <v>87</v>
      </c>
      <c r="T73" s="254" t="s">
        <v>5003</v>
      </c>
      <c r="U73" s="133">
        <v>1</v>
      </c>
      <c r="V73" s="851">
        <v>1</v>
      </c>
      <c r="W73" s="133">
        <v>1</v>
      </c>
      <c r="X73" s="133">
        <v>1</v>
      </c>
      <c r="Y73" s="857">
        <v>0</v>
      </c>
      <c r="Z73" s="744">
        <v>0</v>
      </c>
      <c r="AA73" s="96" t="s">
        <v>669</v>
      </c>
      <c r="AB73" s="578">
        <v>0</v>
      </c>
      <c r="AC73" s="579">
        <v>0</v>
      </c>
      <c r="AD73" s="579">
        <v>0</v>
      </c>
      <c r="AE73" s="580">
        <v>0</v>
      </c>
      <c r="AF73" s="581" t="s">
        <v>5253</v>
      </c>
      <c r="AG73" s="582" t="s">
        <v>5253</v>
      </c>
      <c r="AH73" s="583" t="s">
        <v>5253</v>
      </c>
      <c r="AI73" s="841">
        <v>0</v>
      </c>
      <c r="AJ73" s="842">
        <v>0</v>
      </c>
      <c r="AK73" s="825" t="s">
        <v>5253</v>
      </c>
      <c r="AY73" s="113" t="s">
        <v>159</v>
      </c>
      <c r="AZ73" s="113" t="s">
        <v>160</v>
      </c>
      <c r="BA73" s="114" t="s">
        <v>683</v>
      </c>
      <c r="BB73" s="111" t="s">
        <v>680</v>
      </c>
      <c r="CN73" s="107" t="s">
        <v>685</v>
      </c>
      <c r="CO73" s="107" t="s">
        <v>69</v>
      </c>
      <c r="CP73" s="107" t="s">
        <v>185</v>
      </c>
      <c r="CQ73" s="107" t="s">
        <v>186</v>
      </c>
      <c r="CR73" s="107" t="s">
        <v>184</v>
      </c>
      <c r="CW73" s="107" t="s">
        <v>683</v>
      </c>
      <c r="CX73" s="107" t="s">
        <v>680</v>
      </c>
      <c r="DR73" s="207" t="s">
        <v>686</v>
      </c>
      <c r="DS73" s="48" t="s">
        <v>684</v>
      </c>
      <c r="DT73" s="31" t="s">
        <v>176</v>
      </c>
      <c r="DU73" s="31">
        <v>1</v>
      </c>
      <c r="DV73" s="31">
        <v>2</v>
      </c>
      <c r="DW73" s="133">
        <v>0.5</v>
      </c>
      <c r="DX73" s="190">
        <v>0</v>
      </c>
      <c r="DY73" s="191">
        <v>0.25</v>
      </c>
      <c r="DZ73" s="201">
        <v>0.25</v>
      </c>
    </row>
    <row r="74" spans="1:130" s="107" customFormat="1" ht="49.5" customHeight="1" x14ac:dyDescent="0.2">
      <c r="A74" s="800" t="s">
        <v>42</v>
      </c>
      <c r="B74" s="617" t="s">
        <v>43</v>
      </c>
      <c r="C74" s="626" t="s">
        <v>90</v>
      </c>
      <c r="D74" s="638" t="s">
        <v>91</v>
      </c>
      <c r="E74" s="885"/>
      <c r="F74" s="661" t="s">
        <v>159</v>
      </c>
      <c r="G74" s="699" t="s">
        <v>160</v>
      </c>
      <c r="H74" s="699" t="s">
        <v>176</v>
      </c>
      <c r="I74" s="663">
        <v>1400</v>
      </c>
      <c r="J74" s="696">
        <v>1800</v>
      </c>
      <c r="K74" s="665"/>
      <c r="L74" s="665"/>
      <c r="M74" s="660"/>
      <c r="N74" s="759" t="s">
        <v>698</v>
      </c>
      <c r="O74" s="48" t="s">
        <v>695</v>
      </c>
      <c r="P74" s="31" t="s">
        <v>696</v>
      </c>
      <c r="Q74" s="67">
        <v>200</v>
      </c>
      <c r="R74" s="67">
        <v>240</v>
      </c>
      <c r="S74" s="67" t="s">
        <v>53</v>
      </c>
      <c r="T74" s="254" t="s">
        <v>5003</v>
      </c>
      <c r="U74" s="132">
        <v>45</v>
      </c>
      <c r="V74" s="851">
        <v>65</v>
      </c>
      <c r="W74" s="132">
        <v>65</v>
      </c>
      <c r="X74" s="132">
        <v>65</v>
      </c>
      <c r="Y74" s="857">
        <v>0</v>
      </c>
      <c r="Z74" s="744">
        <v>0</v>
      </c>
      <c r="AA74" s="96" t="s">
        <v>669</v>
      </c>
      <c r="AB74" s="578">
        <v>646016112</v>
      </c>
      <c r="AC74" s="579">
        <v>536563478</v>
      </c>
      <c r="AD74" s="579">
        <v>536563478</v>
      </c>
      <c r="AE74" s="580">
        <v>536563478</v>
      </c>
      <c r="AF74" s="581">
        <v>0.83057290372968284</v>
      </c>
      <c r="AG74" s="582">
        <v>0.83057290372968284</v>
      </c>
      <c r="AH74" s="583">
        <v>0.83057290372968284</v>
      </c>
      <c r="AI74" s="841">
        <v>23484907</v>
      </c>
      <c r="AJ74" s="842">
        <v>23484907</v>
      </c>
      <c r="AK74" s="825">
        <v>1</v>
      </c>
      <c r="AY74" s="113" t="s">
        <v>159</v>
      </c>
      <c r="AZ74" s="113" t="s">
        <v>160</v>
      </c>
      <c r="BA74" s="114" t="s">
        <v>686</v>
      </c>
      <c r="BB74" s="111" t="s">
        <v>684</v>
      </c>
      <c r="CN74" s="107" t="s">
        <v>689</v>
      </c>
      <c r="CO74" s="107" t="s">
        <v>69</v>
      </c>
      <c r="CP74" s="107" t="s">
        <v>185</v>
      </c>
      <c r="CQ74" s="107" t="s">
        <v>186</v>
      </c>
      <c r="CR74" s="107" t="s">
        <v>184</v>
      </c>
      <c r="CW74" s="107" t="s">
        <v>686</v>
      </c>
      <c r="CX74" s="107" t="s">
        <v>684</v>
      </c>
      <c r="DR74" s="207" t="s">
        <v>690</v>
      </c>
      <c r="DS74" s="48" t="s">
        <v>687</v>
      </c>
      <c r="DT74" s="31" t="s">
        <v>688</v>
      </c>
      <c r="DU74" s="31">
        <v>1</v>
      </c>
      <c r="DV74" s="31">
        <v>5</v>
      </c>
      <c r="DW74" s="132">
        <v>2</v>
      </c>
      <c r="DX74" s="132">
        <v>5</v>
      </c>
      <c r="DY74" s="132">
        <v>5</v>
      </c>
      <c r="DZ74" s="200">
        <v>5</v>
      </c>
    </row>
    <row r="75" spans="1:130" s="107" customFormat="1" ht="81.75" customHeight="1" x14ac:dyDescent="0.2">
      <c r="A75" s="800" t="s">
        <v>42</v>
      </c>
      <c r="B75" s="617" t="s">
        <v>43</v>
      </c>
      <c r="C75" s="626" t="s">
        <v>90</v>
      </c>
      <c r="D75" s="638" t="s">
        <v>91</v>
      </c>
      <c r="E75" s="885"/>
      <c r="F75" s="661" t="s">
        <v>159</v>
      </c>
      <c r="G75" s="699" t="s">
        <v>160</v>
      </c>
      <c r="H75" s="699" t="s">
        <v>176</v>
      </c>
      <c r="I75" s="663">
        <v>1400</v>
      </c>
      <c r="J75" s="696">
        <v>1800</v>
      </c>
      <c r="K75" s="665"/>
      <c r="L75" s="665"/>
      <c r="M75" s="660"/>
      <c r="N75" s="759" t="s">
        <v>702</v>
      </c>
      <c r="O75" s="48" t="s">
        <v>699</v>
      </c>
      <c r="P75" s="31" t="s">
        <v>700</v>
      </c>
      <c r="Q75" s="67">
        <v>154</v>
      </c>
      <c r="R75" s="67">
        <v>200</v>
      </c>
      <c r="S75" s="67" t="s">
        <v>53</v>
      </c>
      <c r="T75" s="254" t="s">
        <v>5003</v>
      </c>
      <c r="U75" s="132">
        <v>50</v>
      </c>
      <c r="V75" s="851">
        <v>50</v>
      </c>
      <c r="W75" s="132">
        <v>50</v>
      </c>
      <c r="X75" s="132">
        <v>50</v>
      </c>
      <c r="Y75" s="857">
        <v>0</v>
      </c>
      <c r="Z75" s="744">
        <v>0</v>
      </c>
      <c r="AA75" s="96" t="s">
        <v>669</v>
      </c>
      <c r="AB75" s="578">
        <v>502750832</v>
      </c>
      <c r="AC75" s="579">
        <v>492520426</v>
      </c>
      <c r="AD75" s="579">
        <v>492520426</v>
      </c>
      <c r="AE75" s="580">
        <v>492520426</v>
      </c>
      <c r="AF75" s="581">
        <v>0.9796511405872721</v>
      </c>
      <c r="AG75" s="582">
        <v>0.9796511405872721</v>
      </c>
      <c r="AH75" s="583">
        <v>0.9796511405872721</v>
      </c>
      <c r="AI75" s="841">
        <v>0</v>
      </c>
      <c r="AJ75" s="842">
        <v>0</v>
      </c>
      <c r="AK75" s="825" t="s">
        <v>5253</v>
      </c>
      <c r="AY75" s="113" t="s">
        <v>159</v>
      </c>
      <c r="AZ75" s="113" t="s">
        <v>160</v>
      </c>
      <c r="BA75" s="114" t="s">
        <v>690</v>
      </c>
      <c r="BB75" s="111" t="s">
        <v>687</v>
      </c>
      <c r="CN75" s="107" t="s">
        <v>693</v>
      </c>
      <c r="CO75" s="107" t="s">
        <v>69</v>
      </c>
      <c r="CP75" s="107" t="s">
        <v>185</v>
      </c>
      <c r="CQ75" s="107" t="s">
        <v>186</v>
      </c>
      <c r="CR75" s="107" t="s">
        <v>184</v>
      </c>
      <c r="CW75" s="107" t="s">
        <v>690</v>
      </c>
      <c r="CX75" s="107" t="s">
        <v>687</v>
      </c>
      <c r="DR75" s="207" t="s">
        <v>694</v>
      </c>
      <c r="DS75" s="48" t="s">
        <v>691</v>
      </c>
      <c r="DT75" s="31" t="s">
        <v>692</v>
      </c>
      <c r="DU75" s="67">
        <v>1</v>
      </c>
      <c r="DV75" s="67">
        <v>1</v>
      </c>
      <c r="DW75" s="133">
        <v>1</v>
      </c>
      <c r="DX75" s="133">
        <v>1</v>
      </c>
      <c r="DY75" s="133">
        <v>1</v>
      </c>
      <c r="DZ75" s="203">
        <v>1</v>
      </c>
    </row>
    <row r="76" spans="1:130" s="107" customFormat="1" ht="48" customHeight="1" x14ac:dyDescent="0.2">
      <c r="A76" s="800" t="s">
        <v>42</v>
      </c>
      <c r="B76" s="617" t="s">
        <v>43</v>
      </c>
      <c r="C76" s="626" t="s">
        <v>90</v>
      </c>
      <c r="D76" s="638" t="s">
        <v>91</v>
      </c>
      <c r="E76" s="885"/>
      <c r="F76" s="661" t="s">
        <v>159</v>
      </c>
      <c r="G76" s="699" t="s">
        <v>160</v>
      </c>
      <c r="H76" s="699" t="s">
        <v>176</v>
      </c>
      <c r="I76" s="663">
        <v>1400</v>
      </c>
      <c r="J76" s="696">
        <v>1800</v>
      </c>
      <c r="K76" s="665"/>
      <c r="L76" s="665"/>
      <c r="M76" s="660"/>
      <c r="N76" s="759" t="s">
        <v>706</v>
      </c>
      <c r="O76" s="48" t="s">
        <v>703</v>
      </c>
      <c r="P76" s="31" t="s">
        <v>704</v>
      </c>
      <c r="Q76" s="745">
        <v>0.1</v>
      </c>
      <c r="R76" s="745">
        <v>1</v>
      </c>
      <c r="S76" s="745" t="s">
        <v>53</v>
      </c>
      <c r="T76" s="254" t="s">
        <v>5003</v>
      </c>
      <c r="U76" s="50">
        <v>25</v>
      </c>
      <c r="V76" s="851">
        <v>25</v>
      </c>
      <c r="W76" s="50">
        <v>25</v>
      </c>
      <c r="X76" s="50">
        <v>25</v>
      </c>
      <c r="Y76" s="857">
        <v>0</v>
      </c>
      <c r="Z76" s="744">
        <v>0</v>
      </c>
      <c r="AA76" s="96" t="s">
        <v>669</v>
      </c>
      <c r="AB76" s="578">
        <v>461733316.48000002</v>
      </c>
      <c r="AC76" s="579">
        <v>19600000</v>
      </c>
      <c r="AD76" s="579">
        <v>19600000</v>
      </c>
      <c r="AE76" s="580">
        <v>19600000</v>
      </c>
      <c r="AF76" s="581">
        <v>4.2448745413087324E-2</v>
      </c>
      <c r="AG76" s="582">
        <v>4.2448745413087324E-2</v>
      </c>
      <c r="AH76" s="583">
        <v>4.2448745413087324E-2</v>
      </c>
      <c r="AI76" s="841">
        <v>0</v>
      </c>
      <c r="AJ76" s="842">
        <v>0</v>
      </c>
      <c r="AK76" s="825" t="s">
        <v>5253</v>
      </c>
      <c r="AY76" s="113" t="s">
        <v>159</v>
      </c>
      <c r="AZ76" s="113" t="s">
        <v>160</v>
      </c>
      <c r="BA76" s="114" t="s">
        <v>694</v>
      </c>
      <c r="BB76" s="111" t="s">
        <v>691</v>
      </c>
      <c r="CN76" s="107" t="s">
        <v>697</v>
      </c>
      <c r="CO76" s="107" t="s">
        <v>69</v>
      </c>
      <c r="CP76" s="107" t="s">
        <v>185</v>
      </c>
      <c r="CQ76" s="107" t="s">
        <v>186</v>
      </c>
      <c r="CR76" s="107" t="s">
        <v>184</v>
      </c>
      <c r="CW76" s="107" t="s">
        <v>694</v>
      </c>
      <c r="CX76" s="107" t="s">
        <v>691</v>
      </c>
      <c r="DR76" s="207" t="s">
        <v>698</v>
      </c>
      <c r="DS76" s="48" t="s">
        <v>695</v>
      </c>
      <c r="DT76" s="31" t="s">
        <v>696</v>
      </c>
      <c r="DU76" s="67">
        <v>200</v>
      </c>
      <c r="DV76" s="67">
        <v>240</v>
      </c>
      <c r="DW76" s="132">
        <v>45</v>
      </c>
      <c r="DX76" s="132">
        <v>65</v>
      </c>
      <c r="DY76" s="132">
        <v>65</v>
      </c>
      <c r="DZ76" s="200">
        <v>65</v>
      </c>
    </row>
    <row r="77" spans="1:130" s="107" customFormat="1" ht="68.25" customHeight="1" x14ac:dyDescent="0.2">
      <c r="A77" s="800" t="s">
        <v>42</v>
      </c>
      <c r="B77" s="617" t="s">
        <v>43</v>
      </c>
      <c r="C77" s="626" t="s">
        <v>90</v>
      </c>
      <c r="D77" s="638" t="s">
        <v>91</v>
      </c>
      <c r="E77" s="885"/>
      <c r="F77" s="661" t="s">
        <v>159</v>
      </c>
      <c r="G77" s="699" t="s">
        <v>160</v>
      </c>
      <c r="H77" s="699" t="s">
        <v>176</v>
      </c>
      <c r="I77" s="663">
        <v>1400</v>
      </c>
      <c r="J77" s="696">
        <v>1800</v>
      </c>
      <c r="K77" s="665"/>
      <c r="L77" s="665"/>
      <c r="M77" s="660"/>
      <c r="N77" s="759" t="s">
        <v>711</v>
      </c>
      <c r="O77" s="48" t="s">
        <v>708</v>
      </c>
      <c r="P77" s="31" t="s">
        <v>709</v>
      </c>
      <c r="Q77" s="31">
        <v>1</v>
      </c>
      <c r="R77" s="31">
        <v>2</v>
      </c>
      <c r="S77" s="31" t="s">
        <v>53</v>
      </c>
      <c r="T77" s="254" t="s">
        <v>5003</v>
      </c>
      <c r="U77" s="132">
        <v>0</v>
      </c>
      <c r="V77" s="851">
        <v>0</v>
      </c>
      <c r="W77" s="132">
        <v>0.5</v>
      </c>
      <c r="X77" s="132">
        <v>0.5</v>
      </c>
      <c r="Y77" s="857">
        <v>0</v>
      </c>
      <c r="Z77" s="744" t="s">
        <v>5253</v>
      </c>
      <c r="AA77" s="96" t="s">
        <v>669</v>
      </c>
      <c r="AB77" s="578">
        <v>0</v>
      </c>
      <c r="AC77" s="579">
        <v>0</v>
      </c>
      <c r="AD77" s="579">
        <v>0</v>
      </c>
      <c r="AE77" s="580">
        <v>0</v>
      </c>
      <c r="AF77" s="581" t="s">
        <v>5253</v>
      </c>
      <c r="AG77" s="582" t="s">
        <v>5253</v>
      </c>
      <c r="AH77" s="583" t="s">
        <v>5253</v>
      </c>
      <c r="AI77" s="841">
        <v>0</v>
      </c>
      <c r="AJ77" s="842">
        <v>0</v>
      </c>
      <c r="AK77" s="825" t="s">
        <v>5253</v>
      </c>
      <c r="AY77" s="113" t="s">
        <v>159</v>
      </c>
      <c r="AZ77" s="113" t="s">
        <v>160</v>
      </c>
      <c r="BA77" s="114" t="s">
        <v>698</v>
      </c>
      <c r="BB77" s="111" t="s">
        <v>695</v>
      </c>
      <c r="CN77" s="107" t="s">
        <v>701</v>
      </c>
      <c r="CO77" s="107" t="s">
        <v>69</v>
      </c>
      <c r="CP77" s="107" t="s">
        <v>185</v>
      </c>
      <c r="CQ77" s="107" t="s">
        <v>186</v>
      </c>
      <c r="CR77" s="107" t="s">
        <v>184</v>
      </c>
      <c r="CW77" s="107" t="s">
        <v>698</v>
      </c>
      <c r="CX77" s="107" t="s">
        <v>695</v>
      </c>
      <c r="DR77" s="207" t="s">
        <v>702</v>
      </c>
      <c r="DS77" s="48" t="s">
        <v>699</v>
      </c>
      <c r="DT77" s="31" t="s">
        <v>700</v>
      </c>
      <c r="DU77" s="67">
        <v>154</v>
      </c>
      <c r="DV77" s="67">
        <v>200</v>
      </c>
      <c r="DW77" s="132">
        <v>50</v>
      </c>
      <c r="DX77" s="132">
        <v>50</v>
      </c>
      <c r="DY77" s="132">
        <v>50</v>
      </c>
      <c r="DZ77" s="200">
        <v>50</v>
      </c>
    </row>
    <row r="78" spans="1:130" s="107" customFormat="1" ht="84" customHeight="1" x14ac:dyDescent="0.2">
      <c r="A78" s="800" t="s">
        <v>42</v>
      </c>
      <c r="B78" s="617" t="s">
        <v>43</v>
      </c>
      <c r="C78" s="626" t="s">
        <v>90</v>
      </c>
      <c r="D78" s="638" t="s">
        <v>91</v>
      </c>
      <c r="E78" s="885"/>
      <c r="F78" s="661" t="s">
        <v>159</v>
      </c>
      <c r="G78" s="699" t="s">
        <v>160</v>
      </c>
      <c r="H78" s="699" t="s">
        <v>176</v>
      </c>
      <c r="I78" s="663">
        <v>1400</v>
      </c>
      <c r="J78" s="696">
        <v>1800</v>
      </c>
      <c r="K78" s="665"/>
      <c r="L78" s="665"/>
      <c r="M78" s="660"/>
      <c r="N78" s="759" t="s">
        <v>715</v>
      </c>
      <c r="O78" s="48" t="s">
        <v>712</v>
      </c>
      <c r="P78" s="31" t="s">
        <v>713</v>
      </c>
      <c r="Q78" s="67">
        <v>55</v>
      </c>
      <c r="R78" s="67">
        <v>57</v>
      </c>
      <c r="S78" s="67" t="s">
        <v>53</v>
      </c>
      <c r="T78" s="254" t="s">
        <v>5003</v>
      </c>
      <c r="U78" s="135">
        <v>0</v>
      </c>
      <c r="V78" s="851">
        <v>1</v>
      </c>
      <c r="W78" s="135">
        <v>1</v>
      </c>
      <c r="X78" s="135">
        <v>0</v>
      </c>
      <c r="Y78" s="857">
        <v>0</v>
      </c>
      <c r="Z78" s="744">
        <v>0</v>
      </c>
      <c r="AA78" s="96" t="s">
        <v>669</v>
      </c>
      <c r="AB78" s="578">
        <v>0</v>
      </c>
      <c r="AC78" s="579">
        <v>0</v>
      </c>
      <c r="AD78" s="579">
        <v>0</v>
      </c>
      <c r="AE78" s="580">
        <v>0</v>
      </c>
      <c r="AF78" s="581" t="s">
        <v>5253</v>
      </c>
      <c r="AG78" s="582" t="s">
        <v>5253</v>
      </c>
      <c r="AH78" s="583" t="s">
        <v>5253</v>
      </c>
      <c r="AI78" s="841">
        <v>0</v>
      </c>
      <c r="AJ78" s="842">
        <v>0</v>
      </c>
      <c r="AK78" s="825" t="s">
        <v>5253</v>
      </c>
      <c r="AY78" s="113" t="s">
        <v>159</v>
      </c>
      <c r="AZ78" s="113" t="s">
        <v>160</v>
      </c>
      <c r="BA78" s="114" t="s">
        <v>702</v>
      </c>
      <c r="BB78" s="111" t="s">
        <v>699</v>
      </c>
      <c r="CN78" s="107" t="s">
        <v>705</v>
      </c>
      <c r="CO78" s="107" t="s">
        <v>69</v>
      </c>
      <c r="CP78" s="107" t="s">
        <v>185</v>
      </c>
      <c r="CQ78" s="107" t="s">
        <v>186</v>
      </c>
      <c r="CR78" s="107" t="s">
        <v>184</v>
      </c>
      <c r="CW78" s="107" t="s">
        <v>702</v>
      </c>
      <c r="CX78" s="107" t="s">
        <v>699</v>
      </c>
      <c r="DR78" s="207" t="s">
        <v>706</v>
      </c>
      <c r="DS78" s="48" t="s">
        <v>703</v>
      </c>
      <c r="DT78" s="31" t="s">
        <v>707</v>
      </c>
      <c r="DU78" s="50">
        <v>10</v>
      </c>
      <c r="DV78" s="50">
        <v>100</v>
      </c>
      <c r="DW78" s="50">
        <v>25</v>
      </c>
      <c r="DX78" s="50">
        <v>25</v>
      </c>
      <c r="DY78" s="50">
        <v>25</v>
      </c>
      <c r="DZ78" s="199">
        <v>25</v>
      </c>
    </row>
    <row r="79" spans="1:130" s="107" customFormat="1" ht="82.5" customHeight="1" thickBot="1" x14ac:dyDescent="0.25">
      <c r="A79" s="800" t="s">
        <v>42</v>
      </c>
      <c r="B79" s="617" t="s">
        <v>43</v>
      </c>
      <c r="C79" s="626" t="s">
        <v>90</v>
      </c>
      <c r="D79" s="639" t="s">
        <v>91</v>
      </c>
      <c r="E79" s="886"/>
      <c r="F79" s="677" t="s">
        <v>159</v>
      </c>
      <c r="G79" s="700" t="s">
        <v>160</v>
      </c>
      <c r="H79" s="700" t="s">
        <v>176</v>
      </c>
      <c r="I79" s="679">
        <v>1400</v>
      </c>
      <c r="J79" s="698">
        <v>1800</v>
      </c>
      <c r="K79" s="680"/>
      <c r="L79" s="680"/>
      <c r="M79" s="681"/>
      <c r="N79" s="760" t="s">
        <v>718</v>
      </c>
      <c r="O79" s="222" t="s">
        <v>716</v>
      </c>
      <c r="P79" s="223" t="s">
        <v>713</v>
      </c>
      <c r="Q79" s="223">
        <v>1</v>
      </c>
      <c r="R79" s="223">
        <v>1</v>
      </c>
      <c r="S79" s="223" t="s">
        <v>87</v>
      </c>
      <c r="T79" s="756" t="s">
        <v>5003</v>
      </c>
      <c r="U79" s="148">
        <v>1</v>
      </c>
      <c r="V79" s="852">
        <v>1</v>
      </c>
      <c r="W79" s="148">
        <v>1</v>
      </c>
      <c r="X79" s="148">
        <v>1</v>
      </c>
      <c r="Y79" s="858">
        <v>0</v>
      </c>
      <c r="Z79" s="748">
        <v>0</v>
      </c>
      <c r="AA79" s="97" t="s">
        <v>669</v>
      </c>
      <c r="AB79" s="584">
        <v>20435421</v>
      </c>
      <c r="AC79" s="585">
        <v>20435421</v>
      </c>
      <c r="AD79" s="585">
        <v>20435421</v>
      </c>
      <c r="AE79" s="586">
        <v>20435421</v>
      </c>
      <c r="AF79" s="587">
        <v>1</v>
      </c>
      <c r="AG79" s="588">
        <v>1</v>
      </c>
      <c r="AH79" s="589">
        <v>1</v>
      </c>
      <c r="AI79" s="843">
        <v>0</v>
      </c>
      <c r="AJ79" s="844">
        <v>0</v>
      </c>
      <c r="AK79" s="826" t="s">
        <v>5253</v>
      </c>
      <c r="AY79" s="113" t="s">
        <v>159</v>
      </c>
      <c r="AZ79" s="113" t="s">
        <v>160</v>
      </c>
      <c r="BA79" s="114" t="s">
        <v>706</v>
      </c>
      <c r="BB79" s="111" t="s">
        <v>703</v>
      </c>
      <c r="CN79" s="107" t="s">
        <v>710</v>
      </c>
      <c r="CO79" s="107" t="s">
        <v>69</v>
      </c>
      <c r="CP79" s="107" t="s">
        <v>185</v>
      </c>
      <c r="CQ79" s="107" t="s">
        <v>186</v>
      </c>
      <c r="CR79" s="107" t="s">
        <v>184</v>
      </c>
      <c r="CW79" s="107" t="s">
        <v>706</v>
      </c>
      <c r="CX79" s="107" t="s">
        <v>703</v>
      </c>
      <c r="DR79" s="207" t="s">
        <v>711</v>
      </c>
      <c r="DS79" s="48" t="s">
        <v>708</v>
      </c>
      <c r="DT79" s="31" t="s">
        <v>709</v>
      </c>
      <c r="DU79" s="31">
        <v>1</v>
      </c>
      <c r="DV79" s="31">
        <v>2</v>
      </c>
      <c r="DW79" s="132">
        <v>0</v>
      </c>
      <c r="DX79" s="189">
        <v>0</v>
      </c>
      <c r="DY79" s="190">
        <v>0.5</v>
      </c>
      <c r="DZ79" s="198">
        <v>0.5</v>
      </c>
    </row>
    <row r="80" spans="1:130" s="107" customFormat="1" ht="95.25" customHeight="1" x14ac:dyDescent="0.2">
      <c r="A80" s="800" t="s">
        <v>42</v>
      </c>
      <c r="B80" s="618" t="s">
        <v>43</v>
      </c>
      <c r="C80" s="629" t="s">
        <v>101</v>
      </c>
      <c r="D80" s="630" t="s">
        <v>102</v>
      </c>
      <c r="E80" s="884" t="s">
        <v>719</v>
      </c>
      <c r="F80" s="672" t="s">
        <v>169</v>
      </c>
      <c r="G80" s="701" t="s">
        <v>170</v>
      </c>
      <c r="H80" s="702" t="s">
        <v>176</v>
      </c>
      <c r="I80" s="675">
        <v>288</v>
      </c>
      <c r="J80" s="675">
        <v>400</v>
      </c>
      <c r="K80" s="676">
        <v>400</v>
      </c>
      <c r="L80" s="676">
        <v>400</v>
      </c>
      <c r="M80" s="660">
        <v>1</v>
      </c>
      <c r="N80" s="762" t="s">
        <v>724</v>
      </c>
      <c r="O80" s="763" t="s">
        <v>720</v>
      </c>
      <c r="P80" s="764" t="s">
        <v>721</v>
      </c>
      <c r="Q80" s="764">
        <v>0</v>
      </c>
      <c r="R80" s="764">
        <v>1</v>
      </c>
      <c r="S80" s="764" t="s">
        <v>53</v>
      </c>
      <c r="T80" s="738" t="s">
        <v>5004</v>
      </c>
      <c r="U80" s="154">
        <v>0</v>
      </c>
      <c r="V80" s="853">
        <v>0.1</v>
      </c>
      <c r="W80" s="155">
        <v>0.45</v>
      </c>
      <c r="X80" s="155">
        <v>0.45</v>
      </c>
      <c r="Y80" s="856">
        <v>0.1</v>
      </c>
      <c r="Z80" s="742">
        <v>1</v>
      </c>
      <c r="AA80" s="99" t="s">
        <v>722</v>
      </c>
      <c r="AB80" s="572">
        <v>94900000</v>
      </c>
      <c r="AC80" s="573">
        <v>0</v>
      </c>
      <c r="AD80" s="573">
        <v>0</v>
      </c>
      <c r="AE80" s="574">
        <v>0</v>
      </c>
      <c r="AF80" s="575">
        <v>0</v>
      </c>
      <c r="AG80" s="576">
        <v>0</v>
      </c>
      <c r="AH80" s="577">
        <v>0</v>
      </c>
      <c r="AI80" s="839">
        <v>0</v>
      </c>
      <c r="AJ80" s="840">
        <v>0</v>
      </c>
      <c r="AK80" s="824" t="s">
        <v>5253</v>
      </c>
      <c r="AY80" s="113" t="s">
        <v>159</v>
      </c>
      <c r="AZ80" s="113" t="s">
        <v>160</v>
      </c>
      <c r="BA80" s="114" t="s">
        <v>711</v>
      </c>
      <c r="BB80" s="111" t="s">
        <v>708</v>
      </c>
      <c r="CN80" s="107" t="s">
        <v>714</v>
      </c>
      <c r="CO80" s="107" t="s">
        <v>69</v>
      </c>
      <c r="CP80" s="107" t="s">
        <v>185</v>
      </c>
      <c r="CQ80" s="107" t="s">
        <v>186</v>
      </c>
      <c r="CR80" s="107" t="s">
        <v>184</v>
      </c>
      <c r="CW80" s="107" t="s">
        <v>711</v>
      </c>
      <c r="CX80" s="107" t="s">
        <v>708</v>
      </c>
      <c r="DR80" s="207" t="s">
        <v>715</v>
      </c>
      <c r="DS80" s="48" t="s">
        <v>712</v>
      </c>
      <c r="DT80" s="31" t="s">
        <v>713</v>
      </c>
      <c r="DU80" s="210">
        <v>55</v>
      </c>
      <c r="DV80" s="210">
        <v>57</v>
      </c>
      <c r="DW80" s="139">
        <v>0</v>
      </c>
      <c r="DX80" s="189">
        <v>1</v>
      </c>
      <c r="DY80" s="189">
        <v>1</v>
      </c>
      <c r="DZ80" s="209">
        <v>0</v>
      </c>
    </row>
    <row r="81" spans="1:130" s="107" customFormat="1" ht="69" customHeight="1" x14ac:dyDescent="0.2">
      <c r="A81" s="800" t="s">
        <v>42</v>
      </c>
      <c r="B81" s="617" t="s">
        <v>43</v>
      </c>
      <c r="C81" s="626" t="s">
        <v>101</v>
      </c>
      <c r="D81" s="636" t="s">
        <v>102</v>
      </c>
      <c r="E81" s="885"/>
      <c r="F81" s="661" t="s">
        <v>169</v>
      </c>
      <c r="G81" s="699" t="s">
        <v>170</v>
      </c>
      <c r="H81" s="699" t="s">
        <v>176</v>
      </c>
      <c r="I81" s="663">
        <v>288</v>
      </c>
      <c r="J81" s="663">
        <v>400</v>
      </c>
      <c r="K81" s="665"/>
      <c r="L81" s="665"/>
      <c r="M81" s="660"/>
      <c r="N81" s="765" t="s">
        <v>728</v>
      </c>
      <c r="O81" s="766" t="s">
        <v>725</v>
      </c>
      <c r="P81" s="767" t="s">
        <v>726</v>
      </c>
      <c r="Q81" s="767">
        <v>0</v>
      </c>
      <c r="R81" s="767">
        <v>1</v>
      </c>
      <c r="S81" s="767" t="s">
        <v>53</v>
      </c>
      <c r="T81" s="254" t="s">
        <v>5004</v>
      </c>
      <c r="U81" s="156">
        <v>0.5</v>
      </c>
      <c r="V81" s="851">
        <v>0.5</v>
      </c>
      <c r="W81" s="157">
        <v>0</v>
      </c>
      <c r="X81" s="157">
        <v>0</v>
      </c>
      <c r="Y81" s="857">
        <v>0.5</v>
      </c>
      <c r="Z81" s="744">
        <v>1</v>
      </c>
      <c r="AA81" s="96" t="s">
        <v>722</v>
      </c>
      <c r="AB81" s="578">
        <v>0</v>
      </c>
      <c r="AC81" s="579">
        <v>0</v>
      </c>
      <c r="AD81" s="579">
        <v>0</v>
      </c>
      <c r="AE81" s="580">
        <v>0</v>
      </c>
      <c r="AF81" s="581" t="s">
        <v>5253</v>
      </c>
      <c r="AG81" s="582" t="s">
        <v>5253</v>
      </c>
      <c r="AH81" s="583" t="s">
        <v>5253</v>
      </c>
      <c r="AI81" s="841">
        <v>0</v>
      </c>
      <c r="AJ81" s="842">
        <v>0</v>
      </c>
      <c r="AK81" s="825" t="s">
        <v>5253</v>
      </c>
      <c r="AY81" s="113" t="s">
        <v>159</v>
      </c>
      <c r="AZ81" s="113" t="s">
        <v>160</v>
      </c>
      <c r="BA81" s="114" t="s">
        <v>715</v>
      </c>
      <c r="BB81" s="111" t="s">
        <v>712</v>
      </c>
      <c r="CN81" s="107" t="s">
        <v>717</v>
      </c>
      <c r="CO81" s="107" t="s">
        <v>69</v>
      </c>
      <c r="CP81" s="107" t="s">
        <v>185</v>
      </c>
      <c r="CQ81" s="107" t="s">
        <v>186</v>
      </c>
      <c r="CR81" s="107" t="s">
        <v>184</v>
      </c>
      <c r="CW81" s="107" t="s">
        <v>715</v>
      </c>
      <c r="CX81" s="107" t="s">
        <v>712</v>
      </c>
      <c r="DR81" s="207" t="s">
        <v>718</v>
      </c>
      <c r="DS81" s="48" t="s">
        <v>716</v>
      </c>
      <c r="DT81" s="142" t="s">
        <v>692</v>
      </c>
      <c r="DU81" s="31">
        <v>1</v>
      </c>
      <c r="DV81" s="31">
        <v>1</v>
      </c>
      <c r="DW81" s="50">
        <v>1</v>
      </c>
      <c r="DX81" s="50">
        <v>1</v>
      </c>
      <c r="DY81" s="50">
        <v>1</v>
      </c>
      <c r="DZ81" s="199">
        <v>1</v>
      </c>
    </row>
    <row r="82" spans="1:130" s="107" customFormat="1" ht="100.5" customHeight="1" x14ac:dyDescent="0.2">
      <c r="A82" s="800" t="s">
        <v>42</v>
      </c>
      <c r="B82" s="617" t="s">
        <v>43</v>
      </c>
      <c r="C82" s="626" t="s">
        <v>101</v>
      </c>
      <c r="D82" s="636" t="s">
        <v>102</v>
      </c>
      <c r="E82" s="885"/>
      <c r="F82" s="661" t="s">
        <v>169</v>
      </c>
      <c r="G82" s="699" t="s">
        <v>170</v>
      </c>
      <c r="H82" s="699" t="s">
        <v>176</v>
      </c>
      <c r="I82" s="663">
        <v>288</v>
      </c>
      <c r="J82" s="663">
        <v>400</v>
      </c>
      <c r="K82" s="665"/>
      <c r="L82" s="665"/>
      <c r="M82" s="660"/>
      <c r="N82" s="765" t="s">
        <v>732</v>
      </c>
      <c r="O82" s="766" t="s">
        <v>729</v>
      </c>
      <c r="P82" s="767" t="s">
        <v>730</v>
      </c>
      <c r="Q82" s="768">
        <v>0.4</v>
      </c>
      <c r="R82" s="768">
        <v>1</v>
      </c>
      <c r="S82" s="768" t="s">
        <v>53</v>
      </c>
      <c r="T82" s="254" t="s">
        <v>5004</v>
      </c>
      <c r="U82" s="157">
        <v>0</v>
      </c>
      <c r="V82" s="851">
        <v>100</v>
      </c>
      <c r="W82" s="156">
        <v>0</v>
      </c>
      <c r="X82" s="156">
        <v>0</v>
      </c>
      <c r="Y82" s="857">
        <v>100</v>
      </c>
      <c r="Z82" s="744">
        <v>1</v>
      </c>
      <c r="AA82" s="96" t="s">
        <v>722</v>
      </c>
      <c r="AB82" s="578">
        <v>0</v>
      </c>
      <c r="AC82" s="579">
        <v>0</v>
      </c>
      <c r="AD82" s="579">
        <v>0</v>
      </c>
      <c r="AE82" s="580">
        <v>0</v>
      </c>
      <c r="AF82" s="581" t="s">
        <v>5253</v>
      </c>
      <c r="AG82" s="582" t="s">
        <v>5253</v>
      </c>
      <c r="AH82" s="583" t="s">
        <v>5253</v>
      </c>
      <c r="AI82" s="841">
        <v>0</v>
      </c>
      <c r="AJ82" s="842">
        <v>0</v>
      </c>
      <c r="AK82" s="825" t="s">
        <v>5253</v>
      </c>
      <c r="AY82" s="113" t="s">
        <v>159</v>
      </c>
      <c r="AZ82" s="113" t="s">
        <v>160</v>
      </c>
      <c r="BA82" s="114" t="s">
        <v>718</v>
      </c>
      <c r="BB82" s="111" t="s">
        <v>716</v>
      </c>
      <c r="CN82" s="107" t="s">
        <v>723</v>
      </c>
      <c r="CO82" s="107" t="s">
        <v>69</v>
      </c>
      <c r="CP82" s="107" t="s">
        <v>185</v>
      </c>
      <c r="CQ82" s="107" t="s">
        <v>186</v>
      </c>
      <c r="CR82" s="107" t="s">
        <v>184</v>
      </c>
      <c r="CW82" s="107" t="s">
        <v>718</v>
      </c>
      <c r="CX82" s="107" t="s">
        <v>716</v>
      </c>
      <c r="DR82" s="202" t="s">
        <v>724</v>
      </c>
      <c r="DS82" s="254" t="s">
        <v>720</v>
      </c>
      <c r="DT82" s="31" t="s">
        <v>721</v>
      </c>
      <c r="DU82" s="31">
        <v>0</v>
      </c>
      <c r="DV82" s="31">
        <v>1</v>
      </c>
      <c r="DW82" s="132">
        <v>0</v>
      </c>
      <c r="DX82" s="190">
        <v>0.1</v>
      </c>
      <c r="DY82" s="191">
        <v>0.45</v>
      </c>
      <c r="DZ82" s="201">
        <v>0.45</v>
      </c>
    </row>
    <row r="83" spans="1:130" s="107" customFormat="1" ht="69" customHeight="1" x14ac:dyDescent="0.2">
      <c r="A83" s="800" t="s">
        <v>42</v>
      </c>
      <c r="B83" s="617" t="s">
        <v>43</v>
      </c>
      <c r="C83" s="626" t="s">
        <v>101</v>
      </c>
      <c r="D83" s="636" t="s">
        <v>102</v>
      </c>
      <c r="E83" s="885"/>
      <c r="F83" s="661" t="s">
        <v>169</v>
      </c>
      <c r="G83" s="699" t="s">
        <v>170</v>
      </c>
      <c r="H83" s="699" t="s">
        <v>176</v>
      </c>
      <c r="I83" s="663">
        <v>288</v>
      </c>
      <c r="J83" s="663">
        <v>400</v>
      </c>
      <c r="K83" s="665"/>
      <c r="L83" s="665"/>
      <c r="M83" s="660"/>
      <c r="N83" s="765" t="s">
        <v>737</v>
      </c>
      <c r="O83" s="766" t="s">
        <v>734</v>
      </c>
      <c r="P83" s="767" t="s">
        <v>735</v>
      </c>
      <c r="Q83" s="767">
        <v>1</v>
      </c>
      <c r="R83" s="767">
        <v>1</v>
      </c>
      <c r="S83" s="767" t="s">
        <v>87</v>
      </c>
      <c r="T83" s="254" t="s">
        <v>5004</v>
      </c>
      <c r="U83" s="158">
        <v>1</v>
      </c>
      <c r="V83" s="851">
        <v>1</v>
      </c>
      <c r="W83" s="158">
        <v>1</v>
      </c>
      <c r="X83" s="158">
        <v>1</v>
      </c>
      <c r="Y83" s="857">
        <v>1</v>
      </c>
      <c r="Z83" s="744">
        <v>1</v>
      </c>
      <c r="AA83" s="96" t="s">
        <v>722</v>
      </c>
      <c r="AB83" s="578">
        <v>879626929</v>
      </c>
      <c r="AC83" s="579">
        <v>727346141</v>
      </c>
      <c r="AD83" s="579">
        <v>727346141</v>
      </c>
      <c r="AE83" s="580">
        <v>286237581</v>
      </c>
      <c r="AF83" s="581">
        <v>0.82688025686853428</v>
      </c>
      <c r="AG83" s="582">
        <v>0.82688025686853428</v>
      </c>
      <c r="AH83" s="583">
        <v>0.32540793325348499</v>
      </c>
      <c r="AI83" s="841">
        <v>0</v>
      </c>
      <c r="AJ83" s="842">
        <v>0</v>
      </c>
      <c r="AK83" s="825" t="s">
        <v>5253</v>
      </c>
      <c r="AY83" s="111" t="s">
        <v>169</v>
      </c>
      <c r="AZ83" s="111" t="s">
        <v>170</v>
      </c>
      <c r="BA83" s="114" t="s">
        <v>724</v>
      </c>
      <c r="BB83" s="111" t="s">
        <v>720</v>
      </c>
      <c r="CN83" s="107" t="s">
        <v>727</v>
      </c>
      <c r="CO83" s="107" t="s">
        <v>69</v>
      </c>
      <c r="CP83" s="107" t="s">
        <v>197</v>
      </c>
      <c r="CQ83" s="107" t="s">
        <v>198</v>
      </c>
      <c r="CR83" s="107" t="s">
        <v>196</v>
      </c>
      <c r="CW83" s="107" t="s">
        <v>724</v>
      </c>
      <c r="CX83" s="107" t="s">
        <v>720</v>
      </c>
      <c r="DR83" s="202" t="s">
        <v>728</v>
      </c>
      <c r="DS83" s="254" t="s">
        <v>725</v>
      </c>
      <c r="DT83" s="31" t="s">
        <v>726</v>
      </c>
      <c r="DU83" s="31">
        <v>0</v>
      </c>
      <c r="DV83" s="31">
        <v>1</v>
      </c>
      <c r="DW83" s="133">
        <v>0.5</v>
      </c>
      <c r="DX83" s="133">
        <v>0.5</v>
      </c>
      <c r="DY83" s="132">
        <v>0</v>
      </c>
      <c r="DZ83" s="200">
        <v>0</v>
      </c>
    </row>
    <row r="84" spans="1:130" s="107" customFormat="1" ht="54" customHeight="1" thickBot="1" x14ac:dyDescent="0.25">
      <c r="A84" s="800" t="s">
        <v>42</v>
      </c>
      <c r="B84" s="617" t="s">
        <v>43</v>
      </c>
      <c r="C84" s="626" t="s">
        <v>101</v>
      </c>
      <c r="D84" s="637" t="s">
        <v>102</v>
      </c>
      <c r="E84" s="886"/>
      <c r="F84" s="677" t="s">
        <v>169</v>
      </c>
      <c r="G84" s="700" t="s">
        <v>170</v>
      </c>
      <c r="H84" s="700" t="s">
        <v>176</v>
      </c>
      <c r="I84" s="679">
        <v>288</v>
      </c>
      <c r="J84" s="679">
        <v>400</v>
      </c>
      <c r="K84" s="680"/>
      <c r="L84" s="680"/>
      <c r="M84" s="681"/>
      <c r="N84" s="769" t="s">
        <v>741</v>
      </c>
      <c r="O84" s="770" t="s">
        <v>738</v>
      </c>
      <c r="P84" s="771" t="s">
        <v>739</v>
      </c>
      <c r="Q84" s="771">
        <v>8</v>
      </c>
      <c r="R84" s="771">
        <v>10</v>
      </c>
      <c r="S84" s="771" t="s">
        <v>53</v>
      </c>
      <c r="T84" s="756" t="s">
        <v>5004</v>
      </c>
      <c r="U84" s="159">
        <v>3</v>
      </c>
      <c r="V84" s="852">
        <v>2</v>
      </c>
      <c r="W84" s="159">
        <v>3</v>
      </c>
      <c r="X84" s="159">
        <v>2</v>
      </c>
      <c r="Y84" s="858">
        <v>2</v>
      </c>
      <c r="Z84" s="748">
        <v>1</v>
      </c>
      <c r="AA84" s="97" t="s">
        <v>722</v>
      </c>
      <c r="AB84" s="584">
        <v>703711990</v>
      </c>
      <c r="AC84" s="585">
        <v>699937315</v>
      </c>
      <c r="AD84" s="585">
        <v>699937315</v>
      </c>
      <c r="AE84" s="586">
        <v>699937315</v>
      </c>
      <c r="AF84" s="587">
        <v>0.99463605131980204</v>
      </c>
      <c r="AG84" s="588">
        <v>0.99463605131980204</v>
      </c>
      <c r="AH84" s="589">
        <v>0.99463605131980204</v>
      </c>
      <c r="AI84" s="843">
        <v>0</v>
      </c>
      <c r="AJ84" s="844">
        <v>0</v>
      </c>
      <c r="AK84" s="826" t="s">
        <v>5253</v>
      </c>
      <c r="AY84" s="113" t="s">
        <v>169</v>
      </c>
      <c r="AZ84" s="113" t="s">
        <v>170</v>
      </c>
      <c r="BA84" s="114" t="s">
        <v>728</v>
      </c>
      <c r="BB84" s="111" t="s">
        <v>725</v>
      </c>
      <c r="CN84" s="107" t="s">
        <v>731</v>
      </c>
      <c r="CO84" s="107" t="s">
        <v>69</v>
      </c>
      <c r="CP84" s="107" t="s">
        <v>197</v>
      </c>
      <c r="CQ84" s="107" t="s">
        <v>198</v>
      </c>
      <c r="CR84" s="107" t="s">
        <v>196</v>
      </c>
      <c r="CW84" s="107" t="s">
        <v>728</v>
      </c>
      <c r="CX84" s="107" t="s">
        <v>725</v>
      </c>
      <c r="DR84" s="202" t="s">
        <v>732</v>
      </c>
      <c r="DS84" s="254" t="s">
        <v>729</v>
      </c>
      <c r="DT84" s="31" t="s">
        <v>733</v>
      </c>
      <c r="DU84" s="132">
        <v>40</v>
      </c>
      <c r="DV84" s="132">
        <v>100</v>
      </c>
      <c r="DW84" s="132">
        <v>0</v>
      </c>
      <c r="DX84" s="190">
        <v>100</v>
      </c>
      <c r="DY84" s="190">
        <v>0</v>
      </c>
      <c r="DZ84" s="198">
        <v>0</v>
      </c>
    </row>
    <row r="85" spans="1:130" s="107" customFormat="1" ht="69" customHeight="1" x14ac:dyDescent="0.2">
      <c r="A85" s="800" t="s">
        <v>42</v>
      </c>
      <c r="B85" s="617" t="s">
        <v>43</v>
      </c>
      <c r="C85" s="629" t="s">
        <v>112</v>
      </c>
      <c r="D85" s="630" t="s">
        <v>113</v>
      </c>
      <c r="E85" s="884" t="s">
        <v>742</v>
      </c>
      <c r="F85" s="672" t="s">
        <v>182</v>
      </c>
      <c r="G85" s="673" t="s">
        <v>183</v>
      </c>
      <c r="H85" s="674" t="s">
        <v>213</v>
      </c>
      <c r="I85" s="675">
        <v>1</v>
      </c>
      <c r="J85" s="675">
        <v>4</v>
      </c>
      <c r="K85" s="676">
        <v>1</v>
      </c>
      <c r="L85" s="676">
        <v>1</v>
      </c>
      <c r="M85" s="660">
        <v>1</v>
      </c>
      <c r="N85" s="751" t="s">
        <v>746</v>
      </c>
      <c r="O85" s="752" t="s">
        <v>743</v>
      </c>
      <c r="P85" s="740" t="s">
        <v>744</v>
      </c>
      <c r="Q85" s="740">
        <v>0</v>
      </c>
      <c r="R85" s="740">
        <v>2</v>
      </c>
      <c r="S85" s="740" t="s">
        <v>53</v>
      </c>
      <c r="T85" s="738" t="s">
        <v>5004</v>
      </c>
      <c r="U85" s="160">
        <v>0</v>
      </c>
      <c r="V85" s="853">
        <v>0</v>
      </c>
      <c r="W85" s="160">
        <v>1</v>
      </c>
      <c r="X85" s="160">
        <v>1</v>
      </c>
      <c r="Y85" s="856">
        <v>0</v>
      </c>
      <c r="Z85" s="742" t="s">
        <v>5253</v>
      </c>
      <c r="AA85" s="99" t="s">
        <v>722</v>
      </c>
      <c r="AB85" s="572">
        <v>0</v>
      </c>
      <c r="AC85" s="573">
        <v>0</v>
      </c>
      <c r="AD85" s="573">
        <v>0</v>
      </c>
      <c r="AE85" s="574">
        <v>0</v>
      </c>
      <c r="AF85" s="575" t="s">
        <v>5253</v>
      </c>
      <c r="AG85" s="576" t="s">
        <v>5253</v>
      </c>
      <c r="AH85" s="577" t="s">
        <v>5253</v>
      </c>
      <c r="AI85" s="839">
        <v>0</v>
      </c>
      <c r="AJ85" s="840">
        <v>0</v>
      </c>
      <c r="AK85" s="824" t="s">
        <v>5253</v>
      </c>
      <c r="AY85" s="113" t="s">
        <v>169</v>
      </c>
      <c r="AZ85" s="113" t="s">
        <v>170</v>
      </c>
      <c r="BA85" s="114" t="s">
        <v>732</v>
      </c>
      <c r="BB85" s="111" t="s">
        <v>729</v>
      </c>
      <c r="CN85" s="107" t="s">
        <v>736</v>
      </c>
      <c r="CO85" s="107" t="s">
        <v>69</v>
      </c>
      <c r="CP85" s="107" t="s">
        <v>197</v>
      </c>
      <c r="CQ85" s="107" t="s">
        <v>198</v>
      </c>
      <c r="CR85" s="107" t="s">
        <v>196</v>
      </c>
      <c r="CW85" s="107" t="s">
        <v>732</v>
      </c>
      <c r="CX85" s="107" t="s">
        <v>729</v>
      </c>
      <c r="DR85" s="202" t="s">
        <v>737</v>
      </c>
      <c r="DS85" s="254" t="s">
        <v>734</v>
      </c>
      <c r="DT85" s="31" t="s">
        <v>735</v>
      </c>
      <c r="DU85" s="31">
        <v>1</v>
      </c>
      <c r="DV85" s="31">
        <v>1</v>
      </c>
      <c r="DW85" s="50">
        <v>1</v>
      </c>
      <c r="DX85" s="50">
        <v>1</v>
      </c>
      <c r="DY85" s="50">
        <v>1</v>
      </c>
      <c r="DZ85" s="199">
        <v>1</v>
      </c>
    </row>
    <row r="86" spans="1:130" s="107" customFormat="1" ht="57.75" customHeight="1" x14ac:dyDescent="0.2">
      <c r="A86" s="800" t="s">
        <v>42</v>
      </c>
      <c r="B86" s="620" t="s">
        <v>43</v>
      </c>
      <c r="C86" s="626" t="s">
        <v>112</v>
      </c>
      <c r="D86" s="640" t="s">
        <v>113</v>
      </c>
      <c r="E86" s="885"/>
      <c r="F86" s="661" t="s">
        <v>182</v>
      </c>
      <c r="G86" s="699" t="s">
        <v>183</v>
      </c>
      <c r="H86" s="699" t="s">
        <v>213</v>
      </c>
      <c r="I86" s="663">
        <v>1</v>
      </c>
      <c r="J86" s="663">
        <v>4</v>
      </c>
      <c r="K86" s="665"/>
      <c r="L86" s="665"/>
      <c r="M86" s="660"/>
      <c r="N86" s="754" t="s">
        <v>750</v>
      </c>
      <c r="O86" s="48" t="s">
        <v>747</v>
      </c>
      <c r="P86" s="31" t="s">
        <v>748</v>
      </c>
      <c r="Q86" s="31">
        <v>0</v>
      </c>
      <c r="R86" s="31">
        <v>3</v>
      </c>
      <c r="S86" s="31" t="s">
        <v>53</v>
      </c>
      <c r="T86" s="743" t="s">
        <v>5004</v>
      </c>
      <c r="U86" s="132">
        <v>0</v>
      </c>
      <c r="V86" s="851">
        <v>2</v>
      </c>
      <c r="W86" s="132">
        <v>1</v>
      </c>
      <c r="X86" s="132">
        <v>0</v>
      </c>
      <c r="Y86" s="857">
        <v>2</v>
      </c>
      <c r="Z86" s="744">
        <v>1</v>
      </c>
      <c r="AA86" s="96" t="s">
        <v>722</v>
      </c>
      <c r="AB86" s="578">
        <v>455355212</v>
      </c>
      <c r="AC86" s="579">
        <v>455243068</v>
      </c>
      <c r="AD86" s="579">
        <v>455243068</v>
      </c>
      <c r="AE86" s="580">
        <v>0</v>
      </c>
      <c r="AF86" s="581">
        <v>0.99975372193609591</v>
      </c>
      <c r="AG86" s="582">
        <v>0.99975372193609591</v>
      </c>
      <c r="AH86" s="583">
        <v>0</v>
      </c>
      <c r="AI86" s="841">
        <v>75355212</v>
      </c>
      <c r="AJ86" s="842">
        <v>75355212</v>
      </c>
      <c r="AK86" s="825">
        <v>1</v>
      </c>
      <c r="AY86" s="113" t="s">
        <v>169</v>
      </c>
      <c r="AZ86" s="113" t="s">
        <v>170</v>
      </c>
      <c r="BA86" s="114" t="s">
        <v>737</v>
      </c>
      <c r="BB86" s="111" t="s">
        <v>734</v>
      </c>
      <c r="CN86" s="107" t="s">
        <v>740</v>
      </c>
      <c r="CO86" s="107" t="s">
        <v>69</v>
      </c>
      <c r="CP86" s="107" t="s">
        <v>197</v>
      </c>
      <c r="CQ86" s="107" t="s">
        <v>198</v>
      </c>
      <c r="CR86" s="107" t="s">
        <v>196</v>
      </c>
      <c r="CW86" s="107" t="s">
        <v>737</v>
      </c>
      <c r="CX86" s="107" t="s">
        <v>734</v>
      </c>
      <c r="DR86" s="202" t="s">
        <v>741</v>
      </c>
      <c r="DS86" s="254" t="s">
        <v>738</v>
      </c>
      <c r="DT86" s="31" t="s">
        <v>739</v>
      </c>
      <c r="DU86" s="31">
        <v>8</v>
      </c>
      <c r="DV86" s="31">
        <v>10</v>
      </c>
      <c r="DW86" s="132">
        <v>3</v>
      </c>
      <c r="DX86" s="189">
        <v>2</v>
      </c>
      <c r="DY86" s="189">
        <v>3</v>
      </c>
      <c r="DZ86" s="200">
        <v>2</v>
      </c>
    </row>
    <row r="87" spans="1:130" s="107" customFormat="1" ht="139.5" customHeight="1" x14ac:dyDescent="0.2">
      <c r="A87" s="800" t="s">
        <v>42</v>
      </c>
      <c r="B87" s="620" t="s">
        <v>43</v>
      </c>
      <c r="C87" s="626" t="s">
        <v>112</v>
      </c>
      <c r="D87" s="640" t="s">
        <v>113</v>
      </c>
      <c r="E87" s="885"/>
      <c r="F87" s="661" t="s">
        <v>182</v>
      </c>
      <c r="G87" s="699" t="s">
        <v>183</v>
      </c>
      <c r="H87" s="699" t="s">
        <v>213</v>
      </c>
      <c r="I87" s="663">
        <v>1</v>
      </c>
      <c r="J87" s="663">
        <v>4</v>
      </c>
      <c r="K87" s="665"/>
      <c r="L87" s="665"/>
      <c r="M87" s="660"/>
      <c r="N87" s="754" t="s">
        <v>754</v>
      </c>
      <c r="O87" s="48" t="s">
        <v>751</v>
      </c>
      <c r="P87" s="31" t="s">
        <v>752</v>
      </c>
      <c r="Q87" s="745">
        <v>0.7</v>
      </c>
      <c r="R87" s="745">
        <v>1</v>
      </c>
      <c r="S87" s="745" t="s">
        <v>53</v>
      </c>
      <c r="T87" s="743" t="s">
        <v>5004</v>
      </c>
      <c r="U87" s="136">
        <v>30</v>
      </c>
      <c r="V87" s="851">
        <v>25</v>
      </c>
      <c r="W87" s="135">
        <v>25</v>
      </c>
      <c r="X87" s="135">
        <v>20</v>
      </c>
      <c r="Y87" s="857">
        <v>25</v>
      </c>
      <c r="Z87" s="744">
        <v>1</v>
      </c>
      <c r="AA87" s="96" t="s">
        <v>722</v>
      </c>
      <c r="AB87" s="578">
        <v>1099708395</v>
      </c>
      <c r="AC87" s="579">
        <v>0</v>
      </c>
      <c r="AD87" s="579">
        <v>0</v>
      </c>
      <c r="AE87" s="580">
        <v>0</v>
      </c>
      <c r="AF87" s="581">
        <v>0</v>
      </c>
      <c r="AG87" s="582">
        <v>0</v>
      </c>
      <c r="AH87" s="583">
        <v>0</v>
      </c>
      <c r="AI87" s="841">
        <v>0</v>
      </c>
      <c r="AJ87" s="842">
        <v>0</v>
      </c>
      <c r="AK87" s="825" t="s">
        <v>5253</v>
      </c>
      <c r="AY87" s="113" t="s">
        <v>169</v>
      </c>
      <c r="AZ87" s="113" t="s">
        <v>170</v>
      </c>
      <c r="BA87" s="114" t="s">
        <v>741</v>
      </c>
      <c r="BB87" s="111" t="s">
        <v>738</v>
      </c>
      <c r="CN87" s="107" t="s">
        <v>745</v>
      </c>
      <c r="CO87" s="107" t="s">
        <v>69</v>
      </c>
      <c r="CP87" s="107" t="s">
        <v>197</v>
      </c>
      <c r="CQ87" s="107" t="s">
        <v>198</v>
      </c>
      <c r="CR87" s="107" t="s">
        <v>196</v>
      </c>
      <c r="CW87" s="107" t="s">
        <v>741</v>
      </c>
      <c r="CX87" s="107" t="s">
        <v>738</v>
      </c>
      <c r="DR87" s="202" t="s">
        <v>746</v>
      </c>
      <c r="DS87" s="48" t="s">
        <v>743</v>
      </c>
      <c r="DT87" s="31" t="s">
        <v>744</v>
      </c>
      <c r="DU87" s="31">
        <v>0</v>
      </c>
      <c r="DV87" s="31">
        <v>2</v>
      </c>
      <c r="DW87" s="139">
        <v>0</v>
      </c>
      <c r="DX87" s="189">
        <v>0</v>
      </c>
      <c r="DY87" s="139">
        <v>1</v>
      </c>
      <c r="DZ87" s="204">
        <v>1</v>
      </c>
    </row>
    <row r="88" spans="1:130" s="107" customFormat="1" ht="48" customHeight="1" thickBot="1" x14ac:dyDescent="0.25">
      <c r="A88" s="800" t="s">
        <v>42</v>
      </c>
      <c r="B88" s="620" t="s">
        <v>43</v>
      </c>
      <c r="C88" s="626" t="s">
        <v>112</v>
      </c>
      <c r="D88" s="640" t="s">
        <v>113</v>
      </c>
      <c r="E88" s="886"/>
      <c r="F88" s="677" t="s">
        <v>182</v>
      </c>
      <c r="G88" s="700" t="s">
        <v>183</v>
      </c>
      <c r="H88" s="700" t="s">
        <v>213</v>
      </c>
      <c r="I88" s="679">
        <v>1</v>
      </c>
      <c r="J88" s="679">
        <v>4</v>
      </c>
      <c r="K88" s="680"/>
      <c r="L88" s="680"/>
      <c r="M88" s="681"/>
      <c r="N88" s="755" t="s">
        <v>759</v>
      </c>
      <c r="O88" s="222" t="s">
        <v>756</v>
      </c>
      <c r="P88" s="223" t="s">
        <v>757</v>
      </c>
      <c r="Q88" s="761">
        <v>0.9</v>
      </c>
      <c r="R88" s="761">
        <v>1</v>
      </c>
      <c r="S88" s="761" t="s">
        <v>53</v>
      </c>
      <c r="T88" s="747" t="s">
        <v>5004</v>
      </c>
      <c r="U88" s="161">
        <v>10</v>
      </c>
      <c r="V88" s="852">
        <v>90</v>
      </c>
      <c r="W88" s="162">
        <v>0</v>
      </c>
      <c r="X88" s="162">
        <v>0</v>
      </c>
      <c r="Y88" s="858">
        <v>90</v>
      </c>
      <c r="Z88" s="748">
        <v>1</v>
      </c>
      <c r="AA88" s="97" t="s">
        <v>722</v>
      </c>
      <c r="AB88" s="584">
        <v>0</v>
      </c>
      <c r="AC88" s="585">
        <v>0</v>
      </c>
      <c r="AD88" s="585">
        <v>0</v>
      </c>
      <c r="AE88" s="586">
        <v>0</v>
      </c>
      <c r="AF88" s="587" t="s">
        <v>5253</v>
      </c>
      <c r="AG88" s="588" t="s">
        <v>5253</v>
      </c>
      <c r="AH88" s="589" t="s">
        <v>5253</v>
      </c>
      <c r="AI88" s="843">
        <v>0</v>
      </c>
      <c r="AJ88" s="844">
        <v>0</v>
      </c>
      <c r="AK88" s="826" t="s">
        <v>5253</v>
      </c>
      <c r="AY88" s="111" t="s">
        <v>182</v>
      </c>
      <c r="AZ88" s="111" t="s">
        <v>183</v>
      </c>
      <c r="BA88" s="114" t="s">
        <v>746</v>
      </c>
      <c r="BB88" s="111" t="s">
        <v>743</v>
      </c>
      <c r="CN88" s="107" t="s">
        <v>749</v>
      </c>
      <c r="CO88" s="107" t="s">
        <v>69</v>
      </c>
      <c r="CP88" s="107" t="s">
        <v>210</v>
      </c>
      <c r="CQ88" s="107" t="s">
        <v>211</v>
      </c>
      <c r="CR88" s="107" t="s">
        <v>209</v>
      </c>
      <c r="CW88" s="107" t="s">
        <v>746</v>
      </c>
      <c r="CX88" s="107" t="s">
        <v>743</v>
      </c>
      <c r="DR88" s="202" t="s">
        <v>750</v>
      </c>
      <c r="DS88" s="48" t="s">
        <v>747</v>
      </c>
      <c r="DT88" s="31" t="s">
        <v>748</v>
      </c>
      <c r="DU88" s="31">
        <v>0</v>
      </c>
      <c r="DV88" s="31">
        <v>3</v>
      </c>
      <c r="DW88" s="132">
        <v>0</v>
      </c>
      <c r="DX88" s="132">
        <v>2</v>
      </c>
      <c r="DY88" s="132">
        <v>1</v>
      </c>
      <c r="DZ88" s="200">
        <v>0</v>
      </c>
    </row>
    <row r="89" spans="1:130" s="107" customFormat="1" ht="86.25" customHeight="1" x14ac:dyDescent="0.2">
      <c r="A89" s="800" t="s">
        <v>42</v>
      </c>
      <c r="B89" s="617" t="s">
        <v>43</v>
      </c>
      <c r="C89" s="626" t="s">
        <v>112</v>
      </c>
      <c r="D89" s="632" t="s">
        <v>113</v>
      </c>
      <c r="E89" s="884" t="s">
        <v>761</v>
      </c>
      <c r="F89" s="672" t="s">
        <v>194</v>
      </c>
      <c r="G89" s="673" t="s">
        <v>195</v>
      </c>
      <c r="H89" s="674" t="s">
        <v>176</v>
      </c>
      <c r="I89" s="675">
        <v>2598</v>
      </c>
      <c r="J89" s="675">
        <v>3100</v>
      </c>
      <c r="K89" s="676">
        <v>2898</v>
      </c>
      <c r="L89" s="676">
        <v>3611</v>
      </c>
      <c r="M89" s="660">
        <v>1.246031746031746</v>
      </c>
      <c r="N89" s="751" t="s">
        <v>765</v>
      </c>
      <c r="O89" s="752" t="s">
        <v>762</v>
      </c>
      <c r="P89" s="740" t="s">
        <v>763</v>
      </c>
      <c r="Q89" s="740">
        <v>1</v>
      </c>
      <c r="R89" s="740">
        <v>1</v>
      </c>
      <c r="S89" s="740" t="s">
        <v>87</v>
      </c>
      <c r="T89" s="738" t="s">
        <v>5004</v>
      </c>
      <c r="U89" s="152">
        <v>1</v>
      </c>
      <c r="V89" s="853">
        <v>1</v>
      </c>
      <c r="W89" s="152">
        <v>1</v>
      </c>
      <c r="X89" s="152">
        <v>1</v>
      </c>
      <c r="Y89" s="856">
        <v>1</v>
      </c>
      <c r="Z89" s="742">
        <v>1</v>
      </c>
      <c r="AA89" s="99" t="s">
        <v>722</v>
      </c>
      <c r="AB89" s="572">
        <v>90000000</v>
      </c>
      <c r="AC89" s="573">
        <v>29160349</v>
      </c>
      <c r="AD89" s="573">
        <v>29160349</v>
      </c>
      <c r="AE89" s="574">
        <v>21258179</v>
      </c>
      <c r="AF89" s="575">
        <v>0.32400387777777778</v>
      </c>
      <c r="AG89" s="576">
        <v>0.32400387777777778</v>
      </c>
      <c r="AH89" s="577">
        <v>0.23620198888888888</v>
      </c>
      <c r="AI89" s="839">
        <v>0</v>
      </c>
      <c r="AJ89" s="840">
        <v>0</v>
      </c>
      <c r="AK89" s="824" t="s">
        <v>5253</v>
      </c>
      <c r="AY89" s="113" t="s">
        <v>182</v>
      </c>
      <c r="AZ89" s="113" t="s">
        <v>183</v>
      </c>
      <c r="BA89" s="114" t="s">
        <v>750</v>
      </c>
      <c r="BB89" s="111" t="s">
        <v>747</v>
      </c>
      <c r="CN89" s="107" t="s">
        <v>753</v>
      </c>
      <c r="CO89" s="107" t="s">
        <v>69</v>
      </c>
      <c r="CP89" s="107" t="s">
        <v>210</v>
      </c>
      <c r="CQ89" s="107" t="s">
        <v>211</v>
      </c>
      <c r="CR89" s="107" t="s">
        <v>209</v>
      </c>
      <c r="CW89" s="107" t="s">
        <v>750</v>
      </c>
      <c r="CX89" s="107" t="s">
        <v>747</v>
      </c>
      <c r="DR89" s="202" t="s">
        <v>754</v>
      </c>
      <c r="DS89" s="48" t="s">
        <v>751</v>
      </c>
      <c r="DT89" s="31" t="s">
        <v>755</v>
      </c>
      <c r="DU89" s="137">
        <v>70</v>
      </c>
      <c r="DV89" s="137">
        <v>100</v>
      </c>
      <c r="DW89" s="137">
        <v>30</v>
      </c>
      <c r="DX89" s="189">
        <v>25</v>
      </c>
      <c r="DY89" s="189">
        <v>25</v>
      </c>
      <c r="DZ89" s="204">
        <v>20</v>
      </c>
    </row>
    <row r="90" spans="1:130" s="107" customFormat="1" ht="48.75" customHeight="1" x14ac:dyDescent="0.2">
      <c r="A90" s="800" t="s">
        <v>42</v>
      </c>
      <c r="B90" s="617" t="s">
        <v>43</v>
      </c>
      <c r="C90" s="626" t="s">
        <v>112</v>
      </c>
      <c r="D90" s="632" t="s">
        <v>113</v>
      </c>
      <c r="E90" s="885"/>
      <c r="F90" s="661" t="s">
        <v>194</v>
      </c>
      <c r="G90" s="699" t="s">
        <v>195</v>
      </c>
      <c r="H90" s="699" t="s">
        <v>176</v>
      </c>
      <c r="I90" s="663">
        <v>2598</v>
      </c>
      <c r="J90" s="663">
        <v>3100</v>
      </c>
      <c r="K90" s="665"/>
      <c r="L90" s="665"/>
      <c r="M90" s="660"/>
      <c r="N90" s="754" t="s">
        <v>768</v>
      </c>
      <c r="O90" s="48" t="s">
        <v>766</v>
      </c>
      <c r="P90" s="31" t="s">
        <v>439</v>
      </c>
      <c r="Q90" s="31">
        <v>3</v>
      </c>
      <c r="R90" s="31">
        <v>3</v>
      </c>
      <c r="S90" s="31" t="s">
        <v>87</v>
      </c>
      <c r="T90" s="254" t="s">
        <v>5004</v>
      </c>
      <c r="U90" s="133">
        <v>3</v>
      </c>
      <c r="V90" s="851">
        <v>3</v>
      </c>
      <c r="W90" s="132">
        <v>3</v>
      </c>
      <c r="X90" s="132">
        <v>3</v>
      </c>
      <c r="Y90" s="857">
        <v>3</v>
      </c>
      <c r="Z90" s="744">
        <v>1</v>
      </c>
      <c r="AA90" s="96" t="s">
        <v>722</v>
      </c>
      <c r="AB90" s="578">
        <v>9700000</v>
      </c>
      <c r="AC90" s="579">
        <v>3033333</v>
      </c>
      <c r="AD90" s="579">
        <v>3033333</v>
      </c>
      <c r="AE90" s="580">
        <v>3033333</v>
      </c>
      <c r="AF90" s="581">
        <v>0.31271474226804125</v>
      </c>
      <c r="AG90" s="582">
        <v>0.31271474226804125</v>
      </c>
      <c r="AH90" s="583">
        <v>0.31271474226804125</v>
      </c>
      <c r="AI90" s="841">
        <v>0</v>
      </c>
      <c r="AJ90" s="842">
        <v>0</v>
      </c>
      <c r="AK90" s="825" t="s">
        <v>5253</v>
      </c>
      <c r="AY90" s="113" t="s">
        <v>182</v>
      </c>
      <c r="AZ90" s="113" t="s">
        <v>183</v>
      </c>
      <c r="BA90" s="114" t="s">
        <v>754</v>
      </c>
      <c r="BB90" s="111" t="s">
        <v>751</v>
      </c>
      <c r="CN90" s="107" t="s">
        <v>758</v>
      </c>
      <c r="CO90" s="107" t="s">
        <v>69</v>
      </c>
      <c r="CP90" s="107" t="s">
        <v>210</v>
      </c>
      <c r="CQ90" s="107" t="s">
        <v>211</v>
      </c>
      <c r="CR90" s="107" t="s">
        <v>209</v>
      </c>
      <c r="CW90" s="107" t="s">
        <v>754</v>
      </c>
      <c r="CX90" s="107" t="s">
        <v>751</v>
      </c>
      <c r="DR90" s="202" t="s">
        <v>759</v>
      </c>
      <c r="DS90" s="48" t="s">
        <v>756</v>
      </c>
      <c r="DT90" s="31" t="s">
        <v>760</v>
      </c>
      <c r="DU90" s="137">
        <v>90</v>
      </c>
      <c r="DV90" s="137">
        <v>100</v>
      </c>
      <c r="DW90" s="137">
        <v>10</v>
      </c>
      <c r="DX90" s="189">
        <v>90</v>
      </c>
      <c r="DY90" s="139">
        <v>0</v>
      </c>
      <c r="DZ90" s="209">
        <v>0</v>
      </c>
    </row>
    <row r="91" spans="1:130" s="107" customFormat="1" ht="134.25" customHeight="1" x14ac:dyDescent="0.2">
      <c r="A91" s="800" t="s">
        <v>42</v>
      </c>
      <c r="B91" s="617" t="s">
        <v>43</v>
      </c>
      <c r="C91" s="626" t="s">
        <v>112</v>
      </c>
      <c r="D91" s="632" t="s">
        <v>113</v>
      </c>
      <c r="E91" s="885"/>
      <c r="F91" s="661" t="s">
        <v>194</v>
      </c>
      <c r="G91" s="699" t="s">
        <v>195</v>
      </c>
      <c r="H91" s="699" t="s">
        <v>176</v>
      </c>
      <c r="I91" s="663">
        <v>2598</v>
      </c>
      <c r="J91" s="663">
        <v>3100</v>
      </c>
      <c r="K91" s="665"/>
      <c r="L91" s="665"/>
      <c r="M91" s="660"/>
      <c r="N91" s="754" t="s">
        <v>772</v>
      </c>
      <c r="O91" s="48" t="s">
        <v>769</v>
      </c>
      <c r="P91" s="31" t="s">
        <v>770</v>
      </c>
      <c r="Q91" s="31">
        <v>1</v>
      </c>
      <c r="R91" s="31">
        <v>1</v>
      </c>
      <c r="S91" s="31" t="s">
        <v>87</v>
      </c>
      <c r="T91" s="254" t="s">
        <v>5004</v>
      </c>
      <c r="U91" s="50">
        <v>1</v>
      </c>
      <c r="V91" s="851">
        <v>1</v>
      </c>
      <c r="W91" s="50">
        <v>1</v>
      </c>
      <c r="X91" s="50">
        <v>1</v>
      </c>
      <c r="Y91" s="857">
        <v>1</v>
      </c>
      <c r="Z91" s="744">
        <v>1</v>
      </c>
      <c r="AA91" s="96" t="s">
        <v>722</v>
      </c>
      <c r="AB91" s="578">
        <v>876300000</v>
      </c>
      <c r="AC91" s="579">
        <v>676180979</v>
      </c>
      <c r="AD91" s="579">
        <v>676180979</v>
      </c>
      <c r="AE91" s="580">
        <v>644413600</v>
      </c>
      <c r="AF91" s="581">
        <v>0.77163183727034124</v>
      </c>
      <c r="AG91" s="582">
        <v>0.77163183727034124</v>
      </c>
      <c r="AH91" s="583">
        <v>0.73538012096314043</v>
      </c>
      <c r="AI91" s="841">
        <v>0</v>
      </c>
      <c r="AJ91" s="842">
        <v>0</v>
      </c>
      <c r="AK91" s="825" t="s">
        <v>5253</v>
      </c>
      <c r="AY91" s="113" t="s">
        <v>182</v>
      </c>
      <c r="AZ91" s="113" t="s">
        <v>183</v>
      </c>
      <c r="BA91" s="114" t="s">
        <v>759</v>
      </c>
      <c r="BB91" s="111" t="s">
        <v>756</v>
      </c>
      <c r="CN91" s="107" t="s">
        <v>764</v>
      </c>
      <c r="CO91" s="107" t="s">
        <v>69</v>
      </c>
      <c r="CP91" s="107" t="s">
        <v>210</v>
      </c>
      <c r="CQ91" s="107" t="s">
        <v>211</v>
      </c>
      <c r="CR91" s="107" t="s">
        <v>209</v>
      </c>
      <c r="CW91" s="107" t="s">
        <v>759</v>
      </c>
      <c r="CX91" s="107" t="s">
        <v>756</v>
      </c>
      <c r="DR91" s="202" t="s">
        <v>765</v>
      </c>
      <c r="DS91" s="48" t="s">
        <v>762</v>
      </c>
      <c r="DT91" s="31" t="s">
        <v>763</v>
      </c>
      <c r="DU91" s="31">
        <v>1</v>
      </c>
      <c r="DV91" s="31">
        <v>1</v>
      </c>
      <c r="DW91" s="50">
        <v>1</v>
      </c>
      <c r="DX91" s="50">
        <v>1</v>
      </c>
      <c r="DY91" s="50">
        <v>1</v>
      </c>
      <c r="DZ91" s="199">
        <v>1</v>
      </c>
    </row>
    <row r="92" spans="1:130" s="107" customFormat="1" ht="61.5" customHeight="1" thickBot="1" x14ac:dyDescent="0.25">
      <c r="A92" s="800" t="s">
        <v>42</v>
      </c>
      <c r="B92" s="617" t="s">
        <v>43</v>
      </c>
      <c r="C92" s="626" t="s">
        <v>112</v>
      </c>
      <c r="D92" s="641" t="s">
        <v>113</v>
      </c>
      <c r="E92" s="886"/>
      <c r="F92" s="677" t="s">
        <v>194</v>
      </c>
      <c r="G92" s="700" t="s">
        <v>195</v>
      </c>
      <c r="H92" s="700" t="s">
        <v>176</v>
      </c>
      <c r="I92" s="679">
        <v>2598</v>
      </c>
      <c r="J92" s="679">
        <v>3100</v>
      </c>
      <c r="K92" s="680"/>
      <c r="L92" s="680"/>
      <c r="M92" s="681"/>
      <c r="N92" s="755" t="s">
        <v>775</v>
      </c>
      <c r="O92" s="222" t="s">
        <v>773</v>
      </c>
      <c r="P92" s="223" t="s">
        <v>176</v>
      </c>
      <c r="Q92" s="223">
        <v>492</v>
      </c>
      <c r="R92" s="223">
        <v>600</v>
      </c>
      <c r="S92" s="223" t="s">
        <v>53</v>
      </c>
      <c r="T92" s="756" t="s">
        <v>5004</v>
      </c>
      <c r="U92" s="146">
        <v>519</v>
      </c>
      <c r="V92" s="852">
        <v>546</v>
      </c>
      <c r="W92" s="146">
        <v>573</v>
      </c>
      <c r="X92" s="146">
        <v>600</v>
      </c>
      <c r="Y92" s="858">
        <v>546</v>
      </c>
      <c r="Z92" s="748">
        <v>1</v>
      </c>
      <c r="AA92" s="97" t="s">
        <v>722</v>
      </c>
      <c r="AB92" s="584">
        <v>1957486982</v>
      </c>
      <c r="AC92" s="585">
        <v>1187171715</v>
      </c>
      <c r="AD92" s="585">
        <v>1187171715</v>
      </c>
      <c r="AE92" s="586">
        <v>1122954645</v>
      </c>
      <c r="AF92" s="587">
        <v>0.60647745089320859</v>
      </c>
      <c r="AG92" s="588">
        <v>0.60647745089320859</v>
      </c>
      <c r="AH92" s="589">
        <v>0.57367157755126263</v>
      </c>
      <c r="AI92" s="843">
        <v>0</v>
      </c>
      <c r="AJ92" s="844">
        <v>0</v>
      </c>
      <c r="AK92" s="826" t="s">
        <v>5253</v>
      </c>
      <c r="AY92" s="111" t="s">
        <v>194</v>
      </c>
      <c r="AZ92" s="111" t="s">
        <v>195</v>
      </c>
      <c r="BA92" s="114" t="s">
        <v>765</v>
      </c>
      <c r="BB92" s="111" t="s">
        <v>762</v>
      </c>
      <c r="CN92" s="107" t="s">
        <v>767</v>
      </c>
      <c r="CO92" s="107" t="s">
        <v>69</v>
      </c>
      <c r="CP92" s="107" t="s">
        <v>210</v>
      </c>
      <c r="CQ92" s="107" t="s">
        <v>211</v>
      </c>
      <c r="CR92" s="107" t="s">
        <v>222</v>
      </c>
      <c r="CW92" s="107" t="s">
        <v>765</v>
      </c>
      <c r="CX92" s="107" t="s">
        <v>762</v>
      </c>
      <c r="DR92" s="202" t="s">
        <v>768</v>
      </c>
      <c r="DS92" s="48" t="s">
        <v>766</v>
      </c>
      <c r="DT92" s="31" t="s">
        <v>439</v>
      </c>
      <c r="DU92" s="31">
        <v>3</v>
      </c>
      <c r="DV92" s="31">
        <v>3</v>
      </c>
      <c r="DW92" s="133">
        <v>3</v>
      </c>
      <c r="DX92" s="133">
        <v>3</v>
      </c>
      <c r="DY92" s="132">
        <v>3</v>
      </c>
      <c r="DZ92" s="200">
        <v>3</v>
      </c>
    </row>
    <row r="93" spans="1:130" s="107" customFormat="1" ht="43.5" customHeight="1" x14ac:dyDescent="0.2">
      <c r="A93" s="800" t="s">
        <v>42</v>
      </c>
      <c r="B93" s="618" t="s">
        <v>43</v>
      </c>
      <c r="C93" s="629" t="s">
        <v>122</v>
      </c>
      <c r="D93" s="630" t="s">
        <v>123</v>
      </c>
      <c r="E93" s="884" t="s">
        <v>776</v>
      </c>
      <c r="F93" s="672" t="s">
        <v>207</v>
      </c>
      <c r="G93" s="673" t="s">
        <v>208</v>
      </c>
      <c r="H93" s="674" t="s">
        <v>235</v>
      </c>
      <c r="I93" s="675">
        <v>1</v>
      </c>
      <c r="J93" s="675">
        <v>3</v>
      </c>
      <c r="K93" s="676">
        <v>1</v>
      </c>
      <c r="L93" s="676">
        <v>1</v>
      </c>
      <c r="M93" s="660">
        <v>1</v>
      </c>
      <c r="N93" s="751" t="s">
        <v>780</v>
      </c>
      <c r="O93" s="752" t="s">
        <v>777</v>
      </c>
      <c r="P93" s="740" t="s">
        <v>778</v>
      </c>
      <c r="Q93" s="740">
        <v>0</v>
      </c>
      <c r="R93" s="740">
        <v>1</v>
      </c>
      <c r="S93" s="740" t="s">
        <v>53</v>
      </c>
      <c r="T93" s="738" t="s">
        <v>5004</v>
      </c>
      <c r="U93" s="147">
        <v>0</v>
      </c>
      <c r="V93" s="853">
        <v>0.6</v>
      </c>
      <c r="W93" s="149">
        <v>0.4</v>
      </c>
      <c r="X93" s="147">
        <v>0</v>
      </c>
      <c r="Y93" s="856">
        <v>0.6</v>
      </c>
      <c r="Z93" s="742">
        <v>1</v>
      </c>
      <c r="AA93" s="99" t="s">
        <v>722</v>
      </c>
      <c r="AB93" s="572">
        <v>0</v>
      </c>
      <c r="AC93" s="573">
        <v>0</v>
      </c>
      <c r="AD93" s="573">
        <v>0</v>
      </c>
      <c r="AE93" s="574">
        <v>0</v>
      </c>
      <c r="AF93" s="575" t="s">
        <v>5253</v>
      </c>
      <c r="AG93" s="576" t="s">
        <v>5253</v>
      </c>
      <c r="AH93" s="577" t="s">
        <v>5253</v>
      </c>
      <c r="AI93" s="839">
        <v>0</v>
      </c>
      <c r="AJ93" s="840">
        <v>0</v>
      </c>
      <c r="AK93" s="824" t="s">
        <v>5253</v>
      </c>
      <c r="AY93" s="113" t="s">
        <v>194</v>
      </c>
      <c r="AZ93" s="113" t="s">
        <v>195</v>
      </c>
      <c r="BA93" s="114" t="s">
        <v>768</v>
      </c>
      <c r="BB93" s="111" t="s">
        <v>766</v>
      </c>
      <c r="CN93" s="107" t="s">
        <v>771</v>
      </c>
      <c r="CO93" s="107" t="s">
        <v>69</v>
      </c>
      <c r="CP93" s="107" t="s">
        <v>210</v>
      </c>
      <c r="CQ93" s="107" t="s">
        <v>211</v>
      </c>
      <c r="CR93" s="107" t="s">
        <v>222</v>
      </c>
      <c r="CW93" s="107" t="s">
        <v>768</v>
      </c>
      <c r="CX93" s="107" t="s">
        <v>766</v>
      </c>
      <c r="DR93" s="202" t="s">
        <v>772</v>
      </c>
      <c r="DS93" s="48" t="s">
        <v>769</v>
      </c>
      <c r="DT93" s="31" t="s">
        <v>770</v>
      </c>
      <c r="DU93" s="31">
        <v>1</v>
      </c>
      <c r="DV93" s="31">
        <v>1</v>
      </c>
      <c r="DW93" s="50">
        <v>1</v>
      </c>
      <c r="DX93" s="50">
        <v>1</v>
      </c>
      <c r="DY93" s="50">
        <v>1</v>
      </c>
      <c r="DZ93" s="199">
        <v>1</v>
      </c>
    </row>
    <row r="94" spans="1:130" s="107" customFormat="1" ht="48" customHeight="1" x14ac:dyDescent="0.2">
      <c r="A94" s="800" t="s">
        <v>42</v>
      </c>
      <c r="B94" s="617" t="s">
        <v>43</v>
      </c>
      <c r="C94" s="626" t="s">
        <v>122</v>
      </c>
      <c r="D94" s="642" t="s">
        <v>123</v>
      </c>
      <c r="E94" s="885"/>
      <c r="F94" s="661" t="s">
        <v>207</v>
      </c>
      <c r="G94" s="685" t="s">
        <v>208</v>
      </c>
      <c r="H94" s="685" t="s">
        <v>235</v>
      </c>
      <c r="I94" s="663">
        <v>1</v>
      </c>
      <c r="J94" s="663">
        <v>3</v>
      </c>
      <c r="K94" s="665"/>
      <c r="L94" s="665"/>
      <c r="M94" s="660"/>
      <c r="N94" s="754" t="s">
        <v>784</v>
      </c>
      <c r="O94" s="48" t="s">
        <v>781</v>
      </c>
      <c r="P94" s="31" t="s">
        <v>782</v>
      </c>
      <c r="Q94" s="31">
        <v>0</v>
      </c>
      <c r="R94" s="31">
        <v>1</v>
      </c>
      <c r="S94" s="31" t="s">
        <v>53</v>
      </c>
      <c r="T94" s="254" t="s">
        <v>5004</v>
      </c>
      <c r="U94" s="132">
        <v>0</v>
      </c>
      <c r="V94" s="851">
        <v>0.25</v>
      </c>
      <c r="W94" s="133">
        <v>0.5</v>
      </c>
      <c r="X94" s="50">
        <v>0.25</v>
      </c>
      <c r="Y94" s="857">
        <v>3</v>
      </c>
      <c r="Z94" s="744">
        <v>12</v>
      </c>
      <c r="AA94" s="96" t="s">
        <v>722</v>
      </c>
      <c r="AB94" s="578">
        <v>21333333</v>
      </c>
      <c r="AC94" s="579">
        <v>21333333</v>
      </c>
      <c r="AD94" s="579">
        <v>21333333</v>
      </c>
      <c r="AE94" s="580">
        <v>21333333</v>
      </c>
      <c r="AF94" s="581">
        <v>1</v>
      </c>
      <c r="AG94" s="582">
        <v>1</v>
      </c>
      <c r="AH94" s="583">
        <v>1</v>
      </c>
      <c r="AI94" s="841">
        <v>0</v>
      </c>
      <c r="AJ94" s="842">
        <v>0</v>
      </c>
      <c r="AK94" s="825" t="s">
        <v>5253</v>
      </c>
      <c r="AY94" s="113" t="s">
        <v>194</v>
      </c>
      <c r="AZ94" s="113" t="s">
        <v>195</v>
      </c>
      <c r="BA94" s="114" t="s">
        <v>772</v>
      </c>
      <c r="BB94" s="111" t="s">
        <v>769</v>
      </c>
      <c r="CN94" s="107" t="s">
        <v>774</v>
      </c>
      <c r="CO94" s="107" t="s">
        <v>69</v>
      </c>
      <c r="CP94" s="107" t="s">
        <v>210</v>
      </c>
      <c r="CQ94" s="107" t="s">
        <v>211</v>
      </c>
      <c r="CR94" s="107" t="s">
        <v>222</v>
      </c>
      <c r="CW94" s="107" t="s">
        <v>772</v>
      </c>
      <c r="CX94" s="107" t="s">
        <v>769</v>
      </c>
      <c r="DR94" s="202" t="s">
        <v>775</v>
      </c>
      <c r="DS94" s="48" t="s">
        <v>773</v>
      </c>
      <c r="DT94" s="31" t="s">
        <v>176</v>
      </c>
      <c r="DU94" s="31">
        <v>492</v>
      </c>
      <c r="DV94" s="31">
        <v>600</v>
      </c>
      <c r="DW94" s="132">
        <v>519</v>
      </c>
      <c r="DX94" s="132">
        <v>546</v>
      </c>
      <c r="DY94" s="132">
        <v>573</v>
      </c>
      <c r="DZ94" s="200">
        <v>600</v>
      </c>
    </row>
    <row r="95" spans="1:130" s="107" customFormat="1" ht="86.25" customHeight="1" thickBot="1" x14ac:dyDescent="0.25">
      <c r="A95" s="800" t="s">
        <v>42</v>
      </c>
      <c r="B95" s="617" t="s">
        <v>43</v>
      </c>
      <c r="C95" s="626" t="s">
        <v>122</v>
      </c>
      <c r="D95" s="642" t="s">
        <v>123</v>
      </c>
      <c r="E95" s="886"/>
      <c r="F95" s="677" t="s">
        <v>207</v>
      </c>
      <c r="G95" s="686" t="s">
        <v>208</v>
      </c>
      <c r="H95" s="686" t="s">
        <v>235</v>
      </c>
      <c r="I95" s="679">
        <v>1</v>
      </c>
      <c r="J95" s="679">
        <v>3</v>
      </c>
      <c r="K95" s="680"/>
      <c r="L95" s="680"/>
      <c r="M95" s="660"/>
      <c r="N95" s="755" t="s">
        <v>788</v>
      </c>
      <c r="O95" s="222" t="s">
        <v>785</v>
      </c>
      <c r="P95" s="223" t="s">
        <v>786</v>
      </c>
      <c r="Q95" s="223">
        <v>8</v>
      </c>
      <c r="R95" s="223">
        <v>8</v>
      </c>
      <c r="S95" s="223" t="s">
        <v>87</v>
      </c>
      <c r="T95" s="756" t="s">
        <v>5004</v>
      </c>
      <c r="U95" s="146">
        <v>2</v>
      </c>
      <c r="V95" s="852">
        <v>2</v>
      </c>
      <c r="W95" s="146">
        <v>2</v>
      </c>
      <c r="X95" s="146">
        <v>2</v>
      </c>
      <c r="Y95" s="858">
        <v>2</v>
      </c>
      <c r="Z95" s="748">
        <v>1</v>
      </c>
      <c r="AA95" s="97" t="s">
        <v>722</v>
      </c>
      <c r="AB95" s="584">
        <v>312000000</v>
      </c>
      <c r="AC95" s="585">
        <v>186701950</v>
      </c>
      <c r="AD95" s="585">
        <v>186701950</v>
      </c>
      <c r="AE95" s="586">
        <v>178654950</v>
      </c>
      <c r="AF95" s="587">
        <v>0.59840368589743587</v>
      </c>
      <c r="AG95" s="588">
        <v>0.59840368589743587</v>
      </c>
      <c r="AH95" s="589">
        <v>0.57261201923076921</v>
      </c>
      <c r="AI95" s="843">
        <v>0</v>
      </c>
      <c r="AJ95" s="844">
        <v>0</v>
      </c>
      <c r="AK95" s="826" t="s">
        <v>5253</v>
      </c>
      <c r="AY95" s="113" t="s">
        <v>194</v>
      </c>
      <c r="AZ95" s="113" t="s">
        <v>195</v>
      </c>
      <c r="BA95" s="114" t="s">
        <v>775</v>
      </c>
      <c r="BB95" s="111" t="s">
        <v>773</v>
      </c>
      <c r="CN95" s="107" t="s">
        <v>779</v>
      </c>
      <c r="CO95" s="107" t="s">
        <v>69</v>
      </c>
      <c r="CP95" s="107" t="s">
        <v>210</v>
      </c>
      <c r="CQ95" s="107" t="s">
        <v>211</v>
      </c>
      <c r="CR95" s="107" t="s">
        <v>222</v>
      </c>
      <c r="CW95" s="107" t="s">
        <v>775</v>
      </c>
      <c r="CX95" s="107" t="s">
        <v>773</v>
      </c>
      <c r="DR95" s="202" t="s">
        <v>780</v>
      </c>
      <c r="DS95" s="48" t="s">
        <v>777</v>
      </c>
      <c r="DT95" s="31" t="s">
        <v>778</v>
      </c>
      <c r="DU95" s="31">
        <v>0</v>
      </c>
      <c r="DV95" s="31">
        <v>1</v>
      </c>
      <c r="DW95" s="132">
        <v>0</v>
      </c>
      <c r="DX95" s="133">
        <v>0.6</v>
      </c>
      <c r="DY95" s="133">
        <v>0.4</v>
      </c>
      <c r="DZ95" s="200">
        <v>0</v>
      </c>
    </row>
    <row r="96" spans="1:130" s="107" customFormat="1" ht="141.75" customHeight="1" thickBot="1" x14ac:dyDescent="0.25">
      <c r="A96" s="800" t="s">
        <v>42</v>
      </c>
      <c r="B96" s="617" t="s">
        <v>43</v>
      </c>
      <c r="C96" s="626" t="s">
        <v>122</v>
      </c>
      <c r="D96" s="643" t="s">
        <v>123</v>
      </c>
      <c r="E96" s="127" t="s">
        <v>789</v>
      </c>
      <c r="F96" s="666" t="s">
        <v>220</v>
      </c>
      <c r="G96" s="703" t="s">
        <v>221</v>
      </c>
      <c r="H96" s="704" t="s">
        <v>235</v>
      </c>
      <c r="I96" s="668">
        <v>1</v>
      </c>
      <c r="J96" s="668">
        <v>1</v>
      </c>
      <c r="K96" s="670">
        <v>1</v>
      </c>
      <c r="L96" s="670">
        <v>1</v>
      </c>
      <c r="M96" s="671">
        <v>1</v>
      </c>
      <c r="N96" s="772" t="s">
        <v>793</v>
      </c>
      <c r="O96" s="704" t="s">
        <v>790</v>
      </c>
      <c r="P96" s="668" t="s">
        <v>791</v>
      </c>
      <c r="Q96" s="668">
        <v>0</v>
      </c>
      <c r="R96" s="668">
        <v>1</v>
      </c>
      <c r="S96" s="668" t="s">
        <v>53</v>
      </c>
      <c r="T96" s="773" t="s">
        <v>5004</v>
      </c>
      <c r="U96" s="163">
        <v>0.25</v>
      </c>
      <c r="V96" s="854">
        <v>0.25</v>
      </c>
      <c r="W96" s="163">
        <v>0.25</v>
      </c>
      <c r="X96" s="163">
        <v>0.25</v>
      </c>
      <c r="Y96" s="670">
        <v>0.3</v>
      </c>
      <c r="Z96" s="742">
        <v>1.2</v>
      </c>
      <c r="AA96" s="98" t="s">
        <v>722</v>
      </c>
      <c r="AB96" s="590">
        <v>12500000</v>
      </c>
      <c r="AC96" s="591">
        <v>12500000</v>
      </c>
      <c r="AD96" s="591">
        <v>12500000</v>
      </c>
      <c r="AE96" s="592">
        <v>12500000</v>
      </c>
      <c r="AF96" s="593">
        <v>1</v>
      </c>
      <c r="AG96" s="594">
        <v>1</v>
      </c>
      <c r="AH96" s="595">
        <v>1</v>
      </c>
      <c r="AI96" s="845">
        <v>0</v>
      </c>
      <c r="AJ96" s="846">
        <v>0</v>
      </c>
      <c r="AK96" s="827" t="s">
        <v>5253</v>
      </c>
      <c r="AY96" s="111" t="s">
        <v>207</v>
      </c>
      <c r="AZ96" s="111" t="s">
        <v>208</v>
      </c>
      <c r="BA96" s="114" t="s">
        <v>780</v>
      </c>
      <c r="BB96" s="111" t="s">
        <v>777</v>
      </c>
      <c r="CN96" s="107" t="s">
        <v>783</v>
      </c>
      <c r="CO96" s="107" t="s">
        <v>69</v>
      </c>
      <c r="CP96" s="107" t="s">
        <v>232</v>
      </c>
      <c r="CQ96" s="107" t="s">
        <v>233</v>
      </c>
      <c r="CR96" s="107" t="s">
        <v>231</v>
      </c>
      <c r="CW96" s="107" t="s">
        <v>780</v>
      </c>
      <c r="CX96" s="107" t="s">
        <v>777</v>
      </c>
      <c r="DR96" s="202" t="s">
        <v>784</v>
      </c>
      <c r="DS96" s="48" t="s">
        <v>781</v>
      </c>
      <c r="DT96" s="31" t="s">
        <v>782</v>
      </c>
      <c r="DU96" s="31">
        <v>0</v>
      </c>
      <c r="DV96" s="31">
        <v>1</v>
      </c>
      <c r="DW96" s="132">
        <v>0</v>
      </c>
      <c r="DX96" s="50">
        <v>0.25</v>
      </c>
      <c r="DY96" s="133">
        <v>0.5</v>
      </c>
      <c r="DZ96" s="199">
        <v>0.25</v>
      </c>
    </row>
    <row r="97" spans="1:130" s="107" customFormat="1" ht="63" customHeight="1" x14ac:dyDescent="0.2">
      <c r="A97" s="800" t="s">
        <v>42</v>
      </c>
      <c r="B97" s="617" t="s">
        <v>43</v>
      </c>
      <c r="C97" s="629" t="s">
        <v>132</v>
      </c>
      <c r="D97" s="630" t="s">
        <v>133</v>
      </c>
      <c r="E97" s="884" t="s">
        <v>794</v>
      </c>
      <c r="F97" s="672" t="s">
        <v>229</v>
      </c>
      <c r="G97" s="673" t="s">
        <v>230</v>
      </c>
      <c r="H97" s="674" t="s">
        <v>256</v>
      </c>
      <c r="I97" s="675">
        <v>952</v>
      </c>
      <c r="J97" s="675">
        <v>952</v>
      </c>
      <c r="K97" s="676">
        <v>952</v>
      </c>
      <c r="L97" s="676">
        <v>952</v>
      </c>
      <c r="M97" s="660">
        <v>1</v>
      </c>
      <c r="N97" s="751" t="s">
        <v>798</v>
      </c>
      <c r="O97" s="752" t="s">
        <v>795</v>
      </c>
      <c r="P97" s="740" t="s">
        <v>796</v>
      </c>
      <c r="Q97" s="740">
        <v>0</v>
      </c>
      <c r="R97" s="740">
        <v>1</v>
      </c>
      <c r="S97" s="740" t="s">
        <v>53</v>
      </c>
      <c r="T97" s="738" t="s">
        <v>5004</v>
      </c>
      <c r="U97" s="152">
        <v>0.25</v>
      </c>
      <c r="V97" s="853">
        <v>0.25</v>
      </c>
      <c r="W97" s="152">
        <v>0.25</v>
      </c>
      <c r="X97" s="152">
        <v>0.25</v>
      </c>
      <c r="Y97" s="856">
        <v>0.3</v>
      </c>
      <c r="Z97" s="742">
        <v>1.2</v>
      </c>
      <c r="AA97" s="99" t="s">
        <v>722</v>
      </c>
      <c r="AB97" s="572">
        <v>116500000</v>
      </c>
      <c r="AC97" s="573">
        <v>105811386</v>
      </c>
      <c r="AD97" s="573">
        <v>105811386</v>
      </c>
      <c r="AE97" s="574">
        <v>105811386</v>
      </c>
      <c r="AF97" s="575">
        <v>0.90825224034334762</v>
      </c>
      <c r="AG97" s="576">
        <v>0.90825224034334762</v>
      </c>
      <c r="AH97" s="577">
        <v>0.90825224034334762</v>
      </c>
      <c r="AI97" s="839">
        <v>0</v>
      </c>
      <c r="AJ97" s="840">
        <v>0</v>
      </c>
      <c r="AK97" s="824" t="s">
        <v>5253</v>
      </c>
      <c r="AY97" s="113" t="s">
        <v>207</v>
      </c>
      <c r="AZ97" s="113" t="s">
        <v>208</v>
      </c>
      <c r="BA97" s="114" t="s">
        <v>784</v>
      </c>
      <c r="BB97" s="111" t="s">
        <v>781</v>
      </c>
      <c r="CN97" s="107" t="s">
        <v>787</v>
      </c>
      <c r="CO97" s="107" t="s">
        <v>69</v>
      </c>
      <c r="CP97" s="107" t="s">
        <v>232</v>
      </c>
      <c r="CQ97" s="107" t="s">
        <v>233</v>
      </c>
      <c r="CR97" s="107" t="s">
        <v>231</v>
      </c>
      <c r="CW97" s="107" t="s">
        <v>784</v>
      </c>
      <c r="CX97" s="107" t="s">
        <v>781</v>
      </c>
      <c r="DR97" s="202" t="s">
        <v>788</v>
      </c>
      <c r="DS97" s="48" t="s">
        <v>785</v>
      </c>
      <c r="DT97" s="31" t="s">
        <v>786</v>
      </c>
      <c r="DU97" s="31">
        <v>8</v>
      </c>
      <c r="DV97" s="31">
        <v>8</v>
      </c>
      <c r="DW97" s="132">
        <v>2</v>
      </c>
      <c r="DX97" s="132">
        <v>2</v>
      </c>
      <c r="DY97" s="132">
        <v>2</v>
      </c>
      <c r="DZ97" s="200">
        <v>2</v>
      </c>
    </row>
    <row r="98" spans="1:130" s="107" customFormat="1" ht="113.25" customHeight="1" x14ac:dyDescent="0.2">
      <c r="A98" s="800" t="s">
        <v>42</v>
      </c>
      <c r="B98" s="617" t="s">
        <v>43</v>
      </c>
      <c r="C98" s="626" t="s">
        <v>132</v>
      </c>
      <c r="D98" s="632" t="s">
        <v>133</v>
      </c>
      <c r="E98" s="885"/>
      <c r="F98" s="661" t="s">
        <v>229</v>
      </c>
      <c r="G98" s="699" t="s">
        <v>230</v>
      </c>
      <c r="H98" s="699" t="s">
        <v>256</v>
      </c>
      <c r="I98" s="663">
        <v>952</v>
      </c>
      <c r="J98" s="663">
        <v>952</v>
      </c>
      <c r="K98" s="665"/>
      <c r="L98" s="665"/>
      <c r="M98" s="660"/>
      <c r="N98" s="754" t="s">
        <v>802</v>
      </c>
      <c r="O98" s="48" t="s">
        <v>799</v>
      </c>
      <c r="P98" s="31" t="s">
        <v>800</v>
      </c>
      <c r="Q98" s="31">
        <v>0</v>
      </c>
      <c r="R98" s="31">
        <v>1</v>
      </c>
      <c r="S98" s="31" t="s">
        <v>53</v>
      </c>
      <c r="T98" s="254" t="s">
        <v>5004</v>
      </c>
      <c r="U98" s="50">
        <v>0.25</v>
      </c>
      <c r="V98" s="851">
        <v>0.25</v>
      </c>
      <c r="W98" s="50">
        <v>0.25</v>
      </c>
      <c r="X98" s="50">
        <v>0.25</v>
      </c>
      <c r="Y98" s="857">
        <v>0.3</v>
      </c>
      <c r="Z98" s="744">
        <v>1.2</v>
      </c>
      <c r="AA98" s="96" t="s">
        <v>722</v>
      </c>
      <c r="AB98" s="578">
        <v>2700000</v>
      </c>
      <c r="AC98" s="579">
        <v>0</v>
      </c>
      <c r="AD98" s="579">
        <v>0</v>
      </c>
      <c r="AE98" s="580">
        <v>0</v>
      </c>
      <c r="AF98" s="581">
        <v>0</v>
      </c>
      <c r="AG98" s="582">
        <v>0</v>
      </c>
      <c r="AH98" s="583">
        <v>0</v>
      </c>
      <c r="AI98" s="841">
        <v>0</v>
      </c>
      <c r="AJ98" s="842">
        <v>0</v>
      </c>
      <c r="AK98" s="825" t="s">
        <v>5253</v>
      </c>
      <c r="AY98" s="113" t="s">
        <v>207</v>
      </c>
      <c r="AZ98" s="113" t="s">
        <v>208</v>
      </c>
      <c r="BA98" s="114" t="s">
        <v>788</v>
      </c>
      <c r="BB98" s="111" t="s">
        <v>785</v>
      </c>
      <c r="CN98" s="107" t="s">
        <v>792</v>
      </c>
      <c r="CO98" s="107" t="s">
        <v>69</v>
      </c>
      <c r="CP98" s="107" t="s">
        <v>232</v>
      </c>
      <c r="CQ98" s="107" t="s">
        <v>233</v>
      </c>
      <c r="CR98" s="107" t="s">
        <v>231</v>
      </c>
      <c r="CW98" s="107" t="s">
        <v>788</v>
      </c>
      <c r="CX98" s="107" t="s">
        <v>785</v>
      </c>
      <c r="DR98" s="202" t="s">
        <v>793</v>
      </c>
      <c r="DS98" s="48" t="s">
        <v>790</v>
      </c>
      <c r="DT98" s="31" t="s">
        <v>791</v>
      </c>
      <c r="DU98" s="31">
        <v>0</v>
      </c>
      <c r="DV98" s="31">
        <v>1</v>
      </c>
      <c r="DW98" s="50">
        <v>0.25</v>
      </c>
      <c r="DX98" s="50">
        <v>0.25</v>
      </c>
      <c r="DY98" s="50">
        <v>0.25</v>
      </c>
      <c r="DZ98" s="199">
        <v>0.25</v>
      </c>
    </row>
    <row r="99" spans="1:130" s="107" customFormat="1" ht="111.75" customHeight="1" x14ac:dyDescent="0.2">
      <c r="A99" s="800" t="s">
        <v>42</v>
      </c>
      <c r="B99" s="617" t="s">
        <v>43</v>
      </c>
      <c r="C99" s="626" t="s">
        <v>132</v>
      </c>
      <c r="D99" s="632" t="s">
        <v>133</v>
      </c>
      <c r="E99" s="885"/>
      <c r="F99" s="661" t="s">
        <v>229</v>
      </c>
      <c r="G99" s="699" t="s">
        <v>230</v>
      </c>
      <c r="H99" s="699" t="s">
        <v>256</v>
      </c>
      <c r="I99" s="663">
        <v>952</v>
      </c>
      <c r="J99" s="663">
        <v>952</v>
      </c>
      <c r="K99" s="665"/>
      <c r="L99" s="665"/>
      <c r="M99" s="660"/>
      <c r="N99" s="754" t="s">
        <v>806</v>
      </c>
      <c r="O99" s="48" t="s">
        <v>803</v>
      </c>
      <c r="P99" s="31" t="s">
        <v>804</v>
      </c>
      <c r="Q99" s="31">
        <v>0</v>
      </c>
      <c r="R99" s="745">
        <v>1</v>
      </c>
      <c r="S99" s="745" t="s">
        <v>53</v>
      </c>
      <c r="T99" s="254" t="s">
        <v>5004</v>
      </c>
      <c r="U99" s="50">
        <v>25</v>
      </c>
      <c r="V99" s="851">
        <v>25</v>
      </c>
      <c r="W99" s="50">
        <v>25</v>
      </c>
      <c r="X99" s="50">
        <v>25</v>
      </c>
      <c r="Y99" s="857">
        <v>25</v>
      </c>
      <c r="Z99" s="744">
        <v>1</v>
      </c>
      <c r="AA99" s="96" t="s">
        <v>722</v>
      </c>
      <c r="AB99" s="578">
        <v>500000</v>
      </c>
      <c r="AC99" s="579">
        <v>0</v>
      </c>
      <c r="AD99" s="579">
        <v>0</v>
      </c>
      <c r="AE99" s="580">
        <v>0</v>
      </c>
      <c r="AF99" s="581">
        <v>0</v>
      </c>
      <c r="AG99" s="582">
        <v>0</v>
      </c>
      <c r="AH99" s="583">
        <v>0</v>
      </c>
      <c r="AI99" s="841">
        <v>0</v>
      </c>
      <c r="AJ99" s="842">
        <v>0</v>
      </c>
      <c r="AK99" s="825" t="s">
        <v>5253</v>
      </c>
      <c r="AY99" s="111" t="s">
        <v>220</v>
      </c>
      <c r="AZ99" s="111" t="s">
        <v>221</v>
      </c>
      <c r="BA99" s="114" t="s">
        <v>793</v>
      </c>
      <c r="BB99" s="111" t="s">
        <v>790</v>
      </c>
      <c r="CN99" s="107" t="s">
        <v>797</v>
      </c>
      <c r="CO99" s="107" t="s">
        <v>69</v>
      </c>
      <c r="CP99" s="107" t="s">
        <v>232</v>
      </c>
      <c r="CQ99" s="107" t="s">
        <v>233</v>
      </c>
      <c r="CR99" s="107" t="s">
        <v>243</v>
      </c>
      <c r="CW99" s="107" t="s">
        <v>793</v>
      </c>
      <c r="CX99" s="107" t="s">
        <v>790</v>
      </c>
      <c r="DR99" s="202" t="s">
        <v>798</v>
      </c>
      <c r="DS99" s="48" t="s">
        <v>795</v>
      </c>
      <c r="DT99" s="31" t="s">
        <v>796</v>
      </c>
      <c r="DU99" s="31">
        <v>0</v>
      </c>
      <c r="DV99" s="31">
        <v>1</v>
      </c>
      <c r="DW99" s="50">
        <v>0.25</v>
      </c>
      <c r="DX99" s="50">
        <v>0.25</v>
      </c>
      <c r="DY99" s="50">
        <v>0.25</v>
      </c>
      <c r="DZ99" s="199">
        <v>0.25</v>
      </c>
    </row>
    <row r="100" spans="1:130" s="107" customFormat="1" ht="70.5" customHeight="1" x14ac:dyDescent="0.2">
      <c r="A100" s="800" t="s">
        <v>42</v>
      </c>
      <c r="B100" s="617" t="s">
        <v>43</v>
      </c>
      <c r="C100" s="626" t="s">
        <v>132</v>
      </c>
      <c r="D100" s="632" t="s">
        <v>133</v>
      </c>
      <c r="E100" s="885"/>
      <c r="F100" s="661" t="s">
        <v>229</v>
      </c>
      <c r="G100" s="699" t="s">
        <v>230</v>
      </c>
      <c r="H100" s="699" t="s">
        <v>256</v>
      </c>
      <c r="I100" s="663">
        <v>952</v>
      </c>
      <c r="J100" s="663">
        <v>952</v>
      </c>
      <c r="K100" s="665"/>
      <c r="L100" s="665"/>
      <c r="M100" s="660"/>
      <c r="N100" s="754" t="s">
        <v>810</v>
      </c>
      <c r="O100" s="48" t="s">
        <v>807</v>
      </c>
      <c r="P100" s="31" t="s">
        <v>808</v>
      </c>
      <c r="Q100" s="31">
        <v>1</v>
      </c>
      <c r="R100" s="31">
        <v>1</v>
      </c>
      <c r="S100" s="31" t="s">
        <v>87</v>
      </c>
      <c r="T100" s="254" t="s">
        <v>5004</v>
      </c>
      <c r="U100" s="50">
        <v>1</v>
      </c>
      <c r="V100" s="851">
        <v>1</v>
      </c>
      <c r="W100" s="50">
        <v>1</v>
      </c>
      <c r="X100" s="50">
        <v>1</v>
      </c>
      <c r="Y100" s="857">
        <v>1</v>
      </c>
      <c r="Z100" s="744">
        <v>1</v>
      </c>
      <c r="AA100" s="96" t="s">
        <v>722</v>
      </c>
      <c r="AB100" s="578">
        <v>5000000</v>
      </c>
      <c r="AC100" s="579">
        <v>3725538</v>
      </c>
      <c r="AD100" s="579">
        <v>3725538</v>
      </c>
      <c r="AE100" s="580">
        <v>3725538</v>
      </c>
      <c r="AF100" s="581">
        <v>0.74510759999999998</v>
      </c>
      <c r="AG100" s="582">
        <v>0.74510759999999998</v>
      </c>
      <c r="AH100" s="583">
        <v>0.74510759999999998</v>
      </c>
      <c r="AI100" s="841">
        <v>0</v>
      </c>
      <c r="AJ100" s="842">
        <v>0</v>
      </c>
      <c r="AK100" s="825" t="s">
        <v>5253</v>
      </c>
      <c r="AY100" s="111" t="s">
        <v>229</v>
      </c>
      <c r="AZ100" s="111" t="s">
        <v>230</v>
      </c>
      <c r="BA100" s="114" t="s">
        <v>798</v>
      </c>
      <c r="BB100" s="111" t="s">
        <v>795</v>
      </c>
      <c r="CN100" s="107" t="s">
        <v>801</v>
      </c>
      <c r="CO100" s="107" t="s">
        <v>69</v>
      </c>
      <c r="CP100" s="107" t="s">
        <v>253</v>
      </c>
      <c r="CQ100" s="107" t="s">
        <v>254</v>
      </c>
      <c r="CR100" s="107" t="s">
        <v>252</v>
      </c>
      <c r="CW100" s="107" t="s">
        <v>798</v>
      </c>
      <c r="CX100" s="107" t="s">
        <v>795</v>
      </c>
      <c r="DR100" s="202" t="s">
        <v>802</v>
      </c>
      <c r="DS100" s="48" t="s">
        <v>799</v>
      </c>
      <c r="DT100" s="31" t="s">
        <v>800</v>
      </c>
      <c r="DU100" s="31">
        <v>0</v>
      </c>
      <c r="DV100" s="31">
        <v>1</v>
      </c>
      <c r="DW100" s="50">
        <v>0.25</v>
      </c>
      <c r="DX100" s="50">
        <v>0.25</v>
      </c>
      <c r="DY100" s="50">
        <v>0.25</v>
      </c>
      <c r="DZ100" s="199">
        <v>0.25</v>
      </c>
    </row>
    <row r="101" spans="1:130" s="107" customFormat="1" ht="84.75" customHeight="1" x14ac:dyDescent="0.2">
      <c r="A101" s="800" t="s">
        <v>42</v>
      </c>
      <c r="B101" s="617" t="s">
        <v>43</v>
      </c>
      <c r="C101" s="626" t="s">
        <v>132</v>
      </c>
      <c r="D101" s="632" t="s">
        <v>133</v>
      </c>
      <c r="E101" s="885"/>
      <c r="F101" s="661" t="s">
        <v>229</v>
      </c>
      <c r="G101" s="699" t="s">
        <v>230</v>
      </c>
      <c r="H101" s="699" t="s">
        <v>256</v>
      </c>
      <c r="I101" s="663">
        <v>952</v>
      </c>
      <c r="J101" s="663">
        <v>952</v>
      </c>
      <c r="K101" s="665"/>
      <c r="L101" s="665"/>
      <c r="M101" s="660"/>
      <c r="N101" s="754" t="s">
        <v>814</v>
      </c>
      <c r="O101" s="48" t="s">
        <v>811</v>
      </c>
      <c r="P101" s="31" t="s">
        <v>812</v>
      </c>
      <c r="Q101" s="31">
        <v>3</v>
      </c>
      <c r="R101" s="31">
        <v>3</v>
      </c>
      <c r="S101" s="31" t="s">
        <v>87</v>
      </c>
      <c r="T101" s="254" t="s">
        <v>5004</v>
      </c>
      <c r="U101" s="133">
        <v>3</v>
      </c>
      <c r="V101" s="851">
        <v>3</v>
      </c>
      <c r="W101" s="132">
        <v>3</v>
      </c>
      <c r="X101" s="132">
        <v>3</v>
      </c>
      <c r="Y101" s="857">
        <v>3</v>
      </c>
      <c r="Z101" s="744">
        <v>1</v>
      </c>
      <c r="AA101" s="96" t="s">
        <v>722</v>
      </c>
      <c r="AB101" s="578">
        <v>800000</v>
      </c>
      <c r="AC101" s="579">
        <v>799999</v>
      </c>
      <c r="AD101" s="579">
        <v>799999</v>
      </c>
      <c r="AE101" s="580">
        <v>799999</v>
      </c>
      <c r="AF101" s="581">
        <v>0.99999875000000005</v>
      </c>
      <c r="AG101" s="582">
        <v>0.99999875000000005</v>
      </c>
      <c r="AH101" s="583">
        <v>0.99999875000000005</v>
      </c>
      <c r="AI101" s="841">
        <v>0</v>
      </c>
      <c r="AJ101" s="842">
        <v>0</v>
      </c>
      <c r="AK101" s="825" t="s">
        <v>5253</v>
      </c>
      <c r="AY101" s="113" t="s">
        <v>229</v>
      </c>
      <c r="AZ101" s="113" t="s">
        <v>230</v>
      </c>
      <c r="BA101" s="114" t="s">
        <v>802</v>
      </c>
      <c r="BB101" s="111" t="s">
        <v>799</v>
      </c>
      <c r="CN101" s="107" t="s">
        <v>805</v>
      </c>
      <c r="CO101" s="107" t="s">
        <v>69</v>
      </c>
      <c r="CP101" s="107" t="s">
        <v>253</v>
      </c>
      <c r="CQ101" s="107" t="s">
        <v>254</v>
      </c>
      <c r="CR101" s="107" t="s">
        <v>252</v>
      </c>
      <c r="CW101" s="107" t="s">
        <v>802</v>
      </c>
      <c r="CX101" s="107" t="s">
        <v>799</v>
      </c>
      <c r="DR101" s="202" t="s">
        <v>806</v>
      </c>
      <c r="DS101" s="48" t="s">
        <v>803</v>
      </c>
      <c r="DT101" s="31" t="s">
        <v>804</v>
      </c>
      <c r="DU101" s="31">
        <v>0</v>
      </c>
      <c r="DV101" s="50">
        <v>100</v>
      </c>
      <c r="DW101" s="50">
        <v>25</v>
      </c>
      <c r="DX101" s="50">
        <v>25</v>
      </c>
      <c r="DY101" s="50">
        <v>25</v>
      </c>
      <c r="DZ101" s="199">
        <v>25</v>
      </c>
    </row>
    <row r="102" spans="1:130" s="107" customFormat="1" ht="61.5" customHeight="1" x14ac:dyDescent="0.2">
      <c r="A102" s="800" t="s">
        <v>42</v>
      </c>
      <c r="B102" s="617" t="s">
        <v>43</v>
      </c>
      <c r="C102" s="626" t="s">
        <v>132</v>
      </c>
      <c r="D102" s="632" t="s">
        <v>133</v>
      </c>
      <c r="E102" s="885"/>
      <c r="F102" s="661" t="s">
        <v>229</v>
      </c>
      <c r="G102" s="699" t="s">
        <v>230</v>
      </c>
      <c r="H102" s="699" t="s">
        <v>256</v>
      </c>
      <c r="I102" s="663">
        <v>952</v>
      </c>
      <c r="J102" s="663">
        <v>952</v>
      </c>
      <c r="K102" s="665"/>
      <c r="L102" s="665"/>
      <c r="M102" s="660"/>
      <c r="N102" s="754" t="s">
        <v>818</v>
      </c>
      <c r="O102" s="48" t="s">
        <v>815</v>
      </c>
      <c r="P102" s="31" t="s">
        <v>816</v>
      </c>
      <c r="Q102" s="31">
        <v>0</v>
      </c>
      <c r="R102" s="745">
        <v>1</v>
      </c>
      <c r="S102" s="745" t="s">
        <v>53</v>
      </c>
      <c r="T102" s="254" t="s">
        <v>5004</v>
      </c>
      <c r="U102" s="50">
        <v>25</v>
      </c>
      <c r="V102" s="851">
        <v>25</v>
      </c>
      <c r="W102" s="50">
        <v>25</v>
      </c>
      <c r="X102" s="50">
        <v>25</v>
      </c>
      <c r="Y102" s="857">
        <v>25</v>
      </c>
      <c r="Z102" s="744">
        <v>1</v>
      </c>
      <c r="AA102" s="96" t="s">
        <v>722</v>
      </c>
      <c r="AB102" s="578">
        <v>500000</v>
      </c>
      <c r="AC102" s="579">
        <v>0</v>
      </c>
      <c r="AD102" s="579">
        <v>0</v>
      </c>
      <c r="AE102" s="580">
        <v>0</v>
      </c>
      <c r="AF102" s="581">
        <v>0</v>
      </c>
      <c r="AG102" s="582">
        <v>0</v>
      </c>
      <c r="AH102" s="583">
        <v>0</v>
      </c>
      <c r="AI102" s="841">
        <v>0</v>
      </c>
      <c r="AJ102" s="842">
        <v>0</v>
      </c>
      <c r="AK102" s="825" t="s">
        <v>5253</v>
      </c>
      <c r="AY102" s="113" t="s">
        <v>229</v>
      </c>
      <c r="AZ102" s="113" t="s">
        <v>230</v>
      </c>
      <c r="BA102" s="114" t="s">
        <v>806</v>
      </c>
      <c r="BB102" s="111" t="s">
        <v>803</v>
      </c>
      <c r="CN102" s="107" t="s">
        <v>809</v>
      </c>
      <c r="CO102" s="107" t="s">
        <v>69</v>
      </c>
      <c r="CP102" s="107" t="s">
        <v>253</v>
      </c>
      <c r="CQ102" s="107" t="s">
        <v>254</v>
      </c>
      <c r="CR102" s="107" t="s">
        <v>252</v>
      </c>
      <c r="CW102" s="107" t="s">
        <v>806</v>
      </c>
      <c r="CX102" s="107" t="s">
        <v>803</v>
      </c>
      <c r="DR102" s="202" t="s">
        <v>810</v>
      </c>
      <c r="DS102" s="48" t="s">
        <v>807</v>
      </c>
      <c r="DT102" s="31" t="s">
        <v>808</v>
      </c>
      <c r="DU102" s="31">
        <v>1</v>
      </c>
      <c r="DV102" s="31">
        <v>1</v>
      </c>
      <c r="DW102" s="50">
        <v>1</v>
      </c>
      <c r="DX102" s="50">
        <v>1</v>
      </c>
      <c r="DY102" s="50">
        <v>1</v>
      </c>
      <c r="DZ102" s="199">
        <v>1</v>
      </c>
    </row>
    <row r="103" spans="1:130" s="107" customFormat="1" ht="45.75" customHeight="1" thickBot="1" x14ac:dyDescent="0.25">
      <c r="A103" s="800" t="s">
        <v>42</v>
      </c>
      <c r="B103" s="617" t="s">
        <v>43</v>
      </c>
      <c r="C103" s="626" t="s">
        <v>132</v>
      </c>
      <c r="D103" s="641" t="s">
        <v>133</v>
      </c>
      <c r="E103" s="886"/>
      <c r="F103" s="677" t="s">
        <v>229</v>
      </c>
      <c r="G103" s="700" t="s">
        <v>230</v>
      </c>
      <c r="H103" s="700" t="s">
        <v>256</v>
      </c>
      <c r="I103" s="679">
        <v>952</v>
      </c>
      <c r="J103" s="679">
        <v>952</v>
      </c>
      <c r="K103" s="680"/>
      <c r="L103" s="680"/>
      <c r="M103" s="681"/>
      <c r="N103" s="755" t="s">
        <v>821</v>
      </c>
      <c r="O103" s="222" t="s">
        <v>819</v>
      </c>
      <c r="P103" s="223" t="s">
        <v>677</v>
      </c>
      <c r="Q103" s="223">
        <v>0</v>
      </c>
      <c r="R103" s="223">
        <v>1</v>
      </c>
      <c r="S103" s="223" t="s">
        <v>53</v>
      </c>
      <c r="T103" s="756" t="s">
        <v>5004</v>
      </c>
      <c r="U103" s="148">
        <v>0.25</v>
      </c>
      <c r="V103" s="852">
        <v>0.25</v>
      </c>
      <c r="W103" s="148">
        <v>0.25</v>
      </c>
      <c r="X103" s="148">
        <v>0.25</v>
      </c>
      <c r="Y103" s="858">
        <v>0.3</v>
      </c>
      <c r="Z103" s="748">
        <v>1.2</v>
      </c>
      <c r="AA103" s="97" t="s">
        <v>722</v>
      </c>
      <c r="AB103" s="584">
        <v>0</v>
      </c>
      <c r="AC103" s="585">
        <v>0</v>
      </c>
      <c r="AD103" s="585">
        <v>0</v>
      </c>
      <c r="AE103" s="586">
        <v>0</v>
      </c>
      <c r="AF103" s="587" t="s">
        <v>5253</v>
      </c>
      <c r="AG103" s="588" t="s">
        <v>5253</v>
      </c>
      <c r="AH103" s="589" t="s">
        <v>5253</v>
      </c>
      <c r="AI103" s="843">
        <v>0</v>
      </c>
      <c r="AJ103" s="844">
        <v>0</v>
      </c>
      <c r="AK103" s="826" t="s">
        <v>5253</v>
      </c>
      <c r="AY103" s="113" t="s">
        <v>229</v>
      </c>
      <c r="AZ103" s="113" t="s">
        <v>230</v>
      </c>
      <c r="BA103" s="114" t="s">
        <v>810</v>
      </c>
      <c r="BB103" s="111" t="s">
        <v>807</v>
      </c>
      <c r="CN103" s="107" t="s">
        <v>813</v>
      </c>
      <c r="CO103" s="107" t="s">
        <v>69</v>
      </c>
      <c r="CP103" s="107" t="s">
        <v>253</v>
      </c>
      <c r="CQ103" s="107" t="s">
        <v>254</v>
      </c>
      <c r="CR103" s="107" t="s">
        <v>252</v>
      </c>
      <c r="CW103" s="107" t="s">
        <v>810</v>
      </c>
      <c r="CX103" s="107" t="s">
        <v>807</v>
      </c>
      <c r="DR103" s="202" t="s">
        <v>814</v>
      </c>
      <c r="DS103" s="48" t="s">
        <v>811</v>
      </c>
      <c r="DT103" s="31" t="s">
        <v>812</v>
      </c>
      <c r="DU103" s="31">
        <v>3</v>
      </c>
      <c r="DV103" s="31">
        <v>3</v>
      </c>
      <c r="DW103" s="133">
        <v>3</v>
      </c>
      <c r="DX103" s="133">
        <v>3</v>
      </c>
      <c r="DY103" s="132">
        <v>3</v>
      </c>
      <c r="DZ103" s="200">
        <v>3</v>
      </c>
    </row>
    <row r="104" spans="1:130" s="107" customFormat="1" ht="63.75" customHeight="1" x14ac:dyDescent="0.2">
      <c r="A104" s="800" t="s">
        <v>42</v>
      </c>
      <c r="B104" s="617" t="s">
        <v>43</v>
      </c>
      <c r="C104" s="629" t="s">
        <v>146</v>
      </c>
      <c r="D104" s="630" t="s">
        <v>147</v>
      </c>
      <c r="E104" s="884" t="s">
        <v>822</v>
      </c>
      <c r="F104" s="672" t="s">
        <v>241</v>
      </c>
      <c r="G104" s="673" t="s">
        <v>242</v>
      </c>
      <c r="H104" s="674" t="s">
        <v>269</v>
      </c>
      <c r="I104" s="675">
        <v>164</v>
      </c>
      <c r="J104" s="675">
        <v>131</v>
      </c>
      <c r="K104" s="676">
        <v>154</v>
      </c>
      <c r="L104" s="676">
        <v>154</v>
      </c>
      <c r="M104" s="660">
        <v>1</v>
      </c>
      <c r="N104" s="751" t="s">
        <v>827</v>
      </c>
      <c r="O104" s="752" t="s">
        <v>823</v>
      </c>
      <c r="P104" s="740" t="s">
        <v>824</v>
      </c>
      <c r="Q104" s="740">
        <v>164</v>
      </c>
      <c r="R104" s="740">
        <v>131</v>
      </c>
      <c r="S104" s="740" t="s">
        <v>825</v>
      </c>
      <c r="T104" s="738" t="s">
        <v>5004</v>
      </c>
      <c r="U104" s="160">
        <v>164</v>
      </c>
      <c r="V104" s="853">
        <v>154</v>
      </c>
      <c r="W104" s="164">
        <v>144</v>
      </c>
      <c r="X104" s="164">
        <v>131</v>
      </c>
      <c r="Y104" s="856">
        <v>154</v>
      </c>
      <c r="Z104" s="742">
        <v>1</v>
      </c>
      <c r="AA104" s="99" t="s">
        <v>722</v>
      </c>
      <c r="AB104" s="572">
        <v>12000000</v>
      </c>
      <c r="AC104" s="573">
        <v>0</v>
      </c>
      <c r="AD104" s="573">
        <v>0</v>
      </c>
      <c r="AE104" s="574">
        <v>0</v>
      </c>
      <c r="AF104" s="575">
        <v>0</v>
      </c>
      <c r="AG104" s="576">
        <v>0</v>
      </c>
      <c r="AH104" s="577">
        <v>0</v>
      </c>
      <c r="AI104" s="839">
        <v>0</v>
      </c>
      <c r="AJ104" s="840">
        <v>0</v>
      </c>
      <c r="AK104" s="824" t="s">
        <v>5253</v>
      </c>
      <c r="AY104" s="113" t="s">
        <v>229</v>
      </c>
      <c r="AZ104" s="113" t="s">
        <v>230</v>
      </c>
      <c r="BA104" s="114" t="s">
        <v>814</v>
      </c>
      <c r="BB104" s="111" t="s">
        <v>811</v>
      </c>
      <c r="CN104" s="107" t="s">
        <v>817</v>
      </c>
      <c r="CO104" s="107" t="s">
        <v>69</v>
      </c>
      <c r="CP104" s="107" t="s">
        <v>253</v>
      </c>
      <c r="CQ104" s="107" t="s">
        <v>254</v>
      </c>
      <c r="CR104" s="107" t="s">
        <v>252</v>
      </c>
      <c r="CW104" s="107" t="s">
        <v>814</v>
      </c>
      <c r="CX104" s="107" t="s">
        <v>811</v>
      </c>
      <c r="DR104" s="202" t="s">
        <v>818</v>
      </c>
      <c r="DS104" s="48" t="s">
        <v>815</v>
      </c>
      <c r="DT104" s="31" t="s">
        <v>816</v>
      </c>
      <c r="DU104" s="31">
        <v>0</v>
      </c>
      <c r="DV104" s="50">
        <v>100</v>
      </c>
      <c r="DW104" s="50">
        <v>25</v>
      </c>
      <c r="DX104" s="50">
        <v>25</v>
      </c>
      <c r="DY104" s="50">
        <v>25</v>
      </c>
      <c r="DZ104" s="199">
        <v>25</v>
      </c>
    </row>
    <row r="105" spans="1:130" s="107" customFormat="1" ht="64.5" customHeight="1" x14ac:dyDescent="0.2">
      <c r="A105" s="800" t="s">
        <v>42</v>
      </c>
      <c r="B105" s="617" t="s">
        <v>43</v>
      </c>
      <c r="C105" s="626" t="s">
        <v>146</v>
      </c>
      <c r="D105" s="632" t="s">
        <v>147</v>
      </c>
      <c r="E105" s="885"/>
      <c r="F105" s="661" t="s">
        <v>241</v>
      </c>
      <c r="G105" s="705" t="s">
        <v>242</v>
      </c>
      <c r="H105" s="705" t="s">
        <v>269</v>
      </c>
      <c r="I105" s="663">
        <v>164</v>
      </c>
      <c r="J105" s="663">
        <v>131</v>
      </c>
      <c r="K105" s="665"/>
      <c r="L105" s="665"/>
      <c r="M105" s="660"/>
      <c r="N105" s="754" t="s">
        <v>831</v>
      </c>
      <c r="O105" s="48" t="s">
        <v>828</v>
      </c>
      <c r="P105" s="31" t="s">
        <v>829</v>
      </c>
      <c r="Q105" s="31">
        <v>1</v>
      </c>
      <c r="R105" s="31">
        <v>1</v>
      </c>
      <c r="S105" s="31" t="s">
        <v>87</v>
      </c>
      <c r="T105" s="254" t="s">
        <v>5004</v>
      </c>
      <c r="U105" s="50">
        <v>1</v>
      </c>
      <c r="V105" s="851">
        <v>1</v>
      </c>
      <c r="W105" s="50">
        <v>1</v>
      </c>
      <c r="X105" s="50">
        <v>1</v>
      </c>
      <c r="Y105" s="857">
        <v>1</v>
      </c>
      <c r="Z105" s="744">
        <v>1</v>
      </c>
      <c r="AA105" s="96" t="s">
        <v>722</v>
      </c>
      <c r="AB105" s="578">
        <v>246898490</v>
      </c>
      <c r="AC105" s="579">
        <v>239432490</v>
      </c>
      <c r="AD105" s="579">
        <v>239432490</v>
      </c>
      <c r="AE105" s="580">
        <v>239432490</v>
      </c>
      <c r="AF105" s="581">
        <v>0.96976085191934547</v>
      </c>
      <c r="AG105" s="582">
        <v>0.96976085191934547</v>
      </c>
      <c r="AH105" s="583">
        <v>0.96976085191934547</v>
      </c>
      <c r="AI105" s="841">
        <v>0</v>
      </c>
      <c r="AJ105" s="842">
        <v>0</v>
      </c>
      <c r="AK105" s="825" t="s">
        <v>5253</v>
      </c>
      <c r="AY105" s="113" t="s">
        <v>229</v>
      </c>
      <c r="AZ105" s="113" t="s">
        <v>230</v>
      </c>
      <c r="BA105" s="114" t="s">
        <v>818</v>
      </c>
      <c r="BB105" s="111" t="s">
        <v>815</v>
      </c>
      <c r="CN105" s="107" t="s">
        <v>820</v>
      </c>
      <c r="CO105" s="107" t="s">
        <v>69</v>
      </c>
      <c r="CP105" s="107" t="s">
        <v>253</v>
      </c>
      <c r="CQ105" s="107" t="s">
        <v>254</v>
      </c>
      <c r="CR105" s="107" t="s">
        <v>252</v>
      </c>
      <c r="CW105" s="107" t="s">
        <v>818</v>
      </c>
      <c r="CX105" s="107" t="s">
        <v>815</v>
      </c>
      <c r="DR105" s="202" t="s">
        <v>821</v>
      </c>
      <c r="DS105" s="48" t="s">
        <v>819</v>
      </c>
      <c r="DT105" s="31" t="s">
        <v>677</v>
      </c>
      <c r="DU105" s="31">
        <v>0</v>
      </c>
      <c r="DV105" s="31">
        <v>1</v>
      </c>
      <c r="DW105" s="50">
        <v>0.25</v>
      </c>
      <c r="DX105" s="50">
        <v>0.25</v>
      </c>
      <c r="DY105" s="50">
        <v>0.25</v>
      </c>
      <c r="DZ105" s="199">
        <v>0.25</v>
      </c>
    </row>
    <row r="106" spans="1:130" s="107" customFormat="1" ht="117" customHeight="1" thickBot="1" x14ac:dyDescent="0.25">
      <c r="A106" s="800" t="s">
        <v>42</v>
      </c>
      <c r="B106" s="617" t="s">
        <v>43</v>
      </c>
      <c r="C106" s="626" t="s">
        <v>146</v>
      </c>
      <c r="D106" s="641" t="s">
        <v>147</v>
      </c>
      <c r="E106" s="886"/>
      <c r="F106" s="677" t="s">
        <v>241</v>
      </c>
      <c r="G106" s="706" t="s">
        <v>242</v>
      </c>
      <c r="H106" s="706" t="s">
        <v>269</v>
      </c>
      <c r="I106" s="679">
        <v>164</v>
      </c>
      <c r="J106" s="679">
        <v>131</v>
      </c>
      <c r="K106" s="680"/>
      <c r="L106" s="680"/>
      <c r="M106" s="681"/>
      <c r="N106" s="755" t="s">
        <v>835</v>
      </c>
      <c r="O106" s="222" t="s">
        <v>832</v>
      </c>
      <c r="P106" s="223" t="s">
        <v>833</v>
      </c>
      <c r="Q106" s="223">
        <v>1</v>
      </c>
      <c r="R106" s="223">
        <v>1</v>
      </c>
      <c r="S106" s="223" t="s">
        <v>87</v>
      </c>
      <c r="T106" s="756" t="s">
        <v>5004</v>
      </c>
      <c r="U106" s="148">
        <v>1</v>
      </c>
      <c r="V106" s="852">
        <v>1</v>
      </c>
      <c r="W106" s="148">
        <v>1</v>
      </c>
      <c r="X106" s="148">
        <v>1</v>
      </c>
      <c r="Y106" s="858">
        <v>1</v>
      </c>
      <c r="Z106" s="748">
        <v>1</v>
      </c>
      <c r="AA106" s="97" t="s">
        <v>722</v>
      </c>
      <c r="AB106" s="584">
        <v>25750000</v>
      </c>
      <c r="AC106" s="585">
        <v>14250000</v>
      </c>
      <c r="AD106" s="585">
        <v>14250000</v>
      </c>
      <c r="AE106" s="586">
        <v>14250000</v>
      </c>
      <c r="AF106" s="587">
        <v>0.55339805825242716</v>
      </c>
      <c r="AG106" s="588">
        <v>0.55339805825242716</v>
      </c>
      <c r="AH106" s="589">
        <v>0.55339805825242716</v>
      </c>
      <c r="AI106" s="843">
        <v>0</v>
      </c>
      <c r="AJ106" s="844">
        <v>0</v>
      </c>
      <c r="AK106" s="826" t="s">
        <v>5253</v>
      </c>
      <c r="AY106" s="113" t="s">
        <v>229</v>
      </c>
      <c r="AZ106" s="113" t="s">
        <v>230</v>
      </c>
      <c r="BA106" s="114" t="s">
        <v>821</v>
      </c>
      <c r="BB106" s="111" t="s">
        <v>819</v>
      </c>
      <c r="CN106" s="107" t="s">
        <v>826</v>
      </c>
      <c r="CO106" s="107" t="s">
        <v>69</v>
      </c>
      <c r="CP106" s="107" t="s">
        <v>253</v>
      </c>
      <c r="CQ106" s="107" t="s">
        <v>254</v>
      </c>
      <c r="CR106" s="107" t="s">
        <v>252</v>
      </c>
      <c r="CW106" s="107" t="s">
        <v>821</v>
      </c>
      <c r="CX106" s="107" t="s">
        <v>819</v>
      </c>
      <c r="DR106" s="202" t="s">
        <v>827</v>
      </c>
      <c r="DS106" s="48" t="s">
        <v>823</v>
      </c>
      <c r="DT106" s="31" t="s">
        <v>824</v>
      </c>
      <c r="DU106" s="31">
        <v>164</v>
      </c>
      <c r="DV106" s="31">
        <v>131</v>
      </c>
      <c r="DW106" s="132">
        <v>164</v>
      </c>
      <c r="DX106" s="132">
        <v>154</v>
      </c>
      <c r="DY106" s="132">
        <v>144</v>
      </c>
      <c r="DZ106" s="200">
        <v>131</v>
      </c>
    </row>
    <row r="107" spans="1:130" s="107" customFormat="1" ht="141.75" customHeight="1" x14ac:dyDescent="0.2">
      <c r="A107" s="800" t="s">
        <v>42</v>
      </c>
      <c r="B107" s="617" t="s">
        <v>43</v>
      </c>
      <c r="C107" s="629" t="s">
        <v>157</v>
      </c>
      <c r="D107" s="630" t="s">
        <v>158</v>
      </c>
      <c r="E107" s="884" t="s">
        <v>836</v>
      </c>
      <c r="F107" s="672" t="s">
        <v>250</v>
      </c>
      <c r="G107" s="673" t="s">
        <v>251</v>
      </c>
      <c r="H107" s="674" t="s">
        <v>176</v>
      </c>
      <c r="I107" s="675">
        <v>260</v>
      </c>
      <c r="J107" s="675">
        <v>318</v>
      </c>
      <c r="K107" s="676">
        <v>545</v>
      </c>
      <c r="L107" s="676">
        <v>545</v>
      </c>
      <c r="M107" s="660">
        <v>1</v>
      </c>
      <c r="N107" s="751" t="s">
        <v>839</v>
      </c>
      <c r="O107" s="752" t="s">
        <v>837</v>
      </c>
      <c r="P107" s="740" t="s">
        <v>677</v>
      </c>
      <c r="Q107" s="740">
        <v>0</v>
      </c>
      <c r="R107" s="740">
        <v>1</v>
      </c>
      <c r="S107" s="740" t="s">
        <v>53</v>
      </c>
      <c r="T107" s="738" t="s">
        <v>5004</v>
      </c>
      <c r="U107" s="149">
        <v>0.2</v>
      </c>
      <c r="V107" s="853">
        <v>0.3</v>
      </c>
      <c r="W107" s="152">
        <v>0.25</v>
      </c>
      <c r="X107" s="152">
        <v>0.25</v>
      </c>
      <c r="Y107" s="856">
        <v>0.3</v>
      </c>
      <c r="Z107" s="742">
        <v>1</v>
      </c>
      <c r="AA107" s="99" t="s">
        <v>722</v>
      </c>
      <c r="AB107" s="572">
        <v>173200000</v>
      </c>
      <c r="AC107" s="573">
        <v>171866666</v>
      </c>
      <c r="AD107" s="573">
        <v>171866666</v>
      </c>
      <c r="AE107" s="574">
        <v>167866666</v>
      </c>
      <c r="AF107" s="575">
        <v>0.99230176674364901</v>
      </c>
      <c r="AG107" s="576">
        <v>0.99230176674364901</v>
      </c>
      <c r="AH107" s="577">
        <v>0.96920707852193999</v>
      </c>
      <c r="AI107" s="839">
        <v>0</v>
      </c>
      <c r="AJ107" s="840">
        <v>0</v>
      </c>
      <c r="AK107" s="824" t="s">
        <v>5253</v>
      </c>
      <c r="AY107" s="111" t="s">
        <v>241</v>
      </c>
      <c r="AZ107" s="111" t="s">
        <v>242</v>
      </c>
      <c r="BA107" s="114" t="s">
        <v>827</v>
      </c>
      <c r="BB107" s="111" t="s">
        <v>823</v>
      </c>
      <c r="CN107" s="107" t="s">
        <v>830</v>
      </c>
      <c r="CO107" s="107" t="s">
        <v>69</v>
      </c>
      <c r="CP107" s="107" t="s">
        <v>266</v>
      </c>
      <c r="CQ107" s="107" t="s">
        <v>267</v>
      </c>
      <c r="CR107" s="107" t="s">
        <v>265</v>
      </c>
      <c r="CW107" s="107" t="s">
        <v>827</v>
      </c>
      <c r="CX107" s="107" t="s">
        <v>823</v>
      </c>
      <c r="DR107" s="202" t="s">
        <v>831</v>
      </c>
      <c r="DS107" s="48" t="s">
        <v>828</v>
      </c>
      <c r="DT107" s="31" t="s">
        <v>829</v>
      </c>
      <c r="DU107" s="31">
        <v>1</v>
      </c>
      <c r="DV107" s="31">
        <v>1</v>
      </c>
      <c r="DW107" s="50">
        <v>1</v>
      </c>
      <c r="DX107" s="50">
        <v>1</v>
      </c>
      <c r="DY107" s="50">
        <v>1</v>
      </c>
      <c r="DZ107" s="199">
        <v>1</v>
      </c>
    </row>
    <row r="108" spans="1:130" s="107" customFormat="1" ht="153.75" customHeight="1" thickBot="1" x14ac:dyDescent="0.25">
      <c r="A108" s="800" t="s">
        <v>42</v>
      </c>
      <c r="B108" s="621" t="s">
        <v>43</v>
      </c>
      <c r="C108" s="644" t="s">
        <v>157</v>
      </c>
      <c r="D108" s="641" t="s">
        <v>158</v>
      </c>
      <c r="E108" s="886"/>
      <c r="F108" s="677" t="s">
        <v>250</v>
      </c>
      <c r="G108" s="686" t="s">
        <v>251</v>
      </c>
      <c r="H108" s="686" t="s">
        <v>176</v>
      </c>
      <c r="I108" s="679">
        <v>260</v>
      </c>
      <c r="J108" s="679">
        <v>318</v>
      </c>
      <c r="K108" s="680"/>
      <c r="L108" s="680"/>
      <c r="M108" s="681"/>
      <c r="N108" s="755" t="s">
        <v>842</v>
      </c>
      <c r="O108" s="222" t="s">
        <v>840</v>
      </c>
      <c r="P108" s="223" t="s">
        <v>677</v>
      </c>
      <c r="Q108" s="223">
        <v>1</v>
      </c>
      <c r="R108" s="223">
        <v>1</v>
      </c>
      <c r="S108" s="223" t="s">
        <v>87</v>
      </c>
      <c r="T108" s="756" t="s">
        <v>5004</v>
      </c>
      <c r="U108" s="148">
        <v>1</v>
      </c>
      <c r="V108" s="852">
        <v>1</v>
      </c>
      <c r="W108" s="148">
        <v>1</v>
      </c>
      <c r="X108" s="148">
        <v>1</v>
      </c>
      <c r="Y108" s="858">
        <v>1</v>
      </c>
      <c r="Z108" s="748">
        <v>1</v>
      </c>
      <c r="AA108" s="97" t="s">
        <v>722</v>
      </c>
      <c r="AB108" s="584">
        <v>377000000</v>
      </c>
      <c r="AC108" s="585">
        <v>237877975.81</v>
      </c>
      <c r="AD108" s="585">
        <v>237877975.81</v>
      </c>
      <c r="AE108" s="586">
        <v>221676052.81</v>
      </c>
      <c r="AF108" s="587">
        <v>0.63097606315649868</v>
      </c>
      <c r="AG108" s="588">
        <v>0.63097606315649868</v>
      </c>
      <c r="AH108" s="589">
        <v>0.58800014007957557</v>
      </c>
      <c r="AI108" s="843">
        <v>0</v>
      </c>
      <c r="AJ108" s="844">
        <v>0</v>
      </c>
      <c r="AK108" s="826" t="s">
        <v>5253</v>
      </c>
      <c r="AY108" s="113" t="s">
        <v>241</v>
      </c>
      <c r="AZ108" s="113" t="s">
        <v>242</v>
      </c>
      <c r="BA108" s="114" t="s">
        <v>831</v>
      </c>
      <c r="BB108" s="111" t="s">
        <v>828</v>
      </c>
      <c r="CN108" s="107" t="s">
        <v>834</v>
      </c>
      <c r="CO108" s="107" t="s">
        <v>69</v>
      </c>
      <c r="CP108" s="107" t="s">
        <v>266</v>
      </c>
      <c r="CQ108" s="107" t="s">
        <v>267</v>
      </c>
      <c r="CR108" s="107" t="s">
        <v>265</v>
      </c>
      <c r="CW108" s="107" t="s">
        <v>831</v>
      </c>
      <c r="CX108" s="107" t="s">
        <v>828</v>
      </c>
      <c r="DR108" s="202" t="s">
        <v>835</v>
      </c>
      <c r="DS108" s="48" t="s">
        <v>832</v>
      </c>
      <c r="DT108" s="31" t="s">
        <v>833</v>
      </c>
      <c r="DU108" s="31">
        <v>1</v>
      </c>
      <c r="DV108" s="31">
        <v>1</v>
      </c>
      <c r="DW108" s="50">
        <v>1</v>
      </c>
      <c r="DX108" s="50">
        <v>1</v>
      </c>
      <c r="DY108" s="50">
        <v>1</v>
      </c>
      <c r="DZ108" s="199">
        <v>1</v>
      </c>
    </row>
    <row r="109" spans="1:130" s="107" customFormat="1" ht="145.5" customHeight="1" x14ac:dyDescent="0.2">
      <c r="A109" s="801" t="s">
        <v>61</v>
      </c>
      <c r="B109" s="622" t="s">
        <v>62</v>
      </c>
      <c r="C109" s="629" t="s">
        <v>167</v>
      </c>
      <c r="D109" s="645" t="s">
        <v>168</v>
      </c>
      <c r="E109" s="884" t="s">
        <v>843</v>
      </c>
      <c r="F109" s="672" t="s">
        <v>263</v>
      </c>
      <c r="G109" s="673" t="s">
        <v>264</v>
      </c>
      <c r="H109" s="674" t="s">
        <v>295</v>
      </c>
      <c r="I109" s="707">
        <v>4.7500000000000001E-2</v>
      </c>
      <c r="J109" s="707">
        <v>4.4999999999999998E-2</v>
      </c>
      <c r="K109" s="676">
        <v>4.5999999999999996</v>
      </c>
      <c r="L109" s="676">
        <v>4.5999999999999996</v>
      </c>
      <c r="M109" s="660">
        <v>1</v>
      </c>
      <c r="N109" s="774" t="s">
        <v>848</v>
      </c>
      <c r="O109" s="752" t="s">
        <v>844</v>
      </c>
      <c r="P109" s="740" t="s">
        <v>845</v>
      </c>
      <c r="Q109" s="740">
        <v>0</v>
      </c>
      <c r="R109" s="740">
        <v>1</v>
      </c>
      <c r="S109" s="740" t="s">
        <v>87</v>
      </c>
      <c r="T109" s="738" t="s">
        <v>5005</v>
      </c>
      <c r="U109" s="147">
        <v>1</v>
      </c>
      <c r="V109" s="853">
        <v>1</v>
      </c>
      <c r="W109" s="147">
        <v>1</v>
      </c>
      <c r="X109" s="147">
        <v>1</v>
      </c>
      <c r="Y109" s="856">
        <v>1</v>
      </c>
      <c r="Z109" s="742">
        <v>1</v>
      </c>
      <c r="AA109" s="99" t="s">
        <v>846</v>
      </c>
      <c r="AB109" s="572">
        <v>0</v>
      </c>
      <c r="AC109" s="573">
        <v>0</v>
      </c>
      <c r="AD109" s="573">
        <v>0</v>
      </c>
      <c r="AE109" s="574">
        <v>0</v>
      </c>
      <c r="AF109" s="575" t="s">
        <v>5253</v>
      </c>
      <c r="AG109" s="576" t="s">
        <v>5253</v>
      </c>
      <c r="AH109" s="577" t="s">
        <v>5253</v>
      </c>
      <c r="AI109" s="839">
        <v>0</v>
      </c>
      <c r="AJ109" s="840">
        <v>0</v>
      </c>
      <c r="AK109" s="824" t="s">
        <v>5253</v>
      </c>
      <c r="AY109" s="113" t="s">
        <v>241</v>
      </c>
      <c r="AZ109" s="113" t="s">
        <v>242</v>
      </c>
      <c r="BA109" s="114" t="s">
        <v>835</v>
      </c>
      <c r="BB109" s="111" t="s">
        <v>832</v>
      </c>
      <c r="CN109" s="107" t="s">
        <v>838</v>
      </c>
      <c r="CO109" s="107" t="s">
        <v>69</v>
      </c>
      <c r="CP109" s="107" t="s">
        <v>266</v>
      </c>
      <c r="CQ109" s="107" t="s">
        <v>267</v>
      </c>
      <c r="CR109" s="107" t="s">
        <v>265</v>
      </c>
      <c r="CW109" s="107" t="s">
        <v>835</v>
      </c>
      <c r="CX109" s="107" t="s">
        <v>832</v>
      </c>
      <c r="DR109" s="202" t="s">
        <v>839</v>
      </c>
      <c r="DS109" s="48" t="s">
        <v>837</v>
      </c>
      <c r="DT109" s="31" t="s">
        <v>677</v>
      </c>
      <c r="DU109" s="31">
        <v>0</v>
      </c>
      <c r="DV109" s="31">
        <v>1</v>
      </c>
      <c r="DW109" s="133">
        <v>0.2</v>
      </c>
      <c r="DX109" s="133">
        <v>0.3</v>
      </c>
      <c r="DY109" s="50">
        <v>0.25</v>
      </c>
      <c r="DZ109" s="199">
        <v>0.25</v>
      </c>
    </row>
    <row r="110" spans="1:130" s="107" customFormat="1" ht="66.75" customHeight="1" x14ac:dyDescent="0.2">
      <c r="A110" s="800" t="s">
        <v>61</v>
      </c>
      <c r="B110" s="617" t="s">
        <v>62</v>
      </c>
      <c r="C110" s="626" t="s">
        <v>167</v>
      </c>
      <c r="D110" s="636" t="s">
        <v>168</v>
      </c>
      <c r="E110" s="885"/>
      <c r="F110" s="661" t="s">
        <v>263</v>
      </c>
      <c r="G110" s="685" t="s">
        <v>264</v>
      </c>
      <c r="H110" s="685" t="s">
        <v>295</v>
      </c>
      <c r="I110" s="708">
        <v>4.7500000000000001E-2</v>
      </c>
      <c r="J110" s="708">
        <v>4.4999999999999998E-2</v>
      </c>
      <c r="K110" s="665"/>
      <c r="L110" s="665"/>
      <c r="M110" s="660"/>
      <c r="N110" s="754" t="s">
        <v>852</v>
      </c>
      <c r="O110" s="48" t="s">
        <v>849</v>
      </c>
      <c r="P110" s="31" t="s">
        <v>850</v>
      </c>
      <c r="Q110" s="31">
        <v>0</v>
      </c>
      <c r="R110" s="31">
        <v>1</v>
      </c>
      <c r="S110" s="31" t="s">
        <v>87</v>
      </c>
      <c r="T110" s="254" t="s">
        <v>5005</v>
      </c>
      <c r="U110" s="132">
        <v>0</v>
      </c>
      <c r="V110" s="851">
        <v>1</v>
      </c>
      <c r="W110" s="132">
        <v>1</v>
      </c>
      <c r="X110" s="132">
        <v>1</v>
      </c>
      <c r="Y110" s="857">
        <v>1</v>
      </c>
      <c r="Z110" s="744">
        <v>1</v>
      </c>
      <c r="AA110" s="96" t="s">
        <v>846</v>
      </c>
      <c r="AB110" s="578">
        <v>0</v>
      </c>
      <c r="AC110" s="579">
        <v>0</v>
      </c>
      <c r="AD110" s="579">
        <v>0</v>
      </c>
      <c r="AE110" s="580">
        <v>0</v>
      </c>
      <c r="AF110" s="581" t="s">
        <v>5253</v>
      </c>
      <c r="AG110" s="582" t="s">
        <v>5253</v>
      </c>
      <c r="AH110" s="583" t="s">
        <v>5253</v>
      </c>
      <c r="AI110" s="841">
        <v>0</v>
      </c>
      <c r="AJ110" s="842">
        <v>0</v>
      </c>
      <c r="AK110" s="825" t="s">
        <v>5253</v>
      </c>
      <c r="AY110" s="111" t="s">
        <v>250</v>
      </c>
      <c r="AZ110" s="111" t="s">
        <v>251</v>
      </c>
      <c r="BA110" s="114" t="s">
        <v>839</v>
      </c>
      <c r="BB110" s="111" t="s">
        <v>837</v>
      </c>
      <c r="CN110" s="107" t="s">
        <v>841</v>
      </c>
      <c r="CO110" s="107" t="s">
        <v>69</v>
      </c>
      <c r="CP110" s="107" t="s">
        <v>278</v>
      </c>
      <c r="CQ110" s="107" t="s">
        <v>279</v>
      </c>
      <c r="CR110" s="107" t="s">
        <v>277</v>
      </c>
      <c r="CW110" s="107" t="s">
        <v>839</v>
      </c>
      <c r="CX110" s="107" t="s">
        <v>837</v>
      </c>
      <c r="DR110" s="202" t="s">
        <v>842</v>
      </c>
      <c r="DS110" s="48" t="s">
        <v>840</v>
      </c>
      <c r="DT110" s="31" t="s">
        <v>677</v>
      </c>
      <c r="DU110" s="31">
        <v>1</v>
      </c>
      <c r="DV110" s="31">
        <v>1</v>
      </c>
      <c r="DW110" s="50">
        <v>1</v>
      </c>
      <c r="DX110" s="50">
        <v>1</v>
      </c>
      <c r="DY110" s="50">
        <v>1</v>
      </c>
      <c r="DZ110" s="199">
        <v>1</v>
      </c>
    </row>
    <row r="111" spans="1:130" s="107" customFormat="1" ht="144.75" customHeight="1" x14ac:dyDescent="0.2">
      <c r="A111" s="800" t="s">
        <v>61</v>
      </c>
      <c r="B111" s="617" t="s">
        <v>62</v>
      </c>
      <c r="C111" s="626" t="s">
        <v>167</v>
      </c>
      <c r="D111" s="636" t="s">
        <v>168</v>
      </c>
      <c r="E111" s="885"/>
      <c r="F111" s="661" t="s">
        <v>263</v>
      </c>
      <c r="G111" s="685" t="s">
        <v>264</v>
      </c>
      <c r="H111" s="685" t="s">
        <v>295</v>
      </c>
      <c r="I111" s="708">
        <v>4.7500000000000001E-2</v>
      </c>
      <c r="J111" s="708">
        <v>4.4999999999999998E-2</v>
      </c>
      <c r="K111" s="665"/>
      <c r="L111" s="665"/>
      <c r="M111" s="660"/>
      <c r="N111" s="754" t="s">
        <v>856</v>
      </c>
      <c r="O111" s="48" t="s">
        <v>853</v>
      </c>
      <c r="P111" s="31" t="s">
        <v>854</v>
      </c>
      <c r="Q111" s="745">
        <v>0.25</v>
      </c>
      <c r="R111" s="745">
        <v>0.3</v>
      </c>
      <c r="S111" s="745" t="s">
        <v>53</v>
      </c>
      <c r="T111" s="254" t="s">
        <v>5005</v>
      </c>
      <c r="U111" s="50">
        <v>25</v>
      </c>
      <c r="V111" s="851">
        <v>26</v>
      </c>
      <c r="W111" s="50">
        <v>29</v>
      </c>
      <c r="X111" s="133">
        <v>30</v>
      </c>
      <c r="Y111" s="857">
        <v>44</v>
      </c>
      <c r="Z111" s="744">
        <v>1.6923076923076923</v>
      </c>
      <c r="AA111" s="96" t="s">
        <v>846</v>
      </c>
      <c r="AB111" s="578">
        <v>34355000</v>
      </c>
      <c r="AC111" s="579">
        <v>33975000</v>
      </c>
      <c r="AD111" s="579">
        <v>33975000</v>
      </c>
      <c r="AE111" s="580">
        <v>33975000</v>
      </c>
      <c r="AF111" s="581">
        <v>0.98893901906563819</v>
      </c>
      <c r="AG111" s="582">
        <v>0.98893901906563819</v>
      </c>
      <c r="AH111" s="583">
        <v>0.98893901906563819</v>
      </c>
      <c r="AI111" s="841">
        <v>0</v>
      </c>
      <c r="AJ111" s="842">
        <v>0</v>
      </c>
      <c r="AK111" s="825" t="s">
        <v>5253</v>
      </c>
      <c r="AY111" s="113" t="s">
        <v>250</v>
      </c>
      <c r="AZ111" s="113" t="s">
        <v>251</v>
      </c>
      <c r="BA111" s="114" t="s">
        <v>842</v>
      </c>
      <c r="BB111" s="111" t="s">
        <v>840</v>
      </c>
      <c r="CN111" s="107" t="s">
        <v>847</v>
      </c>
      <c r="CO111" s="107" t="s">
        <v>69</v>
      </c>
      <c r="CP111" s="107" t="s">
        <v>278</v>
      </c>
      <c r="CQ111" s="107" t="s">
        <v>279</v>
      </c>
      <c r="CR111" s="107" t="s">
        <v>277</v>
      </c>
      <c r="CW111" s="107" t="s">
        <v>842</v>
      </c>
      <c r="CX111" s="107" t="s">
        <v>840</v>
      </c>
      <c r="DR111" s="211" t="s">
        <v>848</v>
      </c>
      <c r="DS111" s="48" t="s">
        <v>844</v>
      </c>
      <c r="DT111" s="31" t="s">
        <v>845</v>
      </c>
      <c r="DU111" s="31">
        <v>0</v>
      </c>
      <c r="DV111" s="31">
        <v>1</v>
      </c>
      <c r="DW111" s="132">
        <v>1</v>
      </c>
      <c r="DX111" s="132">
        <v>1</v>
      </c>
      <c r="DY111" s="132">
        <v>1</v>
      </c>
      <c r="DZ111" s="200">
        <v>1</v>
      </c>
    </row>
    <row r="112" spans="1:130" s="107" customFormat="1" ht="36.75" customHeight="1" x14ac:dyDescent="0.2">
      <c r="A112" s="800" t="s">
        <v>61</v>
      </c>
      <c r="B112" s="617" t="s">
        <v>62</v>
      </c>
      <c r="C112" s="626" t="s">
        <v>167</v>
      </c>
      <c r="D112" s="636" t="s">
        <v>168</v>
      </c>
      <c r="E112" s="885"/>
      <c r="F112" s="661" t="s">
        <v>263</v>
      </c>
      <c r="G112" s="685" t="s">
        <v>264</v>
      </c>
      <c r="H112" s="685" t="s">
        <v>295</v>
      </c>
      <c r="I112" s="708">
        <v>4.7500000000000001E-2</v>
      </c>
      <c r="J112" s="708">
        <v>4.4999999999999998E-2</v>
      </c>
      <c r="K112" s="665"/>
      <c r="L112" s="665"/>
      <c r="M112" s="660"/>
      <c r="N112" s="754" t="s">
        <v>861</v>
      </c>
      <c r="O112" s="48" t="s">
        <v>858</v>
      </c>
      <c r="P112" s="31" t="s">
        <v>859</v>
      </c>
      <c r="Q112" s="745">
        <v>0.38</v>
      </c>
      <c r="R112" s="745">
        <v>0.57999999999999996</v>
      </c>
      <c r="S112" s="745" t="s">
        <v>53</v>
      </c>
      <c r="T112" s="254" t="s">
        <v>5005</v>
      </c>
      <c r="U112" s="133">
        <v>40</v>
      </c>
      <c r="V112" s="851">
        <v>45</v>
      </c>
      <c r="W112" s="133">
        <v>50</v>
      </c>
      <c r="X112" s="50">
        <v>58</v>
      </c>
      <c r="Y112" s="857">
        <v>1</v>
      </c>
      <c r="Z112" s="744">
        <v>2.2222222222222223E-2</v>
      </c>
      <c r="AA112" s="96" t="s">
        <v>846</v>
      </c>
      <c r="AB112" s="578">
        <v>0</v>
      </c>
      <c r="AC112" s="579">
        <v>0</v>
      </c>
      <c r="AD112" s="579">
        <v>0</v>
      </c>
      <c r="AE112" s="580">
        <v>0</v>
      </c>
      <c r="AF112" s="581" t="s">
        <v>5253</v>
      </c>
      <c r="AG112" s="582" t="s">
        <v>5253</v>
      </c>
      <c r="AH112" s="583" t="s">
        <v>5253</v>
      </c>
      <c r="AI112" s="841">
        <v>0</v>
      </c>
      <c r="AJ112" s="842">
        <v>0</v>
      </c>
      <c r="AK112" s="825" t="s">
        <v>5253</v>
      </c>
      <c r="AY112" s="111" t="s">
        <v>263</v>
      </c>
      <c r="AZ112" s="111" t="s">
        <v>264</v>
      </c>
      <c r="BA112" s="112" t="s">
        <v>848</v>
      </c>
      <c r="BB112" s="111" t="s">
        <v>844</v>
      </c>
      <c r="CN112" s="107" t="s">
        <v>851</v>
      </c>
      <c r="CO112" s="107" t="s">
        <v>289</v>
      </c>
      <c r="CP112" s="107" t="s">
        <v>290</v>
      </c>
      <c r="CQ112" s="107" t="s">
        <v>291</v>
      </c>
      <c r="CR112" s="107" t="s">
        <v>288</v>
      </c>
      <c r="CW112" s="107" t="s">
        <v>848</v>
      </c>
      <c r="CX112" s="107" t="s">
        <v>844</v>
      </c>
      <c r="DR112" s="202" t="s">
        <v>852</v>
      </c>
      <c r="DS112" s="48" t="s">
        <v>849</v>
      </c>
      <c r="DT112" s="31" t="s">
        <v>850</v>
      </c>
      <c r="DU112" s="31">
        <v>0</v>
      </c>
      <c r="DV112" s="31">
        <v>1</v>
      </c>
      <c r="DW112" s="132">
        <v>0</v>
      </c>
      <c r="DX112" s="132">
        <v>1</v>
      </c>
      <c r="DY112" s="132">
        <v>1</v>
      </c>
      <c r="DZ112" s="200">
        <v>1</v>
      </c>
    </row>
    <row r="113" spans="1:130" s="107" customFormat="1" ht="95.25" customHeight="1" x14ac:dyDescent="0.2">
      <c r="A113" s="800" t="s">
        <v>61</v>
      </c>
      <c r="B113" s="617" t="s">
        <v>62</v>
      </c>
      <c r="C113" s="626" t="s">
        <v>167</v>
      </c>
      <c r="D113" s="636" t="s">
        <v>168</v>
      </c>
      <c r="E113" s="885"/>
      <c r="F113" s="661" t="s">
        <v>263</v>
      </c>
      <c r="G113" s="685" t="s">
        <v>264</v>
      </c>
      <c r="H113" s="685" t="s">
        <v>295</v>
      </c>
      <c r="I113" s="708">
        <v>4.7500000000000001E-2</v>
      </c>
      <c r="J113" s="708">
        <v>4.4999999999999998E-2</v>
      </c>
      <c r="K113" s="665"/>
      <c r="L113" s="665"/>
      <c r="M113" s="660"/>
      <c r="N113" s="754" t="s">
        <v>866</v>
      </c>
      <c r="O113" s="48" t="s">
        <v>863</v>
      </c>
      <c r="P113" s="31" t="s">
        <v>864</v>
      </c>
      <c r="Q113" s="745">
        <v>0.02</v>
      </c>
      <c r="R113" s="745">
        <v>0.1</v>
      </c>
      <c r="S113" s="745" t="s">
        <v>53</v>
      </c>
      <c r="T113" s="254" t="s">
        <v>5005</v>
      </c>
      <c r="U113" s="135">
        <v>2</v>
      </c>
      <c r="V113" s="851">
        <v>4</v>
      </c>
      <c r="W113" s="135">
        <v>6</v>
      </c>
      <c r="X113" s="135">
        <v>10</v>
      </c>
      <c r="Y113" s="857">
        <v>1</v>
      </c>
      <c r="Z113" s="744">
        <v>0.25</v>
      </c>
      <c r="AA113" s="96" t="s">
        <v>846</v>
      </c>
      <c r="AB113" s="578">
        <v>1225000</v>
      </c>
      <c r="AC113" s="579">
        <v>1225000</v>
      </c>
      <c r="AD113" s="579">
        <v>1225000</v>
      </c>
      <c r="AE113" s="580">
        <v>1225000</v>
      </c>
      <c r="AF113" s="581">
        <v>1</v>
      </c>
      <c r="AG113" s="582">
        <v>1</v>
      </c>
      <c r="AH113" s="583">
        <v>1</v>
      </c>
      <c r="AI113" s="841">
        <v>0</v>
      </c>
      <c r="AJ113" s="842">
        <v>0</v>
      </c>
      <c r="AK113" s="825" t="s">
        <v>5253</v>
      </c>
      <c r="AY113" s="113" t="s">
        <v>263</v>
      </c>
      <c r="AZ113" s="113" t="s">
        <v>264</v>
      </c>
      <c r="BA113" s="112" t="s">
        <v>852</v>
      </c>
      <c r="BB113" s="111" t="s">
        <v>849</v>
      </c>
      <c r="CN113" s="107" t="s">
        <v>855</v>
      </c>
      <c r="CO113" s="107" t="s">
        <v>289</v>
      </c>
      <c r="CP113" s="107" t="s">
        <v>290</v>
      </c>
      <c r="CQ113" s="107" t="s">
        <v>291</v>
      </c>
      <c r="CR113" s="107" t="s">
        <v>288</v>
      </c>
      <c r="CW113" s="107" t="s">
        <v>852</v>
      </c>
      <c r="CX113" s="107" t="s">
        <v>849</v>
      </c>
      <c r="DR113" s="202" t="s">
        <v>856</v>
      </c>
      <c r="DS113" s="48" t="s">
        <v>853</v>
      </c>
      <c r="DT113" s="31" t="s">
        <v>857</v>
      </c>
      <c r="DU113" s="50">
        <v>25</v>
      </c>
      <c r="DV113" s="50">
        <v>30</v>
      </c>
      <c r="DW113" s="50">
        <v>25</v>
      </c>
      <c r="DX113" s="50">
        <v>26</v>
      </c>
      <c r="DY113" s="50">
        <v>29</v>
      </c>
      <c r="DZ113" s="203">
        <v>30</v>
      </c>
    </row>
    <row r="114" spans="1:130" s="107" customFormat="1" ht="48" customHeight="1" x14ac:dyDescent="0.2">
      <c r="A114" s="800" t="s">
        <v>61</v>
      </c>
      <c r="B114" s="617" t="s">
        <v>62</v>
      </c>
      <c r="C114" s="626" t="s">
        <v>167</v>
      </c>
      <c r="D114" s="636" t="s">
        <v>168</v>
      </c>
      <c r="E114" s="885"/>
      <c r="F114" s="661" t="s">
        <v>263</v>
      </c>
      <c r="G114" s="685" t="s">
        <v>264</v>
      </c>
      <c r="H114" s="685" t="s">
        <v>295</v>
      </c>
      <c r="I114" s="708">
        <v>4.7500000000000001E-2</v>
      </c>
      <c r="J114" s="708">
        <v>4.4999999999999998E-2</v>
      </c>
      <c r="K114" s="665"/>
      <c r="L114" s="665"/>
      <c r="M114" s="660"/>
      <c r="N114" s="754" t="s">
        <v>871</v>
      </c>
      <c r="O114" s="48" t="s">
        <v>868</v>
      </c>
      <c r="P114" s="31" t="s">
        <v>869</v>
      </c>
      <c r="Q114" s="31">
        <v>2</v>
      </c>
      <c r="R114" s="31">
        <v>3</v>
      </c>
      <c r="S114" s="31" t="s">
        <v>53</v>
      </c>
      <c r="T114" s="254" t="s">
        <v>5005</v>
      </c>
      <c r="U114" s="132">
        <v>1</v>
      </c>
      <c r="V114" s="851">
        <v>1</v>
      </c>
      <c r="W114" s="133">
        <v>0.5</v>
      </c>
      <c r="X114" s="133">
        <v>0.5</v>
      </c>
      <c r="Y114" s="857">
        <v>1</v>
      </c>
      <c r="Z114" s="744">
        <v>1</v>
      </c>
      <c r="AA114" s="96" t="s">
        <v>846</v>
      </c>
      <c r="AB114" s="578">
        <v>0</v>
      </c>
      <c r="AC114" s="579">
        <v>0</v>
      </c>
      <c r="AD114" s="579">
        <v>0</v>
      </c>
      <c r="AE114" s="580">
        <v>0</v>
      </c>
      <c r="AF114" s="581" t="s">
        <v>5253</v>
      </c>
      <c r="AG114" s="582" t="s">
        <v>5253</v>
      </c>
      <c r="AH114" s="583" t="s">
        <v>5253</v>
      </c>
      <c r="AI114" s="841">
        <v>0</v>
      </c>
      <c r="AJ114" s="842">
        <v>0</v>
      </c>
      <c r="AK114" s="825" t="s">
        <v>5253</v>
      </c>
      <c r="AY114" s="113" t="s">
        <v>263</v>
      </c>
      <c r="AZ114" s="113" t="s">
        <v>264</v>
      </c>
      <c r="BA114" s="112" t="s">
        <v>856</v>
      </c>
      <c r="BB114" s="111" t="s">
        <v>853</v>
      </c>
      <c r="CN114" s="107" t="s">
        <v>860</v>
      </c>
      <c r="CO114" s="107" t="s">
        <v>289</v>
      </c>
      <c r="CP114" s="107" t="s">
        <v>290</v>
      </c>
      <c r="CQ114" s="107" t="s">
        <v>291</v>
      </c>
      <c r="CR114" s="107" t="s">
        <v>288</v>
      </c>
      <c r="CW114" s="107" t="s">
        <v>856</v>
      </c>
      <c r="CX114" s="107" t="s">
        <v>853</v>
      </c>
      <c r="DR114" s="202" t="s">
        <v>861</v>
      </c>
      <c r="DS114" s="48" t="s">
        <v>858</v>
      </c>
      <c r="DT114" s="31" t="s">
        <v>862</v>
      </c>
      <c r="DU114" s="133">
        <v>38</v>
      </c>
      <c r="DV114" s="133">
        <v>58</v>
      </c>
      <c r="DW114" s="133">
        <v>40</v>
      </c>
      <c r="DX114" s="50">
        <v>45</v>
      </c>
      <c r="DY114" s="133">
        <v>50</v>
      </c>
      <c r="DZ114" s="199">
        <v>58</v>
      </c>
    </row>
    <row r="115" spans="1:130" s="107" customFormat="1" ht="64.5" customHeight="1" x14ac:dyDescent="0.2">
      <c r="A115" s="800" t="s">
        <v>61</v>
      </c>
      <c r="B115" s="617" t="s">
        <v>62</v>
      </c>
      <c r="C115" s="626" t="s">
        <v>167</v>
      </c>
      <c r="D115" s="636" t="s">
        <v>168</v>
      </c>
      <c r="E115" s="885"/>
      <c r="F115" s="661" t="s">
        <v>263</v>
      </c>
      <c r="G115" s="685" t="s">
        <v>264</v>
      </c>
      <c r="H115" s="685" t="s">
        <v>295</v>
      </c>
      <c r="I115" s="708">
        <v>4.7500000000000001E-2</v>
      </c>
      <c r="J115" s="708">
        <v>4.4999999999999998E-2</v>
      </c>
      <c r="K115" s="665"/>
      <c r="L115" s="665"/>
      <c r="M115" s="660"/>
      <c r="N115" s="754" t="s">
        <v>875</v>
      </c>
      <c r="O115" s="48" t="s">
        <v>872</v>
      </c>
      <c r="P115" s="31" t="s">
        <v>873</v>
      </c>
      <c r="Q115" s="745">
        <v>0.05</v>
      </c>
      <c r="R115" s="745">
        <v>0.3</v>
      </c>
      <c r="S115" s="745" t="s">
        <v>53</v>
      </c>
      <c r="T115" s="254" t="s">
        <v>5005</v>
      </c>
      <c r="U115" s="135">
        <v>5</v>
      </c>
      <c r="V115" s="851">
        <v>15</v>
      </c>
      <c r="W115" s="135">
        <v>25</v>
      </c>
      <c r="X115" s="135">
        <v>30</v>
      </c>
      <c r="Y115" s="857">
        <v>1</v>
      </c>
      <c r="Z115" s="744">
        <v>6.6666666666666666E-2</v>
      </c>
      <c r="AA115" s="96" t="s">
        <v>846</v>
      </c>
      <c r="AB115" s="578">
        <v>0</v>
      </c>
      <c r="AC115" s="579">
        <v>0</v>
      </c>
      <c r="AD115" s="579">
        <v>0</v>
      </c>
      <c r="AE115" s="580">
        <v>0</v>
      </c>
      <c r="AF115" s="581" t="s">
        <v>5253</v>
      </c>
      <c r="AG115" s="582" t="s">
        <v>5253</v>
      </c>
      <c r="AH115" s="583" t="s">
        <v>5253</v>
      </c>
      <c r="AI115" s="841">
        <v>0</v>
      </c>
      <c r="AJ115" s="842">
        <v>0</v>
      </c>
      <c r="AK115" s="825" t="s">
        <v>5253</v>
      </c>
      <c r="AY115" s="113" t="s">
        <v>263</v>
      </c>
      <c r="AZ115" s="113" t="s">
        <v>264</v>
      </c>
      <c r="BA115" s="112" t="s">
        <v>861</v>
      </c>
      <c r="BB115" s="111" t="s">
        <v>858</v>
      </c>
      <c r="CN115" s="107" t="s">
        <v>865</v>
      </c>
      <c r="CO115" s="107" t="s">
        <v>289</v>
      </c>
      <c r="CP115" s="107" t="s">
        <v>290</v>
      </c>
      <c r="CQ115" s="107" t="s">
        <v>291</v>
      </c>
      <c r="CR115" s="107" t="s">
        <v>288</v>
      </c>
      <c r="CW115" s="107" t="s">
        <v>861</v>
      </c>
      <c r="CX115" s="107" t="s">
        <v>858</v>
      </c>
      <c r="DR115" s="202" t="s">
        <v>866</v>
      </c>
      <c r="DS115" s="48" t="s">
        <v>863</v>
      </c>
      <c r="DT115" s="31" t="s">
        <v>867</v>
      </c>
      <c r="DU115" s="132">
        <v>2</v>
      </c>
      <c r="DV115" s="139">
        <v>10</v>
      </c>
      <c r="DW115" s="139">
        <v>2</v>
      </c>
      <c r="DX115" s="139">
        <v>4</v>
      </c>
      <c r="DY115" s="139">
        <v>6</v>
      </c>
      <c r="DZ115" s="209">
        <v>10</v>
      </c>
    </row>
    <row r="116" spans="1:130" s="107" customFormat="1" ht="63" customHeight="1" x14ac:dyDescent="0.2">
      <c r="A116" s="800" t="s">
        <v>61</v>
      </c>
      <c r="B116" s="617" t="s">
        <v>62</v>
      </c>
      <c r="C116" s="626" t="s">
        <v>167</v>
      </c>
      <c r="D116" s="636" t="s">
        <v>168</v>
      </c>
      <c r="E116" s="885"/>
      <c r="F116" s="661" t="s">
        <v>263</v>
      </c>
      <c r="G116" s="685" t="s">
        <v>264</v>
      </c>
      <c r="H116" s="685" t="s">
        <v>295</v>
      </c>
      <c r="I116" s="708">
        <v>4.7500000000000001E-2</v>
      </c>
      <c r="J116" s="708">
        <v>4.4999999999999998E-2</v>
      </c>
      <c r="K116" s="665"/>
      <c r="L116" s="665"/>
      <c r="M116" s="660"/>
      <c r="N116" s="754" t="s">
        <v>880</v>
      </c>
      <c r="O116" s="48" t="s">
        <v>877</v>
      </c>
      <c r="P116" s="31" t="s">
        <v>878</v>
      </c>
      <c r="Q116" s="31">
        <v>1</v>
      </c>
      <c r="R116" s="31">
        <v>2</v>
      </c>
      <c r="S116" s="31" t="s">
        <v>53</v>
      </c>
      <c r="T116" s="254" t="s">
        <v>5005</v>
      </c>
      <c r="U116" s="135">
        <v>0</v>
      </c>
      <c r="V116" s="851">
        <v>0</v>
      </c>
      <c r="W116" s="135">
        <v>1</v>
      </c>
      <c r="X116" s="135">
        <v>1</v>
      </c>
      <c r="Y116" s="857">
        <v>1</v>
      </c>
      <c r="Z116" s="744" t="s">
        <v>5253</v>
      </c>
      <c r="AA116" s="96" t="s">
        <v>846</v>
      </c>
      <c r="AB116" s="578">
        <v>0</v>
      </c>
      <c r="AC116" s="579">
        <v>0</v>
      </c>
      <c r="AD116" s="579">
        <v>0</v>
      </c>
      <c r="AE116" s="580">
        <v>0</v>
      </c>
      <c r="AF116" s="581" t="s">
        <v>5253</v>
      </c>
      <c r="AG116" s="582" t="s">
        <v>5253</v>
      </c>
      <c r="AH116" s="583" t="s">
        <v>5253</v>
      </c>
      <c r="AI116" s="841">
        <v>0</v>
      </c>
      <c r="AJ116" s="842">
        <v>0</v>
      </c>
      <c r="AK116" s="825" t="s">
        <v>5253</v>
      </c>
      <c r="AY116" s="113" t="s">
        <v>263</v>
      </c>
      <c r="AZ116" s="113" t="s">
        <v>264</v>
      </c>
      <c r="BA116" s="112" t="s">
        <v>866</v>
      </c>
      <c r="BB116" s="111" t="s">
        <v>863</v>
      </c>
      <c r="CN116" s="107" t="s">
        <v>870</v>
      </c>
      <c r="CO116" s="107" t="s">
        <v>289</v>
      </c>
      <c r="CP116" s="107" t="s">
        <v>290</v>
      </c>
      <c r="CQ116" s="107" t="s">
        <v>291</v>
      </c>
      <c r="CR116" s="107" t="s">
        <v>288</v>
      </c>
      <c r="CW116" s="107" t="s">
        <v>866</v>
      </c>
      <c r="CX116" s="107" t="s">
        <v>863</v>
      </c>
      <c r="DR116" s="202" t="s">
        <v>871</v>
      </c>
      <c r="DS116" s="48" t="s">
        <v>868</v>
      </c>
      <c r="DT116" s="31" t="s">
        <v>869</v>
      </c>
      <c r="DU116" s="31">
        <v>2</v>
      </c>
      <c r="DV116" s="31">
        <v>3</v>
      </c>
      <c r="DW116" s="132">
        <v>1</v>
      </c>
      <c r="DX116" s="132">
        <v>1</v>
      </c>
      <c r="DY116" s="133">
        <v>0.5</v>
      </c>
      <c r="DZ116" s="203">
        <v>0.5</v>
      </c>
    </row>
    <row r="117" spans="1:130" s="107" customFormat="1" ht="93" customHeight="1" x14ac:dyDescent="0.2">
      <c r="A117" s="800" t="s">
        <v>61</v>
      </c>
      <c r="B117" s="617" t="s">
        <v>62</v>
      </c>
      <c r="C117" s="626" t="s">
        <v>167</v>
      </c>
      <c r="D117" s="636" t="s">
        <v>168</v>
      </c>
      <c r="E117" s="885"/>
      <c r="F117" s="661" t="s">
        <v>263</v>
      </c>
      <c r="G117" s="685" t="s">
        <v>264</v>
      </c>
      <c r="H117" s="685" t="s">
        <v>295</v>
      </c>
      <c r="I117" s="708">
        <v>4.7500000000000001E-2</v>
      </c>
      <c r="J117" s="708">
        <v>4.4999999999999998E-2</v>
      </c>
      <c r="K117" s="665"/>
      <c r="L117" s="665"/>
      <c r="M117" s="660"/>
      <c r="N117" s="754" t="s">
        <v>884</v>
      </c>
      <c r="O117" s="48" t="s">
        <v>881</v>
      </c>
      <c r="P117" s="31" t="s">
        <v>882</v>
      </c>
      <c r="Q117" s="745">
        <v>0</v>
      </c>
      <c r="R117" s="745">
        <v>0.4</v>
      </c>
      <c r="S117" s="745" t="s">
        <v>53</v>
      </c>
      <c r="T117" s="254" t="s">
        <v>5005</v>
      </c>
      <c r="U117" s="135">
        <v>5</v>
      </c>
      <c r="V117" s="851">
        <v>15</v>
      </c>
      <c r="W117" s="135">
        <v>30</v>
      </c>
      <c r="X117" s="135">
        <v>40</v>
      </c>
      <c r="Y117" s="857">
        <v>0</v>
      </c>
      <c r="Z117" s="744">
        <v>0</v>
      </c>
      <c r="AA117" s="96" t="s">
        <v>846</v>
      </c>
      <c r="AB117" s="578">
        <v>0</v>
      </c>
      <c r="AC117" s="579">
        <v>0</v>
      </c>
      <c r="AD117" s="579">
        <v>0</v>
      </c>
      <c r="AE117" s="580">
        <v>0</v>
      </c>
      <c r="AF117" s="581" t="s">
        <v>5253</v>
      </c>
      <c r="AG117" s="582" t="s">
        <v>5253</v>
      </c>
      <c r="AH117" s="583" t="s">
        <v>5253</v>
      </c>
      <c r="AI117" s="841">
        <v>0</v>
      </c>
      <c r="AJ117" s="842">
        <v>0</v>
      </c>
      <c r="AK117" s="825" t="s">
        <v>5253</v>
      </c>
      <c r="AY117" s="113" t="s">
        <v>263</v>
      </c>
      <c r="AZ117" s="113" t="s">
        <v>264</v>
      </c>
      <c r="BA117" s="112" t="s">
        <v>871</v>
      </c>
      <c r="BB117" s="111" t="s">
        <v>868</v>
      </c>
      <c r="CN117" s="107" t="s">
        <v>874</v>
      </c>
      <c r="CO117" s="107" t="s">
        <v>289</v>
      </c>
      <c r="CP117" s="107" t="s">
        <v>290</v>
      </c>
      <c r="CQ117" s="107" t="s">
        <v>291</v>
      </c>
      <c r="CR117" s="107" t="s">
        <v>288</v>
      </c>
      <c r="CW117" s="107" t="s">
        <v>871</v>
      </c>
      <c r="CX117" s="107" t="s">
        <v>868</v>
      </c>
      <c r="DR117" s="202" t="s">
        <v>875</v>
      </c>
      <c r="DS117" s="48" t="s">
        <v>872</v>
      </c>
      <c r="DT117" s="31" t="s">
        <v>876</v>
      </c>
      <c r="DU117" s="132">
        <v>5</v>
      </c>
      <c r="DV117" s="139">
        <v>30</v>
      </c>
      <c r="DW117" s="139">
        <v>5</v>
      </c>
      <c r="DX117" s="139">
        <v>15</v>
      </c>
      <c r="DY117" s="139">
        <v>25</v>
      </c>
      <c r="DZ117" s="209">
        <v>30</v>
      </c>
    </row>
    <row r="118" spans="1:130" s="107" customFormat="1" ht="34.5" customHeight="1" thickBot="1" x14ac:dyDescent="0.25">
      <c r="A118" s="800" t="s">
        <v>61</v>
      </c>
      <c r="B118" s="617" t="s">
        <v>62</v>
      </c>
      <c r="C118" s="626" t="s">
        <v>167</v>
      </c>
      <c r="D118" s="637" t="s">
        <v>168</v>
      </c>
      <c r="E118" s="886"/>
      <c r="F118" s="677" t="s">
        <v>263</v>
      </c>
      <c r="G118" s="686" t="s">
        <v>264</v>
      </c>
      <c r="H118" s="686" t="s">
        <v>295</v>
      </c>
      <c r="I118" s="709">
        <v>4.7500000000000001E-2</v>
      </c>
      <c r="J118" s="709">
        <v>4.4999999999999998E-2</v>
      </c>
      <c r="K118" s="680"/>
      <c r="L118" s="680"/>
      <c r="M118" s="681"/>
      <c r="N118" s="755" t="s">
        <v>888</v>
      </c>
      <c r="O118" s="222" t="s">
        <v>885</v>
      </c>
      <c r="P118" s="223" t="s">
        <v>886</v>
      </c>
      <c r="Q118" s="761">
        <v>0</v>
      </c>
      <c r="R118" s="761">
        <v>0.9</v>
      </c>
      <c r="S118" s="761" t="s">
        <v>53</v>
      </c>
      <c r="T118" s="756" t="s">
        <v>5005</v>
      </c>
      <c r="U118" s="162">
        <v>0</v>
      </c>
      <c r="V118" s="852">
        <v>5</v>
      </c>
      <c r="W118" s="162">
        <v>40</v>
      </c>
      <c r="X118" s="162">
        <v>45</v>
      </c>
      <c r="Y118" s="858">
        <v>2</v>
      </c>
      <c r="Z118" s="748">
        <v>0.4</v>
      </c>
      <c r="AA118" s="97" t="s">
        <v>846</v>
      </c>
      <c r="AB118" s="584">
        <v>165500000</v>
      </c>
      <c r="AC118" s="585">
        <v>7983710</v>
      </c>
      <c r="AD118" s="585">
        <v>7983710</v>
      </c>
      <c r="AE118" s="586">
        <v>7983710</v>
      </c>
      <c r="AF118" s="587">
        <v>4.8239939577039273E-2</v>
      </c>
      <c r="AG118" s="588">
        <v>4.8239939577039273E-2</v>
      </c>
      <c r="AH118" s="589">
        <v>4.8239939577039273E-2</v>
      </c>
      <c r="AI118" s="843">
        <v>0</v>
      </c>
      <c r="AJ118" s="844">
        <v>0</v>
      </c>
      <c r="AK118" s="826" t="s">
        <v>5253</v>
      </c>
      <c r="AY118" s="113" t="s">
        <v>263</v>
      </c>
      <c r="AZ118" s="113" t="s">
        <v>264</v>
      </c>
      <c r="BA118" s="112" t="s">
        <v>875</v>
      </c>
      <c r="BB118" s="111" t="s">
        <v>872</v>
      </c>
      <c r="CN118" s="107" t="s">
        <v>879</v>
      </c>
      <c r="CO118" s="107" t="s">
        <v>289</v>
      </c>
      <c r="CP118" s="107" t="s">
        <v>290</v>
      </c>
      <c r="CQ118" s="107" t="s">
        <v>291</v>
      </c>
      <c r="CR118" s="107" t="s">
        <v>288</v>
      </c>
      <c r="CW118" s="107" t="s">
        <v>875</v>
      </c>
      <c r="CX118" s="107" t="s">
        <v>872</v>
      </c>
      <c r="DR118" s="202" t="s">
        <v>880</v>
      </c>
      <c r="DS118" s="48" t="s">
        <v>877</v>
      </c>
      <c r="DT118" s="31" t="s">
        <v>878</v>
      </c>
      <c r="DU118" s="31">
        <v>1</v>
      </c>
      <c r="DV118" s="142">
        <v>2</v>
      </c>
      <c r="DW118" s="139">
        <v>0</v>
      </c>
      <c r="DX118" s="189">
        <v>0</v>
      </c>
      <c r="DY118" s="139">
        <v>1</v>
      </c>
      <c r="DZ118" s="204">
        <v>1</v>
      </c>
    </row>
    <row r="119" spans="1:130" s="107" customFormat="1" ht="102" customHeight="1" x14ac:dyDescent="0.2">
      <c r="A119" s="800" t="s">
        <v>61</v>
      </c>
      <c r="B119" s="617" t="s">
        <v>62</v>
      </c>
      <c r="C119" s="629" t="s">
        <v>180</v>
      </c>
      <c r="D119" s="646" t="s">
        <v>181</v>
      </c>
      <c r="E119" s="884" t="s">
        <v>889</v>
      </c>
      <c r="F119" s="672" t="s">
        <v>275</v>
      </c>
      <c r="G119" s="673" t="s">
        <v>276</v>
      </c>
      <c r="H119" s="674" t="s">
        <v>307</v>
      </c>
      <c r="I119" s="675">
        <v>184</v>
      </c>
      <c r="J119" s="675">
        <v>230</v>
      </c>
      <c r="K119" s="676">
        <v>11.5</v>
      </c>
      <c r="L119" s="676">
        <v>11.5</v>
      </c>
      <c r="M119" s="660">
        <v>1</v>
      </c>
      <c r="N119" s="751" t="s">
        <v>893</v>
      </c>
      <c r="O119" s="752" t="s">
        <v>890</v>
      </c>
      <c r="P119" s="740" t="s">
        <v>891</v>
      </c>
      <c r="Q119" s="740">
        <v>1</v>
      </c>
      <c r="R119" s="740">
        <v>2</v>
      </c>
      <c r="S119" s="740" t="s">
        <v>53</v>
      </c>
      <c r="T119" s="738" t="s">
        <v>5005</v>
      </c>
      <c r="U119" s="149">
        <v>0.5</v>
      </c>
      <c r="V119" s="853">
        <v>0.5</v>
      </c>
      <c r="W119" s="149">
        <v>0.5</v>
      </c>
      <c r="X119" s="149">
        <v>0.5</v>
      </c>
      <c r="Y119" s="856">
        <v>0.5</v>
      </c>
      <c r="Z119" s="742">
        <v>1</v>
      </c>
      <c r="AA119" s="99" t="s">
        <v>846</v>
      </c>
      <c r="AB119" s="572">
        <v>150000000</v>
      </c>
      <c r="AC119" s="573">
        <v>99403280</v>
      </c>
      <c r="AD119" s="573">
        <v>99403280</v>
      </c>
      <c r="AE119" s="574">
        <v>69582296</v>
      </c>
      <c r="AF119" s="575">
        <v>0.66268853333333333</v>
      </c>
      <c r="AG119" s="576">
        <v>0.66268853333333333</v>
      </c>
      <c r="AH119" s="577">
        <v>0.46388197333333331</v>
      </c>
      <c r="AI119" s="839">
        <v>0</v>
      </c>
      <c r="AJ119" s="840">
        <v>0</v>
      </c>
      <c r="AK119" s="824" t="s">
        <v>5253</v>
      </c>
      <c r="AY119" s="113" t="s">
        <v>263</v>
      </c>
      <c r="AZ119" s="113" t="s">
        <v>264</v>
      </c>
      <c r="BA119" s="112" t="s">
        <v>880</v>
      </c>
      <c r="BB119" s="111" t="s">
        <v>877</v>
      </c>
      <c r="CN119" s="107" t="s">
        <v>883</v>
      </c>
      <c r="CO119" s="107" t="s">
        <v>289</v>
      </c>
      <c r="CP119" s="107" t="s">
        <v>290</v>
      </c>
      <c r="CQ119" s="107" t="s">
        <v>291</v>
      </c>
      <c r="CR119" s="107" t="s">
        <v>288</v>
      </c>
      <c r="CW119" s="107" t="s">
        <v>880</v>
      </c>
      <c r="CX119" s="107" t="s">
        <v>877</v>
      </c>
      <c r="DR119" s="202" t="s">
        <v>884</v>
      </c>
      <c r="DS119" s="48" t="s">
        <v>881</v>
      </c>
      <c r="DT119" s="31" t="s">
        <v>882</v>
      </c>
      <c r="DU119" s="132">
        <v>0</v>
      </c>
      <c r="DV119" s="139">
        <v>40</v>
      </c>
      <c r="DW119" s="139">
        <v>5</v>
      </c>
      <c r="DX119" s="139">
        <v>15</v>
      </c>
      <c r="DY119" s="139">
        <v>30</v>
      </c>
      <c r="DZ119" s="209">
        <v>40</v>
      </c>
    </row>
    <row r="120" spans="1:130" s="107" customFormat="1" ht="49.5" customHeight="1" x14ac:dyDescent="0.2">
      <c r="A120" s="800" t="s">
        <v>61</v>
      </c>
      <c r="B120" s="617" t="s">
        <v>62</v>
      </c>
      <c r="C120" s="626" t="s">
        <v>180</v>
      </c>
      <c r="D120" s="632" t="s">
        <v>181</v>
      </c>
      <c r="E120" s="885"/>
      <c r="F120" s="661" t="s">
        <v>275</v>
      </c>
      <c r="G120" s="699" t="s">
        <v>276</v>
      </c>
      <c r="H120" s="699" t="s">
        <v>307</v>
      </c>
      <c r="I120" s="663">
        <v>184</v>
      </c>
      <c r="J120" s="663">
        <v>230</v>
      </c>
      <c r="K120" s="665"/>
      <c r="L120" s="665"/>
      <c r="M120" s="660"/>
      <c r="N120" s="754" t="s">
        <v>897</v>
      </c>
      <c r="O120" s="48" t="s">
        <v>894</v>
      </c>
      <c r="P120" s="31" t="s">
        <v>895</v>
      </c>
      <c r="Q120" s="31">
        <v>281</v>
      </c>
      <c r="R120" s="31">
        <v>600</v>
      </c>
      <c r="S120" s="31" t="s">
        <v>53</v>
      </c>
      <c r="T120" s="254" t="s">
        <v>5005</v>
      </c>
      <c r="U120" s="132">
        <v>150</v>
      </c>
      <c r="V120" s="851">
        <v>150</v>
      </c>
      <c r="W120" s="132">
        <v>150</v>
      </c>
      <c r="X120" s="132">
        <v>150</v>
      </c>
      <c r="Y120" s="857">
        <v>162</v>
      </c>
      <c r="Z120" s="744">
        <v>1.08</v>
      </c>
      <c r="AA120" s="96" t="s">
        <v>846</v>
      </c>
      <c r="AB120" s="578">
        <v>32500000</v>
      </c>
      <c r="AC120" s="579">
        <v>32500000</v>
      </c>
      <c r="AD120" s="579">
        <v>32500000</v>
      </c>
      <c r="AE120" s="580">
        <v>32500000</v>
      </c>
      <c r="AF120" s="581">
        <v>1</v>
      </c>
      <c r="AG120" s="582">
        <v>1</v>
      </c>
      <c r="AH120" s="583">
        <v>1</v>
      </c>
      <c r="AI120" s="841">
        <v>0</v>
      </c>
      <c r="AJ120" s="842">
        <v>0</v>
      </c>
      <c r="AK120" s="825" t="s">
        <v>5253</v>
      </c>
      <c r="AY120" s="113" t="s">
        <v>263</v>
      </c>
      <c r="AZ120" s="113" t="s">
        <v>264</v>
      </c>
      <c r="BA120" s="112" t="s">
        <v>884</v>
      </c>
      <c r="BB120" s="111" t="s">
        <v>881</v>
      </c>
      <c r="CN120" s="107" t="s">
        <v>887</v>
      </c>
      <c r="CO120" s="107" t="s">
        <v>289</v>
      </c>
      <c r="CP120" s="107" t="s">
        <v>290</v>
      </c>
      <c r="CQ120" s="107" t="s">
        <v>291</v>
      </c>
      <c r="CR120" s="107" t="s">
        <v>288</v>
      </c>
      <c r="CW120" s="107" t="s">
        <v>884</v>
      </c>
      <c r="CX120" s="107" t="s">
        <v>881</v>
      </c>
      <c r="DR120" s="202" t="s">
        <v>888</v>
      </c>
      <c r="DS120" s="48" t="s">
        <v>885</v>
      </c>
      <c r="DT120" s="31" t="s">
        <v>886</v>
      </c>
      <c r="DU120" s="132">
        <v>0</v>
      </c>
      <c r="DV120" s="139">
        <v>90</v>
      </c>
      <c r="DW120" s="139">
        <v>0</v>
      </c>
      <c r="DX120" s="139">
        <v>5</v>
      </c>
      <c r="DY120" s="139">
        <v>40</v>
      </c>
      <c r="DZ120" s="209">
        <v>45</v>
      </c>
    </row>
    <row r="121" spans="1:130" s="107" customFormat="1" ht="122.25" customHeight="1" x14ac:dyDescent="0.2">
      <c r="A121" s="800" t="s">
        <v>61</v>
      </c>
      <c r="B121" s="617" t="s">
        <v>62</v>
      </c>
      <c r="C121" s="626" t="s">
        <v>180</v>
      </c>
      <c r="D121" s="632" t="s">
        <v>181</v>
      </c>
      <c r="E121" s="885"/>
      <c r="F121" s="661" t="s">
        <v>275</v>
      </c>
      <c r="G121" s="699" t="s">
        <v>276</v>
      </c>
      <c r="H121" s="699" t="s">
        <v>307</v>
      </c>
      <c r="I121" s="663">
        <v>184</v>
      </c>
      <c r="J121" s="663">
        <v>230</v>
      </c>
      <c r="K121" s="665"/>
      <c r="L121" s="665"/>
      <c r="M121" s="660"/>
      <c r="N121" s="754" t="s">
        <v>901</v>
      </c>
      <c r="O121" s="48" t="s">
        <v>898</v>
      </c>
      <c r="P121" s="31" t="s">
        <v>899</v>
      </c>
      <c r="Q121" s="67">
        <v>0</v>
      </c>
      <c r="R121" s="67">
        <v>1</v>
      </c>
      <c r="S121" s="67" t="s">
        <v>53</v>
      </c>
      <c r="T121" s="254" t="s">
        <v>5005</v>
      </c>
      <c r="U121" s="133">
        <v>0.2</v>
      </c>
      <c r="V121" s="851">
        <v>0</v>
      </c>
      <c r="W121" s="133">
        <v>0.4</v>
      </c>
      <c r="X121" s="133">
        <v>0.4</v>
      </c>
      <c r="Y121" s="857">
        <v>0</v>
      </c>
      <c r="Z121" s="744" t="s">
        <v>5253</v>
      </c>
      <c r="AA121" s="96" t="s">
        <v>846</v>
      </c>
      <c r="AB121" s="578">
        <v>0</v>
      </c>
      <c r="AC121" s="579">
        <v>0</v>
      </c>
      <c r="AD121" s="579">
        <v>0</v>
      </c>
      <c r="AE121" s="580">
        <v>0</v>
      </c>
      <c r="AF121" s="581" t="s">
        <v>5253</v>
      </c>
      <c r="AG121" s="582" t="s">
        <v>5253</v>
      </c>
      <c r="AH121" s="583" t="s">
        <v>5253</v>
      </c>
      <c r="AI121" s="841">
        <v>0</v>
      </c>
      <c r="AJ121" s="842">
        <v>0</v>
      </c>
      <c r="AK121" s="825" t="s">
        <v>5253</v>
      </c>
      <c r="AY121" s="113" t="s">
        <v>263</v>
      </c>
      <c r="AZ121" s="113" t="s">
        <v>264</v>
      </c>
      <c r="BA121" s="112" t="s">
        <v>888</v>
      </c>
      <c r="BB121" s="111" t="s">
        <v>885</v>
      </c>
      <c r="CN121" s="107" t="s">
        <v>892</v>
      </c>
      <c r="CO121" s="107" t="s">
        <v>289</v>
      </c>
      <c r="CP121" s="107" t="s">
        <v>290</v>
      </c>
      <c r="CQ121" s="107" t="s">
        <v>291</v>
      </c>
      <c r="CR121" s="107" t="s">
        <v>288</v>
      </c>
      <c r="CW121" s="107" t="s">
        <v>888</v>
      </c>
      <c r="CX121" s="107" t="s">
        <v>885</v>
      </c>
      <c r="DR121" s="202" t="s">
        <v>893</v>
      </c>
      <c r="DS121" s="48" t="s">
        <v>890</v>
      </c>
      <c r="DT121" s="31" t="s">
        <v>891</v>
      </c>
      <c r="DU121" s="31">
        <v>1</v>
      </c>
      <c r="DV121" s="133">
        <v>2</v>
      </c>
      <c r="DW121" s="133">
        <v>0.5</v>
      </c>
      <c r="DX121" s="133">
        <v>0.5</v>
      </c>
      <c r="DY121" s="133">
        <v>0.5</v>
      </c>
      <c r="DZ121" s="203">
        <v>0.5</v>
      </c>
    </row>
    <row r="122" spans="1:130" s="107" customFormat="1" ht="53.25" customHeight="1" thickBot="1" x14ac:dyDescent="0.25">
      <c r="A122" s="800" t="s">
        <v>61</v>
      </c>
      <c r="B122" s="617" t="s">
        <v>62</v>
      </c>
      <c r="C122" s="626" t="s">
        <v>180</v>
      </c>
      <c r="D122" s="632" t="s">
        <v>181</v>
      </c>
      <c r="E122" s="886"/>
      <c r="F122" s="677" t="s">
        <v>275</v>
      </c>
      <c r="G122" s="700" t="s">
        <v>276</v>
      </c>
      <c r="H122" s="700" t="s">
        <v>307</v>
      </c>
      <c r="I122" s="679">
        <v>184</v>
      </c>
      <c r="J122" s="679">
        <v>230</v>
      </c>
      <c r="K122" s="680"/>
      <c r="L122" s="680"/>
      <c r="M122" s="681"/>
      <c r="N122" s="755" t="s">
        <v>905</v>
      </c>
      <c r="O122" s="222" t="s">
        <v>902</v>
      </c>
      <c r="P122" s="223" t="s">
        <v>903</v>
      </c>
      <c r="Q122" s="224">
        <v>1</v>
      </c>
      <c r="R122" s="224">
        <v>3</v>
      </c>
      <c r="S122" s="224" t="s">
        <v>53</v>
      </c>
      <c r="T122" s="756" t="s">
        <v>5005</v>
      </c>
      <c r="U122" s="150">
        <v>0.5</v>
      </c>
      <c r="V122" s="852">
        <v>0.5</v>
      </c>
      <c r="W122" s="146">
        <v>1</v>
      </c>
      <c r="X122" s="146">
        <v>1</v>
      </c>
      <c r="Y122" s="858">
        <v>0.5</v>
      </c>
      <c r="Z122" s="748">
        <v>1</v>
      </c>
      <c r="AA122" s="97" t="s">
        <v>846</v>
      </c>
      <c r="AB122" s="584">
        <v>288853000</v>
      </c>
      <c r="AC122" s="585">
        <v>18268000</v>
      </c>
      <c r="AD122" s="585">
        <v>18268000</v>
      </c>
      <c r="AE122" s="586">
        <v>18268000</v>
      </c>
      <c r="AF122" s="587">
        <v>6.3243241371908898E-2</v>
      </c>
      <c r="AG122" s="588">
        <v>6.3243241371908898E-2</v>
      </c>
      <c r="AH122" s="589">
        <v>6.3243241371908898E-2</v>
      </c>
      <c r="AI122" s="843">
        <v>0</v>
      </c>
      <c r="AJ122" s="844">
        <v>0</v>
      </c>
      <c r="AK122" s="826" t="s">
        <v>5253</v>
      </c>
      <c r="AY122" s="111" t="s">
        <v>275</v>
      </c>
      <c r="AZ122" s="111" t="s">
        <v>276</v>
      </c>
      <c r="BA122" s="114" t="s">
        <v>893</v>
      </c>
      <c r="BB122" s="111" t="s">
        <v>890</v>
      </c>
      <c r="CN122" s="107" t="s">
        <v>896</v>
      </c>
      <c r="CO122" s="107" t="s">
        <v>289</v>
      </c>
      <c r="CP122" s="107" t="s">
        <v>304</v>
      </c>
      <c r="CQ122" s="107" t="s">
        <v>305</v>
      </c>
      <c r="CR122" s="107" t="s">
        <v>303</v>
      </c>
      <c r="CW122" s="107" t="s">
        <v>893</v>
      </c>
      <c r="CX122" s="107" t="s">
        <v>890</v>
      </c>
      <c r="DR122" s="202" t="s">
        <v>897</v>
      </c>
      <c r="DS122" s="48" t="s">
        <v>894</v>
      </c>
      <c r="DT122" s="31" t="s">
        <v>895</v>
      </c>
      <c r="DU122" s="31">
        <v>281</v>
      </c>
      <c r="DV122" s="31">
        <v>600</v>
      </c>
      <c r="DW122" s="132">
        <v>150</v>
      </c>
      <c r="DX122" s="132">
        <v>150</v>
      </c>
      <c r="DY122" s="132">
        <v>150</v>
      </c>
      <c r="DZ122" s="200">
        <v>150</v>
      </c>
    </row>
    <row r="123" spans="1:130" s="107" customFormat="1" ht="65.25" customHeight="1" x14ac:dyDescent="0.2">
      <c r="A123" s="800" t="s">
        <v>61</v>
      </c>
      <c r="B123" s="617" t="s">
        <v>62</v>
      </c>
      <c r="C123" s="629" t="s">
        <v>192</v>
      </c>
      <c r="D123" s="630" t="s">
        <v>193</v>
      </c>
      <c r="E123" s="884" t="s">
        <v>906</v>
      </c>
      <c r="F123" s="672" t="s">
        <v>286</v>
      </c>
      <c r="G123" s="701" t="s">
        <v>287</v>
      </c>
      <c r="H123" s="702" t="s">
        <v>319</v>
      </c>
      <c r="I123" s="675">
        <v>0</v>
      </c>
      <c r="J123" s="675">
        <v>80</v>
      </c>
      <c r="K123" s="676">
        <v>20</v>
      </c>
      <c r="L123" s="676">
        <v>20</v>
      </c>
      <c r="M123" s="660">
        <v>1</v>
      </c>
      <c r="N123" s="751" t="s">
        <v>910</v>
      </c>
      <c r="O123" s="775" t="s">
        <v>907</v>
      </c>
      <c r="P123" s="764" t="s">
        <v>908</v>
      </c>
      <c r="Q123" s="776">
        <v>0</v>
      </c>
      <c r="R123" s="776">
        <v>0.7</v>
      </c>
      <c r="S123" s="776" t="s">
        <v>53</v>
      </c>
      <c r="T123" s="738" t="s">
        <v>5005</v>
      </c>
      <c r="U123" s="165">
        <v>10</v>
      </c>
      <c r="V123" s="853">
        <v>0</v>
      </c>
      <c r="W123" s="165">
        <v>30</v>
      </c>
      <c r="X123" s="165">
        <v>30</v>
      </c>
      <c r="Y123" s="856">
        <v>0</v>
      </c>
      <c r="Z123" s="742" t="s">
        <v>5253</v>
      </c>
      <c r="AA123" s="99" t="s">
        <v>846</v>
      </c>
      <c r="AB123" s="572">
        <v>0</v>
      </c>
      <c r="AC123" s="573">
        <v>0</v>
      </c>
      <c r="AD123" s="573">
        <v>0</v>
      </c>
      <c r="AE123" s="574">
        <v>0</v>
      </c>
      <c r="AF123" s="575" t="s">
        <v>5253</v>
      </c>
      <c r="AG123" s="576" t="s">
        <v>5253</v>
      </c>
      <c r="AH123" s="577" t="s">
        <v>5253</v>
      </c>
      <c r="AI123" s="839">
        <v>0</v>
      </c>
      <c r="AJ123" s="840">
        <v>0</v>
      </c>
      <c r="AK123" s="824" t="s">
        <v>5253</v>
      </c>
      <c r="AY123" s="113" t="s">
        <v>275</v>
      </c>
      <c r="AZ123" s="113" t="s">
        <v>276</v>
      </c>
      <c r="BA123" s="114" t="s">
        <v>897</v>
      </c>
      <c r="BB123" s="111" t="s">
        <v>894</v>
      </c>
      <c r="CN123" s="107" t="s">
        <v>900</v>
      </c>
      <c r="CO123" s="107" t="s">
        <v>289</v>
      </c>
      <c r="CP123" s="107" t="s">
        <v>304</v>
      </c>
      <c r="CQ123" s="107" t="s">
        <v>305</v>
      </c>
      <c r="CR123" s="107" t="s">
        <v>303</v>
      </c>
      <c r="CW123" s="107" t="s">
        <v>897</v>
      </c>
      <c r="CX123" s="107" t="s">
        <v>894</v>
      </c>
      <c r="DR123" s="202" t="s">
        <v>901</v>
      </c>
      <c r="DS123" s="48" t="s">
        <v>898</v>
      </c>
      <c r="DT123" s="31" t="s">
        <v>899</v>
      </c>
      <c r="DU123" s="67">
        <v>0</v>
      </c>
      <c r="DV123" s="67">
        <v>1</v>
      </c>
      <c r="DW123" s="133">
        <v>0.2</v>
      </c>
      <c r="DX123" s="190">
        <v>0</v>
      </c>
      <c r="DY123" s="190">
        <v>0.4</v>
      </c>
      <c r="DZ123" s="198">
        <v>0.4</v>
      </c>
    </row>
    <row r="124" spans="1:130" s="107" customFormat="1" ht="49.5" customHeight="1" x14ac:dyDescent="0.2">
      <c r="A124" s="800" t="s">
        <v>61</v>
      </c>
      <c r="B124" s="617" t="s">
        <v>62</v>
      </c>
      <c r="C124" s="626" t="s">
        <v>192</v>
      </c>
      <c r="D124" s="632" t="s">
        <v>193</v>
      </c>
      <c r="E124" s="885"/>
      <c r="F124" s="661" t="s">
        <v>286</v>
      </c>
      <c r="G124" s="685" t="s">
        <v>287</v>
      </c>
      <c r="H124" s="685" t="s">
        <v>319</v>
      </c>
      <c r="I124" s="663">
        <v>0</v>
      </c>
      <c r="J124" s="663">
        <v>80</v>
      </c>
      <c r="K124" s="665"/>
      <c r="L124" s="665"/>
      <c r="M124" s="660"/>
      <c r="N124" s="754" t="s">
        <v>914</v>
      </c>
      <c r="O124" s="777" t="s">
        <v>911</v>
      </c>
      <c r="P124" s="767" t="s">
        <v>912</v>
      </c>
      <c r="Q124" s="767">
        <v>0</v>
      </c>
      <c r="R124" s="767">
        <v>1</v>
      </c>
      <c r="S124" s="767" t="s">
        <v>53</v>
      </c>
      <c r="T124" s="254" t="s">
        <v>5005</v>
      </c>
      <c r="U124" s="156">
        <v>0.2</v>
      </c>
      <c r="V124" s="851">
        <v>0.2</v>
      </c>
      <c r="W124" s="156">
        <v>0.3</v>
      </c>
      <c r="X124" s="156">
        <v>0.3</v>
      </c>
      <c r="Y124" s="857">
        <v>0.2</v>
      </c>
      <c r="Z124" s="744">
        <v>1</v>
      </c>
      <c r="AA124" s="96" t="s">
        <v>846</v>
      </c>
      <c r="AB124" s="578">
        <v>27550000</v>
      </c>
      <c r="AC124" s="579">
        <v>27360000</v>
      </c>
      <c r="AD124" s="579">
        <v>27360000</v>
      </c>
      <c r="AE124" s="580">
        <v>27360000</v>
      </c>
      <c r="AF124" s="581">
        <v>0.99310344827586206</v>
      </c>
      <c r="AG124" s="582">
        <v>0.99310344827586206</v>
      </c>
      <c r="AH124" s="583">
        <v>0.99310344827586206</v>
      </c>
      <c r="AI124" s="841">
        <v>0</v>
      </c>
      <c r="AJ124" s="842">
        <v>0</v>
      </c>
      <c r="AK124" s="825" t="s">
        <v>5253</v>
      </c>
      <c r="AY124" s="113" t="s">
        <v>275</v>
      </c>
      <c r="AZ124" s="113" t="s">
        <v>276</v>
      </c>
      <c r="BA124" s="114" t="s">
        <v>901</v>
      </c>
      <c r="BB124" s="111" t="s">
        <v>898</v>
      </c>
      <c r="CN124" s="107" t="s">
        <v>904</v>
      </c>
      <c r="CO124" s="107" t="s">
        <v>289</v>
      </c>
      <c r="CP124" s="107" t="s">
        <v>304</v>
      </c>
      <c r="CQ124" s="107" t="s">
        <v>305</v>
      </c>
      <c r="CR124" s="107" t="s">
        <v>303</v>
      </c>
      <c r="CW124" s="107" t="s">
        <v>901</v>
      </c>
      <c r="CX124" s="107" t="s">
        <v>898</v>
      </c>
      <c r="DR124" s="202" t="s">
        <v>905</v>
      </c>
      <c r="DS124" s="48" t="s">
        <v>902</v>
      </c>
      <c r="DT124" s="31" t="s">
        <v>903</v>
      </c>
      <c r="DU124" s="67">
        <v>1</v>
      </c>
      <c r="DV124" s="67">
        <v>3</v>
      </c>
      <c r="DW124" s="133">
        <v>0.5</v>
      </c>
      <c r="DX124" s="133">
        <v>0.5</v>
      </c>
      <c r="DY124" s="132">
        <v>1</v>
      </c>
      <c r="DZ124" s="200">
        <v>1</v>
      </c>
    </row>
    <row r="125" spans="1:130" s="107" customFormat="1" ht="132.75" customHeight="1" thickBot="1" x14ac:dyDescent="0.25">
      <c r="A125" s="800" t="s">
        <v>61</v>
      </c>
      <c r="B125" s="617" t="s">
        <v>62</v>
      </c>
      <c r="C125" s="626" t="s">
        <v>192</v>
      </c>
      <c r="D125" s="641" t="s">
        <v>193</v>
      </c>
      <c r="E125" s="886"/>
      <c r="F125" s="677" t="s">
        <v>286</v>
      </c>
      <c r="G125" s="686" t="s">
        <v>287</v>
      </c>
      <c r="H125" s="686" t="s">
        <v>319</v>
      </c>
      <c r="I125" s="679">
        <v>0</v>
      </c>
      <c r="J125" s="679">
        <v>80</v>
      </c>
      <c r="K125" s="680"/>
      <c r="L125" s="680"/>
      <c r="M125" s="681"/>
      <c r="N125" s="755" t="s">
        <v>918</v>
      </c>
      <c r="O125" s="778" t="s">
        <v>915</v>
      </c>
      <c r="P125" s="771" t="s">
        <v>916</v>
      </c>
      <c r="Q125" s="771">
        <v>0</v>
      </c>
      <c r="R125" s="771">
        <v>4</v>
      </c>
      <c r="S125" s="771" t="s">
        <v>53</v>
      </c>
      <c r="T125" s="756" t="s">
        <v>5005</v>
      </c>
      <c r="U125" s="159">
        <v>1</v>
      </c>
      <c r="V125" s="852">
        <v>1</v>
      </c>
      <c r="W125" s="159">
        <v>1</v>
      </c>
      <c r="X125" s="159">
        <v>1</v>
      </c>
      <c r="Y125" s="858">
        <v>1</v>
      </c>
      <c r="Z125" s="748">
        <v>1</v>
      </c>
      <c r="AA125" s="97" t="s">
        <v>846</v>
      </c>
      <c r="AB125" s="584">
        <v>26564301</v>
      </c>
      <c r="AC125" s="585">
        <v>26564301</v>
      </c>
      <c r="AD125" s="585">
        <v>26564301</v>
      </c>
      <c r="AE125" s="586">
        <v>26564301</v>
      </c>
      <c r="AF125" s="587">
        <v>1</v>
      </c>
      <c r="AG125" s="588">
        <v>1</v>
      </c>
      <c r="AH125" s="589">
        <v>1</v>
      </c>
      <c r="AI125" s="843">
        <v>0</v>
      </c>
      <c r="AJ125" s="844">
        <v>0</v>
      </c>
      <c r="AK125" s="826" t="s">
        <v>5253</v>
      </c>
      <c r="AY125" s="113" t="s">
        <v>275</v>
      </c>
      <c r="AZ125" s="113" t="s">
        <v>276</v>
      </c>
      <c r="BA125" s="114" t="s">
        <v>905</v>
      </c>
      <c r="BB125" s="111" t="s">
        <v>902</v>
      </c>
      <c r="CN125" s="107" t="s">
        <v>909</v>
      </c>
      <c r="CO125" s="107" t="s">
        <v>289</v>
      </c>
      <c r="CP125" s="107" t="s">
        <v>304</v>
      </c>
      <c r="CQ125" s="107" t="s">
        <v>305</v>
      </c>
      <c r="CR125" s="107" t="s">
        <v>303</v>
      </c>
      <c r="CW125" s="107" t="s">
        <v>905</v>
      </c>
      <c r="CX125" s="107" t="s">
        <v>902</v>
      </c>
      <c r="DR125" s="202" t="s">
        <v>910</v>
      </c>
      <c r="DS125" s="48" t="s">
        <v>907</v>
      </c>
      <c r="DT125" s="31" t="s">
        <v>908</v>
      </c>
      <c r="DU125" s="133">
        <v>0</v>
      </c>
      <c r="DV125" s="133">
        <v>70</v>
      </c>
      <c r="DW125" s="133">
        <v>10</v>
      </c>
      <c r="DX125" s="190">
        <v>0</v>
      </c>
      <c r="DY125" s="190">
        <v>30</v>
      </c>
      <c r="DZ125" s="198">
        <v>30</v>
      </c>
    </row>
    <row r="126" spans="1:130" s="107" customFormat="1" ht="84" customHeight="1" x14ac:dyDescent="0.2">
      <c r="A126" s="800" t="s">
        <v>61</v>
      </c>
      <c r="B126" s="617" t="s">
        <v>62</v>
      </c>
      <c r="C126" s="629" t="s">
        <v>205</v>
      </c>
      <c r="D126" s="630" t="s">
        <v>206</v>
      </c>
      <c r="E126" s="884" t="s">
        <v>919</v>
      </c>
      <c r="F126" s="672" t="s">
        <v>301</v>
      </c>
      <c r="G126" s="710" t="s">
        <v>302</v>
      </c>
      <c r="H126" s="674" t="s">
        <v>332</v>
      </c>
      <c r="I126" s="675">
        <v>0</v>
      </c>
      <c r="J126" s="675">
        <v>2</v>
      </c>
      <c r="K126" s="676">
        <v>0.5</v>
      </c>
      <c r="L126" s="676">
        <v>1</v>
      </c>
      <c r="M126" s="660">
        <v>2</v>
      </c>
      <c r="N126" s="751" t="s">
        <v>923</v>
      </c>
      <c r="O126" s="752" t="s">
        <v>920</v>
      </c>
      <c r="P126" s="740" t="s">
        <v>921</v>
      </c>
      <c r="Q126" s="740">
        <v>0</v>
      </c>
      <c r="R126" s="740">
        <v>2</v>
      </c>
      <c r="S126" s="740" t="s">
        <v>53</v>
      </c>
      <c r="T126" s="738" t="s">
        <v>5005</v>
      </c>
      <c r="U126" s="149">
        <v>0.5</v>
      </c>
      <c r="V126" s="853">
        <v>0.5</v>
      </c>
      <c r="W126" s="149">
        <v>0.5</v>
      </c>
      <c r="X126" s="149">
        <v>0.5</v>
      </c>
      <c r="Y126" s="856">
        <v>0.5</v>
      </c>
      <c r="Z126" s="742">
        <v>1</v>
      </c>
      <c r="AA126" s="99" t="s">
        <v>846</v>
      </c>
      <c r="AB126" s="572">
        <v>600000000</v>
      </c>
      <c r="AC126" s="573">
        <v>0</v>
      </c>
      <c r="AD126" s="573">
        <v>0</v>
      </c>
      <c r="AE126" s="574">
        <v>0</v>
      </c>
      <c r="AF126" s="575">
        <v>0</v>
      </c>
      <c r="AG126" s="576">
        <v>0</v>
      </c>
      <c r="AH126" s="577">
        <v>0</v>
      </c>
      <c r="AI126" s="839">
        <v>0</v>
      </c>
      <c r="AJ126" s="840">
        <v>0</v>
      </c>
      <c r="AK126" s="824" t="s">
        <v>5253</v>
      </c>
      <c r="AY126" s="111" t="s">
        <v>286</v>
      </c>
      <c r="AZ126" s="111" t="s">
        <v>287</v>
      </c>
      <c r="BA126" s="114" t="s">
        <v>910</v>
      </c>
      <c r="BB126" s="111" t="s">
        <v>907</v>
      </c>
      <c r="CN126" s="107" t="s">
        <v>913</v>
      </c>
      <c r="CO126" s="107" t="s">
        <v>289</v>
      </c>
      <c r="CP126" s="107" t="s">
        <v>316</v>
      </c>
      <c r="CQ126" s="107" t="s">
        <v>317</v>
      </c>
      <c r="CR126" s="107" t="s">
        <v>315</v>
      </c>
      <c r="CW126" s="107" t="s">
        <v>910</v>
      </c>
      <c r="CX126" s="107" t="s">
        <v>907</v>
      </c>
      <c r="DR126" s="202" t="s">
        <v>914</v>
      </c>
      <c r="DS126" s="48" t="s">
        <v>911</v>
      </c>
      <c r="DT126" s="31" t="s">
        <v>912</v>
      </c>
      <c r="DU126" s="31">
        <v>0</v>
      </c>
      <c r="DV126" s="31">
        <v>1</v>
      </c>
      <c r="DW126" s="133">
        <v>0.2</v>
      </c>
      <c r="DX126" s="190">
        <v>0.2</v>
      </c>
      <c r="DY126" s="133">
        <v>0.3</v>
      </c>
      <c r="DZ126" s="198">
        <v>0.3</v>
      </c>
    </row>
    <row r="127" spans="1:130" s="107" customFormat="1" ht="56.25" customHeight="1" x14ac:dyDescent="0.2">
      <c r="A127" s="800" t="s">
        <v>61</v>
      </c>
      <c r="B127" s="617" t="s">
        <v>62</v>
      </c>
      <c r="C127" s="626" t="s">
        <v>205</v>
      </c>
      <c r="D127" s="632" t="s">
        <v>206</v>
      </c>
      <c r="E127" s="885"/>
      <c r="F127" s="661" t="s">
        <v>301</v>
      </c>
      <c r="G127" s="685" t="s">
        <v>302</v>
      </c>
      <c r="H127" s="685" t="s">
        <v>332</v>
      </c>
      <c r="I127" s="663">
        <v>0</v>
      </c>
      <c r="J127" s="663">
        <v>2</v>
      </c>
      <c r="K127" s="665"/>
      <c r="L127" s="665"/>
      <c r="M127" s="660"/>
      <c r="N127" s="754" t="s">
        <v>927</v>
      </c>
      <c r="O127" s="48" t="s">
        <v>924</v>
      </c>
      <c r="P127" s="31" t="s">
        <v>925</v>
      </c>
      <c r="Q127" s="31">
        <v>0</v>
      </c>
      <c r="R127" s="31">
        <v>200</v>
      </c>
      <c r="S127" s="31" t="s">
        <v>53</v>
      </c>
      <c r="T127" s="254" t="s">
        <v>5005</v>
      </c>
      <c r="U127" s="132">
        <v>50</v>
      </c>
      <c r="V127" s="851">
        <v>50</v>
      </c>
      <c r="W127" s="132">
        <v>50</v>
      </c>
      <c r="X127" s="132">
        <v>50</v>
      </c>
      <c r="Y127" s="857">
        <v>100</v>
      </c>
      <c r="Z127" s="744">
        <v>2</v>
      </c>
      <c r="AA127" s="96" t="s">
        <v>846</v>
      </c>
      <c r="AB127" s="578">
        <v>0</v>
      </c>
      <c r="AC127" s="579">
        <v>0</v>
      </c>
      <c r="AD127" s="579">
        <v>0</v>
      </c>
      <c r="AE127" s="580">
        <v>0</v>
      </c>
      <c r="AF127" s="581" t="s">
        <v>5253</v>
      </c>
      <c r="AG127" s="582" t="s">
        <v>5253</v>
      </c>
      <c r="AH127" s="583" t="s">
        <v>5253</v>
      </c>
      <c r="AI127" s="841">
        <v>0</v>
      </c>
      <c r="AJ127" s="842">
        <v>0</v>
      </c>
      <c r="AK127" s="825" t="s">
        <v>5253</v>
      </c>
      <c r="AY127" s="113" t="s">
        <v>286</v>
      </c>
      <c r="AZ127" s="113" t="s">
        <v>287</v>
      </c>
      <c r="BA127" s="114" t="s">
        <v>914</v>
      </c>
      <c r="BB127" s="111" t="s">
        <v>911</v>
      </c>
      <c r="CN127" s="107" t="s">
        <v>917</v>
      </c>
      <c r="CO127" s="107" t="s">
        <v>289</v>
      </c>
      <c r="CP127" s="107" t="s">
        <v>316</v>
      </c>
      <c r="CQ127" s="107" t="s">
        <v>317</v>
      </c>
      <c r="CR127" s="107" t="s">
        <v>315</v>
      </c>
      <c r="CW127" s="107" t="s">
        <v>914</v>
      </c>
      <c r="CX127" s="107" t="s">
        <v>911</v>
      </c>
      <c r="DR127" s="202" t="s">
        <v>918</v>
      </c>
      <c r="DS127" s="48" t="s">
        <v>915</v>
      </c>
      <c r="DT127" s="31" t="s">
        <v>916</v>
      </c>
      <c r="DU127" s="31">
        <v>0</v>
      </c>
      <c r="DV127" s="31">
        <v>4</v>
      </c>
      <c r="DW127" s="132">
        <v>1</v>
      </c>
      <c r="DX127" s="132">
        <v>1</v>
      </c>
      <c r="DY127" s="132">
        <v>1</v>
      </c>
      <c r="DZ127" s="200">
        <v>1</v>
      </c>
    </row>
    <row r="128" spans="1:130" s="107" customFormat="1" ht="107.25" customHeight="1" x14ac:dyDescent="0.2">
      <c r="A128" s="800" t="s">
        <v>61</v>
      </c>
      <c r="B128" s="617" t="s">
        <v>62</v>
      </c>
      <c r="C128" s="626" t="s">
        <v>205</v>
      </c>
      <c r="D128" s="632" t="s">
        <v>206</v>
      </c>
      <c r="E128" s="885"/>
      <c r="F128" s="661" t="s">
        <v>301</v>
      </c>
      <c r="G128" s="685" t="s">
        <v>302</v>
      </c>
      <c r="H128" s="685" t="s">
        <v>332</v>
      </c>
      <c r="I128" s="663">
        <v>0</v>
      </c>
      <c r="J128" s="663">
        <v>2</v>
      </c>
      <c r="K128" s="665"/>
      <c r="L128" s="665"/>
      <c r="M128" s="660"/>
      <c r="N128" s="754" t="s">
        <v>931</v>
      </c>
      <c r="O128" s="48" t="s">
        <v>928</v>
      </c>
      <c r="P128" s="31" t="s">
        <v>929</v>
      </c>
      <c r="Q128" s="31">
        <v>0</v>
      </c>
      <c r="R128" s="31">
        <v>1</v>
      </c>
      <c r="S128" s="31" t="s">
        <v>53</v>
      </c>
      <c r="T128" s="254" t="s">
        <v>5005</v>
      </c>
      <c r="U128" s="133">
        <v>0.2</v>
      </c>
      <c r="V128" s="851">
        <v>0.3</v>
      </c>
      <c r="W128" s="133">
        <v>0.3</v>
      </c>
      <c r="X128" s="133">
        <v>0.2</v>
      </c>
      <c r="Y128" s="857">
        <v>0.3</v>
      </c>
      <c r="Z128" s="744">
        <v>1</v>
      </c>
      <c r="AA128" s="96" t="s">
        <v>846</v>
      </c>
      <c r="AB128" s="578">
        <v>0</v>
      </c>
      <c r="AC128" s="579">
        <v>0</v>
      </c>
      <c r="AD128" s="579">
        <v>0</v>
      </c>
      <c r="AE128" s="580">
        <v>0</v>
      </c>
      <c r="AF128" s="581" t="s">
        <v>5253</v>
      </c>
      <c r="AG128" s="582" t="s">
        <v>5253</v>
      </c>
      <c r="AH128" s="583" t="s">
        <v>5253</v>
      </c>
      <c r="AI128" s="841">
        <v>0</v>
      </c>
      <c r="AJ128" s="842">
        <v>0</v>
      </c>
      <c r="AK128" s="825" t="s">
        <v>5253</v>
      </c>
      <c r="AY128" s="113" t="s">
        <v>286</v>
      </c>
      <c r="AZ128" s="113" t="s">
        <v>287</v>
      </c>
      <c r="BA128" s="114" t="s">
        <v>918</v>
      </c>
      <c r="BB128" s="111" t="s">
        <v>915</v>
      </c>
      <c r="CN128" s="107" t="s">
        <v>922</v>
      </c>
      <c r="CO128" s="107" t="s">
        <v>289</v>
      </c>
      <c r="CP128" s="107" t="s">
        <v>316</v>
      </c>
      <c r="CQ128" s="107" t="s">
        <v>317</v>
      </c>
      <c r="CR128" s="107" t="s">
        <v>315</v>
      </c>
      <c r="CW128" s="107" t="s">
        <v>918</v>
      </c>
      <c r="CX128" s="107" t="s">
        <v>915</v>
      </c>
      <c r="DR128" s="202" t="s">
        <v>923</v>
      </c>
      <c r="DS128" s="48" t="s">
        <v>920</v>
      </c>
      <c r="DT128" s="31" t="s">
        <v>921</v>
      </c>
      <c r="DU128" s="31">
        <v>0</v>
      </c>
      <c r="DV128" s="31">
        <v>2</v>
      </c>
      <c r="DW128" s="133">
        <v>0.5</v>
      </c>
      <c r="DX128" s="133">
        <v>0.5</v>
      </c>
      <c r="DY128" s="133">
        <v>0.5</v>
      </c>
      <c r="DZ128" s="203">
        <v>0.5</v>
      </c>
    </row>
    <row r="129" spans="1:130" s="107" customFormat="1" ht="62.25" customHeight="1" x14ac:dyDescent="0.2">
      <c r="A129" s="800" t="s">
        <v>61</v>
      </c>
      <c r="B129" s="617" t="s">
        <v>62</v>
      </c>
      <c r="C129" s="626" t="s">
        <v>205</v>
      </c>
      <c r="D129" s="632" t="s">
        <v>206</v>
      </c>
      <c r="E129" s="885"/>
      <c r="F129" s="661" t="s">
        <v>301</v>
      </c>
      <c r="G129" s="685" t="s">
        <v>302</v>
      </c>
      <c r="H129" s="685" t="s">
        <v>332</v>
      </c>
      <c r="I129" s="663">
        <v>0</v>
      </c>
      <c r="J129" s="663">
        <v>2</v>
      </c>
      <c r="K129" s="665"/>
      <c r="L129" s="665"/>
      <c r="M129" s="660"/>
      <c r="N129" s="754" t="s">
        <v>935</v>
      </c>
      <c r="O129" s="48" t="s">
        <v>932</v>
      </c>
      <c r="P129" s="31" t="s">
        <v>933</v>
      </c>
      <c r="Q129" s="31">
        <v>0</v>
      </c>
      <c r="R129" s="31">
        <v>1</v>
      </c>
      <c r="S129" s="31" t="s">
        <v>53</v>
      </c>
      <c r="T129" s="254" t="s">
        <v>5005</v>
      </c>
      <c r="U129" s="133">
        <v>0.2</v>
      </c>
      <c r="V129" s="851">
        <v>0.3</v>
      </c>
      <c r="W129" s="133">
        <v>0.3</v>
      </c>
      <c r="X129" s="133">
        <v>0.2</v>
      </c>
      <c r="Y129" s="857">
        <v>0.3</v>
      </c>
      <c r="Z129" s="744">
        <v>1</v>
      </c>
      <c r="AA129" s="96" t="s">
        <v>846</v>
      </c>
      <c r="AB129" s="578">
        <v>0</v>
      </c>
      <c r="AC129" s="579">
        <v>0</v>
      </c>
      <c r="AD129" s="579">
        <v>0</v>
      </c>
      <c r="AE129" s="580">
        <v>0</v>
      </c>
      <c r="AF129" s="581" t="s">
        <v>5253</v>
      </c>
      <c r="AG129" s="582" t="s">
        <v>5253</v>
      </c>
      <c r="AH129" s="583" t="s">
        <v>5253</v>
      </c>
      <c r="AI129" s="841">
        <v>0</v>
      </c>
      <c r="AJ129" s="842">
        <v>0</v>
      </c>
      <c r="AK129" s="825" t="s">
        <v>5253</v>
      </c>
      <c r="AY129" s="111" t="s">
        <v>301</v>
      </c>
      <c r="AZ129" s="111" t="s">
        <v>302</v>
      </c>
      <c r="BA129" s="112" t="s">
        <v>923</v>
      </c>
      <c r="BB129" s="111" t="s">
        <v>920</v>
      </c>
      <c r="CN129" s="107" t="s">
        <v>926</v>
      </c>
      <c r="CO129" s="107" t="s">
        <v>289</v>
      </c>
      <c r="CP129" s="107" t="s">
        <v>329</v>
      </c>
      <c r="CQ129" s="107" t="s">
        <v>330</v>
      </c>
      <c r="CR129" s="107" t="s">
        <v>328</v>
      </c>
      <c r="CW129" s="107" t="s">
        <v>923</v>
      </c>
      <c r="CX129" s="107" t="s">
        <v>920</v>
      </c>
      <c r="DR129" s="202" t="s">
        <v>927</v>
      </c>
      <c r="DS129" s="48" t="s">
        <v>924</v>
      </c>
      <c r="DT129" s="31" t="s">
        <v>925</v>
      </c>
      <c r="DU129" s="31">
        <v>0</v>
      </c>
      <c r="DV129" s="31">
        <v>200</v>
      </c>
      <c r="DW129" s="132">
        <v>50</v>
      </c>
      <c r="DX129" s="132">
        <v>50</v>
      </c>
      <c r="DY129" s="132">
        <v>50</v>
      </c>
      <c r="DZ129" s="200">
        <v>50</v>
      </c>
    </row>
    <row r="130" spans="1:130" s="107" customFormat="1" ht="39" customHeight="1" thickBot="1" x14ac:dyDescent="0.25">
      <c r="A130" s="800" t="s">
        <v>61</v>
      </c>
      <c r="B130" s="617" t="s">
        <v>62</v>
      </c>
      <c r="C130" s="626" t="s">
        <v>205</v>
      </c>
      <c r="D130" s="641" t="s">
        <v>206</v>
      </c>
      <c r="E130" s="886"/>
      <c r="F130" s="677" t="s">
        <v>301</v>
      </c>
      <c r="G130" s="686" t="s">
        <v>302</v>
      </c>
      <c r="H130" s="686" t="s">
        <v>332</v>
      </c>
      <c r="I130" s="679">
        <v>0</v>
      </c>
      <c r="J130" s="679">
        <v>2</v>
      </c>
      <c r="K130" s="680"/>
      <c r="L130" s="680"/>
      <c r="M130" s="681"/>
      <c r="N130" s="755" t="s">
        <v>939</v>
      </c>
      <c r="O130" s="222" t="s">
        <v>936</v>
      </c>
      <c r="P130" s="223" t="s">
        <v>937</v>
      </c>
      <c r="Q130" s="223">
        <v>0</v>
      </c>
      <c r="R130" s="223">
        <v>1</v>
      </c>
      <c r="S130" s="223" t="s">
        <v>53</v>
      </c>
      <c r="T130" s="756" t="s">
        <v>5005</v>
      </c>
      <c r="U130" s="150">
        <v>0.2</v>
      </c>
      <c r="V130" s="852">
        <v>0.3</v>
      </c>
      <c r="W130" s="150">
        <v>0.3</v>
      </c>
      <c r="X130" s="150">
        <v>0.2</v>
      </c>
      <c r="Y130" s="858">
        <v>0.3</v>
      </c>
      <c r="Z130" s="748">
        <v>1</v>
      </c>
      <c r="AA130" s="97" t="s">
        <v>846</v>
      </c>
      <c r="AB130" s="584">
        <v>500000</v>
      </c>
      <c r="AC130" s="585">
        <v>0</v>
      </c>
      <c r="AD130" s="585">
        <v>0</v>
      </c>
      <c r="AE130" s="586">
        <v>0</v>
      </c>
      <c r="AF130" s="587">
        <v>0</v>
      </c>
      <c r="AG130" s="588">
        <v>0</v>
      </c>
      <c r="AH130" s="589">
        <v>0</v>
      </c>
      <c r="AI130" s="843">
        <v>0</v>
      </c>
      <c r="AJ130" s="844">
        <v>0</v>
      </c>
      <c r="AK130" s="826" t="s">
        <v>5253</v>
      </c>
      <c r="AY130" s="113" t="s">
        <v>301</v>
      </c>
      <c r="AZ130" s="113" t="s">
        <v>302</v>
      </c>
      <c r="BA130" s="112" t="s">
        <v>927</v>
      </c>
      <c r="BB130" s="111" t="s">
        <v>924</v>
      </c>
      <c r="CN130" s="107" t="s">
        <v>930</v>
      </c>
      <c r="CO130" s="107" t="s">
        <v>289</v>
      </c>
      <c r="CP130" s="107" t="s">
        <v>329</v>
      </c>
      <c r="CQ130" s="107" t="s">
        <v>330</v>
      </c>
      <c r="CR130" s="107" t="s">
        <v>328</v>
      </c>
      <c r="CW130" s="107" t="s">
        <v>927</v>
      </c>
      <c r="CX130" s="107" t="s">
        <v>924</v>
      </c>
      <c r="DR130" s="202" t="s">
        <v>931</v>
      </c>
      <c r="DS130" s="48" t="s">
        <v>928</v>
      </c>
      <c r="DT130" s="31" t="s">
        <v>929</v>
      </c>
      <c r="DU130" s="31">
        <v>0</v>
      </c>
      <c r="DV130" s="31">
        <v>1</v>
      </c>
      <c r="DW130" s="133">
        <v>0.2</v>
      </c>
      <c r="DX130" s="133">
        <v>0.3</v>
      </c>
      <c r="DY130" s="133">
        <v>0.3</v>
      </c>
      <c r="DZ130" s="203">
        <v>0.2</v>
      </c>
    </row>
    <row r="131" spans="1:130" s="107" customFormat="1" ht="81.75" customHeight="1" x14ac:dyDescent="0.2">
      <c r="A131" s="800" t="s">
        <v>61</v>
      </c>
      <c r="B131" s="617" t="s">
        <v>62</v>
      </c>
      <c r="C131" s="629" t="s">
        <v>218</v>
      </c>
      <c r="D131" s="630" t="s">
        <v>219</v>
      </c>
      <c r="E131" s="884" t="s">
        <v>940</v>
      </c>
      <c r="F131" s="672" t="s">
        <v>313</v>
      </c>
      <c r="G131" s="673" t="s">
        <v>314</v>
      </c>
      <c r="H131" s="674" t="s">
        <v>345</v>
      </c>
      <c r="I131" s="675">
        <v>665</v>
      </c>
      <c r="J131" s="675">
        <v>1100</v>
      </c>
      <c r="K131" s="676">
        <v>125</v>
      </c>
      <c r="L131" s="676">
        <v>125</v>
      </c>
      <c r="M131" s="660">
        <v>1</v>
      </c>
      <c r="N131" s="751" t="s">
        <v>944</v>
      </c>
      <c r="O131" s="752" t="s">
        <v>941</v>
      </c>
      <c r="P131" s="740" t="s">
        <v>942</v>
      </c>
      <c r="Q131" s="740">
        <v>0</v>
      </c>
      <c r="R131" s="740">
        <v>2</v>
      </c>
      <c r="S131" s="740" t="s">
        <v>53</v>
      </c>
      <c r="T131" s="738" t="s">
        <v>5006</v>
      </c>
      <c r="U131" s="149">
        <v>0.5</v>
      </c>
      <c r="V131" s="853">
        <v>0.5</v>
      </c>
      <c r="W131" s="149">
        <v>0.5</v>
      </c>
      <c r="X131" s="149">
        <v>0.5</v>
      </c>
      <c r="Y131" s="856">
        <v>0.5</v>
      </c>
      <c r="Z131" s="742">
        <v>1</v>
      </c>
      <c r="AA131" s="99" t="s">
        <v>846</v>
      </c>
      <c r="AB131" s="572">
        <v>58088852</v>
      </c>
      <c r="AC131" s="573">
        <v>58088694</v>
      </c>
      <c r="AD131" s="573">
        <v>58088694</v>
      </c>
      <c r="AE131" s="574">
        <v>58088694</v>
      </c>
      <c r="AF131" s="575">
        <v>0.99999728002887711</v>
      </c>
      <c r="AG131" s="576">
        <v>0.99999728002887711</v>
      </c>
      <c r="AH131" s="577">
        <v>0.99999728002887711</v>
      </c>
      <c r="AI131" s="839">
        <v>0</v>
      </c>
      <c r="AJ131" s="840">
        <v>0</v>
      </c>
      <c r="AK131" s="824" t="s">
        <v>5253</v>
      </c>
      <c r="AY131" s="113" t="s">
        <v>301</v>
      </c>
      <c r="AZ131" s="113" t="s">
        <v>302</v>
      </c>
      <c r="BA131" s="112" t="s">
        <v>931</v>
      </c>
      <c r="BB131" s="111" t="s">
        <v>928</v>
      </c>
      <c r="CN131" s="107" t="s">
        <v>934</v>
      </c>
      <c r="CO131" s="107" t="s">
        <v>289</v>
      </c>
      <c r="CP131" s="107" t="s">
        <v>329</v>
      </c>
      <c r="CQ131" s="107" t="s">
        <v>330</v>
      </c>
      <c r="CR131" s="107" t="s">
        <v>328</v>
      </c>
      <c r="CW131" s="107" t="s">
        <v>931</v>
      </c>
      <c r="CX131" s="107" t="s">
        <v>928</v>
      </c>
      <c r="DR131" s="202" t="s">
        <v>935</v>
      </c>
      <c r="DS131" s="48" t="s">
        <v>932</v>
      </c>
      <c r="DT131" s="31" t="s">
        <v>933</v>
      </c>
      <c r="DU131" s="31">
        <v>0</v>
      </c>
      <c r="DV131" s="31">
        <v>1</v>
      </c>
      <c r="DW131" s="133">
        <v>0.2</v>
      </c>
      <c r="DX131" s="133">
        <v>0.3</v>
      </c>
      <c r="DY131" s="133">
        <v>0.3</v>
      </c>
      <c r="DZ131" s="203">
        <v>0.2</v>
      </c>
    </row>
    <row r="132" spans="1:130" s="107" customFormat="1" ht="54" customHeight="1" x14ac:dyDescent="0.2">
      <c r="A132" s="800" t="s">
        <v>61</v>
      </c>
      <c r="B132" s="617" t="s">
        <v>62</v>
      </c>
      <c r="C132" s="626" t="s">
        <v>218</v>
      </c>
      <c r="D132" s="642" t="s">
        <v>219</v>
      </c>
      <c r="E132" s="885"/>
      <c r="F132" s="661" t="s">
        <v>313</v>
      </c>
      <c r="G132" s="685" t="s">
        <v>314</v>
      </c>
      <c r="H132" s="685" t="s">
        <v>345</v>
      </c>
      <c r="I132" s="663">
        <v>665</v>
      </c>
      <c r="J132" s="663">
        <v>1100</v>
      </c>
      <c r="K132" s="665"/>
      <c r="L132" s="665"/>
      <c r="M132" s="660"/>
      <c r="N132" s="754" t="s">
        <v>948</v>
      </c>
      <c r="O132" s="48" t="s">
        <v>945</v>
      </c>
      <c r="P132" s="31" t="s">
        <v>946</v>
      </c>
      <c r="Q132" s="31">
        <v>300</v>
      </c>
      <c r="R132" s="31">
        <v>500</v>
      </c>
      <c r="S132" s="31" t="s">
        <v>53</v>
      </c>
      <c r="T132" s="254" t="s">
        <v>5006</v>
      </c>
      <c r="U132" s="132">
        <v>125</v>
      </c>
      <c r="V132" s="851">
        <v>125</v>
      </c>
      <c r="W132" s="132">
        <v>125</v>
      </c>
      <c r="X132" s="132">
        <v>125</v>
      </c>
      <c r="Y132" s="857">
        <v>125</v>
      </c>
      <c r="Z132" s="744">
        <v>1</v>
      </c>
      <c r="AA132" s="96" t="s">
        <v>846</v>
      </c>
      <c r="AB132" s="578">
        <v>131431895</v>
      </c>
      <c r="AC132" s="579">
        <v>131363939</v>
      </c>
      <c r="AD132" s="579">
        <v>131363939</v>
      </c>
      <c r="AE132" s="580">
        <v>104045969</v>
      </c>
      <c r="AF132" s="581">
        <v>0.99948295655327801</v>
      </c>
      <c r="AG132" s="582">
        <v>0.99948295655327801</v>
      </c>
      <c r="AH132" s="583">
        <v>0.79163409307915711</v>
      </c>
      <c r="AI132" s="841">
        <v>0</v>
      </c>
      <c r="AJ132" s="842">
        <v>0</v>
      </c>
      <c r="AK132" s="825" t="s">
        <v>5253</v>
      </c>
      <c r="AY132" s="113" t="s">
        <v>301</v>
      </c>
      <c r="AZ132" s="113" t="s">
        <v>302</v>
      </c>
      <c r="BA132" s="112" t="s">
        <v>935</v>
      </c>
      <c r="BB132" s="111" t="s">
        <v>932</v>
      </c>
      <c r="CN132" s="107" t="s">
        <v>938</v>
      </c>
      <c r="CO132" s="107" t="s">
        <v>289</v>
      </c>
      <c r="CP132" s="107" t="s">
        <v>329</v>
      </c>
      <c r="CQ132" s="107" t="s">
        <v>330</v>
      </c>
      <c r="CR132" s="107" t="s">
        <v>328</v>
      </c>
      <c r="CW132" s="107" t="s">
        <v>935</v>
      </c>
      <c r="CX132" s="107" t="s">
        <v>932</v>
      </c>
      <c r="DR132" s="202" t="s">
        <v>939</v>
      </c>
      <c r="DS132" s="48" t="s">
        <v>936</v>
      </c>
      <c r="DT132" s="31" t="s">
        <v>937</v>
      </c>
      <c r="DU132" s="31">
        <v>0</v>
      </c>
      <c r="DV132" s="31">
        <v>1</v>
      </c>
      <c r="DW132" s="133">
        <v>0.2</v>
      </c>
      <c r="DX132" s="133">
        <v>0.3</v>
      </c>
      <c r="DY132" s="133">
        <v>0.3</v>
      </c>
      <c r="DZ132" s="203">
        <v>0.2</v>
      </c>
    </row>
    <row r="133" spans="1:130" s="107" customFormat="1" ht="142.5" customHeight="1" x14ac:dyDescent="0.2">
      <c r="A133" s="800" t="s">
        <v>61</v>
      </c>
      <c r="B133" s="617" t="s">
        <v>62</v>
      </c>
      <c r="C133" s="626" t="s">
        <v>218</v>
      </c>
      <c r="D133" s="642" t="s">
        <v>219</v>
      </c>
      <c r="E133" s="885"/>
      <c r="F133" s="661" t="s">
        <v>313</v>
      </c>
      <c r="G133" s="685" t="s">
        <v>314</v>
      </c>
      <c r="H133" s="685" t="s">
        <v>345</v>
      </c>
      <c r="I133" s="663">
        <v>665</v>
      </c>
      <c r="J133" s="663">
        <v>1100</v>
      </c>
      <c r="K133" s="665"/>
      <c r="L133" s="665"/>
      <c r="M133" s="660"/>
      <c r="N133" s="754" t="s">
        <v>952</v>
      </c>
      <c r="O133" s="48" t="s">
        <v>949</v>
      </c>
      <c r="P133" s="31" t="s">
        <v>950</v>
      </c>
      <c r="Q133" s="31">
        <v>0</v>
      </c>
      <c r="R133" s="67">
        <v>1</v>
      </c>
      <c r="S133" s="67" t="s">
        <v>53</v>
      </c>
      <c r="T133" s="254" t="s">
        <v>5006</v>
      </c>
      <c r="U133" s="50">
        <v>0.25</v>
      </c>
      <c r="V133" s="851">
        <v>0.05</v>
      </c>
      <c r="W133" s="50">
        <v>0.35</v>
      </c>
      <c r="X133" s="50">
        <v>0.35</v>
      </c>
      <c r="Y133" s="857">
        <v>0.1</v>
      </c>
      <c r="Z133" s="744">
        <v>2</v>
      </c>
      <c r="AA133" s="96" t="s">
        <v>846</v>
      </c>
      <c r="AB133" s="578">
        <v>55750000</v>
      </c>
      <c r="AC133" s="579">
        <v>55750000</v>
      </c>
      <c r="AD133" s="579">
        <v>55750000</v>
      </c>
      <c r="AE133" s="580">
        <v>55750000</v>
      </c>
      <c r="AF133" s="581">
        <v>1</v>
      </c>
      <c r="AG133" s="582">
        <v>1</v>
      </c>
      <c r="AH133" s="583">
        <v>1</v>
      </c>
      <c r="AI133" s="841">
        <v>0</v>
      </c>
      <c r="AJ133" s="842">
        <v>0</v>
      </c>
      <c r="AK133" s="825" t="s">
        <v>5253</v>
      </c>
      <c r="AY133" s="113" t="s">
        <v>301</v>
      </c>
      <c r="AZ133" s="113" t="s">
        <v>302</v>
      </c>
      <c r="BA133" s="112" t="s">
        <v>939</v>
      </c>
      <c r="BB133" s="111" t="s">
        <v>936</v>
      </c>
      <c r="CN133" s="107" t="s">
        <v>943</v>
      </c>
      <c r="CO133" s="107" t="s">
        <v>289</v>
      </c>
      <c r="CP133" s="107" t="s">
        <v>329</v>
      </c>
      <c r="CQ133" s="107" t="s">
        <v>330</v>
      </c>
      <c r="CR133" s="107" t="s">
        <v>328</v>
      </c>
      <c r="CW133" s="107" t="s">
        <v>939</v>
      </c>
      <c r="CX133" s="107" t="s">
        <v>936</v>
      </c>
      <c r="DR133" s="202" t="s">
        <v>944</v>
      </c>
      <c r="DS133" s="48" t="s">
        <v>941</v>
      </c>
      <c r="DT133" s="31" t="s">
        <v>942</v>
      </c>
      <c r="DU133" s="31">
        <v>0</v>
      </c>
      <c r="DV133" s="31">
        <v>2</v>
      </c>
      <c r="DW133" s="133">
        <v>0.5</v>
      </c>
      <c r="DX133" s="133">
        <v>0.5</v>
      </c>
      <c r="DY133" s="133">
        <v>0.5</v>
      </c>
      <c r="DZ133" s="203">
        <v>0.5</v>
      </c>
    </row>
    <row r="134" spans="1:130" s="107" customFormat="1" ht="54" customHeight="1" x14ac:dyDescent="0.2">
      <c r="A134" s="800" t="s">
        <v>61</v>
      </c>
      <c r="B134" s="617" t="s">
        <v>62</v>
      </c>
      <c r="C134" s="626" t="s">
        <v>218</v>
      </c>
      <c r="D134" s="642" t="s">
        <v>219</v>
      </c>
      <c r="E134" s="885"/>
      <c r="F134" s="661" t="s">
        <v>313</v>
      </c>
      <c r="G134" s="685" t="s">
        <v>314</v>
      </c>
      <c r="H134" s="685" t="s">
        <v>345</v>
      </c>
      <c r="I134" s="663">
        <v>665</v>
      </c>
      <c r="J134" s="663">
        <v>1100</v>
      </c>
      <c r="K134" s="665"/>
      <c r="L134" s="665"/>
      <c r="M134" s="660"/>
      <c r="N134" s="754" t="s">
        <v>956</v>
      </c>
      <c r="O134" s="48" t="s">
        <v>953</v>
      </c>
      <c r="P134" s="31" t="s">
        <v>954</v>
      </c>
      <c r="Q134" s="31">
        <v>0</v>
      </c>
      <c r="R134" s="31">
        <v>8</v>
      </c>
      <c r="S134" s="31" t="s">
        <v>53</v>
      </c>
      <c r="T134" s="254" t="s">
        <v>5006</v>
      </c>
      <c r="U134" s="132">
        <v>2</v>
      </c>
      <c r="V134" s="851">
        <v>2</v>
      </c>
      <c r="W134" s="132">
        <v>2</v>
      </c>
      <c r="X134" s="132">
        <v>2</v>
      </c>
      <c r="Y134" s="857">
        <v>2</v>
      </c>
      <c r="Z134" s="744">
        <v>1</v>
      </c>
      <c r="AA134" s="96" t="s">
        <v>846</v>
      </c>
      <c r="AB134" s="578">
        <v>584479252</v>
      </c>
      <c r="AC134" s="579">
        <v>584252626</v>
      </c>
      <c r="AD134" s="579">
        <v>584252626</v>
      </c>
      <c r="AE134" s="580">
        <v>584252626</v>
      </c>
      <c r="AF134" s="581">
        <v>0.99961225997462777</v>
      </c>
      <c r="AG134" s="582">
        <v>0.99961225997462777</v>
      </c>
      <c r="AH134" s="583">
        <v>0.99961225997462777</v>
      </c>
      <c r="AI134" s="841">
        <v>0</v>
      </c>
      <c r="AJ134" s="842">
        <v>0</v>
      </c>
      <c r="AK134" s="825" t="s">
        <v>5253</v>
      </c>
      <c r="AY134" s="111" t="s">
        <v>313</v>
      </c>
      <c r="AZ134" s="111" t="s">
        <v>314</v>
      </c>
      <c r="BA134" s="114" t="s">
        <v>944</v>
      </c>
      <c r="BB134" s="111" t="s">
        <v>941</v>
      </c>
      <c r="CN134" s="107" t="s">
        <v>947</v>
      </c>
      <c r="CO134" s="107" t="s">
        <v>289</v>
      </c>
      <c r="CP134" s="107" t="s">
        <v>341</v>
      </c>
      <c r="CQ134" s="107" t="s">
        <v>342</v>
      </c>
      <c r="CR134" s="107" t="s">
        <v>340</v>
      </c>
      <c r="CW134" s="107" t="s">
        <v>944</v>
      </c>
      <c r="CX134" s="107" t="s">
        <v>941</v>
      </c>
      <c r="DR134" s="202" t="s">
        <v>948</v>
      </c>
      <c r="DS134" s="48" t="s">
        <v>945</v>
      </c>
      <c r="DT134" s="31" t="s">
        <v>946</v>
      </c>
      <c r="DU134" s="31">
        <v>300</v>
      </c>
      <c r="DV134" s="31">
        <v>500</v>
      </c>
      <c r="DW134" s="132">
        <v>125</v>
      </c>
      <c r="DX134" s="132">
        <v>125</v>
      </c>
      <c r="DY134" s="132">
        <v>125</v>
      </c>
      <c r="DZ134" s="200">
        <v>125</v>
      </c>
    </row>
    <row r="135" spans="1:130" s="107" customFormat="1" ht="34.5" customHeight="1" x14ac:dyDescent="0.2">
      <c r="A135" s="800" t="s">
        <v>61</v>
      </c>
      <c r="B135" s="617" t="s">
        <v>62</v>
      </c>
      <c r="C135" s="626" t="s">
        <v>218</v>
      </c>
      <c r="D135" s="642" t="s">
        <v>219</v>
      </c>
      <c r="E135" s="885"/>
      <c r="F135" s="661" t="s">
        <v>313</v>
      </c>
      <c r="G135" s="685" t="s">
        <v>314</v>
      </c>
      <c r="H135" s="685" t="s">
        <v>345</v>
      </c>
      <c r="I135" s="663">
        <v>665</v>
      </c>
      <c r="J135" s="663">
        <v>1100</v>
      </c>
      <c r="K135" s="665"/>
      <c r="L135" s="665"/>
      <c r="M135" s="660"/>
      <c r="N135" s="754" t="s">
        <v>960</v>
      </c>
      <c r="O135" s="48" t="s">
        <v>957</v>
      </c>
      <c r="P135" s="31" t="s">
        <v>958</v>
      </c>
      <c r="Q135" s="31">
        <v>6</v>
      </c>
      <c r="R135" s="31">
        <v>194</v>
      </c>
      <c r="S135" s="31" t="s">
        <v>53</v>
      </c>
      <c r="T135" s="254" t="s">
        <v>5006</v>
      </c>
      <c r="U135" s="132">
        <v>48</v>
      </c>
      <c r="V135" s="851">
        <v>48</v>
      </c>
      <c r="W135" s="132">
        <v>48</v>
      </c>
      <c r="X135" s="132">
        <v>50</v>
      </c>
      <c r="Y135" s="857">
        <v>48</v>
      </c>
      <c r="Z135" s="744">
        <v>1</v>
      </c>
      <c r="AA135" s="96" t="s">
        <v>846</v>
      </c>
      <c r="AB135" s="578">
        <v>0</v>
      </c>
      <c r="AC135" s="579">
        <v>0</v>
      </c>
      <c r="AD135" s="579">
        <v>0</v>
      </c>
      <c r="AE135" s="580">
        <v>0</v>
      </c>
      <c r="AF135" s="581" t="s">
        <v>5253</v>
      </c>
      <c r="AG135" s="582" t="s">
        <v>5253</v>
      </c>
      <c r="AH135" s="583" t="s">
        <v>5253</v>
      </c>
      <c r="AI135" s="841">
        <v>0</v>
      </c>
      <c r="AJ135" s="842">
        <v>0</v>
      </c>
      <c r="AK135" s="825" t="s">
        <v>5253</v>
      </c>
      <c r="AY135" s="113" t="s">
        <v>313</v>
      </c>
      <c r="AZ135" s="113" t="s">
        <v>314</v>
      </c>
      <c r="BA135" s="114" t="s">
        <v>948</v>
      </c>
      <c r="BB135" s="111" t="s">
        <v>945</v>
      </c>
      <c r="CN135" s="107" t="s">
        <v>951</v>
      </c>
      <c r="CO135" s="107" t="s">
        <v>289</v>
      </c>
      <c r="CP135" s="107" t="s">
        <v>341</v>
      </c>
      <c r="CQ135" s="107" t="s">
        <v>342</v>
      </c>
      <c r="CR135" s="107" t="s">
        <v>340</v>
      </c>
      <c r="CW135" s="107" t="s">
        <v>948</v>
      </c>
      <c r="CX135" s="107" t="s">
        <v>945</v>
      </c>
      <c r="DR135" s="202" t="s">
        <v>952</v>
      </c>
      <c r="DS135" s="48" t="s">
        <v>949</v>
      </c>
      <c r="DT135" s="31" t="s">
        <v>950</v>
      </c>
      <c r="DU135" s="31">
        <v>0</v>
      </c>
      <c r="DV135" s="67">
        <v>1</v>
      </c>
      <c r="DW135" s="50">
        <v>0.25</v>
      </c>
      <c r="DX135" s="191">
        <v>0.05</v>
      </c>
      <c r="DY135" s="191">
        <v>0.35</v>
      </c>
      <c r="DZ135" s="201">
        <v>0.35</v>
      </c>
    </row>
    <row r="136" spans="1:130" s="107" customFormat="1" ht="34.5" customHeight="1" thickBot="1" x14ac:dyDescent="0.25">
      <c r="A136" s="800" t="s">
        <v>61</v>
      </c>
      <c r="B136" s="617" t="s">
        <v>62</v>
      </c>
      <c r="C136" s="626" t="s">
        <v>218</v>
      </c>
      <c r="D136" s="643" t="s">
        <v>219</v>
      </c>
      <c r="E136" s="886"/>
      <c r="F136" s="677" t="s">
        <v>313</v>
      </c>
      <c r="G136" s="686" t="s">
        <v>314</v>
      </c>
      <c r="H136" s="686" t="s">
        <v>345</v>
      </c>
      <c r="I136" s="679">
        <v>665</v>
      </c>
      <c r="J136" s="679">
        <v>1100</v>
      </c>
      <c r="K136" s="680"/>
      <c r="L136" s="680"/>
      <c r="M136" s="681"/>
      <c r="N136" s="755" t="s">
        <v>964</v>
      </c>
      <c r="O136" s="222" t="s">
        <v>961</v>
      </c>
      <c r="P136" s="223" t="s">
        <v>962</v>
      </c>
      <c r="Q136" s="223">
        <v>0</v>
      </c>
      <c r="R136" s="224">
        <v>1</v>
      </c>
      <c r="S136" s="224" t="s">
        <v>53</v>
      </c>
      <c r="T136" s="756" t="s">
        <v>5006</v>
      </c>
      <c r="U136" s="148">
        <v>0.25</v>
      </c>
      <c r="V136" s="852">
        <v>0.25</v>
      </c>
      <c r="W136" s="148">
        <v>0.25</v>
      </c>
      <c r="X136" s="148">
        <v>0.25</v>
      </c>
      <c r="Y136" s="858">
        <v>0.3</v>
      </c>
      <c r="Z136" s="748">
        <v>1.2</v>
      </c>
      <c r="AA136" s="97" t="s">
        <v>846</v>
      </c>
      <c r="AB136" s="584">
        <v>50000000</v>
      </c>
      <c r="AC136" s="585">
        <v>50000000</v>
      </c>
      <c r="AD136" s="585">
        <v>50000000</v>
      </c>
      <c r="AE136" s="586">
        <v>50000000</v>
      </c>
      <c r="AF136" s="587">
        <v>1</v>
      </c>
      <c r="AG136" s="588">
        <v>1</v>
      </c>
      <c r="AH136" s="589">
        <v>1</v>
      </c>
      <c r="AI136" s="843">
        <v>0</v>
      </c>
      <c r="AJ136" s="844">
        <v>0</v>
      </c>
      <c r="AK136" s="826" t="s">
        <v>5253</v>
      </c>
      <c r="AY136" s="113" t="s">
        <v>313</v>
      </c>
      <c r="AZ136" s="113" t="s">
        <v>314</v>
      </c>
      <c r="BA136" s="114" t="s">
        <v>952</v>
      </c>
      <c r="BB136" s="111" t="s">
        <v>949</v>
      </c>
      <c r="CN136" s="107" t="s">
        <v>955</v>
      </c>
      <c r="CO136" s="107" t="s">
        <v>289</v>
      </c>
      <c r="CP136" s="107" t="s">
        <v>341</v>
      </c>
      <c r="CQ136" s="107" t="s">
        <v>342</v>
      </c>
      <c r="CR136" s="107" t="s">
        <v>340</v>
      </c>
      <c r="CW136" s="107" t="s">
        <v>952</v>
      </c>
      <c r="CX136" s="107" t="s">
        <v>949</v>
      </c>
      <c r="DR136" s="202" t="s">
        <v>956</v>
      </c>
      <c r="DS136" s="48" t="s">
        <v>953</v>
      </c>
      <c r="DT136" s="31" t="s">
        <v>954</v>
      </c>
      <c r="DU136" s="31">
        <v>0</v>
      </c>
      <c r="DV136" s="31">
        <v>8</v>
      </c>
      <c r="DW136" s="132">
        <v>2</v>
      </c>
      <c r="DX136" s="132">
        <v>2</v>
      </c>
      <c r="DY136" s="132">
        <v>2</v>
      </c>
      <c r="DZ136" s="200">
        <v>2</v>
      </c>
    </row>
    <row r="137" spans="1:130" s="107" customFormat="1" ht="71.25" customHeight="1" x14ac:dyDescent="0.2">
      <c r="A137" s="800" t="s">
        <v>61</v>
      </c>
      <c r="B137" s="617" t="s">
        <v>62</v>
      </c>
      <c r="C137" s="629" t="s">
        <v>227</v>
      </c>
      <c r="D137" s="630" t="s">
        <v>228</v>
      </c>
      <c r="E137" s="884" t="s">
        <v>965</v>
      </c>
      <c r="F137" s="672" t="s">
        <v>326</v>
      </c>
      <c r="G137" s="673" t="s">
        <v>327</v>
      </c>
      <c r="H137" s="674" t="s">
        <v>357</v>
      </c>
      <c r="I137" s="675">
        <v>25</v>
      </c>
      <c r="J137" s="675">
        <v>90</v>
      </c>
      <c r="K137" s="676">
        <v>25</v>
      </c>
      <c r="L137" s="676">
        <v>72</v>
      </c>
      <c r="M137" s="660">
        <v>2.88</v>
      </c>
      <c r="N137" s="751" t="s">
        <v>969</v>
      </c>
      <c r="O137" s="752" t="s">
        <v>966</v>
      </c>
      <c r="P137" s="740" t="s">
        <v>967</v>
      </c>
      <c r="Q137" s="740">
        <v>0</v>
      </c>
      <c r="R137" s="740">
        <v>1</v>
      </c>
      <c r="S137" s="740" t="s">
        <v>53</v>
      </c>
      <c r="T137" s="738" t="s">
        <v>5005</v>
      </c>
      <c r="U137" s="147">
        <v>0</v>
      </c>
      <c r="V137" s="853">
        <v>0</v>
      </c>
      <c r="W137" s="152">
        <v>0.5</v>
      </c>
      <c r="X137" s="152">
        <v>0.5</v>
      </c>
      <c r="Y137" s="856">
        <v>0</v>
      </c>
      <c r="Z137" s="742" t="s">
        <v>5253</v>
      </c>
      <c r="AA137" s="99" t="s">
        <v>846</v>
      </c>
      <c r="AB137" s="572">
        <v>0</v>
      </c>
      <c r="AC137" s="573">
        <v>0</v>
      </c>
      <c r="AD137" s="573">
        <v>0</v>
      </c>
      <c r="AE137" s="574">
        <v>0</v>
      </c>
      <c r="AF137" s="575" t="s">
        <v>5253</v>
      </c>
      <c r="AG137" s="576" t="s">
        <v>5253</v>
      </c>
      <c r="AH137" s="577" t="s">
        <v>5253</v>
      </c>
      <c r="AI137" s="839">
        <v>0</v>
      </c>
      <c r="AJ137" s="840">
        <v>0</v>
      </c>
      <c r="AK137" s="824" t="s">
        <v>5253</v>
      </c>
      <c r="AY137" s="113" t="s">
        <v>313</v>
      </c>
      <c r="AZ137" s="113" t="s">
        <v>314</v>
      </c>
      <c r="BA137" s="114" t="s">
        <v>956</v>
      </c>
      <c r="BB137" s="111" t="s">
        <v>953</v>
      </c>
      <c r="CN137" s="107" t="s">
        <v>959</v>
      </c>
      <c r="CO137" s="107" t="s">
        <v>289</v>
      </c>
      <c r="CP137" s="107" t="s">
        <v>341</v>
      </c>
      <c r="CQ137" s="107" t="s">
        <v>342</v>
      </c>
      <c r="CR137" s="107" t="s">
        <v>340</v>
      </c>
      <c r="CW137" s="107" t="s">
        <v>956</v>
      </c>
      <c r="CX137" s="107" t="s">
        <v>953</v>
      </c>
      <c r="DR137" s="202" t="s">
        <v>960</v>
      </c>
      <c r="DS137" s="48" t="s">
        <v>957</v>
      </c>
      <c r="DT137" s="31" t="s">
        <v>958</v>
      </c>
      <c r="DU137" s="31">
        <v>6</v>
      </c>
      <c r="DV137" s="31">
        <v>194</v>
      </c>
      <c r="DW137" s="132">
        <v>48</v>
      </c>
      <c r="DX137" s="132">
        <v>48</v>
      </c>
      <c r="DY137" s="132">
        <v>48</v>
      </c>
      <c r="DZ137" s="200">
        <v>50</v>
      </c>
    </row>
    <row r="138" spans="1:130" s="107" customFormat="1" ht="45.75" customHeight="1" x14ac:dyDescent="0.2">
      <c r="A138" s="800" t="s">
        <v>61</v>
      </c>
      <c r="B138" s="617" t="s">
        <v>62</v>
      </c>
      <c r="C138" s="626" t="s">
        <v>227</v>
      </c>
      <c r="D138" s="632" t="s">
        <v>228</v>
      </c>
      <c r="E138" s="885"/>
      <c r="F138" s="661" t="s">
        <v>326</v>
      </c>
      <c r="G138" s="685" t="s">
        <v>327</v>
      </c>
      <c r="H138" s="685" t="s">
        <v>357</v>
      </c>
      <c r="I138" s="663">
        <v>25</v>
      </c>
      <c r="J138" s="663">
        <v>90</v>
      </c>
      <c r="K138" s="665"/>
      <c r="L138" s="665"/>
      <c r="M138" s="660"/>
      <c r="N138" s="754" t="s">
        <v>973</v>
      </c>
      <c r="O138" s="48" t="s">
        <v>970</v>
      </c>
      <c r="P138" s="31" t="s">
        <v>971</v>
      </c>
      <c r="Q138" s="31">
        <v>0</v>
      </c>
      <c r="R138" s="31">
        <v>1</v>
      </c>
      <c r="S138" s="31" t="s">
        <v>53</v>
      </c>
      <c r="T138" s="254" t="s">
        <v>5005</v>
      </c>
      <c r="U138" s="50">
        <v>0.25</v>
      </c>
      <c r="V138" s="851">
        <v>0.25</v>
      </c>
      <c r="W138" s="50">
        <v>0.25</v>
      </c>
      <c r="X138" s="50">
        <v>0.25</v>
      </c>
      <c r="Y138" s="857">
        <v>0.3</v>
      </c>
      <c r="Z138" s="744">
        <v>1.2</v>
      </c>
      <c r="AA138" s="96" t="s">
        <v>846</v>
      </c>
      <c r="AB138" s="578">
        <v>0</v>
      </c>
      <c r="AC138" s="579">
        <v>0</v>
      </c>
      <c r="AD138" s="579">
        <v>0</v>
      </c>
      <c r="AE138" s="580">
        <v>0</v>
      </c>
      <c r="AF138" s="581" t="s">
        <v>5253</v>
      </c>
      <c r="AG138" s="582" t="s">
        <v>5253</v>
      </c>
      <c r="AH138" s="583" t="s">
        <v>5253</v>
      </c>
      <c r="AI138" s="841">
        <v>0</v>
      </c>
      <c r="AJ138" s="842">
        <v>0</v>
      </c>
      <c r="AK138" s="825" t="s">
        <v>5253</v>
      </c>
      <c r="AY138" s="113" t="s">
        <v>313</v>
      </c>
      <c r="AZ138" s="113" t="s">
        <v>314</v>
      </c>
      <c r="BA138" s="114" t="s">
        <v>960</v>
      </c>
      <c r="BB138" s="111" t="s">
        <v>957</v>
      </c>
      <c r="CN138" s="107" t="s">
        <v>963</v>
      </c>
      <c r="CO138" s="107" t="s">
        <v>289</v>
      </c>
      <c r="CP138" s="107" t="s">
        <v>341</v>
      </c>
      <c r="CQ138" s="107" t="s">
        <v>342</v>
      </c>
      <c r="CR138" s="107" t="s">
        <v>340</v>
      </c>
      <c r="CW138" s="107" t="s">
        <v>960</v>
      </c>
      <c r="CX138" s="107" t="s">
        <v>957</v>
      </c>
      <c r="DR138" s="202" t="s">
        <v>964</v>
      </c>
      <c r="DS138" s="48" t="s">
        <v>961</v>
      </c>
      <c r="DT138" s="31" t="s">
        <v>962</v>
      </c>
      <c r="DU138" s="31">
        <v>0</v>
      </c>
      <c r="DV138" s="67">
        <v>1</v>
      </c>
      <c r="DW138" s="50">
        <v>0.25</v>
      </c>
      <c r="DX138" s="50">
        <v>0.25</v>
      </c>
      <c r="DY138" s="50">
        <v>0.25</v>
      </c>
      <c r="DZ138" s="199">
        <v>0.25</v>
      </c>
    </row>
    <row r="139" spans="1:130" s="107" customFormat="1" ht="86.25" customHeight="1" x14ac:dyDescent="0.2">
      <c r="A139" s="800" t="s">
        <v>61</v>
      </c>
      <c r="B139" s="617" t="s">
        <v>62</v>
      </c>
      <c r="C139" s="626" t="s">
        <v>227</v>
      </c>
      <c r="D139" s="632" t="s">
        <v>228</v>
      </c>
      <c r="E139" s="885"/>
      <c r="F139" s="661" t="s">
        <v>326</v>
      </c>
      <c r="G139" s="685" t="s">
        <v>327</v>
      </c>
      <c r="H139" s="685" t="s">
        <v>357</v>
      </c>
      <c r="I139" s="663">
        <v>25</v>
      </c>
      <c r="J139" s="663">
        <v>90</v>
      </c>
      <c r="K139" s="665"/>
      <c r="L139" s="665"/>
      <c r="M139" s="660"/>
      <c r="N139" s="754" t="s">
        <v>977</v>
      </c>
      <c r="O139" s="48" t="s">
        <v>974</v>
      </c>
      <c r="P139" s="31" t="s">
        <v>975</v>
      </c>
      <c r="Q139" s="31">
        <v>1</v>
      </c>
      <c r="R139" s="31">
        <v>2</v>
      </c>
      <c r="S139" s="31" t="s">
        <v>53</v>
      </c>
      <c r="T139" s="254" t="s">
        <v>5005</v>
      </c>
      <c r="U139" s="133">
        <v>0.5</v>
      </c>
      <c r="V139" s="851">
        <v>0.5</v>
      </c>
      <c r="W139" s="133">
        <v>0.5</v>
      </c>
      <c r="X139" s="133">
        <v>0.5</v>
      </c>
      <c r="Y139" s="857">
        <v>0.5</v>
      </c>
      <c r="Z139" s="744">
        <v>1</v>
      </c>
      <c r="AA139" s="96" t="s">
        <v>846</v>
      </c>
      <c r="AB139" s="578">
        <v>0</v>
      </c>
      <c r="AC139" s="579">
        <v>0</v>
      </c>
      <c r="AD139" s="579">
        <v>0</v>
      </c>
      <c r="AE139" s="580">
        <v>0</v>
      </c>
      <c r="AF139" s="581" t="s">
        <v>5253</v>
      </c>
      <c r="AG139" s="582" t="s">
        <v>5253</v>
      </c>
      <c r="AH139" s="583" t="s">
        <v>5253</v>
      </c>
      <c r="AI139" s="841">
        <v>0</v>
      </c>
      <c r="AJ139" s="842">
        <v>0</v>
      </c>
      <c r="AK139" s="825" t="s">
        <v>5253</v>
      </c>
      <c r="AY139" s="113" t="s">
        <v>313</v>
      </c>
      <c r="AZ139" s="113" t="s">
        <v>314</v>
      </c>
      <c r="BA139" s="114" t="s">
        <v>964</v>
      </c>
      <c r="BB139" s="111" t="s">
        <v>961</v>
      </c>
      <c r="CN139" s="107" t="s">
        <v>968</v>
      </c>
      <c r="CO139" s="107" t="s">
        <v>289</v>
      </c>
      <c r="CP139" s="107" t="s">
        <v>341</v>
      </c>
      <c r="CQ139" s="107" t="s">
        <v>342</v>
      </c>
      <c r="CR139" s="107" t="s">
        <v>340</v>
      </c>
      <c r="CW139" s="107" t="s">
        <v>964</v>
      </c>
      <c r="CX139" s="107" t="s">
        <v>961</v>
      </c>
      <c r="DR139" s="202" t="s">
        <v>969</v>
      </c>
      <c r="DS139" s="48" t="s">
        <v>966</v>
      </c>
      <c r="DT139" s="31" t="s">
        <v>967</v>
      </c>
      <c r="DU139" s="31">
        <v>0</v>
      </c>
      <c r="DV139" s="31">
        <v>1</v>
      </c>
      <c r="DW139" s="132">
        <v>0</v>
      </c>
      <c r="DX139" s="190">
        <v>0</v>
      </c>
      <c r="DY139" s="191">
        <v>0.5</v>
      </c>
      <c r="DZ139" s="201">
        <v>0.5</v>
      </c>
    </row>
    <row r="140" spans="1:130" s="107" customFormat="1" ht="42" customHeight="1" x14ac:dyDescent="0.2">
      <c r="A140" s="800" t="s">
        <v>61</v>
      </c>
      <c r="B140" s="617" t="s">
        <v>62</v>
      </c>
      <c r="C140" s="626" t="s">
        <v>227</v>
      </c>
      <c r="D140" s="632" t="s">
        <v>228</v>
      </c>
      <c r="E140" s="885"/>
      <c r="F140" s="661" t="s">
        <v>326</v>
      </c>
      <c r="G140" s="685" t="s">
        <v>327</v>
      </c>
      <c r="H140" s="685" t="s">
        <v>357</v>
      </c>
      <c r="I140" s="663">
        <v>25</v>
      </c>
      <c r="J140" s="663">
        <v>90</v>
      </c>
      <c r="K140" s="665"/>
      <c r="L140" s="665"/>
      <c r="M140" s="660"/>
      <c r="N140" s="754" t="s">
        <v>981</v>
      </c>
      <c r="O140" s="48" t="s">
        <v>978</v>
      </c>
      <c r="P140" s="31" t="s">
        <v>979</v>
      </c>
      <c r="Q140" s="31">
        <v>10</v>
      </c>
      <c r="R140" s="31">
        <v>20</v>
      </c>
      <c r="S140" s="31" t="s">
        <v>53</v>
      </c>
      <c r="T140" s="254" t="s">
        <v>5005</v>
      </c>
      <c r="U140" s="132">
        <v>6</v>
      </c>
      <c r="V140" s="851">
        <v>6</v>
      </c>
      <c r="W140" s="132">
        <v>4</v>
      </c>
      <c r="X140" s="132">
        <v>4</v>
      </c>
      <c r="Y140" s="857">
        <v>6</v>
      </c>
      <c r="Z140" s="744">
        <v>1</v>
      </c>
      <c r="AA140" s="96" t="s">
        <v>846</v>
      </c>
      <c r="AB140" s="578">
        <v>0</v>
      </c>
      <c r="AC140" s="579">
        <v>0</v>
      </c>
      <c r="AD140" s="579">
        <v>0</v>
      </c>
      <c r="AE140" s="580">
        <v>0</v>
      </c>
      <c r="AF140" s="581" t="s">
        <v>5253</v>
      </c>
      <c r="AG140" s="582" t="s">
        <v>5253</v>
      </c>
      <c r="AH140" s="583" t="s">
        <v>5253</v>
      </c>
      <c r="AI140" s="841">
        <v>0</v>
      </c>
      <c r="AJ140" s="842">
        <v>0</v>
      </c>
      <c r="AK140" s="825" t="s">
        <v>5253</v>
      </c>
      <c r="AY140" s="111" t="s">
        <v>326</v>
      </c>
      <c r="AZ140" s="111" t="s">
        <v>327</v>
      </c>
      <c r="BA140" s="114" t="s">
        <v>969</v>
      </c>
      <c r="BB140" s="111" t="s">
        <v>966</v>
      </c>
      <c r="CN140" s="107" t="s">
        <v>972</v>
      </c>
      <c r="CO140" s="107" t="s">
        <v>289</v>
      </c>
      <c r="CP140" s="107" t="s">
        <v>354</v>
      </c>
      <c r="CQ140" s="107" t="s">
        <v>355</v>
      </c>
      <c r="CR140" s="107" t="s">
        <v>353</v>
      </c>
      <c r="CW140" s="107" t="s">
        <v>969</v>
      </c>
      <c r="CX140" s="107" t="s">
        <v>966</v>
      </c>
      <c r="DR140" s="202" t="s">
        <v>973</v>
      </c>
      <c r="DS140" s="48" t="s">
        <v>970</v>
      </c>
      <c r="DT140" s="31" t="s">
        <v>971</v>
      </c>
      <c r="DU140" s="31">
        <v>0</v>
      </c>
      <c r="DV140" s="31">
        <v>1</v>
      </c>
      <c r="DW140" s="50">
        <v>0.25</v>
      </c>
      <c r="DX140" s="50">
        <v>0.25</v>
      </c>
      <c r="DY140" s="50">
        <v>0.25</v>
      </c>
      <c r="DZ140" s="199">
        <v>0.25</v>
      </c>
    </row>
    <row r="141" spans="1:130" s="107" customFormat="1" ht="36.75" customHeight="1" thickBot="1" x14ac:dyDescent="0.25">
      <c r="A141" s="800" t="s">
        <v>61</v>
      </c>
      <c r="B141" s="617" t="s">
        <v>62</v>
      </c>
      <c r="C141" s="626" t="s">
        <v>227</v>
      </c>
      <c r="D141" s="632" t="s">
        <v>228</v>
      </c>
      <c r="E141" s="886"/>
      <c r="F141" s="677" t="s">
        <v>326</v>
      </c>
      <c r="G141" s="686" t="s">
        <v>327</v>
      </c>
      <c r="H141" s="686" t="s">
        <v>357</v>
      </c>
      <c r="I141" s="679">
        <v>25</v>
      </c>
      <c r="J141" s="679">
        <v>90</v>
      </c>
      <c r="K141" s="680"/>
      <c r="L141" s="680"/>
      <c r="M141" s="681"/>
      <c r="N141" s="755" t="s">
        <v>985</v>
      </c>
      <c r="O141" s="222" t="s">
        <v>982</v>
      </c>
      <c r="P141" s="223" t="s">
        <v>983</v>
      </c>
      <c r="Q141" s="761">
        <v>0.15</v>
      </c>
      <c r="R141" s="761">
        <v>0.65</v>
      </c>
      <c r="S141" s="761" t="s">
        <v>53</v>
      </c>
      <c r="T141" s="756" t="s">
        <v>5005</v>
      </c>
      <c r="U141" s="146">
        <v>0</v>
      </c>
      <c r="V141" s="852">
        <v>30</v>
      </c>
      <c r="W141" s="150">
        <v>30</v>
      </c>
      <c r="X141" s="148">
        <v>5</v>
      </c>
      <c r="Y141" s="858">
        <v>30</v>
      </c>
      <c r="Z141" s="748">
        <v>1</v>
      </c>
      <c r="AA141" s="97" t="s">
        <v>846</v>
      </c>
      <c r="AB141" s="584">
        <v>192538839</v>
      </c>
      <c r="AC141" s="585">
        <v>0</v>
      </c>
      <c r="AD141" s="585">
        <v>0</v>
      </c>
      <c r="AE141" s="586">
        <v>0</v>
      </c>
      <c r="AF141" s="587">
        <v>0</v>
      </c>
      <c r="AG141" s="588">
        <v>0</v>
      </c>
      <c r="AH141" s="589">
        <v>0</v>
      </c>
      <c r="AI141" s="843">
        <v>0</v>
      </c>
      <c r="AJ141" s="844">
        <v>0</v>
      </c>
      <c r="AK141" s="826" t="s">
        <v>5253</v>
      </c>
      <c r="AY141" s="113" t="s">
        <v>326</v>
      </c>
      <c r="AZ141" s="113" t="s">
        <v>327</v>
      </c>
      <c r="BA141" s="114" t="s">
        <v>973</v>
      </c>
      <c r="BB141" s="111" t="s">
        <v>970</v>
      </c>
      <c r="CN141" s="107" t="s">
        <v>976</v>
      </c>
      <c r="CO141" s="107" t="s">
        <v>289</v>
      </c>
      <c r="CP141" s="107" t="s">
        <v>354</v>
      </c>
      <c r="CQ141" s="107" t="s">
        <v>355</v>
      </c>
      <c r="CR141" s="107" t="s">
        <v>353</v>
      </c>
      <c r="CW141" s="107" t="s">
        <v>973</v>
      </c>
      <c r="CX141" s="107" t="s">
        <v>970</v>
      </c>
      <c r="DR141" s="202" t="s">
        <v>977</v>
      </c>
      <c r="DS141" s="48" t="s">
        <v>974</v>
      </c>
      <c r="DT141" s="31" t="s">
        <v>975</v>
      </c>
      <c r="DU141" s="31">
        <v>1</v>
      </c>
      <c r="DV141" s="31">
        <v>2</v>
      </c>
      <c r="DW141" s="133">
        <v>0.5</v>
      </c>
      <c r="DX141" s="133">
        <v>0.5</v>
      </c>
      <c r="DY141" s="133">
        <v>0.5</v>
      </c>
      <c r="DZ141" s="203">
        <v>0.5</v>
      </c>
    </row>
    <row r="142" spans="1:130" s="107" customFormat="1" ht="87" customHeight="1" x14ac:dyDescent="0.2">
      <c r="A142" s="800" t="s">
        <v>61</v>
      </c>
      <c r="B142" s="617" t="s">
        <v>62</v>
      </c>
      <c r="C142" s="626" t="s">
        <v>227</v>
      </c>
      <c r="D142" s="632" t="s">
        <v>228</v>
      </c>
      <c r="E142" s="884" t="s">
        <v>986</v>
      </c>
      <c r="F142" s="672" t="s">
        <v>338</v>
      </c>
      <c r="G142" s="673" t="s">
        <v>339</v>
      </c>
      <c r="H142" s="674" t="s">
        <v>367</v>
      </c>
      <c r="I142" s="675">
        <v>18152</v>
      </c>
      <c r="J142" s="675">
        <v>40000</v>
      </c>
      <c r="K142" s="676">
        <v>10000</v>
      </c>
      <c r="L142" s="676">
        <v>25000</v>
      </c>
      <c r="M142" s="660">
        <v>2.5</v>
      </c>
      <c r="N142" s="751" t="s">
        <v>990</v>
      </c>
      <c r="O142" s="752" t="s">
        <v>987</v>
      </c>
      <c r="P142" s="740" t="s">
        <v>988</v>
      </c>
      <c r="Q142" s="758">
        <v>0</v>
      </c>
      <c r="R142" s="758">
        <v>1</v>
      </c>
      <c r="S142" s="758" t="s">
        <v>53</v>
      </c>
      <c r="T142" s="738" t="s">
        <v>5005</v>
      </c>
      <c r="U142" s="152">
        <v>0.25</v>
      </c>
      <c r="V142" s="853">
        <v>0</v>
      </c>
      <c r="W142" s="152">
        <v>0.35</v>
      </c>
      <c r="X142" s="152">
        <v>0.4</v>
      </c>
      <c r="Y142" s="856">
        <v>0.35</v>
      </c>
      <c r="Z142" s="742" t="s">
        <v>5253</v>
      </c>
      <c r="AA142" s="99" t="s">
        <v>846</v>
      </c>
      <c r="AB142" s="572">
        <v>0</v>
      </c>
      <c r="AC142" s="573">
        <v>0</v>
      </c>
      <c r="AD142" s="573">
        <v>0</v>
      </c>
      <c r="AE142" s="574">
        <v>0</v>
      </c>
      <c r="AF142" s="575" t="s">
        <v>5253</v>
      </c>
      <c r="AG142" s="576" t="s">
        <v>5253</v>
      </c>
      <c r="AH142" s="577" t="s">
        <v>5253</v>
      </c>
      <c r="AI142" s="839">
        <v>0</v>
      </c>
      <c r="AJ142" s="840">
        <v>0</v>
      </c>
      <c r="AK142" s="824" t="s">
        <v>5253</v>
      </c>
      <c r="AY142" s="113" t="s">
        <v>326</v>
      </c>
      <c r="AZ142" s="113" t="s">
        <v>327</v>
      </c>
      <c r="BA142" s="114" t="s">
        <v>977</v>
      </c>
      <c r="BB142" s="111" t="s">
        <v>974</v>
      </c>
      <c r="CN142" s="107" t="s">
        <v>980</v>
      </c>
      <c r="CO142" s="107" t="s">
        <v>289</v>
      </c>
      <c r="CP142" s="107" t="s">
        <v>354</v>
      </c>
      <c r="CQ142" s="107" t="s">
        <v>355</v>
      </c>
      <c r="CR142" s="107" t="s">
        <v>353</v>
      </c>
      <c r="CW142" s="107" t="s">
        <v>977</v>
      </c>
      <c r="CX142" s="107" t="s">
        <v>974</v>
      </c>
      <c r="DR142" s="202" t="s">
        <v>981</v>
      </c>
      <c r="DS142" s="48" t="s">
        <v>978</v>
      </c>
      <c r="DT142" s="31" t="s">
        <v>979</v>
      </c>
      <c r="DU142" s="31">
        <v>10</v>
      </c>
      <c r="DV142" s="31">
        <v>20</v>
      </c>
      <c r="DW142" s="132">
        <v>6</v>
      </c>
      <c r="DX142" s="132">
        <v>6</v>
      </c>
      <c r="DY142" s="132">
        <v>4</v>
      </c>
      <c r="DZ142" s="200">
        <v>4</v>
      </c>
    </row>
    <row r="143" spans="1:130" s="107" customFormat="1" ht="39" customHeight="1" x14ac:dyDescent="0.2">
      <c r="A143" s="800" t="s">
        <v>61</v>
      </c>
      <c r="B143" s="617" t="s">
        <v>62</v>
      </c>
      <c r="C143" s="626" t="s">
        <v>227</v>
      </c>
      <c r="D143" s="632" t="s">
        <v>228</v>
      </c>
      <c r="E143" s="885"/>
      <c r="F143" s="661" t="s">
        <v>338</v>
      </c>
      <c r="G143" s="685" t="s">
        <v>339</v>
      </c>
      <c r="H143" s="685" t="s">
        <v>367</v>
      </c>
      <c r="I143" s="663">
        <v>18152</v>
      </c>
      <c r="J143" s="663">
        <v>40000</v>
      </c>
      <c r="K143" s="665"/>
      <c r="L143" s="665"/>
      <c r="M143" s="660"/>
      <c r="N143" s="754" t="s">
        <v>994</v>
      </c>
      <c r="O143" s="48" t="s">
        <v>991</v>
      </c>
      <c r="P143" s="31" t="s">
        <v>992</v>
      </c>
      <c r="Q143" s="67">
        <v>0</v>
      </c>
      <c r="R143" s="67">
        <v>4</v>
      </c>
      <c r="S143" s="67" t="s">
        <v>53</v>
      </c>
      <c r="T143" s="254" t="s">
        <v>5005</v>
      </c>
      <c r="U143" s="132">
        <v>1</v>
      </c>
      <c r="V143" s="851">
        <v>1</v>
      </c>
      <c r="W143" s="132">
        <v>1</v>
      </c>
      <c r="X143" s="132">
        <v>1</v>
      </c>
      <c r="Y143" s="857">
        <v>10</v>
      </c>
      <c r="Z143" s="744">
        <v>10</v>
      </c>
      <c r="AA143" s="96" t="s">
        <v>846</v>
      </c>
      <c r="AB143" s="578">
        <v>86866860</v>
      </c>
      <c r="AC143" s="579">
        <v>63433480</v>
      </c>
      <c r="AD143" s="579">
        <v>63433480</v>
      </c>
      <c r="AE143" s="580">
        <v>40000000</v>
      </c>
      <c r="AF143" s="581">
        <v>0.73023797567910242</v>
      </c>
      <c r="AG143" s="582">
        <v>0.73023797567910242</v>
      </c>
      <c r="AH143" s="583">
        <v>0.46047480017120451</v>
      </c>
      <c r="AI143" s="841">
        <v>0</v>
      </c>
      <c r="AJ143" s="842">
        <v>0</v>
      </c>
      <c r="AK143" s="825" t="s">
        <v>5253</v>
      </c>
      <c r="AY143" s="113" t="s">
        <v>326</v>
      </c>
      <c r="AZ143" s="113" t="s">
        <v>327</v>
      </c>
      <c r="BA143" s="114" t="s">
        <v>981</v>
      </c>
      <c r="BB143" s="111" t="s">
        <v>978</v>
      </c>
      <c r="CN143" s="107" t="s">
        <v>984</v>
      </c>
      <c r="CO143" s="107" t="s">
        <v>289</v>
      </c>
      <c r="CP143" s="107" t="s">
        <v>354</v>
      </c>
      <c r="CQ143" s="107" t="s">
        <v>355</v>
      </c>
      <c r="CR143" s="107" t="s">
        <v>353</v>
      </c>
      <c r="CW143" s="107" t="s">
        <v>981</v>
      </c>
      <c r="CX143" s="107" t="s">
        <v>978</v>
      </c>
      <c r="DR143" s="202" t="s">
        <v>985</v>
      </c>
      <c r="DS143" s="48" t="s">
        <v>982</v>
      </c>
      <c r="DT143" s="31" t="s">
        <v>983</v>
      </c>
      <c r="DU143" s="132">
        <v>15</v>
      </c>
      <c r="DV143" s="132">
        <v>65</v>
      </c>
      <c r="DW143" s="132">
        <v>0</v>
      </c>
      <c r="DX143" s="133">
        <v>30</v>
      </c>
      <c r="DY143" s="133">
        <v>30</v>
      </c>
      <c r="DZ143" s="199">
        <v>5</v>
      </c>
    </row>
    <row r="144" spans="1:130" s="107" customFormat="1" ht="90" customHeight="1" x14ac:dyDescent="0.2">
      <c r="A144" s="800" t="s">
        <v>61</v>
      </c>
      <c r="B144" s="617" t="s">
        <v>62</v>
      </c>
      <c r="C144" s="626" t="s">
        <v>227</v>
      </c>
      <c r="D144" s="632" t="s">
        <v>228</v>
      </c>
      <c r="E144" s="885"/>
      <c r="F144" s="661" t="s">
        <v>338</v>
      </c>
      <c r="G144" s="685" t="s">
        <v>339</v>
      </c>
      <c r="H144" s="685" t="s">
        <v>367</v>
      </c>
      <c r="I144" s="663">
        <v>18152</v>
      </c>
      <c r="J144" s="663">
        <v>40000</v>
      </c>
      <c r="K144" s="665"/>
      <c r="L144" s="665"/>
      <c r="M144" s="660"/>
      <c r="N144" s="754" t="s">
        <v>998</v>
      </c>
      <c r="O144" s="48" t="s">
        <v>995</v>
      </c>
      <c r="P144" s="31" t="s">
        <v>996</v>
      </c>
      <c r="Q144" s="67">
        <v>1</v>
      </c>
      <c r="R144" s="67">
        <v>3</v>
      </c>
      <c r="S144" s="67" t="s">
        <v>53</v>
      </c>
      <c r="T144" s="254" t="s">
        <v>5005</v>
      </c>
      <c r="U144" s="132">
        <v>1</v>
      </c>
      <c r="V144" s="851">
        <v>1</v>
      </c>
      <c r="W144" s="132">
        <v>1</v>
      </c>
      <c r="X144" s="132">
        <v>0</v>
      </c>
      <c r="Y144" s="857">
        <v>1</v>
      </c>
      <c r="Z144" s="744">
        <v>1</v>
      </c>
      <c r="AA144" s="96" t="s">
        <v>846</v>
      </c>
      <c r="AB144" s="578">
        <v>18000000</v>
      </c>
      <c r="AC144" s="579">
        <v>15000000</v>
      </c>
      <c r="AD144" s="579">
        <v>15000000</v>
      </c>
      <c r="AE144" s="580">
        <v>15000000</v>
      </c>
      <c r="AF144" s="581">
        <v>0.83333333333333337</v>
      </c>
      <c r="AG144" s="582">
        <v>0.83333333333333337</v>
      </c>
      <c r="AH144" s="583">
        <v>0.83333333333333337</v>
      </c>
      <c r="AI144" s="841">
        <v>0</v>
      </c>
      <c r="AJ144" s="842">
        <v>0</v>
      </c>
      <c r="AK144" s="825" t="s">
        <v>5253</v>
      </c>
      <c r="AY144" s="113" t="s">
        <v>326</v>
      </c>
      <c r="AZ144" s="113" t="s">
        <v>327</v>
      </c>
      <c r="BA144" s="114" t="s">
        <v>985</v>
      </c>
      <c r="BB144" s="111" t="s">
        <v>982</v>
      </c>
      <c r="CN144" s="107" t="s">
        <v>989</v>
      </c>
      <c r="CO144" s="107" t="s">
        <v>289</v>
      </c>
      <c r="CP144" s="107" t="s">
        <v>354</v>
      </c>
      <c r="CQ144" s="107" t="s">
        <v>355</v>
      </c>
      <c r="CR144" s="107" t="s">
        <v>353</v>
      </c>
      <c r="CW144" s="107" t="s">
        <v>985</v>
      </c>
      <c r="CX144" s="107" t="s">
        <v>982</v>
      </c>
      <c r="DR144" s="202" t="s">
        <v>990</v>
      </c>
      <c r="DS144" s="48" t="s">
        <v>987</v>
      </c>
      <c r="DT144" s="31" t="s">
        <v>988</v>
      </c>
      <c r="DU144" s="67">
        <v>0</v>
      </c>
      <c r="DV144" s="67">
        <v>1</v>
      </c>
      <c r="DW144" s="50">
        <v>0.25</v>
      </c>
      <c r="DX144" s="191">
        <v>0</v>
      </c>
      <c r="DY144" s="191">
        <v>0.35</v>
      </c>
      <c r="DZ144" s="201">
        <v>0.4</v>
      </c>
    </row>
    <row r="145" spans="1:130" s="107" customFormat="1" ht="44.25" customHeight="1" thickBot="1" x14ac:dyDescent="0.25">
      <c r="A145" s="800" t="s">
        <v>61</v>
      </c>
      <c r="B145" s="621" t="s">
        <v>62</v>
      </c>
      <c r="C145" s="644" t="s">
        <v>227</v>
      </c>
      <c r="D145" s="641" t="s">
        <v>228</v>
      </c>
      <c r="E145" s="886"/>
      <c r="F145" s="677" t="s">
        <v>338</v>
      </c>
      <c r="G145" s="686" t="s">
        <v>339</v>
      </c>
      <c r="H145" s="686" t="s">
        <v>367</v>
      </c>
      <c r="I145" s="679">
        <v>18152</v>
      </c>
      <c r="J145" s="679">
        <v>40000</v>
      </c>
      <c r="K145" s="680"/>
      <c r="L145" s="680"/>
      <c r="M145" s="681"/>
      <c r="N145" s="755" t="s">
        <v>1002</v>
      </c>
      <c r="O145" s="222" t="s">
        <v>999</v>
      </c>
      <c r="P145" s="223" t="s">
        <v>1000</v>
      </c>
      <c r="Q145" s="224">
        <v>0</v>
      </c>
      <c r="R145" s="224">
        <v>1</v>
      </c>
      <c r="S145" s="224" t="s">
        <v>53</v>
      </c>
      <c r="T145" s="756" t="s">
        <v>5005</v>
      </c>
      <c r="U145" s="150">
        <v>0.2</v>
      </c>
      <c r="V145" s="852">
        <v>0.2</v>
      </c>
      <c r="W145" s="150">
        <v>0.3</v>
      </c>
      <c r="X145" s="150">
        <v>0.3</v>
      </c>
      <c r="Y145" s="858">
        <v>0</v>
      </c>
      <c r="Z145" s="748">
        <v>0</v>
      </c>
      <c r="AA145" s="97" t="s">
        <v>846</v>
      </c>
      <c r="AB145" s="584">
        <v>0</v>
      </c>
      <c r="AC145" s="585">
        <v>0</v>
      </c>
      <c r="AD145" s="585">
        <v>0</v>
      </c>
      <c r="AE145" s="586">
        <v>0</v>
      </c>
      <c r="AF145" s="587" t="s">
        <v>5253</v>
      </c>
      <c r="AG145" s="588" t="s">
        <v>5253</v>
      </c>
      <c r="AH145" s="589" t="s">
        <v>5253</v>
      </c>
      <c r="AI145" s="843">
        <v>0</v>
      </c>
      <c r="AJ145" s="844">
        <v>0</v>
      </c>
      <c r="AK145" s="826" t="s">
        <v>5253</v>
      </c>
      <c r="AY145" s="111" t="s">
        <v>338</v>
      </c>
      <c r="AZ145" s="111" t="s">
        <v>339</v>
      </c>
      <c r="BA145" s="114" t="s">
        <v>990</v>
      </c>
      <c r="BB145" s="111" t="s">
        <v>987</v>
      </c>
      <c r="CN145" s="107" t="s">
        <v>993</v>
      </c>
      <c r="CO145" s="107" t="s">
        <v>289</v>
      </c>
      <c r="CP145" s="107" t="s">
        <v>354</v>
      </c>
      <c r="CQ145" s="107" t="s">
        <v>355</v>
      </c>
      <c r="CR145" s="107" t="s">
        <v>365</v>
      </c>
      <c r="CW145" s="107" t="s">
        <v>990</v>
      </c>
      <c r="CX145" s="107" t="s">
        <v>987</v>
      </c>
      <c r="DR145" s="202" t="s">
        <v>994</v>
      </c>
      <c r="DS145" s="48" t="s">
        <v>991</v>
      </c>
      <c r="DT145" s="31" t="s">
        <v>992</v>
      </c>
      <c r="DU145" s="67">
        <v>0</v>
      </c>
      <c r="DV145" s="67">
        <v>4</v>
      </c>
      <c r="DW145" s="132">
        <v>1</v>
      </c>
      <c r="DX145" s="132">
        <v>1</v>
      </c>
      <c r="DY145" s="132">
        <v>1</v>
      </c>
      <c r="DZ145" s="200">
        <v>1</v>
      </c>
    </row>
    <row r="146" spans="1:130" s="107" customFormat="1" ht="86.25" customHeight="1" x14ac:dyDescent="0.2">
      <c r="A146" s="801" t="s">
        <v>75</v>
      </c>
      <c r="B146" s="622" t="s">
        <v>76</v>
      </c>
      <c r="C146" s="629" t="s">
        <v>239</v>
      </c>
      <c r="D146" s="630" t="s">
        <v>240</v>
      </c>
      <c r="E146" s="884" t="s">
        <v>1003</v>
      </c>
      <c r="F146" s="672" t="s">
        <v>351</v>
      </c>
      <c r="G146" s="673" t="s">
        <v>352</v>
      </c>
      <c r="H146" s="674" t="s">
        <v>384</v>
      </c>
      <c r="I146" s="694">
        <v>87</v>
      </c>
      <c r="J146" s="694">
        <v>114</v>
      </c>
      <c r="K146" s="676">
        <v>110</v>
      </c>
      <c r="L146" s="676">
        <v>110</v>
      </c>
      <c r="M146" s="660">
        <v>1</v>
      </c>
      <c r="N146" s="757" t="s">
        <v>1008</v>
      </c>
      <c r="O146" s="752" t="s">
        <v>1004</v>
      </c>
      <c r="P146" s="740" t="s">
        <v>1005</v>
      </c>
      <c r="Q146" s="740">
        <v>12</v>
      </c>
      <c r="R146" s="740">
        <v>17</v>
      </c>
      <c r="S146" s="740" t="s">
        <v>53</v>
      </c>
      <c r="T146" s="738" t="s">
        <v>5007</v>
      </c>
      <c r="U146" s="166">
        <v>0</v>
      </c>
      <c r="V146" s="853">
        <v>3</v>
      </c>
      <c r="W146" s="166">
        <v>2</v>
      </c>
      <c r="X146" s="166">
        <v>0</v>
      </c>
      <c r="Y146" s="856">
        <v>3</v>
      </c>
      <c r="Z146" s="742">
        <v>1</v>
      </c>
      <c r="AA146" s="99" t="s">
        <v>1006</v>
      </c>
      <c r="AB146" s="572">
        <v>50000000</v>
      </c>
      <c r="AC146" s="573">
        <v>0</v>
      </c>
      <c r="AD146" s="573">
        <v>0</v>
      </c>
      <c r="AE146" s="574">
        <v>0</v>
      </c>
      <c r="AF146" s="575">
        <v>0</v>
      </c>
      <c r="AG146" s="576">
        <v>0</v>
      </c>
      <c r="AH146" s="577">
        <v>0</v>
      </c>
      <c r="AI146" s="839">
        <v>0</v>
      </c>
      <c r="AJ146" s="840">
        <v>0</v>
      </c>
      <c r="AK146" s="824" t="s">
        <v>5253</v>
      </c>
      <c r="AY146" s="113" t="s">
        <v>338</v>
      </c>
      <c r="AZ146" s="113" t="s">
        <v>339</v>
      </c>
      <c r="BA146" s="114" t="s">
        <v>994</v>
      </c>
      <c r="BB146" s="111" t="s">
        <v>991</v>
      </c>
      <c r="CN146" s="107" t="s">
        <v>997</v>
      </c>
      <c r="CO146" s="107" t="s">
        <v>289</v>
      </c>
      <c r="CP146" s="107" t="s">
        <v>354</v>
      </c>
      <c r="CQ146" s="107" t="s">
        <v>355</v>
      </c>
      <c r="CR146" s="107" t="s">
        <v>365</v>
      </c>
      <c r="CW146" s="107" t="s">
        <v>994</v>
      </c>
      <c r="CX146" s="107" t="s">
        <v>991</v>
      </c>
      <c r="DR146" s="202" t="s">
        <v>998</v>
      </c>
      <c r="DS146" s="48" t="s">
        <v>995</v>
      </c>
      <c r="DT146" s="31" t="s">
        <v>996</v>
      </c>
      <c r="DU146" s="67">
        <v>1</v>
      </c>
      <c r="DV146" s="67">
        <v>3</v>
      </c>
      <c r="DW146" s="132">
        <v>1</v>
      </c>
      <c r="DX146" s="132">
        <v>1</v>
      </c>
      <c r="DY146" s="132">
        <v>1</v>
      </c>
      <c r="DZ146" s="200">
        <v>0</v>
      </c>
    </row>
    <row r="147" spans="1:130" s="107" customFormat="1" ht="51.75" customHeight="1" x14ac:dyDescent="0.2">
      <c r="A147" s="800" t="s">
        <v>75</v>
      </c>
      <c r="B147" s="617" t="s">
        <v>76</v>
      </c>
      <c r="C147" s="626" t="s">
        <v>239</v>
      </c>
      <c r="D147" s="632" t="s">
        <v>240</v>
      </c>
      <c r="E147" s="885"/>
      <c r="F147" s="661" t="s">
        <v>351</v>
      </c>
      <c r="G147" s="685" t="s">
        <v>352</v>
      </c>
      <c r="H147" s="685" t="s">
        <v>384</v>
      </c>
      <c r="I147" s="696">
        <v>87</v>
      </c>
      <c r="J147" s="711">
        <v>114</v>
      </c>
      <c r="K147" s="712"/>
      <c r="L147" s="712"/>
      <c r="M147" s="660"/>
      <c r="N147" s="759" t="s">
        <v>1012</v>
      </c>
      <c r="O147" s="48" t="s">
        <v>1009</v>
      </c>
      <c r="P147" s="31" t="s">
        <v>1010</v>
      </c>
      <c r="Q147" s="31">
        <v>0</v>
      </c>
      <c r="R147" s="31">
        <v>3</v>
      </c>
      <c r="S147" s="31" t="s">
        <v>53</v>
      </c>
      <c r="T147" s="254" t="s">
        <v>5007</v>
      </c>
      <c r="U147" s="133">
        <v>0.2</v>
      </c>
      <c r="V147" s="851">
        <v>0.2</v>
      </c>
      <c r="W147" s="132">
        <v>1.6</v>
      </c>
      <c r="X147" s="132">
        <v>1</v>
      </c>
      <c r="Y147" s="857">
        <v>0.2</v>
      </c>
      <c r="Z147" s="744">
        <v>1</v>
      </c>
      <c r="AA147" s="96" t="s">
        <v>1006</v>
      </c>
      <c r="AB147" s="578">
        <v>2052000000</v>
      </c>
      <c r="AC147" s="579">
        <v>941286906</v>
      </c>
      <c r="AD147" s="579">
        <v>941286906</v>
      </c>
      <c r="AE147" s="580">
        <v>941286906</v>
      </c>
      <c r="AF147" s="581">
        <v>0.45871681578947371</v>
      </c>
      <c r="AG147" s="582">
        <v>0.45871681578947371</v>
      </c>
      <c r="AH147" s="583">
        <v>0.45871681578947371</v>
      </c>
      <c r="AI147" s="841">
        <v>0</v>
      </c>
      <c r="AJ147" s="842">
        <v>0</v>
      </c>
      <c r="AK147" s="825" t="s">
        <v>5253</v>
      </c>
      <c r="AY147" s="113" t="s">
        <v>338</v>
      </c>
      <c r="AZ147" s="113" t="s">
        <v>339</v>
      </c>
      <c r="BA147" s="114" t="s">
        <v>998</v>
      </c>
      <c r="BB147" s="111" t="s">
        <v>995</v>
      </c>
      <c r="CN147" s="107" t="s">
        <v>1001</v>
      </c>
      <c r="CO147" s="107" t="s">
        <v>289</v>
      </c>
      <c r="CP147" s="107" t="s">
        <v>354</v>
      </c>
      <c r="CQ147" s="107" t="s">
        <v>355</v>
      </c>
      <c r="CR147" s="107" t="s">
        <v>365</v>
      </c>
      <c r="CW147" s="107" t="s">
        <v>998</v>
      </c>
      <c r="CX147" s="107" t="s">
        <v>995</v>
      </c>
      <c r="DR147" s="202" t="s">
        <v>1002</v>
      </c>
      <c r="DS147" s="48" t="s">
        <v>999</v>
      </c>
      <c r="DT147" s="31" t="s">
        <v>1000</v>
      </c>
      <c r="DU147" s="67">
        <v>0</v>
      </c>
      <c r="DV147" s="67">
        <v>1</v>
      </c>
      <c r="DW147" s="133">
        <v>0.2</v>
      </c>
      <c r="DX147" s="133">
        <v>0.2</v>
      </c>
      <c r="DY147" s="133">
        <v>0.3</v>
      </c>
      <c r="DZ147" s="203">
        <v>0.3</v>
      </c>
    </row>
    <row r="148" spans="1:130" s="107" customFormat="1" ht="107.25" customHeight="1" x14ac:dyDescent="0.2">
      <c r="A148" s="800" t="s">
        <v>75</v>
      </c>
      <c r="B148" s="617" t="s">
        <v>76</v>
      </c>
      <c r="C148" s="626" t="s">
        <v>239</v>
      </c>
      <c r="D148" s="632" t="s">
        <v>240</v>
      </c>
      <c r="E148" s="885"/>
      <c r="F148" s="661" t="s">
        <v>351</v>
      </c>
      <c r="G148" s="685" t="s">
        <v>352</v>
      </c>
      <c r="H148" s="685" t="s">
        <v>384</v>
      </c>
      <c r="I148" s="696">
        <v>87</v>
      </c>
      <c r="J148" s="711">
        <v>114</v>
      </c>
      <c r="K148" s="712"/>
      <c r="L148" s="712"/>
      <c r="M148" s="660"/>
      <c r="N148" s="759" t="s">
        <v>1016</v>
      </c>
      <c r="O148" s="48" t="s">
        <v>1013</v>
      </c>
      <c r="P148" s="31" t="s">
        <v>1014</v>
      </c>
      <c r="Q148" s="67">
        <v>12</v>
      </c>
      <c r="R148" s="67">
        <v>12</v>
      </c>
      <c r="S148" s="67" t="s">
        <v>87</v>
      </c>
      <c r="T148" s="254" t="s">
        <v>5007</v>
      </c>
      <c r="U148" s="132">
        <v>12</v>
      </c>
      <c r="V148" s="851">
        <v>4</v>
      </c>
      <c r="W148" s="132">
        <v>4</v>
      </c>
      <c r="X148" s="132">
        <v>4</v>
      </c>
      <c r="Y148" s="857">
        <v>4</v>
      </c>
      <c r="Z148" s="744">
        <v>1</v>
      </c>
      <c r="AA148" s="96" t="s">
        <v>1006</v>
      </c>
      <c r="AB148" s="578">
        <v>1376838817</v>
      </c>
      <c r="AC148" s="579">
        <v>140000000</v>
      </c>
      <c r="AD148" s="579">
        <v>140000000</v>
      </c>
      <c r="AE148" s="580">
        <v>15000000</v>
      </c>
      <c r="AF148" s="581">
        <v>0.1016822000305356</v>
      </c>
      <c r="AG148" s="582">
        <v>0.1016822000305356</v>
      </c>
      <c r="AH148" s="583">
        <v>1.08945214318431E-2</v>
      </c>
      <c r="AI148" s="841">
        <v>0</v>
      </c>
      <c r="AJ148" s="842">
        <v>0</v>
      </c>
      <c r="AK148" s="825" t="s">
        <v>5253</v>
      </c>
      <c r="AY148" s="113" t="s">
        <v>338</v>
      </c>
      <c r="AZ148" s="113" t="s">
        <v>339</v>
      </c>
      <c r="BA148" s="114" t="s">
        <v>1002</v>
      </c>
      <c r="BB148" s="111" t="s">
        <v>999</v>
      </c>
      <c r="CN148" s="107" t="s">
        <v>1007</v>
      </c>
      <c r="CO148" s="107" t="s">
        <v>289</v>
      </c>
      <c r="CP148" s="107" t="s">
        <v>354</v>
      </c>
      <c r="CQ148" s="107" t="s">
        <v>355</v>
      </c>
      <c r="CR148" s="107" t="s">
        <v>365</v>
      </c>
      <c r="CW148" s="107" t="s">
        <v>1002</v>
      </c>
      <c r="CX148" s="107" t="s">
        <v>999</v>
      </c>
      <c r="DR148" s="207" t="s">
        <v>1008</v>
      </c>
      <c r="DS148" s="48" t="s">
        <v>1004</v>
      </c>
      <c r="DT148" s="31" t="s">
        <v>1005</v>
      </c>
      <c r="DU148" s="142">
        <v>12</v>
      </c>
      <c r="DV148" s="142">
        <v>17</v>
      </c>
      <c r="DW148" s="139">
        <v>0</v>
      </c>
      <c r="DX148" s="139">
        <v>3</v>
      </c>
      <c r="DY148" s="139">
        <v>2</v>
      </c>
      <c r="DZ148" s="209">
        <v>0</v>
      </c>
    </row>
    <row r="149" spans="1:130" s="107" customFormat="1" ht="57.75" customHeight="1" x14ac:dyDescent="0.2">
      <c r="A149" s="800" t="s">
        <v>75</v>
      </c>
      <c r="B149" s="617" t="s">
        <v>76</v>
      </c>
      <c r="C149" s="626" t="s">
        <v>239</v>
      </c>
      <c r="D149" s="632" t="s">
        <v>240</v>
      </c>
      <c r="E149" s="885"/>
      <c r="F149" s="661" t="s">
        <v>351</v>
      </c>
      <c r="G149" s="685" t="s">
        <v>352</v>
      </c>
      <c r="H149" s="685" t="s">
        <v>384</v>
      </c>
      <c r="I149" s="696">
        <v>87</v>
      </c>
      <c r="J149" s="711">
        <v>114</v>
      </c>
      <c r="K149" s="712"/>
      <c r="L149" s="712"/>
      <c r="M149" s="660"/>
      <c r="N149" s="759" t="s">
        <v>1020</v>
      </c>
      <c r="O149" s="48" t="s">
        <v>1017</v>
      </c>
      <c r="P149" s="31" t="s">
        <v>1018</v>
      </c>
      <c r="Q149" s="67">
        <v>26</v>
      </c>
      <c r="R149" s="67">
        <v>28</v>
      </c>
      <c r="S149" s="67" t="s">
        <v>53</v>
      </c>
      <c r="T149" s="254" t="s">
        <v>5007</v>
      </c>
      <c r="U149" s="135">
        <v>0</v>
      </c>
      <c r="V149" s="851">
        <v>0.5</v>
      </c>
      <c r="W149" s="135">
        <v>0.5</v>
      </c>
      <c r="X149" s="135">
        <v>1</v>
      </c>
      <c r="Y149" s="857">
        <v>1</v>
      </c>
      <c r="Z149" s="744">
        <v>2</v>
      </c>
      <c r="AA149" s="96" t="s">
        <v>1006</v>
      </c>
      <c r="AB149" s="578">
        <v>7394571836</v>
      </c>
      <c r="AC149" s="579">
        <v>318549672</v>
      </c>
      <c r="AD149" s="579">
        <v>318549672</v>
      </c>
      <c r="AE149" s="580">
        <v>0</v>
      </c>
      <c r="AF149" s="581">
        <v>4.3078852848404459E-2</v>
      </c>
      <c r="AG149" s="582">
        <v>4.3078852848404459E-2</v>
      </c>
      <c r="AH149" s="583">
        <v>0</v>
      </c>
      <c r="AI149" s="841">
        <v>0</v>
      </c>
      <c r="AJ149" s="842">
        <v>0</v>
      </c>
      <c r="AK149" s="825" t="s">
        <v>5253</v>
      </c>
      <c r="AY149" s="111" t="s">
        <v>351</v>
      </c>
      <c r="AZ149" s="111" t="s">
        <v>352</v>
      </c>
      <c r="BA149" s="115" t="s">
        <v>1008</v>
      </c>
      <c r="BB149" s="111" t="s">
        <v>1004</v>
      </c>
      <c r="CN149" s="107" t="s">
        <v>1011</v>
      </c>
      <c r="CO149" s="107" t="s">
        <v>378</v>
      </c>
      <c r="CP149" s="107" t="s">
        <v>379</v>
      </c>
      <c r="CQ149" s="107" t="s">
        <v>380</v>
      </c>
      <c r="CR149" s="107" t="s">
        <v>377</v>
      </c>
      <c r="CW149" s="107" t="s">
        <v>1008</v>
      </c>
      <c r="CX149" s="107" t="s">
        <v>1004</v>
      </c>
      <c r="DR149" s="207" t="s">
        <v>1012</v>
      </c>
      <c r="DS149" s="48" t="s">
        <v>1009</v>
      </c>
      <c r="DT149" s="31" t="s">
        <v>1010</v>
      </c>
      <c r="DU149" s="31">
        <v>0</v>
      </c>
      <c r="DV149" s="31">
        <v>3</v>
      </c>
      <c r="DW149" s="133">
        <v>0.2</v>
      </c>
      <c r="DX149" s="212">
        <v>0.2</v>
      </c>
      <c r="DY149" s="212">
        <v>1.6</v>
      </c>
      <c r="DZ149" s="200">
        <v>1</v>
      </c>
    </row>
    <row r="150" spans="1:130" s="107" customFormat="1" ht="45.75" customHeight="1" x14ac:dyDescent="0.2">
      <c r="A150" s="800" t="s">
        <v>75</v>
      </c>
      <c r="B150" s="617" t="s">
        <v>76</v>
      </c>
      <c r="C150" s="626" t="s">
        <v>239</v>
      </c>
      <c r="D150" s="632" t="s">
        <v>240</v>
      </c>
      <c r="E150" s="885"/>
      <c r="F150" s="661" t="s">
        <v>351</v>
      </c>
      <c r="G150" s="685" t="s">
        <v>352</v>
      </c>
      <c r="H150" s="685" t="s">
        <v>384</v>
      </c>
      <c r="I150" s="696">
        <v>87</v>
      </c>
      <c r="J150" s="711">
        <v>114</v>
      </c>
      <c r="K150" s="712"/>
      <c r="L150" s="712"/>
      <c r="M150" s="660"/>
      <c r="N150" s="759" t="s">
        <v>1024</v>
      </c>
      <c r="O150" s="48" t="s">
        <v>1021</v>
      </c>
      <c r="P150" s="31" t="s">
        <v>1022</v>
      </c>
      <c r="Q150" s="67">
        <v>0</v>
      </c>
      <c r="R150" s="67">
        <v>3</v>
      </c>
      <c r="S150" s="67" t="s">
        <v>53</v>
      </c>
      <c r="T150" s="254" t="s">
        <v>5007</v>
      </c>
      <c r="U150" s="132">
        <v>0</v>
      </c>
      <c r="V150" s="851">
        <v>0</v>
      </c>
      <c r="W150" s="132">
        <v>2</v>
      </c>
      <c r="X150" s="132">
        <v>1</v>
      </c>
      <c r="Y150" s="857">
        <v>0</v>
      </c>
      <c r="Z150" s="744" t="s">
        <v>5253</v>
      </c>
      <c r="AA150" s="96" t="s">
        <v>1006</v>
      </c>
      <c r="AB150" s="578">
        <v>0</v>
      </c>
      <c r="AC150" s="579">
        <v>0</v>
      </c>
      <c r="AD150" s="579">
        <v>0</v>
      </c>
      <c r="AE150" s="580">
        <v>0</v>
      </c>
      <c r="AF150" s="581" t="s">
        <v>5253</v>
      </c>
      <c r="AG150" s="582" t="s">
        <v>5253</v>
      </c>
      <c r="AH150" s="583" t="s">
        <v>5253</v>
      </c>
      <c r="AI150" s="841">
        <v>0</v>
      </c>
      <c r="AJ150" s="842">
        <v>0</v>
      </c>
      <c r="AK150" s="825" t="s">
        <v>5253</v>
      </c>
      <c r="AY150" s="116" t="s">
        <v>351</v>
      </c>
      <c r="AZ150" s="116" t="s">
        <v>352</v>
      </c>
      <c r="BA150" s="115" t="s">
        <v>1012</v>
      </c>
      <c r="BB150" s="111" t="s">
        <v>1009</v>
      </c>
      <c r="CN150" s="107" t="s">
        <v>1015</v>
      </c>
      <c r="CO150" s="107" t="s">
        <v>378</v>
      </c>
      <c r="CP150" s="107" t="s">
        <v>379</v>
      </c>
      <c r="CQ150" s="107" t="s">
        <v>380</v>
      </c>
      <c r="CR150" s="107" t="s">
        <v>377</v>
      </c>
      <c r="CW150" s="107" t="s">
        <v>1012</v>
      </c>
      <c r="CX150" s="107" t="s">
        <v>1009</v>
      </c>
      <c r="DR150" s="207" t="s">
        <v>1016</v>
      </c>
      <c r="DS150" s="48" t="s">
        <v>1013</v>
      </c>
      <c r="DT150" s="31" t="s">
        <v>1014</v>
      </c>
      <c r="DU150" s="67">
        <v>12</v>
      </c>
      <c r="DV150" s="67">
        <v>12</v>
      </c>
      <c r="DW150" s="132">
        <v>12</v>
      </c>
      <c r="DX150" s="213">
        <v>4</v>
      </c>
      <c r="DY150" s="213">
        <v>4</v>
      </c>
      <c r="DZ150" s="214">
        <v>4</v>
      </c>
    </row>
    <row r="151" spans="1:130" s="107" customFormat="1" ht="45" customHeight="1" x14ac:dyDescent="0.2">
      <c r="A151" s="800" t="s">
        <v>75</v>
      </c>
      <c r="B151" s="617" t="s">
        <v>76</v>
      </c>
      <c r="C151" s="626" t="s">
        <v>239</v>
      </c>
      <c r="D151" s="632" t="s">
        <v>240</v>
      </c>
      <c r="E151" s="885"/>
      <c r="F151" s="661" t="s">
        <v>351</v>
      </c>
      <c r="G151" s="685" t="s">
        <v>352</v>
      </c>
      <c r="H151" s="685" t="s">
        <v>384</v>
      </c>
      <c r="I151" s="696">
        <v>87</v>
      </c>
      <c r="J151" s="711">
        <v>114</v>
      </c>
      <c r="K151" s="712"/>
      <c r="L151" s="712"/>
      <c r="M151" s="660"/>
      <c r="N151" s="759" t="s">
        <v>1028</v>
      </c>
      <c r="O151" s="48" t="s">
        <v>1025</v>
      </c>
      <c r="P151" s="31" t="s">
        <v>1026</v>
      </c>
      <c r="Q151" s="67">
        <v>26</v>
      </c>
      <c r="R151" s="67">
        <v>26</v>
      </c>
      <c r="S151" s="67" t="s">
        <v>87</v>
      </c>
      <c r="T151" s="254" t="s">
        <v>5007</v>
      </c>
      <c r="U151" s="133">
        <v>0.2</v>
      </c>
      <c r="V151" s="851">
        <v>7.8</v>
      </c>
      <c r="W151" s="132">
        <v>10</v>
      </c>
      <c r="X151" s="132">
        <v>8</v>
      </c>
      <c r="Y151" s="857">
        <v>7.8</v>
      </c>
      <c r="Z151" s="744">
        <v>1</v>
      </c>
      <c r="AA151" s="96" t="s">
        <v>1006</v>
      </c>
      <c r="AB151" s="578">
        <v>1662116803</v>
      </c>
      <c r="AC151" s="579">
        <v>693317469</v>
      </c>
      <c r="AD151" s="579">
        <v>693317469</v>
      </c>
      <c r="AE151" s="580">
        <v>510429402</v>
      </c>
      <c r="AF151" s="581">
        <v>0.41712921002219122</v>
      </c>
      <c r="AG151" s="582">
        <v>0.41712921002219122</v>
      </c>
      <c r="AH151" s="583">
        <v>0.30709598812713523</v>
      </c>
      <c r="AI151" s="841">
        <v>545795394</v>
      </c>
      <c r="AJ151" s="842">
        <v>545765152</v>
      </c>
      <c r="AK151" s="825">
        <v>0.99994459095783428</v>
      </c>
      <c r="AY151" s="116" t="s">
        <v>351</v>
      </c>
      <c r="AZ151" s="116" t="s">
        <v>352</v>
      </c>
      <c r="BA151" s="115" t="s">
        <v>1016</v>
      </c>
      <c r="BB151" s="111" t="s">
        <v>1013</v>
      </c>
      <c r="CN151" s="107" t="s">
        <v>1019</v>
      </c>
      <c r="CO151" s="107" t="s">
        <v>378</v>
      </c>
      <c r="CP151" s="107" t="s">
        <v>379</v>
      </c>
      <c r="CQ151" s="107" t="s">
        <v>380</v>
      </c>
      <c r="CR151" s="107" t="s">
        <v>377</v>
      </c>
      <c r="CW151" s="107" t="s">
        <v>1016</v>
      </c>
      <c r="CX151" s="107" t="s">
        <v>1013</v>
      </c>
      <c r="DR151" s="207" t="s">
        <v>1020</v>
      </c>
      <c r="DS151" s="48" t="s">
        <v>1017</v>
      </c>
      <c r="DT151" s="31" t="s">
        <v>1018</v>
      </c>
      <c r="DU151" s="210">
        <v>26</v>
      </c>
      <c r="DV151" s="210">
        <v>28</v>
      </c>
      <c r="DW151" s="139">
        <v>0</v>
      </c>
      <c r="DX151" s="212">
        <v>0.5</v>
      </c>
      <c r="DY151" s="212">
        <v>0.5</v>
      </c>
      <c r="DZ151" s="214">
        <v>1</v>
      </c>
    </row>
    <row r="152" spans="1:130" s="107" customFormat="1" ht="63.75" customHeight="1" x14ac:dyDescent="0.2">
      <c r="A152" s="800" t="s">
        <v>75</v>
      </c>
      <c r="B152" s="617" t="s">
        <v>76</v>
      </c>
      <c r="C152" s="626" t="s">
        <v>239</v>
      </c>
      <c r="D152" s="632" t="s">
        <v>240</v>
      </c>
      <c r="E152" s="885"/>
      <c r="F152" s="661" t="s">
        <v>351</v>
      </c>
      <c r="G152" s="685" t="s">
        <v>352</v>
      </c>
      <c r="H152" s="685" t="s">
        <v>384</v>
      </c>
      <c r="I152" s="696">
        <v>87</v>
      </c>
      <c r="J152" s="711">
        <v>114</v>
      </c>
      <c r="K152" s="712"/>
      <c r="L152" s="712"/>
      <c r="M152" s="660"/>
      <c r="N152" s="759" t="s">
        <v>1031</v>
      </c>
      <c r="O152" s="48" t="s">
        <v>1029</v>
      </c>
      <c r="P152" s="31" t="s">
        <v>1018</v>
      </c>
      <c r="Q152" s="141">
        <v>0.6</v>
      </c>
      <c r="R152" s="67">
        <v>1</v>
      </c>
      <c r="S152" s="67" t="s">
        <v>53</v>
      </c>
      <c r="T152" s="254" t="s">
        <v>5007</v>
      </c>
      <c r="U152" s="133">
        <v>0.5</v>
      </c>
      <c r="V152" s="851">
        <v>0.4</v>
      </c>
      <c r="W152" s="132">
        <v>0.1</v>
      </c>
      <c r="X152" s="132">
        <v>0</v>
      </c>
      <c r="Y152" s="857">
        <v>0.4</v>
      </c>
      <c r="Z152" s="744">
        <v>1</v>
      </c>
      <c r="AA152" s="96" t="s">
        <v>1006</v>
      </c>
      <c r="AB152" s="578">
        <v>10316016770</v>
      </c>
      <c r="AC152" s="579">
        <v>34881000</v>
      </c>
      <c r="AD152" s="579">
        <v>34881000</v>
      </c>
      <c r="AE152" s="580">
        <v>27904800</v>
      </c>
      <c r="AF152" s="581">
        <v>3.3812469267631871E-3</v>
      </c>
      <c r="AG152" s="582">
        <v>3.3812469267631871E-3</v>
      </c>
      <c r="AH152" s="583">
        <v>2.7049975414105499E-3</v>
      </c>
      <c r="AI152" s="841">
        <v>2204523560</v>
      </c>
      <c r="AJ152" s="842">
        <v>0</v>
      </c>
      <c r="AK152" s="825">
        <v>0</v>
      </c>
      <c r="AY152" s="116" t="s">
        <v>351</v>
      </c>
      <c r="AZ152" s="116" t="s">
        <v>352</v>
      </c>
      <c r="BA152" s="115" t="s">
        <v>1020</v>
      </c>
      <c r="BB152" s="111" t="s">
        <v>1017</v>
      </c>
      <c r="CN152" s="107" t="s">
        <v>1023</v>
      </c>
      <c r="CO152" s="107" t="s">
        <v>378</v>
      </c>
      <c r="CP152" s="107" t="s">
        <v>379</v>
      </c>
      <c r="CQ152" s="107" t="s">
        <v>380</v>
      </c>
      <c r="CR152" s="107" t="s">
        <v>377</v>
      </c>
      <c r="CW152" s="107" t="s">
        <v>1020</v>
      </c>
      <c r="CX152" s="107" t="s">
        <v>1017</v>
      </c>
      <c r="DR152" s="207" t="s">
        <v>1024</v>
      </c>
      <c r="DS152" s="48" t="s">
        <v>1021</v>
      </c>
      <c r="DT152" s="31" t="s">
        <v>1022</v>
      </c>
      <c r="DU152" s="67">
        <v>0</v>
      </c>
      <c r="DV152" s="67">
        <v>3</v>
      </c>
      <c r="DW152" s="132">
        <v>0</v>
      </c>
      <c r="DX152" s="213">
        <v>0</v>
      </c>
      <c r="DY152" s="213">
        <v>2</v>
      </c>
      <c r="DZ152" s="200">
        <v>1</v>
      </c>
    </row>
    <row r="153" spans="1:130" s="107" customFormat="1" ht="58.5" customHeight="1" x14ac:dyDescent="0.2">
      <c r="A153" s="800" t="s">
        <v>75</v>
      </c>
      <c r="B153" s="617" t="s">
        <v>76</v>
      </c>
      <c r="C153" s="626" t="s">
        <v>239</v>
      </c>
      <c r="D153" s="632" t="s">
        <v>240</v>
      </c>
      <c r="E153" s="885"/>
      <c r="F153" s="661" t="s">
        <v>351</v>
      </c>
      <c r="G153" s="685" t="s">
        <v>352</v>
      </c>
      <c r="H153" s="685" t="s">
        <v>384</v>
      </c>
      <c r="I153" s="696">
        <v>87</v>
      </c>
      <c r="J153" s="711">
        <v>114</v>
      </c>
      <c r="K153" s="712"/>
      <c r="L153" s="712"/>
      <c r="M153" s="660"/>
      <c r="N153" s="759" t="s">
        <v>1034</v>
      </c>
      <c r="O153" s="48" t="s">
        <v>1032</v>
      </c>
      <c r="P153" s="31" t="s">
        <v>1026</v>
      </c>
      <c r="Q153" s="67">
        <v>1</v>
      </c>
      <c r="R153" s="67">
        <v>1</v>
      </c>
      <c r="S153" s="67" t="s">
        <v>87</v>
      </c>
      <c r="T153" s="254" t="s">
        <v>5007</v>
      </c>
      <c r="U153" s="132">
        <v>0</v>
      </c>
      <c r="V153" s="851">
        <v>0</v>
      </c>
      <c r="W153" s="133">
        <v>0.5</v>
      </c>
      <c r="X153" s="133">
        <v>0.5</v>
      </c>
      <c r="Y153" s="857">
        <v>0</v>
      </c>
      <c r="Z153" s="744" t="s">
        <v>5253</v>
      </c>
      <c r="AA153" s="96" t="s">
        <v>1006</v>
      </c>
      <c r="AB153" s="578">
        <v>35000000</v>
      </c>
      <c r="AC153" s="579">
        <v>0</v>
      </c>
      <c r="AD153" s="579">
        <v>0</v>
      </c>
      <c r="AE153" s="580">
        <v>0</v>
      </c>
      <c r="AF153" s="581">
        <v>0</v>
      </c>
      <c r="AG153" s="582">
        <v>0</v>
      </c>
      <c r="AH153" s="583">
        <v>0</v>
      </c>
      <c r="AI153" s="841">
        <v>0</v>
      </c>
      <c r="AJ153" s="842">
        <v>0</v>
      </c>
      <c r="AK153" s="825" t="s">
        <v>5253</v>
      </c>
      <c r="AY153" s="116" t="s">
        <v>351</v>
      </c>
      <c r="AZ153" s="116" t="s">
        <v>352</v>
      </c>
      <c r="BA153" s="115" t="s">
        <v>1024</v>
      </c>
      <c r="BB153" s="111" t="s">
        <v>1021</v>
      </c>
      <c r="CN153" s="107" t="s">
        <v>1027</v>
      </c>
      <c r="CO153" s="107" t="s">
        <v>378</v>
      </c>
      <c r="CP153" s="107" t="s">
        <v>379</v>
      </c>
      <c r="CQ153" s="107" t="s">
        <v>380</v>
      </c>
      <c r="CR153" s="107" t="s">
        <v>377</v>
      </c>
      <c r="CW153" s="107" t="s">
        <v>1024</v>
      </c>
      <c r="CX153" s="107" t="s">
        <v>1021</v>
      </c>
      <c r="DR153" s="207" t="s">
        <v>1028</v>
      </c>
      <c r="DS153" s="48" t="s">
        <v>1025</v>
      </c>
      <c r="DT153" s="31" t="s">
        <v>1026</v>
      </c>
      <c r="DU153" s="67">
        <v>26</v>
      </c>
      <c r="DV153" s="67">
        <v>26</v>
      </c>
      <c r="DW153" s="133">
        <v>0.2</v>
      </c>
      <c r="DX153" s="133">
        <v>7.8</v>
      </c>
      <c r="DY153" s="132">
        <v>10</v>
      </c>
      <c r="DZ153" s="200">
        <v>8</v>
      </c>
    </row>
    <row r="154" spans="1:130" s="107" customFormat="1" ht="47.25" customHeight="1" x14ac:dyDescent="0.2">
      <c r="A154" s="800" t="s">
        <v>75</v>
      </c>
      <c r="B154" s="617" t="s">
        <v>76</v>
      </c>
      <c r="C154" s="626" t="s">
        <v>239</v>
      </c>
      <c r="D154" s="632" t="s">
        <v>240</v>
      </c>
      <c r="E154" s="885"/>
      <c r="F154" s="661" t="s">
        <v>351</v>
      </c>
      <c r="G154" s="685" t="s">
        <v>352</v>
      </c>
      <c r="H154" s="685" t="s">
        <v>384</v>
      </c>
      <c r="I154" s="696">
        <v>87</v>
      </c>
      <c r="J154" s="711">
        <v>114</v>
      </c>
      <c r="K154" s="712"/>
      <c r="L154" s="712"/>
      <c r="M154" s="660"/>
      <c r="N154" s="759" t="s">
        <v>1037</v>
      </c>
      <c r="O154" s="48" t="s">
        <v>1035</v>
      </c>
      <c r="P154" s="31" t="s">
        <v>1018</v>
      </c>
      <c r="Q154" s="67">
        <v>1</v>
      </c>
      <c r="R154" s="67">
        <v>2</v>
      </c>
      <c r="S154" s="67" t="s">
        <v>53</v>
      </c>
      <c r="T154" s="254" t="s">
        <v>5007</v>
      </c>
      <c r="U154" s="133">
        <v>0.4</v>
      </c>
      <c r="V154" s="851">
        <v>0.08</v>
      </c>
      <c r="W154" s="133">
        <v>0.6</v>
      </c>
      <c r="X154" s="133">
        <v>0.92</v>
      </c>
      <c r="Y154" s="857">
        <v>0.8</v>
      </c>
      <c r="Z154" s="744">
        <v>10</v>
      </c>
      <c r="AA154" s="96" t="s">
        <v>1006</v>
      </c>
      <c r="AB154" s="578">
        <v>7673234479</v>
      </c>
      <c r="AC154" s="579">
        <v>3505765725</v>
      </c>
      <c r="AD154" s="579">
        <v>3505765725</v>
      </c>
      <c r="AE154" s="580">
        <v>1633246252</v>
      </c>
      <c r="AF154" s="581">
        <v>0.4568823922420891</v>
      </c>
      <c r="AG154" s="582">
        <v>0.4568823922420891</v>
      </c>
      <c r="AH154" s="583">
        <v>0.21284977755727982</v>
      </c>
      <c r="AI154" s="841">
        <v>0</v>
      </c>
      <c r="AJ154" s="842">
        <v>0</v>
      </c>
      <c r="AK154" s="825" t="s">
        <v>5253</v>
      </c>
      <c r="AY154" s="116" t="s">
        <v>351</v>
      </c>
      <c r="AZ154" s="116" t="s">
        <v>352</v>
      </c>
      <c r="BA154" s="115" t="s">
        <v>1028</v>
      </c>
      <c r="BB154" s="111" t="s">
        <v>1025</v>
      </c>
      <c r="CN154" s="107" t="s">
        <v>1030</v>
      </c>
      <c r="CO154" s="107" t="s">
        <v>378</v>
      </c>
      <c r="CP154" s="107" t="s">
        <v>379</v>
      </c>
      <c r="CQ154" s="107" t="s">
        <v>380</v>
      </c>
      <c r="CR154" s="107" t="s">
        <v>377</v>
      </c>
      <c r="CW154" s="107" t="s">
        <v>1028</v>
      </c>
      <c r="CX154" s="107" t="s">
        <v>1025</v>
      </c>
      <c r="DR154" s="207" t="s">
        <v>1031</v>
      </c>
      <c r="DS154" s="48" t="s">
        <v>1029</v>
      </c>
      <c r="DT154" s="31" t="s">
        <v>1018</v>
      </c>
      <c r="DU154" s="141">
        <v>0.6</v>
      </c>
      <c r="DV154" s="67">
        <v>1</v>
      </c>
      <c r="DW154" s="133">
        <v>0.5</v>
      </c>
      <c r="DX154" s="212">
        <v>0.4</v>
      </c>
      <c r="DY154" s="212">
        <v>0.1</v>
      </c>
      <c r="DZ154" s="200">
        <v>0</v>
      </c>
    </row>
    <row r="155" spans="1:130" s="107" customFormat="1" ht="53.25" customHeight="1" x14ac:dyDescent="0.2">
      <c r="A155" s="800" t="s">
        <v>75</v>
      </c>
      <c r="B155" s="617" t="s">
        <v>76</v>
      </c>
      <c r="C155" s="626" t="s">
        <v>239</v>
      </c>
      <c r="D155" s="632" t="s">
        <v>240</v>
      </c>
      <c r="E155" s="885"/>
      <c r="F155" s="661" t="s">
        <v>351</v>
      </c>
      <c r="G155" s="685" t="s">
        <v>352</v>
      </c>
      <c r="H155" s="685" t="s">
        <v>384</v>
      </c>
      <c r="I155" s="696">
        <v>87</v>
      </c>
      <c r="J155" s="711">
        <v>114</v>
      </c>
      <c r="K155" s="712"/>
      <c r="L155" s="712"/>
      <c r="M155" s="660"/>
      <c r="N155" s="759" t="s">
        <v>1040</v>
      </c>
      <c r="O155" s="48" t="s">
        <v>1038</v>
      </c>
      <c r="P155" s="31" t="s">
        <v>1026</v>
      </c>
      <c r="Q155" s="67">
        <v>3</v>
      </c>
      <c r="R155" s="67">
        <v>3</v>
      </c>
      <c r="S155" s="67" t="s">
        <v>87</v>
      </c>
      <c r="T155" s="254" t="s">
        <v>5007</v>
      </c>
      <c r="U155" s="133">
        <v>2</v>
      </c>
      <c r="V155" s="851">
        <v>1</v>
      </c>
      <c r="W155" s="132">
        <v>1</v>
      </c>
      <c r="X155" s="132">
        <v>1</v>
      </c>
      <c r="Y155" s="857">
        <v>0.8</v>
      </c>
      <c r="Z155" s="744">
        <v>0.8</v>
      </c>
      <c r="AA155" s="96" t="s">
        <v>1006</v>
      </c>
      <c r="AB155" s="578">
        <v>71050102</v>
      </c>
      <c r="AC155" s="579">
        <v>71050102</v>
      </c>
      <c r="AD155" s="579">
        <v>71050102</v>
      </c>
      <c r="AE155" s="580">
        <v>20672284</v>
      </c>
      <c r="AF155" s="581">
        <v>1</v>
      </c>
      <c r="AG155" s="582">
        <v>1</v>
      </c>
      <c r="AH155" s="583">
        <v>0.29095361467602116</v>
      </c>
      <c r="AI155" s="841">
        <v>0</v>
      </c>
      <c r="AJ155" s="842">
        <v>0</v>
      </c>
      <c r="AK155" s="825" t="s">
        <v>5253</v>
      </c>
      <c r="AY155" s="116" t="s">
        <v>351</v>
      </c>
      <c r="AZ155" s="116" t="s">
        <v>352</v>
      </c>
      <c r="BA155" s="115" t="s">
        <v>1031</v>
      </c>
      <c r="BB155" s="111" t="s">
        <v>1029</v>
      </c>
      <c r="CN155" s="107" t="s">
        <v>1033</v>
      </c>
      <c r="CO155" s="107" t="s">
        <v>378</v>
      </c>
      <c r="CP155" s="107" t="s">
        <v>379</v>
      </c>
      <c r="CQ155" s="107" t="s">
        <v>380</v>
      </c>
      <c r="CR155" s="107" t="s">
        <v>377</v>
      </c>
      <c r="CW155" s="107" t="s">
        <v>1031</v>
      </c>
      <c r="CX155" s="107" t="s">
        <v>1029</v>
      </c>
      <c r="DR155" s="207" t="s">
        <v>1034</v>
      </c>
      <c r="DS155" s="48" t="s">
        <v>1032</v>
      </c>
      <c r="DT155" s="31" t="s">
        <v>1026</v>
      </c>
      <c r="DU155" s="67">
        <v>1</v>
      </c>
      <c r="DV155" s="67">
        <v>1</v>
      </c>
      <c r="DW155" s="132">
        <v>0</v>
      </c>
      <c r="DX155" s="213">
        <v>0</v>
      </c>
      <c r="DY155" s="212">
        <v>0.5</v>
      </c>
      <c r="DZ155" s="215">
        <v>0.5</v>
      </c>
    </row>
    <row r="156" spans="1:130" s="107" customFormat="1" ht="42" customHeight="1" x14ac:dyDescent="0.2">
      <c r="A156" s="800" t="s">
        <v>75</v>
      </c>
      <c r="B156" s="617" t="s">
        <v>76</v>
      </c>
      <c r="C156" s="626" t="s">
        <v>239</v>
      </c>
      <c r="D156" s="632" t="s">
        <v>240</v>
      </c>
      <c r="E156" s="885"/>
      <c r="F156" s="661" t="s">
        <v>351</v>
      </c>
      <c r="G156" s="685" t="s">
        <v>352</v>
      </c>
      <c r="H156" s="685" t="s">
        <v>384</v>
      </c>
      <c r="I156" s="696">
        <v>87</v>
      </c>
      <c r="J156" s="711">
        <v>114</v>
      </c>
      <c r="K156" s="712"/>
      <c r="L156" s="712"/>
      <c r="M156" s="660"/>
      <c r="N156" s="759" t="s">
        <v>1043</v>
      </c>
      <c r="O156" s="48" t="s">
        <v>1041</v>
      </c>
      <c r="P156" s="31" t="s">
        <v>1018</v>
      </c>
      <c r="Q156" s="67">
        <v>2</v>
      </c>
      <c r="R156" s="67">
        <v>6</v>
      </c>
      <c r="S156" s="67" t="s">
        <v>53</v>
      </c>
      <c r="T156" s="254" t="s">
        <v>5007</v>
      </c>
      <c r="U156" s="135">
        <v>1</v>
      </c>
      <c r="V156" s="851">
        <v>1</v>
      </c>
      <c r="W156" s="135">
        <v>2</v>
      </c>
      <c r="X156" s="135">
        <v>0</v>
      </c>
      <c r="Y156" s="857">
        <v>1</v>
      </c>
      <c r="Z156" s="744">
        <v>1</v>
      </c>
      <c r="AA156" s="96" t="s">
        <v>1006</v>
      </c>
      <c r="AB156" s="578">
        <v>6050755504</v>
      </c>
      <c r="AC156" s="579">
        <v>2090434553</v>
      </c>
      <c r="AD156" s="579">
        <v>2090434553</v>
      </c>
      <c r="AE156" s="580">
        <v>1465138320</v>
      </c>
      <c r="AF156" s="581">
        <v>0.34548322959307598</v>
      </c>
      <c r="AG156" s="582">
        <v>0.34548322959307598</v>
      </c>
      <c r="AH156" s="583">
        <v>0.2421413853247639</v>
      </c>
      <c r="AI156" s="841">
        <v>0</v>
      </c>
      <c r="AJ156" s="842">
        <v>0</v>
      </c>
      <c r="AK156" s="825" t="s">
        <v>5253</v>
      </c>
      <c r="AY156" s="116" t="s">
        <v>351</v>
      </c>
      <c r="AZ156" s="116" t="s">
        <v>352</v>
      </c>
      <c r="BA156" s="115" t="s">
        <v>1034</v>
      </c>
      <c r="BB156" s="111" t="s">
        <v>1032</v>
      </c>
      <c r="CN156" s="107" t="s">
        <v>1036</v>
      </c>
      <c r="CO156" s="107" t="s">
        <v>378</v>
      </c>
      <c r="CP156" s="107" t="s">
        <v>379</v>
      </c>
      <c r="CQ156" s="107" t="s">
        <v>380</v>
      </c>
      <c r="CR156" s="107" t="s">
        <v>377</v>
      </c>
      <c r="CW156" s="107" t="s">
        <v>1034</v>
      </c>
      <c r="CX156" s="107" t="s">
        <v>1032</v>
      </c>
      <c r="DR156" s="207" t="s">
        <v>1037</v>
      </c>
      <c r="DS156" s="48" t="s">
        <v>1035</v>
      </c>
      <c r="DT156" s="31" t="s">
        <v>1018</v>
      </c>
      <c r="DU156" s="67">
        <v>1</v>
      </c>
      <c r="DV156" s="67">
        <v>2</v>
      </c>
      <c r="DW156" s="133">
        <v>0.4</v>
      </c>
      <c r="DX156" s="216">
        <v>0.08</v>
      </c>
      <c r="DY156" s="216">
        <v>0.6</v>
      </c>
      <c r="DZ156" s="217">
        <v>0.92</v>
      </c>
    </row>
    <row r="157" spans="1:130" s="107" customFormat="1" ht="57.75" customHeight="1" x14ac:dyDescent="0.2">
      <c r="A157" s="800" t="s">
        <v>75</v>
      </c>
      <c r="B157" s="617" t="s">
        <v>76</v>
      </c>
      <c r="C157" s="626" t="s">
        <v>239</v>
      </c>
      <c r="D157" s="632" t="s">
        <v>240</v>
      </c>
      <c r="E157" s="885"/>
      <c r="F157" s="661" t="s">
        <v>351</v>
      </c>
      <c r="G157" s="685" t="s">
        <v>352</v>
      </c>
      <c r="H157" s="685" t="s">
        <v>384</v>
      </c>
      <c r="I157" s="696">
        <v>87</v>
      </c>
      <c r="J157" s="711">
        <v>114</v>
      </c>
      <c r="K157" s="712"/>
      <c r="L157" s="712"/>
      <c r="M157" s="660"/>
      <c r="N157" s="759" t="s">
        <v>1046</v>
      </c>
      <c r="O157" s="48" t="s">
        <v>1044</v>
      </c>
      <c r="P157" s="31" t="s">
        <v>1026</v>
      </c>
      <c r="Q157" s="67">
        <v>6</v>
      </c>
      <c r="R157" s="67">
        <v>7</v>
      </c>
      <c r="S157" s="67" t="s">
        <v>53</v>
      </c>
      <c r="T157" s="254" t="s">
        <v>5007</v>
      </c>
      <c r="U157" s="133">
        <v>0.2</v>
      </c>
      <c r="V157" s="851">
        <v>0.4</v>
      </c>
      <c r="W157" s="132">
        <v>0.4</v>
      </c>
      <c r="X157" s="132">
        <v>0</v>
      </c>
      <c r="Y157" s="857">
        <v>0.4</v>
      </c>
      <c r="Z157" s="744">
        <v>1</v>
      </c>
      <c r="AA157" s="96" t="s">
        <v>1006</v>
      </c>
      <c r="AB157" s="578">
        <v>50000000</v>
      </c>
      <c r="AC157" s="579">
        <v>50000000</v>
      </c>
      <c r="AD157" s="579">
        <v>50000000</v>
      </c>
      <c r="AE157" s="580">
        <v>0</v>
      </c>
      <c r="AF157" s="581">
        <v>1</v>
      </c>
      <c r="AG157" s="582">
        <v>1</v>
      </c>
      <c r="AH157" s="583">
        <v>0</v>
      </c>
      <c r="AI157" s="841">
        <v>0</v>
      </c>
      <c r="AJ157" s="842">
        <v>0</v>
      </c>
      <c r="AK157" s="825" t="s">
        <v>5253</v>
      </c>
      <c r="AY157" s="116" t="s">
        <v>351</v>
      </c>
      <c r="AZ157" s="116" t="s">
        <v>352</v>
      </c>
      <c r="BA157" s="115" t="s">
        <v>1037</v>
      </c>
      <c r="BB157" s="111" t="s">
        <v>1035</v>
      </c>
      <c r="CN157" s="107" t="s">
        <v>1039</v>
      </c>
      <c r="CO157" s="107" t="s">
        <v>378</v>
      </c>
      <c r="CP157" s="107" t="s">
        <v>379</v>
      </c>
      <c r="CQ157" s="107" t="s">
        <v>380</v>
      </c>
      <c r="CR157" s="107" t="s">
        <v>377</v>
      </c>
      <c r="CW157" s="107" t="s">
        <v>1037</v>
      </c>
      <c r="CX157" s="107" t="s">
        <v>1035</v>
      </c>
      <c r="DR157" s="207" t="s">
        <v>1040</v>
      </c>
      <c r="DS157" s="48" t="s">
        <v>1038</v>
      </c>
      <c r="DT157" s="31" t="s">
        <v>1026</v>
      </c>
      <c r="DU157" s="67">
        <v>3</v>
      </c>
      <c r="DV157" s="67">
        <v>3</v>
      </c>
      <c r="DW157" s="133">
        <v>2</v>
      </c>
      <c r="DX157" s="213">
        <v>1</v>
      </c>
      <c r="DY157" s="213">
        <v>1</v>
      </c>
      <c r="DZ157" s="214">
        <v>1</v>
      </c>
    </row>
    <row r="158" spans="1:130" s="107" customFormat="1" ht="56.25" customHeight="1" x14ac:dyDescent="0.2">
      <c r="A158" s="800" t="s">
        <v>75</v>
      </c>
      <c r="B158" s="617" t="s">
        <v>76</v>
      </c>
      <c r="C158" s="626" t="s">
        <v>239</v>
      </c>
      <c r="D158" s="632" t="s">
        <v>240</v>
      </c>
      <c r="E158" s="885"/>
      <c r="F158" s="661" t="s">
        <v>351</v>
      </c>
      <c r="G158" s="685" t="s">
        <v>352</v>
      </c>
      <c r="H158" s="685" t="s">
        <v>384</v>
      </c>
      <c r="I158" s="696">
        <v>87</v>
      </c>
      <c r="J158" s="711">
        <v>114</v>
      </c>
      <c r="K158" s="712"/>
      <c r="L158" s="712"/>
      <c r="M158" s="660"/>
      <c r="N158" s="759" t="s">
        <v>1049</v>
      </c>
      <c r="O158" s="48" t="s">
        <v>1047</v>
      </c>
      <c r="P158" s="31" t="s">
        <v>1018</v>
      </c>
      <c r="Q158" s="67">
        <v>0</v>
      </c>
      <c r="R158" s="67">
        <v>1</v>
      </c>
      <c r="S158" s="67" t="s">
        <v>53</v>
      </c>
      <c r="T158" s="254" t="s">
        <v>5007</v>
      </c>
      <c r="U158" s="132">
        <v>0</v>
      </c>
      <c r="V158" s="851">
        <v>0.7</v>
      </c>
      <c r="W158" s="132">
        <v>0.3</v>
      </c>
      <c r="X158" s="132">
        <v>0</v>
      </c>
      <c r="Y158" s="857">
        <v>0.7</v>
      </c>
      <c r="Z158" s="744">
        <v>1</v>
      </c>
      <c r="AA158" s="96" t="s">
        <v>1006</v>
      </c>
      <c r="AB158" s="578">
        <v>5020648760</v>
      </c>
      <c r="AC158" s="579">
        <v>0</v>
      </c>
      <c r="AD158" s="579">
        <v>0</v>
      </c>
      <c r="AE158" s="580">
        <v>0</v>
      </c>
      <c r="AF158" s="581">
        <v>0</v>
      </c>
      <c r="AG158" s="582">
        <v>0</v>
      </c>
      <c r="AH158" s="583">
        <v>0</v>
      </c>
      <c r="AI158" s="841">
        <v>0</v>
      </c>
      <c r="AJ158" s="842">
        <v>0</v>
      </c>
      <c r="AK158" s="825" t="s">
        <v>5253</v>
      </c>
      <c r="AY158" s="116" t="s">
        <v>351</v>
      </c>
      <c r="AZ158" s="116" t="s">
        <v>352</v>
      </c>
      <c r="BA158" s="115" t="s">
        <v>1040</v>
      </c>
      <c r="BB158" s="111" t="s">
        <v>1038</v>
      </c>
      <c r="CN158" s="107" t="s">
        <v>1042</v>
      </c>
      <c r="CO158" s="107" t="s">
        <v>378</v>
      </c>
      <c r="CP158" s="107" t="s">
        <v>379</v>
      </c>
      <c r="CQ158" s="107" t="s">
        <v>380</v>
      </c>
      <c r="CR158" s="107" t="s">
        <v>377</v>
      </c>
      <c r="CW158" s="107" t="s">
        <v>1040</v>
      </c>
      <c r="CX158" s="107" t="s">
        <v>1038</v>
      </c>
      <c r="DR158" s="207" t="s">
        <v>1043</v>
      </c>
      <c r="DS158" s="48" t="s">
        <v>1041</v>
      </c>
      <c r="DT158" s="31" t="s">
        <v>1018</v>
      </c>
      <c r="DU158" s="210">
        <v>2</v>
      </c>
      <c r="DV158" s="210">
        <v>6</v>
      </c>
      <c r="DW158" s="139">
        <v>1</v>
      </c>
      <c r="DX158" s="213">
        <v>1</v>
      </c>
      <c r="DY158" s="213">
        <v>2</v>
      </c>
      <c r="DZ158" s="209">
        <v>0</v>
      </c>
    </row>
    <row r="159" spans="1:130" s="107" customFormat="1" ht="54.75" customHeight="1" x14ac:dyDescent="0.2">
      <c r="A159" s="800" t="s">
        <v>75</v>
      </c>
      <c r="B159" s="617" t="s">
        <v>76</v>
      </c>
      <c r="C159" s="626" t="s">
        <v>239</v>
      </c>
      <c r="D159" s="632" t="s">
        <v>240</v>
      </c>
      <c r="E159" s="885"/>
      <c r="F159" s="661" t="s">
        <v>351</v>
      </c>
      <c r="G159" s="685" t="s">
        <v>352</v>
      </c>
      <c r="H159" s="685" t="s">
        <v>384</v>
      </c>
      <c r="I159" s="696">
        <v>87</v>
      </c>
      <c r="J159" s="711">
        <v>114</v>
      </c>
      <c r="K159" s="712"/>
      <c r="L159" s="712"/>
      <c r="M159" s="660"/>
      <c r="N159" s="759" t="s">
        <v>1052</v>
      </c>
      <c r="O159" s="48" t="s">
        <v>1050</v>
      </c>
      <c r="P159" s="31" t="s">
        <v>1026</v>
      </c>
      <c r="Q159" s="67">
        <v>1</v>
      </c>
      <c r="R159" s="67">
        <v>1</v>
      </c>
      <c r="S159" s="67" t="s">
        <v>87</v>
      </c>
      <c r="T159" s="254" t="s">
        <v>5007</v>
      </c>
      <c r="U159" s="132">
        <v>0</v>
      </c>
      <c r="V159" s="851">
        <v>0</v>
      </c>
      <c r="W159" s="132">
        <v>0</v>
      </c>
      <c r="X159" s="132">
        <v>1</v>
      </c>
      <c r="Y159" s="857">
        <v>0</v>
      </c>
      <c r="Z159" s="744" t="s">
        <v>5253</v>
      </c>
      <c r="AA159" s="96" t="s">
        <v>1006</v>
      </c>
      <c r="AB159" s="578">
        <v>0</v>
      </c>
      <c r="AC159" s="579">
        <v>0</v>
      </c>
      <c r="AD159" s="579">
        <v>0</v>
      </c>
      <c r="AE159" s="580">
        <v>0</v>
      </c>
      <c r="AF159" s="581" t="s">
        <v>5253</v>
      </c>
      <c r="AG159" s="582" t="s">
        <v>5253</v>
      </c>
      <c r="AH159" s="583" t="s">
        <v>5253</v>
      </c>
      <c r="AI159" s="841">
        <v>0</v>
      </c>
      <c r="AJ159" s="842">
        <v>0</v>
      </c>
      <c r="AK159" s="825" t="s">
        <v>5253</v>
      </c>
      <c r="AY159" s="116" t="s">
        <v>351</v>
      </c>
      <c r="AZ159" s="116" t="s">
        <v>352</v>
      </c>
      <c r="BA159" s="115" t="s">
        <v>1043</v>
      </c>
      <c r="BB159" s="111" t="s">
        <v>1041</v>
      </c>
      <c r="CN159" s="107" t="s">
        <v>1045</v>
      </c>
      <c r="CO159" s="107" t="s">
        <v>378</v>
      </c>
      <c r="CP159" s="107" t="s">
        <v>379</v>
      </c>
      <c r="CQ159" s="107" t="s">
        <v>380</v>
      </c>
      <c r="CR159" s="107" t="s">
        <v>377</v>
      </c>
      <c r="CW159" s="107" t="s">
        <v>1043</v>
      </c>
      <c r="CX159" s="107" t="s">
        <v>1041</v>
      </c>
      <c r="DR159" s="207" t="s">
        <v>1046</v>
      </c>
      <c r="DS159" s="48" t="s">
        <v>1044</v>
      </c>
      <c r="DT159" s="31" t="s">
        <v>1026</v>
      </c>
      <c r="DU159" s="67">
        <v>6</v>
      </c>
      <c r="DV159" s="67">
        <v>7</v>
      </c>
      <c r="DW159" s="133">
        <v>0.2</v>
      </c>
      <c r="DX159" s="212">
        <v>0.4</v>
      </c>
      <c r="DY159" s="212">
        <v>0.4</v>
      </c>
      <c r="DZ159" s="214">
        <v>0</v>
      </c>
    </row>
    <row r="160" spans="1:130" s="107" customFormat="1" ht="74.25" customHeight="1" x14ac:dyDescent="0.2">
      <c r="A160" s="800" t="s">
        <v>75</v>
      </c>
      <c r="B160" s="617" t="s">
        <v>76</v>
      </c>
      <c r="C160" s="626" t="s">
        <v>239</v>
      </c>
      <c r="D160" s="632" t="s">
        <v>240</v>
      </c>
      <c r="E160" s="885"/>
      <c r="F160" s="661" t="s">
        <v>351</v>
      </c>
      <c r="G160" s="685" t="s">
        <v>352</v>
      </c>
      <c r="H160" s="685" t="s">
        <v>384</v>
      </c>
      <c r="I160" s="696">
        <v>87</v>
      </c>
      <c r="J160" s="711">
        <v>114</v>
      </c>
      <c r="K160" s="712"/>
      <c r="L160" s="712"/>
      <c r="M160" s="660"/>
      <c r="N160" s="759" t="s">
        <v>1055</v>
      </c>
      <c r="O160" s="48" t="s">
        <v>1053</v>
      </c>
      <c r="P160" s="31" t="s">
        <v>1018</v>
      </c>
      <c r="Q160" s="67">
        <v>0</v>
      </c>
      <c r="R160" s="67">
        <v>3</v>
      </c>
      <c r="S160" s="67" t="s">
        <v>53</v>
      </c>
      <c r="T160" s="254" t="s">
        <v>5007</v>
      </c>
      <c r="U160" s="133">
        <v>0.5</v>
      </c>
      <c r="V160" s="851">
        <v>0.5</v>
      </c>
      <c r="W160" s="132">
        <v>1</v>
      </c>
      <c r="X160" s="132">
        <v>1</v>
      </c>
      <c r="Y160" s="857">
        <v>0.5</v>
      </c>
      <c r="Z160" s="744">
        <v>1</v>
      </c>
      <c r="AA160" s="96" t="s">
        <v>1006</v>
      </c>
      <c r="AB160" s="578">
        <v>1427660000</v>
      </c>
      <c r="AC160" s="579">
        <v>0</v>
      </c>
      <c r="AD160" s="579">
        <v>0</v>
      </c>
      <c r="AE160" s="580">
        <v>0</v>
      </c>
      <c r="AF160" s="581">
        <v>0</v>
      </c>
      <c r="AG160" s="582">
        <v>0</v>
      </c>
      <c r="AH160" s="583">
        <v>0</v>
      </c>
      <c r="AI160" s="841">
        <v>0</v>
      </c>
      <c r="AJ160" s="842">
        <v>0</v>
      </c>
      <c r="AK160" s="825" t="s">
        <v>5253</v>
      </c>
      <c r="AY160" s="116" t="s">
        <v>351</v>
      </c>
      <c r="AZ160" s="116" t="s">
        <v>352</v>
      </c>
      <c r="BA160" s="115" t="s">
        <v>1046</v>
      </c>
      <c r="BB160" s="111" t="s">
        <v>1044</v>
      </c>
      <c r="CN160" s="107" t="s">
        <v>1048</v>
      </c>
      <c r="CO160" s="107" t="s">
        <v>378</v>
      </c>
      <c r="CP160" s="107" t="s">
        <v>379</v>
      </c>
      <c r="CQ160" s="107" t="s">
        <v>380</v>
      </c>
      <c r="CR160" s="107" t="s">
        <v>377</v>
      </c>
      <c r="CW160" s="107" t="s">
        <v>1046</v>
      </c>
      <c r="CX160" s="107" t="s">
        <v>1044</v>
      </c>
      <c r="DR160" s="207" t="s">
        <v>1049</v>
      </c>
      <c r="DS160" s="48" t="s">
        <v>1047</v>
      </c>
      <c r="DT160" s="31" t="s">
        <v>1018</v>
      </c>
      <c r="DU160" s="67">
        <v>0</v>
      </c>
      <c r="DV160" s="67">
        <v>1</v>
      </c>
      <c r="DW160" s="132">
        <v>0</v>
      </c>
      <c r="DX160" s="212">
        <v>0.7</v>
      </c>
      <c r="DY160" s="212">
        <v>0.3</v>
      </c>
      <c r="DZ160" s="200">
        <v>0</v>
      </c>
    </row>
    <row r="161" spans="1:132" s="107" customFormat="1" ht="66.75" customHeight="1" x14ac:dyDescent="0.2">
      <c r="A161" s="800" t="s">
        <v>75</v>
      </c>
      <c r="B161" s="617" t="s">
        <v>76</v>
      </c>
      <c r="C161" s="626" t="s">
        <v>239</v>
      </c>
      <c r="D161" s="632" t="s">
        <v>240</v>
      </c>
      <c r="E161" s="885"/>
      <c r="F161" s="661" t="s">
        <v>351</v>
      </c>
      <c r="G161" s="685" t="s">
        <v>352</v>
      </c>
      <c r="H161" s="685" t="s">
        <v>384</v>
      </c>
      <c r="I161" s="696">
        <v>87</v>
      </c>
      <c r="J161" s="711">
        <v>114</v>
      </c>
      <c r="K161" s="712"/>
      <c r="L161" s="712"/>
      <c r="M161" s="660"/>
      <c r="N161" s="759" t="s">
        <v>1058</v>
      </c>
      <c r="O161" s="48" t="s">
        <v>1056</v>
      </c>
      <c r="P161" s="31" t="s">
        <v>1026</v>
      </c>
      <c r="Q161" s="67">
        <v>19</v>
      </c>
      <c r="R161" s="67">
        <v>22</v>
      </c>
      <c r="S161" s="67" t="s">
        <v>53</v>
      </c>
      <c r="T161" s="254" t="s">
        <v>5007</v>
      </c>
      <c r="U161" s="132">
        <v>4</v>
      </c>
      <c r="V161" s="851">
        <v>6</v>
      </c>
      <c r="W161" s="132">
        <v>8</v>
      </c>
      <c r="X161" s="132">
        <v>4</v>
      </c>
      <c r="Y161" s="857">
        <v>6</v>
      </c>
      <c r="Z161" s="744">
        <v>1</v>
      </c>
      <c r="AA161" s="96" t="s">
        <v>1006</v>
      </c>
      <c r="AB161" s="578">
        <v>400614923</v>
      </c>
      <c r="AC161" s="579">
        <v>400614923</v>
      </c>
      <c r="AD161" s="579">
        <v>400614923</v>
      </c>
      <c r="AE161" s="580">
        <v>256107523</v>
      </c>
      <c r="AF161" s="581">
        <v>1</v>
      </c>
      <c r="AG161" s="582">
        <v>1</v>
      </c>
      <c r="AH161" s="583">
        <v>0.63928602829405834</v>
      </c>
      <c r="AI161" s="841">
        <v>0</v>
      </c>
      <c r="AJ161" s="842">
        <v>0</v>
      </c>
      <c r="AK161" s="825" t="s">
        <v>5253</v>
      </c>
      <c r="AY161" s="116" t="s">
        <v>351</v>
      </c>
      <c r="AZ161" s="116" t="s">
        <v>352</v>
      </c>
      <c r="BA161" s="115" t="s">
        <v>1049</v>
      </c>
      <c r="BB161" s="111" t="s">
        <v>1047</v>
      </c>
      <c r="CN161" s="107" t="s">
        <v>1051</v>
      </c>
      <c r="CO161" s="107" t="s">
        <v>378</v>
      </c>
      <c r="CP161" s="107" t="s">
        <v>379</v>
      </c>
      <c r="CQ161" s="107" t="s">
        <v>380</v>
      </c>
      <c r="CR161" s="107" t="s">
        <v>377</v>
      </c>
      <c r="CW161" s="107" t="s">
        <v>1049</v>
      </c>
      <c r="CX161" s="107" t="s">
        <v>1047</v>
      </c>
      <c r="DR161" s="207" t="s">
        <v>1052</v>
      </c>
      <c r="DS161" s="48" t="s">
        <v>1050</v>
      </c>
      <c r="DT161" s="31" t="s">
        <v>1026</v>
      </c>
      <c r="DU161" s="67">
        <v>1</v>
      </c>
      <c r="DV161" s="67">
        <v>1</v>
      </c>
      <c r="DW161" s="132">
        <v>0</v>
      </c>
      <c r="DX161" s="132">
        <v>0</v>
      </c>
      <c r="DY161" s="132">
        <v>0</v>
      </c>
      <c r="DZ161" s="200">
        <v>1</v>
      </c>
    </row>
    <row r="162" spans="1:132" s="107" customFormat="1" ht="59.25" customHeight="1" x14ac:dyDescent="0.2">
      <c r="A162" s="800" t="s">
        <v>75</v>
      </c>
      <c r="B162" s="617" t="s">
        <v>76</v>
      </c>
      <c r="C162" s="626" t="s">
        <v>239</v>
      </c>
      <c r="D162" s="632" t="s">
        <v>240</v>
      </c>
      <c r="E162" s="885"/>
      <c r="F162" s="661" t="s">
        <v>351</v>
      </c>
      <c r="G162" s="685" t="s">
        <v>352</v>
      </c>
      <c r="H162" s="685" t="s">
        <v>384</v>
      </c>
      <c r="I162" s="696">
        <v>87</v>
      </c>
      <c r="J162" s="711">
        <v>114</v>
      </c>
      <c r="K162" s="712"/>
      <c r="L162" s="712"/>
      <c r="M162" s="660"/>
      <c r="N162" s="759" t="s">
        <v>1062</v>
      </c>
      <c r="O162" s="48" t="s">
        <v>1059</v>
      </c>
      <c r="P162" s="31" t="s">
        <v>1060</v>
      </c>
      <c r="Q162" s="67">
        <v>0</v>
      </c>
      <c r="R162" s="67">
        <v>1</v>
      </c>
      <c r="S162" s="67" t="s">
        <v>53</v>
      </c>
      <c r="T162" s="254" t="s">
        <v>5007</v>
      </c>
      <c r="U162" s="133">
        <v>0</v>
      </c>
      <c r="V162" s="851">
        <v>0</v>
      </c>
      <c r="W162" s="133">
        <v>0.8</v>
      </c>
      <c r="X162" s="133">
        <v>0.2</v>
      </c>
      <c r="Y162" s="857">
        <v>0</v>
      </c>
      <c r="Z162" s="744" t="s">
        <v>5253</v>
      </c>
      <c r="AA162" s="96" t="s">
        <v>1006</v>
      </c>
      <c r="AB162" s="578">
        <v>0</v>
      </c>
      <c r="AC162" s="579">
        <v>0</v>
      </c>
      <c r="AD162" s="579">
        <v>0</v>
      </c>
      <c r="AE162" s="580">
        <v>0</v>
      </c>
      <c r="AF162" s="581" t="s">
        <v>5253</v>
      </c>
      <c r="AG162" s="582" t="s">
        <v>5253</v>
      </c>
      <c r="AH162" s="583" t="s">
        <v>5253</v>
      </c>
      <c r="AI162" s="841">
        <v>0</v>
      </c>
      <c r="AJ162" s="842">
        <v>0</v>
      </c>
      <c r="AK162" s="825" t="s">
        <v>5253</v>
      </c>
      <c r="AY162" s="116" t="s">
        <v>351</v>
      </c>
      <c r="AZ162" s="116" t="s">
        <v>352</v>
      </c>
      <c r="BA162" s="115" t="s">
        <v>1052</v>
      </c>
      <c r="BB162" s="111" t="s">
        <v>1050</v>
      </c>
      <c r="CN162" s="107" t="s">
        <v>1054</v>
      </c>
      <c r="CO162" s="107" t="s">
        <v>378</v>
      </c>
      <c r="CP162" s="107" t="s">
        <v>379</v>
      </c>
      <c r="CQ162" s="107" t="s">
        <v>380</v>
      </c>
      <c r="CR162" s="107" t="s">
        <v>377</v>
      </c>
      <c r="CW162" s="107" t="s">
        <v>1052</v>
      </c>
      <c r="CX162" s="107" t="s">
        <v>1050</v>
      </c>
      <c r="DR162" s="207" t="s">
        <v>1055</v>
      </c>
      <c r="DS162" s="48" t="s">
        <v>1053</v>
      </c>
      <c r="DT162" s="31" t="s">
        <v>1018</v>
      </c>
      <c r="DU162" s="67">
        <v>0</v>
      </c>
      <c r="DV162" s="67">
        <v>3</v>
      </c>
      <c r="DW162" s="133">
        <v>0.5</v>
      </c>
      <c r="DX162" s="212">
        <v>0.5</v>
      </c>
      <c r="DY162" s="132">
        <v>1</v>
      </c>
      <c r="DZ162" s="214">
        <v>1</v>
      </c>
    </row>
    <row r="163" spans="1:132" s="107" customFormat="1" ht="60.75" customHeight="1" x14ac:dyDescent="0.2">
      <c r="A163" s="800" t="s">
        <v>75</v>
      </c>
      <c r="B163" s="617" t="s">
        <v>76</v>
      </c>
      <c r="C163" s="626" t="s">
        <v>239</v>
      </c>
      <c r="D163" s="632" t="s">
        <v>240</v>
      </c>
      <c r="E163" s="885"/>
      <c r="F163" s="661" t="s">
        <v>351</v>
      </c>
      <c r="G163" s="685" t="s">
        <v>352</v>
      </c>
      <c r="H163" s="685" t="s">
        <v>384</v>
      </c>
      <c r="I163" s="696">
        <v>87</v>
      </c>
      <c r="J163" s="711">
        <v>114</v>
      </c>
      <c r="K163" s="712"/>
      <c r="L163" s="712"/>
      <c r="M163" s="660"/>
      <c r="N163" s="759" t="s">
        <v>1064</v>
      </c>
      <c r="O163" s="48" t="s">
        <v>51</v>
      </c>
      <c r="P163" s="31" t="s">
        <v>1060</v>
      </c>
      <c r="Q163" s="67">
        <v>0</v>
      </c>
      <c r="R163" s="67">
        <v>1</v>
      </c>
      <c r="S163" s="67" t="s">
        <v>53</v>
      </c>
      <c r="T163" s="254" t="s">
        <v>5007</v>
      </c>
      <c r="U163" s="136">
        <v>0</v>
      </c>
      <c r="V163" s="851">
        <v>0</v>
      </c>
      <c r="W163" s="136">
        <v>0</v>
      </c>
      <c r="X163" s="136">
        <v>0.3</v>
      </c>
      <c r="Y163" s="857">
        <v>0</v>
      </c>
      <c r="Z163" s="744" t="s">
        <v>5253</v>
      </c>
      <c r="AA163" s="96" t="s">
        <v>1006</v>
      </c>
      <c r="AB163" s="578">
        <v>100000000</v>
      </c>
      <c r="AC163" s="579">
        <v>0</v>
      </c>
      <c r="AD163" s="579">
        <v>0</v>
      </c>
      <c r="AE163" s="580">
        <v>0</v>
      </c>
      <c r="AF163" s="581">
        <v>0</v>
      </c>
      <c r="AG163" s="582">
        <v>0</v>
      </c>
      <c r="AH163" s="583">
        <v>0</v>
      </c>
      <c r="AI163" s="841">
        <v>0</v>
      </c>
      <c r="AJ163" s="842">
        <v>0</v>
      </c>
      <c r="AK163" s="825" t="s">
        <v>5253</v>
      </c>
      <c r="AY163" s="116" t="s">
        <v>351</v>
      </c>
      <c r="AZ163" s="116" t="s">
        <v>352</v>
      </c>
      <c r="BA163" s="115" t="s">
        <v>1055</v>
      </c>
      <c r="BB163" s="111" t="s">
        <v>1053</v>
      </c>
      <c r="CN163" s="107" t="s">
        <v>1057</v>
      </c>
      <c r="CO163" s="107" t="s">
        <v>378</v>
      </c>
      <c r="CP163" s="107" t="s">
        <v>379</v>
      </c>
      <c r="CQ163" s="107" t="s">
        <v>380</v>
      </c>
      <c r="CR163" s="107" t="s">
        <v>377</v>
      </c>
      <c r="CW163" s="107" t="s">
        <v>1055</v>
      </c>
      <c r="CX163" s="107" t="s">
        <v>1053</v>
      </c>
      <c r="DR163" s="207" t="s">
        <v>1058</v>
      </c>
      <c r="DS163" s="48" t="s">
        <v>1056</v>
      </c>
      <c r="DT163" s="31" t="s">
        <v>1026</v>
      </c>
      <c r="DU163" s="67">
        <v>19</v>
      </c>
      <c r="DV163" s="67">
        <v>22</v>
      </c>
      <c r="DW163" s="132">
        <v>4</v>
      </c>
      <c r="DX163" s="213">
        <v>6</v>
      </c>
      <c r="DY163" s="213">
        <v>8</v>
      </c>
      <c r="DZ163" s="200">
        <v>4</v>
      </c>
    </row>
    <row r="164" spans="1:132" s="107" customFormat="1" ht="86.25" customHeight="1" x14ac:dyDescent="0.2">
      <c r="A164" s="800" t="s">
        <v>75</v>
      </c>
      <c r="B164" s="617" t="s">
        <v>76</v>
      </c>
      <c r="C164" s="626" t="s">
        <v>239</v>
      </c>
      <c r="D164" s="632" t="s">
        <v>240</v>
      </c>
      <c r="E164" s="885"/>
      <c r="F164" s="661" t="s">
        <v>351</v>
      </c>
      <c r="G164" s="685" t="s">
        <v>352</v>
      </c>
      <c r="H164" s="685" t="s">
        <v>384</v>
      </c>
      <c r="I164" s="696">
        <v>87</v>
      </c>
      <c r="J164" s="711">
        <v>114</v>
      </c>
      <c r="K164" s="712"/>
      <c r="L164" s="712"/>
      <c r="M164" s="660"/>
      <c r="N164" s="759" t="s">
        <v>1067</v>
      </c>
      <c r="O164" s="48" t="s">
        <v>1065</v>
      </c>
      <c r="P164" s="31" t="s">
        <v>1060</v>
      </c>
      <c r="Q164" s="67">
        <v>0</v>
      </c>
      <c r="R164" s="67">
        <v>1</v>
      </c>
      <c r="S164" s="67" t="s">
        <v>53</v>
      </c>
      <c r="T164" s="254" t="s">
        <v>5007</v>
      </c>
      <c r="U164" s="50">
        <v>0.15</v>
      </c>
      <c r="V164" s="851">
        <v>0.1</v>
      </c>
      <c r="W164" s="133">
        <v>0.75</v>
      </c>
      <c r="X164" s="133">
        <v>0</v>
      </c>
      <c r="Y164" s="857">
        <v>0.1</v>
      </c>
      <c r="Z164" s="744">
        <v>1</v>
      </c>
      <c r="AA164" s="96" t="s">
        <v>1006</v>
      </c>
      <c r="AB164" s="578">
        <v>4037364323</v>
      </c>
      <c r="AC164" s="579">
        <v>0</v>
      </c>
      <c r="AD164" s="579">
        <v>0</v>
      </c>
      <c r="AE164" s="580">
        <v>0</v>
      </c>
      <c r="AF164" s="581">
        <v>0</v>
      </c>
      <c r="AG164" s="582">
        <v>0</v>
      </c>
      <c r="AH164" s="583">
        <v>0</v>
      </c>
      <c r="AI164" s="841">
        <v>0</v>
      </c>
      <c r="AJ164" s="842">
        <v>0</v>
      </c>
      <c r="AK164" s="825" t="s">
        <v>5253</v>
      </c>
      <c r="AY164" s="116" t="s">
        <v>351</v>
      </c>
      <c r="AZ164" s="116" t="s">
        <v>352</v>
      </c>
      <c r="BA164" s="115" t="s">
        <v>1058</v>
      </c>
      <c r="BB164" s="111" t="s">
        <v>1056</v>
      </c>
      <c r="CN164" s="107" t="s">
        <v>1061</v>
      </c>
      <c r="CO164" s="107" t="s">
        <v>378</v>
      </c>
      <c r="CP164" s="107" t="s">
        <v>379</v>
      </c>
      <c r="CQ164" s="107" t="s">
        <v>380</v>
      </c>
      <c r="CR164" s="107" t="s">
        <v>377</v>
      </c>
      <c r="CW164" s="107" t="s">
        <v>1058</v>
      </c>
      <c r="CX164" s="107" t="s">
        <v>1056</v>
      </c>
      <c r="DR164" s="207" t="s">
        <v>1062</v>
      </c>
      <c r="DS164" s="48" t="s">
        <v>1059</v>
      </c>
      <c r="DT164" s="31" t="s">
        <v>1060</v>
      </c>
      <c r="DU164" s="67">
        <v>0</v>
      </c>
      <c r="DV164" s="67">
        <v>1</v>
      </c>
      <c r="DW164" s="133">
        <v>0</v>
      </c>
      <c r="DX164" s="212">
        <v>0</v>
      </c>
      <c r="DY164" s="212">
        <v>0.8</v>
      </c>
      <c r="DZ164" s="215">
        <v>0.2</v>
      </c>
    </row>
    <row r="165" spans="1:132" s="107" customFormat="1" ht="177" customHeight="1" x14ac:dyDescent="0.2">
      <c r="A165" s="800" t="s">
        <v>75</v>
      </c>
      <c r="B165" s="617" t="s">
        <v>76</v>
      </c>
      <c r="C165" s="626" t="s">
        <v>239</v>
      </c>
      <c r="D165" s="632" t="s">
        <v>240</v>
      </c>
      <c r="E165" s="885"/>
      <c r="F165" s="661" t="s">
        <v>351</v>
      </c>
      <c r="G165" s="685" t="s">
        <v>352</v>
      </c>
      <c r="H165" s="685" t="s">
        <v>384</v>
      </c>
      <c r="I165" s="696">
        <v>87</v>
      </c>
      <c r="J165" s="711">
        <v>114</v>
      </c>
      <c r="K165" s="712"/>
      <c r="L165" s="712"/>
      <c r="M165" s="660"/>
      <c r="N165" s="759" t="s">
        <v>1070</v>
      </c>
      <c r="O165" s="48" t="s">
        <v>1068</v>
      </c>
      <c r="P165" s="31" t="s">
        <v>1060</v>
      </c>
      <c r="Q165" s="67">
        <v>0</v>
      </c>
      <c r="R165" s="67">
        <v>1</v>
      </c>
      <c r="S165" s="67" t="s">
        <v>53</v>
      </c>
      <c r="T165" s="254" t="s">
        <v>5007</v>
      </c>
      <c r="U165" s="50">
        <v>0</v>
      </c>
      <c r="V165" s="851">
        <v>0.05</v>
      </c>
      <c r="W165" s="50">
        <v>0.4</v>
      </c>
      <c r="X165" s="133">
        <v>0.55000000000000004</v>
      </c>
      <c r="Y165" s="857">
        <v>0</v>
      </c>
      <c r="Z165" s="744">
        <v>0</v>
      </c>
      <c r="AA165" s="96" t="s">
        <v>1006</v>
      </c>
      <c r="AB165" s="578">
        <v>250000000</v>
      </c>
      <c r="AC165" s="579">
        <v>0</v>
      </c>
      <c r="AD165" s="579">
        <v>0</v>
      </c>
      <c r="AE165" s="580">
        <v>0</v>
      </c>
      <c r="AF165" s="581">
        <v>0</v>
      </c>
      <c r="AG165" s="582">
        <v>0</v>
      </c>
      <c r="AH165" s="583">
        <v>0</v>
      </c>
      <c r="AI165" s="841">
        <v>0</v>
      </c>
      <c r="AJ165" s="842">
        <v>0</v>
      </c>
      <c r="AK165" s="825" t="s">
        <v>5253</v>
      </c>
      <c r="AY165" s="116" t="s">
        <v>351</v>
      </c>
      <c r="AZ165" s="116" t="s">
        <v>352</v>
      </c>
      <c r="BA165" s="115" t="s">
        <v>1062</v>
      </c>
      <c r="BB165" s="111" t="s">
        <v>1059</v>
      </c>
      <c r="CN165" s="107" t="s">
        <v>1063</v>
      </c>
      <c r="CO165" s="107" t="s">
        <v>378</v>
      </c>
      <c r="CP165" s="107" t="s">
        <v>379</v>
      </c>
      <c r="CQ165" s="107" t="s">
        <v>380</v>
      </c>
      <c r="CR165" s="107" t="s">
        <v>377</v>
      </c>
      <c r="CW165" s="107" t="s">
        <v>1062</v>
      </c>
      <c r="CX165" s="107" t="s">
        <v>1059</v>
      </c>
      <c r="DR165" s="207" t="s">
        <v>1064</v>
      </c>
      <c r="DS165" s="48" t="s">
        <v>51</v>
      </c>
      <c r="DT165" s="142" t="s">
        <v>1060</v>
      </c>
      <c r="DU165" s="210">
        <v>0</v>
      </c>
      <c r="DV165" s="144">
        <v>0.3</v>
      </c>
      <c r="DW165" s="137">
        <v>0</v>
      </c>
      <c r="DX165" s="212">
        <v>0</v>
      </c>
      <c r="DY165" s="212">
        <v>0</v>
      </c>
      <c r="DZ165" s="215">
        <v>0.3</v>
      </c>
    </row>
    <row r="166" spans="1:132" s="107" customFormat="1" ht="138.75" customHeight="1" thickBot="1" x14ac:dyDescent="0.25">
      <c r="A166" s="800" t="s">
        <v>75</v>
      </c>
      <c r="B166" s="617" t="s">
        <v>76</v>
      </c>
      <c r="C166" s="626" t="s">
        <v>239</v>
      </c>
      <c r="D166" s="641" t="s">
        <v>240</v>
      </c>
      <c r="E166" s="886"/>
      <c r="F166" s="677" t="s">
        <v>351</v>
      </c>
      <c r="G166" s="686" t="s">
        <v>352</v>
      </c>
      <c r="H166" s="686" t="s">
        <v>384</v>
      </c>
      <c r="I166" s="698">
        <v>87</v>
      </c>
      <c r="J166" s="713">
        <v>114</v>
      </c>
      <c r="K166" s="714"/>
      <c r="L166" s="714"/>
      <c r="M166" s="681"/>
      <c r="N166" s="760" t="s">
        <v>1073</v>
      </c>
      <c r="O166" s="222" t="s">
        <v>1071</v>
      </c>
      <c r="P166" s="223" t="s">
        <v>1060</v>
      </c>
      <c r="Q166" s="224">
        <v>0</v>
      </c>
      <c r="R166" s="224">
        <v>1</v>
      </c>
      <c r="S166" s="224" t="s">
        <v>53</v>
      </c>
      <c r="T166" s="756" t="s">
        <v>5007</v>
      </c>
      <c r="U166" s="167">
        <v>0</v>
      </c>
      <c r="V166" s="852">
        <v>0</v>
      </c>
      <c r="W166" s="167">
        <v>1</v>
      </c>
      <c r="X166" s="167">
        <v>0</v>
      </c>
      <c r="Y166" s="858">
        <v>0</v>
      </c>
      <c r="Z166" s="748" t="s">
        <v>5253</v>
      </c>
      <c r="AA166" s="97" t="s">
        <v>1006</v>
      </c>
      <c r="AB166" s="584">
        <v>116544978</v>
      </c>
      <c r="AC166" s="585">
        <v>0</v>
      </c>
      <c r="AD166" s="585">
        <v>0</v>
      </c>
      <c r="AE166" s="586">
        <v>0</v>
      </c>
      <c r="AF166" s="587">
        <v>0</v>
      </c>
      <c r="AG166" s="588">
        <v>0</v>
      </c>
      <c r="AH166" s="589">
        <v>0</v>
      </c>
      <c r="AI166" s="843">
        <v>0</v>
      </c>
      <c r="AJ166" s="844">
        <v>0</v>
      </c>
      <c r="AK166" s="826" t="s">
        <v>5253</v>
      </c>
      <c r="AY166" s="116" t="s">
        <v>351</v>
      </c>
      <c r="AZ166" s="116" t="s">
        <v>352</v>
      </c>
      <c r="BA166" s="115" t="s">
        <v>1064</v>
      </c>
      <c r="BB166" s="111" t="s">
        <v>51</v>
      </c>
      <c r="CN166" s="107" t="s">
        <v>1066</v>
      </c>
      <c r="CO166" s="107" t="s">
        <v>378</v>
      </c>
      <c r="CP166" s="107" t="s">
        <v>379</v>
      </c>
      <c r="CQ166" s="107" t="s">
        <v>380</v>
      </c>
      <c r="CR166" s="107" t="s">
        <v>377</v>
      </c>
      <c r="CW166" s="107" t="s">
        <v>1064</v>
      </c>
      <c r="CX166" s="107" t="s">
        <v>51</v>
      </c>
      <c r="DR166" s="207" t="s">
        <v>1067</v>
      </c>
      <c r="DS166" s="48" t="s">
        <v>1065</v>
      </c>
      <c r="DT166" s="31" t="s">
        <v>1060</v>
      </c>
      <c r="DU166" s="67">
        <v>0</v>
      </c>
      <c r="DV166" s="67">
        <v>1</v>
      </c>
      <c r="DW166" s="50">
        <v>0.15</v>
      </c>
      <c r="DX166" s="216">
        <v>0.1</v>
      </c>
      <c r="DY166" s="216">
        <v>0.75</v>
      </c>
      <c r="DZ166" s="215">
        <v>0</v>
      </c>
    </row>
    <row r="167" spans="1:132" s="107" customFormat="1" ht="78.75" customHeight="1" x14ac:dyDescent="0.2">
      <c r="A167" s="800" t="s">
        <v>75</v>
      </c>
      <c r="B167" s="617" t="s">
        <v>76</v>
      </c>
      <c r="C167" s="629" t="s">
        <v>248</v>
      </c>
      <c r="D167" s="645" t="s">
        <v>249</v>
      </c>
      <c r="E167" s="884" t="s">
        <v>1074</v>
      </c>
      <c r="F167" s="672" t="s">
        <v>363</v>
      </c>
      <c r="G167" s="673" t="s">
        <v>364</v>
      </c>
      <c r="H167" s="674" t="s">
        <v>398</v>
      </c>
      <c r="I167" s="715" t="s">
        <v>399</v>
      </c>
      <c r="J167" s="715" t="s">
        <v>400</v>
      </c>
      <c r="K167" s="716">
        <v>0.5</v>
      </c>
      <c r="L167" s="716">
        <v>0.76</v>
      </c>
      <c r="M167" s="660">
        <v>1.52</v>
      </c>
      <c r="N167" s="751" t="s">
        <v>1078</v>
      </c>
      <c r="O167" s="752" t="s">
        <v>1075</v>
      </c>
      <c r="P167" s="740" t="s">
        <v>1076</v>
      </c>
      <c r="Q167" s="740">
        <v>0.3</v>
      </c>
      <c r="R167" s="740">
        <v>1</v>
      </c>
      <c r="S167" s="740" t="s">
        <v>53</v>
      </c>
      <c r="T167" s="738" t="s">
        <v>5007</v>
      </c>
      <c r="U167" s="147">
        <v>0</v>
      </c>
      <c r="V167" s="853">
        <v>0</v>
      </c>
      <c r="W167" s="147">
        <v>1</v>
      </c>
      <c r="X167" s="147">
        <v>0</v>
      </c>
      <c r="Y167" s="856">
        <v>0</v>
      </c>
      <c r="Z167" s="742" t="s">
        <v>5253</v>
      </c>
      <c r="AA167" s="99" t="s">
        <v>1006</v>
      </c>
      <c r="AB167" s="572">
        <v>0</v>
      </c>
      <c r="AC167" s="573">
        <v>0</v>
      </c>
      <c r="AD167" s="573">
        <v>0</v>
      </c>
      <c r="AE167" s="574">
        <v>0</v>
      </c>
      <c r="AF167" s="575" t="s">
        <v>5253</v>
      </c>
      <c r="AG167" s="576" t="s">
        <v>5253</v>
      </c>
      <c r="AH167" s="577" t="s">
        <v>5253</v>
      </c>
      <c r="AI167" s="839">
        <v>0</v>
      </c>
      <c r="AJ167" s="840">
        <v>0</v>
      </c>
      <c r="AK167" s="824" t="s">
        <v>5253</v>
      </c>
      <c r="AY167" s="116" t="s">
        <v>351</v>
      </c>
      <c r="AZ167" s="116" t="s">
        <v>352</v>
      </c>
      <c r="BA167" s="115" t="s">
        <v>1067</v>
      </c>
      <c r="BB167" s="111" t="s">
        <v>1065</v>
      </c>
      <c r="CN167" s="107" t="s">
        <v>1069</v>
      </c>
      <c r="CO167" s="107" t="s">
        <v>378</v>
      </c>
      <c r="CP167" s="107" t="s">
        <v>379</v>
      </c>
      <c r="CQ167" s="107" t="s">
        <v>380</v>
      </c>
      <c r="CR167" s="107" t="s">
        <v>377</v>
      </c>
      <c r="CW167" s="107" t="s">
        <v>1067</v>
      </c>
      <c r="CX167" s="107" t="s">
        <v>1065</v>
      </c>
      <c r="DR167" s="207" t="s">
        <v>1070</v>
      </c>
      <c r="DS167" s="48" t="s">
        <v>1068</v>
      </c>
      <c r="DT167" s="31" t="s">
        <v>1060</v>
      </c>
      <c r="DU167" s="67">
        <v>0</v>
      </c>
      <c r="DV167" s="67">
        <v>1</v>
      </c>
      <c r="DW167" s="50">
        <v>0</v>
      </c>
      <c r="DX167" s="216">
        <v>0.05</v>
      </c>
      <c r="DY167" s="50">
        <v>0.4</v>
      </c>
      <c r="DZ167" s="217">
        <v>0.55000000000000004</v>
      </c>
    </row>
    <row r="168" spans="1:132" s="107" customFormat="1" ht="96" customHeight="1" x14ac:dyDescent="0.2">
      <c r="A168" s="800" t="s">
        <v>75</v>
      </c>
      <c r="B168" s="617" t="s">
        <v>76</v>
      </c>
      <c r="C168" s="626" t="s">
        <v>248</v>
      </c>
      <c r="D168" s="627" t="s">
        <v>249</v>
      </c>
      <c r="E168" s="885"/>
      <c r="F168" s="661" t="s">
        <v>363</v>
      </c>
      <c r="G168" s="685" t="s">
        <v>364</v>
      </c>
      <c r="H168" s="685" t="s">
        <v>398</v>
      </c>
      <c r="I168" s="662" t="s">
        <v>399</v>
      </c>
      <c r="J168" s="662" t="s">
        <v>400</v>
      </c>
      <c r="K168" s="682"/>
      <c r="L168" s="682"/>
      <c r="M168" s="660"/>
      <c r="N168" s="754" t="s">
        <v>1082</v>
      </c>
      <c r="O168" s="48" t="s">
        <v>1079</v>
      </c>
      <c r="P168" s="31" t="s">
        <v>1080</v>
      </c>
      <c r="Q168" s="31">
        <v>6</v>
      </c>
      <c r="R168" s="31">
        <v>8</v>
      </c>
      <c r="S168" s="31"/>
      <c r="T168" s="254" t="s">
        <v>5007</v>
      </c>
      <c r="U168" s="136">
        <v>0</v>
      </c>
      <c r="V168" s="851">
        <v>0</v>
      </c>
      <c r="W168" s="136">
        <v>2</v>
      </c>
      <c r="X168" s="136">
        <v>0</v>
      </c>
      <c r="Y168" s="857">
        <v>0</v>
      </c>
      <c r="Z168" s="744" t="s">
        <v>5253</v>
      </c>
      <c r="AA168" s="96" t="s">
        <v>1006</v>
      </c>
      <c r="AB168" s="578">
        <v>407000000</v>
      </c>
      <c r="AC168" s="579">
        <v>0</v>
      </c>
      <c r="AD168" s="579">
        <v>0</v>
      </c>
      <c r="AE168" s="580">
        <v>0</v>
      </c>
      <c r="AF168" s="581">
        <v>0</v>
      </c>
      <c r="AG168" s="582">
        <v>0</v>
      </c>
      <c r="AH168" s="583">
        <v>0</v>
      </c>
      <c r="AI168" s="841">
        <v>0</v>
      </c>
      <c r="AJ168" s="842">
        <v>0</v>
      </c>
      <c r="AK168" s="825" t="s">
        <v>5253</v>
      </c>
      <c r="AY168" s="116" t="s">
        <v>351</v>
      </c>
      <c r="AZ168" s="116" t="s">
        <v>352</v>
      </c>
      <c r="BA168" s="115" t="s">
        <v>1070</v>
      </c>
      <c r="BB168" s="111" t="s">
        <v>1068</v>
      </c>
      <c r="CN168" s="107" t="s">
        <v>1072</v>
      </c>
      <c r="CO168" s="107" t="s">
        <v>378</v>
      </c>
      <c r="CP168" s="107" t="s">
        <v>379</v>
      </c>
      <c r="CQ168" s="107" t="s">
        <v>380</v>
      </c>
      <c r="CR168" s="107" t="s">
        <v>377</v>
      </c>
      <c r="CW168" s="107" t="s">
        <v>1070</v>
      </c>
      <c r="CX168" s="107" t="s">
        <v>1068</v>
      </c>
      <c r="DR168" s="207" t="s">
        <v>1073</v>
      </c>
      <c r="DS168" s="48" t="s">
        <v>1071</v>
      </c>
      <c r="DT168" s="31" t="s">
        <v>1060</v>
      </c>
      <c r="DU168" s="67">
        <v>0</v>
      </c>
      <c r="DV168" s="67">
        <v>1</v>
      </c>
      <c r="DW168" s="137">
        <v>0</v>
      </c>
      <c r="DX168" s="212">
        <v>0</v>
      </c>
      <c r="DY168" s="212">
        <v>1</v>
      </c>
      <c r="DZ168" s="215">
        <v>0</v>
      </c>
    </row>
    <row r="169" spans="1:132" s="107" customFormat="1" ht="120.75" customHeight="1" x14ac:dyDescent="0.2">
      <c r="A169" s="800" t="s">
        <v>75</v>
      </c>
      <c r="B169" s="617" t="s">
        <v>76</v>
      </c>
      <c r="C169" s="626" t="s">
        <v>248</v>
      </c>
      <c r="D169" s="627" t="s">
        <v>249</v>
      </c>
      <c r="E169" s="885"/>
      <c r="F169" s="661" t="s">
        <v>363</v>
      </c>
      <c r="G169" s="685" t="s">
        <v>364</v>
      </c>
      <c r="H169" s="685" t="s">
        <v>398</v>
      </c>
      <c r="I169" s="662" t="s">
        <v>399</v>
      </c>
      <c r="J169" s="662" t="s">
        <v>400</v>
      </c>
      <c r="K169" s="682"/>
      <c r="L169" s="682"/>
      <c r="M169" s="660"/>
      <c r="N169" s="754" t="s">
        <v>1086</v>
      </c>
      <c r="O169" s="48" t="s">
        <v>1083</v>
      </c>
      <c r="P169" s="31" t="s">
        <v>1084</v>
      </c>
      <c r="Q169" s="67">
        <v>15</v>
      </c>
      <c r="R169" s="67">
        <v>35</v>
      </c>
      <c r="S169" s="67"/>
      <c r="T169" s="254" t="s">
        <v>5007</v>
      </c>
      <c r="U169" s="136">
        <v>0</v>
      </c>
      <c r="V169" s="851">
        <v>14</v>
      </c>
      <c r="W169" s="136">
        <v>14</v>
      </c>
      <c r="X169" s="136">
        <v>7</v>
      </c>
      <c r="Y169" s="857">
        <v>14</v>
      </c>
      <c r="Z169" s="744">
        <v>1</v>
      </c>
      <c r="AA169" s="96" t="s">
        <v>1006</v>
      </c>
      <c r="AB169" s="578">
        <v>508750000</v>
      </c>
      <c r="AC169" s="579">
        <v>50000000</v>
      </c>
      <c r="AD169" s="579">
        <v>50000000</v>
      </c>
      <c r="AE169" s="580">
        <v>0</v>
      </c>
      <c r="AF169" s="581">
        <v>9.8280098280098274E-2</v>
      </c>
      <c r="AG169" s="582">
        <v>9.8280098280098274E-2</v>
      </c>
      <c r="AH169" s="583">
        <v>0</v>
      </c>
      <c r="AI169" s="841">
        <v>0</v>
      </c>
      <c r="AJ169" s="842">
        <v>0</v>
      </c>
      <c r="AK169" s="825" t="s">
        <v>5253</v>
      </c>
      <c r="AY169" s="116" t="s">
        <v>351</v>
      </c>
      <c r="AZ169" s="116" t="s">
        <v>352</v>
      </c>
      <c r="BA169" s="115" t="s">
        <v>1073</v>
      </c>
      <c r="BB169" s="111" t="s">
        <v>1071</v>
      </c>
      <c r="CN169" s="107" t="s">
        <v>1077</v>
      </c>
      <c r="CO169" s="107" t="s">
        <v>378</v>
      </c>
      <c r="CP169" s="107" t="s">
        <v>379</v>
      </c>
      <c r="CQ169" s="107" t="s">
        <v>380</v>
      </c>
      <c r="CR169" s="107" t="s">
        <v>377</v>
      </c>
      <c r="CW169" s="107" t="s">
        <v>1073</v>
      </c>
      <c r="CX169" s="107" t="s">
        <v>1071</v>
      </c>
      <c r="DR169" s="202" t="s">
        <v>1078</v>
      </c>
      <c r="DS169" s="48" t="s">
        <v>1075</v>
      </c>
      <c r="DT169" s="31" t="s">
        <v>1076</v>
      </c>
      <c r="DU169" s="31">
        <v>0.3</v>
      </c>
      <c r="DV169" s="31">
        <v>1</v>
      </c>
      <c r="DW169" s="132">
        <v>0</v>
      </c>
      <c r="DX169" s="213">
        <v>0</v>
      </c>
      <c r="DY169" s="213">
        <v>1</v>
      </c>
      <c r="DZ169" s="200">
        <v>0</v>
      </c>
    </row>
    <row r="170" spans="1:132" s="107" customFormat="1" ht="84.75" customHeight="1" x14ac:dyDescent="0.2">
      <c r="A170" s="800" t="s">
        <v>75</v>
      </c>
      <c r="B170" s="617" t="s">
        <v>76</v>
      </c>
      <c r="C170" s="626" t="s">
        <v>248</v>
      </c>
      <c r="D170" s="627" t="s">
        <v>249</v>
      </c>
      <c r="E170" s="885"/>
      <c r="F170" s="661" t="s">
        <v>363</v>
      </c>
      <c r="G170" s="685" t="s">
        <v>364</v>
      </c>
      <c r="H170" s="685" t="s">
        <v>398</v>
      </c>
      <c r="I170" s="662" t="s">
        <v>399</v>
      </c>
      <c r="J170" s="662" t="s">
        <v>400</v>
      </c>
      <c r="K170" s="682"/>
      <c r="L170" s="682"/>
      <c r="M170" s="660"/>
      <c r="N170" s="754" t="s">
        <v>1090</v>
      </c>
      <c r="O170" s="48" t="s">
        <v>1087</v>
      </c>
      <c r="P170" s="31" t="s">
        <v>1088</v>
      </c>
      <c r="Q170" s="67">
        <v>140</v>
      </c>
      <c r="R170" s="67">
        <v>140</v>
      </c>
      <c r="S170" s="67" t="s">
        <v>87</v>
      </c>
      <c r="T170" s="254" t="s">
        <v>5007</v>
      </c>
      <c r="U170" s="132">
        <v>20</v>
      </c>
      <c r="V170" s="851">
        <v>40</v>
      </c>
      <c r="W170" s="132">
        <v>40</v>
      </c>
      <c r="X170" s="132">
        <v>40</v>
      </c>
      <c r="Y170" s="857">
        <v>40</v>
      </c>
      <c r="Z170" s="744">
        <v>1</v>
      </c>
      <c r="AA170" s="96" t="s">
        <v>1006</v>
      </c>
      <c r="AB170" s="578">
        <v>727007500</v>
      </c>
      <c r="AC170" s="579">
        <v>596655856</v>
      </c>
      <c r="AD170" s="579">
        <v>596655856</v>
      </c>
      <c r="AE170" s="580">
        <v>83128329</v>
      </c>
      <c r="AF170" s="581">
        <v>0.82070110143292885</v>
      </c>
      <c r="AG170" s="582">
        <v>0.82070110143292885</v>
      </c>
      <c r="AH170" s="583">
        <v>0.11434315189320605</v>
      </c>
      <c r="AI170" s="841">
        <v>0</v>
      </c>
      <c r="AJ170" s="842">
        <v>0</v>
      </c>
      <c r="AK170" s="825" t="s">
        <v>5253</v>
      </c>
      <c r="AY170" s="117" t="s">
        <v>363</v>
      </c>
      <c r="AZ170" s="117" t="s">
        <v>364</v>
      </c>
      <c r="BA170" s="114" t="s">
        <v>1078</v>
      </c>
      <c r="BB170" s="117" t="s">
        <v>1075</v>
      </c>
      <c r="CN170" s="107" t="s">
        <v>1081</v>
      </c>
      <c r="CO170" s="107" t="s">
        <v>378</v>
      </c>
      <c r="CP170" s="107" t="s">
        <v>394</v>
      </c>
      <c r="CQ170" s="107" t="s">
        <v>395</v>
      </c>
      <c r="CR170" s="107" t="s">
        <v>393</v>
      </c>
      <c r="CW170" s="107" t="s">
        <v>1078</v>
      </c>
      <c r="CX170" s="107" t="s">
        <v>1075</v>
      </c>
      <c r="DR170" s="202" t="s">
        <v>1082</v>
      </c>
      <c r="DS170" s="48" t="s">
        <v>1079</v>
      </c>
      <c r="DT170" s="31" t="s">
        <v>1080</v>
      </c>
      <c r="DU170" s="31">
        <v>6</v>
      </c>
      <c r="DV170" s="142">
        <v>8</v>
      </c>
      <c r="DW170" s="137">
        <v>0</v>
      </c>
      <c r="DX170" s="212">
        <v>0</v>
      </c>
      <c r="DY170" s="212">
        <v>2</v>
      </c>
      <c r="DZ170" s="205">
        <v>0</v>
      </c>
    </row>
    <row r="171" spans="1:132" s="107" customFormat="1" ht="53.25" customHeight="1" x14ac:dyDescent="0.2">
      <c r="A171" s="800" t="s">
        <v>75</v>
      </c>
      <c r="B171" s="617" t="s">
        <v>76</v>
      </c>
      <c r="C171" s="626" t="s">
        <v>248</v>
      </c>
      <c r="D171" s="627" t="s">
        <v>249</v>
      </c>
      <c r="E171" s="885"/>
      <c r="F171" s="661" t="s">
        <v>363</v>
      </c>
      <c r="G171" s="685" t="s">
        <v>364</v>
      </c>
      <c r="H171" s="685" t="s">
        <v>398</v>
      </c>
      <c r="I171" s="662" t="s">
        <v>399</v>
      </c>
      <c r="J171" s="662" t="s">
        <v>400</v>
      </c>
      <c r="K171" s="682"/>
      <c r="L171" s="682"/>
      <c r="M171" s="660"/>
      <c r="N171" s="754" t="s">
        <v>1094</v>
      </c>
      <c r="O171" s="48" t="s">
        <v>1091</v>
      </c>
      <c r="P171" s="31" t="s">
        <v>1092</v>
      </c>
      <c r="Q171" s="67">
        <v>12</v>
      </c>
      <c r="R171" s="67">
        <v>30</v>
      </c>
      <c r="S171" s="67" t="s">
        <v>53</v>
      </c>
      <c r="T171" s="254" t="s">
        <v>5007</v>
      </c>
      <c r="U171" s="135">
        <v>2</v>
      </c>
      <c r="V171" s="851">
        <v>6</v>
      </c>
      <c r="W171" s="135">
        <v>5</v>
      </c>
      <c r="X171" s="135">
        <v>5</v>
      </c>
      <c r="Y171" s="857">
        <v>0</v>
      </c>
      <c r="Z171" s="744">
        <v>0</v>
      </c>
      <c r="AA171" s="96" t="s">
        <v>1006</v>
      </c>
      <c r="AB171" s="578">
        <v>200000000</v>
      </c>
      <c r="AC171" s="579">
        <v>0</v>
      </c>
      <c r="AD171" s="579">
        <v>0</v>
      </c>
      <c r="AE171" s="580">
        <v>0</v>
      </c>
      <c r="AF171" s="581">
        <v>0</v>
      </c>
      <c r="AG171" s="582">
        <v>0</v>
      </c>
      <c r="AH171" s="583">
        <v>0</v>
      </c>
      <c r="AI171" s="841">
        <v>0</v>
      </c>
      <c r="AJ171" s="842">
        <v>0</v>
      </c>
      <c r="AK171" s="825" t="s">
        <v>5253</v>
      </c>
      <c r="AY171" s="116" t="s">
        <v>363</v>
      </c>
      <c r="AZ171" s="116" t="s">
        <v>364</v>
      </c>
      <c r="BA171" s="114" t="s">
        <v>1082</v>
      </c>
      <c r="BB171" s="117" t="s">
        <v>1079</v>
      </c>
      <c r="CN171" s="107" t="s">
        <v>1085</v>
      </c>
      <c r="CO171" s="107" t="s">
        <v>378</v>
      </c>
      <c r="CP171" s="107" t="s">
        <v>394</v>
      </c>
      <c r="CQ171" s="107" t="s">
        <v>395</v>
      </c>
      <c r="CR171" s="107" t="s">
        <v>393</v>
      </c>
      <c r="CW171" s="107" t="s">
        <v>1082</v>
      </c>
      <c r="CX171" s="107" t="s">
        <v>1079</v>
      </c>
      <c r="DR171" s="202" t="s">
        <v>1086</v>
      </c>
      <c r="DS171" s="48" t="s">
        <v>1083</v>
      </c>
      <c r="DT171" s="31" t="s">
        <v>1084</v>
      </c>
      <c r="DU171" s="67">
        <v>15</v>
      </c>
      <c r="DV171" s="210">
        <v>35</v>
      </c>
      <c r="DW171" s="137">
        <v>0</v>
      </c>
      <c r="DX171" s="212">
        <v>14</v>
      </c>
      <c r="DY171" s="212">
        <v>14</v>
      </c>
      <c r="DZ171" s="215">
        <v>7</v>
      </c>
    </row>
    <row r="172" spans="1:132" s="107" customFormat="1" ht="57" customHeight="1" x14ac:dyDescent="0.2">
      <c r="A172" s="800" t="s">
        <v>75</v>
      </c>
      <c r="B172" s="617" t="s">
        <v>76</v>
      </c>
      <c r="C172" s="626" t="s">
        <v>248</v>
      </c>
      <c r="D172" s="627" t="s">
        <v>249</v>
      </c>
      <c r="E172" s="885"/>
      <c r="F172" s="661" t="s">
        <v>363</v>
      </c>
      <c r="G172" s="685" t="s">
        <v>364</v>
      </c>
      <c r="H172" s="685" t="s">
        <v>398</v>
      </c>
      <c r="I172" s="662" t="s">
        <v>399</v>
      </c>
      <c r="J172" s="662" t="s">
        <v>400</v>
      </c>
      <c r="K172" s="682"/>
      <c r="L172" s="682"/>
      <c r="M172" s="660"/>
      <c r="N172" s="754" t="s">
        <v>1098</v>
      </c>
      <c r="O172" s="48" t="s">
        <v>1095</v>
      </c>
      <c r="P172" s="31" t="s">
        <v>1096</v>
      </c>
      <c r="Q172" s="67">
        <v>4</v>
      </c>
      <c r="R172" s="67">
        <v>9</v>
      </c>
      <c r="S172" s="67" t="s">
        <v>53</v>
      </c>
      <c r="T172" s="254" t="s">
        <v>5007</v>
      </c>
      <c r="U172" s="135">
        <v>1</v>
      </c>
      <c r="V172" s="851">
        <v>3</v>
      </c>
      <c r="W172" s="135">
        <v>5</v>
      </c>
      <c r="X172" s="135">
        <v>0</v>
      </c>
      <c r="Y172" s="857">
        <v>3</v>
      </c>
      <c r="Z172" s="744">
        <v>1</v>
      </c>
      <c r="AA172" s="96" t="s">
        <v>1006</v>
      </c>
      <c r="AB172" s="578">
        <v>704999970</v>
      </c>
      <c r="AC172" s="579">
        <v>330934885</v>
      </c>
      <c r="AD172" s="579">
        <v>330934885</v>
      </c>
      <c r="AE172" s="580">
        <v>269999970</v>
      </c>
      <c r="AF172" s="581">
        <v>0.46941120437210798</v>
      </c>
      <c r="AG172" s="582">
        <v>0.46941120437210798</v>
      </c>
      <c r="AH172" s="583">
        <v>0.38297869714802968</v>
      </c>
      <c r="AI172" s="841">
        <v>0</v>
      </c>
      <c r="AJ172" s="842">
        <v>0</v>
      </c>
      <c r="AK172" s="825" t="s">
        <v>5253</v>
      </c>
      <c r="AY172" s="116" t="s">
        <v>363</v>
      </c>
      <c r="AZ172" s="116" t="s">
        <v>364</v>
      </c>
      <c r="BA172" s="114" t="s">
        <v>1086</v>
      </c>
      <c r="BB172" s="117" t="s">
        <v>1083</v>
      </c>
      <c r="CN172" s="107" t="s">
        <v>1089</v>
      </c>
      <c r="CO172" s="107" t="s">
        <v>378</v>
      </c>
      <c r="CP172" s="107" t="s">
        <v>394</v>
      </c>
      <c r="CQ172" s="107" t="s">
        <v>395</v>
      </c>
      <c r="CR172" s="107" t="s">
        <v>393</v>
      </c>
      <c r="CW172" s="107" t="s">
        <v>1086</v>
      </c>
      <c r="CX172" s="107" t="s">
        <v>1083</v>
      </c>
      <c r="DR172" s="202" t="s">
        <v>1090</v>
      </c>
      <c r="DS172" s="48" t="s">
        <v>1087</v>
      </c>
      <c r="DT172" s="31" t="s">
        <v>1088</v>
      </c>
      <c r="DU172" s="67">
        <v>140</v>
      </c>
      <c r="DV172" s="67">
        <v>140</v>
      </c>
      <c r="DW172" s="132">
        <v>20</v>
      </c>
      <c r="DX172" s="132">
        <v>40</v>
      </c>
      <c r="DY172" s="132">
        <v>40</v>
      </c>
      <c r="DZ172" s="200">
        <v>40</v>
      </c>
    </row>
    <row r="173" spans="1:132" s="107" customFormat="1" ht="60" customHeight="1" x14ac:dyDescent="0.2">
      <c r="A173" s="800" t="s">
        <v>75</v>
      </c>
      <c r="B173" s="617" t="s">
        <v>76</v>
      </c>
      <c r="C173" s="626" t="s">
        <v>248</v>
      </c>
      <c r="D173" s="627" t="s">
        <v>249</v>
      </c>
      <c r="E173" s="885"/>
      <c r="F173" s="661" t="s">
        <v>363</v>
      </c>
      <c r="G173" s="685" t="s">
        <v>364</v>
      </c>
      <c r="H173" s="685" t="s">
        <v>398</v>
      </c>
      <c r="I173" s="662" t="s">
        <v>399</v>
      </c>
      <c r="J173" s="662" t="s">
        <v>400</v>
      </c>
      <c r="K173" s="682"/>
      <c r="L173" s="682"/>
      <c r="M173" s="660"/>
      <c r="N173" s="754" t="s">
        <v>1102</v>
      </c>
      <c r="O173" s="48" t="s">
        <v>1099</v>
      </c>
      <c r="P173" s="31" t="s">
        <v>1100</v>
      </c>
      <c r="Q173" s="67">
        <v>0</v>
      </c>
      <c r="R173" s="67">
        <v>5</v>
      </c>
      <c r="S173" s="67" t="s">
        <v>53</v>
      </c>
      <c r="T173" s="254" t="s">
        <v>5007</v>
      </c>
      <c r="U173" s="132">
        <v>0</v>
      </c>
      <c r="V173" s="851">
        <v>5</v>
      </c>
      <c r="W173" s="132">
        <v>0</v>
      </c>
      <c r="X173" s="132">
        <v>0</v>
      </c>
      <c r="Y173" s="857">
        <v>0</v>
      </c>
      <c r="Z173" s="744">
        <v>0</v>
      </c>
      <c r="AA173" s="96" t="s">
        <v>1006</v>
      </c>
      <c r="AB173" s="578">
        <v>3096066352</v>
      </c>
      <c r="AC173" s="579">
        <v>0</v>
      </c>
      <c r="AD173" s="579">
        <v>0</v>
      </c>
      <c r="AE173" s="580">
        <v>0</v>
      </c>
      <c r="AF173" s="581">
        <v>0</v>
      </c>
      <c r="AG173" s="582">
        <v>0</v>
      </c>
      <c r="AH173" s="583">
        <v>0</v>
      </c>
      <c r="AI173" s="841">
        <v>0</v>
      </c>
      <c r="AJ173" s="842">
        <v>0</v>
      </c>
      <c r="AK173" s="825" t="s">
        <v>5253</v>
      </c>
      <c r="AY173" s="116" t="s">
        <v>363</v>
      </c>
      <c r="AZ173" s="116" t="s">
        <v>364</v>
      </c>
      <c r="BA173" s="114" t="s">
        <v>1090</v>
      </c>
      <c r="BB173" s="117" t="s">
        <v>1087</v>
      </c>
      <c r="CN173" s="107" t="s">
        <v>1093</v>
      </c>
      <c r="CO173" s="107" t="s">
        <v>378</v>
      </c>
      <c r="CP173" s="107" t="s">
        <v>394</v>
      </c>
      <c r="CQ173" s="107" t="s">
        <v>395</v>
      </c>
      <c r="CR173" s="107" t="s">
        <v>393</v>
      </c>
      <c r="CW173" s="107" t="s">
        <v>1090</v>
      </c>
      <c r="CX173" s="107" t="s">
        <v>1087</v>
      </c>
      <c r="DR173" s="202" t="s">
        <v>1094</v>
      </c>
      <c r="DS173" s="48" t="s">
        <v>1091</v>
      </c>
      <c r="DT173" s="31" t="s">
        <v>1092</v>
      </c>
      <c r="DU173" s="210">
        <v>12</v>
      </c>
      <c r="DV173" s="210">
        <v>30</v>
      </c>
      <c r="DW173" s="139">
        <v>2</v>
      </c>
      <c r="DX173" s="139">
        <v>6</v>
      </c>
      <c r="DY173" s="139">
        <v>5</v>
      </c>
      <c r="DZ173" s="209">
        <v>5</v>
      </c>
    </row>
    <row r="174" spans="1:132" s="107" customFormat="1" ht="68.25" customHeight="1" x14ac:dyDescent="0.2">
      <c r="A174" s="800" t="s">
        <v>75</v>
      </c>
      <c r="B174" s="617" t="s">
        <v>76</v>
      </c>
      <c r="C174" s="626" t="s">
        <v>248</v>
      </c>
      <c r="D174" s="627" t="s">
        <v>249</v>
      </c>
      <c r="E174" s="885"/>
      <c r="F174" s="661" t="s">
        <v>363</v>
      </c>
      <c r="G174" s="685" t="s">
        <v>364</v>
      </c>
      <c r="H174" s="685" t="s">
        <v>398</v>
      </c>
      <c r="I174" s="662" t="s">
        <v>399</v>
      </c>
      <c r="J174" s="662" t="s">
        <v>400</v>
      </c>
      <c r="K174" s="682"/>
      <c r="L174" s="682"/>
      <c r="M174" s="660"/>
      <c r="N174" s="754" t="s">
        <v>1106</v>
      </c>
      <c r="O174" s="48" t="s">
        <v>1103</v>
      </c>
      <c r="P174" s="31" t="s">
        <v>1104</v>
      </c>
      <c r="Q174" s="67">
        <v>64</v>
      </c>
      <c r="R174" s="67">
        <v>89</v>
      </c>
      <c r="S174" s="67" t="s">
        <v>53</v>
      </c>
      <c r="T174" s="254" t="s">
        <v>5007</v>
      </c>
      <c r="U174" s="135">
        <v>7</v>
      </c>
      <c r="V174" s="851">
        <v>8</v>
      </c>
      <c r="W174" s="135">
        <v>9</v>
      </c>
      <c r="X174" s="135">
        <v>1</v>
      </c>
      <c r="Y174" s="857">
        <v>8</v>
      </c>
      <c r="Z174" s="744">
        <v>1</v>
      </c>
      <c r="AA174" s="96" t="s">
        <v>1006</v>
      </c>
      <c r="AB174" s="578">
        <v>79846223941</v>
      </c>
      <c r="AC174" s="579">
        <v>17966297781</v>
      </c>
      <c r="AD174" s="579">
        <v>17966297781</v>
      </c>
      <c r="AE174" s="580">
        <v>6162702916</v>
      </c>
      <c r="AF174" s="581">
        <v>0.22501123903211331</v>
      </c>
      <c r="AG174" s="582">
        <v>0.22501123903211331</v>
      </c>
      <c r="AH174" s="583">
        <v>7.7182146028016888E-2</v>
      </c>
      <c r="AI174" s="841">
        <v>555544855</v>
      </c>
      <c r="AJ174" s="842">
        <v>555544855</v>
      </c>
      <c r="AK174" s="825">
        <v>1</v>
      </c>
      <c r="AY174" s="116" t="s">
        <v>363</v>
      </c>
      <c r="AZ174" s="116" t="s">
        <v>364</v>
      </c>
      <c r="BA174" s="114" t="s">
        <v>1094</v>
      </c>
      <c r="BB174" s="117" t="s">
        <v>1091</v>
      </c>
      <c r="CN174" s="107" t="s">
        <v>1097</v>
      </c>
      <c r="CO174" s="107" t="s">
        <v>378</v>
      </c>
      <c r="CP174" s="107" t="s">
        <v>394</v>
      </c>
      <c r="CQ174" s="107" t="s">
        <v>395</v>
      </c>
      <c r="CR174" s="107" t="s">
        <v>393</v>
      </c>
      <c r="CW174" s="107" t="s">
        <v>1094</v>
      </c>
      <c r="CX174" s="107" t="s">
        <v>1091</v>
      </c>
      <c r="DR174" s="202" t="s">
        <v>1098</v>
      </c>
      <c r="DS174" s="48" t="s">
        <v>1095</v>
      </c>
      <c r="DT174" s="31" t="s">
        <v>1096</v>
      </c>
      <c r="DU174" s="210">
        <v>4</v>
      </c>
      <c r="DV174" s="210">
        <v>9</v>
      </c>
      <c r="DW174" s="139">
        <v>1</v>
      </c>
      <c r="DX174" s="213">
        <v>3</v>
      </c>
      <c r="DY174" s="213">
        <v>5</v>
      </c>
      <c r="DZ174" s="214">
        <v>0</v>
      </c>
    </row>
    <row r="175" spans="1:132" s="107" customFormat="1" ht="54.75" customHeight="1" x14ac:dyDescent="0.2">
      <c r="A175" s="800" t="s">
        <v>75</v>
      </c>
      <c r="B175" s="617" t="s">
        <v>76</v>
      </c>
      <c r="C175" s="626" t="s">
        <v>248</v>
      </c>
      <c r="D175" s="627" t="s">
        <v>249</v>
      </c>
      <c r="E175" s="885"/>
      <c r="F175" s="661" t="s">
        <v>363</v>
      </c>
      <c r="G175" s="685" t="s">
        <v>364</v>
      </c>
      <c r="H175" s="685" t="s">
        <v>398</v>
      </c>
      <c r="I175" s="662" t="s">
        <v>399</v>
      </c>
      <c r="J175" s="662" t="s">
        <v>400</v>
      </c>
      <c r="K175" s="682"/>
      <c r="L175" s="682"/>
      <c r="M175" s="660"/>
      <c r="N175" s="754" t="s">
        <v>1110</v>
      </c>
      <c r="O175" s="48" t="s">
        <v>1107</v>
      </c>
      <c r="P175" s="31" t="s">
        <v>1108</v>
      </c>
      <c r="Q175" s="67">
        <v>1</v>
      </c>
      <c r="R175" s="67">
        <v>6</v>
      </c>
      <c r="S175" s="67" t="s">
        <v>53</v>
      </c>
      <c r="T175" s="254" t="s">
        <v>5007</v>
      </c>
      <c r="U175" s="136">
        <v>0.5</v>
      </c>
      <c r="V175" s="851">
        <v>1.5</v>
      </c>
      <c r="W175" s="136">
        <v>1.5</v>
      </c>
      <c r="X175" s="136">
        <v>1.5</v>
      </c>
      <c r="Y175" s="857">
        <v>0</v>
      </c>
      <c r="Z175" s="744">
        <v>0</v>
      </c>
      <c r="AA175" s="96" t="s">
        <v>1006</v>
      </c>
      <c r="AB175" s="578">
        <v>621000000</v>
      </c>
      <c r="AC175" s="579">
        <v>0</v>
      </c>
      <c r="AD175" s="579">
        <v>0</v>
      </c>
      <c r="AE175" s="580">
        <v>0</v>
      </c>
      <c r="AF175" s="581">
        <v>0</v>
      </c>
      <c r="AG175" s="582">
        <v>0</v>
      </c>
      <c r="AH175" s="583">
        <v>0</v>
      </c>
      <c r="AI175" s="841">
        <v>0</v>
      </c>
      <c r="AJ175" s="842">
        <v>0</v>
      </c>
      <c r="AK175" s="825" t="s">
        <v>5253</v>
      </c>
      <c r="AY175" s="116" t="s">
        <v>363</v>
      </c>
      <c r="AZ175" s="116" t="s">
        <v>364</v>
      </c>
      <c r="BA175" s="114" t="s">
        <v>1098</v>
      </c>
      <c r="BB175" s="117" t="s">
        <v>1095</v>
      </c>
      <c r="CN175" s="107" t="s">
        <v>1101</v>
      </c>
      <c r="CO175" s="107" t="s">
        <v>378</v>
      </c>
      <c r="CP175" s="107" t="s">
        <v>394</v>
      </c>
      <c r="CQ175" s="107" t="s">
        <v>395</v>
      </c>
      <c r="CR175" s="107" t="s">
        <v>393</v>
      </c>
      <c r="CW175" s="107" t="s">
        <v>1098</v>
      </c>
      <c r="CX175" s="107" t="s">
        <v>1095</v>
      </c>
      <c r="DR175" s="202" t="s">
        <v>1102</v>
      </c>
      <c r="DS175" s="48" t="s">
        <v>1099</v>
      </c>
      <c r="DT175" s="31" t="s">
        <v>1100</v>
      </c>
      <c r="DU175" s="67">
        <v>0</v>
      </c>
      <c r="DV175" s="67">
        <v>5</v>
      </c>
      <c r="DW175" s="132">
        <v>0</v>
      </c>
      <c r="DX175" s="218">
        <v>5</v>
      </c>
      <c r="DY175" s="218">
        <v>0</v>
      </c>
      <c r="DZ175" s="219">
        <v>0</v>
      </c>
    </row>
    <row r="176" spans="1:132" s="107" customFormat="1" ht="72" customHeight="1" x14ac:dyDescent="0.2">
      <c r="A176" s="800" t="s">
        <v>75</v>
      </c>
      <c r="B176" s="617" t="s">
        <v>76</v>
      </c>
      <c r="C176" s="626" t="s">
        <v>248</v>
      </c>
      <c r="D176" s="627" t="s">
        <v>249</v>
      </c>
      <c r="E176" s="885"/>
      <c r="F176" s="661" t="s">
        <v>363</v>
      </c>
      <c r="G176" s="685" t="s">
        <v>364</v>
      </c>
      <c r="H176" s="685" t="s">
        <v>398</v>
      </c>
      <c r="I176" s="662" t="s">
        <v>399</v>
      </c>
      <c r="J176" s="662" t="s">
        <v>400</v>
      </c>
      <c r="K176" s="682"/>
      <c r="L176" s="682"/>
      <c r="M176" s="660"/>
      <c r="N176" s="754" t="s">
        <v>1114</v>
      </c>
      <c r="O176" s="48" t="s">
        <v>1111</v>
      </c>
      <c r="P176" s="31" t="s">
        <v>1112</v>
      </c>
      <c r="Q176" s="67">
        <v>0</v>
      </c>
      <c r="R176" s="67">
        <v>1</v>
      </c>
      <c r="S176" s="67" t="s">
        <v>53</v>
      </c>
      <c r="T176" s="254" t="s">
        <v>5007</v>
      </c>
      <c r="U176" s="132">
        <v>0</v>
      </c>
      <c r="V176" s="851">
        <v>0.5</v>
      </c>
      <c r="W176" s="133">
        <v>0.5</v>
      </c>
      <c r="X176" s="132">
        <v>0</v>
      </c>
      <c r="Y176" s="857">
        <v>0</v>
      </c>
      <c r="Z176" s="744">
        <v>0</v>
      </c>
      <c r="AA176" s="96" t="s">
        <v>1006</v>
      </c>
      <c r="AB176" s="578">
        <v>50000000</v>
      </c>
      <c r="AC176" s="579">
        <v>0</v>
      </c>
      <c r="AD176" s="579">
        <v>0</v>
      </c>
      <c r="AE176" s="580">
        <v>0</v>
      </c>
      <c r="AF176" s="581">
        <v>0</v>
      </c>
      <c r="AG176" s="582">
        <v>0</v>
      </c>
      <c r="AH176" s="583">
        <v>0</v>
      </c>
      <c r="AI176" s="841">
        <v>0</v>
      </c>
      <c r="AJ176" s="842">
        <v>0</v>
      </c>
      <c r="AK176" s="825" t="s">
        <v>5253</v>
      </c>
      <c r="AY176" s="116" t="s">
        <v>363</v>
      </c>
      <c r="AZ176" s="116" t="s">
        <v>364</v>
      </c>
      <c r="BA176" s="114" t="s">
        <v>1102</v>
      </c>
      <c r="BB176" s="117" t="s">
        <v>1099</v>
      </c>
      <c r="CN176" s="107" t="s">
        <v>1105</v>
      </c>
      <c r="CO176" s="107" t="s">
        <v>378</v>
      </c>
      <c r="CP176" s="107" t="s">
        <v>394</v>
      </c>
      <c r="CQ176" s="107" t="s">
        <v>395</v>
      </c>
      <c r="CR176" s="107" t="s">
        <v>393</v>
      </c>
      <c r="CW176" s="107" t="s">
        <v>1102</v>
      </c>
      <c r="CX176" s="107" t="s">
        <v>1099</v>
      </c>
      <c r="DR176" s="202" t="s">
        <v>1106</v>
      </c>
      <c r="DS176" s="48" t="s">
        <v>1103</v>
      </c>
      <c r="DT176" s="31" t="s">
        <v>1104</v>
      </c>
      <c r="DU176" s="210">
        <v>64</v>
      </c>
      <c r="DV176" s="210">
        <v>89</v>
      </c>
      <c r="DW176" s="139">
        <v>7</v>
      </c>
      <c r="DX176" s="213">
        <v>8</v>
      </c>
      <c r="DY176" s="213">
        <v>9</v>
      </c>
      <c r="DZ176" s="214">
        <v>1</v>
      </c>
      <c r="EB176" s="118"/>
    </row>
    <row r="177" spans="1:130" s="107" customFormat="1" ht="61.5" customHeight="1" x14ac:dyDescent="0.2">
      <c r="A177" s="800" t="s">
        <v>75</v>
      </c>
      <c r="B177" s="617" t="s">
        <v>76</v>
      </c>
      <c r="C177" s="626" t="s">
        <v>248</v>
      </c>
      <c r="D177" s="627" t="s">
        <v>249</v>
      </c>
      <c r="E177" s="885"/>
      <c r="F177" s="661" t="s">
        <v>363</v>
      </c>
      <c r="G177" s="685" t="s">
        <v>364</v>
      </c>
      <c r="H177" s="685" t="s">
        <v>398</v>
      </c>
      <c r="I177" s="662" t="s">
        <v>399</v>
      </c>
      <c r="J177" s="662" t="s">
        <v>400</v>
      </c>
      <c r="K177" s="682"/>
      <c r="L177" s="682"/>
      <c r="M177" s="660"/>
      <c r="N177" s="754" t="s">
        <v>1118</v>
      </c>
      <c r="O177" s="48" t="s">
        <v>1115</v>
      </c>
      <c r="P177" s="31" t="s">
        <v>1116</v>
      </c>
      <c r="Q177" s="67">
        <v>0</v>
      </c>
      <c r="R177" s="67">
        <v>1</v>
      </c>
      <c r="S177" s="67" t="s">
        <v>53</v>
      </c>
      <c r="T177" s="254" t="s">
        <v>5007</v>
      </c>
      <c r="U177" s="132">
        <v>0</v>
      </c>
      <c r="V177" s="851">
        <v>0.1</v>
      </c>
      <c r="W177" s="132">
        <v>0.9</v>
      </c>
      <c r="X177" s="132">
        <v>0</v>
      </c>
      <c r="Y177" s="857">
        <v>0</v>
      </c>
      <c r="Z177" s="744">
        <v>0</v>
      </c>
      <c r="AA177" s="96" t="s">
        <v>1006</v>
      </c>
      <c r="AB177" s="578">
        <v>0</v>
      </c>
      <c r="AC177" s="579">
        <v>0</v>
      </c>
      <c r="AD177" s="579">
        <v>0</v>
      </c>
      <c r="AE177" s="580">
        <v>0</v>
      </c>
      <c r="AF177" s="581" t="s">
        <v>5253</v>
      </c>
      <c r="AG177" s="582" t="s">
        <v>5253</v>
      </c>
      <c r="AH177" s="583" t="s">
        <v>5253</v>
      </c>
      <c r="AI177" s="841">
        <v>0</v>
      </c>
      <c r="AJ177" s="842">
        <v>0</v>
      </c>
      <c r="AK177" s="825" t="s">
        <v>5253</v>
      </c>
      <c r="AY177" s="116" t="s">
        <v>363</v>
      </c>
      <c r="AZ177" s="116" t="s">
        <v>364</v>
      </c>
      <c r="BA177" s="114" t="s">
        <v>1106</v>
      </c>
      <c r="BB177" s="117" t="s">
        <v>1103</v>
      </c>
      <c r="CN177" s="107" t="s">
        <v>1109</v>
      </c>
      <c r="CO177" s="107" t="s">
        <v>378</v>
      </c>
      <c r="CP177" s="107" t="s">
        <v>394</v>
      </c>
      <c r="CQ177" s="107" t="s">
        <v>395</v>
      </c>
      <c r="CR177" s="107" t="s">
        <v>393</v>
      </c>
      <c r="CW177" s="107" t="s">
        <v>1106</v>
      </c>
      <c r="CX177" s="107" t="s">
        <v>1103</v>
      </c>
      <c r="DR177" s="202" t="s">
        <v>1110</v>
      </c>
      <c r="DS177" s="48" t="s">
        <v>1107</v>
      </c>
      <c r="DT177" s="31" t="s">
        <v>1108</v>
      </c>
      <c r="DU177" s="210">
        <v>1</v>
      </c>
      <c r="DV177" s="210">
        <v>6</v>
      </c>
      <c r="DW177" s="137">
        <v>0.5</v>
      </c>
      <c r="DX177" s="137">
        <v>1.5</v>
      </c>
      <c r="DY177" s="137">
        <v>1.5</v>
      </c>
      <c r="DZ177" s="205">
        <v>1.5</v>
      </c>
    </row>
    <row r="178" spans="1:130" s="107" customFormat="1" ht="57.75" customHeight="1" x14ac:dyDescent="0.2">
      <c r="A178" s="800" t="s">
        <v>75</v>
      </c>
      <c r="B178" s="617" t="s">
        <v>76</v>
      </c>
      <c r="C178" s="626" t="s">
        <v>248</v>
      </c>
      <c r="D178" s="627" t="s">
        <v>249</v>
      </c>
      <c r="E178" s="885"/>
      <c r="F178" s="661" t="s">
        <v>363</v>
      </c>
      <c r="G178" s="685" t="s">
        <v>364</v>
      </c>
      <c r="H178" s="685" t="s">
        <v>398</v>
      </c>
      <c r="I178" s="662" t="s">
        <v>399</v>
      </c>
      <c r="J178" s="662" t="s">
        <v>400</v>
      </c>
      <c r="K178" s="682"/>
      <c r="L178" s="682"/>
      <c r="M178" s="660"/>
      <c r="N178" s="754" t="s">
        <v>1121</v>
      </c>
      <c r="O178" s="48" t="s">
        <v>1119</v>
      </c>
      <c r="P178" s="31" t="s">
        <v>921</v>
      </c>
      <c r="Q178" s="67">
        <v>0</v>
      </c>
      <c r="R178" s="67">
        <v>1</v>
      </c>
      <c r="S178" s="67" t="s">
        <v>53</v>
      </c>
      <c r="T178" s="254" t="s">
        <v>5007</v>
      </c>
      <c r="U178" s="50">
        <v>0.02</v>
      </c>
      <c r="V178" s="851">
        <v>0</v>
      </c>
      <c r="W178" s="50">
        <v>0.08</v>
      </c>
      <c r="X178" s="133">
        <v>0.9</v>
      </c>
      <c r="Y178" s="857">
        <v>0</v>
      </c>
      <c r="Z178" s="744" t="s">
        <v>5253</v>
      </c>
      <c r="AA178" s="96" t="s">
        <v>1006</v>
      </c>
      <c r="AB178" s="578">
        <v>1100000000</v>
      </c>
      <c r="AC178" s="579">
        <v>0</v>
      </c>
      <c r="AD178" s="579">
        <v>0</v>
      </c>
      <c r="AE178" s="580">
        <v>0</v>
      </c>
      <c r="AF178" s="581">
        <v>0</v>
      </c>
      <c r="AG178" s="582">
        <v>0</v>
      </c>
      <c r="AH178" s="583">
        <v>0</v>
      </c>
      <c r="AI178" s="841">
        <v>0</v>
      </c>
      <c r="AJ178" s="842">
        <v>0</v>
      </c>
      <c r="AK178" s="825" t="s">
        <v>5253</v>
      </c>
      <c r="AY178" s="116" t="s">
        <v>363</v>
      </c>
      <c r="AZ178" s="116" t="s">
        <v>364</v>
      </c>
      <c r="BA178" s="114" t="s">
        <v>1110</v>
      </c>
      <c r="BB178" s="117" t="s">
        <v>1107</v>
      </c>
      <c r="CN178" s="107" t="s">
        <v>1113</v>
      </c>
      <c r="CO178" s="107" t="s">
        <v>378</v>
      </c>
      <c r="CP178" s="107" t="s">
        <v>394</v>
      </c>
      <c r="CQ178" s="107" t="s">
        <v>395</v>
      </c>
      <c r="CR178" s="107" t="s">
        <v>393</v>
      </c>
      <c r="CW178" s="107" t="s">
        <v>1110</v>
      </c>
      <c r="CX178" s="107" t="s">
        <v>1107</v>
      </c>
      <c r="DR178" s="202" t="s">
        <v>1114</v>
      </c>
      <c r="DS178" s="48" t="s">
        <v>1111</v>
      </c>
      <c r="DT178" s="31" t="s">
        <v>1112</v>
      </c>
      <c r="DU178" s="67">
        <v>0</v>
      </c>
      <c r="DV178" s="67">
        <v>1</v>
      </c>
      <c r="DW178" s="132">
        <v>0</v>
      </c>
      <c r="DX178" s="133">
        <v>0.5</v>
      </c>
      <c r="DY178" s="133">
        <v>0.5</v>
      </c>
      <c r="DZ178" s="200">
        <v>0</v>
      </c>
    </row>
    <row r="179" spans="1:130" s="107" customFormat="1" ht="72" customHeight="1" thickBot="1" x14ac:dyDescent="0.25">
      <c r="A179" s="800" t="s">
        <v>75</v>
      </c>
      <c r="B179" s="617" t="s">
        <v>76</v>
      </c>
      <c r="C179" s="626" t="s">
        <v>248</v>
      </c>
      <c r="D179" s="627" t="s">
        <v>249</v>
      </c>
      <c r="E179" s="886"/>
      <c r="F179" s="677" t="s">
        <v>363</v>
      </c>
      <c r="G179" s="686" t="s">
        <v>364</v>
      </c>
      <c r="H179" s="686" t="s">
        <v>398</v>
      </c>
      <c r="I179" s="678" t="s">
        <v>399</v>
      </c>
      <c r="J179" s="678" t="s">
        <v>400</v>
      </c>
      <c r="K179" s="683"/>
      <c r="L179" s="683"/>
      <c r="M179" s="681"/>
      <c r="N179" s="755" t="s">
        <v>1125</v>
      </c>
      <c r="O179" s="222" t="s">
        <v>1122</v>
      </c>
      <c r="P179" s="223" t="s">
        <v>1123</v>
      </c>
      <c r="Q179" s="224">
        <v>0</v>
      </c>
      <c r="R179" s="224">
        <v>1</v>
      </c>
      <c r="S179" s="224" t="s">
        <v>53</v>
      </c>
      <c r="T179" s="756" t="s">
        <v>5007</v>
      </c>
      <c r="U179" s="146">
        <v>0</v>
      </c>
      <c r="V179" s="852">
        <v>0</v>
      </c>
      <c r="W179" s="148">
        <v>0.35</v>
      </c>
      <c r="X179" s="150">
        <v>0.65</v>
      </c>
      <c r="Y179" s="858">
        <v>0</v>
      </c>
      <c r="Z179" s="748" t="s">
        <v>5253</v>
      </c>
      <c r="AA179" s="97" t="s">
        <v>1006</v>
      </c>
      <c r="AB179" s="584">
        <v>5000000000</v>
      </c>
      <c r="AC179" s="585">
        <v>0</v>
      </c>
      <c r="AD179" s="585">
        <v>0</v>
      </c>
      <c r="AE179" s="586">
        <v>0</v>
      </c>
      <c r="AF179" s="587">
        <v>0</v>
      </c>
      <c r="AG179" s="588">
        <v>0</v>
      </c>
      <c r="AH179" s="589">
        <v>0</v>
      </c>
      <c r="AI179" s="843">
        <v>0</v>
      </c>
      <c r="AJ179" s="844">
        <v>0</v>
      </c>
      <c r="AK179" s="826" t="s">
        <v>5253</v>
      </c>
      <c r="AY179" s="116" t="s">
        <v>363</v>
      </c>
      <c r="AZ179" s="116" t="s">
        <v>364</v>
      </c>
      <c r="BA179" s="114" t="s">
        <v>1114</v>
      </c>
      <c r="BB179" s="117" t="s">
        <v>1111</v>
      </c>
      <c r="CN179" s="107" t="s">
        <v>1117</v>
      </c>
      <c r="CO179" s="107" t="s">
        <v>378</v>
      </c>
      <c r="CP179" s="107" t="s">
        <v>394</v>
      </c>
      <c r="CQ179" s="107" t="s">
        <v>395</v>
      </c>
      <c r="CR179" s="107" t="s">
        <v>393</v>
      </c>
      <c r="CW179" s="107" t="s">
        <v>1114</v>
      </c>
      <c r="CX179" s="107" t="s">
        <v>1111</v>
      </c>
      <c r="DR179" s="202" t="s">
        <v>1118</v>
      </c>
      <c r="DS179" s="48" t="s">
        <v>1115</v>
      </c>
      <c r="DT179" s="31" t="s">
        <v>1116</v>
      </c>
      <c r="DU179" s="67">
        <v>0</v>
      </c>
      <c r="DV179" s="67">
        <v>1</v>
      </c>
      <c r="DW179" s="132">
        <v>0</v>
      </c>
      <c r="DX179" s="212">
        <v>0.1</v>
      </c>
      <c r="DY179" s="212">
        <v>0.9</v>
      </c>
      <c r="DZ179" s="200">
        <v>0</v>
      </c>
    </row>
    <row r="180" spans="1:130" s="107" customFormat="1" ht="67.5" customHeight="1" x14ac:dyDescent="0.2">
      <c r="A180" s="800" t="s">
        <v>75</v>
      </c>
      <c r="B180" s="617" t="s">
        <v>76</v>
      </c>
      <c r="C180" s="629" t="s">
        <v>261</v>
      </c>
      <c r="D180" s="630" t="s">
        <v>262</v>
      </c>
      <c r="E180" s="884" t="s">
        <v>1126</v>
      </c>
      <c r="F180" s="672" t="s">
        <v>375</v>
      </c>
      <c r="G180" s="673" t="s">
        <v>376</v>
      </c>
      <c r="H180" s="674" t="s">
        <v>413</v>
      </c>
      <c r="I180" s="675">
        <v>99</v>
      </c>
      <c r="J180" s="675">
        <v>99</v>
      </c>
      <c r="K180" s="676">
        <v>99</v>
      </c>
      <c r="L180" s="676">
        <v>99</v>
      </c>
      <c r="M180" s="660">
        <v>1</v>
      </c>
      <c r="N180" s="751" t="s">
        <v>1130</v>
      </c>
      <c r="O180" s="752" t="s">
        <v>1127</v>
      </c>
      <c r="P180" s="740" t="s">
        <v>1128</v>
      </c>
      <c r="Q180" s="740">
        <v>184</v>
      </c>
      <c r="R180" s="740">
        <v>300</v>
      </c>
      <c r="S180" s="740" t="s">
        <v>53</v>
      </c>
      <c r="T180" s="738" t="s">
        <v>5008</v>
      </c>
      <c r="U180" s="147">
        <v>0</v>
      </c>
      <c r="V180" s="853">
        <v>58</v>
      </c>
      <c r="W180" s="147">
        <v>58</v>
      </c>
      <c r="X180" s="147">
        <v>0</v>
      </c>
      <c r="Y180" s="856">
        <v>0</v>
      </c>
      <c r="Z180" s="742">
        <v>0</v>
      </c>
      <c r="AA180" s="99" t="s">
        <v>1006</v>
      </c>
      <c r="AB180" s="572">
        <v>0</v>
      </c>
      <c r="AC180" s="573">
        <v>0</v>
      </c>
      <c r="AD180" s="573">
        <v>0</v>
      </c>
      <c r="AE180" s="574">
        <v>0</v>
      </c>
      <c r="AF180" s="575" t="s">
        <v>5253</v>
      </c>
      <c r="AG180" s="576" t="s">
        <v>5253</v>
      </c>
      <c r="AH180" s="577" t="s">
        <v>5253</v>
      </c>
      <c r="AI180" s="839">
        <v>0</v>
      </c>
      <c r="AJ180" s="840">
        <v>0</v>
      </c>
      <c r="AK180" s="824" t="s">
        <v>5253</v>
      </c>
      <c r="AY180" s="116" t="s">
        <v>363</v>
      </c>
      <c r="AZ180" s="116" t="s">
        <v>364</v>
      </c>
      <c r="BA180" s="114" t="s">
        <v>1118</v>
      </c>
      <c r="BB180" s="117" t="s">
        <v>1115</v>
      </c>
      <c r="CN180" s="107" t="s">
        <v>1120</v>
      </c>
      <c r="CO180" s="107" t="s">
        <v>378</v>
      </c>
      <c r="CP180" s="107" t="s">
        <v>394</v>
      </c>
      <c r="CQ180" s="107" t="s">
        <v>395</v>
      </c>
      <c r="CR180" s="107" t="s">
        <v>393</v>
      </c>
      <c r="CW180" s="107" t="s">
        <v>1118</v>
      </c>
      <c r="CX180" s="107" t="s">
        <v>1115</v>
      </c>
      <c r="DR180" s="202" t="s">
        <v>1121</v>
      </c>
      <c r="DS180" s="48" t="s">
        <v>1119</v>
      </c>
      <c r="DT180" s="31" t="s">
        <v>921</v>
      </c>
      <c r="DU180" s="67">
        <v>0</v>
      </c>
      <c r="DV180" s="67">
        <v>1</v>
      </c>
      <c r="DW180" s="50">
        <v>0.02</v>
      </c>
      <c r="DX180" s="212">
        <v>0</v>
      </c>
      <c r="DY180" s="50">
        <v>0.08</v>
      </c>
      <c r="DZ180" s="215">
        <v>0.9</v>
      </c>
    </row>
    <row r="181" spans="1:130" s="107" customFormat="1" ht="45" customHeight="1" x14ac:dyDescent="0.2">
      <c r="A181" s="800" t="s">
        <v>75</v>
      </c>
      <c r="B181" s="617" t="s">
        <v>76</v>
      </c>
      <c r="C181" s="626" t="s">
        <v>261</v>
      </c>
      <c r="D181" s="632" t="s">
        <v>262</v>
      </c>
      <c r="E181" s="885"/>
      <c r="F181" s="661" t="s">
        <v>375</v>
      </c>
      <c r="G181" s="685" t="s">
        <v>376</v>
      </c>
      <c r="H181" s="685" t="s">
        <v>413</v>
      </c>
      <c r="I181" s="663">
        <v>99</v>
      </c>
      <c r="J181" s="663">
        <v>99</v>
      </c>
      <c r="K181" s="665"/>
      <c r="L181" s="665"/>
      <c r="M181" s="660"/>
      <c r="N181" s="754" t="s">
        <v>1134</v>
      </c>
      <c r="O181" s="48" t="s">
        <v>1131</v>
      </c>
      <c r="P181" s="31" t="s">
        <v>1132</v>
      </c>
      <c r="Q181" s="31">
        <v>1</v>
      </c>
      <c r="R181" s="31">
        <v>1</v>
      </c>
      <c r="S181" s="31" t="s">
        <v>87</v>
      </c>
      <c r="T181" s="254" t="s">
        <v>5008</v>
      </c>
      <c r="U181" s="50">
        <v>0.25</v>
      </c>
      <c r="V181" s="851">
        <v>0.25</v>
      </c>
      <c r="W181" s="50">
        <v>0.25</v>
      </c>
      <c r="X181" s="50">
        <v>0.25</v>
      </c>
      <c r="Y181" s="857">
        <v>0.3</v>
      </c>
      <c r="Z181" s="744">
        <v>1.2</v>
      </c>
      <c r="AA181" s="96" t="s">
        <v>1006</v>
      </c>
      <c r="AB181" s="578">
        <v>196530273</v>
      </c>
      <c r="AC181" s="579">
        <v>196530273</v>
      </c>
      <c r="AD181" s="579">
        <v>196530273</v>
      </c>
      <c r="AE181" s="580">
        <v>196530273</v>
      </c>
      <c r="AF181" s="581">
        <v>1</v>
      </c>
      <c r="AG181" s="582">
        <v>1</v>
      </c>
      <c r="AH181" s="583">
        <v>1</v>
      </c>
      <c r="AI181" s="841">
        <v>0</v>
      </c>
      <c r="AJ181" s="842">
        <v>0</v>
      </c>
      <c r="AK181" s="825" t="s">
        <v>5253</v>
      </c>
      <c r="AY181" s="116" t="s">
        <v>363</v>
      </c>
      <c r="AZ181" s="116" t="s">
        <v>364</v>
      </c>
      <c r="BA181" s="114" t="s">
        <v>1121</v>
      </c>
      <c r="BB181" s="117" t="s">
        <v>1119</v>
      </c>
      <c r="CN181" s="107" t="s">
        <v>1124</v>
      </c>
      <c r="CO181" s="107" t="s">
        <v>378</v>
      </c>
      <c r="CP181" s="107" t="s">
        <v>394</v>
      </c>
      <c r="CQ181" s="107" t="s">
        <v>395</v>
      </c>
      <c r="CR181" s="107" t="s">
        <v>393</v>
      </c>
      <c r="CW181" s="107" t="s">
        <v>1121</v>
      </c>
      <c r="CX181" s="107" t="s">
        <v>1119</v>
      </c>
      <c r="DR181" s="202" t="s">
        <v>1125</v>
      </c>
      <c r="DS181" s="48" t="s">
        <v>1122</v>
      </c>
      <c r="DT181" s="31" t="s">
        <v>1123</v>
      </c>
      <c r="DU181" s="67">
        <v>0</v>
      </c>
      <c r="DV181" s="67">
        <v>1</v>
      </c>
      <c r="DW181" s="132">
        <v>0</v>
      </c>
      <c r="DX181" s="216">
        <v>0</v>
      </c>
      <c r="DY181" s="50">
        <v>0.35</v>
      </c>
      <c r="DZ181" s="217">
        <v>0.65</v>
      </c>
    </row>
    <row r="182" spans="1:130" s="107" customFormat="1" ht="90.75" customHeight="1" thickBot="1" x14ac:dyDescent="0.25">
      <c r="A182" s="800" t="s">
        <v>75</v>
      </c>
      <c r="B182" s="617" t="s">
        <v>76</v>
      </c>
      <c r="C182" s="626" t="s">
        <v>261</v>
      </c>
      <c r="D182" s="632" t="s">
        <v>262</v>
      </c>
      <c r="E182" s="886"/>
      <c r="F182" s="677" t="s">
        <v>375</v>
      </c>
      <c r="G182" s="686" t="s">
        <v>376</v>
      </c>
      <c r="H182" s="686" t="s">
        <v>413</v>
      </c>
      <c r="I182" s="679">
        <v>99</v>
      </c>
      <c r="J182" s="679">
        <v>99</v>
      </c>
      <c r="K182" s="680"/>
      <c r="L182" s="680"/>
      <c r="M182" s="660"/>
      <c r="N182" s="755" t="s">
        <v>1138</v>
      </c>
      <c r="O182" s="222" t="s">
        <v>1135</v>
      </c>
      <c r="P182" s="223" t="s">
        <v>1136</v>
      </c>
      <c r="Q182" s="223">
        <v>3610</v>
      </c>
      <c r="R182" s="223">
        <v>3610</v>
      </c>
      <c r="S182" s="223" t="s">
        <v>87</v>
      </c>
      <c r="T182" s="756" t="s">
        <v>5008</v>
      </c>
      <c r="U182" s="168">
        <v>3610</v>
      </c>
      <c r="V182" s="852">
        <v>3610</v>
      </c>
      <c r="W182" s="168">
        <v>3610</v>
      </c>
      <c r="X182" s="168">
        <v>3610</v>
      </c>
      <c r="Y182" s="858">
        <v>3610</v>
      </c>
      <c r="Z182" s="748">
        <v>1</v>
      </c>
      <c r="AA182" s="97" t="s">
        <v>1006</v>
      </c>
      <c r="AB182" s="584">
        <v>1285002987</v>
      </c>
      <c r="AC182" s="585">
        <v>1204618797</v>
      </c>
      <c r="AD182" s="585">
        <v>1204618797</v>
      </c>
      <c r="AE182" s="586">
        <v>1204618797</v>
      </c>
      <c r="AF182" s="587">
        <v>0.93744435552817906</v>
      </c>
      <c r="AG182" s="588">
        <v>0.93744435552817906</v>
      </c>
      <c r="AH182" s="589">
        <v>0.93744435552817906</v>
      </c>
      <c r="AI182" s="843">
        <v>0</v>
      </c>
      <c r="AJ182" s="844">
        <v>0</v>
      </c>
      <c r="AK182" s="826" t="s">
        <v>5253</v>
      </c>
      <c r="AY182" s="116" t="s">
        <v>363</v>
      </c>
      <c r="AZ182" s="116" t="s">
        <v>364</v>
      </c>
      <c r="BA182" s="114" t="s">
        <v>1125</v>
      </c>
      <c r="BB182" s="117" t="s">
        <v>1122</v>
      </c>
      <c r="CN182" s="107" t="s">
        <v>1129</v>
      </c>
      <c r="CO182" s="107" t="s">
        <v>378</v>
      </c>
      <c r="CP182" s="107" t="s">
        <v>394</v>
      </c>
      <c r="CQ182" s="107" t="s">
        <v>395</v>
      </c>
      <c r="CR182" s="107" t="s">
        <v>393</v>
      </c>
      <c r="CW182" s="107" t="s">
        <v>1125</v>
      </c>
      <c r="CX182" s="107" t="s">
        <v>1122</v>
      </c>
      <c r="DR182" s="202" t="s">
        <v>1130</v>
      </c>
      <c r="DS182" s="48" t="s">
        <v>1127</v>
      </c>
      <c r="DT182" s="31" t="s">
        <v>1128</v>
      </c>
      <c r="DU182" s="31">
        <v>184</v>
      </c>
      <c r="DV182" s="31">
        <v>300</v>
      </c>
      <c r="DW182" s="132">
        <v>0</v>
      </c>
      <c r="DX182" s="213">
        <v>58</v>
      </c>
      <c r="DY182" s="213">
        <v>58</v>
      </c>
      <c r="DZ182" s="200">
        <v>0</v>
      </c>
    </row>
    <row r="183" spans="1:130" s="107" customFormat="1" ht="203.25" customHeight="1" thickBot="1" x14ac:dyDescent="0.25">
      <c r="A183" s="800" t="s">
        <v>75</v>
      </c>
      <c r="B183" s="617" t="s">
        <v>76</v>
      </c>
      <c r="C183" s="626" t="s">
        <v>261</v>
      </c>
      <c r="D183" s="641" t="s">
        <v>262</v>
      </c>
      <c r="E183" s="126" t="s">
        <v>1139</v>
      </c>
      <c r="F183" s="666" t="s">
        <v>391</v>
      </c>
      <c r="G183" s="703" t="s">
        <v>392</v>
      </c>
      <c r="H183" s="704" t="s">
        <v>423</v>
      </c>
      <c r="I183" s="668">
        <v>2</v>
      </c>
      <c r="J183" s="668">
        <v>5</v>
      </c>
      <c r="K183" s="670">
        <v>0</v>
      </c>
      <c r="L183" s="670">
        <v>0</v>
      </c>
      <c r="M183" s="671">
        <v>0</v>
      </c>
      <c r="N183" s="772" t="s">
        <v>1142</v>
      </c>
      <c r="O183" s="704" t="s">
        <v>1140</v>
      </c>
      <c r="P183" s="668" t="s">
        <v>298</v>
      </c>
      <c r="Q183" s="668">
        <v>0</v>
      </c>
      <c r="R183" s="668">
        <v>1</v>
      </c>
      <c r="S183" s="668" t="s">
        <v>53</v>
      </c>
      <c r="T183" s="773" t="s">
        <v>5008</v>
      </c>
      <c r="U183" s="163">
        <v>0.25</v>
      </c>
      <c r="V183" s="854">
        <v>0</v>
      </c>
      <c r="W183" s="163">
        <v>0</v>
      </c>
      <c r="X183" s="163">
        <v>0.75</v>
      </c>
      <c r="Y183" s="670">
        <v>0</v>
      </c>
      <c r="Z183" s="742" t="s">
        <v>5253</v>
      </c>
      <c r="AA183" s="98" t="s">
        <v>1006</v>
      </c>
      <c r="AB183" s="590">
        <v>0</v>
      </c>
      <c r="AC183" s="591">
        <v>0</v>
      </c>
      <c r="AD183" s="591">
        <v>0</v>
      </c>
      <c r="AE183" s="592">
        <v>0</v>
      </c>
      <c r="AF183" s="593" t="s">
        <v>5253</v>
      </c>
      <c r="AG183" s="594" t="s">
        <v>5253</v>
      </c>
      <c r="AH183" s="595" t="s">
        <v>5253</v>
      </c>
      <c r="AI183" s="845">
        <v>0</v>
      </c>
      <c r="AJ183" s="846">
        <v>0</v>
      </c>
      <c r="AK183" s="827" t="s">
        <v>5253</v>
      </c>
      <c r="AY183" s="111" t="s">
        <v>375</v>
      </c>
      <c r="AZ183" s="111" t="s">
        <v>376</v>
      </c>
      <c r="BA183" s="114" t="s">
        <v>1130</v>
      </c>
      <c r="BB183" s="111" t="s">
        <v>1127</v>
      </c>
      <c r="CN183" s="107" t="s">
        <v>1133</v>
      </c>
      <c r="CO183" s="107" t="s">
        <v>378</v>
      </c>
      <c r="CP183" s="107" t="s">
        <v>409</v>
      </c>
      <c r="CQ183" s="107" t="s">
        <v>410</v>
      </c>
      <c r="CR183" s="107" t="s">
        <v>408</v>
      </c>
      <c r="CW183" s="107" t="s">
        <v>1130</v>
      </c>
      <c r="CX183" s="107" t="s">
        <v>1127</v>
      </c>
      <c r="DR183" s="202" t="s">
        <v>1134</v>
      </c>
      <c r="DS183" s="48" t="s">
        <v>1131</v>
      </c>
      <c r="DT183" s="31" t="s">
        <v>1132</v>
      </c>
      <c r="DU183" s="31">
        <v>1</v>
      </c>
      <c r="DV183" s="31">
        <v>1</v>
      </c>
      <c r="DW183" s="50">
        <v>0.25</v>
      </c>
      <c r="DX183" s="50">
        <v>0.25</v>
      </c>
      <c r="DY183" s="50">
        <v>0.25</v>
      </c>
      <c r="DZ183" s="199">
        <v>0.25</v>
      </c>
    </row>
    <row r="184" spans="1:130" s="107" customFormat="1" ht="69" customHeight="1" x14ac:dyDescent="0.2">
      <c r="A184" s="800" t="s">
        <v>75</v>
      </c>
      <c r="B184" s="617" t="s">
        <v>76</v>
      </c>
      <c r="C184" s="629" t="s">
        <v>273</v>
      </c>
      <c r="D184" s="630" t="s">
        <v>274</v>
      </c>
      <c r="E184" s="884" t="s">
        <v>1143</v>
      </c>
      <c r="F184" s="672" t="s">
        <v>406</v>
      </c>
      <c r="G184" s="701" t="s">
        <v>407</v>
      </c>
      <c r="H184" s="702" t="s">
        <v>436</v>
      </c>
      <c r="I184" s="694">
        <v>0</v>
      </c>
      <c r="J184" s="694">
        <v>6</v>
      </c>
      <c r="K184" s="676">
        <v>2</v>
      </c>
      <c r="L184" s="676">
        <v>2</v>
      </c>
      <c r="M184" s="660">
        <v>1</v>
      </c>
      <c r="N184" s="757" t="s">
        <v>1148</v>
      </c>
      <c r="O184" s="775" t="s">
        <v>1144</v>
      </c>
      <c r="P184" s="764" t="s">
        <v>1145</v>
      </c>
      <c r="Q184" s="764">
        <v>0</v>
      </c>
      <c r="R184" s="764">
        <v>1</v>
      </c>
      <c r="S184" s="764" t="s">
        <v>53</v>
      </c>
      <c r="T184" s="738" t="s">
        <v>5005</v>
      </c>
      <c r="U184" s="169">
        <v>0.5</v>
      </c>
      <c r="V184" s="853">
        <v>0.3</v>
      </c>
      <c r="W184" s="170">
        <v>0.2</v>
      </c>
      <c r="X184" s="170">
        <v>0</v>
      </c>
      <c r="Y184" s="856">
        <v>0.2</v>
      </c>
      <c r="Z184" s="742">
        <v>0.66666666666666674</v>
      </c>
      <c r="AA184" s="99" t="s">
        <v>1146</v>
      </c>
      <c r="AB184" s="572">
        <v>350000000</v>
      </c>
      <c r="AC184" s="573">
        <v>0</v>
      </c>
      <c r="AD184" s="573">
        <v>0</v>
      </c>
      <c r="AE184" s="574">
        <v>0</v>
      </c>
      <c r="AF184" s="575">
        <v>0</v>
      </c>
      <c r="AG184" s="576">
        <v>0</v>
      </c>
      <c r="AH184" s="577">
        <v>0</v>
      </c>
      <c r="AI184" s="839">
        <v>0</v>
      </c>
      <c r="AJ184" s="840">
        <v>0</v>
      </c>
      <c r="AK184" s="824" t="s">
        <v>5253</v>
      </c>
      <c r="AY184" s="113" t="s">
        <v>375</v>
      </c>
      <c r="AZ184" s="113" t="s">
        <v>376</v>
      </c>
      <c r="BA184" s="114" t="s">
        <v>1134</v>
      </c>
      <c r="BB184" s="111" t="s">
        <v>1131</v>
      </c>
      <c r="CN184" s="107" t="s">
        <v>1137</v>
      </c>
      <c r="CO184" s="107" t="s">
        <v>378</v>
      </c>
      <c r="CP184" s="107" t="s">
        <v>409</v>
      </c>
      <c r="CQ184" s="107" t="s">
        <v>410</v>
      </c>
      <c r="CR184" s="107" t="s">
        <v>408</v>
      </c>
      <c r="CW184" s="107" t="s">
        <v>1134</v>
      </c>
      <c r="CX184" s="107" t="s">
        <v>1131</v>
      </c>
      <c r="DR184" s="202" t="s">
        <v>1138</v>
      </c>
      <c r="DS184" s="48" t="s">
        <v>1135</v>
      </c>
      <c r="DT184" s="31" t="s">
        <v>1136</v>
      </c>
      <c r="DU184" s="134">
        <v>3610</v>
      </c>
      <c r="DV184" s="142">
        <v>3610</v>
      </c>
      <c r="DW184" s="139">
        <v>3610</v>
      </c>
      <c r="DX184" s="139">
        <v>3610</v>
      </c>
      <c r="DY184" s="139">
        <v>3610</v>
      </c>
      <c r="DZ184" s="209">
        <v>3610</v>
      </c>
    </row>
    <row r="185" spans="1:130" s="107" customFormat="1" ht="153.75" customHeight="1" x14ac:dyDescent="0.2">
      <c r="A185" s="800" t="s">
        <v>75</v>
      </c>
      <c r="B185" s="617" t="s">
        <v>76</v>
      </c>
      <c r="C185" s="626" t="s">
        <v>273</v>
      </c>
      <c r="D185" s="632" t="s">
        <v>274</v>
      </c>
      <c r="E185" s="885"/>
      <c r="F185" s="661" t="s">
        <v>406</v>
      </c>
      <c r="G185" s="685" t="s">
        <v>407</v>
      </c>
      <c r="H185" s="685" t="s">
        <v>436</v>
      </c>
      <c r="I185" s="696">
        <v>0</v>
      </c>
      <c r="J185" s="696">
        <v>6</v>
      </c>
      <c r="K185" s="665"/>
      <c r="L185" s="665"/>
      <c r="M185" s="660"/>
      <c r="N185" s="759" t="s">
        <v>1152</v>
      </c>
      <c r="O185" s="777" t="s">
        <v>1149</v>
      </c>
      <c r="P185" s="767" t="s">
        <v>1150</v>
      </c>
      <c r="Q185" s="767">
        <v>0</v>
      </c>
      <c r="R185" s="768">
        <v>1</v>
      </c>
      <c r="S185" s="768" t="s">
        <v>53</v>
      </c>
      <c r="T185" s="254" t="s">
        <v>5005</v>
      </c>
      <c r="U185" s="171">
        <v>10</v>
      </c>
      <c r="V185" s="851">
        <v>30</v>
      </c>
      <c r="W185" s="171">
        <v>30</v>
      </c>
      <c r="X185" s="171">
        <v>30</v>
      </c>
      <c r="Y185" s="857">
        <v>25</v>
      </c>
      <c r="Z185" s="744">
        <v>0.83333333333333337</v>
      </c>
      <c r="AA185" s="96" t="s">
        <v>1146</v>
      </c>
      <c r="AB185" s="578">
        <v>180000000</v>
      </c>
      <c r="AC185" s="579">
        <v>60000000</v>
      </c>
      <c r="AD185" s="579">
        <v>60000000</v>
      </c>
      <c r="AE185" s="580">
        <v>60000000</v>
      </c>
      <c r="AF185" s="581">
        <v>0.33333333333333331</v>
      </c>
      <c r="AG185" s="582">
        <v>0.33333333333333331</v>
      </c>
      <c r="AH185" s="583">
        <v>0.33333333333333331</v>
      </c>
      <c r="AI185" s="841">
        <v>0</v>
      </c>
      <c r="AJ185" s="842">
        <v>0</v>
      </c>
      <c r="AK185" s="825" t="s">
        <v>5253</v>
      </c>
      <c r="AY185" s="113" t="s">
        <v>375</v>
      </c>
      <c r="AZ185" s="113" t="s">
        <v>376</v>
      </c>
      <c r="BA185" s="114" t="s">
        <v>1138</v>
      </c>
      <c r="BB185" s="111" t="s">
        <v>1135</v>
      </c>
      <c r="CN185" s="107" t="s">
        <v>1141</v>
      </c>
      <c r="CO185" s="107" t="s">
        <v>378</v>
      </c>
      <c r="CP185" s="107" t="s">
        <v>409</v>
      </c>
      <c r="CQ185" s="107" t="s">
        <v>410</v>
      </c>
      <c r="CR185" s="107" t="s">
        <v>408</v>
      </c>
      <c r="CW185" s="107" t="s">
        <v>1138</v>
      </c>
      <c r="CX185" s="107" t="s">
        <v>1135</v>
      </c>
      <c r="DR185" s="202" t="s">
        <v>1142</v>
      </c>
      <c r="DS185" s="48" t="s">
        <v>1140</v>
      </c>
      <c r="DT185" s="31" t="s">
        <v>298</v>
      </c>
      <c r="DU185" s="31">
        <v>0</v>
      </c>
      <c r="DV185" s="31">
        <v>1</v>
      </c>
      <c r="DW185" s="50">
        <v>0.25</v>
      </c>
      <c r="DX185" s="216">
        <v>0</v>
      </c>
      <c r="DY185" s="216">
        <v>0</v>
      </c>
      <c r="DZ185" s="217">
        <v>0.75</v>
      </c>
    </row>
    <row r="186" spans="1:130" s="107" customFormat="1" ht="118.5" customHeight="1" x14ac:dyDescent="0.2">
      <c r="A186" s="800" t="s">
        <v>75</v>
      </c>
      <c r="B186" s="617" t="s">
        <v>76</v>
      </c>
      <c r="C186" s="626" t="s">
        <v>273</v>
      </c>
      <c r="D186" s="632" t="s">
        <v>274</v>
      </c>
      <c r="E186" s="885"/>
      <c r="F186" s="661" t="s">
        <v>406</v>
      </c>
      <c r="G186" s="685" t="s">
        <v>407</v>
      </c>
      <c r="H186" s="685" t="s">
        <v>436</v>
      </c>
      <c r="I186" s="696">
        <v>0</v>
      </c>
      <c r="J186" s="696">
        <v>6</v>
      </c>
      <c r="K186" s="665"/>
      <c r="L186" s="665"/>
      <c r="M186" s="660"/>
      <c r="N186" s="759" t="s">
        <v>1156</v>
      </c>
      <c r="O186" s="777" t="s">
        <v>1153</v>
      </c>
      <c r="P186" s="767" t="s">
        <v>1154</v>
      </c>
      <c r="Q186" s="779">
        <v>0</v>
      </c>
      <c r="R186" s="779">
        <v>1</v>
      </c>
      <c r="S186" s="779" t="s">
        <v>53</v>
      </c>
      <c r="T186" s="254" t="s">
        <v>5005</v>
      </c>
      <c r="U186" s="172">
        <v>0</v>
      </c>
      <c r="V186" s="851">
        <v>0.3</v>
      </c>
      <c r="W186" s="171">
        <v>0.4</v>
      </c>
      <c r="X186" s="172">
        <v>0.3</v>
      </c>
      <c r="Y186" s="857">
        <v>0.2</v>
      </c>
      <c r="Z186" s="744">
        <v>0.66666666666666674</v>
      </c>
      <c r="AA186" s="96" t="s">
        <v>1146</v>
      </c>
      <c r="AB186" s="578">
        <v>48300000</v>
      </c>
      <c r="AC186" s="579">
        <v>23266666</v>
      </c>
      <c r="AD186" s="579">
        <v>23266666</v>
      </c>
      <c r="AE186" s="580">
        <v>23266666</v>
      </c>
      <c r="AF186" s="581">
        <v>0.48171151138716356</v>
      </c>
      <c r="AG186" s="582">
        <v>0.48171151138716356</v>
      </c>
      <c r="AH186" s="583">
        <v>0.48171151138716356</v>
      </c>
      <c r="AI186" s="841">
        <v>0</v>
      </c>
      <c r="AJ186" s="842">
        <v>0</v>
      </c>
      <c r="AK186" s="825" t="s">
        <v>5253</v>
      </c>
      <c r="AY186" s="111" t="s">
        <v>391</v>
      </c>
      <c r="AZ186" s="111" t="s">
        <v>392</v>
      </c>
      <c r="BA186" s="114" t="s">
        <v>1142</v>
      </c>
      <c r="BB186" s="111" t="s">
        <v>1140</v>
      </c>
      <c r="CN186" s="107" t="s">
        <v>1147</v>
      </c>
      <c r="CO186" s="107" t="s">
        <v>378</v>
      </c>
      <c r="CP186" s="107" t="s">
        <v>409</v>
      </c>
      <c r="CQ186" s="107" t="s">
        <v>410</v>
      </c>
      <c r="CR186" s="107" t="s">
        <v>421</v>
      </c>
      <c r="CW186" s="107" t="s">
        <v>1142</v>
      </c>
      <c r="CX186" s="107" t="s">
        <v>1140</v>
      </c>
      <c r="DR186" s="207" t="s">
        <v>1148</v>
      </c>
      <c r="DS186" s="48" t="s">
        <v>1144</v>
      </c>
      <c r="DT186" s="31" t="s">
        <v>1145</v>
      </c>
      <c r="DU186" s="31">
        <v>0</v>
      </c>
      <c r="DV186" s="31">
        <v>1</v>
      </c>
      <c r="DW186" s="133">
        <v>0.5</v>
      </c>
      <c r="DX186" s="190">
        <v>0.3</v>
      </c>
      <c r="DY186" s="190">
        <v>0.2</v>
      </c>
      <c r="DZ186" s="200">
        <v>0</v>
      </c>
    </row>
    <row r="187" spans="1:130" s="107" customFormat="1" ht="39.75" customHeight="1" x14ac:dyDescent="0.2">
      <c r="A187" s="800" t="s">
        <v>75</v>
      </c>
      <c r="B187" s="617" t="s">
        <v>76</v>
      </c>
      <c r="C187" s="626" t="s">
        <v>273</v>
      </c>
      <c r="D187" s="632" t="s">
        <v>274</v>
      </c>
      <c r="E187" s="885"/>
      <c r="F187" s="661" t="s">
        <v>406</v>
      </c>
      <c r="G187" s="685" t="s">
        <v>407</v>
      </c>
      <c r="H187" s="685" t="s">
        <v>436</v>
      </c>
      <c r="I187" s="696">
        <v>0</v>
      </c>
      <c r="J187" s="696">
        <v>6</v>
      </c>
      <c r="K187" s="665"/>
      <c r="L187" s="665"/>
      <c r="M187" s="660"/>
      <c r="N187" s="759" t="s">
        <v>1160</v>
      </c>
      <c r="O187" s="777" t="s">
        <v>1157</v>
      </c>
      <c r="P187" s="767" t="s">
        <v>1158</v>
      </c>
      <c r="Q187" s="779">
        <v>0</v>
      </c>
      <c r="R187" s="779">
        <v>2</v>
      </c>
      <c r="S187" s="779" t="s">
        <v>53</v>
      </c>
      <c r="T187" s="254" t="s">
        <v>5005</v>
      </c>
      <c r="U187" s="171">
        <v>0</v>
      </c>
      <c r="V187" s="851">
        <v>0.5</v>
      </c>
      <c r="W187" s="171">
        <v>1</v>
      </c>
      <c r="X187" s="172">
        <v>0.5</v>
      </c>
      <c r="Y187" s="857">
        <v>0.35</v>
      </c>
      <c r="Z187" s="744">
        <v>0.7</v>
      </c>
      <c r="AA187" s="96" t="s">
        <v>1146</v>
      </c>
      <c r="AB187" s="578">
        <v>110434908</v>
      </c>
      <c r="AC187" s="579">
        <v>101657460</v>
      </c>
      <c r="AD187" s="579">
        <v>101657460</v>
      </c>
      <c r="AE187" s="580">
        <v>31657471</v>
      </c>
      <c r="AF187" s="581">
        <v>0.92051926189860189</v>
      </c>
      <c r="AG187" s="582">
        <v>0.92051926189860189</v>
      </c>
      <c r="AH187" s="583">
        <v>0.28666181349107478</v>
      </c>
      <c r="AI187" s="841">
        <v>0</v>
      </c>
      <c r="AJ187" s="842">
        <v>0</v>
      </c>
      <c r="AK187" s="825" t="s">
        <v>5253</v>
      </c>
      <c r="AY187" s="111" t="s">
        <v>406</v>
      </c>
      <c r="AZ187" s="111" t="s">
        <v>407</v>
      </c>
      <c r="BA187" s="114" t="s">
        <v>1148</v>
      </c>
      <c r="BB187" s="111" t="s">
        <v>1144</v>
      </c>
      <c r="CN187" s="107" t="s">
        <v>1151</v>
      </c>
      <c r="CO187" s="107" t="s">
        <v>378</v>
      </c>
      <c r="CP187" s="107" t="s">
        <v>433</v>
      </c>
      <c r="CQ187" s="107" t="s">
        <v>434</v>
      </c>
      <c r="CR187" s="107" t="s">
        <v>432</v>
      </c>
      <c r="CW187" s="107" t="s">
        <v>1148</v>
      </c>
      <c r="CX187" s="107" t="s">
        <v>1144</v>
      </c>
      <c r="DR187" s="207" t="s">
        <v>1152</v>
      </c>
      <c r="DS187" s="48" t="s">
        <v>1149</v>
      </c>
      <c r="DT187" s="31" t="s">
        <v>1150</v>
      </c>
      <c r="DU187" s="31">
        <v>0</v>
      </c>
      <c r="DV187" s="133">
        <v>100</v>
      </c>
      <c r="DW187" s="133">
        <v>10</v>
      </c>
      <c r="DX187" s="133">
        <v>30</v>
      </c>
      <c r="DY187" s="133">
        <v>30</v>
      </c>
      <c r="DZ187" s="203">
        <v>30</v>
      </c>
    </row>
    <row r="188" spans="1:130" s="107" customFormat="1" ht="40.5" customHeight="1" x14ac:dyDescent="0.2">
      <c r="A188" s="800" t="s">
        <v>75</v>
      </c>
      <c r="B188" s="617" t="s">
        <v>76</v>
      </c>
      <c r="C188" s="626" t="s">
        <v>273</v>
      </c>
      <c r="D188" s="632" t="s">
        <v>274</v>
      </c>
      <c r="E188" s="885"/>
      <c r="F188" s="661" t="s">
        <v>406</v>
      </c>
      <c r="G188" s="685" t="s">
        <v>407</v>
      </c>
      <c r="H188" s="685" t="s">
        <v>436</v>
      </c>
      <c r="I188" s="696">
        <v>0</v>
      </c>
      <c r="J188" s="696">
        <v>6</v>
      </c>
      <c r="K188" s="665"/>
      <c r="L188" s="665"/>
      <c r="M188" s="660"/>
      <c r="N188" s="759" t="s">
        <v>1164</v>
      </c>
      <c r="O188" s="777" t="s">
        <v>1161</v>
      </c>
      <c r="P188" s="767" t="s">
        <v>1162</v>
      </c>
      <c r="Q188" s="779">
        <v>0</v>
      </c>
      <c r="R188" s="779">
        <v>1</v>
      </c>
      <c r="S188" s="779" t="s">
        <v>53</v>
      </c>
      <c r="T188" s="254" t="s">
        <v>5005</v>
      </c>
      <c r="U188" s="173">
        <v>0.25</v>
      </c>
      <c r="V188" s="851">
        <v>0.25</v>
      </c>
      <c r="W188" s="173">
        <v>0.25</v>
      </c>
      <c r="X188" s="173">
        <v>0.25</v>
      </c>
      <c r="Y188" s="857">
        <v>0.25</v>
      </c>
      <c r="Z188" s="744">
        <v>1</v>
      </c>
      <c r="AA188" s="96" t="s">
        <v>1146</v>
      </c>
      <c r="AB188" s="578">
        <v>200000000</v>
      </c>
      <c r="AC188" s="579">
        <v>31362069</v>
      </c>
      <c r="AD188" s="579">
        <v>31362069</v>
      </c>
      <c r="AE188" s="580">
        <v>31362069</v>
      </c>
      <c r="AF188" s="581">
        <v>0.15681034499999999</v>
      </c>
      <c r="AG188" s="582">
        <v>0.15681034499999999</v>
      </c>
      <c r="AH188" s="583">
        <v>0.15681034499999999</v>
      </c>
      <c r="AI188" s="841">
        <v>0</v>
      </c>
      <c r="AJ188" s="842">
        <v>0</v>
      </c>
      <c r="AK188" s="825" t="s">
        <v>5253</v>
      </c>
      <c r="AY188" s="113" t="s">
        <v>406</v>
      </c>
      <c r="AZ188" s="113" t="s">
        <v>407</v>
      </c>
      <c r="BA188" s="114" t="s">
        <v>1152</v>
      </c>
      <c r="BB188" s="111" t="s">
        <v>1149</v>
      </c>
      <c r="CN188" s="107" t="s">
        <v>1155</v>
      </c>
      <c r="CO188" s="107" t="s">
        <v>378</v>
      </c>
      <c r="CP188" s="107" t="s">
        <v>433</v>
      </c>
      <c r="CQ188" s="107" t="s">
        <v>434</v>
      </c>
      <c r="CR188" s="107" t="s">
        <v>432</v>
      </c>
      <c r="CW188" s="107" t="s">
        <v>1152</v>
      </c>
      <c r="CX188" s="107" t="s">
        <v>1149</v>
      </c>
      <c r="DR188" s="207" t="s">
        <v>1156</v>
      </c>
      <c r="DS188" s="48" t="s">
        <v>1153</v>
      </c>
      <c r="DT188" s="31" t="s">
        <v>1154</v>
      </c>
      <c r="DU188" s="67">
        <v>0</v>
      </c>
      <c r="DV188" s="67">
        <v>1</v>
      </c>
      <c r="DW188" s="132">
        <v>0</v>
      </c>
      <c r="DX188" s="190">
        <v>0.3</v>
      </c>
      <c r="DY188" s="190">
        <v>0.4</v>
      </c>
      <c r="DZ188" s="198">
        <v>0.3</v>
      </c>
    </row>
    <row r="189" spans="1:130" s="107" customFormat="1" ht="36" customHeight="1" thickBot="1" x14ac:dyDescent="0.25">
      <c r="A189" s="800" t="s">
        <v>75</v>
      </c>
      <c r="B189" s="617" t="s">
        <v>76</v>
      </c>
      <c r="C189" s="626" t="s">
        <v>273</v>
      </c>
      <c r="D189" s="642" t="s">
        <v>274</v>
      </c>
      <c r="E189" s="886"/>
      <c r="F189" s="677" t="s">
        <v>406</v>
      </c>
      <c r="G189" s="686" t="s">
        <v>407</v>
      </c>
      <c r="H189" s="686" t="s">
        <v>436</v>
      </c>
      <c r="I189" s="698">
        <v>0</v>
      </c>
      <c r="J189" s="698">
        <v>6</v>
      </c>
      <c r="K189" s="680"/>
      <c r="L189" s="680"/>
      <c r="M189" s="681"/>
      <c r="N189" s="760" t="s">
        <v>1168</v>
      </c>
      <c r="O189" s="778" t="s">
        <v>1165</v>
      </c>
      <c r="P189" s="771" t="s">
        <v>1166</v>
      </c>
      <c r="Q189" s="780">
        <v>435</v>
      </c>
      <c r="R189" s="780">
        <v>450</v>
      </c>
      <c r="S189" s="780" t="s">
        <v>53</v>
      </c>
      <c r="T189" s="756" t="s">
        <v>5005</v>
      </c>
      <c r="U189" s="174">
        <v>1</v>
      </c>
      <c r="V189" s="852">
        <v>3</v>
      </c>
      <c r="W189" s="174">
        <v>9</v>
      </c>
      <c r="X189" s="174">
        <v>2</v>
      </c>
      <c r="Y189" s="858">
        <v>3</v>
      </c>
      <c r="Z189" s="748">
        <v>1</v>
      </c>
      <c r="AA189" s="97" t="s">
        <v>1146</v>
      </c>
      <c r="AB189" s="584">
        <v>850000000</v>
      </c>
      <c r="AC189" s="585">
        <v>793149298</v>
      </c>
      <c r="AD189" s="585">
        <v>793149298</v>
      </c>
      <c r="AE189" s="586">
        <v>192835833</v>
      </c>
      <c r="AF189" s="587">
        <v>0.93311682117647055</v>
      </c>
      <c r="AG189" s="588">
        <v>0.93311682117647055</v>
      </c>
      <c r="AH189" s="589">
        <v>0.22686568588235295</v>
      </c>
      <c r="AI189" s="843">
        <v>0</v>
      </c>
      <c r="AJ189" s="844">
        <v>0</v>
      </c>
      <c r="AK189" s="826" t="s">
        <v>5253</v>
      </c>
      <c r="AY189" s="113" t="s">
        <v>406</v>
      </c>
      <c r="AZ189" s="113" t="s">
        <v>407</v>
      </c>
      <c r="BA189" s="114" t="s">
        <v>1156</v>
      </c>
      <c r="BB189" s="111" t="s">
        <v>1153</v>
      </c>
      <c r="CN189" s="107" t="s">
        <v>1159</v>
      </c>
      <c r="CO189" s="107" t="s">
        <v>378</v>
      </c>
      <c r="CP189" s="107" t="s">
        <v>433</v>
      </c>
      <c r="CQ189" s="107" t="s">
        <v>434</v>
      </c>
      <c r="CR189" s="107" t="s">
        <v>432</v>
      </c>
      <c r="CW189" s="107" t="s">
        <v>1156</v>
      </c>
      <c r="CX189" s="107" t="s">
        <v>1153</v>
      </c>
      <c r="DR189" s="207" t="s">
        <v>1160</v>
      </c>
      <c r="DS189" s="48" t="s">
        <v>1157</v>
      </c>
      <c r="DT189" s="31" t="s">
        <v>1158</v>
      </c>
      <c r="DU189" s="67">
        <v>0</v>
      </c>
      <c r="DV189" s="67">
        <v>2</v>
      </c>
      <c r="DW189" s="133">
        <v>0</v>
      </c>
      <c r="DX189" s="190">
        <v>0.5</v>
      </c>
      <c r="DY189" s="133">
        <v>1</v>
      </c>
      <c r="DZ189" s="198">
        <v>0.5</v>
      </c>
    </row>
    <row r="190" spans="1:130" s="107" customFormat="1" ht="84" customHeight="1" x14ac:dyDescent="0.2">
      <c r="A190" s="800" t="s">
        <v>75</v>
      </c>
      <c r="B190" s="617" t="s">
        <v>76</v>
      </c>
      <c r="C190" s="626" t="s">
        <v>273</v>
      </c>
      <c r="D190" s="632" t="s">
        <v>274</v>
      </c>
      <c r="E190" s="884" t="s">
        <v>1169</v>
      </c>
      <c r="F190" s="672" t="s">
        <v>419</v>
      </c>
      <c r="G190" s="717" t="s">
        <v>420</v>
      </c>
      <c r="H190" s="717" t="s">
        <v>436</v>
      </c>
      <c r="I190" s="675">
        <v>0</v>
      </c>
      <c r="J190" s="675">
        <v>4</v>
      </c>
      <c r="K190" s="676">
        <v>1</v>
      </c>
      <c r="L190" s="676">
        <v>1</v>
      </c>
      <c r="M190" s="660">
        <v>1</v>
      </c>
      <c r="N190" s="751" t="s">
        <v>1173</v>
      </c>
      <c r="O190" s="752" t="s">
        <v>1170</v>
      </c>
      <c r="P190" s="740" t="s">
        <v>1171</v>
      </c>
      <c r="Q190" s="740">
        <v>0</v>
      </c>
      <c r="R190" s="740">
        <v>1</v>
      </c>
      <c r="S190" s="740" t="s">
        <v>53</v>
      </c>
      <c r="T190" s="738" t="s">
        <v>5009</v>
      </c>
      <c r="U190" s="170">
        <v>1</v>
      </c>
      <c r="V190" s="853">
        <v>1</v>
      </c>
      <c r="W190" s="170">
        <v>1</v>
      </c>
      <c r="X190" s="170">
        <v>1</v>
      </c>
      <c r="Y190" s="856">
        <v>1</v>
      </c>
      <c r="Z190" s="742">
        <v>1</v>
      </c>
      <c r="AA190" s="99" t="s">
        <v>1146</v>
      </c>
      <c r="AB190" s="572">
        <v>300000000</v>
      </c>
      <c r="AC190" s="573">
        <v>60000000</v>
      </c>
      <c r="AD190" s="573">
        <v>60000000</v>
      </c>
      <c r="AE190" s="574">
        <v>60000000</v>
      </c>
      <c r="AF190" s="575">
        <v>0.2</v>
      </c>
      <c r="AG190" s="576">
        <v>0.2</v>
      </c>
      <c r="AH190" s="577">
        <v>0.2</v>
      </c>
      <c r="AI190" s="839">
        <v>0</v>
      </c>
      <c r="AJ190" s="840">
        <v>0</v>
      </c>
      <c r="AK190" s="824" t="s">
        <v>5253</v>
      </c>
      <c r="AY190" s="113" t="s">
        <v>406</v>
      </c>
      <c r="AZ190" s="113" t="s">
        <v>407</v>
      </c>
      <c r="BA190" s="114" t="s">
        <v>1160</v>
      </c>
      <c r="BB190" s="111" t="s">
        <v>1157</v>
      </c>
      <c r="CN190" s="107" t="s">
        <v>1163</v>
      </c>
      <c r="CO190" s="107" t="s">
        <v>378</v>
      </c>
      <c r="CP190" s="107" t="s">
        <v>433</v>
      </c>
      <c r="CQ190" s="107" t="s">
        <v>434</v>
      </c>
      <c r="CR190" s="107" t="s">
        <v>432</v>
      </c>
      <c r="CW190" s="107" t="s">
        <v>1160</v>
      </c>
      <c r="CX190" s="107" t="s">
        <v>1157</v>
      </c>
      <c r="DR190" s="207" t="s">
        <v>1164</v>
      </c>
      <c r="DS190" s="48" t="s">
        <v>1161</v>
      </c>
      <c r="DT190" s="31" t="s">
        <v>1162</v>
      </c>
      <c r="DU190" s="67">
        <v>0</v>
      </c>
      <c r="DV190" s="67">
        <v>1</v>
      </c>
      <c r="DW190" s="50">
        <v>0.25</v>
      </c>
      <c r="DX190" s="50">
        <v>0.25</v>
      </c>
      <c r="DY190" s="50">
        <v>0.25</v>
      </c>
      <c r="DZ190" s="199">
        <v>0.25</v>
      </c>
    </row>
    <row r="191" spans="1:130" s="107" customFormat="1" ht="34.5" customHeight="1" x14ac:dyDescent="0.2">
      <c r="A191" s="800" t="s">
        <v>75</v>
      </c>
      <c r="B191" s="617" t="s">
        <v>76</v>
      </c>
      <c r="C191" s="626" t="s">
        <v>273</v>
      </c>
      <c r="D191" s="632" t="s">
        <v>274</v>
      </c>
      <c r="E191" s="885"/>
      <c r="F191" s="661" t="s">
        <v>419</v>
      </c>
      <c r="G191" s="718" t="s">
        <v>420</v>
      </c>
      <c r="H191" s="718" t="s">
        <v>436</v>
      </c>
      <c r="I191" s="663">
        <v>0</v>
      </c>
      <c r="J191" s="663">
        <v>4</v>
      </c>
      <c r="K191" s="665"/>
      <c r="L191" s="665"/>
      <c r="M191" s="660"/>
      <c r="N191" s="754" t="s">
        <v>1177</v>
      </c>
      <c r="O191" s="48" t="s">
        <v>1174</v>
      </c>
      <c r="P191" s="31" t="s">
        <v>1175</v>
      </c>
      <c r="Q191" s="31">
        <v>0</v>
      </c>
      <c r="R191" s="31">
        <v>1</v>
      </c>
      <c r="S191" s="31" t="s">
        <v>53</v>
      </c>
      <c r="T191" s="254" t="s">
        <v>5009</v>
      </c>
      <c r="U191" s="172">
        <v>1</v>
      </c>
      <c r="V191" s="851">
        <v>1</v>
      </c>
      <c r="W191" s="172">
        <v>1</v>
      </c>
      <c r="X191" s="172">
        <v>1</v>
      </c>
      <c r="Y191" s="857">
        <v>1</v>
      </c>
      <c r="Z191" s="744">
        <v>1</v>
      </c>
      <c r="AA191" s="96" t="s">
        <v>1146</v>
      </c>
      <c r="AB191" s="578">
        <v>0</v>
      </c>
      <c r="AC191" s="579">
        <v>0</v>
      </c>
      <c r="AD191" s="579">
        <v>0</v>
      </c>
      <c r="AE191" s="580">
        <v>0</v>
      </c>
      <c r="AF191" s="581" t="s">
        <v>5253</v>
      </c>
      <c r="AG191" s="582" t="s">
        <v>5253</v>
      </c>
      <c r="AH191" s="583" t="s">
        <v>5253</v>
      </c>
      <c r="AI191" s="841">
        <v>0</v>
      </c>
      <c r="AJ191" s="842">
        <v>0</v>
      </c>
      <c r="AK191" s="825" t="s">
        <v>5253</v>
      </c>
      <c r="AY191" s="113" t="s">
        <v>406</v>
      </c>
      <c r="AZ191" s="113" t="s">
        <v>407</v>
      </c>
      <c r="BA191" s="114" t="s">
        <v>1164</v>
      </c>
      <c r="BB191" s="111" t="s">
        <v>1161</v>
      </c>
      <c r="CN191" s="107" t="s">
        <v>1167</v>
      </c>
      <c r="CO191" s="107" t="s">
        <v>378</v>
      </c>
      <c r="CP191" s="107" t="s">
        <v>433</v>
      </c>
      <c r="CQ191" s="107" t="s">
        <v>434</v>
      </c>
      <c r="CR191" s="107" t="s">
        <v>432</v>
      </c>
      <c r="CW191" s="107" t="s">
        <v>1164</v>
      </c>
      <c r="CX191" s="107" t="s">
        <v>1161</v>
      </c>
      <c r="DR191" s="207" t="s">
        <v>1168</v>
      </c>
      <c r="DS191" s="48" t="s">
        <v>1165</v>
      </c>
      <c r="DT191" s="31" t="s">
        <v>1166</v>
      </c>
      <c r="DU191" s="210">
        <v>435</v>
      </c>
      <c r="DV191" s="210">
        <v>450</v>
      </c>
      <c r="DW191" s="139">
        <v>1</v>
      </c>
      <c r="DX191" s="189">
        <v>3</v>
      </c>
      <c r="DY191" s="189">
        <v>9</v>
      </c>
      <c r="DZ191" s="209">
        <v>2</v>
      </c>
    </row>
    <row r="192" spans="1:130" s="107" customFormat="1" ht="117.75" customHeight="1" thickBot="1" x14ac:dyDescent="0.25">
      <c r="A192" s="800" t="s">
        <v>75</v>
      </c>
      <c r="B192" s="617" t="s">
        <v>76</v>
      </c>
      <c r="C192" s="626" t="s">
        <v>273</v>
      </c>
      <c r="D192" s="632" t="s">
        <v>274</v>
      </c>
      <c r="E192" s="886"/>
      <c r="F192" s="677" t="s">
        <v>419</v>
      </c>
      <c r="G192" s="719" t="s">
        <v>420</v>
      </c>
      <c r="H192" s="719" t="s">
        <v>436</v>
      </c>
      <c r="I192" s="679">
        <v>0</v>
      </c>
      <c r="J192" s="679">
        <v>4</v>
      </c>
      <c r="K192" s="680"/>
      <c r="L192" s="680"/>
      <c r="M192" s="681"/>
      <c r="N192" s="755" t="s">
        <v>1181</v>
      </c>
      <c r="O192" s="222" t="s">
        <v>1178</v>
      </c>
      <c r="P192" s="223" t="s">
        <v>1179</v>
      </c>
      <c r="Q192" s="224">
        <v>2</v>
      </c>
      <c r="R192" s="224">
        <v>2</v>
      </c>
      <c r="S192" s="224" t="s">
        <v>87</v>
      </c>
      <c r="T192" s="756" t="s">
        <v>5009</v>
      </c>
      <c r="U192" s="175">
        <v>0</v>
      </c>
      <c r="V192" s="852">
        <v>0</v>
      </c>
      <c r="W192" s="175">
        <v>1</v>
      </c>
      <c r="X192" s="175">
        <v>1</v>
      </c>
      <c r="Y192" s="858">
        <v>0.5</v>
      </c>
      <c r="Z192" s="748" t="s">
        <v>5253</v>
      </c>
      <c r="AA192" s="97" t="s">
        <v>1146</v>
      </c>
      <c r="AB192" s="584">
        <v>190000000</v>
      </c>
      <c r="AC192" s="585">
        <v>17100000</v>
      </c>
      <c r="AD192" s="585">
        <v>17100000</v>
      </c>
      <c r="AE192" s="586">
        <v>17100000</v>
      </c>
      <c r="AF192" s="587">
        <v>0.09</v>
      </c>
      <c r="AG192" s="588">
        <v>0.09</v>
      </c>
      <c r="AH192" s="589">
        <v>0.09</v>
      </c>
      <c r="AI192" s="843">
        <v>0</v>
      </c>
      <c r="AJ192" s="844">
        <v>0</v>
      </c>
      <c r="AK192" s="826" t="s">
        <v>5253</v>
      </c>
      <c r="AY192" s="113" t="s">
        <v>406</v>
      </c>
      <c r="AZ192" s="113" t="s">
        <v>407</v>
      </c>
      <c r="BA192" s="114" t="s">
        <v>1168</v>
      </c>
      <c r="BB192" s="111" t="s">
        <v>1165</v>
      </c>
      <c r="CN192" s="107" t="s">
        <v>1172</v>
      </c>
      <c r="CO192" s="107" t="s">
        <v>378</v>
      </c>
      <c r="CP192" s="107" t="s">
        <v>433</v>
      </c>
      <c r="CQ192" s="107" t="s">
        <v>434</v>
      </c>
      <c r="CR192" s="107" t="s">
        <v>432</v>
      </c>
      <c r="CW192" s="107" t="s">
        <v>1168</v>
      </c>
      <c r="CX192" s="107" t="s">
        <v>1165</v>
      </c>
      <c r="DR192" s="202" t="s">
        <v>1173</v>
      </c>
      <c r="DS192" s="48" t="s">
        <v>1170</v>
      </c>
      <c r="DT192" s="31" t="s">
        <v>1171</v>
      </c>
      <c r="DU192" s="31">
        <v>0</v>
      </c>
      <c r="DV192" s="31">
        <v>1</v>
      </c>
      <c r="DW192" s="132">
        <v>1</v>
      </c>
      <c r="DX192" s="132">
        <v>1</v>
      </c>
      <c r="DY192" s="132">
        <v>1</v>
      </c>
      <c r="DZ192" s="200">
        <v>1</v>
      </c>
    </row>
    <row r="193" spans="1:130" s="107" customFormat="1" ht="122.25" customHeight="1" x14ac:dyDescent="0.2">
      <c r="A193" s="800" t="s">
        <v>75</v>
      </c>
      <c r="B193" s="617" t="s">
        <v>76</v>
      </c>
      <c r="C193" s="629" t="s">
        <v>284</v>
      </c>
      <c r="D193" s="630" t="s">
        <v>285</v>
      </c>
      <c r="E193" s="884" t="s">
        <v>1182</v>
      </c>
      <c r="F193" s="672" t="s">
        <v>430</v>
      </c>
      <c r="G193" s="673" t="s">
        <v>431</v>
      </c>
      <c r="H193" s="674" t="s">
        <v>457</v>
      </c>
      <c r="I193" s="675">
        <v>0</v>
      </c>
      <c r="J193" s="675">
        <v>4</v>
      </c>
      <c r="K193" s="676">
        <v>0</v>
      </c>
      <c r="L193" s="676">
        <v>0</v>
      </c>
      <c r="M193" s="660">
        <v>0</v>
      </c>
      <c r="N193" s="751" t="s">
        <v>1186</v>
      </c>
      <c r="O193" s="752" t="s">
        <v>1183</v>
      </c>
      <c r="P193" s="740" t="s">
        <v>1184</v>
      </c>
      <c r="Q193" s="740">
        <v>800</v>
      </c>
      <c r="R193" s="740">
        <v>2800</v>
      </c>
      <c r="S193" s="740" t="s">
        <v>53</v>
      </c>
      <c r="T193" s="738" t="s">
        <v>5010</v>
      </c>
      <c r="U193" s="176">
        <v>100</v>
      </c>
      <c r="V193" s="853">
        <v>1</v>
      </c>
      <c r="W193" s="176">
        <v>50</v>
      </c>
      <c r="X193" s="176">
        <v>1849</v>
      </c>
      <c r="Y193" s="856">
        <v>0</v>
      </c>
      <c r="Z193" s="742">
        <v>0</v>
      </c>
      <c r="AA193" s="99" t="s">
        <v>1146</v>
      </c>
      <c r="AB193" s="572">
        <v>20385000000</v>
      </c>
      <c r="AC193" s="573">
        <v>43195732</v>
      </c>
      <c r="AD193" s="573">
        <v>43195732</v>
      </c>
      <c r="AE193" s="574">
        <v>43195732</v>
      </c>
      <c r="AF193" s="575">
        <v>2.1189959283787097E-3</v>
      </c>
      <c r="AG193" s="576">
        <v>2.1189959283787097E-3</v>
      </c>
      <c r="AH193" s="577">
        <v>2.1189959283787097E-3</v>
      </c>
      <c r="AI193" s="839">
        <v>0</v>
      </c>
      <c r="AJ193" s="840">
        <v>0</v>
      </c>
      <c r="AK193" s="824" t="s">
        <v>5253</v>
      </c>
      <c r="AY193" s="111" t="s">
        <v>419</v>
      </c>
      <c r="AZ193" s="111" t="s">
        <v>420</v>
      </c>
      <c r="BA193" s="119" t="s">
        <v>1173</v>
      </c>
      <c r="BB193" s="111" t="s">
        <v>1170</v>
      </c>
      <c r="CN193" s="107" t="s">
        <v>1176</v>
      </c>
      <c r="CO193" s="107" t="s">
        <v>378</v>
      </c>
      <c r="CP193" s="107" t="s">
        <v>433</v>
      </c>
      <c r="CQ193" s="107" t="s">
        <v>434</v>
      </c>
      <c r="CR193" s="107" t="s">
        <v>444</v>
      </c>
      <c r="CW193" s="107" t="s">
        <v>1173</v>
      </c>
      <c r="CX193" s="107" t="s">
        <v>1170</v>
      </c>
      <c r="DR193" s="202" t="s">
        <v>1177</v>
      </c>
      <c r="DS193" s="48" t="s">
        <v>1174</v>
      </c>
      <c r="DT193" s="31" t="s">
        <v>1175</v>
      </c>
      <c r="DU193" s="31">
        <v>0</v>
      </c>
      <c r="DV193" s="31">
        <v>1</v>
      </c>
      <c r="DW193" s="132">
        <v>1</v>
      </c>
      <c r="DX193" s="132">
        <v>1</v>
      </c>
      <c r="DY193" s="132">
        <v>1</v>
      </c>
      <c r="DZ193" s="200">
        <v>1</v>
      </c>
    </row>
    <row r="194" spans="1:130" s="107" customFormat="1" ht="66.75" customHeight="1" x14ac:dyDescent="0.2">
      <c r="A194" s="800" t="s">
        <v>75</v>
      </c>
      <c r="B194" s="617" t="s">
        <v>76</v>
      </c>
      <c r="C194" s="626" t="s">
        <v>284</v>
      </c>
      <c r="D194" s="632" t="s">
        <v>285</v>
      </c>
      <c r="E194" s="885"/>
      <c r="F194" s="661" t="s">
        <v>430</v>
      </c>
      <c r="G194" s="685" t="s">
        <v>1187</v>
      </c>
      <c r="H194" s="685" t="s">
        <v>457</v>
      </c>
      <c r="I194" s="663">
        <v>0</v>
      </c>
      <c r="J194" s="663">
        <v>4</v>
      </c>
      <c r="K194" s="665"/>
      <c r="L194" s="665"/>
      <c r="M194" s="660"/>
      <c r="N194" s="754" t="s">
        <v>1191</v>
      </c>
      <c r="O194" s="48" t="s">
        <v>1188</v>
      </c>
      <c r="P194" s="31" t="s">
        <v>1189</v>
      </c>
      <c r="Q194" s="31">
        <v>0</v>
      </c>
      <c r="R194" s="31">
        <v>400</v>
      </c>
      <c r="S194" s="31" t="s">
        <v>53</v>
      </c>
      <c r="T194" s="254" t="s">
        <v>5010</v>
      </c>
      <c r="U194" s="172">
        <v>0</v>
      </c>
      <c r="V194" s="851">
        <v>0</v>
      </c>
      <c r="W194" s="172">
        <v>100</v>
      </c>
      <c r="X194" s="172">
        <v>300</v>
      </c>
      <c r="Y194" s="857">
        <v>0</v>
      </c>
      <c r="Z194" s="744" t="s">
        <v>5253</v>
      </c>
      <c r="AA194" s="96" t="s">
        <v>1146</v>
      </c>
      <c r="AB194" s="578">
        <v>100000000</v>
      </c>
      <c r="AC194" s="579">
        <v>0</v>
      </c>
      <c r="AD194" s="579">
        <v>0</v>
      </c>
      <c r="AE194" s="580">
        <v>0</v>
      </c>
      <c r="AF194" s="581">
        <v>0</v>
      </c>
      <c r="AG194" s="582">
        <v>0</v>
      </c>
      <c r="AH194" s="583">
        <v>0</v>
      </c>
      <c r="AI194" s="841">
        <v>0</v>
      </c>
      <c r="AJ194" s="842">
        <v>0</v>
      </c>
      <c r="AK194" s="825" t="s">
        <v>5253</v>
      </c>
      <c r="AY194" s="113" t="s">
        <v>419</v>
      </c>
      <c r="AZ194" s="113" t="s">
        <v>420</v>
      </c>
      <c r="BA194" s="119" t="s">
        <v>1177</v>
      </c>
      <c r="BB194" s="111" t="s">
        <v>1174</v>
      </c>
      <c r="CN194" s="107" t="s">
        <v>1180</v>
      </c>
      <c r="CO194" s="107" t="s">
        <v>378</v>
      </c>
      <c r="CP194" s="107" t="s">
        <v>433</v>
      </c>
      <c r="CQ194" s="107" t="s">
        <v>434</v>
      </c>
      <c r="CR194" s="107" t="s">
        <v>444</v>
      </c>
      <c r="CW194" s="107" t="s">
        <v>1177</v>
      </c>
      <c r="CX194" s="107" t="s">
        <v>1174</v>
      </c>
      <c r="DR194" s="202" t="s">
        <v>1181</v>
      </c>
      <c r="DS194" s="48" t="s">
        <v>1178</v>
      </c>
      <c r="DT194" s="31" t="s">
        <v>1179</v>
      </c>
      <c r="DU194" s="67">
        <v>2</v>
      </c>
      <c r="DV194" s="67">
        <v>2</v>
      </c>
      <c r="DW194" s="139">
        <v>0</v>
      </c>
      <c r="DX194" s="189">
        <v>0</v>
      </c>
      <c r="DY194" s="139">
        <v>1</v>
      </c>
      <c r="DZ194" s="204">
        <v>1</v>
      </c>
    </row>
    <row r="195" spans="1:130" s="107" customFormat="1" ht="141.75" customHeight="1" x14ac:dyDescent="0.2">
      <c r="A195" s="800" t="s">
        <v>75</v>
      </c>
      <c r="B195" s="617" t="s">
        <v>76</v>
      </c>
      <c r="C195" s="626" t="s">
        <v>284</v>
      </c>
      <c r="D195" s="632" t="s">
        <v>285</v>
      </c>
      <c r="E195" s="885"/>
      <c r="F195" s="661" t="s">
        <v>430</v>
      </c>
      <c r="G195" s="685" t="s">
        <v>1187</v>
      </c>
      <c r="H195" s="685" t="s">
        <v>457</v>
      </c>
      <c r="I195" s="663">
        <v>0</v>
      </c>
      <c r="J195" s="663">
        <v>4</v>
      </c>
      <c r="K195" s="665"/>
      <c r="L195" s="665"/>
      <c r="M195" s="660"/>
      <c r="N195" s="754" t="s">
        <v>1196</v>
      </c>
      <c r="O195" s="48" t="s">
        <v>1192</v>
      </c>
      <c r="P195" s="31" t="s">
        <v>1193</v>
      </c>
      <c r="Q195" s="31">
        <v>0</v>
      </c>
      <c r="R195" s="31">
        <v>100</v>
      </c>
      <c r="S195" s="31" t="s">
        <v>53</v>
      </c>
      <c r="T195" s="254" t="s">
        <v>5010</v>
      </c>
      <c r="U195" s="172">
        <v>0</v>
      </c>
      <c r="V195" s="851">
        <v>0</v>
      </c>
      <c r="W195" s="172">
        <v>30</v>
      </c>
      <c r="X195" s="172">
        <v>70</v>
      </c>
      <c r="Y195" s="857">
        <v>0</v>
      </c>
      <c r="Z195" s="744" t="s">
        <v>5253</v>
      </c>
      <c r="AA195" s="96" t="s">
        <v>1146</v>
      </c>
      <c r="AB195" s="578">
        <v>425353068</v>
      </c>
      <c r="AC195" s="579">
        <v>0</v>
      </c>
      <c r="AD195" s="579">
        <v>0</v>
      </c>
      <c r="AE195" s="580">
        <v>0</v>
      </c>
      <c r="AF195" s="581">
        <v>0</v>
      </c>
      <c r="AG195" s="582">
        <v>0</v>
      </c>
      <c r="AH195" s="583">
        <v>0</v>
      </c>
      <c r="AI195" s="841">
        <v>0</v>
      </c>
      <c r="AJ195" s="842">
        <v>0</v>
      </c>
      <c r="AK195" s="825" t="s">
        <v>5253</v>
      </c>
      <c r="AY195" s="113" t="s">
        <v>419</v>
      </c>
      <c r="AZ195" s="113" t="s">
        <v>420</v>
      </c>
      <c r="BA195" s="119" t="s">
        <v>1181</v>
      </c>
      <c r="BB195" s="111" t="s">
        <v>1178</v>
      </c>
      <c r="CN195" s="107" t="s">
        <v>1185</v>
      </c>
      <c r="CO195" s="107" t="s">
        <v>378</v>
      </c>
      <c r="CP195" s="107" t="s">
        <v>433</v>
      </c>
      <c r="CQ195" s="107" t="s">
        <v>434</v>
      </c>
      <c r="CR195" s="107" t="s">
        <v>444</v>
      </c>
      <c r="CW195" s="107" t="s">
        <v>1181</v>
      </c>
      <c r="CX195" s="107" t="s">
        <v>1178</v>
      </c>
      <c r="DR195" s="202" t="s">
        <v>1186</v>
      </c>
      <c r="DS195" s="48" t="s">
        <v>1183</v>
      </c>
      <c r="DT195" s="31" t="s">
        <v>1184</v>
      </c>
      <c r="DU195" s="31">
        <v>800</v>
      </c>
      <c r="DV195" s="142">
        <v>2800</v>
      </c>
      <c r="DW195" s="139">
        <v>100</v>
      </c>
      <c r="DX195" s="190">
        <v>1</v>
      </c>
      <c r="DY195" s="189">
        <v>50</v>
      </c>
      <c r="DZ195" s="204">
        <v>1849</v>
      </c>
    </row>
    <row r="196" spans="1:130" s="107" customFormat="1" ht="36" customHeight="1" x14ac:dyDescent="0.2">
      <c r="A196" s="800" t="s">
        <v>75</v>
      </c>
      <c r="B196" s="617" t="s">
        <v>76</v>
      </c>
      <c r="C196" s="626" t="s">
        <v>284</v>
      </c>
      <c r="D196" s="632" t="s">
        <v>285</v>
      </c>
      <c r="E196" s="885"/>
      <c r="F196" s="661" t="s">
        <v>430</v>
      </c>
      <c r="G196" s="685" t="s">
        <v>1187</v>
      </c>
      <c r="H196" s="685" t="s">
        <v>457</v>
      </c>
      <c r="I196" s="663">
        <v>0</v>
      </c>
      <c r="J196" s="663">
        <v>4</v>
      </c>
      <c r="K196" s="665"/>
      <c r="L196" s="665"/>
      <c r="M196" s="660"/>
      <c r="N196" s="754" t="s">
        <v>1200</v>
      </c>
      <c r="O196" s="48" t="s">
        <v>1197</v>
      </c>
      <c r="P196" s="31" t="s">
        <v>1198</v>
      </c>
      <c r="Q196" s="31">
        <v>0</v>
      </c>
      <c r="R196" s="31">
        <v>1</v>
      </c>
      <c r="S196" s="31" t="s">
        <v>53</v>
      </c>
      <c r="T196" s="254" t="s">
        <v>5010</v>
      </c>
      <c r="U196" s="173">
        <v>0</v>
      </c>
      <c r="V196" s="851">
        <v>0</v>
      </c>
      <c r="W196" s="173">
        <v>0.5</v>
      </c>
      <c r="X196" s="173">
        <v>0.5</v>
      </c>
      <c r="Y196" s="857">
        <v>0</v>
      </c>
      <c r="Z196" s="744" t="s">
        <v>5253</v>
      </c>
      <c r="AA196" s="96" t="s">
        <v>1146</v>
      </c>
      <c r="AB196" s="578">
        <v>100000000</v>
      </c>
      <c r="AC196" s="579">
        <v>0</v>
      </c>
      <c r="AD196" s="579">
        <v>0</v>
      </c>
      <c r="AE196" s="580">
        <v>0</v>
      </c>
      <c r="AF196" s="581">
        <v>0</v>
      </c>
      <c r="AG196" s="582">
        <v>0</v>
      </c>
      <c r="AH196" s="583">
        <v>0</v>
      </c>
      <c r="AI196" s="841">
        <v>0</v>
      </c>
      <c r="AJ196" s="842">
        <v>0</v>
      </c>
      <c r="AK196" s="825" t="s">
        <v>5253</v>
      </c>
      <c r="AY196" s="111" t="s">
        <v>430</v>
      </c>
      <c r="AZ196" s="111" t="s">
        <v>431</v>
      </c>
      <c r="BA196" s="114" t="s">
        <v>1186</v>
      </c>
      <c r="BB196" s="111" t="s">
        <v>1183</v>
      </c>
      <c r="CN196" s="107" t="s">
        <v>1190</v>
      </c>
      <c r="CO196" s="107" t="s">
        <v>378</v>
      </c>
      <c r="CP196" s="107" t="s">
        <v>453</v>
      </c>
      <c r="CQ196" s="107" t="s">
        <v>454</v>
      </c>
      <c r="CR196" s="107" t="s">
        <v>452</v>
      </c>
      <c r="CW196" s="107" t="s">
        <v>1186</v>
      </c>
      <c r="CX196" s="107" t="s">
        <v>1183</v>
      </c>
      <c r="DR196" s="202" t="s">
        <v>1191</v>
      </c>
      <c r="DS196" s="48" t="s">
        <v>1188</v>
      </c>
      <c r="DT196" s="31" t="s">
        <v>1189</v>
      </c>
      <c r="DU196" s="31">
        <v>0</v>
      </c>
      <c r="DV196" s="31">
        <v>400</v>
      </c>
      <c r="DW196" s="132">
        <v>0</v>
      </c>
      <c r="DX196" s="189">
        <v>0</v>
      </c>
      <c r="DY196" s="189">
        <v>100</v>
      </c>
      <c r="DZ196" s="204">
        <v>300</v>
      </c>
    </row>
    <row r="197" spans="1:130" s="107" customFormat="1" ht="39" customHeight="1" x14ac:dyDescent="0.2">
      <c r="A197" s="800" t="s">
        <v>75</v>
      </c>
      <c r="B197" s="617" t="s">
        <v>76</v>
      </c>
      <c r="C197" s="626" t="s">
        <v>284</v>
      </c>
      <c r="D197" s="632" t="s">
        <v>285</v>
      </c>
      <c r="E197" s="885"/>
      <c r="F197" s="661" t="s">
        <v>430</v>
      </c>
      <c r="G197" s="685" t="s">
        <v>1187</v>
      </c>
      <c r="H197" s="685" t="s">
        <v>457</v>
      </c>
      <c r="I197" s="663">
        <v>0</v>
      </c>
      <c r="J197" s="663">
        <v>4</v>
      </c>
      <c r="K197" s="665"/>
      <c r="L197" s="665"/>
      <c r="M197" s="660"/>
      <c r="N197" s="754" t="s">
        <v>1204</v>
      </c>
      <c r="O197" s="48" t="s">
        <v>1201</v>
      </c>
      <c r="P197" s="31" t="s">
        <v>1202</v>
      </c>
      <c r="Q197" s="745">
        <v>0.3</v>
      </c>
      <c r="R197" s="745">
        <v>1</v>
      </c>
      <c r="S197" s="745" t="s">
        <v>53</v>
      </c>
      <c r="T197" s="254" t="s">
        <v>5010</v>
      </c>
      <c r="U197" s="177">
        <v>0</v>
      </c>
      <c r="V197" s="851">
        <v>80</v>
      </c>
      <c r="W197" s="179">
        <v>20</v>
      </c>
      <c r="X197" s="178">
        <v>0</v>
      </c>
      <c r="Y197" s="857">
        <v>0</v>
      </c>
      <c r="Z197" s="744">
        <v>0</v>
      </c>
      <c r="AA197" s="96" t="s">
        <v>1146</v>
      </c>
      <c r="AB197" s="578">
        <v>69807829</v>
      </c>
      <c r="AC197" s="579">
        <v>0</v>
      </c>
      <c r="AD197" s="579">
        <v>0</v>
      </c>
      <c r="AE197" s="580">
        <v>0</v>
      </c>
      <c r="AF197" s="581">
        <v>0</v>
      </c>
      <c r="AG197" s="582">
        <v>0</v>
      </c>
      <c r="AH197" s="583">
        <v>0</v>
      </c>
      <c r="AI197" s="841">
        <v>0</v>
      </c>
      <c r="AJ197" s="842">
        <v>0</v>
      </c>
      <c r="AK197" s="825" t="s">
        <v>5253</v>
      </c>
      <c r="AY197" s="113" t="s">
        <v>430</v>
      </c>
      <c r="AZ197" s="113" t="s">
        <v>1187</v>
      </c>
      <c r="BA197" s="114" t="s">
        <v>1191</v>
      </c>
      <c r="BB197" s="111" t="s">
        <v>1188</v>
      </c>
      <c r="CN197" s="107" t="s">
        <v>1194</v>
      </c>
      <c r="CO197" s="107" t="s">
        <v>378</v>
      </c>
      <c r="CP197" s="107" t="s">
        <v>453</v>
      </c>
      <c r="CQ197" s="107" t="s">
        <v>454</v>
      </c>
      <c r="CR197" s="107" t="s">
        <v>1195</v>
      </c>
      <c r="CW197" s="107" t="s">
        <v>1191</v>
      </c>
      <c r="CX197" s="107" t="s">
        <v>1188</v>
      </c>
      <c r="DR197" s="202" t="s">
        <v>1196</v>
      </c>
      <c r="DS197" s="48" t="s">
        <v>1192</v>
      </c>
      <c r="DT197" s="31" t="s">
        <v>1193</v>
      </c>
      <c r="DU197" s="31">
        <v>0</v>
      </c>
      <c r="DV197" s="31">
        <v>100</v>
      </c>
      <c r="DW197" s="132">
        <v>0</v>
      </c>
      <c r="DX197" s="189">
        <v>0</v>
      </c>
      <c r="DY197" s="189">
        <v>30</v>
      </c>
      <c r="DZ197" s="204">
        <v>70</v>
      </c>
    </row>
    <row r="198" spans="1:130" s="107" customFormat="1" ht="33" customHeight="1" thickBot="1" x14ac:dyDescent="0.25">
      <c r="A198" s="800" t="s">
        <v>75</v>
      </c>
      <c r="B198" s="617" t="s">
        <v>76</v>
      </c>
      <c r="C198" s="626" t="s">
        <v>284</v>
      </c>
      <c r="D198" s="641" t="s">
        <v>285</v>
      </c>
      <c r="E198" s="886"/>
      <c r="F198" s="677" t="s">
        <v>430</v>
      </c>
      <c r="G198" s="686" t="s">
        <v>1187</v>
      </c>
      <c r="H198" s="686" t="s">
        <v>457</v>
      </c>
      <c r="I198" s="679">
        <v>0</v>
      </c>
      <c r="J198" s="679">
        <v>4</v>
      </c>
      <c r="K198" s="680"/>
      <c r="L198" s="680"/>
      <c r="M198" s="681"/>
      <c r="N198" s="755" t="s">
        <v>1209</v>
      </c>
      <c r="O198" s="222" t="s">
        <v>1206</v>
      </c>
      <c r="P198" s="223" t="s">
        <v>1207</v>
      </c>
      <c r="Q198" s="223">
        <v>0</v>
      </c>
      <c r="R198" s="223">
        <v>1</v>
      </c>
      <c r="S198" s="223" t="s">
        <v>53</v>
      </c>
      <c r="T198" s="756" t="s">
        <v>5010</v>
      </c>
      <c r="U198" s="180">
        <v>0.51</v>
      </c>
      <c r="V198" s="852">
        <v>0.16</v>
      </c>
      <c r="W198" s="180">
        <v>0.16</v>
      </c>
      <c r="X198" s="180">
        <v>0.17</v>
      </c>
      <c r="Y198" s="858">
        <v>0</v>
      </c>
      <c r="Z198" s="748">
        <v>0</v>
      </c>
      <c r="AA198" s="97" t="s">
        <v>1146</v>
      </c>
      <c r="AB198" s="584">
        <v>2641072</v>
      </c>
      <c r="AC198" s="585">
        <v>0</v>
      </c>
      <c r="AD198" s="585">
        <v>0</v>
      </c>
      <c r="AE198" s="586">
        <v>0</v>
      </c>
      <c r="AF198" s="587">
        <v>0</v>
      </c>
      <c r="AG198" s="588">
        <v>0</v>
      </c>
      <c r="AH198" s="589">
        <v>0</v>
      </c>
      <c r="AI198" s="843">
        <v>0</v>
      </c>
      <c r="AJ198" s="844">
        <v>0</v>
      </c>
      <c r="AK198" s="826" t="s">
        <v>5253</v>
      </c>
      <c r="AY198" s="113" t="s">
        <v>430</v>
      </c>
      <c r="AZ198" s="113" t="s">
        <v>1187</v>
      </c>
      <c r="BA198" s="114" t="s">
        <v>1196</v>
      </c>
      <c r="BB198" s="111" t="s">
        <v>1192</v>
      </c>
      <c r="CN198" s="107" t="s">
        <v>1199</v>
      </c>
      <c r="CO198" s="107" t="s">
        <v>378</v>
      </c>
      <c r="CP198" s="107" t="s">
        <v>453</v>
      </c>
      <c r="CQ198" s="107" t="s">
        <v>454</v>
      </c>
      <c r="CR198" s="107" t="s">
        <v>1195</v>
      </c>
      <c r="CW198" s="107" t="s">
        <v>1196</v>
      </c>
      <c r="CX198" s="107" t="s">
        <v>1192</v>
      </c>
      <c r="DR198" s="202" t="s">
        <v>1200</v>
      </c>
      <c r="DS198" s="48" t="s">
        <v>1197</v>
      </c>
      <c r="DT198" s="31" t="s">
        <v>1198</v>
      </c>
      <c r="DU198" s="31">
        <v>0</v>
      </c>
      <c r="DV198" s="31">
        <v>1</v>
      </c>
      <c r="DW198" s="50">
        <v>0</v>
      </c>
      <c r="DX198" s="191">
        <v>0</v>
      </c>
      <c r="DY198" s="50">
        <v>0.5</v>
      </c>
      <c r="DZ198" s="201">
        <v>0.5</v>
      </c>
    </row>
    <row r="199" spans="1:130" s="107" customFormat="1" ht="89.25" customHeight="1" x14ac:dyDescent="0.2">
      <c r="A199" s="800" t="s">
        <v>75</v>
      </c>
      <c r="B199" s="617" t="s">
        <v>76</v>
      </c>
      <c r="C199" s="629" t="s">
        <v>299</v>
      </c>
      <c r="D199" s="630" t="s">
        <v>300</v>
      </c>
      <c r="E199" s="884" t="s">
        <v>1210</v>
      </c>
      <c r="F199" s="672" t="s">
        <v>442</v>
      </c>
      <c r="G199" s="673" t="s">
        <v>443</v>
      </c>
      <c r="H199" s="674" t="s">
        <v>469</v>
      </c>
      <c r="I199" s="694">
        <v>0</v>
      </c>
      <c r="J199" s="684">
        <v>0.2</v>
      </c>
      <c r="K199" s="676">
        <v>5</v>
      </c>
      <c r="L199" s="676">
        <v>5</v>
      </c>
      <c r="M199" s="660">
        <v>1</v>
      </c>
      <c r="N199" s="737" t="s">
        <v>1214</v>
      </c>
      <c r="O199" s="752" t="s">
        <v>1211</v>
      </c>
      <c r="P199" s="740" t="s">
        <v>272</v>
      </c>
      <c r="Q199" s="740">
        <v>0</v>
      </c>
      <c r="R199" s="740">
        <v>1</v>
      </c>
      <c r="S199" s="740" t="s">
        <v>53</v>
      </c>
      <c r="T199" s="738" t="s">
        <v>5011</v>
      </c>
      <c r="U199" s="152">
        <v>0.25</v>
      </c>
      <c r="V199" s="853">
        <v>0.13</v>
      </c>
      <c r="W199" s="152">
        <v>0.37</v>
      </c>
      <c r="X199" s="152">
        <v>0.25</v>
      </c>
      <c r="Y199" s="856">
        <v>0.13</v>
      </c>
      <c r="Z199" s="742">
        <v>1</v>
      </c>
      <c r="AA199" s="99" t="s">
        <v>1212</v>
      </c>
      <c r="AB199" s="572">
        <v>3000000</v>
      </c>
      <c r="AC199" s="573">
        <v>2014200</v>
      </c>
      <c r="AD199" s="573">
        <v>2014200</v>
      </c>
      <c r="AE199" s="574">
        <v>2014200</v>
      </c>
      <c r="AF199" s="575">
        <v>0.6714</v>
      </c>
      <c r="AG199" s="576">
        <v>0.6714</v>
      </c>
      <c r="AH199" s="577">
        <v>0.6714</v>
      </c>
      <c r="AI199" s="839">
        <v>0</v>
      </c>
      <c r="AJ199" s="840">
        <v>0</v>
      </c>
      <c r="AK199" s="824" t="s">
        <v>5253</v>
      </c>
      <c r="AY199" s="113" t="s">
        <v>430</v>
      </c>
      <c r="AZ199" s="113" t="s">
        <v>1187</v>
      </c>
      <c r="BA199" s="114" t="s">
        <v>1200</v>
      </c>
      <c r="BB199" s="111" t="s">
        <v>1197</v>
      </c>
      <c r="CN199" s="107" t="s">
        <v>1203</v>
      </c>
      <c r="CO199" s="107" t="s">
        <v>378</v>
      </c>
      <c r="CP199" s="107" t="s">
        <v>453</v>
      </c>
      <c r="CQ199" s="107" t="s">
        <v>454</v>
      </c>
      <c r="CR199" s="107" t="s">
        <v>1195</v>
      </c>
      <c r="CW199" s="107" t="s">
        <v>1200</v>
      </c>
      <c r="CX199" s="107" t="s">
        <v>1197</v>
      </c>
      <c r="DR199" s="202" t="s">
        <v>1204</v>
      </c>
      <c r="DS199" s="48" t="s">
        <v>1201</v>
      </c>
      <c r="DT199" s="31" t="s">
        <v>1205</v>
      </c>
      <c r="DU199" s="133">
        <v>30</v>
      </c>
      <c r="DV199" s="137">
        <v>100</v>
      </c>
      <c r="DW199" s="137">
        <v>0</v>
      </c>
      <c r="DX199" s="191">
        <v>80</v>
      </c>
      <c r="DY199" s="189">
        <v>20</v>
      </c>
      <c r="DZ199" s="201">
        <v>0</v>
      </c>
    </row>
    <row r="200" spans="1:130" s="107" customFormat="1" ht="54" customHeight="1" x14ac:dyDescent="0.2">
      <c r="A200" s="800" t="s">
        <v>75</v>
      </c>
      <c r="B200" s="617" t="s">
        <v>76</v>
      </c>
      <c r="C200" s="626" t="s">
        <v>299</v>
      </c>
      <c r="D200" s="632" t="s">
        <v>300</v>
      </c>
      <c r="E200" s="885"/>
      <c r="F200" s="661" t="s">
        <v>442</v>
      </c>
      <c r="G200" s="685" t="s">
        <v>443</v>
      </c>
      <c r="H200" s="685" t="s">
        <v>469</v>
      </c>
      <c r="I200" s="696">
        <v>0</v>
      </c>
      <c r="J200" s="664">
        <v>0.2</v>
      </c>
      <c r="K200" s="665"/>
      <c r="L200" s="665"/>
      <c r="M200" s="660"/>
      <c r="N200" s="206" t="s">
        <v>1218</v>
      </c>
      <c r="O200" s="48" t="s">
        <v>1215</v>
      </c>
      <c r="P200" s="31" t="s">
        <v>1216</v>
      </c>
      <c r="Q200" s="31">
        <v>2</v>
      </c>
      <c r="R200" s="31">
        <v>2</v>
      </c>
      <c r="S200" s="31" t="s">
        <v>87</v>
      </c>
      <c r="T200" s="254" t="s">
        <v>5011</v>
      </c>
      <c r="U200" s="133">
        <v>0</v>
      </c>
      <c r="V200" s="851">
        <v>0.75</v>
      </c>
      <c r="W200" s="50">
        <v>0.75</v>
      </c>
      <c r="X200" s="133">
        <v>0.5</v>
      </c>
      <c r="Y200" s="857">
        <v>0.75</v>
      </c>
      <c r="Z200" s="744">
        <v>1</v>
      </c>
      <c r="AA200" s="96" t="s">
        <v>1212</v>
      </c>
      <c r="AB200" s="578">
        <v>20000000</v>
      </c>
      <c r="AC200" s="579">
        <v>20000000</v>
      </c>
      <c r="AD200" s="579">
        <v>20000000</v>
      </c>
      <c r="AE200" s="580">
        <v>20000000</v>
      </c>
      <c r="AF200" s="581">
        <v>1</v>
      </c>
      <c r="AG200" s="582">
        <v>1</v>
      </c>
      <c r="AH200" s="583">
        <v>1</v>
      </c>
      <c r="AI200" s="841">
        <v>0</v>
      </c>
      <c r="AJ200" s="842">
        <v>0</v>
      </c>
      <c r="AK200" s="825" t="s">
        <v>5253</v>
      </c>
      <c r="AY200" s="113" t="s">
        <v>430</v>
      </c>
      <c r="AZ200" s="113" t="s">
        <v>1187</v>
      </c>
      <c r="BA200" s="114" t="s">
        <v>1204</v>
      </c>
      <c r="BB200" s="111" t="s">
        <v>1201</v>
      </c>
      <c r="CN200" s="107" t="s">
        <v>1208</v>
      </c>
      <c r="CO200" s="107" t="s">
        <v>378</v>
      </c>
      <c r="CP200" s="107" t="s">
        <v>453</v>
      </c>
      <c r="CQ200" s="107" t="s">
        <v>454</v>
      </c>
      <c r="CR200" s="107" t="s">
        <v>1195</v>
      </c>
      <c r="CW200" s="107" t="s">
        <v>1204</v>
      </c>
      <c r="CX200" s="107" t="s">
        <v>1201</v>
      </c>
      <c r="DR200" s="202" t="s">
        <v>1209</v>
      </c>
      <c r="DS200" s="48" t="s">
        <v>1206</v>
      </c>
      <c r="DT200" s="31" t="s">
        <v>1207</v>
      </c>
      <c r="DU200" s="31">
        <v>0</v>
      </c>
      <c r="DV200" s="31">
        <v>1</v>
      </c>
      <c r="DW200" s="50">
        <v>0.51</v>
      </c>
      <c r="DX200" s="50">
        <v>0.16</v>
      </c>
      <c r="DY200" s="50">
        <v>0.16</v>
      </c>
      <c r="DZ200" s="199">
        <v>0.17</v>
      </c>
    </row>
    <row r="201" spans="1:130" s="107" customFormat="1" ht="119.25" customHeight="1" x14ac:dyDescent="0.2">
      <c r="A201" s="800" t="s">
        <v>75</v>
      </c>
      <c r="B201" s="617" t="s">
        <v>76</v>
      </c>
      <c r="C201" s="626" t="s">
        <v>299</v>
      </c>
      <c r="D201" s="632" t="s">
        <v>300</v>
      </c>
      <c r="E201" s="885"/>
      <c r="F201" s="661" t="s">
        <v>442</v>
      </c>
      <c r="G201" s="685" t="s">
        <v>443</v>
      </c>
      <c r="H201" s="685" t="s">
        <v>469</v>
      </c>
      <c r="I201" s="696">
        <v>0</v>
      </c>
      <c r="J201" s="664">
        <v>0.2</v>
      </c>
      <c r="K201" s="665"/>
      <c r="L201" s="665"/>
      <c r="M201" s="660"/>
      <c r="N201" s="206" t="s">
        <v>1222</v>
      </c>
      <c r="O201" s="48" t="s">
        <v>1219</v>
      </c>
      <c r="P201" s="31" t="s">
        <v>1220</v>
      </c>
      <c r="Q201" s="143">
        <v>0.25</v>
      </c>
      <c r="R201" s="67">
        <v>1</v>
      </c>
      <c r="S201" s="67" t="s">
        <v>53</v>
      </c>
      <c r="T201" s="254" t="s">
        <v>5011</v>
      </c>
      <c r="U201" s="132">
        <v>0</v>
      </c>
      <c r="V201" s="851">
        <v>0</v>
      </c>
      <c r="W201" s="133">
        <v>0.5</v>
      </c>
      <c r="X201" s="50">
        <v>0.5</v>
      </c>
      <c r="Y201" s="857">
        <v>0</v>
      </c>
      <c r="Z201" s="744" t="s">
        <v>5253</v>
      </c>
      <c r="AA201" s="96" t="s">
        <v>1212</v>
      </c>
      <c r="AB201" s="578">
        <v>40000000</v>
      </c>
      <c r="AC201" s="579">
        <v>0</v>
      </c>
      <c r="AD201" s="579">
        <v>0</v>
      </c>
      <c r="AE201" s="580">
        <v>0</v>
      </c>
      <c r="AF201" s="581">
        <v>0</v>
      </c>
      <c r="AG201" s="582">
        <v>0</v>
      </c>
      <c r="AH201" s="583">
        <v>0</v>
      </c>
      <c r="AI201" s="841">
        <v>0</v>
      </c>
      <c r="AJ201" s="842">
        <v>0</v>
      </c>
      <c r="AK201" s="825" t="s">
        <v>5253</v>
      </c>
      <c r="AY201" s="113" t="s">
        <v>430</v>
      </c>
      <c r="AZ201" s="113" t="s">
        <v>1187</v>
      </c>
      <c r="BA201" s="114" t="s">
        <v>1209</v>
      </c>
      <c r="BB201" s="111" t="s">
        <v>1206</v>
      </c>
      <c r="CN201" s="107" t="s">
        <v>1213</v>
      </c>
      <c r="CO201" s="107" t="s">
        <v>378</v>
      </c>
      <c r="CP201" s="107" t="s">
        <v>453</v>
      </c>
      <c r="CQ201" s="107" t="s">
        <v>454</v>
      </c>
      <c r="CR201" s="107" t="s">
        <v>1195</v>
      </c>
      <c r="CW201" s="107" t="s">
        <v>1209</v>
      </c>
      <c r="CX201" s="107" t="s">
        <v>1206</v>
      </c>
      <c r="DR201" s="197" t="s">
        <v>1214</v>
      </c>
      <c r="DS201" s="48" t="s">
        <v>1211</v>
      </c>
      <c r="DT201" s="31" t="s">
        <v>272</v>
      </c>
      <c r="DU201" s="31">
        <v>0</v>
      </c>
      <c r="DV201" s="31">
        <v>1</v>
      </c>
      <c r="DW201" s="50">
        <v>0.25</v>
      </c>
      <c r="DX201" s="191">
        <v>0.13</v>
      </c>
      <c r="DY201" s="191">
        <v>0.37</v>
      </c>
      <c r="DZ201" s="199">
        <v>0.25</v>
      </c>
    </row>
    <row r="202" spans="1:130" s="107" customFormat="1" ht="57.75" customHeight="1" x14ac:dyDescent="0.2">
      <c r="A202" s="800" t="s">
        <v>75</v>
      </c>
      <c r="B202" s="617" t="s">
        <v>76</v>
      </c>
      <c r="C202" s="626" t="s">
        <v>299</v>
      </c>
      <c r="D202" s="632" t="s">
        <v>300</v>
      </c>
      <c r="E202" s="885"/>
      <c r="F202" s="661" t="s">
        <v>442</v>
      </c>
      <c r="G202" s="685" t="s">
        <v>443</v>
      </c>
      <c r="H202" s="685" t="s">
        <v>469</v>
      </c>
      <c r="I202" s="696">
        <v>0</v>
      </c>
      <c r="J202" s="664">
        <v>0.2</v>
      </c>
      <c r="K202" s="665"/>
      <c r="L202" s="665"/>
      <c r="M202" s="660"/>
      <c r="N202" s="206" t="s">
        <v>1226</v>
      </c>
      <c r="O202" s="48" t="s">
        <v>1223</v>
      </c>
      <c r="P202" s="31" t="s">
        <v>1224</v>
      </c>
      <c r="Q202" s="67">
        <v>20</v>
      </c>
      <c r="R202" s="67">
        <v>20</v>
      </c>
      <c r="S202" s="67" t="s">
        <v>87</v>
      </c>
      <c r="T202" s="254" t="s">
        <v>5011</v>
      </c>
      <c r="U202" s="132">
        <v>4</v>
      </c>
      <c r="V202" s="851">
        <v>6</v>
      </c>
      <c r="W202" s="132">
        <v>6</v>
      </c>
      <c r="X202" s="132">
        <v>4</v>
      </c>
      <c r="Y202" s="857">
        <v>6</v>
      </c>
      <c r="Z202" s="744">
        <v>1</v>
      </c>
      <c r="AA202" s="96" t="s">
        <v>1212</v>
      </c>
      <c r="AB202" s="578">
        <v>15000000</v>
      </c>
      <c r="AC202" s="579">
        <v>11667000</v>
      </c>
      <c r="AD202" s="579">
        <v>11667000</v>
      </c>
      <c r="AE202" s="580">
        <v>11667000</v>
      </c>
      <c r="AF202" s="581">
        <v>0.77780000000000005</v>
      </c>
      <c r="AG202" s="582">
        <v>0.77780000000000005</v>
      </c>
      <c r="AH202" s="583">
        <v>0.77780000000000005</v>
      </c>
      <c r="AI202" s="841">
        <v>0</v>
      </c>
      <c r="AJ202" s="842">
        <v>0</v>
      </c>
      <c r="AK202" s="825" t="s">
        <v>5253</v>
      </c>
      <c r="AY202" s="111" t="s">
        <v>442</v>
      </c>
      <c r="AZ202" s="111" t="s">
        <v>443</v>
      </c>
      <c r="BA202" s="114" t="s">
        <v>1214</v>
      </c>
      <c r="BB202" s="111" t="s">
        <v>1211</v>
      </c>
      <c r="CN202" s="107" t="s">
        <v>1217</v>
      </c>
      <c r="CO202" s="107" t="s">
        <v>378</v>
      </c>
      <c r="CP202" s="107" t="s">
        <v>465</v>
      </c>
      <c r="CQ202" s="107" t="s">
        <v>466</v>
      </c>
      <c r="CR202" s="107" t="s">
        <v>464</v>
      </c>
      <c r="CW202" s="107" t="s">
        <v>1214</v>
      </c>
      <c r="CX202" s="107" t="s">
        <v>1211</v>
      </c>
      <c r="DR202" s="197" t="s">
        <v>1218</v>
      </c>
      <c r="DS202" s="48" t="s">
        <v>1215</v>
      </c>
      <c r="DT202" s="31" t="s">
        <v>1216</v>
      </c>
      <c r="DU202" s="31">
        <v>2</v>
      </c>
      <c r="DV202" s="31">
        <v>2</v>
      </c>
      <c r="DW202" s="133">
        <v>0</v>
      </c>
      <c r="DX202" s="50">
        <v>0.75</v>
      </c>
      <c r="DY202" s="50">
        <v>0.75</v>
      </c>
      <c r="DZ202" s="203">
        <v>0.5</v>
      </c>
    </row>
    <row r="203" spans="1:130" s="107" customFormat="1" ht="42" customHeight="1" thickBot="1" x14ac:dyDescent="0.25">
      <c r="A203" s="800" t="s">
        <v>75</v>
      </c>
      <c r="B203" s="617" t="s">
        <v>76</v>
      </c>
      <c r="C203" s="626" t="s">
        <v>299</v>
      </c>
      <c r="D203" s="632" t="s">
        <v>300</v>
      </c>
      <c r="E203" s="886"/>
      <c r="F203" s="677" t="s">
        <v>442</v>
      </c>
      <c r="G203" s="686" t="s">
        <v>443</v>
      </c>
      <c r="H203" s="686" t="s">
        <v>469</v>
      </c>
      <c r="I203" s="698">
        <v>0</v>
      </c>
      <c r="J203" s="687">
        <v>0.2</v>
      </c>
      <c r="K203" s="680"/>
      <c r="L203" s="680"/>
      <c r="M203" s="681"/>
      <c r="N203" s="746" t="s">
        <v>1230</v>
      </c>
      <c r="O203" s="222" t="s">
        <v>1227</v>
      </c>
      <c r="P203" s="223" t="s">
        <v>1228</v>
      </c>
      <c r="Q203" s="224">
        <v>1</v>
      </c>
      <c r="R203" s="224">
        <v>1</v>
      </c>
      <c r="S203" s="224" t="s">
        <v>87</v>
      </c>
      <c r="T203" s="756" t="s">
        <v>5011</v>
      </c>
      <c r="U203" s="146">
        <v>0</v>
      </c>
      <c r="V203" s="852">
        <v>0.25</v>
      </c>
      <c r="W203" s="148">
        <v>0.38</v>
      </c>
      <c r="X203" s="148">
        <v>0.37</v>
      </c>
      <c r="Y203" s="858">
        <v>0.25</v>
      </c>
      <c r="Z203" s="748">
        <v>1</v>
      </c>
      <c r="AA203" s="97" t="s">
        <v>1212</v>
      </c>
      <c r="AB203" s="584">
        <v>20000000</v>
      </c>
      <c r="AC203" s="585">
        <v>20000000</v>
      </c>
      <c r="AD203" s="585">
        <v>20000000</v>
      </c>
      <c r="AE203" s="586">
        <v>20000000</v>
      </c>
      <c r="AF203" s="587">
        <v>1</v>
      </c>
      <c r="AG203" s="588">
        <v>1</v>
      </c>
      <c r="AH203" s="589">
        <v>1</v>
      </c>
      <c r="AI203" s="843">
        <v>0</v>
      </c>
      <c r="AJ203" s="844">
        <v>0</v>
      </c>
      <c r="AK203" s="826" t="s">
        <v>5253</v>
      </c>
      <c r="AY203" s="113" t="s">
        <v>442</v>
      </c>
      <c r="AZ203" s="113" t="s">
        <v>443</v>
      </c>
      <c r="BA203" s="114" t="s">
        <v>1218</v>
      </c>
      <c r="BB203" s="111" t="s">
        <v>1215</v>
      </c>
      <c r="CN203" s="107" t="s">
        <v>1221</v>
      </c>
      <c r="CO203" s="107" t="s">
        <v>378</v>
      </c>
      <c r="CP203" s="107" t="s">
        <v>465</v>
      </c>
      <c r="CQ203" s="107" t="s">
        <v>466</v>
      </c>
      <c r="CR203" s="107" t="s">
        <v>464</v>
      </c>
      <c r="CW203" s="107" t="s">
        <v>1218</v>
      </c>
      <c r="CX203" s="107" t="s">
        <v>1215</v>
      </c>
      <c r="DR203" s="197" t="s">
        <v>1222</v>
      </c>
      <c r="DS203" s="48" t="s">
        <v>1219</v>
      </c>
      <c r="DT203" s="31" t="s">
        <v>1220</v>
      </c>
      <c r="DU203" s="143">
        <v>0.25</v>
      </c>
      <c r="DV203" s="67">
        <v>1</v>
      </c>
      <c r="DW203" s="132">
        <v>0</v>
      </c>
      <c r="DX203" s="191">
        <v>0</v>
      </c>
      <c r="DY203" s="133">
        <v>0.5</v>
      </c>
      <c r="DZ203" s="201">
        <v>0.5</v>
      </c>
    </row>
    <row r="204" spans="1:130" s="107" customFormat="1" ht="61.5" customHeight="1" x14ac:dyDescent="0.2">
      <c r="A204" s="800" t="s">
        <v>75</v>
      </c>
      <c r="B204" s="617" t="s">
        <v>76</v>
      </c>
      <c r="C204" s="629" t="s">
        <v>311</v>
      </c>
      <c r="D204" s="622" t="s">
        <v>312</v>
      </c>
      <c r="E204" s="884" t="s">
        <v>1231</v>
      </c>
      <c r="F204" s="672" t="s">
        <v>450</v>
      </c>
      <c r="G204" s="673" t="s">
        <v>451</v>
      </c>
      <c r="H204" s="674" t="s">
        <v>478</v>
      </c>
      <c r="I204" s="675">
        <v>5</v>
      </c>
      <c r="J204" s="675">
        <v>5</v>
      </c>
      <c r="K204" s="676">
        <v>1</v>
      </c>
      <c r="L204" s="676">
        <v>1</v>
      </c>
      <c r="M204" s="660">
        <v>1</v>
      </c>
      <c r="N204" s="751" t="s">
        <v>1235</v>
      </c>
      <c r="O204" s="752" t="s">
        <v>1232</v>
      </c>
      <c r="P204" s="740" t="s">
        <v>1233</v>
      </c>
      <c r="Q204" s="740">
        <v>0</v>
      </c>
      <c r="R204" s="740">
        <v>1</v>
      </c>
      <c r="S204" s="740" t="s">
        <v>53</v>
      </c>
      <c r="T204" s="738" t="s">
        <v>5011</v>
      </c>
      <c r="U204" s="147">
        <v>0</v>
      </c>
      <c r="V204" s="853">
        <v>0</v>
      </c>
      <c r="W204" s="149">
        <v>0.5</v>
      </c>
      <c r="X204" s="149">
        <v>0.5</v>
      </c>
      <c r="Y204" s="856">
        <v>0</v>
      </c>
      <c r="Z204" s="742" t="s">
        <v>5253</v>
      </c>
      <c r="AA204" s="99" t="s">
        <v>1212</v>
      </c>
      <c r="AB204" s="572">
        <v>125000000</v>
      </c>
      <c r="AC204" s="573">
        <v>0</v>
      </c>
      <c r="AD204" s="573">
        <v>0</v>
      </c>
      <c r="AE204" s="574">
        <v>0</v>
      </c>
      <c r="AF204" s="575">
        <v>0</v>
      </c>
      <c r="AG204" s="576">
        <v>0</v>
      </c>
      <c r="AH204" s="577">
        <v>0</v>
      </c>
      <c r="AI204" s="839">
        <v>0</v>
      </c>
      <c r="AJ204" s="840">
        <v>0</v>
      </c>
      <c r="AK204" s="824" t="s">
        <v>5253</v>
      </c>
      <c r="AY204" s="113" t="s">
        <v>442</v>
      </c>
      <c r="AZ204" s="113" t="s">
        <v>443</v>
      </c>
      <c r="BA204" s="114" t="s">
        <v>1222</v>
      </c>
      <c r="BB204" s="111" t="s">
        <v>1219</v>
      </c>
      <c r="CN204" s="107" t="s">
        <v>1225</v>
      </c>
      <c r="CO204" s="107" t="s">
        <v>378</v>
      </c>
      <c r="CP204" s="107" t="s">
        <v>465</v>
      </c>
      <c r="CQ204" s="107" t="s">
        <v>466</v>
      </c>
      <c r="CR204" s="107" t="s">
        <v>464</v>
      </c>
      <c r="CW204" s="107" t="s">
        <v>1222</v>
      </c>
      <c r="CX204" s="107" t="s">
        <v>1219</v>
      </c>
      <c r="DR204" s="197" t="s">
        <v>1226</v>
      </c>
      <c r="DS204" s="48" t="s">
        <v>1223</v>
      </c>
      <c r="DT204" s="31" t="s">
        <v>1224</v>
      </c>
      <c r="DU204" s="67">
        <v>20</v>
      </c>
      <c r="DV204" s="67">
        <v>20</v>
      </c>
      <c r="DW204" s="132">
        <v>4</v>
      </c>
      <c r="DX204" s="132">
        <v>6</v>
      </c>
      <c r="DY204" s="189">
        <v>6</v>
      </c>
      <c r="DZ204" s="204">
        <v>4</v>
      </c>
    </row>
    <row r="205" spans="1:130" s="107" customFormat="1" ht="58.5" customHeight="1" x14ac:dyDescent="0.2">
      <c r="A205" s="800" t="s">
        <v>75</v>
      </c>
      <c r="B205" s="617" t="s">
        <v>76</v>
      </c>
      <c r="C205" s="626" t="s">
        <v>311</v>
      </c>
      <c r="D205" s="617" t="s">
        <v>312</v>
      </c>
      <c r="E205" s="885"/>
      <c r="F205" s="661" t="s">
        <v>450</v>
      </c>
      <c r="G205" s="685" t="s">
        <v>451</v>
      </c>
      <c r="H205" s="685" t="s">
        <v>478</v>
      </c>
      <c r="I205" s="663">
        <v>5</v>
      </c>
      <c r="J205" s="663">
        <v>5</v>
      </c>
      <c r="K205" s="665"/>
      <c r="L205" s="665"/>
      <c r="M205" s="660"/>
      <c r="N205" s="754" t="s">
        <v>1238</v>
      </c>
      <c r="O205" s="48" t="s">
        <v>1236</v>
      </c>
      <c r="P205" s="31" t="s">
        <v>891</v>
      </c>
      <c r="Q205" s="31">
        <v>1</v>
      </c>
      <c r="R205" s="31">
        <v>1</v>
      </c>
      <c r="S205" s="31" t="s">
        <v>87</v>
      </c>
      <c r="T205" s="254" t="s">
        <v>5011</v>
      </c>
      <c r="U205" s="133">
        <v>0.2</v>
      </c>
      <c r="V205" s="851">
        <v>0.3</v>
      </c>
      <c r="W205" s="133">
        <v>0.3</v>
      </c>
      <c r="X205" s="133">
        <v>0.2</v>
      </c>
      <c r="Y205" s="857">
        <v>0.3</v>
      </c>
      <c r="Z205" s="744">
        <v>1</v>
      </c>
      <c r="AA205" s="96" t="s">
        <v>1212</v>
      </c>
      <c r="AB205" s="578">
        <v>0</v>
      </c>
      <c r="AC205" s="579">
        <v>0</v>
      </c>
      <c r="AD205" s="579">
        <v>0</v>
      </c>
      <c r="AE205" s="580">
        <v>0</v>
      </c>
      <c r="AF205" s="581" t="s">
        <v>5253</v>
      </c>
      <c r="AG205" s="582" t="s">
        <v>5253</v>
      </c>
      <c r="AH205" s="583" t="s">
        <v>5253</v>
      </c>
      <c r="AI205" s="841">
        <v>0</v>
      </c>
      <c r="AJ205" s="842">
        <v>0</v>
      </c>
      <c r="AK205" s="825" t="s">
        <v>5253</v>
      </c>
      <c r="AY205" s="113" t="s">
        <v>442</v>
      </c>
      <c r="AZ205" s="113" t="s">
        <v>443</v>
      </c>
      <c r="BA205" s="114" t="s">
        <v>1226</v>
      </c>
      <c r="BB205" s="111" t="s">
        <v>1223</v>
      </c>
      <c r="CN205" s="107" t="s">
        <v>1229</v>
      </c>
      <c r="CO205" s="107" t="s">
        <v>378</v>
      </c>
      <c r="CP205" s="107" t="s">
        <v>465</v>
      </c>
      <c r="CQ205" s="107" t="s">
        <v>466</v>
      </c>
      <c r="CR205" s="107" t="s">
        <v>464</v>
      </c>
      <c r="CW205" s="107" t="s">
        <v>1226</v>
      </c>
      <c r="CX205" s="107" t="s">
        <v>1223</v>
      </c>
      <c r="DR205" s="197" t="s">
        <v>1230</v>
      </c>
      <c r="DS205" s="48" t="s">
        <v>1227</v>
      </c>
      <c r="DT205" s="31" t="s">
        <v>1228</v>
      </c>
      <c r="DU205" s="67">
        <v>1</v>
      </c>
      <c r="DV205" s="67">
        <v>1</v>
      </c>
      <c r="DW205" s="132">
        <v>0</v>
      </c>
      <c r="DX205" s="191">
        <v>0.25</v>
      </c>
      <c r="DY205" s="191">
        <v>0.38</v>
      </c>
      <c r="DZ205" s="201">
        <v>0.37</v>
      </c>
    </row>
    <row r="206" spans="1:130" s="107" customFormat="1" ht="105.75" customHeight="1" x14ac:dyDescent="0.2">
      <c r="A206" s="800" t="s">
        <v>75</v>
      </c>
      <c r="B206" s="617" t="s">
        <v>76</v>
      </c>
      <c r="C206" s="626" t="s">
        <v>311</v>
      </c>
      <c r="D206" s="617" t="s">
        <v>312</v>
      </c>
      <c r="E206" s="885"/>
      <c r="F206" s="661" t="s">
        <v>450</v>
      </c>
      <c r="G206" s="685" t="s">
        <v>451</v>
      </c>
      <c r="H206" s="685" t="s">
        <v>478</v>
      </c>
      <c r="I206" s="663">
        <v>5</v>
      </c>
      <c r="J206" s="663">
        <v>5</v>
      </c>
      <c r="K206" s="665"/>
      <c r="L206" s="665"/>
      <c r="M206" s="660"/>
      <c r="N206" s="754" t="s">
        <v>1242</v>
      </c>
      <c r="O206" s="48" t="s">
        <v>1239</v>
      </c>
      <c r="P206" s="31" t="s">
        <v>1240</v>
      </c>
      <c r="Q206" s="67">
        <v>24</v>
      </c>
      <c r="R206" s="67">
        <v>80</v>
      </c>
      <c r="S206" s="67" t="s">
        <v>53</v>
      </c>
      <c r="T206" s="254" t="s">
        <v>5011</v>
      </c>
      <c r="U206" s="132">
        <v>0</v>
      </c>
      <c r="V206" s="851">
        <v>4</v>
      </c>
      <c r="W206" s="132">
        <v>26</v>
      </c>
      <c r="X206" s="132">
        <v>26</v>
      </c>
      <c r="Y206" s="857">
        <v>1</v>
      </c>
      <c r="Z206" s="744">
        <v>0.25</v>
      </c>
      <c r="AA206" s="96" t="s">
        <v>1212</v>
      </c>
      <c r="AB206" s="578">
        <v>3174041176</v>
      </c>
      <c r="AC206" s="579">
        <v>2858058214.1300001</v>
      </c>
      <c r="AD206" s="579">
        <v>2858058214.1300001</v>
      </c>
      <c r="AE206" s="580">
        <v>0</v>
      </c>
      <c r="AF206" s="581">
        <v>0.90044774331875277</v>
      </c>
      <c r="AG206" s="582">
        <v>0.90044774331875277</v>
      </c>
      <c r="AH206" s="583">
        <v>0</v>
      </c>
      <c r="AI206" s="841">
        <v>0</v>
      </c>
      <c r="AJ206" s="842">
        <v>0</v>
      </c>
      <c r="AK206" s="825" t="s">
        <v>5253</v>
      </c>
      <c r="AY206" s="113" t="s">
        <v>442</v>
      </c>
      <c r="AZ206" s="113" t="s">
        <v>443</v>
      </c>
      <c r="BA206" s="114" t="s">
        <v>1230</v>
      </c>
      <c r="BB206" s="111" t="s">
        <v>1227</v>
      </c>
      <c r="CN206" s="107" t="s">
        <v>1234</v>
      </c>
      <c r="CO206" s="107" t="s">
        <v>378</v>
      </c>
      <c r="CP206" s="107" t="s">
        <v>465</v>
      </c>
      <c r="CQ206" s="107" t="s">
        <v>466</v>
      </c>
      <c r="CR206" s="107" t="s">
        <v>464</v>
      </c>
      <c r="CW206" s="107" t="s">
        <v>1230</v>
      </c>
      <c r="CX206" s="107" t="s">
        <v>1227</v>
      </c>
      <c r="DR206" s="202" t="s">
        <v>1235</v>
      </c>
      <c r="DS206" s="48" t="s">
        <v>1232</v>
      </c>
      <c r="DT206" s="31" t="s">
        <v>1233</v>
      </c>
      <c r="DU206" s="31">
        <v>0</v>
      </c>
      <c r="DV206" s="31">
        <v>1</v>
      </c>
      <c r="DW206" s="132">
        <v>0</v>
      </c>
      <c r="DX206" s="190">
        <v>0</v>
      </c>
      <c r="DY206" s="190">
        <v>0.5</v>
      </c>
      <c r="DZ206" s="198">
        <v>0.5</v>
      </c>
    </row>
    <row r="207" spans="1:130" s="107" customFormat="1" ht="54.75" customHeight="1" x14ac:dyDescent="0.2">
      <c r="A207" s="800" t="s">
        <v>75</v>
      </c>
      <c r="B207" s="617" t="s">
        <v>76</v>
      </c>
      <c r="C207" s="626" t="s">
        <v>311</v>
      </c>
      <c r="D207" s="617" t="s">
        <v>312</v>
      </c>
      <c r="E207" s="885"/>
      <c r="F207" s="661" t="s">
        <v>450</v>
      </c>
      <c r="G207" s="685" t="s">
        <v>451</v>
      </c>
      <c r="H207" s="685" t="s">
        <v>478</v>
      </c>
      <c r="I207" s="663">
        <v>5</v>
      </c>
      <c r="J207" s="663">
        <v>5</v>
      </c>
      <c r="K207" s="665"/>
      <c r="L207" s="665"/>
      <c r="M207" s="660"/>
      <c r="N207" s="754" t="s">
        <v>1246</v>
      </c>
      <c r="O207" s="48" t="s">
        <v>1243</v>
      </c>
      <c r="P207" s="31" t="s">
        <v>1244</v>
      </c>
      <c r="Q207" s="67">
        <v>51</v>
      </c>
      <c r="R207" s="67">
        <v>65</v>
      </c>
      <c r="S207" s="67" t="s">
        <v>53</v>
      </c>
      <c r="T207" s="254" t="s">
        <v>5011</v>
      </c>
      <c r="U207" s="135">
        <v>0</v>
      </c>
      <c r="V207" s="851">
        <v>3</v>
      </c>
      <c r="W207" s="135">
        <v>6</v>
      </c>
      <c r="X207" s="135">
        <v>5</v>
      </c>
      <c r="Y207" s="857">
        <v>3</v>
      </c>
      <c r="Z207" s="744">
        <v>1</v>
      </c>
      <c r="AA207" s="96" t="s">
        <v>1212</v>
      </c>
      <c r="AB207" s="578">
        <v>1500000000</v>
      </c>
      <c r="AC207" s="579">
        <v>149635000</v>
      </c>
      <c r="AD207" s="579">
        <v>149635000</v>
      </c>
      <c r="AE207" s="580">
        <v>0</v>
      </c>
      <c r="AF207" s="581">
        <v>9.975666666666666E-2</v>
      </c>
      <c r="AG207" s="582">
        <v>9.975666666666666E-2</v>
      </c>
      <c r="AH207" s="583">
        <v>0</v>
      </c>
      <c r="AI207" s="841">
        <v>0</v>
      </c>
      <c r="AJ207" s="842">
        <v>0</v>
      </c>
      <c r="AK207" s="825" t="s">
        <v>5253</v>
      </c>
      <c r="AY207" s="111" t="s">
        <v>450</v>
      </c>
      <c r="AZ207" s="111" t="s">
        <v>451</v>
      </c>
      <c r="BA207" s="120" t="s">
        <v>1235</v>
      </c>
      <c r="BB207" s="111" t="s">
        <v>1232</v>
      </c>
      <c r="CN207" s="107" t="s">
        <v>1237</v>
      </c>
      <c r="CO207" s="107" t="s">
        <v>378</v>
      </c>
      <c r="CP207" s="107" t="s">
        <v>475</v>
      </c>
      <c r="CQ207" s="107" t="s">
        <v>476</v>
      </c>
      <c r="CR207" s="107" t="s">
        <v>474</v>
      </c>
      <c r="CW207" s="107" t="s">
        <v>1235</v>
      </c>
      <c r="CX207" s="107" t="s">
        <v>1232</v>
      </c>
      <c r="DR207" s="202" t="s">
        <v>1238</v>
      </c>
      <c r="DS207" s="48" t="s">
        <v>1236</v>
      </c>
      <c r="DT207" s="31" t="s">
        <v>891</v>
      </c>
      <c r="DU207" s="31">
        <v>1</v>
      </c>
      <c r="DV207" s="31">
        <v>1</v>
      </c>
      <c r="DW207" s="133">
        <v>0.2</v>
      </c>
      <c r="DX207" s="133">
        <v>0.3</v>
      </c>
      <c r="DY207" s="133">
        <v>0.3</v>
      </c>
      <c r="DZ207" s="203">
        <v>0.2</v>
      </c>
    </row>
    <row r="208" spans="1:130" s="107" customFormat="1" ht="53.25" customHeight="1" thickBot="1" x14ac:dyDescent="0.25">
      <c r="A208" s="800" t="s">
        <v>75</v>
      </c>
      <c r="B208" s="617" t="s">
        <v>76</v>
      </c>
      <c r="C208" s="626" t="s">
        <v>311</v>
      </c>
      <c r="D208" s="621" t="s">
        <v>312</v>
      </c>
      <c r="E208" s="886"/>
      <c r="F208" s="677" t="s">
        <v>450</v>
      </c>
      <c r="G208" s="686" t="s">
        <v>451</v>
      </c>
      <c r="H208" s="686" t="s">
        <v>478</v>
      </c>
      <c r="I208" s="679">
        <v>5</v>
      </c>
      <c r="J208" s="679">
        <v>5</v>
      </c>
      <c r="K208" s="680"/>
      <c r="L208" s="680"/>
      <c r="M208" s="681"/>
      <c r="N208" s="755" t="s">
        <v>1250</v>
      </c>
      <c r="O208" s="222" t="s">
        <v>1247</v>
      </c>
      <c r="P208" s="223" t="s">
        <v>1248</v>
      </c>
      <c r="Q208" s="224">
        <v>0</v>
      </c>
      <c r="R208" s="224">
        <v>1</v>
      </c>
      <c r="S208" s="224" t="s">
        <v>53</v>
      </c>
      <c r="T208" s="756" t="s">
        <v>5011</v>
      </c>
      <c r="U208" s="146">
        <v>0</v>
      </c>
      <c r="V208" s="852">
        <v>0.2</v>
      </c>
      <c r="W208" s="150">
        <v>0.5</v>
      </c>
      <c r="X208" s="150">
        <v>0.3</v>
      </c>
      <c r="Y208" s="858">
        <v>0.15</v>
      </c>
      <c r="Z208" s="748">
        <v>0.74999999999999989</v>
      </c>
      <c r="AA208" s="97" t="s">
        <v>1212</v>
      </c>
      <c r="AB208" s="584">
        <v>25000000</v>
      </c>
      <c r="AC208" s="585">
        <v>25000000</v>
      </c>
      <c r="AD208" s="585">
        <v>25000000</v>
      </c>
      <c r="AE208" s="586">
        <v>25000000</v>
      </c>
      <c r="AF208" s="587">
        <v>1</v>
      </c>
      <c r="AG208" s="588">
        <v>1</v>
      </c>
      <c r="AH208" s="589">
        <v>1</v>
      </c>
      <c r="AI208" s="843">
        <v>0</v>
      </c>
      <c r="AJ208" s="844">
        <v>0</v>
      </c>
      <c r="AK208" s="826" t="s">
        <v>5253</v>
      </c>
      <c r="AY208" s="113" t="s">
        <v>450</v>
      </c>
      <c r="AZ208" s="113" t="s">
        <v>451</v>
      </c>
      <c r="BA208" s="120" t="s">
        <v>1238</v>
      </c>
      <c r="BB208" s="111" t="s">
        <v>1236</v>
      </c>
      <c r="CN208" s="107" t="s">
        <v>1241</v>
      </c>
      <c r="CO208" s="107" t="s">
        <v>378</v>
      </c>
      <c r="CP208" s="107" t="s">
        <v>475</v>
      </c>
      <c r="CQ208" s="107" t="s">
        <v>476</v>
      </c>
      <c r="CR208" s="107" t="s">
        <v>474</v>
      </c>
      <c r="CW208" s="107" t="s">
        <v>1238</v>
      </c>
      <c r="CX208" s="107" t="s">
        <v>1236</v>
      </c>
      <c r="DR208" s="202" t="s">
        <v>1242</v>
      </c>
      <c r="DS208" s="48" t="s">
        <v>1239</v>
      </c>
      <c r="DT208" s="31" t="s">
        <v>1240</v>
      </c>
      <c r="DU208" s="67">
        <v>24</v>
      </c>
      <c r="DV208" s="67">
        <v>80</v>
      </c>
      <c r="DW208" s="132">
        <v>0</v>
      </c>
      <c r="DX208" s="189">
        <v>4</v>
      </c>
      <c r="DY208" s="189">
        <v>26</v>
      </c>
      <c r="DZ208" s="204">
        <v>26</v>
      </c>
    </row>
    <row r="209" spans="1:132" s="107" customFormat="1" ht="50.25" customHeight="1" x14ac:dyDescent="0.2">
      <c r="A209" s="800" t="s">
        <v>75</v>
      </c>
      <c r="B209" s="617" t="s">
        <v>76</v>
      </c>
      <c r="C209" s="629" t="s">
        <v>324</v>
      </c>
      <c r="D209" s="623" t="s">
        <v>325</v>
      </c>
      <c r="E209" s="884" t="s">
        <v>1251</v>
      </c>
      <c r="F209" s="672" t="s">
        <v>462</v>
      </c>
      <c r="G209" s="673" t="s">
        <v>463</v>
      </c>
      <c r="H209" s="674" t="s">
        <v>487</v>
      </c>
      <c r="I209" s="675">
        <v>41</v>
      </c>
      <c r="J209" s="675">
        <v>341</v>
      </c>
      <c r="K209" s="676">
        <v>20</v>
      </c>
      <c r="L209" s="676">
        <v>20</v>
      </c>
      <c r="M209" s="660">
        <v>1</v>
      </c>
      <c r="N209" s="751" t="s">
        <v>1255</v>
      </c>
      <c r="O209" s="775" t="s">
        <v>1252</v>
      </c>
      <c r="P209" s="764" t="s">
        <v>1253</v>
      </c>
      <c r="Q209" s="764">
        <v>1</v>
      </c>
      <c r="R209" s="764">
        <v>1</v>
      </c>
      <c r="S209" s="764" t="s">
        <v>87</v>
      </c>
      <c r="T209" s="738" t="s">
        <v>5011</v>
      </c>
      <c r="U209" s="154">
        <v>0</v>
      </c>
      <c r="V209" s="853">
        <v>0.25</v>
      </c>
      <c r="W209" s="165">
        <v>0.5</v>
      </c>
      <c r="X209" s="165">
        <v>0.25</v>
      </c>
      <c r="Y209" s="856">
        <v>0.3</v>
      </c>
      <c r="Z209" s="742">
        <v>1.2</v>
      </c>
      <c r="AA209" s="99" t="s">
        <v>1212</v>
      </c>
      <c r="AB209" s="572">
        <v>33000000</v>
      </c>
      <c r="AC209" s="573">
        <v>0</v>
      </c>
      <c r="AD209" s="573">
        <v>0</v>
      </c>
      <c r="AE209" s="574">
        <v>0</v>
      </c>
      <c r="AF209" s="575">
        <v>0</v>
      </c>
      <c r="AG209" s="576">
        <v>0</v>
      </c>
      <c r="AH209" s="577">
        <v>0</v>
      </c>
      <c r="AI209" s="839">
        <v>0</v>
      </c>
      <c r="AJ209" s="840">
        <v>0</v>
      </c>
      <c r="AK209" s="824" t="s">
        <v>5253</v>
      </c>
      <c r="AY209" s="113" t="s">
        <v>450</v>
      </c>
      <c r="AZ209" s="113" t="s">
        <v>451</v>
      </c>
      <c r="BA209" s="120" t="s">
        <v>1242</v>
      </c>
      <c r="BB209" s="111" t="s">
        <v>1239</v>
      </c>
      <c r="CN209" s="107" t="s">
        <v>1245</v>
      </c>
      <c r="CO209" s="107" t="s">
        <v>378</v>
      </c>
      <c r="CP209" s="107" t="s">
        <v>475</v>
      </c>
      <c r="CQ209" s="107" t="s">
        <v>476</v>
      </c>
      <c r="CR209" s="107" t="s">
        <v>474</v>
      </c>
      <c r="CW209" s="107" t="s">
        <v>1242</v>
      </c>
      <c r="CX209" s="107" t="s">
        <v>1239</v>
      </c>
      <c r="DR209" s="202" t="s">
        <v>1246</v>
      </c>
      <c r="DS209" s="48" t="s">
        <v>1243</v>
      </c>
      <c r="DT209" s="31" t="s">
        <v>1244</v>
      </c>
      <c r="DU209" s="210">
        <v>51</v>
      </c>
      <c r="DV209" s="210">
        <v>65</v>
      </c>
      <c r="DW209" s="139">
        <v>0</v>
      </c>
      <c r="DX209" s="189">
        <v>3</v>
      </c>
      <c r="DY209" s="139">
        <v>6</v>
      </c>
      <c r="DZ209" s="204">
        <v>5</v>
      </c>
      <c r="EB209" s="118"/>
    </row>
    <row r="210" spans="1:132" s="107" customFormat="1" ht="40.5" customHeight="1" x14ac:dyDescent="0.2">
      <c r="A210" s="800" t="s">
        <v>75</v>
      </c>
      <c r="B210" s="617" t="s">
        <v>76</v>
      </c>
      <c r="C210" s="626" t="s">
        <v>324</v>
      </c>
      <c r="D210" s="617" t="s">
        <v>325</v>
      </c>
      <c r="E210" s="885"/>
      <c r="F210" s="661" t="s">
        <v>462</v>
      </c>
      <c r="G210" s="685" t="s">
        <v>463</v>
      </c>
      <c r="H210" s="685" t="s">
        <v>487</v>
      </c>
      <c r="I210" s="663">
        <v>41</v>
      </c>
      <c r="J210" s="663">
        <v>341</v>
      </c>
      <c r="K210" s="665"/>
      <c r="L210" s="665"/>
      <c r="M210" s="660"/>
      <c r="N210" s="754" t="s">
        <v>1259</v>
      </c>
      <c r="O210" s="777" t="s">
        <v>1256</v>
      </c>
      <c r="P210" s="767" t="s">
        <v>1257</v>
      </c>
      <c r="Q210" s="767">
        <v>0</v>
      </c>
      <c r="R210" s="767">
        <v>1</v>
      </c>
      <c r="S210" s="767" t="s">
        <v>53</v>
      </c>
      <c r="T210" s="254" t="s">
        <v>5011</v>
      </c>
      <c r="U210" s="156">
        <v>0.1</v>
      </c>
      <c r="V210" s="851">
        <v>0.9</v>
      </c>
      <c r="W210" s="158">
        <v>0</v>
      </c>
      <c r="X210" s="156">
        <v>0</v>
      </c>
      <c r="Y210" s="857">
        <v>0.9</v>
      </c>
      <c r="Z210" s="744">
        <v>1</v>
      </c>
      <c r="AA210" s="96" t="s">
        <v>1212</v>
      </c>
      <c r="AB210" s="578">
        <v>0</v>
      </c>
      <c r="AC210" s="579">
        <v>0</v>
      </c>
      <c r="AD210" s="579">
        <v>0</v>
      </c>
      <c r="AE210" s="580">
        <v>0</v>
      </c>
      <c r="AF210" s="581" t="s">
        <v>5253</v>
      </c>
      <c r="AG210" s="582" t="s">
        <v>5253</v>
      </c>
      <c r="AH210" s="583" t="s">
        <v>5253</v>
      </c>
      <c r="AI210" s="841">
        <v>0</v>
      </c>
      <c r="AJ210" s="842">
        <v>0</v>
      </c>
      <c r="AK210" s="825" t="s">
        <v>5253</v>
      </c>
      <c r="AY210" s="113" t="s">
        <v>450</v>
      </c>
      <c r="AZ210" s="113" t="s">
        <v>451</v>
      </c>
      <c r="BA210" s="120" t="s">
        <v>1246</v>
      </c>
      <c r="BB210" s="111" t="s">
        <v>1243</v>
      </c>
      <c r="CN210" s="107" t="s">
        <v>1249</v>
      </c>
      <c r="CO210" s="107" t="s">
        <v>378</v>
      </c>
      <c r="CP210" s="107" t="s">
        <v>475</v>
      </c>
      <c r="CQ210" s="107" t="s">
        <v>476</v>
      </c>
      <c r="CR210" s="107" t="s">
        <v>474</v>
      </c>
      <c r="CW210" s="107" t="s">
        <v>1246</v>
      </c>
      <c r="CX210" s="107" t="s">
        <v>1243</v>
      </c>
      <c r="DR210" s="202" t="s">
        <v>1250</v>
      </c>
      <c r="DS210" s="48" t="s">
        <v>1247</v>
      </c>
      <c r="DT210" s="31" t="s">
        <v>1248</v>
      </c>
      <c r="DU210" s="67">
        <v>0</v>
      </c>
      <c r="DV210" s="67">
        <v>1</v>
      </c>
      <c r="DW210" s="132">
        <v>0</v>
      </c>
      <c r="DX210" s="133">
        <v>0.2</v>
      </c>
      <c r="DY210" s="133">
        <v>0.5</v>
      </c>
      <c r="DZ210" s="203">
        <v>0.3</v>
      </c>
    </row>
    <row r="211" spans="1:132" s="107" customFormat="1" ht="156" customHeight="1" x14ac:dyDescent="0.2">
      <c r="A211" s="800" t="s">
        <v>75</v>
      </c>
      <c r="B211" s="617" t="s">
        <v>76</v>
      </c>
      <c r="C211" s="626" t="s">
        <v>324</v>
      </c>
      <c r="D211" s="617" t="s">
        <v>325</v>
      </c>
      <c r="E211" s="885"/>
      <c r="F211" s="661" t="s">
        <v>462</v>
      </c>
      <c r="G211" s="685" t="s">
        <v>463</v>
      </c>
      <c r="H211" s="685" t="s">
        <v>487</v>
      </c>
      <c r="I211" s="663">
        <v>41</v>
      </c>
      <c r="J211" s="663">
        <v>341</v>
      </c>
      <c r="K211" s="665"/>
      <c r="L211" s="665"/>
      <c r="M211" s="660"/>
      <c r="N211" s="754" t="s">
        <v>1262</v>
      </c>
      <c r="O211" s="777" t="s">
        <v>1256</v>
      </c>
      <c r="P211" s="767" t="s">
        <v>1260</v>
      </c>
      <c r="Q211" s="767">
        <v>0</v>
      </c>
      <c r="R211" s="767">
        <v>1</v>
      </c>
      <c r="S211" s="767" t="s">
        <v>53</v>
      </c>
      <c r="T211" s="254" t="s">
        <v>5011</v>
      </c>
      <c r="U211" s="181">
        <v>0</v>
      </c>
      <c r="V211" s="851">
        <v>0.3</v>
      </c>
      <c r="W211" s="181">
        <v>0.35</v>
      </c>
      <c r="X211" s="181">
        <v>0.35</v>
      </c>
      <c r="Y211" s="857">
        <v>0.3</v>
      </c>
      <c r="Z211" s="744">
        <v>1</v>
      </c>
      <c r="AA211" s="96" t="s">
        <v>1212</v>
      </c>
      <c r="AB211" s="578">
        <v>125446565</v>
      </c>
      <c r="AC211" s="579">
        <v>118875693</v>
      </c>
      <c r="AD211" s="579">
        <v>118875693</v>
      </c>
      <c r="AE211" s="580">
        <v>106283863</v>
      </c>
      <c r="AF211" s="581">
        <v>0.94762015205438266</v>
      </c>
      <c r="AG211" s="582">
        <v>0.94762015205438266</v>
      </c>
      <c r="AH211" s="583">
        <v>0.84724410748114143</v>
      </c>
      <c r="AI211" s="841">
        <v>0</v>
      </c>
      <c r="AJ211" s="842">
        <v>0</v>
      </c>
      <c r="AK211" s="825" t="s">
        <v>5253</v>
      </c>
      <c r="AY211" s="113" t="s">
        <v>450</v>
      </c>
      <c r="AZ211" s="113" t="s">
        <v>451</v>
      </c>
      <c r="BA211" s="120" t="s">
        <v>1250</v>
      </c>
      <c r="BB211" s="111" t="s">
        <v>1247</v>
      </c>
      <c r="CN211" s="107" t="s">
        <v>1254</v>
      </c>
      <c r="CO211" s="107" t="s">
        <v>378</v>
      </c>
      <c r="CP211" s="107" t="s">
        <v>475</v>
      </c>
      <c r="CQ211" s="107" t="s">
        <v>476</v>
      </c>
      <c r="CR211" s="107" t="s">
        <v>474</v>
      </c>
      <c r="CW211" s="107" t="s">
        <v>1250</v>
      </c>
      <c r="CX211" s="107" t="s">
        <v>1247</v>
      </c>
      <c r="DR211" s="202" t="s">
        <v>1255</v>
      </c>
      <c r="DS211" s="48" t="s">
        <v>1252</v>
      </c>
      <c r="DT211" s="31" t="s">
        <v>1253</v>
      </c>
      <c r="DU211" s="31">
        <v>1</v>
      </c>
      <c r="DV211" s="31">
        <v>1</v>
      </c>
      <c r="DW211" s="132">
        <v>0</v>
      </c>
      <c r="DX211" s="191">
        <v>0.25</v>
      </c>
      <c r="DY211" s="190">
        <v>0.5</v>
      </c>
      <c r="DZ211" s="201">
        <v>0.25</v>
      </c>
    </row>
    <row r="212" spans="1:132" s="107" customFormat="1" ht="87.75" customHeight="1" x14ac:dyDescent="0.2">
      <c r="A212" s="800" t="s">
        <v>75</v>
      </c>
      <c r="B212" s="617" t="s">
        <v>76</v>
      </c>
      <c r="C212" s="626" t="s">
        <v>324</v>
      </c>
      <c r="D212" s="617" t="s">
        <v>325</v>
      </c>
      <c r="E212" s="885"/>
      <c r="F212" s="661" t="s">
        <v>462</v>
      </c>
      <c r="G212" s="685" t="s">
        <v>463</v>
      </c>
      <c r="H212" s="685" t="s">
        <v>487</v>
      </c>
      <c r="I212" s="663">
        <v>41</v>
      </c>
      <c r="J212" s="663">
        <v>341</v>
      </c>
      <c r="K212" s="665"/>
      <c r="L212" s="665"/>
      <c r="M212" s="660"/>
      <c r="N212" s="754" t="s">
        <v>1266</v>
      </c>
      <c r="O212" s="766" t="s">
        <v>1263</v>
      </c>
      <c r="P212" s="781" t="s">
        <v>1264</v>
      </c>
      <c r="Q212" s="781">
        <v>2</v>
      </c>
      <c r="R212" s="781">
        <v>2</v>
      </c>
      <c r="S212" s="781" t="s">
        <v>87</v>
      </c>
      <c r="T212" s="254" t="s">
        <v>5011</v>
      </c>
      <c r="U212" s="182">
        <v>0</v>
      </c>
      <c r="V212" s="851">
        <v>0</v>
      </c>
      <c r="W212" s="182">
        <v>1</v>
      </c>
      <c r="X212" s="182">
        <v>1</v>
      </c>
      <c r="Y212" s="859">
        <v>0</v>
      </c>
      <c r="Z212" s="744" t="s">
        <v>5253</v>
      </c>
      <c r="AA212" s="100" t="s">
        <v>1212</v>
      </c>
      <c r="AB212" s="599">
        <v>0</v>
      </c>
      <c r="AC212" s="600">
        <v>0</v>
      </c>
      <c r="AD212" s="600">
        <v>0</v>
      </c>
      <c r="AE212" s="601">
        <v>0</v>
      </c>
      <c r="AF212" s="602" t="s">
        <v>5253</v>
      </c>
      <c r="AG212" s="603" t="s">
        <v>5253</v>
      </c>
      <c r="AH212" s="604" t="s">
        <v>5253</v>
      </c>
      <c r="AI212" s="847">
        <v>0</v>
      </c>
      <c r="AJ212" s="848">
        <v>0</v>
      </c>
      <c r="AK212" s="828" t="s">
        <v>5253</v>
      </c>
      <c r="AY212" s="111" t="s">
        <v>462</v>
      </c>
      <c r="AZ212" s="111" t="s">
        <v>463</v>
      </c>
      <c r="BA212" s="114" t="s">
        <v>1255</v>
      </c>
      <c r="BB212" s="111" t="s">
        <v>1252</v>
      </c>
      <c r="CN212" s="107" t="s">
        <v>1258</v>
      </c>
      <c r="CO212" s="107" t="s">
        <v>378</v>
      </c>
      <c r="CP212" s="107" t="s">
        <v>484</v>
      </c>
      <c r="CQ212" s="107" t="s">
        <v>485</v>
      </c>
      <c r="CR212" s="107" t="s">
        <v>483</v>
      </c>
      <c r="CW212" s="107" t="s">
        <v>1255</v>
      </c>
      <c r="CX212" s="107" t="s">
        <v>1252</v>
      </c>
      <c r="DR212" s="202" t="s">
        <v>1259</v>
      </c>
      <c r="DS212" s="48" t="s">
        <v>1256</v>
      </c>
      <c r="DT212" s="31" t="s">
        <v>1257</v>
      </c>
      <c r="DU212" s="31">
        <v>0</v>
      </c>
      <c r="DV212" s="31">
        <v>1</v>
      </c>
      <c r="DW212" s="133">
        <v>0.1</v>
      </c>
      <c r="DX212" s="191">
        <v>0.9</v>
      </c>
      <c r="DY212" s="50">
        <v>0</v>
      </c>
      <c r="DZ212" s="203">
        <v>0</v>
      </c>
    </row>
    <row r="213" spans="1:132" s="107" customFormat="1" ht="51" customHeight="1" x14ac:dyDescent="0.2">
      <c r="A213" s="800" t="s">
        <v>75</v>
      </c>
      <c r="B213" s="617" t="s">
        <v>76</v>
      </c>
      <c r="C213" s="626" t="s">
        <v>324</v>
      </c>
      <c r="D213" s="617" t="s">
        <v>325</v>
      </c>
      <c r="E213" s="885"/>
      <c r="F213" s="661" t="s">
        <v>462</v>
      </c>
      <c r="G213" s="685" t="s">
        <v>463</v>
      </c>
      <c r="H213" s="685" t="s">
        <v>487</v>
      </c>
      <c r="I213" s="663">
        <v>41</v>
      </c>
      <c r="J213" s="663">
        <v>341</v>
      </c>
      <c r="K213" s="665"/>
      <c r="L213" s="665"/>
      <c r="M213" s="660"/>
      <c r="N213" s="754" t="s">
        <v>1270</v>
      </c>
      <c r="O213" s="777" t="s">
        <v>1267</v>
      </c>
      <c r="P213" s="767" t="s">
        <v>1268</v>
      </c>
      <c r="Q213" s="767">
        <v>6</v>
      </c>
      <c r="R213" s="767">
        <v>8</v>
      </c>
      <c r="S213" s="767" t="s">
        <v>53</v>
      </c>
      <c r="T213" s="254" t="s">
        <v>5011</v>
      </c>
      <c r="U213" s="157">
        <v>2</v>
      </c>
      <c r="V213" s="851">
        <v>2</v>
      </c>
      <c r="W213" s="157">
        <v>2</v>
      </c>
      <c r="X213" s="157">
        <v>2</v>
      </c>
      <c r="Y213" s="857">
        <v>2</v>
      </c>
      <c r="Z213" s="744">
        <v>1</v>
      </c>
      <c r="AA213" s="96" t="s">
        <v>1212</v>
      </c>
      <c r="AB213" s="578">
        <v>0</v>
      </c>
      <c r="AC213" s="579">
        <v>0</v>
      </c>
      <c r="AD213" s="579">
        <v>0</v>
      </c>
      <c r="AE213" s="580">
        <v>0</v>
      </c>
      <c r="AF213" s="581" t="s">
        <v>5253</v>
      </c>
      <c r="AG213" s="582" t="s">
        <v>5253</v>
      </c>
      <c r="AH213" s="583" t="s">
        <v>5253</v>
      </c>
      <c r="AI213" s="841">
        <v>0</v>
      </c>
      <c r="AJ213" s="842">
        <v>0</v>
      </c>
      <c r="AK213" s="825" t="s">
        <v>5253</v>
      </c>
      <c r="AY213" s="113" t="s">
        <v>462</v>
      </c>
      <c r="AZ213" s="113" t="s">
        <v>463</v>
      </c>
      <c r="BA213" s="114" t="s">
        <v>1259</v>
      </c>
      <c r="BB213" s="111" t="s">
        <v>1256</v>
      </c>
      <c r="CN213" s="107" t="s">
        <v>1261</v>
      </c>
      <c r="CO213" s="107" t="s">
        <v>378</v>
      </c>
      <c r="CP213" s="107" t="s">
        <v>484</v>
      </c>
      <c r="CQ213" s="107" t="s">
        <v>485</v>
      </c>
      <c r="CR213" s="107" t="s">
        <v>483</v>
      </c>
      <c r="CW213" s="107" t="s">
        <v>1259</v>
      </c>
      <c r="CX213" s="107" t="s">
        <v>1256</v>
      </c>
      <c r="DR213" s="202" t="s">
        <v>1262</v>
      </c>
      <c r="DS213" s="48" t="s">
        <v>1256</v>
      </c>
      <c r="DT213" s="31" t="s">
        <v>1260</v>
      </c>
      <c r="DU213" s="31">
        <v>0</v>
      </c>
      <c r="DV213" s="142">
        <v>1</v>
      </c>
      <c r="DW213" s="145">
        <v>0</v>
      </c>
      <c r="DX213" s="191">
        <v>0.3</v>
      </c>
      <c r="DY213" s="145">
        <v>0.35</v>
      </c>
      <c r="DZ213" s="220">
        <v>0.35</v>
      </c>
    </row>
    <row r="214" spans="1:132" s="107" customFormat="1" ht="38.25" customHeight="1" x14ac:dyDescent="0.2">
      <c r="A214" s="800" t="s">
        <v>75</v>
      </c>
      <c r="B214" s="617" t="s">
        <v>76</v>
      </c>
      <c r="C214" s="626" t="s">
        <v>324</v>
      </c>
      <c r="D214" s="617" t="s">
        <v>325</v>
      </c>
      <c r="E214" s="885"/>
      <c r="F214" s="661" t="s">
        <v>462</v>
      </c>
      <c r="G214" s="685" t="s">
        <v>463</v>
      </c>
      <c r="H214" s="685" t="s">
        <v>487</v>
      </c>
      <c r="I214" s="663">
        <v>41</v>
      </c>
      <c r="J214" s="663">
        <v>341</v>
      </c>
      <c r="K214" s="665"/>
      <c r="L214" s="665"/>
      <c r="M214" s="660"/>
      <c r="N214" s="754" t="s">
        <v>1273</v>
      </c>
      <c r="O214" s="777" t="s">
        <v>1271</v>
      </c>
      <c r="P214" s="767" t="s">
        <v>298</v>
      </c>
      <c r="Q214" s="767">
        <v>1</v>
      </c>
      <c r="R214" s="767">
        <v>1</v>
      </c>
      <c r="S214" s="767" t="s">
        <v>87</v>
      </c>
      <c r="T214" s="254" t="s">
        <v>5011</v>
      </c>
      <c r="U214" s="158">
        <v>0.25</v>
      </c>
      <c r="V214" s="851">
        <v>0.25</v>
      </c>
      <c r="W214" s="158">
        <v>0.25</v>
      </c>
      <c r="X214" s="158">
        <v>0.25</v>
      </c>
      <c r="Y214" s="857">
        <v>0.3</v>
      </c>
      <c r="Z214" s="744">
        <v>1.2</v>
      </c>
      <c r="AA214" s="96" t="s">
        <v>1212</v>
      </c>
      <c r="AB214" s="578">
        <v>170000000</v>
      </c>
      <c r="AC214" s="579">
        <v>0</v>
      </c>
      <c r="AD214" s="579">
        <v>0</v>
      </c>
      <c r="AE214" s="580">
        <v>0</v>
      </c>
      <c r="AF214" s="581">
        <v>0</v>
      </c>
      <c r="AG214" s="582">
        <v>0</v>
      </c>
      <c r="AH214" s="583">
        <v>0</v>
      </c>
      <c r="AI214" s="841">
        <v>0</v>
      </c>
      <c r="AJ214" s="842">
        <v>0</v>
      </c>
      <c r="AK214" s="825" t="s">
        <v>5253</v>
      </c>
      <c r="AL214" s="121"/>
      <c r="AM214" s="121"/>
      <c r="AN214" s="121"/>
      <c r="AO214" s="121"/>
      <c r="AP214" s="121"/>
      <c r="AQ214" s="121"/>
      <c r="AY214" s="113" t="s">
        <v>462</v>
      </c>
      <c r="AZ214" s="113" t="s">
        <v>463</v>
      </c>
      <c r="BA214" s="114" t="s">
        <v>1262</v>
      </c>
      <c r="BB214" s="111" t="s">
        <v>1256</v>
      </c>
      <c r="CN214" s="107" t="s">
        <v>1265</v>
      </c>
      <c r="CO214" s="107" t="s">
        <v>378</v>
      </c>
      <c r="CP214" s="107" t="s">
        <v>484</v>
      </c>
      <c r="CQ214" s="107" t="s">
        <v>485</v>
      </c>
      <c r="CR214" s="107" t="s">
        <v>483</v>
      </c>
      <c r="CW214" s="107" t="s">
        <v>1262</v>
      </c>
      <c r="CX214" s="107" t="s">
        <v>1256</v>
      </c>
      <c r="DR214" s="202" t="s">
        <v>1266</v>
      </c>
      <c r="DS214" s="254" t="s">
        <v>1263</v>
      </c>
      <c r="DT214" s="131" t="s">
        <v>1264</v>
      </c>
      <c r="DU214" s="131">
        <v>2</v>
      </c>
      <c r="DV214" s="131">
        <v>2</v>
      </c>
      <c r="DW214" s="138">
        <v>0</v>
      </c>
      <c r="DX214" s="138">
        <v>0</v>
      </c>
      <c r="DY214" s="189">
        <v>1</v>
      </c>
      <c r="DZ214" s="204">
        <v>1</v>
      </c>
    </row>
    <row r="215" spans="1:132" s="107" customFormat="1" ht="63.75" customHeight="1" thickBot="1" x14ac:dyDescent="0.25">
      <c r="A215" s="800" t="s">
        <v>75</v>
      </c>
      <c r="B215" s="617" t="s">
        <v>76</v>
      </c>
      <c r="C215" s="626" t="s">
        <v>324</v>
      </c>
      <c r="D215" s="621" t="s">
        <v>325</v>
      </c>
      <c r="E215" s="886"/>
      <c r="F215" s="677" t="s">
        <v>462</v>
      </c>
      <c r="G215" s="686" t="s">
        <v>463</v>
      </c>
      <c r="H215" s="686" t="s">
        <v>487</v>
      </c>
      <c r="I215" s="679">
        <v>41</v>
      </c>
      <c r="J215" s="679">
        <v>341</v>
      </c>
      <c r="K215" s="680"/>
      <c r="L215" s="680"/>
      <c r="M215" s="681"/>
      <c r="N215" s="755" t="s">
        <v>1277</v>
      </c>
      <c r="O215" s="778" t="s">
        <v>1274</v>
      </c>
      <c r="P215" s="771" t="s">
        <v>1275</v>
      </c>
      <c r="Q215" s="771">
        <v>0.05</v>
      </c>
      <c r="R215" s="771">
        <v>0.7</v>
      </c>
      <c r="S215" s="771" t="s">
        <v>53</v>
      </c>
      <c r="T215" s="756" t="s">
        <v>5011</v>
      </c>
      <c r="U215" s="183">
        <v>0.1</v>
      </c>
      <c r="V215" s="852">
        <v>0.2</v>
      </c>
      <c r="W215" s="183">
        <v>0.2</v>
      </c>
      <c r="X215" s="183">
        <v>0.2</v>
      </c>
      <c r="Y215" s="858">
        <v>0.2</v>
      </c>
      <c r="Z215" s="748">
        <v>1</v>
      </c>
      <c r="AA215" s="97" t="s">
        <v>1212</v>
      </c>
      <c r="AB215" s="584">
        <v>722700072</v>
      </c>
      <c r="AC215" s="585">
        <v>19800000</v>
      </c>
      <c r="AD215" s="585">
        <v>19800000</v>
      </c>
      <c r="AE215" s="586">
        <v>19800000</v>
      </c>
      <c r="AF215" s="587">
        <v>2.7397257544482436E-2</v>
      </c>
      <c r="AG215" s="588">
        <v>2.7397257544482436E-2</v>
      </c>
      <c r="AH215" s="589">
        <v>2.7397257544482436E-2</v>
      </c>
      <c r="AI215" s="843">
        <v>0</v>
      </c>
      <c r="AJ215" s="844">
        <v>0</v>
      </c>
      <c r="AK215" s="826" t="s">
        <v>5253</v>
      </c>
      <c r="AY215" s="113" t="s">
        <v>462</v>
      </c>
      <c r="AZ215" s="113" t="s">
        <v>463</v>
      </c>
      <c r="BA215" s="114" t="s">
        <v>1266</v>
      </c>
      <c r="BB215" s="111" t="s">
        <v>1263</v>
      </c>
      <c r="CN215" s="107" t="s">
        <v>1269</v>
      </c>
      <c r="CO215" s="107" t="s">
        <v>378</v>
      </c>
      <c r="CP215" s="107" t="s">
        <v>484</v>
      </c>
      <c r="CQ215" s="107" t="s">
        <v>485</v>
      </c>
      <c r="CR215" s="107" t="s">
        <v>483</v>
      </c>
      <c r="CW215" s="107" t="s">
        <v>1266</v>
      </c>
      <c r="CX215" s="107" t="s">
        <v>1263</v>
      </c>
      <c r="DR215" s="202" t="s">
        <v>1270</v>
      </c>
      <c r="DS215" s="48" t="s">
        <v>1267</v>
      </c>
      <c r="DT215" s="31" t="s">
        <v>1268</v>
      </c>
      <c r="DU215" s="31">
        <v>6</v>
      </c>
      <c r="DV215" s="31">
        <v>8</v>
      </c>
      <c r="DW215" s="132">
        <v>2</v>
      </c>
      <c r="DX215" s="132">
        <v>2</v>
      </c>
      <c r="DY215" s="132">
        <v>2</v>
      </c>
      <c r="DZ215" s="200">
        <v>2</v>
      </c>
    </row>
    <row r="216" spans="1:132" s="107" customFormat="1" ht="89.25" customHeight="1" x14ac:dyDescent="0.2">
      <c r="A216" s="800" t="s">
        <v>75</v>
      </c>
      <c r="B216" s="617" t="s">
        <v>76</v>
      </c>
      <c r="C216" s="629" t="s">
        <v>336</v>
      </c>
      <c r="D216" s="623" t="s">
        <v>337</v>
      </c>
      <c r="E216" s="884" t="s">
        <v>1278</v>
      </c>
      <c r="F216" s="672" t="s">
        <v>472</v>
      </c>
      <c r="G216" s="673" t="s">
        <v>473</v>
      </c>
      <c r="H216" s="674" t="s">
        <v>496</v>
      </c>
      <c r="I216" s="684">
        <v>0.1</v>
      </c>
      <c r="J216" s="684">
        <v>0.3</v>
      </c>
      <c r="K216" s="676">
        <v>0.5</v>
      </c>
      <c r="L216" s="676">
        <v>0.5</v>
      </c>
      <c r="M216" s="660">
        <v>1</v>
      </c>
      <c r="N216" s="782" t="s">
        <v>1282</v>
      </c>
      <c r="O216" s="752" t="s">
        <v>1279</v>
      </c>
      <c r="P216" s="740" t="s">
        <v>1280</v>
      </c>
      <c r="Q216" s="740">
        <v>0</v>
      </c>
      <c r="R216" s="740">
        <v>1</v>
      </c>
      <c r="S216" s="740" t="s">
        <v>53</v>
      </c>
      <c r="T216" s="738" t="s">
        <v>5011</v>
      </c>
      <c r="U216" s="152">
        <v>0</v>
      </c>
      <c r="V216" s="853">
        <v>0</v>
      </c>
      <c r="W216" s="149">
        <v>0.5</v>
      </c>
      <c r="X216" s="147">
        <v>0.5</v>
      </c>
      <c r="Y216" s="856">
        <v>0</v>
      </c>
      <c r="Z216" s="742" t="s">
        <v>5253</v>
      </c>
      <c r="AA216" s="99" t="s">
        <v>1212</v>
      </c>
      <c r="AB216" s="572">
        <v>0</v>
      </c>
      <c r="AC216" s="573">
        <v>0</v>
      </c>
      <c r="AD216" s="573">
        <v>0</v>
      </c>
      <c r="AE216" s="574">
        <v>0</v>
      </c>
      <c r="AF216" s="575" t="s">
        <v>5253</v>
      </c>
      <c r="AG216" s="576" t="s">
        <v>5253</v>
      </c>
      <c r="AH216" s="577" t="s">
        <v>5253</v>
      </c>
      <c r="AI216" s="839">
        <v>0</v>
      </c>
      <c r="AJ216" s="840">
        <v>0</v>
      </c>
      <c r="AK216" s="824" t="s">
        <v>5253</v>
      </c>
      <c r="AY216" s="113" t="s">
        <v>462</v>
      </c>
      <c r="AZ216" s="113" t="s">
        <v>463</v>
      </c>
      <c r="BA216" s="114" t="s">
        <v>1270</v>
      </c>
      <c r="BB216" s="111" t="s">
        <v>1267</v>
      </c>
      <c r="CN216" s="107" t="s">
        <v>1272</v>
      </c>
      <c r="CO216" s="107" t="s">
        <v>378</v>
      </c>
      <c r="CP216" s="107" t="s">
        <v>484</v>
      </c>
      <c r="CQ216" s="107" t="s">
        <v>485</v>
      </c>
      <c r="CR216" s="107" t="s">
        <v>483</v>
      </c>
      <c r="CW216" s="107" t="s">
        <v>1270</v>
      </c>
      <c r="CX216" s="107" t="s">
        <v>1267</v>
      </c>
      <c r="DR216" s="202" t="s">
        <v>1273</v>
      </c>
      <c r="DS216" s="48" t="s">
        <v>1271</v>
      </c>
      <c r="DT216" s="31" t="s">
        <v>298</v>
      </c>
      <c r="DU216" s="31">
        <v>1</v>
      </c>
      <c r="DV216" s="31">
        <v>1</v>
      </c>
      <c r="DW216" s="50">
        <v>0.25</v>
      </c>
      <c r="DX216" s="50">
        <v>0.25</v>
      </c>
      <c r="DY216" s="50">
        <v>0.25</v>
      </c>
      <c r="DZ216" s="199">
        <v>0.25</v>
      </c>
    </row>
    <row r="217" spans="1:132" s="107" customFormat="1" ht="52.5" customHeight="1" x14ac:dyDescent="0.2">
      <c r="A217" s="800" t="s">
        <v>75</v>
      </c>
      <c r="B217" s="617" t="s">
        <v>76</v>
      </c>
      <c r="C217" s="626" t="s">
        <v>336</v>
      </c>
      <c r="D217" s="617" t="s">
        <v>337</v>
      </c>
      <c r="E217" s="885"/>
      <c r="F217" s="661" t="s">
        <v>472</v>
      </c>
      <c r="G217" s="699" t="s">
        <v>473</v>
      </c>
      <c r="H217" s="699" t="s">
        <v>496</v>
      </c>
      <c r="I217" s="664">
        <v>0.1</v>
      </c>
      <c r="J217" s="664">
        <v>0.3</v>
      </c>
      <c r="K217" s="665"/>
      <c r="L217" s="665"/>
      <c r="M217" s="660"/>
      <c r="N217" s="783" t="s">
        <v>1286</v>
      </c>
      <c r="O217" s="48" t="s">
        <v>1283</v>
      </c>
      <c r="P217" s="31" t="s">
        <v>1284</v>
      </c>
      <c r="Q217" s="31">
        <v>35</v>
      </c>
      <c r="R217" s="31">
        <v>40</v>
      </c>
      <c r="S217" s="31" t="s">
        <v>53</v>
      </c>
      <c r="T217" s="254" t="s">
        <v>5011</v>
      </c>
      <c r="U217" s="132">
        <v>10</v>
      </c>
      <c r="V217" s="851">
        <v>10</v>
      </c>
      <c r="W217" s="132">
        <v>10</v>
      </c>
      <c r="X217" s="132">
        <v>10</v>
      </c>
      <c r="Y217" s="857">
        <v>8</v>
      </c>
      <c r="Z217" s="744">
        <v>0.8</v>
      </c>
      <c r="AA217" s="96" t="s">
        <v>1212</v>
      </c>
      <c r="AB217" s="578">
        <v>0</v>
      </c>
      <c r="AC217" s="579">
        <v>0</v>
      </c>
      <c r="AD217" s="579">
        <v>0</v>
      </c>
      <c r="AE217" s="580">
        <v>0</v>
      </c>
      <c r="AF217" s="581" t="s">
        <v>5253</v>
      </c>
      <c r="AG217" s="582" t="s">
        <v>5253</v>
      </c>
      <c r="AH217" s="583" t="s">
        <v>5253</v>
      </c>
      <c r="AI217" s="841">
        <v>0</v>
      </c>
      <c r="AJ217" s="842">
        <v>0</v>
      </c>
      <c r="AK217" s="825" t="s">
        <v>5253</v>
      </c>
      <c r="AY217" s="113" t="s">
        <v>462</v>
      </c>
      <c r="AZ217" s="113" t="s">
        <v>463</v>
      </c>
      <c r="BA217" s="114" t="s">
        <v>1273</v>
      </c>
      <c r="BB217" s="111" t="s">
        <v>1271</v>
      </c>
      <c r="CN217" s="107" t="s">
        <v>1276</v>
      </c>
      <c r="CO217" s="107" t="s">
        <v>378</v>
      </c>
      <c r="CP217" s="107" t="s">
        <v>484</v>
      </c>
      <c r="CQ217" s="107" t="s">
        <v>485</v>
      </c>
      <c r="CR217" s="107" t="s">
        <v>483</v>
      </c>
      <c r="CW217" s="107" t="s">
        <v>1273</v>
      </c>
      <c r="CX217" s="107" t="s">
        <v>1271</v>
      </c>
      <c r="DR217" s="202" t="s">
        <v>1277</v>
      </c>
      <c r="DS217" s="48" t="s">
        <v>1274</v>
      </c>
      <c r="DT217" s="31" t="s">
        <v>1275</v>
      </c>
      <c r="DU217" s="31">
        <v>0.05</v>
      </c>
      <c r="DV217" s="142">
        <v>0.7</v>
      </c>
      <c r="DW217" s="137">
        <v>0.1</v>
      </c>
      <c r="DX217" s="191">
        <v>0.2</v>
      </c>
      <c r="DY217" s="190">
        <v>0.2</v>
      </c>
      <c r="DZ217" s="198">
        <v>0.2</v>
      </c>
      <c r="EB217" s="122"/>
    </row>
    <row r="218" spans="1:132" s="107" customFormat="1" ht="121.5" customHeight="1" thickBot="1" x14ac:dyDescent="0.25">
      <c r="A218" s="800" t="s">
        <v>75</v>
      </c>
      <c r="B218" s="617" t="s">
        <v>76</v>
      </c>
      <c r="C218" s="626" t="s">
        <v>336</v>
      </c>
      <c r="D218" s="621" t="s">
        <v>337</v>
      </c>
      <c r="E218" s="886"/>
      <c r="F218" s="677" t="s">
        <v>472</v>
      </c>
      <c r="G218" s="700" t="s">
        <v>473</v>
      </c>
      <c r="H218" s="700" t="s">
        <v>496</v>
      </c>
      <c r="I218" s="687">
        <v>0.1</v>
      </c>
      <c r="J218" s="687">
        <v>0.3</v>
      </c>
      <c r="K218" s="680"/>
      <c r="L218" s="680"/>
      <c r="M218" s="681"/>
      <c r="N218" s="784" t="s">
        <v>1289</v>
      </c>
      <c r="O218" s="222" t="s">
        <v>1287</v>
      </c>
      <c r="P218" s="223" t="s">
        <v>156</v>
      </c>
      <c r="Q218" s="223">
        <v>0</v>
      </c>
      <c r="R218" s="223">
        <v>4</v>
      </c>
      <c r="S218" s="223" t="s">
        <v>53</v>
      </c>
      <c r="T218" s="756" t="s">
        <v>5011</v>
      </c>
      <c r="U218" s="146">
        <v>1</v>
      </c>
      <c r="V218" s="852">
        <v>1</v>
      </c>
      <c r="W218" s="146">
        <v>1</v>
      </c>
      <c r="X218" s="146">
        <v>1</v>
      </c>
      <c r="Y218" s="858">
        <v>1</v>
      </c>
      <c r="Z218" s="748">
        <v>1</v>
      </c>
      <c r="AA218" s="97" t="s">
        <v>1212</v>
      </c>
      <c r="AB218" s="584">
        <v>0</v>
      </c>
      <c r="AC218" s="585">
        <v>0</v>
      </c>
      <c r="AD218" s="585">
        <v>0</v>
      </c>
      <c r="AE218" s="586">
        <v>0</v>
      </c>
      <c r="AF218" s="587" t="s">
        <v>5253</v>
      </c>
      <c r="AG218" s="588" t="s">
        <v>5253</v>
      </c>
      <c r="AH218" s="589" t="s">
        <v>5253</v>
      </c>
      <c r="AI218" s="843">
        <v>0</v>
      </c>
      <c r="AJ218" s="844">
        <v>0</v>
      </c>
      <c r="AK218" s="826" t="s">
        <v>5253</v>
      </c>
      <c r="AY218" s="113" t="s">
        <v>462</v>
      </c>
      <c r="AZ218" s="113" t="s">
        <v>463</v>
      </c>
      <c r="BA218" s="114" t="s">
        <v>1277</v>
      </c>
      <c r="BB218" s="111" t="s">
        <v>1274</v>
      </c>
      <c r="CN218" s="107" t="s">
        <v>1281</v>
      </c>
      <c r="CO218" s="107" t="s">
        <v>378</v>
      </c>
      <c r="CP218" s="107" t="s">
        <v>484</v>
      </c>
      <c r="CQ218" s="107" t="s">
        <v>485</v>
      </c>
      <c r="CR218" s="107" t="s">
        <v>483</v>
      </c>
      <c r="CW218" s="107" t="s">
        <v>1277</v>
      </c>
      <c r="CX218" s="107" t="s">
        <v>1274</v>
      </c>
      <c r="DR218" s="197" t="s">
        <v>1282</v>
      </c>
      <c r="DS218" s="48" t="s">
        <v>1279</v>
      </c>
      <c r="DT218" s="31" t="s">
        <v>1280</v>
      </c>
      <c r="DU218" s="31">
        <v>0</v>
      </c>
      <c r="DV218" s="31">
        <v>1</v>
      </c>
      <c r="DW218" s="50">
        <v>0</v>
      </c>
      <c r="DX218" s="191">
        <v>0</v>
      </c>
      <c r="DY218" s="133">
        <v>0.5</v>
      </c>
      <c r="DZ218" s="198">
        <v>0.5</v>
      </c>
    </row>
    <row r="219" spans="1:132" s="107" customFormat="1" ht="64.5" customHeight="1" x14ac:dyDescent="0.2">
      <c r="A219" s="800" t="s">
        <v>75</v>
      </c>
      <c r="B219" s="617" t="s">
        <v>76</v>
      </c>
      <c r="C219" s="629" t="s">
        <v>349</v>
      </c>
      <c r="D219" s="630" t="s">
        <v>350</v>
      </c>
      <c r="E219" s="884" t="s">
        <v>1290</v>
      </c>
      <c r="F219" s="672" t="s">
        <v>481</v>
      </c>
      <c r="G219" s="673" t="s">
        <v>482</v>
      </c>
      <c r="H219" s="674" t="s">
        <v>505</v>
      </c>
      <c r="I219" s="684">
        <v>1</v>
      </c>
      <c r="J219" s="684">
        <v>1</v>
      </c>
      <c r="K219" s="676">
        <v>35</v>
      </c>
      <c r="L219" s="676">
        <v>35</v>
      </c>
      <c r="M219" s="660">
        <v>1</v>
      </c>
      <c r="N219" s="737" t="s">
        <v>1294</v>
      </c>
      <c r="O219" s="738" t="s">
        <v>1291</v>
      </c>
      <c r="P219" s="739" t="s">
        <v>1292</v>
      </c>
      <c r="Q219" s="740">
        <v>1</v>
      </c>
      <c r="R219" s="740">
        <v>1</v>
      </c>
      <c r="S219" s="740" t="s">
        <v>87</v>
      </c>
      <c r="T219" s="738" t="s">
        <v>5011</v>
      </c>
      <c r="U219" s="152">
        <v>0.25</v>
      </c>
      <c r="V219" s="853">
        <v>0.75</v>
      </c>
      <c r="W219" s="147">
        <v>0</v>
      </c>
      <c r="X219" s="147">
        <v>0</v>
      </c>
      <c r="Y219" s="856">
        <v>0.65</v>
      </c>
      <c r="Z219" s="742">
        <v>0.8666666666666667</v>
      </c>
      <c r="AA219" s="99" t="s">
        <v>1212</v>
      </c>
      <c r="AB219" s="572">
        <v>0</v>
      </c>
      <c r="AC219" s="573">
        <v>0</v>
      </c>
      <c r="AD219" s="573">
        <v>0</v>
      </c>
      <c r="AE219" s="574">
        <v>0</v>
      </c>
      <c r="AF219" s="575" t="s">
        <v>5253</v>
      </c>
      <c r="AG219" s="576" t="s">
        <v>5253</v>
      </c>
      <c r="AH219" s="577" t="s">
        <v>5253</v>
      </c>
      <c r="AI219" s="839">
        <v>0</v>
      </c>
      <c r="AJ219" s="840">
        <v>0</v>
      </c>
      <c r="AK219" s="824" t="s">
        <v>5253</v>
      </c>
      <c r="AY219" s="111" t="s">
        <v>472</v>
      </c>
      <c r="AZ219" s="111" t="s">
        <v>473</v>
      </c>
      <c r="BA219" s="114" t="s">
        <v>1282</v>
      </c>
      <c r="BB219" s="111" t="s">
        <v>1279</v>
      </c>
      <c r="CN219" s="107" t="s">
        <v>1285</v>
      </c>
      <c r="CO219" s="107" t="s">
        <v>378</v>
      </c>
      <c r="CP219" s="107" t="s">
        <v>493</v>
      </c>
      <c r="CQ219" s="107" t="s">
        <v>494</v>
      </c>
      <c r="CR219" s="107" t="s">
        <v>492</v>
      </c>
      <c r="CW219" s="107" t="s">
        <v>1282</v>
      </c>
      <c r="CX219" s="107" t="s">
        <v>1279</v>
      </c>
      <c r="DR219" s="197" t="s">
        <v>1286</v>
      </c>
      <c r="DS219" s="48" t="s">
        <v>1283</v>
      </c>
      <c r="DT219" s="31" t="s">
        <v>1284</v>
      </c>
      <c r="DU219" s="31">
        <v>35</v>
      </c>
      <c r="DV219" s="31">
        <v>40</v>
      </c>
      <c r="DW219" s="132">
        <v>10</v>
      </c>
      <c r="DX219" s="132">
        <v>10</v>
      </c>
      <c r="DY219" s="132">
        <v>10</v>
      </c>
      <c r="DZ219" s="200">
        <v>10</v>
      </c>
    </row>
    <row r="220" spans="1:132" s="107" customFormat="1" ht="54" customHeight="1" x14ac:dyDescent="0.2">
      <c r="A220" s="800" t="s">
        <v>75</v>
      </c>
      <c r="B220" s="617" t="s">
        <v>76</v>
      </c>
      <c r="C220" s="626" t="s">
        <v>349</v>
      </c>
      <c r="D220" s="632" t="s">
        <v>350</v>
      </c>
      <c r="E220" s="885"/>
      <c r="F220" s="661" t="s">
        <v>481</v>
      </c>
      <c r="G220" s="720" t="s">
        <v>482</v>
      </c>
      <c r="H220" s="720" t="s">
        <v>505</v>
      </c>
      <c r="I220" s="664">
        <v>1</v>
      </c>
      <c r="J220" s="664">
        <v>1</v>
      </c>
      <c r="K220" s="665"/>
      <c r="L220" s="665"/>
      <c r="M220" s="660"/>
      <c r="N220" s="206" t="s">
        <v>1297</v>
      </c>
      <c r="O220" s="254" t="s">
        <v>1291</v>
      </c>
      <c r="P220" s="131" t="s">
        <v>1295</v>
      </c>
      <c r="Q220" s="31">
        <v>1</v>
      </c>
      <c r="R220" s="31">
        <v>1</v>
      </c>
      <c r="S220" s="31" t="s">
        <v>87</v>
      </c>
      <c r="T220" s="254" t="s">
        <v>5011</v>
      </c>
      <c r="U220" s="50">
        <v>0.25</v>
      </c>
      <c r="V220" s="851">
        <v>0.25</v>
      </c>
      <c r="W220" s="50">
        <v>0.25</v>
      </c>
      <c r="X220" s="50">
        <v>0.25</v>
      </c>
      <c r="Y220" s="857">
        <v>0.25</v>
      </c>
      <c r="Z220" s="744">
        <v>1</v>
      </c>
      <c r="AA220" s="96" t="s">
        <v>1212</v>
      </c>
      <c r="AB220" s="578">
        <v>18876607</v>
      </c>
      <c r="AC220" s="579">
        <v>18692747</v>
      </c>
      <c r="AD220" s="579">
        <v>18692747</v>
      </c>
      <c r="AE220" s="580">
        <v>18692747</v>
      </c>
      <c r="AF220" s="581">
        <v>0.9902599021105859</v>
      </c>
      <c r="AG220" s="582">
        <v>0.9902599021105859</v>
      </c>
      <c r="AH220" s="583">
        <v>0.9902599021105859</v>
      </c>
      <c r="AI220" s="841">
        <v>0</v>
      </c>
      <c r="AJ220" s="842">
        <v>0</v>
      </c>
      <c r="AK220" s="825" t="s">
        <v>5253</v>
      </c>
      <c r="AY220" s="113" t="s">
        <v>472</v>
      </c>
      <c r="AZ220" s="113" t="s">
        <v>473</v>
      </c>
      <c r="BA220" s="114" t="s">
        <v>1286</v>
      </c>
      <c r="BB220" s="111" t="s">
        <v>1283</v>
      </c>
      <c r="CN220" s="107" t="s">
        <v>1288</v>
      </c>
      <c r="CO220" s="107" t="s">
        <v>378</v>
      </c>
      <c r="CP220" s="107" t="s">
        <v>493</v>
      </c>
      <c r="CQ220" s="107" t="s">
        <v>494</v>
      </c>
      <c r="CR220" s="107" t="s">
        <v>492</v>
      </c>
      <c r="CW220" s="107" t="s">
        <v>1286</v>
      </c>
      <c r="CX220" s="107" t="s">
        <v>1283</v>
      </c>
      <c r="DR220" s="197" t="s">
        <v>1289</v>
      </c>
      <c r="DS220" s="48" t="s">
        <v>1287</v>
      </c>
      <c r="DT220" s="31" t="s">
        <v>156</v>
      </c>
      <c r="DU220" s="31">
        <v>0</v>
      </c>
      <c r="DV220" s="31">
        <v>4</v>
      </c>
      <c r="DW220" s="132">
        <v>1</v>
      </c>
      <c r="DX220" s="132">
        <v>1</v>
      </c>
      <c r="DY220" s="132">
        <v>1</v>
      </c>
      <c r="DZ220" s="200">
        <v>1</v>
      </c>
    </row>
    <row r="221" spans="1:132" s="107" customFormat="1" ht="156" customHeight="1" x14ac:dyDescent="0.2">
      <c r="A221" s="800" t="s">
        <v>75</v>
      </c>
      <c r="B221" s="617" t="s">
        <v>76</v>
      </c>
      <c r="C221" s="626" t="s">
        <v>349</v>
      </c>
      <c r="D221" s="632" t="s">
        <v>350</v>
      </c>
      <c r="E221" s="885"/>
      <c r="F221" s="661" t="s">
        <v>481</v>
      </c>
      <c r="G221" s="720" t="s">
        <v>482</v>
      </c>
      <c r="H221" s="720" t="s">
        <v>505</v>
      </c>
      <c r="I221" s="664">
        <v>1</v>
      </c>
      <c r="J221" s="664">
        <v>1</v>
      </c>
      <c r="K221" s="665"/>
      <c r="L221" s="665"/>
      <c r="M221" s="660"/>
      <c r="N221" s="206" t="s">
        <v>1301</v>
      </c>
      <c r="O221" s="48" t="s">
        <v>1298</v>
      </c>
      <c r="P221" s="31" t="s">
        <v>1299</v>
      </c>
      <c r="Q221" s="31">
        <v>3</v>
      </c>
      <c r="R221" s="31">
        <v>3</v>
      </c>
      <c r="S221" s="31" t="s">
        <v>87</v>
      </c>
      <c r="T221" s="254" t="s">
        <v>5011</v>
      </c>
      <c r="U221" s="132">
        <v>0</v>
      </c>
      <c r="V221" s="851">
        <v>1</v>
      </c>
      <c r="W221" s="132">
        <v>1</v>
      </c>
      <c r="X221" s="132">
        <v>1</v>
      </c>
      <c r="Y221" s="857">
        <v>1</v>
      </c>
      <c r="Z221" s="744">
        <v>1</v>
      </c>
      <c r="AA221" s="96" t="s">
        <v>1212</v>
      </c>
      <c r="AB221" s="578">
        <v>0</v>
      </c>
      <c r="AC221" s="579">
        <v>0</v>
      </c>
      <c r="AD221" s="579">
        <v>0</v>
      </c>
      <c r="AE221" s="580">
        <v>0</v>
      </c>
      <c r="AF221" s="581" t="s">
        <v>5253</v>
      </c>
      <c r="AG221" s="582" t="s">
        <v>5253</v>
      </c>
      <c r="AH221" s="583" t="s">
        <v>5253</v>
      </c>
      <c r="AI221" s="841">
        <v>0</v>
      </c>
      <c r="AJ221" s="842">
        <v>0</v>
      </c>
      <c r="AK221" s="825" t="s">
        <v>5253</v>
      </c>
      <c r="AY221" s="113" t="s">
        <v>472</v>
      </c>
      <c r="AZ221" s="113" t="s">
        <v>473</v>
      </c>
      <c r="BA221" s="114" t="s">
        <v>1289</v>
      </c>
      <c r="BB221" s="111" t="s">
        <v>1287</v>
      </c>
      <c r="CN221" s="107" t="s">
        <v>1293</v>
      </c>
      <c r="CO221" s="107" t="s">
        <v>378</v>
      </c>
      <c r="CP221" s="107" t="s">
        <v>493</v>
      </c>
      <c r="CQ221" s="107" t="s">
        <v>494</v>
      </c>
      <c r="CR221" s="107" t="s">
        <v>492</v>
      </c>
      <c r="CW221" s="107" t="s">
        <v>1289</v>
      </c>
      <c r="CX221" s="107" t="s">
        <v>1287</v>
      </c>
      <c r="DR221" s="197" t="s">
        <v>1294</v>
      </c>
      <c r="DS221" s="254" t="s">
        <v>1291</v>
      </c>
      <c r="DT221" s="131" t="s">
        <v>1292</v>
      </c>
      <c r="DU221" s="31">
        <v>1</v>
      </c>
      <c r="DV221" s="31">
        <v>1</v>
      </c>
      <c r="DW221" s="50">
        <v>0.25</v>
      </c>
      <c r="DX221" s="50">
        <v>0.75</v>
      </c>
      <c r="DY221" s="132">
        <v>0</v>
      </c>
      <c r="DZ221" s="200">
        <v>0</v>
      </c>
    </row>
    <row r="222" spans="1:132" s="107" customFormat="1" ht="55.5" customHeight="1" x14ac:dyDescent="0.2">
      <c r="A222" s="800" t="s">
        <v>75</v>
      </c>
      <c r="B222" s="617" t="s">
        <v>76</v>
      </c>
      <c r="C222" s="626" t="s">
        <v>349</v>
      </c>
      <c r="D222" s="632" t="s">
        <v>350</v>
      </c>
      <c r="E222" s="885"/>
      <c r="F222" s="661" t="s">
        <v>481</v>
      </c>
      <c r="G222" s="720" t="s">
        <v>482</v>
      </c>
      <c r="H222" s="720" t="s">
        <v>505</v>
      </c>
      <c r="I222" s="664">
        <v>1</v>
      </c>
      <c r="J222" s="664">
        <v>1</v>
      </c>
      <c r="K222" s="665"/>
      <c r="L222" s="665"/>
      <c r="M222" s="660"/>
      <c r="N222" s="206" t="s">
        <v>1305</v>
      </c>
      <c r="O222" s="254" t="s">
        <v>1302</v>
      </c>
      <c r="P222" s="131" t="s">
        <v>1303</v>
      </c>
      <c r="Q222" s="31">
        <v>0.3</v>
      </c>
      <c r="R222" s="31">
        <v>1</v>
      </c>
      <c r="S222" s="31" t="s">
        <v>53</v>
      </c>
      <c r="T222" s="254" t="s">
        <v>5011</v>
      </c>
      <c r="U222" s="133">
        <v>0.2</v>
      </c>
      <c r="V222" s="851">
        <v>0.2</v>
      </c>
      <c r="W222" s="50">
        <v>0.3</v>
      </c>
      <c r="X222" s="50">
        <v>0.3</v>
      </c>
      <c r="Y222" s="857">
        <v>0.2</v>
      </c>
      <c r="Z222" s="744">
        <v>1</v>
      </c>
      <c r="AA222" s="96" t="s">
        <v>1212</v>
      </c>
      <c r="AB222" s="578">
        <v>10000000</v>
      </c>
      <c r="AC222" s="579">
        <v>10000000</v>
      </c>
      <c r="AD222" s="579">
        <v>10000000</v>
      </c>
      <c r="AE222" s="580">
        <v>10000000</v>
      </c>
      <c r="AF222" s="581">
        <v>1</v>
      </c>
      <c r="AG222" s="582">
        <v>1</v>
      </c>
      <c r="AH222" s="583">
        <v>1</v>
      </c>
      <c r="AI222" s="841">
        <v>0</v>
      </c>
      <c r="AJ222" s="842">
        <v>0</v>
      </c>
      <c r="AK222" s="825" t="s">
        <v>5253</v>
      </c>
      <c r="AY222" s="111" t="s">
        <v>481</v>
      </c>
      <c r="AZ222" s="111" t="s">
        <v>482</v>
      </c>
      <c r="BA222" s="114" t="s">
        <v>1294</v>
      </c>
      <c r="BB222" s="111" t="s">
        <v>1291</v>
      </c>
      <c r="CN222" s="107" t="s">
        <v>1296</v>
      </c>
      <c r="CO222" s="107" t="s">
        <v>378</v>
      </c>
      <c r="CP222" s="107" t="s">
        <v>502</v>
      </c>
      <c r="CQ222" s="107" t="s">
        <v>503</v>
      </c>
      <c r="CR222" s="107" t="s">
        <v>501</v>
      </c>
      <c r="CW222" s="107" t="s">
        <v>1294</v>
      </c>
      <c r="CX222" s="107" t="s">
        <v>1291</v>
      </c>
      <c r="DR222" s="197" t="s">
        <v>1297</v>
      </c>
      <c r="DS222" s="254" t="s">
        <v>1291</v>
      </c>
      <c r="DT222" s="131" t="s">
        <v>1295</v>
      </c>
      <c r="DU222" s="31">
        <v>1</v>
      </c>
      <c r="DV222" s="31">
        <v>1</v>
      </c>
      <c r="DW222" s="50">
        <v>0.25</v>
      </c>
      <c r="DX222" s="50">
        <v>0.25</v>
      </c>
      <c r="DY222" s="50">
        <v>0.25</v>
      </c>
      <c r="DZ222" s="199">
        <v>0.25</v>
      </c>
    </row>
    <row r="223" spans="1:132" s="107" customFormat="1" ht="35.25" customHeight="1" x14ac:dyDescent="0.2">
      <c r="A223" s="800" t="s">
        <v>75</v>
      </c>
      <c r="B223" s="617" t="s">
        <v>76</v>
      </c>
      <c r="C223" s="626" t="s">
        <v>349</v>
      </c>
      <c r="D223" s="632" t="s">
        <v>350</v>
      </c>
      <c r="E223" s="885"/>
      <c r="F223" s="661" t="s">
        <v>481</v>
      </c>
      <c r="G223" s="720" t="s">
        <v>482</v>
      </c>
      <c r="H223" s="720" t="s">
        <v>505</v>
      </c>
      <c r="I223" s="664">
        <v>1</v>
      </c>
      <c r="J223" s="664">
        <v>1</v>
      </c>
      <c r="K223" s="665"/>
      <c r="L223" s="665"/>
      <c r="M223" s="660"/>
      <c r="N223" s="206" t="s">
        <v>1308</v>
      </c>
      <c r="O223" s="254" t="s">
        <v>1302</v>
      </c>
      <c r="P223" s="131" t="s">
        <v>1306</v>
      </c>
      <c r="Q223" s="31">
        <v>0</v>
      </c>
      <c r="R223" s="31">
        <v>1</v>
      </c>
      <c r="S223" s="31" t="s">
        <v>53</v>
      </c>
      <c r="T223" s="254" t="s">
        <v>5011</v>
      </c>
      <c r="U223" s="50">
        <v>0</v>
      </c>
      <c r="V223" s="851">
        <v>0</v>
      </c>
      <c r="W223" s="50">
        <v>0.5</v>
      </c>
      <c r="X223" s="50">
        <v>0.5</v>
      </c>
      <c r="Y223" s="857">
        <v>0</v>
      </c>
      <c r="Z223" s="744" t="s">
        <v>5253</v>
      </c>
      <c r="AA223" s="96" t="s">
        <v>1212</v>
      </c>
      <c r="AB223" s="578">
        <v>0</v>
      </c>
      <c r="AC223" s="579">
        <v>0</v>
      </c>
      <c r="AD223" s="579">
        <v>0</v>
      </c>
      <c r="AE223" s="580">
        <v>0</v>
      </c>
      <c r="AF223" s="581" t="s">
        <v>5253</v>
      </c>
      <c r="AG223" s="582" t="s">
        <v>5253</v>
      </c>
      <c r="AH223" s="583" t="s">
        <v>5253</v>
      </c>
      <c r="AI223" s="841">
        <v>0</v>
      </c>
      <c r="AJ223" s="842">
        <v>0</v>
      </c>
      <c r="AK223" s="825" t="s">
        <v>5253</v>
      </c>
      <c r="AY223" s="113" t="s">
        <v>481</v>
      </c>
      <c r="AZ223" s="113" t="s">
        <v>482</v>
      </c>
      <c r="BA223" s="114" t="s">
        <v>1297</v>
      </c>
      <c r="BB223" s="111" t="s">
        <v>1291</v>
      </c>
      <c r="CN223" s="107" t="s">
        <v>1300</v>
      </c>
      <c r="CO223" s="107" t="s">
        <v>378</v>
      </c>
      <c r="CP223" s="107" t="s">
        <v>502</v>
      </c>
      <c r="CQ223" s="107" t="s">
        <v>503</v>
      </c>
      <c r="CR223" s="107" t="s">
        <v>501</v>
      </c>
      <c r="CW223" s="107" t="s">
        <v>1297</v>
      </c>
      <c r="CX223" s="107" t="s">
        <v>1291</v>
      </c>
      <c r="DR223" s="197" t="s">
        <v>1301</v>
      </c>
      <c r="DS223" s="48" t="s">
        <v>1298</v>
      </c>
      <c r="DT223" s="31" t="s">
        <v>1299</v>
      </c>
      <c r="DU223" s="31">
        <v>3</v>
      </c>
      <c r="DV223" s="31">
        <v>3</v>
      </c>
      <c r="DW223" s="132">
        <v>0</v>
      </c>
      <c r="DX223" s="132">
        <v>1</v>
      </c>
      <c r="DY223" s="132">
        <v>1</v>
      </c>
      <c r="DZ223" s="200">
        <v>1</v>
      </c>
    </row>
    <row r="224" spans="1:132" s="107" customFormat="1" ht="62.25" customHeight="1" x14ac:dyDescent="0.2">
      <c r="A224" s="800" t="s">
        <v>75</v>
      </c>
      <c r="B224" s="617" t="s">
        <v>76</v>
      </c>
      <c r="C224" s="626" t="s">
        <v>349</v>
      </c>
      <c r="D224" s="632" t="s">
        <v>350</v>
      </c>
      <c r="E224" s="885"/>
      <c r="F224" s="661" t="s">
        <v>481</v>
      </c>
      <c r="G224" s="720" t="s">
        <v>482</v>
      </c>
      <c r="H224" s="720" t="s">
        <v>505</v>
      </c>
      <c r="I224" s="664">
        <v>1</v>
      </c>
      <c r="J224" s="664">
        <v>1</v>
      </c>
      <c r="K224" s="665"/>
      <c r="L224" s="665"/>
      <c r="M224" s="660"/>
      <c r="N224" s="206" t="s">
        <v>1312</v>
      </c>
      <c r="O224" s="48" t="s">
        <v>1309</v>
      </c>
      <c r="P224" s="31" t="s">
        <v>1310</v>
      </c>
      <c r="Q224" s="31">
        <v>1</v>
      </c>
      <c r="R224" s="31">
        <v>1</v>
      </c>
      <c r="S224" s="31" t="s">
        <v>87</v>
      </c>
      <c r="T224" s="254" t="s">
        <v>5011</v>
      </c>
      <c r="U224" s="50">
        <v>0.25</v>
      </c>
      <c r="V224" s="851">
        <v>0.25</v>
      </c>
      <c r="W224" s="50">
        <v>0.25</v>
      </c>
      <c r="X224" s="50">
        <v>0.25</v>
      </c>
      <c r="Y224" s="857">
        <v>0.25</v>
      </c>
      <c r="Z224" s="744">
        <v>1</v>
      </c>
      <c r="AA224" s="96" t="s">
        <v>1212</v>
      </c>
      <c r="AB224" s="578">
        <v>20000000</v>
      </c>
      <c r="AC224" s="579">
        <v>19955000</v>
      </c>
      <c r="AD224" s="579">
        <v>19955000</v>
      </c>
      <c r="AE224" s="580">
        <v>19955000</v>
      </c>
      <c r="AF224" s="581">
        <v>0.99775000000000003</v>
      </c>
      <c r="AG224" s="582">
        <v>0.99775000000000003</v>
      </c>
      <c r="AH224" s="583">
        <v>0.99775000000000003</v>
      </c>
      <c r="AI224" s="841">
        <v>0</v>
      </c>
      <c r="AJ224" s="842">
        <v>0</v>
      </c>
      <c r="AK224" s="825" t="s">
        <v>5253</v>
      </c>
      <c r="AY224" s="113" t="s">
        <v>481</v>
      </c>
      <c r="AZ224" s="113" t="s">
        <v>482</v>
      </c>
      <c r="BA224" s="114" t="s">
        <v>1301</v>
      </c>
      <c r="BB224" s="111" t="s">
        <v>1298</v>
      </c>
      <c r="CN224" s="107" t="s">
        <v>1304</v>
      </c>
      <c r="CO224" s="107" t="s">
        <v>378</v>
      </c>
      <c r="CP224" s="107" t="s">
        <v>502</v>
      </c>
      <c r="CQ224" s="107" t="s">
        <v>503</v>
      </c>
      <c r="CR224" s="107" t="s">
        <v>501</v>
      </c>
      <c r="CW224" s="107" t="s">
        <v>1301</v>
      </c>
      <c r="CX224" s="107" t="s">
        <v>1298</v>
      </c>
      <c r="DR224" s="197" t="s">
        <v>1305</v>
      </c>
      <c r="DS224" s="254" t="s">
        <v>1302</v>
      </c>
      <c r="DT224" s="131" t="s">
        <v>1303</v>
      </c>
      <c r="DU224" s="31">
        <v>0.3</v>
      </c>
      <c r="DV224" s="31">
        <v>1</v>
      </c>
      <c r="DW224" s="133">
        <v>0.2</v>
      </c>
      <c r="DX224" s="190">
        <v>0.2</v>
      </c>
      <c r="DY224" s="191">
        <v>0.3</v>
      </c>
      <c r="DZ224" s="201">
        <v>0.3</v>
      </c>
    </row>
    <row r="225" spans="1:130" s="107" customFormat="1" ht="42.75" customHeight="1" x14ac:dyDescent="0.2">
      <c r="A225" s="800" t="s">
        <v>75</v>
      </c>
      <c r="B225" s="617" t="s">
        <v>76</v>
      </c>
      <c r="C225" s="626" t="s">
        <v>349</v>
      </c>
      <c r="D225" s="632" t="s">
        <v>350</v>
      </c>
      <c r="E225" s="885"/>
      <c r="F225" s="661" t="s">
        <v>481</v>
      </c>
      <c r="G225" s="720" t="s">
        <v>482</v>
      </c>
      <c r="H225" s="720" t="s">
        <v>505</v>
      </c>
      <c r="I225" s="664">
        <v>1</v>
      </c>
      <c r="J225" s="664">
        <v>1</v>
      </c>
      <c r="K225" s="665"/>
      <c r="L225" s="665"/>
      <c r="M225" s="660"/>
      <c r="N225" s="206" t="s">
        <v>1316</v>
      </c>
      <c r="O225" s="48" t="s">
        <v>1313</v>
      </c>
      <c r="P225" s="31" t="s">
        <v>1314</v>
      </c>
      <c r="Q225" s="31">
        <v>0.25</v>
      </c>
      <c r="R225" s="31">
        <v>1</v>
      </c>
      <c r="S225" s="31" t="s">
        <v>53</v>
      </c>
      <c r="T225" s="254" t="s">
        <v>5011</v>
      </c>
      <c r="U225" s="133">
        <v>0.2</v>
      </c>
      <c r="V225" s="851">
        <v>0.3</v>
      </c>
      <c r="W225" s="50">
        <v>0.25</v>
      </c>
      <c r="X225" s="50">
        <v>0.25</v>
      </c>
      <c r="Y225" s="857">
        <v>0.3</v>
      </c>
      <c r="Z225" s="744">
        <v>1</v>
      </c>
      <c r="AA225" s="96" t="s">
        <v>1212</v>
      </c>
      <c r="AB225" s="578">
        <v>7000000</v>
      </c>
      <c r="AC225" s="579">
        <v>6980000</v>
      </c>
      <c r="AD225" s="579">
        <v>6980000</v>
      </c>
      <c r="AE225" s="580">
        <v>6980000</v>
      </c>
      <c r="AF225" s="581">
        <v>0.99714285714285711</v>
      </c>
      <c r="AG225" s="582">
        <v>0.99714285714285711</v>
      </c>
      <c r="AH225" s="583">
        <v>0.99714285714285711</v>
      </c>
      <c r="AI225" s="841">
        <v>0</v>
      </c>
      <c r="AJ225" s="842">
        <v>0</v>
      </c>
      <c r="AK225" s="825" t="s">
        <v>5253</v>
      </c>
      <c r="AY225" s="113" t="s">
        <v>481</v>
      </c>
      <c r="AZ225" s="113" t="s">
        <v>482</v>
      </c>
      <c r="BA225" s="114" t="s">
        <v>1305</v>
      </c>
      <c r="BB225" s="111" t="s">
        <v>1302</v>
      </c>
      <c r="CN225" s="107" t="s">
        <v>1307</v>
      </c>
      <c r="CO225" s="107" t="s">
        <v>378</v>
      </c>
      <c r="CP225" s="107" t="s">
        <v>502</v>
      </c>
      <c r="CQ225" s="107" t="s">
        <v>503</v>
      </c>
      <c r="CR225" s="107" t="s">
        <v>501</v>
      </c>
      <c r="CW225" s="107" t="s">
        <v>1305</v>
      </c>
      <c r="CX225" s="107" t="s">
        <v>1302</v>
      </c>
      <c r="DR225" s="197" t="s">
        <v>1308</v>
      </c>
      <c r="DS225" s="254" t="s">
        <v>1302</v>
      </c>
      <c r="DT225" s="131" t="s">
        <v>1306</v>
      </c>
      <c r="DU225" s="31">
        <v>0</v>
      </c>
      <c r="DV225" s="31">
        <v>1</v>
      </c>
      <c r="DW225" s="50">
        <v>0</v>
      </c>
      <c r="DX225" s="191">
        <v>0</v>
      </c>
      <c r="DY225" s="191">
        <v>0.5</v>
      </c>
      <c r="DZ225" s="201">
        <v>0.5</v>
      </c>
    </row>
    <row r="226" spans="1:130" s="107" customFormat="1" ht="51.75" customHeight="1" thickBot="1" x14ac:dyDescent="0.25">
      <c r="A226" s="800" t="s">
        <v>75</v>
      </c>
      <c r="B226" s="617" t="s">
        <v>76</v>
      </c>
      <c r="C226" s="626" t="s">
        <v>349</v>
      </c>
      <c r="D226" s="641" t="s">
        <v>350</v>
      </c>
      <c r="E226" s="886"/>
      <c r="F226" s="677" t="s">
        <v>481</v>
      </c>
      <c r="G226" s="721" t="s">
        <v>482</v>
      </c>
      <c r="H226" s="721" t="s">
        <v>505</v>
      </c>
      <c r="I226" s="687">
        <v>1</v>
      </c>
      <c r="J226" s="687">
        <v>1</v>
      </c>
      <c r="K226" s="680"/>
      <c r="L226" s="680"/>
      <c r="M226" s="681"/>
      <c r="N226" s="746" t="s">
        <v>1320</v>
      </c>
      <c r="O226" s="222" t="s">
        <v>1317</v>
      </c>
      <c r="P226" s="223" t="s">
        <v>1318</v>
      </c>
      <c r="Q226" s="223">
        <v>1</v>
      </c>
      <c r="R226" s="223">
        <v>4</v>
      </c>
      <c r="S226" s="223" t="s">
        <v>53</v>
      </c>
      <c r="T226" s="756" t="s">
        <v>5011</v>
      </c>
      <c r="U226" s="146">
        <v>0</v>
      </c>
      <c r="V226" s="852">
        <v>1</v>
      </c>
      <c r="W226" s="146">
        <v>3</v>
      </c>
      <c r="X226" s="146">
        <v>0</v>
      </c>
      <c r="Y226" s="858">
        <v>1</v>
      </c>
      <c r="Z226" s="748">
        <v>1</v>
      </c>
      <c r="AA226" s="97" t="s">
        <v>1212</v>
      </c>
      <c r="AB226" s="584">
        <v>0</v>
      </c>
      <c r="AC226" s="585">
        <v>0</v>
      </c>
      <c r="AD226" s="585">
        <v>0</v>
      </c>
      <c r="AE226" s="586">
        <v>0</v>
      </c>
      <c r="AF226" s="587" t="s">
        <v>5253</v>
      </c>
      <c r="AG226" s="588" t="s">
        <v>5253</v>
      </c>
      <c r="AH226" s="589" t="s">
        <v>5253</v>
      </c>
      <c r="AI226" s="843">
        <v>0</v>
      </c>
      <c r="AJ226" s="844">
        <v>0</v>
      </c>
      <c r="AK226" s="826" t="s">
        <v>5253</v>
      </c>
      <c r="AY226" s="113" t="s">
        <v>481</v>
      </c>
      <c r="AZ226" s="113" t="s">
        <v>482</v>
      </c>
      <c r="BA226" s="114" t="s">
        <v>1308</v>
      </c>
      <c r="BB226" s="111" t="s">
        <v>1302</v>
      </c>
      <c r="CN226" s="107" t="s">
        <v>1311</v>
      </c>
      <c r="CO226" s="107" t="s">
        <v>378</v>
      </c>
      <c r="CP226" s="107" t="s">
        <v>502</v>
      </c>
      <c r="CQ226" s="107" t="s">
        <v>503</v>
      </c>
      <c r="CR226" s="107" t="s">
        <v>501</v>
      </c>
      <c r="CW226" s="107" t="s">
        <v>1308</v>
      </c>
      <c r="CX226" s="107" t="s">
        <v>1302</v>
      </c>
      <c r="DR226" s="197" t="s">
        <v>1312</v>
      </c>
      <c r="DS226" s="48" t="s">
        <v>1309</v>
      </c>
      <c r="DT226" s="31" t="s">
        <v>1310</v>
      </c>
      <c r="DU226" s="31">
        <v>1</v>
      </c>
      <c r="DV226" s="31">
        <v>1</v>
      </c>
      <c r="DW226" s="50">
        <v>0.25</v>
      </c>
      <c r="DX226" s="50">
        <v>0.25</v>
      </c>
      <c r="DY226" s="50">
        <v>0.25</v>
      </c>
      <c r="DZ226" s="199">
        <v>0.25</v>
      </c>
    </row>
    <row r="227" spans="1:130" s="107" customFormat="1" ht="179.25" customHeight="1" thickBot="1" x14ac:dyDescent="0.25">
      <c r="A227" s="800" t="s">
        <v>75</v>
      </c>
      <c r="B227" s="617" t="s">
        <v>76</v>
      </c>
      <c r="C227" s="647" t="s">
        <v>361</v>
      </c>
      <c r="D227" s="648" t="s">
        <v>362</v>
      </c>
      <c r="E227" s="126" t="s">
        <v>1321</v>
      </c>
      <c r="F227" s="666" t="s">
        <v>490</v>
      </c>
      <c r="G227" s="703" t="s">
        <v>491</v>
      </c>
      <c r="H227" s="704" t="s">
        <v>514</v>
      </c>
      <c r="I227" s="668">
        <v>0</v>
      </c>
      <c r="J227" s="668">
        <v>23</v>
      </c>
      <c r="K227" s="670">
        <v>10</v>
      </c>
      <c r="L227" s="670">
        <v>10</v>
      </c>
      <c r="M227" s="671">
        <v>1</v>
      </c>
      <c r="N227" s="772" t="s">
        <v>1325</v>
      </c>
      <c r="O227" s="704" t="s">
        <v>1322</v>
      </c>
      <c r="P227" s="668" t="s">
        <v>1323</v>
      </c>
      <c r="Q227" s="668">
        <v>0</v>
      </c>
      <c r="R227" s="668">
        <v>23</v>
      </c>
      <c r="S227" s="668" t="s">
        <v>53</v>
      </c>
      <c r="T227" s="773" t="s">
        <v>5011</v>
      </c>
      <c r="U227" s="184">
        <v>4</v>
      </c>
      <c r="V227" s="854">
        <v>10</v>
      </c>
      <c r="W227" s="184">
        <v>6</v>
      </c>
      <c r="X227" s="184">
        <v>3</v>
      </c>
      <c r="Y227" s="670">
        <v>10</v>
      </c>
      <c r="Z227" s="742">
        <v>1</v>
      </c>
      <c r="AA227" s="98" t="s">
        <v>1212</v>
      </c>
      <c r="AB227" s="590">
        <v>749791492</v>
      </c>
      <c r="AC227" s="591">
        <v>125796246</v>
      </c>
      <c r="AD227" s="591">
        <v>125796246</v>
      </c>
      <c r="AE227" s="592">
        <v>108362746</v>
      </c>
      <c r="AF227" s="593">
        <v>0.16777497123160207</v>
      </c>
      <c r="AG227" s="594">
        <v>0.16777497123160207</v>
      </c>
      <c r="AH227" s="595">
        <v>0.14452384050258069</v>
      </c>
      <c r="AI227" s="845">
        <v>0</v>
      </c>
      <c r="AJ227" s="846">
        <v>0</v>
      </c>
      <c r="AK227" s="827" t="s">
        <v>5253</v>
      </c>
      <c r="AY227" s="113" t="s">
        <v>481</v>
      </c>
      <c r="AZ227" s="113" t="s">
        <v>482</v>
      </c>
      <c r="BA227" s="114" t="s">
        <v>1312</v>
      </c>
      <c r="BB227" s="111" t="s">
        <v>1309</v>
      </c>
      <c r="CN227" s="107" t="s">
        <v>1315</v>
      </c>
      <c r="CO227" s="107" t="s">
        <v>378</v>
      </c>
      <c r="CP227" s="107" t="s">
        <v>502</v>
      </c>
      <c r="CQ227" s="107" t="s">
        <v>503</v>
      </c>
      <c r="CR227" s="107" t="s">
        <v>501</v>
      </c>
      <c r="CW227" s="107" t="s">
        <v>1312</v>
      </c>
      <c r="CX227" s="107" t="s">
        <v>1309</v>
      </c>
      <c r="DR227" s="197" t="s">
        <v>1316</v>
      </c>
      <c r="DS227" s="48" t="s">
        <v>1313</v>
      </c>
      <c r="DT227" s="31" t="s">
        <v>1314</v>
      </c>
      <c r="DU227" s="31">
        <v>0.25</v>
      </c>
      <c r="DV227" s="31">
        <v>1</v>
      </c>
      <c r="DW227" s="133">
        <v>0.2</v>
      </c>
      <c r="DX227" s="133">
        <v>0.3</v>
      </c>
      <c r="DY227" s="50">
        <v>0.25</v>
      </c>
      <c r="DZ227" s="199">
        <v>0.25</v>
      </c>
    </row>
    <row r="228" spans="1:130" s="107" customFormat="1" ht="53.25" customHeight="1" x14ac:dyDescent="0.2">
      <c r="A228" s="800" t="s">
        <v>75</v>
      </c>
      <c r="B228" s="617" t="s">
        <v>76</v>
      </c>
      <c r="C228" s="624" t="s">
        <v>373</v>
      </c>
      <c r="D228" s="649" t="s">
        <v>374</v>
      </c>
      <c r="E228" s="884" t="s">
        <v>1326</v>
      </c>
      <c r="F228" s="672" t="s">
        <v>499</v>
      </c>
      <c r="G228" s="701" t="s">
        <v>500</v>
      </c>
      <c r="H228" s="701" t="s">
        <v>1327</v>
      </c>
      <c r="I228" s="722" t="s">
        <v>524</v>
      </c>
      <c r="J228" s="723" t="s">
        <v>525</v>
      </c>
      <c r="K228" s="724" t="s">
        <v>5256</v>
      </c>
      <c r="L228" s="724" t="s">
        <v>5256</v>
      </c>
      <c r="M228" s="660" t="e">
        <v>#VALUE!</v>
      </c>
      <c r="N228" s="782" t="s">
        <v>1331</v>
      </c>
      <c r="O228" s="775" t="s">
        <v>1328</v>
      </c>
      <c r="P228" s="764" t="s">
        <v>1329</v>
      </c>
      <c r="Q228" s="764">
        <v>3</v>
      </c>
      <c r="R228" s="764">
        <v>3</v>
      </c>
      <c r="S228" s="764" t="s">
        <v>53</v>
      </c>
      <c r="T228" s="738" t="s">
        <v>5008</v>
      </c>
      <c r="U228" s="165">
        <v>0.2</v>
      </c>
      <c r="V228" s="853">
        <v>0.2</v>
      </c>
      <c r="W228" s="154">
        <v>1.4</v>
      </c>
      <c r="X228" s="154">
        <v>1.2</v>
      </c>
      <c r="Y228" s="856">
        <v>0.2</v>
      </c>
      <c r="Z228" s="742">
        <v>1</v>
      </c>
      <c r="AA228" s="99" t="s">
        <v>412</v>
      </c>
      <c r="AB228" s="572">
        <v>760000000</v>
      </c>
      <c r="AC228" s="573">
        <v>760000000</v>
      </c>
      <c r="AD228" s="573">
        <v>760000000</v>
      </c>
      <c r="AE228" s="574">
        <v>760000000</v>
      </c>
      <c r="AF228" s="575">
        <v>1</v>
      </c>
      <c r="AG228" s="576">
        <v>1</v>
      </c>
      <c r="AH228" s="577">
        <v>1</v>
      </c>
      <c r="AI228" s="839">
        <v>501440598</v>
      </c>
      <c r="AJ228" s="840">
        <v>501440598</v>
      </c>
      <c r="AK228" s="824">
        <v>1</v>
      </c>
      <c r="AY228" s="113" t="s">
        <v>481</v>
      </c>
      <c r="AZ228" s="113" t="s">
        <v>482</v>
      </c>
      <c r="BA228" s="114" t="s">
        <v>1316</v>
      </c>
      <c r="BB228" s="111" t="s">
        <v>1313</v>
      </c>
      <c r="CN228" s="107" t="s">
        <v>1319</v>
      </c>
      <c r="CO228" s="107" t="s">
        <v>378</v>
      </c>
      <c r="CP228" s="107" t="s">
        <v>502</v>
      </c>
      <c r="CQ228" s="107" t="s">
        <v>503</v>
      </c>
      <c r="CR228" s="107" t="s">
        <v>501</v>
      </c>
      <c r="CW228" s="107" t="s">
        <v>1316</v>
      </c>
      <c r="CX228" s="107" t="s">
        <v>1313</v>
      </c>
      <c r="DR228" s="197" t="s">
        <v>1320</v>
      </c>
      <c r="DS228" s="48" t="s">
        <v>1317</v>
      </c>
      <c r="DT228" s="31" t="s">
        <v>1318</v>
      </c>
      <c r="DU228" s="31">
        <v>1</v>
      </c>
      <c r="DV228" s="31">
        <v>4</v>
      </c>
      <c r="DW228" s="132">
        <v>0</v>
      </c>
      <c r="DX228" s="189">
        <v>1</v>
      </c>
      <c r="DY228" s="189">
        <v>3</v>
      </c>
      <c r="DZ228" s="204">
        <v>0</v>
      </c>
    </row>
    <row r="229" spans="1:130" s="107" customFormat="1" ht="174" customHeight="1" x14ac:dyDescent="0.2">
      <c r="A229" s="800" t="s">
        <v>75</v>
      </c>
      <c r="B229" s="617" t="s">
        <v>76</v>
      </c>
      <c r="C229" s="626" t="s">
        <v>373</v>
      </c>
      <c r="D229" s="632" t="s">
        <v>374</v>
      </c>
      <c r="E229" s="885"/>
      <c r="F229" s="626" t="s">
        <v>499</v>
      </c>
      <c r="G229" s="685" t="s">
        <v>500</v>
      </c>
      <c r="H229" s="685" t="s">
        <v>523</v>
      </c>
      <c r="I229" s="725" t="s">
        <v>524</v>
      </c>
      <c r="J229" s="726" t="s">
        <v>525</v>
      </c>
      <c r="K229" s="727"/>
      <c r="L229" s="727"/>
      <c r="M229" s="660"/>
      <c r="N229" s="783" t="s">
        <v>1335</v>
      </c>
      <c r="O229" s="777" t="s">
        <v>1332</v>
      </c>
      <c r="P229" s="767" t="s">
        <v>1333</v>
      </c>
      <c r="Q229" s="767">
        <v>0</v>
      </c>
      <c r="R229" s="768">
        <v>0.8</v>
      </c>
      <c r="S229" s="768" t="s">
        <v>53</v>
      </c>
      <c r="T229" s="254" t="s">
        <v>5008</v>
      </c>
      <c r="U229" s="157">
        <v>0</v>
      </c>
      <c r="V229" s="851">
        <v>0</v>
      </c>
      <c r="W229" s="156">
        <v>20</v>
      </c>
      <c r="X229" s="156">
        <v>60</v>
      </c>
      <c r="Y229" s="857">
        <v>0</v>
      </c>
      <c r="Z229" s="744" t="s">
        <v>5253</v>
      </c>
      <c r="AA229" s="96" t="s">
        <v>412</v>
      </c>
      <c r="AB229" s="578">
        <v>99840000</v>
      </c>
      <c r="AC229" s="579">
        <v>0</v>
      </c>
      <c r="AD229" s="579">
        <v>0</v>
      </c>
      <c r="AE229" s="580">
        <v>0</v>
      </c>
      <c r="AF229" s="581">
        <v>0</v>
      </c>
      <c r="AG229" s="582">
        <v>0</v>
      </c>
      <c r="AH229" s="583">
        <v>0</v>
      </c>
      <c r="AI229" s="841">
        <v>0</v>
      </c>
      <c r="AJ229" s="842">
        <v>0</v>
      </c>
      <c r="AK229" s="825" t="s">
        <v>5253</v>
      </c>
      <c r="AY229" s="113" t="s">
        <v>481</v>
      </c>
      <c r="AZ229" s="113" t="s">
        <v>482</v>
      </c>
      <c r="BA229" s="114" t="s">
        <v>1320</v>
      </c>
      <c r="BB229" s="111" t="s">
        <v>1317</v>
      </c>
      <c r="BC229" s="123"/>
      <c r="CN229" s="107" t="s">
        <v>1324</v>
      </c>
      <c r="CO229" s="107" t="s">
        <v>378</v>
      </c>
      <c r="CP229" s="107" t="s">
        <v>502</v>
      </c>
      <c r="CQ229" s="107" t="s">
        <v>503</v>
      </c>
      <c r="CR229" s="107" t="s">
        <v>501</v>
      </c>
      <c r="CW229" s="107" t="s">
        <v>1320</v>
      </c>
      <c r="CX229" s="107" t="s">
        <v>1317</v>
      </c>
      <c r="DR229" s="202" t="s">
        <v>1325</v>
      </c>
      <c r="DS229" s="48" t="s">
        <v>1322</v>
      </c>
      <c r="DT229" s="31" t="s">
        <v>1323</v>
      </c>
      <c r="DU229" s="31">
        <v>0</v>
      </c>
      <c r="DV229" s="31">
        <v>23</v>
      </c>
      <c r="DW229" s="132">
        <v>4</v>
      </c>
      <c r="DX229" s="189">
        <v>10</v>
      </c>
      <c r="DY229" s="189">
        <v>6</v>
      </c>
      <c r="DZ229" s="204">
        <v>3</v>
      </c>
    </row>
    <row r="230" spans="1:130" s="107" customFormat="1" ht="100.5" customHeight="1" x14ac:dyDescent="0.2">
      <c r="A230" s="800" t="s">
        <v>75</v>
      </c>
      <c r="B230" s="617" t="s">
        <v>76</v>
      </c>
      <c r="C230" s="626" t="s">
        <v>373</v>
      </c>
      <c r="D230" s="632" t="s">
        <v>374</v>
      </c>
      <c r="E230" s="885"/>
      <c r="F230" s="626" t="s">
        <v>499</v>
      </c>
      <c r="G230" s="685" t="s">
        <v>500</v>
      </c>
      <c r="H230" s="685" t="s">
        <v>523</v>
      </c>
      <c r="I230" s="725" t="s">
        <v>524</v>
      </c>
      <c r="J230" s="726" t="s">
        <v>525</v>
      </c>
      <c r="K230" s="727"/>
      <c r="L230" s="727"/>
      <c r="M230" s="660"/>
      <c r="N230" s="783" t="s">
        <v>1338</v>
      </c>
      <c r="O230" s="777" t="s">
        <v>1336</v>
      </c>
      <c r="P230" s="767" t="s">
        <v>298</v>
      </c>
      <c r="Q230" s="779">
        <v>1</v>
      </c>
      <c r="R230" s="779">
        <v>1</v>
      </c>
      <c r="S230" s="779" t="s">
        <v>87</v>
      </c>
      <c r="T230" s="254" t="s">
        <v>5008</v>
      </c>
      <c r="U230" s="156">
        <v>0.5</v>
      </c>
      <c r="V230" s="851">
        <v>0.2</v>
      </c>
      <c r="W230" s="157">
        <v>0.2</v>
      </c>
      <c r="X230" s="157">
        <v>0.1</v>
      </c>
      <c r="Y230" s="857">
        <v>0</v>
      </c>
      <c r="Z230" s="744">
        <v>0</v>
      </c>
      <c r="AA230" s="96" t="s">
        <v>412</v>
      </c>
      <c r="AB230" s="578">
        <v>225000000</v>
      </c>
      <c r="AC230" s="579">
        <v>0</v>
      </c>
      <c r="AD230" s="579">
        <v>0</v>
      </c>
      <c r="AE230" s="580">
        <v>0</v>
      </c>
      <c r="AF230" s="581">
        <v>0</v>
      </c>
      <c r="AG230" s="582">
        <v>0</v>
      </c>
      <c r="AH230" s="583">
        <v>0</v>
      </c>
      <c r="AI230" s="841">
        <v>0</v>
      </c>
      <c r="AJ230" s="842">
        <v>0</v>
      </c>
      <c r="AK230" s="825" t="s">
        <v>5253</v>
      </c>
      <c r="AY230" s="111" t="s">
        <v>490</v>
      </c>
      <c r="AZ230" s="111" t="s">
        <v>491</v>
      </c>
      <c r="BA230" s="114" t="s">
        <v>1325</v>
      </c>
      <c r="BB230" s="111" t="s">
        <v>1322</v>
      </c>
      <c r="CN230" s="107" t="s">
        <v>1330</v>
      </c>
      <c r="CO230" s="107" t="s">
        <v>378</v>
      </c>
      <c r="CP230" s="107" t="s">
        <v>511</v>
      </c>
      <c r="CQ230" s="107" t="s">
        <v>512</v>
      </c>
      <c r="CR230" s="107" t="s">
        <v>510</v>
      </c>
      <c r="CW230" s="107" t="s">
        <v>1325</v>
      </c>
      <c r="CX230" s="107" t="s">
        <v>1322</v>
      </c>
      <c r="DR230" s="197" t="s">
        <v>1331</v>
      </c>
      <c r="DS230" s="48" t="s">
        <v>1328</v>
      </c>
      <c r="DT230" s="31" t="s">
        <v>1329</v>
      </c>
      <c r="DU230" s="31">
        <v>3</v>
      </c>
      <c r="DV230" s="31">
        <v>3</v>
      </c>
      <c r="DW230" s="133">
        <v>0.2</v>
      </c>
      <c r="DX230" s="190">
        <v>0.2</v>
      </c>
      <c r="DY230" s="190">
        <v>1.4</v>
      </c>
      <c r="DZ230" s="198">
        <v>1.2</v>
      </c>
    </row>
    <row r="231" spans="1:130" s="107" customFormat="1" ht="54" customHeight="1" x14ac:dyDescent="0.2">
      <c r="A231" s="800" t="s">
        <v>75</v>
      </c>
      <c r="B231" s="617" t="s">
        <v>76</v>
      </c>
      <c r="C231" s="626" t="s">
        <v>373</v>
      </c>
      <c r="D231" s="632" t="s">
        <v>374</v>
      </c>
      <c r="E231" s="885"/>
      <c r="F231" s="626" t="s">
        <v>499</v>
      </c>
      <c r="G231" s="685" t="s">
        <v>500</v>
      </c>
      <c r="H231" s="685" t="s">
        <v>523</v>
      </c>
      <c r="I231" s="725" t="s">
        <v>524</v>
      </c>
      <c r="J231" s="726" t="s">
        <v>525</v>
      </c>
      <c r="K231" s="727"/>
      <c r="L231" s="727"/>
      <c r="M231" s="660"/>
      <c r="N231" s="783" t="s">
        <v>1342</v>
      </c>
      <c r="O231" s="766" t="s">
        <v>1339</v>
      </c>
      <c r="P231" s="781" t="s">
        <v>1340</v>
      </c>
      <c r="Q231" s="779">
        <v>0</v>
      </c>
      <c r="R231" s="779">
        <v>1</v>
      </c>
      <c r="S231" s="779" t="s">
        <v>53</v>
      </c>
      <c r="T231" s="254" t="s">
        <v>5008</v>
      </c>
      <c r="U231" s="157">
        <v>0</v>
      </c>
      <c r="V231" s="851">
        <v>0.4</v>
      </c>
      <c r="W231" s="157">
        <v>0.6</v>
      </c>
      <c r="X231" s="157">
        <v>0</v>
      </c>
      <c r="Y231" s="857">
        <v>0</v>
      </c>
      <c r="Z231" s="744">
        <v>0</v>
      </c>
      <c r="AA231" s="96" t="s">
        <v>412</v>
      </c>
      <c r="AB231" s="578">
        <v>0</v>
      </c>
      <c r="AC231" s="579">
        <v>0</v>
      </c>
      <c r="AD231" s="579">
        <v>0</v>
      </c>
      <c r="AE231" s="580">
        <v>0</v>
      </c>
      <c r="AF231" s="581" t="s">
        <v>5253</v>
      </c>
      <c r="AG231" s="582" t="s">
        <v>5253</v>
      </c>
      <c r="AH231" s="583" t="s">
        <v>5253</v>
      </c>
      <c r="AI231" s="841">
        <v>0</v>
      </c>
      <c r="AJ231" s="842">
        <v>0</v>
      </c>
      <c r="AK231" s="825" t="s">
        <v>5253</v>
      </c>
      <c r="AY231" s="111" t="s">
        <v>499</v>
      </c>
      <c r="AZ231" s="111" t="s">
        <v>500</v>
      </c>
      <c r="BA231" s="114" t="s">
        <v>1331</v>
      </c>
      <c r="BB231" s="111" t="s">
        <v>1328</v>
      </c>
      <c r="CN231" s="107" t="s">
        <v>1334</v>
      </c>
      <c r="CO231" s="107" t="s">
        <v>378</v>
      </c>
      <c r="CP231" s="107" t="s">
        <v>520</v>
      </c>
      <c r="CQ231" s="107" t="s">
        <v>521</v>
      </c>
      <c r="CR231" s="107" t="s">
        <v>519</v>
      </c>
      <c r="CW231" s="107" t="s">
        <v>1331</v>
      </c>
      <c r="CX231" s="107" t="s">
        <v>1328</v>
      </c>
      <c r="DR231" s="197" t="s">
        <v>1335</v>
      </c>
      <c r="DS231" s="48" t="s">
        <v>1332</v>
      </c>
      <c r="DT231" s="31" t="s">
        <v>1333</v>
      </c>
      <c r="DU231" s="31">
        <v>0</v>
      </c>
      <c r="DV231" s="132">
        <v>80</v>
      </c>
      <c r="DW231" s="132">
        <v>0</v>
      </c>
      <c r="DX231" s="190">
        <v>0</v>
      </c>
      <c r="DY231" s="133">
        <v>20</v>
      </c>
      <c r="DZ231" s="198">
        <v>60</v>
      </c>
    </row>
    <row r="232" spans="1:130" s="107" customFormat="1" ht="46.5" customHeight="1" x14ac:dyDescent="0.2">
      <c r="A232" s="800" t="s">
        <v>75</v>
      </c>
      <c r="B232" s="617" t="s">
        <v>76</v>
      </c>
      <c r="C232" s="626" t="s">
        <v>373</v>
      </c>
      <c r="D232" s="632" t="s">
        <v>374</v>
      </c>
      <c r="E232" s="885"/>
      <c r="F232" s="626" t="s">
        <v>499</v>
      </c>
      <c r="G232" s="685" t="s">
        <v>500</v>
      </c>
      <c r="H232" s="685" t="s">
        <v>523</v>
      </c>
      <c r="I232" s="725" t="s">
        <v>524</v>
      </c>
      <c r="J232" s="726" t="s">
        <v>525</v>
      </c>
      <c r="K232" s="727"/>
      <c r="L232" s="727"/>
      <c r="M232" s="660"/>
      <c r="N232" s="783" t="s">
        <v>1345</v>
      </c>
      <c r="O232" s="766" t="s">
        <v>1339</v>
      </c>
      <c r="P232" s="781" t="s">
        <v>1343</v>
      </c>
      <c r="Q232" s="779">
        <v>0</v>
      </c>
      <c r="R232" s="779">
        <v>1</v>
      </c>
      <c r="S232" s="779" t="s">
        <v>53</v>
      </c>
      <c r="T232" s="254" t="s">
        <v>5008</v>
      </c>
      <c r="U232" s="156">
        <v>0.1</v>
      </c>
      <c r="V232" s="851">
        <v>0.9</v>
      </c>
      <c r="W232" s="157">
        <v>0</v>
      </c>
      <c r="X232" s="157">
        <v>0</v>
      </c>
      <c r="Y232" s="857">
        <v>0</v>
      </c>
      <c r="Z232" s="744">
        <v>0</v>
      </c>
      <c r="AA232" s="96" t="s">
        <v>412</v>
      </c>
      <c r="AB232" s="578">
        <v>973503252</v>
      </c>
      <c r="AC232" s="579">
        <v>972631059</v>
      </c>
      <c r="AD232" s="579">
        <v>972631059</v>
      </c>
      <c r="AE232" s="580">
        <v>972631059</v>
      </c>
      <c r="AF232" s="581">
        <v>0.99910406770782934</v>
      </c>
      <c r="AG232" s="582">
        <v>0.99910406770782934</v>
      </c>
      <c r="AH232" s="583">
        <v>0.99910406770782934</v>
      </c>
      <c r="AI232" s="841">
        <v>400503252</v>
      </c>
      <c r="AJ232" s="842">
        <v>400503252</v>
      </c>
      <c r="AK232" s="825">
        <v>1</v>
      </c>
      <c r="AY232" s="113" t="s">
        <v>499</v>
      </c>
      <c r="AZ232" s="113" t="s">
        <v>500</v>
      </c>
      <c r="BA232" s="114" t="s">
        <v>1335</v>
      </c>
      <c r="BB232" s="111" t="s">
        <v>1332</v>
      </c>
      <c r="CN232" s="107" t="s">
        <v>1337</v>
      </c>
      <c r="CO232" s="107" t="s">
        <v>378</v>
      </c>
      <c r="CP232" s="107" t="s">
        <v>520</v>
      </c>
      <c r="CQ232" s="107" t="s">
        <v>521</v>
      </c>
      <c r="CR232" s="107" t="s">
        <v>519</v>
      </c>
      <c r="CW232" s="107" t="s">
        <v>1335</v>
      </c>
      <c r="CX232" s="107" t="s">
        <v>1332</v>
      </c>
      <c r="DR232" s="197" t="s">
        <v>1338</v>
      </c>
      <c r="DS232" s="48" t="s">
        <v>1336</v>
      </c>
      <c r="DT232" s="31" t="s">
        <v>298</v>
      </c>
      <c r="DU232" s="67">
        <v>1</v>
      </c>
      <c r="DV232" s="67">
        <v>1</v>
      </c>
      <c r="DW232" s="133">
        <v>0.5</v>
      </c>
      <c r="DX232" s="190">
        <v>0.2</v>
      </c>
      <c r="DY232" s="190">
        <v>0.2</v>
      </c>
      <c r="DZ232" s="198">
        <v>0.1</v>
      </c>
    </row>
    <row r="233" spans="1:130" s="107" customFormat="1" ht="39" customHeight="1" x14ac:dyDescent="0.2">
      <c r="A233" s="800" t="s">
        <v>75</v>
      </c>
      <c r="B233" s="617" t="s">
        <v>76</v>
      </c>
      <c r="C233" s="626" t="s">
        <v>373</v>
      </c>
      <c r="D233" s="632" t="s">
        <v>374</v>
      </c>
      <c r="E233" s="885"/>
      <c r="F233" s="626" t="s">
        <v>499</v>
      </c>
      <c r="G233" s="685" t="s">
        <v>500</v>
      </c>
      <c r="H233" s="685" t="s">
        <v>523</v>
      </c>
      <c r="I233" s="725" t="s">
        <v>524</v>
      </c>
      <c r="J233" s="726" t="s">
        <v>525</v>
      </c>
      <c r="K233" s="727"/>
      <c r="L233" s="727"/>
      <c r="M233" s="660"/>
      <c r="N233" s="783" t="s">
        <v>1348</v>
      </c>
      <c r="O233" s="766" t="s">
        <v>1339</v>
      </c>
      <c r="P233" s="781" t="s">
        <v>1346</v>
      </c>
      <c r="Q233" s="779">
        <v>0</v>
      </c>
      <c r="R233" s="779">
        <v>1</v>
      </c>
      <c r="S233" s="779" t="s">
        <v>53</v>
      </c>
      <c r="T233" s="254" t="s">
        <v>5008</v>
      </c>
      <c r="U233" s="157">
        <v>0</v>
      </c>
      <c r="V233" s="851">
        <v>1</v>
      </c>
      <c r="W233" s="157">
        <v>0</v>
      </c>
      <c r="X233" s="157">
        <v>0</v>
      </c>
      <c r="Y233" s="857">
        <v>0</v>
      </c>
      <c r="Z233" s="744">
        <v>0</v>
      </c>
      <c r="AA233" s="96" t="s">
        <v>412</v>
      </c>
      <c r="AB233" s="578">
        <v>0</v>
      </c>
      <c r="AC233" s="579">
        <v>0</v>
      </c>
      <c r="AD233" s="579">
        <v>0</v>
      </c>
      <c r="AE233" s="580">
        <v>0</v>
      </c>
      <c r="AF233" s="581" t="s">
        <v>5253</v>
      </c>
      <c r="AG233" s="582" t="s">
        <v>5253</v>
      </c>
      <c r="AH233" s="583" t="s">
        <v>5253</v>
      </c>
      <c r="AI233" s="841">
        <v>0</v>
      </c>
      <c r="AJ233" s="842">
        <v>0</v>
      </c>
      <c r="AK233" s="825" t="s">
        <v>5253</v>
      </c>
      <c r="AY233" s="113" t="s">
        <v>499</v>
      </c>
      <c r="AZ233" s="113" t="s">
        <v>500</v>
      </c>
      <c r="BA233" s="114" t="s">
        <v>1338</v>
      </c>
      <c r="BB233" s="111" t="s">
        <v>1336</v>
      </c>
      <c r="CN233" s="107" t="s">
        <v>1341</v>
      </c>
      <c r="CO233" s="107" t="s">
        <v>378</v>
      </c>
      <c r="CP233" s="107" t="s">
        <v>520</v>
      </c>
      <c r="CQ233" s="107" t="s">
        <v>521</v>
      </c>
      <c r="CR233" s="107" t="s">
        <v>519</v>
      </c>
      <c r="CW233" s="107" t="s">
        <v>1338</v>
      </c>
      <c r="CX233" s="107" t="s">
        <v>1336</v>
      </c>
      <c r="DR233" s="197" t="s">
        <v>1342</v>
      </c>
      <c r="DS233" s="254" t="s">
        <v>1339</v>
      </c>
      <c r="DT233" s="131" t="s">
        <v>1340</v>
      </c>
      <c r="DU233" s="67">
        <v>0</v>
      </c>
      <c r="DV233" s="67">
        <v>1</v>
      </c>
      <c r="DW233" s="132">
        <v>0</v>
      </c>
      <c r="DX233" s="190">
        <v>0.4</v>
      </c>
      <c r="DY233" s="190">
        <v>0.6</v>
      </c>
      <c r="DZ233" s="200">
        <v>0</v>
      </c>
    </row>
    <row r="234" spans="1:130" s="107" customFormat="1" ht="39" customHeight="1" x14ac:dyDescent="0.2">
      <c r="A234" s="800" t="s">
        <v>75</v>
      </c>
      <c r="B234" s="617" t="s">
        <v>76</v>
      </c>
      <c r="C234" s="626" t="s">
        <v>373</v>
      </c>
      <c r="D234" s="632" t="s">
        <v>374</v>
      </c>
      <c r="E234" s="885"/>
      <c r="F234" s="626" t="s">
        <v>499</v>
      </c>
      <c r="G234" s="685" t="s">
        <v>500</v>
      </c>
      <c r="H234" s="685" t="s">
        <v>523</v>
      </c>
      <c r="I234" s="725" t="s">
        <v>524</v>
      </c>
      <c r="J234" s="726" t="s">
        <v>525</v>
      </c>
      <c r="K234" s="727"/>
      <c r="L234" s="727"/>
      <c r="M234" s="660"/>
      <c r="N234" s="783" t="s">
        <v>1352</v>
      </c>
      <c r="O234" s="766" t="s">
        <v>1349</v>
      </c>
      <c r="P234" s="781" t="s">
        <v>1350</v>
      </c>
      <c r="Q234" s="779">
        <v>0</v>
      </c>
      <c r="R234" s="785">
        <v>0.3</v>
      </c>
      <c r="S234" s="785" t="s">
        <v>53</v>
      </c>
      <c r="T234" s="254" t="s">
        <v>5008</v>
      </c>
      <c r="U234" s="185">
        <v>0.05</v>
      </c>
      <c r="V234" s="851">
        <v>0.05</v>
      </c>
      <c r="W234" s="186">
        <v>0.1</v>
      </c>
      <c r="X234" s="186">
        <v>0.1</v>
      </c>
      <c r="Y234" s="857">
        <v>0</v>
      </c>
      <c r="Z234" s="744">
        <v>0</v>
      </c>
      <c r="AA234" s="96" t="s">
        <v>412</v>
      </c>
      <c r="AB234" s="578">
        <v>747244034</v>
      </c>
      <c r="AC234" s="579">
        <v>547244034</v>
      </c>
      <c r="AD234" s="579">
        <v>547244034</v>
      </c>
      <c r="AE234" s="580">
        <v>547244034</v>
      </c>
      <c r="AF234" s="581">
        <v>0.73234982027303819</v>
      </c>
      <c r="AG234" s="582">
        <v>0.73234982027303819</v>
      </c>
      <c r="AH234" s="583">
        <v>0.73234982027303819</v>
      </c>
      <c r="AI234" s="841">
        <v>479069688</v>
      </c>
      <c r="AJ234" s="842">
        <v>479069688</v>
      </c>
      <c r="AK234" s="825">
        <v>1</v>
      </c>
      <c r="AY234" s="113" t="s">
        <v>499</v>
      </c>
      <c r="AZ234" s="113" t="s">
        <v>500</v>
      </c>
      <c r="BA234" s="114" t="s">
        <v>1342</v>
      </c>
      <c r="BB234" s="111" t="s">
        <v>1339</v>
      </c>
      <c r="CN234" s="107" t="s">
        <v>1344</v>
      </c>
      <c r="CO234" s="107" t="s">
        <v>378</v>
      </c>
      <c r="CP234" s="107" t="s">
        <v>520</v>
      </c>
      <c r="CQ234" s="107" t="s">
        <v>521</v>
      </c>
      <c r="CR234" s="107" t="s">
        <v>519</v>
      </c>
      <c r="CW234" s="107" t="s">
        <v>1342</v>
      </c>
      <c r="CX234" s="107" t="s">
        <v>1339</v>
      </c>
      <c r="DR234" s="197" t="s">
        <v>1345</v>
      </c>
      <c r="DS234" s="254" t="s">
        <v>1339</v>
      </c>
      <c r="DT234" s="131" t="s">
        <v>1343</v>
      </c>
      <c r="DU234" s="67">
        <v>0</v>
      </c>
      <c r="DV234" s="67">
        <v>1</v>
      </c>
      <c r="DW234" s="133">
        <v>0.1</v>
      </c>
      <c r="DX234" s="133">
        <v>0.9</v>
      </c>
      <c r="DY234" s="132">
        <v>0</v>
      </c>
      <c r="DZ234" s="200">
        <v>0</v>
      </c>
    </row>
    <row r="235" spans="1:130" s="107" customFormat="1" ht="44.25" customHeight="1" x14ac:dyDescent="0.2">
      <c r="A235" s="800" t="s">
        <v>75</v>
      </c>
      <c r="B235" s="617" t="s">
        <v>76</v>
      </c>
      <c r="C235" s="626" t="s">
        <v>373</v>
      </c>
      <c r="D235" s="632" t="s">
        <v>374</v>
      </c>
      <c r="E235" s="885"/>
      <c r="F235" s="626" t="s">
        <v>499</v>
      </c>
      <c r="G235" s="685" t="s">
        <v>500</v>
      </c>
      <c r="H235" s="685" t="s">
        <v>523</v>
      </c>
      <c r="I235" s="725" t="s">
        <v>524</v>
      </c>
      <c r="J235" s="726" t="s">
        <v>525</v>
      </c>
      <c r="K235" s="727"/>
      <c r="L235" s="727"/>
      <c r="M235" s="660"/>
      <c r="N235" s="783" t="s">
        <v>1356</v>
      </c>
      <c r="O235" s="766" t="s">
        <v>1353</v>
      </c>
      <c r="P235" s="781" t="s">
        <v>1354</v>
      </c>
      <c r="Q235" s="779">
        <v>0</v>
      </c>
      <c r="R235" s="779">
        <v>1</v>
      </c>
      <c r="S235" s="779" t="s">
        <v>53</v>
      </c>
      <c r="T235" s="254" t="s">
        <v>5008</v>
      </c>
      <c r="U235" s="156">
        <v>0.3</v>
      </c>
      <c r="V235" s="851">
        <v>0</v>
      </c>
      <c r="W235" s="157">
        <v>0.3</v>
      </c>
      <c r="X235" s="157">
        <v>0.4</v>
      </c>
      <c r="Y235" s="857">
        <v>0</v>
      </c>
      <c r="Z235" s="744" t="s">
        <v>5253</v>
      </c>
      <c r="AA235" s="96" t="s">
        <v>412</v>
      </c>
      <c r="AB235" s="578">
        <v>150000000</v>
      </c>
      <c r="AC235" s="579">
        <v>0</v>
      </c>
      <c r="AD235" s="579">
        <v>0</v>
      </c>
      <c r="AE235" s="580">
        <v>0</v>
      </c>
      <c r="AF235" s="581">
        <v>0</v>
      </c>
      <c r="AG235" s="582">
        <v>0</v>
      </c>
      <c r="AH235" s="583">
        <v>0</v>
      </c>
      <c r="AI235" s="841">
        <v>0</v>
      </c>
      <c r="AJ235" s="842">
        <v>0</v>
      </c>
      <c r="AK235" s="825" t="s">
        <v>5253</v>
      </c>
      <c r="AY235" s="113" t="s">
        <v>499</v>
      </c>
      <c r="AZ235" s="113" t="s">
        <v>500</v>
      </c>
      <c r="BA235" s="114" t="s">
        <v>1345</v>
      </c>
      <c r="BB235" s="111" t="s">
        <v>1339</v>
      </c>
      <c r="CN235" s="107" t="s">
        <v>1347</v>
      </c>
      <c r="CO235" s="107" t="s">
        <v>378</v>
      </c>
      <c r="CP235" s="107" t="s">
        <v>520</v>
      </c>
      <c r="CQ235" s="107" t="s">
        <v>521</v>
      </c>
      <c r="CR235" s="107" t="s">
        <v>519</v>
      </c>
      <c r="CW235" s="107" t="s">
        <v>1345</v>
      </c>
      <c r="CX235" s="107" t="s">
        <v>1339</v>
      </c>
      <c r="DR235" s="197" t="s">
        <v>1348</v>
      </c>
      <c r="DS235" s="254" t="s">
        <v>1339</v>
      </c>
      <c r="DT235" s="131" t="s">
        <v>1346</v>
      </c>
      <c r="DU235" s="67">
        <v>0</v>
      </c>
      <c r="DV235" s="67">
        <v>1</v>
      </c>
      <c r="DW235" s="132">
        <v>0</v>
      </c>
      <c r="DX235" s="132">
        <v>1</v>
      </c>
      <c r="DY235" s="132">
        <v>0</v>
      </c>
      <c r="DZ235" s="200">
        <v>0</v>
      </c>
    </row>
    <row r="236" spans="1:130" s="107" customFormat="1" ht="42" customHeight="1" x14ac:dyDescent="0.2">
      <c r="A236" s="800" t="s">
        <v>75</v>
      </c>
      <c r="B236" s="617" t="s">
        <v>76</v>
      </c>
      <c r="C236" s="626" t="s">
        <v>373</v>
      </c>
      <c r="D236" s="632" t="s">
        <v>374</v>
      </c>
      <c r="E236" s="885"/>
      <c r="F236" s="626" t="s">
        <v>499</v>
      </c>
      <c r="G236" s="685" t="s">
        <v>500</v>
      </c>
      <c r="H236" s="685" t="s">
        <v>523</v>
      </c>
      <c r="I236" s="725" t="s">
        <v>524</v>
      </c>
      <c r="J236" s="726" t="s">
        <v>525</v>
      </c>
      <c r="K236" s="727"/>
      <c r="L236" s="727"/>
      <c r="M236" s="660"/>
      <c r="N236" s="783" t="s">
        <v>1359</v>
      </c>
      <c r="O236" s="766" t="s">
        <v>1353</v>
      </c>
      <c r="P236" s="781" t="s">
        <v>1357</v>
      </c>
      <c r="Q236" s="779">
        <v>0</v>
      </c>
      <c r="R236" s="779">
        <v>1</v>
      </c>
      <c r="S236" s="779" t="s">
        <v>53</v>
      </c>
      <c r="T236" s="254" t="s">
        <v>5008</v>
      </c>
      <c r="U236" s="157">
        <v>0</v>
      </c>
      <c r="V236" s="851">
        <v>0</v>
      </c>
      <c r="W236" s="157">
        <v>0</v>
      </c>
      <c r="X236" s="157">
        <v>1</v>
      </c>
      <c r="Y236" s="857">
        <v>0</v>
      </c>
      <c r="Z236" s="744" t="s">
        <v>5253</v>
      </c>
      <c r="AA236" s="96" t="s">
        <v>412</v>
      </c>
      <c r="AB236" s="578">
        <v>40891000</v>
      </c>
      <c r="AC236" s="579">
        <v>0</v>
      </c>
      <c r="AD236" s="579">
        <v>0</v>
      </c>
      <c r="AE236" s="580">
        <v>0</v>
      </c>
      <c r="AF236" s="581">
        <v>0</v>
      </c>
      <c r="AG236" s="582">
        <v>0</v>
      </c>
      <c r="AH236" s="583">
        <v>0</v>
      </c>
      <c r="AI236" s="841">
        <v>0</v>
      </c>
      <c r="AJ236" s="842">
        <v>0</v>
      </c>
      <c r="AK236" s="825" t="s">
        <v>5253</v>
      </c>
      <c r="AY236" s="113" t="s">
        <v>499</v>
      </c>
      <c r="AZ236" s="113" t="s">
        <v>500</v>
      </c>
      <c r="BA236" s="114" t="s">
        <v>1348</v>
      </c>
      <c r="BB236" s="111" t="s">
        <v>1339</v>
      </c>
      <c r="CN236" s="107" t="s">
        <v>1351</v>
      </c>
      <c r="CO236" s="107" t="s">
        <v>378</v>
      </c>
      <c r="CP236" s="107" t="s">
        <v>520</v>
      </c>
      <c r="CQ236" s="107" t="s">
        <v>521</v>
      </c>
      <c r="CR236" s="107" t="s">
        <v>519</v>
      </c>
      <c r="CW236" s="107" t="s">
        <v>1348</v>
      </c>
      <c r="CX236" s="107" t="s">
        <v>1339</v>
      </c>
      <c r="DR236" s="197" t="s">
        <v>1352</v>
      </c>
      <c r="DS236" s="254" t="s">
        <v>1349</v>
      </c>
      <c r="DT236" s="131" t="s">
        <v>1350</v>
      </c>
      <c r="DU236" s="67">
        <v>0</v>
      </c>
      <c r="DV236" s="144">
        <v>0.3</v>
      </c>
      <c r="DW236" s="145">
        <v>0.05</v>
      </c>
      <c r="DX236" s="145">
        <v>0.05</v>
      </c>
      <c r="DY236" s="137">
        <v>0.1</v>
      </c>
      <c r="DZ236" s="205">
        <v>0.1</v>
      </c>
    </row>
    <row r="237" spans="1:130" s="107" customFormat="1" ht="41.25" customHeight="1" thickBot="1" x14ac:dyDescent="0.25">
      <c r="A237" s="800" t="s">
        <v>75</v>
      </c>
      <c r="B237" s="617" t="s">
        <v>76</v>
      </c>
      <c r="C237" s="626" t="s">
        <v>373</v>
      </c>
      <c r="D237" s="632" t="s">
        <v>374</v>
      </c>
      <c r="E237" s="886"/>
      <c r="F237" s="644" t="s">
        <v>499</v>
      </c>
      <c r="G237" s="686" t="s">
        <v>500</v>
      </c>
      <c r="H237" s="686" t="s">
        <v>523</v>
      </c>
      <c r="I237" s="728" t="s">
        <v>524</v>
      </c>
      <c r="J237" s="729" t="s">
        <v>525</v>
      </c>
      <c r="K237" s="730"/>
      <c r="L237" s="730"/>
      <c r="M237" s="681"/>
      <c r="N237" s="784" t="s">
        <v>1363</v>
      </c>
      <c r="O237" s="778" t="s">
        <v>1360</v>
      </c>
      <c r="P237" s="771" t="s">
        <v>1361</v>
      </c>
      <c r="Q237" s="780">
        <v>1</v>
      </c>
      <c r="R237" s="780">
        <v>4</v>
      </c>
      <c r="S237" s="780" t="s">
        <v>53</v>
      </c>
      <c r="T237" s="756" t="s">
        <v>5008</v>
      </c>
      <c r="U237" s="159">
        <v>1</v>
      </c>
      <c r="V237" s="852">
        <v>1</v>
      </c>
      <c r="W237" s="159">
        <v>1</v>
      </c>
      <c r="X237" s="159">
        <v>1</v>
      </c>
      <c r="Y237" s="858">
        <v>0</v>
      </c>
      <c r="Z237" s="748">
        <v>0</v>
      </c>
      <c r="AA237" s="97" t="s">
        <v>412</v>
      </c>
      <c r="AB237" s="584">
        <v>1136220219</v>
      </c>
      <c r="AC237" s="585">
        <v>171829394</v>
      </c>
      <c r="AD237" s="585">
        <v>171829394</v>
      </c>
      <c r="AE237" s="586">
        <v>160711276</v>
      </c>
      <c r="AF237" s="587">
        <v>0.15122895291480462</v>
      </c>
      <c r="AG237" s="588">
        <v>0.15122895291480462</v>
      </c>
      <c r="AH237" s="589">
        <v>0.14144377411400386</v>
      </c>
      <c r="AI237" s="843">
        <v>74064767</v>
      </c>
      <c r="AJ237" s="844">
        <v>74064767</v>
      </c>
      <c r="AK237" s="826">
        <v>1</v>
      </c>
      <c r="AY237" s="113" t="s">
        <v>499</v>
      </c>
      <c r="AZ237" s="113" t="s">
        <v>500</v>
      </c>
      <c r="BA237" s="114" t="s">
        <v>1352</v>
      </c>
      <c r="BB237" s="111" t="s">
        <v>1349</v>
      </c>
      <c r="CN237" s="107" t="s">
        <v>1355</v>
      </c>
      <c r="CO237" s="107" t="s">
        <v>378</v>
      </c>
      <c r="CP237" s="107" t="s">
        <v>520</v>
      </c>
      <c r="CQ237" s="107" t="s">
        <v>521</v>
      </c>
      <c r="CR237" s="107" t="s">
        <v>519</v>
      </c>
      <c r="CW237" s="107" t="s">
        <v>1352</v>
      </c>
      <c r="CX237" s="107" t="s">
        <v>1349</v>
      </c>
      <c r="DR237" s="197" t="s">
        <v>1356</v>
      </c>
      <c r="DS237" s="254" t="s">
        <v>1353</v>
      </c>
      <c r="DT237" s="131" t="s">
        <v>1354</v>
      </c>
      <c r="DU237" s="67">
        <v>0</v>
      </c>
      <c r="DV237" s="67">
        <v>1</v>
      </c>
      <c r="DW237" s="133">
        <v>0.3</v>
      </c>
      <c r="DX237" s="190">
        <v>0</v>
      </c>
      <c r="DY237" s="190">
        <v>0.3</v>
      </c>
      <c r="DZ237" s="198">
        <v>0.4</v>
      </c>
    </row>
    <row r="238" spans="1:130" s="107" customFormat="1" ht="106.5" customHeight="1" x14ac:dyDescent="0.2">
      <c r="A238" s="800" t="s">
        <v>75</v>
      </c>
      <c r="B238" s="617" t="s">
        <v>76</v>
      </c>
      <c r="C238" s="626" t="s">
        <v>373</v>
      </c>
      <c r="D238" s="632" t="s">
        <v>374</v>
      </c>
      <c r="E238" s="884" t="s">
        <v>1364</v>
      </c>
      <c r="F238" s="672" t="s">
        <v>508</v>
      </c>
      <c r="G238" s="673" t="s">
        <v>509</v>
      </c>
      <c r="H238" s="674" t="s">
        <v>523</v>
      </c>
      <c r="I238" s="675" t="s">
        <v>532</v>
      </c>
      <c r="J238" s="675" t="s">
        <v>533</v>
      </c>
      <c r="K238" s="676" t="s">
        <v>5257</v>
      </c>
      <c r="L238" s="676" t="s">
        <v>5257</v>
      </c>
      <c r="M238" s="660" t="e">
        <v>#VALUE!</v>
      </c>
      <c r="N238" s="751" t="s">
        <v>1368</v>
      </c>
      <c r="O238" s="752" t="s">
        <v>1365</v>
      </c>
      <c r="P238" s="740" t="s">
        <v>1366</v>
      </c>
      <c r="Q238" s="740">
        <v>0</v>
      </c>
      <c r="R238" s="740">
        <v>5</v>
      </c>
      <c r="S238" s="740" t="s">
        <v>53</v>
      </c>
      <c r="T238" s="738" t="s">
        <v>5008</v>
      </c>
      <c r="U238" s="147">
        <v>1</v>
      </c>
      <c r="V238" s="853">
        <v>3</v>
      </c>
      <c r="W238" s="147">
        <v>0.9</v>
      </c>
      <c r="X238" s="147">
        <v>0.1</v>
      </c>
      <c r="Y238" s="856">
        <v>1</v>
      </c>
      <c r="Z238" s="742">
        <v>0.33333333333333331</v>
      </c>
      <c r="AA238" s="99" t="s">
        <v>412</v>
      </c>
      <c r="AB238" s="572">
        <v>6848987480</v>
      </c>
      <c r="AC238" s="573">
        <v>6847514954</v>
      </c>
      <c r="AD238" s="573">
        <v>6847514954</v>
      </c>
      <c r="AE238" s="574">
        <v>6808720954</v>
      </c>
      <c r="AF238" s="575">
        <v>0.99978500092104128</v>
      </c>
      <c r="AG238" s="576">
        <v>0.99978500092104128</v>
      </c>
      <c r="AH238" s="577">
        <v>0.99412080601438035</v>
      </c>
      <c r="AI238" s="839">
        <v>0</v>
      </c>
      <c r="AJ238" s="840">
        <v>0</v>
      </c>
      <c r="AK238" s="824" t="s">
        <v>5253</v>
      </c>
      <c r="AY238" s="113" t="s">
        <v>499</v>
      </c>
      <c r="AZ238" s="113" t="s">
        <v>500</v>
      </c>
      <c r="BA238" s="114" t="s">
        <v>1356</v>
      </c>
      <c r="BB238" s="111" t="s">
        <v>1353</v>
      </c>
      <c r="CN238" s="107" t="s">
        <v>1358</v>
      </c>
      <c r="CO238" s="107" t="s">
        <v>378</v>
      </c>
      <c r="CP238" s="107" t="s">
        <v>520</v>
      </c>
      <c r="CQ238" s="107" t="s">
        <v>521</v>
      </c>
      <c r="CR238" s="107" t="s">
        <v>519</v>
      </c>
      <c r="CW238" s="107" t="s">
        <v>1356</v>
      </c>
      <c r="CX238" s="107" t="s">
        <v>1353</v>
      </c>
      <c r="DR238" s="197" t="s">
        <v>1359</v>
      </c>
      <c r="DS238" s="254" t="s">
        <v>1353</v>
      </c>
      <c r="DT238" s="131" t="s">
        <v>1357</v>
      </c>
      <c r="DU238" s="67">
        <v>0</v>
      </c>
      <c r="DV238" s="67">
        <v>1</v>
      </c>
      <c r="DW238" s="132">
        <v>0</v>
      </c>
      <c r="DX238" s="189">
        <v>0</v>
      </c>
      <c r="DY238" s="132">
        <v>0</v>
      </c>
      <c r="DZ238" s="204">
        <v>1</v>
      </c>
    </row>
    <row r="239" spans="1:130" s="107" customFormat="1" ht="37.5" customHeight="1" x14ac:dyDescent="0.2">
      <c r="A239" s="800" t="s">
        <v>75</v>
      </c>
      <c r="B239" s="617" t="s">
        <v>76</v>
      </c>
      <c r="C239" s="626" t="s">
        <v>373</v>
      </c>
      <c r="D239" s="632" t="s">
        <v>374</v>
      </c>
      <c r="E239" s="885"/>
      <c r="F239" s="661" t="s">
        <v>508</v>
      </c>
      <c r="G239" s="685" t="s">
        <v>509</v>
      </c>
      <c r="H239" s="685" t="s">
        <v>523</v>
      </c>
      <c r="I239" s="663" t="s">
        <v>532</v>
      </c>
      <c r="J239" s="663" t="s">
        <v>533</v>
      </c>
      <c r="K239" s="665"/>
      <c r="L239" s="665"/>
      <c r="M239" s="660"/>
      <c r="N239" s="754" t="s">
        <v>1372</v>
      </c>
      <c r="O239" s="254" t="s">
        <v>1369</v>
      </c>
      <c r="P239" s="131" t="s">
        <v>1370</v>
      </c>
      <c r="Q239" s="31">
        <v>0</v>
      </c>
      <c r="R239" s="31">
        <v>1</v>
      </c>
      <c r="S239" s="31" t="s">
        <v>53</v>
      </c>
      <c r="T239" s="254" t="s">
        <v>5008</v>
      </c>
      <c r="U239" s="132">
        <v>0</v>
      </c>
      <c r="V239" s="851">
        <v>0.5</v>
      </c>
      <c r="W239" s="132">
        <v>0.5</v>
      </c>
      <c r="X239" s="132">
        <v>0</v>
      </c>
      <c r="Y239" s="857">
        <v>0.5</v>
      </c>
      <c r="Z239" s="744">
        <v>1</v>
      </c>
      <c r="AA239" s="96" t="s">
        <v>412</v>
      </c>
      <c r="AB239" s="578">
        <v>0</v>
      </c>
      <c r="AC239" s="579">
        <v>0</v>
      </c>
      <c r="AD239" s="579">
        <v>0</v>
      </c>
      <c r="AE239" s="580">
        <v>0</v>
      </c>
      <c r="AF239" s="581" t="s">
        <v>5253</v>
      </c>
      <c r="AG239" s="582" t="s">
        <v>5253</v>
      </c>
      <c r="AH239" s="583" t="s">
        <v>5253</v>
      </c>
      <c r="AI239" s="841">
        <v>0</v>
      </c>
      <c r="AJ239" s="842">
        <v>0</v>
      </c>
      <c r="AK239" s="825" t="s">
        <v>5253</v>
      </c>
      <c r="AY239" s="113" t="s">
        <v>499</v>
      </c>
      <c r="AZ239" s="113" t="s">
        <v>500</v>
      </c>
      <c r="BA239" s="114" t="s">
        <v>1359</v>
      </c>
      <c r="BB239" s="111" t="s">
        <v>1353</v>
      </c>
      <c r="CN239" s="107" t="s">
        <v>1362</v>
      </c>
      <c r="CO239" s="107" t="s">
        <v>378</v>
      </c>
      <c r="CP239" s="107" t="s">
        <v>520</v>
      </c>
      <c r="CQ239" s="107" t="s">
        <v>521</v>
      </c>
      <c r="CR239" s="107" t="s">
        <v>519</v>
      </c>
      <c r="CW239" s="107" t="s">
        <v>1359</v>
      </c>
      <c r="CX239" s="107" t="s">
        <v>1353</v>
      </c>
      <c r="DR239" s="197" t="s">
        <v>1363</v>
      </c>
      <c r="DS239" s="48" t="s">
        <v>1360</v>
      </c>
      <c r="DT239" s="31" t="s">
        <v>1361</v>
      </c>
      <c r="DU239" s="67">
        <v>1</v>
      </c>
      <c r="DV239" s="210">
        <v>4</v>
      </c>
      <c r="DW239" s="132">
        <v>1</v>
      </c>
      <c r="DX239" s="132">
        <v>1</v>
      </c>
      <c r="DY239" s="132">
        <v>1</v>
      </c>
      <c r="DZ239" s="200">
        <v>1</v>
      </c>
    </row>
    <row r="240" spans="1:130" s="107" customFormat="1" ht="114.75" customHeight="1" x14ac:dyDescent="0.2">
      <c r="A240" s="800" t="s">
        <v>75</v>
      </c>
      <c r="B240" s="617" t="s">
        <v>76</v>
      </c>
      <c r="C240" s="626" t="s">
        <v>373</v>
      </c>
      <c r="D240" s="632" t="s">
        <v>374</v>
      </c>
      <c r="E240" s="885"/>
      <c r="F240" s="661" t="s">
        <v>508</v>
      </c>
      <c r="G240" s="685" t="s">
        <v>509</v>
      </c>
      <c r="H240" s="685" t="s">
        <v>523</v>
      </c>
      <c r="I240" s="663" t="s">
        <v>532</v>
      </c>
      <c r="J240" s="663" t="s">
        <v>533</v>
      </c>
      <c r="K240" s="665"/>
      <c r="L240" s="665"/>
      <c r="M240" s="660"/>
      <c r="N240" s="754" t="s">
        <v>1375</v>
      </c>
      <c r="O240" s="254" t="s">
        <v>1369</v>
      </c>
      <c r="P240" s="131" t="s">
        <v>1373</v>
      </c>
      <c r="Q240" s="31">
        <v>5</v>
      </c>
      <c r="R240" s="31">
        <v>1</v>
      </c>
      <c r="S240" s="31" t="s">
        <v>53</v>
      </c>
      <c r="T240" s="254" t="s">
        <v>5008</v>
      </c>
      <c r="U240" s="139">
        <v>0</v>
      </c>
      <c r="V240" s="851">
        <v>0.2</v>
      </c>
      <c r="W240" s="137">
        <v>0.8</v>
      </c>
      <c r="X240" s="139">
        <v>0</v>
      </c>
      <c r="Y240" s="857">
        <v>0</v>
      </c>
      <c r="Z240" s="744">
        <v>0</v>
      </c>
      <c r="AA240" s="96" t="s">
        <v>412</v>
      </c>
      <c r="AB240" s="578">
        <v>0</v>
      </c>
      <c r="AC240" s="579">
        <v>0</v>
      </c>
      <c r="AD240" s="579">
        <v>0</v>
      </c>
      <c r="AE240" s="580">
        <v>0</v>
      </c>
      <c r="AF240" s="581" t="s">
        <v>5253</v>
      </c>
      <c r="AG240" s="582" t="s">
        <v>5253</v>
      </c>
      <c r="AH240" s="583" t="s">
        <v>5253</v>
      </c>
      <c r="AI240" s="841">
        <v>0</v>
      </c>
      <c r="AJ240" s="842">
        <v>0</v>
      </c>
      <c r="AK240" s="825" t="s">
        <v>5253</v>
      </c>
      <c r="AY240" s="113" t="s">
        <v>499</v>
      </c>
      <c r="AZ240" s="113" t="s">
        <v>500</v>
      </c>
      <c r="BA240" s="114" t="s">
        <v>1363</v>
      </c>
      <c r="BB240" s="111" t="s">
        <v>1360</v>
      </c>
      <c r="CN240" s="107" t="s">
        <v>1367</v>
      </c>
      <c r="CO240" s="107" t="s">
        <v>378</v>
      </c>
      <c r="CP240" s="107" t="s">
        <v>520</v>
      </c>
      <c r="CQ240" s="107" t="s">
        <v>521</v>
      </c>
      <c r="CR240" s="107" t="s">
        <v>519</v>
      </c>
      <c r="CW240" s="107" t="s">
        <v>1363</v>
      </c>
      <c r="CX240" s="107" t="s">
        <v>1360</v>
      </c>
      <c r="DR240" s="202" t="s">
        <v>1368</v>
      </c>
      <c r="DS240" s="48" t="s">
        <v>1365</v>
      </c>
      <c r="DT240" s="31" t="s">
        <v>1366</v>
      </c>
      <c r="DU240" s="31">
        <v>0</v>
      </c>
      <c r="DV240" s="31">
        <v>5</v>
      </c>
      <c r="DW240" s="132">
        <v>1</v>
      </c>
      <c r="DX240" s="189">
        <v>3</v>
      </c>
      <c r="DY240" s="190">
        <v>0.9</v>
      </c>
      <c r="DZ240" s="198">
        <v>0.1</v>
      </c>
    </row>
    <row r="241" spans="1:132" s="107" customFormat="1" ht="51" customHeight="1" x14ac:dyDescent="0.2">
      <c r="A241" s="800" t="s">
        <v>75</v>
      </c>
      <c r="B241" s="617" t="s">
        <v>76</v>
      </c>
      <c r="C241" s="626" t="s">
        <v>373</v>
      </c>
      <c r="D241" s="632" t="s">
        <v>374</v>
      </c>
      <c r="E241" s="885"/>
      <c r="F241" s="661" t="s">
        <v>508</v>
      </c>
      <c r="G241" s="685" t="s">
        <v>509</v>
      </c>
      <c r="H241" s="685" t="s">
        <v>523</v>
      </c>
      <c r="I241" s="663" t="s">
        <v>532</v>
      </c>
      <c r="J241" s="663" t="s">
        <v>533</v>
      </c>
      <c r="K241" s="665"/>
      <c r="L241" s="665"/>
      <c r="M241" s="660"/>
      <c r="N241" s="754" t="s">
        <v>1379</v>
      </c>
      <c r="O241" s="48" t="s">
        <v>1376</v>
      </c>
      <c r="P241" s="31" t="s">
        <v>1377</v>
      </c>
      <c r="Q241" s="143">
        <v>0.01</v>
      </c>
      <c r="R241" s="141">
        <v>0.5</v>
      </c>
      <c r="S241" s="141" t="s">
        <v>53</v>
      </c>
      <c r="T241" s="254" t="s">
        <v>5008</v>
      </c>
      <c r="U241" s="132">
        <v>0</v>
      </c>
      <c r="V241" s="851">
        <v>0.2</v>
      </c>
      <c r="W241" s="133">
        <v>0.2</v>
      </c>
      <c r="X241" s="133">
        <v>0.1</v>
      </c>
      <c r="Y241" s="857">
        <v>0.2</v>
      </c>
      <c r="Z241" s="744">
        <v>1</v>
      </c>
      <c r="AA241" s="96" t="s">
        <v>412</v>
      </c>
      <c r="AB241" s="578">
        <v>2249634593</v>
      </c>
      <c r="AC241" s="579">
        <v>2141662397</v>
      </c>
      <c r="AD241" s="579">
        <v>2141662397</v>
      </c>
      <c r="AE241" s="580">
        <v>2141662397</v>
      </c>
      <c r="AF241" s="581">
        <v>0.95200456272500078</v>
      </c>
      <c r="AG241" s="582">
        <v>0.95200456272500078</v>
      </c>
      <c r="AH241" s="583">
        <v>0.95200456272500078</v>
      </c>
      <c r="AI241" s="841">
        <v>0</v>
      </c>
      <c r="AJ241" s="842">
        <v>0</v>
      </c>
      <c r="AK241" s="825" t="s">
        <v>5253</v>
      </c>
      <c r="AY241" s="111" t="s">
        <v>508</v>
      </c>
      <c r="AZ241" s="111" t="s">
        <v>509</v>
      </c>
      <c r="BA241" s="114" t="s">
        <v>1368</v>
      </c>
      <c r="BB241" s="111" t="s">
        <v>1365</v>
      </c>
      <c r="CN241" s="107" t="s">
        <v>1371</v>
      </c>
      <c r="CO241" s="107" t="s">
        <v>378</v>
      </c>
      <c r="CP241" s="107" t="s">
        <v>520</v>
      </c>
      <c r="CQ241" s="107" t="s">
        <v>521</v>
      </c>
      <c r="CR241" s="107" t="s">
        <v>530</v>
      </c>
      <c r="CW241" s="107" t="s">
        <v>1368</v>
      </c>
      <c r="CX241" s="107" t="s">
        <v>1365</v>
      </c>
      <c r="DR241" s="202" t="s">
        <v>1372</v>
      </c>
      <c r="DS241" s="254" t="s">
        <v>1369</v>
      </c>
      <c r="DT241" s="131" t="s">
        <v>1370</v>
      </c>
      <c r="DU241" s="31">
        <v>0</v>
      </c>
      <c r="DV241" s="31">
        <v>1</v>
      </c>
      <c r="DW241" s="132">
        <v>0</v>
      </c>
      <c r="DX241" s="190">
        <v>0.5</v>
      </c>
      <c r="DY241" s="190">
        <v>0.5</v>
      </c>
      <c r="DZ241" s="200">
        <v>0</v>
      </c>
    </row>
    <row r="242" spans="1:132" s="107" customFormat="1" ht="51" customHeight="1" x14ac:dyDescent="0.2">
      <c r="A242" s="800" t="s">
        <v>75</v>
      </c>
      <c r="B242" s="617" t="s">
        <v>76</v>
      </c>
      <c r="C242" s="626" t="s">
        <v>373</v>
      </c>
      <c r="D242" s="632" t="s">
        <v>374</v>
      </c>
      <c r="E242" s="885"/>
      <c r="F242" s="661" t="s">
        <v>508</v>
      </c>
      <c r="G242" s="685" t="s">
        <v>509</v>
      </c>
      <c r="H242" s="685" t="s">
        <v>523</v>
      </c>
      <c r="I242" s="663" t="s">
        <v>532</v>
      </c>
      <c r="J242" s="663" t="s">
        <v>533</v>
      </c>
      <c r="K242" s="665"/>
      <c r="L242" s="665"/>
      <c r="M242" s="660"/>
      <c r="N242" s="754" t="s">
        <v>1382</v>
      </c>
      <c r="O242" s="254" t="s">
        <v>1380</v>
      </c>
      <c r="P242" s="131" t="s">
        <v>1354</v>
      </c>
      <c r="Q242" s="67">
        <v>0</v>
      </c>
      <c r="R242" s="67">
        <v>1</v>
      </c>
      <c r="S242" s="67" t="s">
        <v>53</v>
      </c>
      <c r="T242" s="254" t="s">
        <v>5008</v>
      </c>
      <c r="U242" s="133">
        <v>0.3</v>
      </c>
      <c r="V242" s="851">
        <v>0.1</v>
      </c>
      <c r="W242" s="132">
        <v>0.6</v>
      </c>
      <c r="X242" s="132">
        <v>0</v>
      </c>
      <c r="Y242" s="857">
        <v>0</v>
      </c>
      <c r="Z242" s="744">
        <v>0</v>
      </c>
      <c r="AA242" s="96" t="s">
        <v>412</v>
      </c>
      <c r="AB242" s="578">
        <v>150000000</v>
      </c>
      <c r="AC242" s="579">
        <v>0</v>
      </c>
      <c r="AD242" s="579">
        <v>0</v>
      </c>
      <c r="AE242" s="580">
        <v>0</v>
      </c>
      <c r="AF242" s="581">
        <v>0</v>
      </c>
      <c r="AG242" s="582">
        <v>0</v>
      </c>
      <c r="AH242" s="583">
        <v>0</v>
      </c>
      <c r="AI242" s="841">
        <v>0</v>
      </c>
      <c r="AJ242" s="842">
        <v>0</v>
      </c>
      <c r="AK242" s="825" t="s">
        <v>5253</v>
      </c>
      <c r="AY242" s="113" t="s">
        <v>508</v>
      </c>
      <c r="AZ242" s="113" t="s">
        <v>509</v>
      </c>
      <c r="BA242" s="114" t="s">
        <v>1372</v>
      </c>
      <c r="BB242" s="111" t="s">
        <v>1369</v>
      </c>
      <c r="CN242" s="107" t="s">
        <v>1374</v>
      </c>
      <c r="CO242" s="107" t="s">
        <v>378</v>
      </c>
      <c r="CP242" s="107" t="s">
        <v>520</v>
      </c>
      <c r="CQ242" s="107" t="s">
        <v>521</v>
      </c>
      <c r="CR242" s="107" t="s">
        <v>530</v>
      </c>
      <c r="CW242" s="107" t="s">
        <v>1372</v>
      </c>
      <c r="CX242" s="107" t="s">
        <v>1369</v>
      </c>
      <c r="DR242" s="202" t="s">
        <v>1375</v>
      </c>
      <c r="DS242" s="254" t="s">
        <v>1369</v>
      </c>
      <c r="DT242" s="142" t="s">
        <v>1373</v>
      </c>
      <c r="DU242" s="142">
        <v>5</v>
      </c>
      <c r="DV242" s="142">
        <v>1</v>
      </c>
      <c r="DW242" s="139">
        <v>0</v>
      </c>
      <c r="DX242" s="190">
        <v>0.2</v>
      </c>
      <c r="DY242" s="190">
        <v>0.8</v>
      </c>
      <c r="DZ242" s="209">
        <v>0</v>
      </c>
    </row>
    <row r="243" spans="1:132" s="107" customFormat="1" ht="42.75" customHeight="1" x14ac:dyDescent="0.2">
      <c r="A243" s="800" t="s">
        <v>75</v>
      </c>
      <c r="B243" s="617" t="s">
        <v>76</v>
      </c>
      <c r="C243" s="626" t="s">
        <v>373</v>
      </c>
      <c r="D243" s="632" t="s">
        <v>374</v>
      </c>
      <c r="E243" s="885"/>
      <c r="F243" s="661" t="s">
        <v>508</v>
      </c>
      <c r="G243" s="685" t="s">
        <v>509</v>
      </c>
      <c r="H243" s="685" t="s">
        <v>523</v>
      </c>
      <c r="I243" s="663" t="s">
        <v>532</v>
      </c>
      <c r="J243" s="663" t="s">
        <v>533</v>
      </c>
      <c r="K243" s="665"/>
      <c r="L243" s="665"/>
      <c r="M243" s="660"/>
      <c r="N243" s="754" t="s">
        <v>1384</v>
      </c>
      <c r="O243" s="254" t="s">
        <v>1380</v>
      </c>
      <c r="P243" s="131" t="s">
        <v>1357</v>
      </c>
      <c r="Q243" s="67">
        <v>0</v>
      </c>
      <c r="R243" s="67">
        <v>1</v>
      </c>
      <c r="S243" s="67" t="s">
        <v>53</v>
      </c>
      <c r="T243" s="254" t="s">
        <v>5008</v>
      </c>
      <c r="U243" s="133">
        <v>0.1</v>
      </c>
      <c r="V243" s="851">
        <v>0</v>
      </c>
      <c r="W243" s="133">
        <v>0.2</v>
      </c>
      <c r="X243" s="132">
        <v>0.7</v>
      </c>
      <c r="Y243" s="857">
        <v>0.1</v>
      </c>
      <c r="Z243" s="744" t="s">
        <v>5253</v>
      </c>
      <c r="AA243" s="96" t="s">
        <v>412</v>
      </c>
      <c r="AB243" s="578">
        <v>40891000</v>
      </c>
      <c r="AC243" s="579">
        <v>0</v>
      </c>
      <c r="AD243" s="579">
        <v>0</v>
      </c>
      <c r="AE243" s="580">
        <v>0</v>
      </c>
      <c r="AF243" s="581">
        <v>0</v>
      </c>
      <c r="AG243" s="582">
        <v>0</v>
      </c>
      <c r="AH243" s="583">
        <v>0</v>
      </c>
      <c r="AI243" s="841">
        <v>0</v>
      </c>
      <c r="AJ243" s="842">
        <v>0</v>
      </c>
      <c r="AK243" s="825" t="s">
        <v>5253</v>
      </c>
      <c r="AY243" s="113" t="s">
        <v>508</v>
      </c>
      <c r="AZ243" s="113" t="s">
        <v>509</v>
      </c>
      <c r="BA243" s="114" t="s">
        <v>1375</v>
      </c>
      <c r="BB243" s="111" t="s">
        <v>1369</v>
      </c>
      <c r="CN243" s="107" t="s">
        <v>1378</v>
      </c>
      <c r="CO243" s="107" t="s">
        <v>378</v>
      </c>
      <c r="CP243" s="107" t="s">
        <v>520</v>
      </c>
      <c r="CQ243" s="107" t="s">
        <v>521</v>
      </c>
      <c r="CR243" s="107" t="s">
        <v>530</v>
      </c>
      <c r="CW243" s="107" t="s">
        <v>1375</v>
      </c>
      <c r="CX243" s="107" t="s">
        <v>1369</v>
      </c>
      <c r="DR243" s="202" t="s">
        <v>1379</v>
      </c>
      <c r="DS243" s="48" t="s">
        <v>1376</v>
      </c>
      <c r="DT243" s="31" t="s">
        <v>1377</v>
      </c>
      <c r="DU243" s="143">
        <v>0.01</v>
      </c>
      <c r="DV243" s="141">
        <v>0.5</v>
      </c>
      <c r="DW243" s="132">
        <v>0</v>
      </c>
      <c r="DX243" s="133">
        <v>0.2</v>
      </c>
      <c r="DY243" s="133">
        <v>0.2</v>
      </c>
      <c r="DZ243" s="203">
        <v>0.1</v>
      </c>
      <c r="EB243" s="124"/>
    </row>
    <row r="244" spans="1:132" s="107" customFormat="1" ht="40.5" customHeight="1" x14ac:dyDescent="0.2">
      <c r="A244" s="800" t="s">
        <v>75</v>
      </c>
      <c r="B244" s="617" t="s">
        <v>76</v>
      </c>
      <c r="C244" s="626" t="s">
        <v>373</v>
      </c>
      <c r="D244" s="632" t="s">
        <v>374</v>
      </c>
      <c r="E244" s="885"/>
      <c r="F244" s="661" t="s">
        <v>508</v>
      </c>
      <c r="G244" s="685" t="s">
        <v>509</v>
      </c>
      <c r="H244" s="685" t="s">
        <v>523</v>
      </c>
      <c r="I244" s="663" t="s">
        <v>532</v>
      </c>
      <c r="J244" s="663" t="s">
        <v>533</v>
      </c>
      <c r="K244" s="665"/>
      <c r="L244" s="665"/>
      <c r="M244" s="660"/>
      <c r="N244" s="754" t="s">
        <v>1388</v>
      </c>
      <c r="O244" s="254" t="s">
        <v>1385</v>
      </c>
      <c r="P244" s="131" t="s">
        <v>1386</v>
      </c>
      <c r="Q244" s="141">
        <v>0.4</v>
      </c>
      <c r="R244" s="67">
        <v>1</v>
      </c>
      <c r="S244" s="67" t="s">
        <v>53</v>
      </c>
      <c r="T244" s="254" t="s">
        <v>5008</v>
      </c>
      <c r="U244" s="133">
        <v>0.8</v>
      </c>
      <c r="V244" s="851">
        <v>0.2</v>
      </c>
      <c r="W244" s="132">
        <v>0</v>
      </c>
      <c r="X244" s="132">
        <v>0</v>
      </c>
      <c r="Y244" s="857">
        <v>0</v>
      </c>
      <c r="Z244" s="744">
        <v>0</v>
      </c>
      <c r="AA244" s="96" t="s">
        <v>412</v>
      </c>
      <c r="AB244" s="578">
        <v>0</v>
      </c>
      <c r="AC244" s="579">
        <v>0</v>
      </c>
      <c r="AD244" s="579">
        <v>0</v>
      </c>
      <c r="AE244" s="580">
        <v>0</v>
      </c>
      <c r="AF244" s="581" t="s">
        <v>5253</v>
      </c>
      <c r="AG244" s="582" t="s">
        <v>5253</v>
      </c>
      <c r="AH244" s="583" t="s">
        <v>5253</v>
      </c>
      <c r="AI244" s="841">
        <v>0</v>
      </c>
      <c r="AJ244" s="842">
        <v>0</v>
      </c>
      <c r="AK244" s="825" t="s">
        <v>5253</v>
      </c>
      <c r="AY244" s="113" t="s">
        <v>508</v>
      </c>
      <c r="AZ244" s="113" t="s">
        <v>509</v>
      </c>
      <c r="BA244" s="114" t="s">
        <v>1379</v>
      </c>
      <c r="BB244" s="111" t="s">
        <v>1376</v>
      </c>
      <c r="CN244" s="107" t="s">
        <v>1381</v>
      </c>
      <c r="CO244" s="107" t="s">
        <v>378</v>
      </c>
      <c r="CP244" s="107" t="s">
        <v>520</v>
      </c>
      <c r="CQ244" s="107" t="s">
        <v>521</v>
      </c>
      <c r="CR244" s="107" t="s">
        <v>530</v>
      </c>
      <c r="CW244" s="107" t="s">
        <v>1379</v>
      </c>
      <c r="CX244" s="107" t="s">
        <v>1376</v>
      </c>
      <c r="DR244" s="202" t="s">
        <v>1382</v>
      </c>
      <c r="DS244" s="254" t="s">
        <v>1380</v>
      </c>
      <c r="DT244" s="131" t="s">
        <v>1354</v>
      </c>
      <c r="DU244" s="67">
        <v>0</v>
      </c>
      <c r="DV244" s="67">
        <v>1</v>
      </c>
      <c r="DW244" s="133">
        <v>0.3</v>
      </c>
      <c r="DX244" s="190">
        <v>0.1</v>
      </c>
      <c r="DY244" s="190">
        <v>0.6</v>
      </c>
      <c r="DZ244" s="200">
        <v>0</v>
      </c>
    </row>
    <row r="245" spans="1:132" s="107" customFormat="1" ht="39" customHeight="1" x14ac:dyDescent="0.2">
      <c r="A245" s="800" t="s">
        <v>75</v>
      </c>
      <c r="B245" s="617" t="s">
        <v>76</v>
      </c>
      <c r="C245" s="626" t="s">
        <v>373</v>
      </c>
      <c r="D245" s="632" t="s">
        <v>374</v>
      </c>
      <c r="E245" s="885"/>
      <c r="F245" s="661" t="s">
        <v>508</v>
      </c>
      <c r="G245" s="685" t="s">
        <v>509</v>
      </c>
      <c r="H245" s="685" t="s">
        <v>523</v>
      </c>
      <c r="I245" s="663" t="s">
        <v>532</v>
      </c>
      <c r="J245" s="663" t="s">
        <v>533</v>
      </c>
      <c r="K245" s="665"/>
      <c r="L245" s="665"/>
      <c r="M245" s="660"/>
      <c r="N245" s="754" t="s">
        <v>1391</v>
      </c>
      <c r="O245" s="254" t="s">
        <v>1385</v>
      </c>
      <c r="P245" s="131" t="s">
        <v>1389</v>
      </c>
      <c r="Q245" s="67">
        <v>0</v>
      </c>
      <c r="R245" s="67">
        <v>1</v>
      </c>
      <c r="S245" s="67" t="s">
        <v>53</v>
      </c>
      <c r="T245" s="254" t="s">
        <v>5008</v>
      </c>
      <c r="U245" s="132">
        <v>0</v>
      </c>
      <c r="V245" s="851">
        <v>0.2</v>
      </c>
      <c r="W245" s="133">
        <v>0.6</v>
      </c>
      <c r="X245" s="132">
        <v>0.2</v>
      </c>
      <c r="Y245" s="857">
        <v>0</v>
      </c>
      <c r="Z245" s="744">
        <v>0</v>
      </c>
      <c r="AA245" s="96" t="s">
        <v>412</v>
      </c>
      <c r="AB245" s="578">
        <v>450000000</v>
      </c>
      <c r="AC245" s="579">
        <v>0</v>
      </c>
      <c r="AD245" s="579">
        <v>0</v>
      </c>
      <c r="AE245" s="580">
        <v>0</v>
      </c>
      <c r="AF245" s="581">
        <v>0</v>
      </c>
      <c r="AG245" s="582">
        <v>0</v>
      </c>
      <c r="AH245" s="583">
        <v>0</v>
      </c>
      <c r="AI245" s="841">
        <v>0</v>
      </c>
      <c r="AJ245" s="842">
        <v>0</v>
      </c>
      <c r="AK245" s="825" t="s">
        <v>5253</v>
      </c>
      <c r="AY245" s="113" t="s">
        <v>508</v>
      </c>
      <c r="AZ245" s="113" t="s">
        <v>509</v>
      </c>
      <c r="BA245" s="114" t="s">
        <v>1382</v>
      </c>
      <c r="BB245" s="111" t="s">
        <v>1380</v>
      </c>
      <c r="CN245" s="107" t="s">
        <v>1383</v>
      </c>
      <c r="CO245" s="107" t="s">
        <v>378</v>
      </c>
      <c r="CP245" s="107" t="s">
        <v>520</v>
      </c>
      <c r="CQ245" s="107" t="s">
        <v>521</v>
      </c>
      <c r="CR245" s="107" t="s">
        <v>530</v>
      </c>
      <c r="CW245" s="107" t="s">
        <v>1382</v>
      </c>
      <c r="CX245" s="107" t="s">
        <v>1380</v>
      </c>
      <c r="DR245" s="202" t="s">
        <v>1384</v>
      </c>
      <c r="DS245" s="254" t="s">
        <v>1380</v>
      </c>
      <c r="DT245" s="131" t="s">
        <v>1357</v>
      </c>
      <c r="DU245" s="67">
        <v>0</v>
      </c>
      <c r="DV245" s="67">
        <v>1</v>
      </c>
      <c r="DW245" s="133">
        <v>0.1</v>
      </c>
      <c r="DX245" s="190">
        <v>0</v>
      </c>
      <c r="DY245" s="190">
        <v>0.2</v>
      </c>
      <c r="DZ245" s="198">
        <v>0.7</v>
      </c>
    </row>
    <row r="246" spans="1:132" s="107" customFormat="1" ht="42.75" customHeight="1" thickBot="1" x14ac:dyDescent="0.25">
      <c r="A246" s="800" t="s">
        <v>75</v>
      </c>
      <c r="B246" s="617" t="s">
        <v>76</v>
      </c>
      <c r="C246" s="626" t="s">
        <v>373</v>
      </c>
      <c r="D246" s="632" t="s">
        <v>374</v>
      </c>
      <c r="E246" s="886"/>
      <c r="F246" s="677" t="s">
        <v>508</v>
      </c>
      <c r="G246" s="686" t="s">
        <v>509</v>
      </c>
      <c r="H246" s="686" t="s">
        <v>523</v>
      </c>
      <c r="I246" s="679" t="s">
        <v>532</v>
      </c>
      <c r="J246" s="679" t="s">
        <v>533</v>
      </c>
      <c r="K246" s="680"/>
      <c r="L246" s="680"/>
      <c r="M246" s="681"/>
      <c r="N246" s="755" t="s">
        <v>1394</v>
      </c>
      <c r="O246" s="222" t="s">
        <v>1392</v>
      </c>
      <c r="P246" s="223" t="s">
        <v>1361</v>
      </c>
      <c r="Q246" s="224">
        <v>0</v>
      </c>
      <c r="R246" s="224">
        <v>4</v>
      </c>
      <c r="S246" s="224" t="s">
        <v>53</v>
      </c>
      <c r="T246" s="756" t="s">
        <v>5008</v>
      </c>
      <c r="U246" s="146">
        <v>1</v>
      </c>
      <c r="V246" s="852">
        <v>1</v>
      </c>
      <c r="W246" s="146">
        <v>1</v>
      </c>
      <c r="X246" s="146">
        <v>1</v>
      </c>
      <c r="Y246" s="858">
        <v>1</v>
      </c>
      <c r="Z246" s="748">
        <v>1</v>
      </c>
      <c r="AA246" s="97" t="s">
        <v>412</v>
      </c>
      <c r="AB246" s="584">
        <v>62250000</v>
      </c>
      <c r="AC246" s="585">
        <v>56250000</v>
      </c>
      <c r="AD246" s="585">
        <v>56250000</v>
      </c>
      <c r="AE246" s="586">
        <v>984753</v>
      </c>
      <c r="AF246" s="587">
        <v>0.90361445783132532</v>
      </c>
      <c r="AG246" s="588">
        <v>0.90361445783132532</v>
      </c>
      <c r="AH246" s="589">
        <v>1.581932530120482E-2</v>
      </c>
      <c r="AI246" s="843">
        <v>62250000</v>
      </c>
      <c r="AJ246" s="844">
        <v>56250000</v>
      </c>
      <c r="AK246" s="826">
        <v>0.90361445783132532</v>
      </c>
      <c r="AY246" s="113" t="s">
        <v>508</v>
      </c>
      <c r="AZ246" s="113" t="s">
        <v>509</v>
      </c>
      <c r="BA246" s="114" t="s">
        <v>1384</v>
      </c>
      <c r="BB246" s="111" t="s">
        <v>1380</v>
      </c>
      <c r="CN246" s="107" t="s">
        <v>1387</v>
      </c>
      <c r="CO246" s="107" t="s">
        <v>378</v>
      </c>
      <c r="CP246" s="107" t="s">
        <v>520</v>
      </c>
      <c r="CQ246" s="107" t="s">
        <v>521</v>
      </c>
      <c r="CR246" s="107" t="s">
        <v>530</v>
      </c>
      <c r="CW246" s="107" t="s">
        <v>1384</v>
      </c>
      <c r="CX246" s="107" t="s">
        <v>1380</v>
      </c>
      <c r="DR246" s="202" t="s">
        <v>1388</v>
      </c>
      <c r="DS246" s="254" t="s">
        <v>1385</v>
      </c>
      <c r="DT246" s="131" t="s">
        <v>1386</v>
      </c>
      <c r="DU246" s="141">
        <v>0.4</v>
      </c>
      <c r="DV246" s="67">
        <v>1</v>
      </c>
      <c r="DW246" s="133">
        <v>0.8</v>
      </c>
      <c r="DX246" s="133">
        <v>0.2</v>
      </c>
      <c r="DY246" s="132">
        <v>0</v>
      </c>
      <c r="DZ246" s="200">
        <v>0</v>
      </c>
    </row>
    <row r="247" spans="1:132" s="107" customFormat="1" ht="84.75" customHeight="1" x14ac:dyDescent="0.2">
      <c r="A247" s="800" t="s">
        <v>75</v>
      </c>
      <c r="B247" s="617" t="s">
        <v>76</v>
      </c>
      <c r="C247" s="626" t="s">
        <v>373</v>
      </c>
      <c r="D247" s="650" t="s">
        <v>374</v>
      </c>
      <c r="E247" s="884" t="s">
        <v>1395</v>
      </c>
      <c r="F247" s="672" t="s">
        <v>517</v>
      </c>
      <c r="G247" s="673" t="s">
        <v>518</v>
      </c>
      <c r="H247" s="715" t="s">
        <v>523</v>
      </c>
      <c r="I247" s="675" t="s">
        <v>540</v>
      </c>
      <c r="J247" s="675" t="s">
        <v>541</v>
      </c>
      <c r="K247" s="676" t="s">
        <v>5258</v>
      </c>
      <c r="L247" s="676" t="s">
        <v>5258</v>
      </c>
      <c r="M247" s="660" t="e">
        <v>#VALUE!</v>
      </c>
      <c r="N247" s="751" t="s">
        <v>1398</v>
      </c>
      <c r="O247" s="752" t="s">
        <v>1396</v>
      </c>
      <c r="P247" s="740" t="s">
        <v>1361</v>
      </c>
      <c r="Q247" s="740">
        <v>0</v>
      </c>
      <c r="R247" s="740">
        <v>4</v>
      </c>
      <c r="S247" s="740" t="s">
        <v>53</v>
      </c>
      <c r="T247" s="738" t="s">
        <v>5008</v>
      </c>
      <c r="U247" s="147">
        <v>1</v>
      </c>
      <c r="V247" s="853">
        <v>1</v>
      </c>
      <c r="W247" s="147">
        <v>1</v>
      </c>
      <c r="X247" s="147">
        <v>1</v>
      </c>
      <c r="Y247" s="856">
        <v>1</v>
      </c>
      <c r="Z247" s="742">
        <v>1</v>
      </c>
      <c r="AA247" s="99" t="s">
        <v>412</v>
      </c>
      <c r="AB247" s="572">
        <v>1000000</v>
      </c>
      <c r="AC247" s="573">
        <v>0</v>
      </c>
      <c r="AD247" s="573">
        <v>0</v>
      </c>
      <c r="AE247" s="574">
        <v>0</v>
      </c>
      <c r="AF247" s="575">
        <v>0</v>
      </c>
      <c r="AG247" s="576">
        <v>0</v>
      </c>
      <c r="AH247" s="577">
        <v>0</v>
      </c>
      <c r="AI247" s="839">
        <v>1000000</v>
      </c>
      <c r="AJ247" s="840">
        <v>0</v>
      </c>
      <c r="AK247" s="824">
        <v>0</v>
      </c>
      <c r="AY247" s="113" t="s">
        <v>508</v>
      </c>
      <c r="AZ247" s="113" t="s">
        <v>509</v>
      </c>
      <c r="BA247" s="114" t="s">
        <v>1388</v>
      </c>
      <c r="BB247" s="111" t="s">
        <v>1385</v>
      </c>
      <c r="CN247" s="107" t="s">
        <v>1390</v>
      </c>
      <c r="CO247" s="107" t="s">
        <v>378</v>
      </c>
      <c r="CP247" s="107" t="s">
        <v>520</v>
      </c>
      <c r="CQ247" s="107" t="s">
        <v>521</v>
      </c>
      <c r="CR247" s="107" t="s">
        <v>530</v>
      </c>
      <c r="CW247" s="107" t="s">
        <v>1388</v>
      </c>
      <c r="CX247" s="107" t="s">
        <v>1385</v>
      </c>
      <c r="DR247" s="202" t="s">
        <v>1391</v>
      </c>
      <c r="DS247" s="254" t="s">
        <v>1385</v>
      </c>
      <c r="DT247" s="131" t="s">
        <v>1389</v>
      </c>
      <c r="DU247" s="67">
        <v>0</v>
      </c>
      <c r="DV247" s="67">
        <v>1</v>
      </c>
      <c r="DW247" s="132">
        <v>0</v>
      </c>
      <c r="DX247" s="190">
        <v>0.2</v>
      </c>
      <c r="DY247" s="190">
        <v>0.6</v>
      </c>
      <c r="DZ247" s="198">
        <v>0.2</v>
      </c>
    </row>
    <row r="248" spans="1:132" s="107" customFormat="1" ht="33" customHeight="1" x14ac:dyDescent="0.2">
      <c r="A248" s="800" t="s">
        <v>75</v>
      </c>
      <c r="B248" s="617" t="s">
        <v>76</v>
      </c>
      <c r="C248" s="626" t="s">
        <v>373</v>
      </c>
      <c r="D248" s="650" t="s">
        <v>374</v>
      </c>
      <c r="E248" s="885"/>
      <c r="F248" s="661" t="s">
        <v>517</v>
      </c>
      <c r="G248" s="662" t="s">
        <v>518</v>
      </c>
      <c r="H248" s="662" t="s">
        <v>523</v>
      </c>
      <c r="I248" s="663" t="s">
        <v>540</v>
      </c>
      <c r="J248" s="663" t="s">
        <v>541</v>
      </c>
      <c r="K248" s="665"/>
      <c r="L248" s="665"/>
      <c r="M248" s="660"/>
      <c r="N248" s="754" t="s">
        <v>1402</v>
      </c>
      <c r="O248" s="48" t="s">
        <v>1399</v>
      </c>
      <c r="P248" s="31" t="s">
        <v>1400</v>
      </c>
      <c r="Q248" s="31">
        <v>7</v>
      </c>
      <c r="R248" s="31">
        <v>3</v>
      </c>
      <c r="S248" s="31" t="s">
        <v>53</v>
      </c>
      <c r="T248" s="254" t="s">
        <v>5008</v>
      </c>
      <c r="U248" s="133">
        <v>0.5</v>
      </c>
      <c r="V248" s="851">
        <v>1</v>
      </c>
      <c r="W248" s="132">
        <v>1</v>
      </c>
      <c r="X248" s="132">
        <v>0.5</v>
      </c>
      <c r="Y248" s="857">
        <v>1</v>
      </c>
      <c r="Z248" s="744">
        <v>1</v>
      </c>
      <c r="AA248" s="96" t="s">
        <v>412</v>
      </c>
      <c r="AB248" s="578">
        <v>700000000</v>
      </c>
      <c r="AC248" s="579">
        <v>600000000</v>
      </c>
      <c r="AD248" s="579">
        <v>600000000</v>
      </c>
      <c r="AE248" s="580">
        <v>600000000</v>
      </c>
      <c r="AF248" s="581">
        <v>0.8571428571428571</v>
      </c>
      <c r="AG248" s="582">
        <v>0.8571428571428571</v>
      </c>
      <c r="AH248" s="583">
        <v>0.8571428571428571</v>
      </c>
      <c r="AI248" s="841">
        <v>409689255</v>
      </c>
      <c r="AJ248" s="842">
        <v>409689255</v>
      </c>
      <c r="AK248" s="825">
        <v>1</v>
      </c>
      <c r="AY248" s="113" t="s">
        <v>508</v>
      </c>
      <c r="AZ248" s="113" t="s">
        <v>509</v>
      </c>
      <c r="BA248" s="114" t="s">
        <v>1391</v>
      </c>
      <c r="BB248" s="111" t="s">
        <v>1385</v>
      </c>
      <c r="CN248" s="107" t="s">
        <v>1393</v>
      </c>
      <c r="CO248" s="107" t="s">
        <v>378</v>
      </c>
      <c r="CP248" s="107" t="s">
        <v>520</v>
      </c>
      <c r="CQ248" s="107" t="s">
        <v>521</v>
      </c>
      <c r="CR248" s="107" t="s">
        <v>530</v>
      </c>
      <c r="CW248" s="107" t="s">
        <v>1391</v>
      </c>
      <c r="CX248" s="107" t="s">
        <v>1385</v>
      </c>
      <c r="DR248" s="202" t="s">
        <v>1394</v>
      </c>
      <c r="DS248" s="48" t="s">
        <v>1392</v>
      </c>
      <c r="DT248" s="31" t="s">
        <v>1361</v>
      </c>
      <c r="DU248" s="67">
        <v>0</v>
      </c>
      <c r="DV248" s="67">
        <v>4</v>
      </c>
      <c r="DW248" s="132">
        <v>1</v>
      </c>
      <c r="DX248" s="132">
        <v>1</v>
      </c>
      <c r="DY248" s="132">
        <v>1</v>
      </c>
      <c r="DZ248" s="200">
        <v>1</v>
      </c>
    </row>
    <row r="249" spans="1:132" s="107" customFormat="1" ht="105" customHeight="1" thickBot="1" x14ac:dyDescent="0.25">
      <c r="A249" s="800" t="s">
        <v>75</v>
      </c>
      <c r="B249" s="617" t="s">
        <v>76</v>
      </c>
      <c r="C249" s="626" t="s">
        <v>373</v>
      </c>
      <c r="D249" s="650" t="s">
        <v>374</v>
      </c>
      <c r="E249" s="886"/>
      <c r="F249" s="677" t="s">
        <v>517</v>
      </c>
      <c r="G249" s="678" t="s">
        <v>518</v>
      </c>
      <c r="H249" s="678" t="s">
        <v>523</v>
      </c>
      <c r="I249" s="679" t="s">
        <v>540</v>
      </c>
      <c r="J249" s="679" t="s">
        <v>541</v>
      </c>
      <c r="K249" s="680"/>
      <c r="L249" s="680"/>
      <c r="M249" s="681"/>
      <c r="N249" s="755" t="s">
        <v>1406</v>
      </c>
      <c r="O249" s="222" t="s">
        <v>1403</v>
      </c>
      <c r="P249" s="223" t="s">
        <v>1404</v>
      </c>
      <c r="Q249" s="223">
        <v>0</v>
      </c>
      <c r="R249" s="223">
        <v>2</v>
      </c>
      <c r="S249" s="223" t="s">
        <v>53</v>
      </c>
      <c r="T249" s="756" t="s">
        <v>5008</v>
      </c>
      <c r="U249" s="146">
        <v>0</v>
      </c>
      <c r="V249" s="852">
        <v>1</v>
      </c>
      <c r="W249" s="146">
        <v>1</v>
      </c>
      <c r="X249" s="146">
        <v>0</v>
      </c>
      <c r="Y249" s="858">
        <v>1</v>
      </c>
      <c r="Z249" s="748">
        <v>1</v>
      </c>
      <c r="AA249" s="97" t="s">
        <v>412</v>
      </c>
      <c r="AB249" s="584">
        <v>0</v>
      </c>
      <c r="AC249" s="585">
        <v>0</v>
      </c>
      <c r="AD249" s="585">
        <v>0</v>
      </c>
      <c r="AE249" s="586">
        <v>0</v>
      </c>
      <c r="AF249" s="587" t="s">
        <v>5253</v>
      </c>
      <c r="AG249" s="588" t="s">
        <v>5253</v>
      </c>
      <c r="AH249" s="589" t="s">
        <v>5253</v>
      </c>
      <c r="AI249" s="843">
        <v>0</v>
      </c>
      <c r="AJ249" s="844">
        <v>0</v>
      </c>
      <c r="AK249" s="826" t="s">
        <v>5253</v>
      </c>
      <c r="AY249" s="113" t="s">
        <v>508</v>
      </c>
      <c r="AZ249" s="113" t="s">
        <v>509</v>
      </c>
      <c r="BA249" s="114" t="s">
        <v>1394</v>
      </c>
      <c r="BB249" s="111" t="s">
        <v>1392</v>
      </c>
      <c r="CN249" s="107" t="s">
        <v>1397</v>
      </c>
      <c r="CO249" s="107" t="s">
        <v>378</v>
      </c>
      <c r="CP249" s="107" t="s">
        <v>520</v>
      </c>
      <c r="CQ249" s="107" t="s">
        <v>521</v>
      </c>
      <c r="CR249" s="107" t="s">
        <v>530</v>
      </c>
      <c r="CW249" s="107" t="s">
        <v>1394</v>
      </c>
      <c r="CX249" s="107" t="s">
        <v>1392</v>
      </c>
      <c r="DR249" s="202" t="s">
        <v>1398</v>
      </c>
      <c r="DS249" s="48" t="s">
        <v>1396</v>
      </c>
      <c r="DT249" s="31" t="s">
        <v>1361</v>
      </c>
      <c r="DU249" s="31">
        <v>0</v>
      </c>
      <c r="DV249" s="31">
        <v>4</v>
      </c>
      <c r="DW249" s="132">
        <v>1</v>
      </c>
      <c r="DX249" s="132">
        <v>1</v>
      </c>
      <c r="DY249" s="132">
        <v>1</v>
      </c>
      <c r="DZ249" s="200">
        <v>1</v>
      </c>
    </row>
    <row r="250" spans="1:132" s="107" customFormat="1" ht="85.5" customHeight="1" x14ac:dyDescent="0.2">
      <c r="A250" s="800" t="s">
        <v>75</v>
      </c>
      <c r="B250" s="617" t="s">
        <v>76</v>
      </c>
      <c r="C250" s="626" t="s">
        <v>373</v>
      </c>
      <c r="D250" s="632" t="s">
        <v>374</v>
      </c>
      <c r="E250" s="884" t="s">
        <v>1407</v>
      </c>
      <c r="F250" s="672" t="s">
        <v>528</v>
      </c>
      <c r="G250" s="673" t="s">
        <v>529</v>
      </c>
      <c r="H250" s="674" t="s">
        <v>548</v>
      </c>
      <c r="I250" s="694">
        <v>0</v>
      </c>
      <c r="J250" s="694">
        <v>4</v>
      </c>
      <c r="K250" s="676">
        <v>1</v>
      </c>
      <c r="L250" s="676">
        <v>1</v>
      </c>
      <c r="M250" s="660">
        <v>1</v>
      </c>
      <c r="N250" s="757" t="s">
        <v>1411</v>
      </c>
      <c r="O250" s="738" t="s">
        <v>1408</v>
      </c>
      <c r="P250" s="739" t="s">
        <v>1409</v>
      </c>
      <c r="Q250" s="740">
        <v>0</v>
      </c>
      <c r="R250" s="740">
        <v>1</v>
      </c>
      <c r="S250" s="740" t="s">
        <v>53</v>
      </c>
      <c r="T250" s="738" t="s">
        <v>5008</v>
      </c>
      <c r="U250" s="147">
        <v>1</v>
      </c>
      <c r="V250" s="853">
        <v>0</v>
      </c>
      <c r="W250" s="147">
        <v>0</v>
      </c>
      <c r="X250" s="147">
        <v>0</v>
      </c>
      <c r="Y250" s="856">
        <v>0</v>
      </c>
      <c r="Z250" s="742" t="s">
        <v>5253</v>
      </c>
      <c r="AA250" s="99" t="s">
        <v>412</v>
      </c>
      <c r="AB250" s="572">
        <v>0</v>
      </c>
      <c r="AC250" s="573">
        <v>0</v>
      </c>
      <c r="AD250" s="573">
        <v>0</v>
      </c>
      <c r="AE250" s="574">
        <v>0</v>
      </c>
      <c r="AF250" s="575" t="s">
        <v>5253</v>
      </c>
      <c r="AG250" s="576" t="s">
        <v>5253</v>
      </c>
      <c r="AH250" s="577" t="s">
        <v>5253</v>
      </c>
      <c r="AI250" s="839">
        <v>0</v>
      </c>
      <c r="AJ250" s="840">
        <v>0</v>
      </c>
      <c r="AK250" s="824" t="s">
        <v>5253</v>
      </c>
      <c r="AY250" s="111" t="s">
        <v>517</v>
      </c>
      <c r="AZ250" s="111" t="s">
        <v>518</v>
      </c>
      <c r="BA250" s="114" t="s">
        <v>1398</v>
      </c>
      <c r="BB250" s="111" t="s">
        <v>1396</v>
      </c>
      <c r="CN250" s="107" t="s">
        <v>1401</v>
      </c>
      <c r="CO250" s="107" t="s">
        <v>378</v>
      </c>
      <c r="CP250" s="107" t="s">
        <v>520</v>
      </c>
      <c r="CQ250" s="107" t="s">
        <v>521</v>
      </c>
      <c r="CR250" s="107" t="s">
        <v>538</v>
      </c>
      <c r="CW250" s="107" t="s">
        <v>1398</v>
      </c>
      <c r="CX250" s="107" t="s">
        <v>1396</v>
      </c>
      <c r="DR250" s="202" t="s">
        <v>1402</v>
      </c>
      <c r="DS250" s="48" t="s">
        <v>1399</v>
      </c>
      <c r="DT250" s="31" t="s">
        <v>1400</v>
      </c>
      <c r="DU250" s="31">
        <v>7</v>
      </c>
      <c r="DV250" s="31">
        <v>3</v>
      </c>
      <c r="DW250" s="133">
        <v>0.5</v>
      </c>
      <c r="DX250" s="189">
        <v>1</v>
      </c>
      <c r="DY250" s="132">
        <v>1</v>
      </c>
      <c r="DZ250" s="198">
        <v>0.5</v>
      </c>
    </row>
    <row r="251" spans="1:132" s="107" customFormat="1" ht="48" customHeight="1" x14ac:dyDescent="0.2">
      <c r="A251" s="800" t="s">
        <v>75</v>
      </c>
      <c r="B251" s="617" t="s">
        <v>76</v>
      </c>
      <c r="C251" s="626" t="s">
        <v>373</v>
      </c>
      <c r="D251" s="627" t="s">
        <v>374</v>
      </c>
      <c r="E251" s="885"/>
      <c r="F251" s="661" t="s">
        <v>528</v>
      </c>
      <c r="G251" s="685" t="s">
        <v>529</v>
      </c>
      <c r="H251" s="685" t="s">
        <v>548</v>
      </c>
      <c r="I251" s="696">
        <v>0</v>
      </c>
      <c r="J251" s="696">
        <v>4</v>
      </c>
      <c r="K251" s="665"/>
      <c r="L251" s="665"/>
      <c r="M251" s="660"/>
      <c r="N251" s="759" t="s">
        <v>1414</v>
      </c>
      <c r="O251" s="254" t="s">
        <v>1408</v>
      </c>
      <c r="P251" s="131" t="s">
        <v>1412</v>
      </c>
      <c r="Q251" s="31">
        <v>0</v>
      </c>
      <c r="R251" s="31">
        <v>1</v>
      </c>
      <c r="S251" s="31" t="s">
        <v>53</v>
      </c>
      <c r="T251" s="254" t="s">
        <v>5008</v>
      </c>
      <c r="U251" s="132">
        <v>0</v>
      </c>
      <c r="V251" s="851">
        <v>0</v>
      </c>
      <c r="W251" s="132">
        <v>0.4</v>
      </c>
      <c r="X251" s="132">
        <v>0.6</v>
      </c>
      <c r="Y251" s="857">
        <v>0.2</v>
      </c>
      <c r="Z251" s="744" t="s">
        <v>5253</v>
      </c>
      <c r="AA251" s="96" t="s">
        <v>412</v>
      </c>
      <c r="AB251" s="578">
        <v>0</v>
      </c>
      <c r="AC251" s="579">
        <v>0</v>
      </c>
      <c r="AD251" s="579">
        <v>0</v>
      </c>
      <c r="AE251" s="580">
        <v>0</v>
      </c>
      <c r="AF251" s="581" t="s">
        <v>5253</v>
      </c>
      <c r="AG251" s="582" t="s">
        <v>5253</v>
      </c>
      <c r="AH251" s="583" t="s">
        <v>5253</v>
      </c>
      <c r="AI251" s="841">
        <v>0</v>
      </c>
      <c r="AJ251" s="842">
        <v>0</v>
      </c>
      <c r="AK251" s="825" t="s">
        <v>5253</v>
      </c>
      <c r="AY251" s="113" t="s">
        <v>517</v>
      </c>
      <c r="AZ251" s="113" t="s">
        <v>518</v>
      </c>
      <c r="BA251" s="114" t="s">
        <v>1402</v>
      </c>
      <c r="BB251" s="111" t="s">
        <v>1399</v>
      </c>
      <c r="CN251" s="107" t="s">
        <v>1405</v>
      </c>
      <c r="CO251" s="107" t="s">
        <v>378</v>
      </c>
      <c r="CP251" s="107" t="s">
        <v>520</v>
      </c>
      <c r="CQ251" s="107" t="s">
        <v>521</v>
      </c>
      <c r="CR251" s="107" t="s">
        <v>538</v>
      </c>
      <c r="CW251" s="107" t="s">
        <v>1402</v>
      </c>
      <c r="CX251" s="107" t="s">
        <v>1399</v>
      </c>
      <c r="DR251" s="202" t="s">
        <v>1406</v>
      </c>
      <c r="DS251" s="48" t="s">
        <v>1403</v>
      </c>
      <c r="DT251" s="31" t="s">
        <v>1404</v>
      </c>
      <c r="DU251" s="31">
        <v>0</v>
      </c>
      <c r="DV251" s="31">
        <v>2</v>
      </c>
      <c r="DW251" s="132">
        <v>0</v>
      </c>
      <c r="DX251" s="132">
        <v>1</v>
      </c>
      <c r="DY251" s="132">
        <v>1</v>
      </c>
      <c r="DZ251" s="200">
        <v>0</v>
      </c>
    </row>
    <row r="252" spans="1:132" s="107" customFormat="1" ht="119.25" customHeight="1" x14ac:dyDescent="0.2">
      <c r="A252" s="800" t="s">
        <v>75</v>
      </c>
      <c r="B252" s="617" t="s">
        <v>76</v>
      </c>
      <c r="C252" s="626" t="s">
        <v>373</v>
      </c>
      <c r="D252" s="627" t="s">
        <v>374</v>
      </c>
      <c r="E252" s="885"/>
      <c r="F252" s="661" t="s">
        <v>528</v>
      </c>
      <c r="G252" s="685" t="s">
        <v>529</v>
      </c>
      <c r="H252" s="685" t="s">
        <v>548</v>
      </c>
      <c r="I252" s="696">
        <v>0</v>
      </c>
      <c r="J252" s="696">
        <v>4</v>
      </c>
      <c r="K252" s="665"/>
      <c r="L252" s="665"/>
      <c r="M252" s="660"/>
      <c r="N252" s="759" t="s">
        <v>1418</v>
      </c>
      <c r="O252" s="254" t="s">
        <v>1415</v>
      </c>
      <c r="P252" s="131" t="s">
        <v>1416</v>
      </c>
      <c r="Q252" s="31">
        <v>0</v>
      </c>
      <c r="R252" s="31">
        <v>1</v>
      </c>
      <c r="S252" s="31" t="s">
        <v>53</v>
      </c>
      <c r="T252" s="254" t="s">
        <v>5008</v>
      </c>
      <c r="U252" s="133">
        <v>0.2</v>
      </c>
      <c r="V252" s="851">
        <v>0.3</v>
      </c>
      <c r="W252" s="132">
        <v>0.5</v>
      </c>
      <c r="X252" s="132">
        <v>0</v>
      </c>
      <c r="Y252" s="857">
        <v>0.3</v>
      </c>
      <c r="Z252" s="744">
        <v>1</v>
      </c>
      <c r="AA252" s="96" t="s">
        <v>412</v>
      </c>
      <c r="AB252" s="578">
        <v>250000000</v>
      </c>
      <c r="AC252" s="579">
        <v>245000000</v>
      </c>
      <c r="AD252" s="579">
        <v>245000000</v>
      </c>
      <c r="AE252" s="580">
        <v>0</v>
      </c>
      <c r="AF252" s="581">
        <v>0.98</v>
      </c>
      <c r="AG252" s="582">
        <v>0.98</v>
      </c>
      <c r="AH252" s="583">
        <v>0</v>
      </c>
      <c r="AI252" s="841">
        <v>0</v>
      </c>
      <c r="AJ252" s="842">
        <v>0</v>
      </c>
      <c r="AK252" s="825" t="s">
        <v>5253</v>
      </c>
      <c r="AY252" s="113" t="s">
        <v>517</v>
      </c>
      <c r="AZ252" s="113" t="s">
        <v>518</v>
      </c>
      <c r="BA252" s="114" t="s">
        <v>1406</v>
      </c>
      <c r="BB252" s="111" t="s">
        <v>1403</v>
      </c>
      <c r="CN252" s="107" t="s">
        <v>1410</v>
      </c>
      <c r="CO252" s="107" t="s">
        <v>378</v>
      </c>
      <c r="CP252" s="107" t="s">
        <v>520</v>
      </c>
      <c r="CQ252" s="107" t="s">
        <v>521</v>
      </c>
      <c r="CR252" s="107" t="s">
        <v>538</v>
      </c>
      <c r="CW252" s="107" t="s">
        <v>1406</v>
      </c>
      <c r="CX252" s="107" t="s">
        <v>1403</v>
      </c>
      <c r="DR252" s="207" t="s">
        <v>1411</v>
      </c>
      <c r="DS252" s="254" t="s">
        <v>1408</v>
      </c>
      <c r="DT252" s="131" t="s">
        <v>1409</v>
      </c>
      <c r="DU252" s="31">
        <v>0</v>
      </c>
      <c r="DV252" s="31">
        <v>1</v>
      </c>
      <c r="DW252" s="132">
        <v>1</v>
      </c>
      <c r="DX252" s="132">
        <v>0</v>
      </c>
      <c r="DY252" s="132">
        <v>0</v>
      </c>
      <c r="DZ252" s="200">
        <v>0</v>
      </c>
    </row>
    <row r="253" spans="1:132" s="107" customFormat="1" ht="40.5" customHeight="1" thickBot="1" x14ac:dyDescent="0.25">
      <c r="A253" s="800" t="s">
        <v>75</v>
      </c>
      <c r="B253" s="621" t="s">
        <v>76</v>
      </c>
      <c r="C253" s="644" t="s">
        <v>373</v>
      </c>
      <c r="D253" s="628" t="s">
        <v>374</v>
      </c>
      <c r="E253" s="886"/>
      <c r="F253" s="677" t="s">
        <v>528</v>
      </c>
      <c r="G253" s="686" t="s">
        <v>529</v>
      </c>
      <c r="H253" s="686" t="s">
        <v>548</v>
      </c>
      <c r="I253" s="698">
        <v>0</v>
      </c>
      <c r="J253" s="698">
        <v>4</v>
      </c>
      <c r="K253" s="680"/>
      <c r="L253" s="680"/>
      <c r="M253" s="681"/>
      <c r="N253" s="760" t="s">
        <v>1421</v>
      </c>
      <c r="O253" s="756" t="s">
        <v>1415</v>
      </c>
      <c r="P253" s="786" t="s">
        <v>1419</v>
      </c>
      <c r="Q253" s="223">
        <v>0</v>
      </c>
      <c r="R253" s="223">
        <v>1</v>
      </c>
      <c r="S253" s="223" t="s">
        <v>53</v>
      </c>
      <c r="T253" s="756" t="s">
        <v>5008</v>
      </c>
      <c r="U253" s="146">
        <v>0</v>
      </c>
      <c r="V253" s="852">
        <v>0</v>
      </c>
      <c r="W253" s="146">
        <v>0.4</v>
      </c>
      <c r="X253" s="146">
        <v>0.6</v>
      </c>
      <c r="Y253" s="858">
        <v>0</v>
      </c>
      <c r="Z253" s="748" t="s">
        <v>5253</v>
      </c>
      <c r="AA253" s="97" t="s">
        <v>412</v>
      </c>
      <c r="AB253" s="584">
        <v>0</v>
      </c>
      <c r="AC253" s="585">
        <v>0</v>
      </c>
      <c r="AD253" s="585">
        <v>0</v>
      </c>
      <c r="AE253" s="586">
        <v>0</v>
      </c>
      <c r="AF253" s="587" t="s">
        <v>5253</v>
      </c>
      <c r="AG253" s="588" t="s">
        <v>5253</v>
      </c>
      <c r="AH253" s="589" t="s">
        <v>5253</v>
      </c>
      <c r="AI253" s="843">
        <v>0</v>
      </c>
      <c r="AJ253" s="844">
        <v>0</v>
      </c>
      <c r="AK253" s="826" t="s">
        <v>5253</v>
      </c>
      <c r="AY253" s="111" t="s">
        <v>528</v>
      </c>
      <c r="AZ253" s="111" t="s">
        <v>529</v>
      </c>
      <c r="BA253" s="114" t="s">
        <v>1411</v>
      </c>
      <c r="BB253" s="111" t="s">
        <v>1408</v>
      </c>
      <c r="CN253" s="107" t="s">
        <v>1413</v>
      </c>
      <c r="CO253" s="107" t="s">
        <v>378</v>
      </c>
      <c r="CP253" s="107" t="s">
        <v>520</v>
      </c>
      <c r="CQ253" s="107" t="s">
        <v>521</v>
      </c>
      <c r="CR253" s="107" t="s">
        <v>546</v>
      </c>
      <c r="CW253" s="107" t="s">
        <v>1411</v>
      </c>
      <c r="CX253" s="107" t="s">
        <v>1408</v>
      </c>
      <c r="DR253" s="207" t="s">
        <v>1414</v>
      </c>
      <c r="DS253" s="254" t="s">
        <v>1408</v>
      </c>
      <c r="DT253" s="131" t="s">
        <v>1412</v>
      </c>
      <c r="DU253" s="31">
        <v>0</v>
      </c>
      <c r="DV253" s="31">
        <v>1</v>
      </c>
      <c r="DW253" s="132">
        <v>0</v>
      </c>
      <c r="DX253" s="189">
        <v>0</v>
      </c>
      <c r="DY253" s="190">
        <v>0.4</v>
      </c>
      <c r="DZ253" s="198">
        <v>0.6</v>
      </c>
    </row>
    <row r="254" spans="1:132" s="107" customFormat="1" ht="45.75" customHeight="1" x14ac:dyDescent="0.2">
      <c r="A254" s="801" t="s">
        <v>88</v>
      </c>
      <c r="B254" s="623" t="s">
        <v>89</v>
      </c>
      <c r="C254" s="629" t="s">
        <v>389</v>
      </c>
      <c r="D254" s="646" t="s">
        <v>390</v>
      </c>
      <c r="E254" s="884" t="s">
        <v>1422</v>
      </c>
      <c r="F254" s="672" t="s">
        <v>536</v>
      </c>
      <c r="G254" s="673" t="s">
        <v>537</v>
      </c>
      <c r="H254" s="674" t="s">
        <v>563</v>
      </c>
      <c r="I254" s="722">
        <v>635</v>
      </c>
      <c r="J254" s="722">
        <v>571</v>
      </c>
      <c r="K254" s="724">
        <v>142</v>
      </c>
      <c r="L254" s="724">
        <v>137</v>
      </c>
      <c r="M254" s="660">
        <v>1.0364963503649636</v>
      </c>
      <c r="N254" s="787" t="s">
        <v>1427</v>
      </c>
      <c r="O254" s="752" t="s">
        <v>1423</v>
      </c>
      <c r="P254" s="740" t="s">
        <v>1424</v>
      </c>
      <c r="Q254" s="740">
        <v>10</v>
      </c>
      <c r="R254" s="740">
        <v>100</v>
      </c>
      <c r="S254" s="740" t="s">
        <v>53</v>
      </c>
      <c r="T254" s="738" t="s">
        <v>5012</v>
      </c>
      <c r="U254" s="147">
        <v>25</v>
      </c>
      <c r="V254" s="853">
        <v>25</v>
      </c>
      <c r="W254" s="147">
        <v>25</v>
      </c>
      <c r="X254" s="147">
        <v>25</v>
      </c>
      <c r="Y254" s="856">
        <v>26</v>
      </c>
      <c r="Z254" s="742">
        <v>1.04</v>
      </c>
      <c r="AA254" s="99" t="s">
        <v>1425</v>
      </c>
      <c r="AB254" s="572">
        <v>0</v>
      </c>
      <c r="AC254" s="573">
        <v>0</v>
      </c>
      <c r="AD254" s="573">
        <v>0</v>
      </c>
      <c r="AE254" s="574">
        <v>0</v>
      </c>
      <c r="AF254" s="575" t="s">
        <v>5253</v>
      </c>
      <c r="AG254" s="576" t="s">
        <v>5253</v>
      </c>
      <c r="AH254" s="577" t="s">
        <v>5253</v>
      </c>
      <c r="AI254" s="839">
        <v>0</v>
      </c>
      <c r="AJ254" s="840">
        <v>0</v>
      </c>
      <c r="AK254" s="824" t="s">
        <v>5253</v>
      </c>
      <c r="AY254" s="113" t="s">
        <v>528</v>
      </c>
      <c r="AZ254" s="113" t="s">
        <v>529</v>
      </c>
      <c r="BA254" s="114" t="s">
        <v>1414</v>
      </c>
      <c r="BB254" s="111" t="s">
        <v>1408</v>
      </c>
      <c r="CN254" s="107" t="s">
        <v>1417</v>
      </c>
      <c r="CO254" s="107" t="s">
        <v>378</v>
      </c>
      <c r="CP254" s="107" t="s">
        <v>520</v>
      </c>
      <c r="CQ254" s="107" t="s">
        <v>521</v>
      </c>
      <c r="CR254" s="107" t="s">
        <v>546</v>
      </c>
      <c r="CW254" s="107" t="s">
        <v>1414</v>
      </c>
      <c r="CX254" s="107" t="s">
        <v>1408</v>
      </c>
      <c r="DR254" s="207" t="s">
        <v>1418</v>
      </c>
      <c r="DS254" s="254" t="s">
        <v>1415</v>
      </c>
      <c r="DT254" s="131" t="s">
        <v>1416</v>
      </c>
      <c r="DU254" s="31">
        <v>0</v>
      </c>
      <c r="DV254" s="31">
        <v>1</v>
      </c>
      <c r="DW254" s="133">
        <v>0.2</v>
      </c>
      <c r="DX254" s="190">
        <v>0.3</v>
      </c>
      <c r="DY254" s="190">
        <v>0.5</v>
      </c>
      <c r="DZ254" s="200">
        <v>0</v>
      </c>
    </row>
    <row r="255" spans="1:132" s="107" customFormat="1" ht="48.75" customHeight="1" x14ac:dyDescent="0.2">
      <c r="A255" s="802" t="s">
        <v>88</v>
      </c>
      <c r="B255" s="617" t="s">
        <v>89</v>
      </c>
      <c r="C255" s="626" t="s">
        <v>389</v>
      </c>
      <c r="D255" s="632" t="s">
        <v>390</v>
      </c>
      <c r="E255" s="885"/>
      <c r="F255" s="661" t="s">
        <v>536</v>
      </c>
      <c r="G255" s="685" t="s">
        <v>537</v>
      </c>
      <c r="H255" s="685" t="s">
        <v>563</v>
      </c>
      <c r="I255" s="696">
        <v>635</v>
      </c>
      <c r="J255" s="696">
        <v>571</v>
      </c>
      <c r="K255" s="665"/>
      <c r="L255" s="665"/>
      <c r="M255" s="660"/>
      <c r="N255" s="788" t="s">
        <v>1431</v>
      </c>
      <c r="O255" s="48" t="s">
        <v>1428</v>
      </c>
      <c r="P255" s="31" t="s">
        <v>1429</v>
      </c>
      <c r="Q255" s="745">
        <v>0.17</v>
      </c>
      <c r="R255" s="745">
        <v>1</v>
      </c>
      <c r="S255" s="745" t="s">
        <v>53</v>
      </c>
      <c r="T255" s="254" t="s">
        <v>5012</v>
      </c>
      <c r="U255" s="140">
        <v>25</v>
      </c>
      <c r="V255" s="851">
        <v>25</v>
      </c>
      <c r="W255" s="140">
        <v>25</v>
      </c>
      <c r="X255" s="140">
        <v>25</v>
      </c>
      <c r="Y255" s="857">
        <v>38</v>
      </c>
      <c r="Z255" s="744">
        <v>1.52</v>
      </c>
      <c r="AA255" s="96" t="s">
        <v>1425</v>
      </c>
      <c r="AB255" s="578">
        <v>434260000</v>
      </c>
      <c r="AC255" s="579">
        <v>30000000</v>
      </c>
      <c r="AD255" s="579">
        <v>30000000</v>
      </c>
      <c r="AE255" s="580">
        <v>27416667</v>
      </c>
      <c r="AF255" s="581">
        <v>6.9083037811449366E-2</v>
      </c>
      <c r="AG255" s="582">
        <v>6.9083037811449366E-2</v>
      </c>
      <c r="AH255" s="583">
        <v>6.3134221434163862E-2</v>
      </c>
      <c r="AI255" s="841">
        <v>0</v>
      </c>
      <c r="AJ255" s="842">
        <v>0</v>
      </c>
      <c r="AK255" s="825" t="s">
        <v>5253</v>
      </c>
      <c r="AY255" s="113" t="s">
        <v>528</v>
      </c>
      <c r="AZ255" s="113" t="s">
        <v>529</v>
      </c>
      <c r="BA255" s="114" t="s">
        <v>1418</v>
      </c>
      <c r="BB255" s="111" t="s">
        <v>1415</v>
      </c>
      <c r="CN255" s="107" t="s">
        <v>1420</v>
      </c>
      <c r="CO255" s="107" t="s">
        <v>378</v>
      </c>
      <c r="CP255" s="107" t="s">
        <v>520</v>
      </c>
      <c r="CQ255" s="107" t="s">
        <v>521</v>
      </c>
      <c r="CR255" s="107" t="s">
        <v>546</v>
      </c>
      <c r="CW255" s="107" t="s">
        <v>1418</v>
      </c>
      <c r="CX255" s="107" t="s">
        <v>1415</v>
      </c>
      <c r="DR255" s="207" t="s">
        <v>1421</v>
      </c>
      <c r="DS255" s="254" t="s">
        <v>1415</v>
      </c>
      <c r="DT255" s="131" t="s">
        <v>1419</v>
      </c>
      <c r="DU255" s="31">
        <v>0</v>
      </c>
      <c r="DV255" s="31">
        <v>1</v>
      </c>
      <c r="DW255" s="132">
        <v>0</v>
      </c>
      <c r="DX255" s="189">
        <v>0</v>
      </c>
      <c r="DY255" s="190">
        <v>0.4</v>
      </c>
      <c r="DZ255" s="198">
        <v>0.6</v>
      </c>
    </row>
    <row r="256" spans="1:132" s="107" customFormat="1" ht="94.5" customHeight="1" x14ac:dyDescent="0.2">
      <c r="A256" s="802" t="s">
        <v>88</v>
      </c>
      <c r="B256" s="617" t="s">
        <v>89</v>
      </c>
      <c r="C256" s="626" t="s">
        <v>389</v>
      </c>
      <c r="D256" s="632" t="s">
        <v>390</v>
      </c>
      <c r="E256" s="885"/>
      <c r="F256" s="661" t="s">
        <v>536</v>
      </c>
      <c r="G256" s="685" t="s">
        <v>537</v>
      </c>
      <c r="H256" s="685" t="s">
        <v>563</v>
      </c>
      <c r="I256" s="696">
        <v>635</v>
      </c>
      <c r="J256" s="696">
        <v>571</v>
      </c>
      <c r="K256" s="665"/>
      <c r="L256" s="665"/>
      <c r="M256" s="660"/>
      <c r="N256" s="788" t="s">
        <v>1435</v>
      </c>
      <c r="O256" s="48" t="s">
        <v>1432</v>
      </c>
      <c r="P256" s="31" t="s">
        <v>1433</v>
      </c>
      <c r="Q256" s="67">
        <v>1</v>
      </c>
      <c r="R256" s="67">
        <v>2</v>
      </c>
      <c r="S256" s="67" t="s">
        <v>53</v>
      </c>
      <c r="T256" s="254" t="s">
        <v>5012</v>
      </c>
      <c r="U256" s="133">
        <v>0.6</v>
      </c>
      <c r="V256" s="851">
        <v>0.8</v>
      </c>
      <c r="W256" s="133">
        <v>0.6</v>
      </c>
      <c r="X256" s="132">
        <v>0</v>
      </c>
      <c r="Y256" s="857">
        <v>0.8</v>
      </c>
      <c r="Z256" s="744">
        <v>1</v>
      </c>
      <c r="AA256" s="96" t="s">
        <v>1425</v>
      </c>
      <c r="AB256" s="578">
        <v>3573349356</v>
      </c>
      <c r="AC256" s="579">
        <v>0</v>
      </c>
      <c r="AD256" s="579">
        <v>0</v>
      </c>
      <c r="AE256" s="580">
        <v>0</v>
      </c>
      <c r="AF256" s="581">
        <v>0</v>
      </c>
      <c r="AG256" s="582">
        <v>0</v>
      </c>
      <c r="AH256" s="583">
        <v>0</v>
      </c>
      <c r="AI256" s="841">
        <v>0</v>
      </c>
      <c r="AJ256" s="842">
        <v>0</v>
      </c>
      <c r="AK256" s="825" t="s">
        <v>5253</v>
      </c>
      <c r="AY256" s="113" t="s">
        <v>528</v>
      </c>
      <c r="AZ256" s="113" t="s">
        <v>529</v>
      </c>
      <c r="BA256" s="114" t="s">
        <v>1421</v>
      </c>
      <c r="BB256" s="111" t="s">
        <v>1415</v>
      </c>
      <c r="CN256" s="107" t="s">
        <v>1426</v>
      </c>
      <c r="CO256" s="107" t="s">
        <v>378</v>
      </c>
      <c r="CP256" s="107" t="s">
        <v>520</v>
      </c>
      <c r="CQ256" s="107" t="s">
        <v>521</v>
      </c>
      <c r="CR256" s="107" t="s">
        <v>546</v>
      </c>
      <c r="CW256" s="107" t="s">
        <v>1421</v>
      </c>
      <c r="CX256" s="107" t="s">
        <v>1415</v>
      </c>
      <c r="DR256" s="207" t="s">
        <v>1427</v>
      </c>
      <c r="DS256" s="48" t="s">
        <v>1423</v>
      </c>
      <c r="DT256" s="31" t="s">
        <v>1424</v>
      </c>
      <c r="DU256" s="31">
        <v>10</v>
      </c>
      <c r="DV256" s="31">
        <v>100</v>
      </c>
      <c r="DW256" s="132">
        <v>25</v>
      </c>
      <c r="DX256" s="132">
        <v>25</v>
      </c>
      <c r="DY256" s="132">
        <v>25</v>
      </c>
      <c r="DZ256" s="200">
        <v>25</v>
      </c>
    </row>
    <row r="257" spans="1:130" s="107" customFormat="1" ht="41.25" customHeight="1" x14ac:dyDescent="0.2">
      <c r="A257" s="802" t="s">
        <v>88</v>
      </c>
      <c r="B257" s="617" t="s">
        <v>89</v>
      </c>
      <c r="C257" s="626" t="s">
        <v>389</v>
      </c>
      <c r="D257" s="632" t="s">
        <v>390</v>
      </c>
      <c r="E257" s="885"/>
      <c r="F257" s="661" t="s">
        <v>536</v>
      </c>
      <c r="G257" s="685" t="s">
        <v>537</v>
      </c>
      <c r="H257" s="685" t="s">
        <v>563</v>
      </c>
      <c r="I257" s="696">
        <v>635</v>
      </c>
      <c r="J257" s="696">
        <v>571</v>
      </c>
      <c r="K257" s="665"/>
      <c r="L257" s="665"/>
      <c r="M257" s="660"/>
      <c r="N257" s="788" t="s">
        <v>1439</v>
      </c>
      <c r="O257" s="48" t="s">
        <v>1436</v>
      </c>
      <c r="P257" s="31" t="s">
        <v>1437</v>
      </c>
      <c r="Q257" s="67">
        <v>2</v>
      </c>
      <c r="R257" s="67">
        <v>2</v>
      </c>
      <c r="S257" s="67" t="s">
        <v>87</v>
      </c>
      <c r="T257" s="254" t="s">
        <v>5012</v>
      </c>
      <c r="U257" s="133">
        <v>0.5</v>
      </c>
      <c r="V257" s="851">
        <v>0.5</v>
      </c>
      <c r="W257" s="133">
        <v>0.5</v>
      </c>
      <c r="X257" s="133">
        <v>0.5</v>
      </c>
      <c r="Y257" s="857">
        <v>0.3</v>
      </c>
      <c r="Z257" s="744">
        <v>0.6</v>
      </c>
      <c r="AA257" s="96" t="s">
        <v>1425</v>
      </c>
      <c r="AB257" s="578">
        <v>103500000</v>
      </c>
      <c r="AC257" s="579">
        <v>0</v>
      </c>
      <c r="AD257" s="579">
        <v>0</v>
      </c>
      <c r="AE257" s="580">
        <v>0</v>
      </c>
      <c r="AF257" s="581">
        <v>0</v>
      </c>
      <c r="AG257" s="582">
        <v>0</v>
      </c>
      <c r="AH257" s="583">
        <v>0</v>
      </c>
      <c r="AI257" s="841">
        <v>0</v>
      </c>
      <c r="AJ257" s="842">
        <v>0</v>
      </c>
      <c r="AK257" s="825" t="s">
        <v>5253</v>
      </c>
      <c r="AY257" s="111" t="s">
        <v>536</v>
      </c>
      <c r="AZ257" s="111" t="s">
        <v>537</v>
      </c>
      <c r="BA257" s="112" t="s">
        <v>1427</v>
      </c>
      <c r="BB257" s="111" t="s">
        <v>1423</v>
      </c>
      <c r="CN257" s="107" t="s">
        <v>1430</v>
      </c>
      <c r="CO257" s="107" t="s">
        <v>557</v>
      </c>
      <c r="CP257" s="107" t="s">
        <v>558</v>
      </c>
      <c r="CQ257" s="107" t="s">
        <v>559</v>
      </c>
      <c r="CR257" s="107" t="s">
        <v>556</v>
      </c>
      <c r="CW257" s="107" t="s">
        <v>1427</v>
      </c>
      <c r="CX257" s="107" t="s">
        <v>1423</v>
      </c>
      <c r="DR257" s="207" t="s">
        <v>1431</v>
      </c>
      <c r="DS257" s="48" t="s">
        <v>1428</v>
      </c>
      <c r="DT257" s="31" t="s">
        <v>1429</v>
      </c>
      <c r="DU257" s="50">
        <v>17</v>
      </c>
      <c r="DV257" s="145">
        <v>100</v>
      </c>
      <c r="DW257" s="145">
        <v>25</v>
      </c>
      <c r="DX257" s="145">
        <v>25</v>
      </c>
      <c r="DY257" s="145">
        <v>25</v>
      </c>
      <c r="DZ257" s="220">
        <v>25</v>
      </c>
    </row>
    <row r="258" spans="1:130" s="107" customFormat="1" ht="39.75" customHeight="1" x14ac:dyDescent="0.2">
      <c r="A258" s="802" t="s">
        <v>88</v>
      </c>
      <c r="B258" s="617" t="s">
        <v>89</v>
      </c>
      <c r="C258" s="626" t="s">
        <v>389</v>
      </c>
      <c r="D258" s="632" t="s">
        <v>390</v>
      </c>
      <c r="E258" s="885"/>
      <c r="F258" s="661" t="s">
        <v>536</v>
      </c>
      <c r="G258" s="685" t="s">
        <v>537</v>
      </c>
      <c r="H258" s="685" t="s">
        <v>563</v>
      </c>
      <c r="I258" s="696">
        <v>635</v>
      </c>
      <c r="J258" s="696">
        <v>571</v>
      </c>
      <c r="K258" s="665"/>
      <c r="L258" s="665"/>
      <c r="M258" s="660"/>
      <c r="N258" s="788" t="s">
        <v>1443</v>
      </c>
      <c r="O258" s="48" t="s">
        <v>1440</v>
      </c>
      <c r="P258" s="31" t="s">
        <v>1441</v>
      </c>
      <c r="Q258" s="67">
        <v>0</v>
      </c>
      <c r="R258" s="67">
        <v>1</v>
      </c>
      <c r="S258" s="67" t="s">
        <v>53</v>
      </c>
      <c r="T258" s="254" t="s">
        <v>5012</v>
      </c>
      <c r="U258" s="50">
        <v>0.25</v>
      </c>
      <c r="V258" s="851">
        <v>0.25</v>
      </c>
      <c r="W258" s="50">
        <v>0.25</v>
      </c>
      <c r="X258" s="50">
        <v>0.25</v>
      </c>
      <c r="Y258" s="857">
        <v>0.25</v>
      </c>
      <c r="Z258" s="744">
        <v>1</v>
      </c>
      <c r="AA258" s="96" t="s">
        <v>1425</v>
      </c>
      <c r="AB258" s="578">
        <v>41500000</v>
      </c>
      <c r="AC258" s="579">
        <v>0</v>
      </c>
      <c r="AD258" s="579">
        <v>0</v>
      </c>
      <c r="AE258" s="580">
        <v>0</v>
      </c>
      <c r="AF258" s="581">
        <v>0</v>
      </c>
      <c r="AG258" s="582">
        <v>0</v>
      </c>
      <c r="AH258" s="583">
        <v>0</v>
      </c>
      <c r="AI258" s="841">
        <v>0</v>
      </c>
      <c r="AJ258" s="842">
        <v>0</v>
      </c>
      <c r="AK258" s="825" t="s">
        <v>5253</v>
      </c>
      <c r="AY258" s="113" t="s">
        <v>536</v>
      </c>
      <c r="AZ258" s="113" t="s">
        <v>537</v>
      </c>
      <c r="BA258" s="112" t="s">
        <v>1431</v>
      </c>
      <c r="BB258" s="111" t="s">
        <v>1428</v>
      </c>
      <c r="CN258" s="107" t="s">
        <v>1434</v>
      </c>
      <c r="CO258" s="107" t="s">
        <v>557</v>
      </c>
      <c r="CP258" s="107" t="s">
        <v>558</v>
      </c>
      <c r="CQ258" s="107" t="s">
        <v>559</v>
      </c>
      <c r="CR258" s="107" t="s">
        <v>556</v>
      </c>
      <c r="CW258" s="107" t="s">
        <v>1431</v>
      </c>
      <c r="CX258" s="107" t="s">
        <v>1428</v>
      </c>
      <c r="DR258" s="207" t="s">
        <v>1435</v>
      </c>
      <c r="DS258" s="48" t="s">
        <v>1432</v>
      </c>
      <c r="DT258" s="31" t="s">
        <v>1433</v>
      </c>
      <c r="DU258" s="67">
        <v>1</v>
      </c>
      <c r="DV258" s="67">
        <v>2</v>
      </c>
      <c r="DW258" s="133">
        <v>0.6</v>
      </c>
      <c r="DX258" s="133">
        <v>0.8</v>
      </c>
      <c r="DY258" s="133">
        <v>0.6</v>
      </c>
      <c r="DZ258" s="200">
        <v>0</v>
      </c>
    </row>
    <row r="259" spans="1:130" s="107" customFormat="1" ht="38.25" customHeight="1" x14ac:dyDescent="0.2">
      <c r="A259" s="802" t="s">
        <v>88</v>
      </c>
      <c r="B259" s="617" t="s">
        <v>89</v>
      </c>
      <c r="C259" s="626" t="s">
        <v>389</v>
      </c>
      <c r="D259" s="632" t="s">
        <v>390</v>
      </c>
      <c r="E259" s="885"/>
      <c r="F259" s="661" t="s">
        <v>536</v>
      </c>
      <c r="G259" s="685" t="s">
        <v>537</v>
      </c>
      <c r="H259" s="685" t="s">
        <v>563</v>
      </c>
      <c r="I259" s="696">
        <v>635</v>
      </c>
      <c r="J259" s="696">
        <v>571</v>
      </c>
      <c r="K259" s="665"/>
      <c r="L259" s="665"/>
      <c r="M259" s="660"/>
      <c r="N259" s="788" t="s">
        <v>1447</v>
      </c>
      <c r="O259" s="48" t="s">
        <v>1444</v>
      </c>
      <c r="P259" s="31" t="s">
        <v>1445</v>
      </c>
      <c r="Q259" s="67">
        <v>0</v>
      </c>
      <c r="R259" s="67">
        <v>2</v>
      </c>
      <c r="S259" s="67" t="s">
        <v>53</v>
      </c>
      <c r="T259" s="254" t="s">
        <v>5012</v>
      </c>
      <c r="U259" s="132">
        <v>0</v>
      </c>
      <c r="V259" s="851">
        <v>1</v>
      </c>
      <c r="W259" s="133">
        <v>0.5</v>
      </c>
      <c r="X259" s="133">
        <v>0.5</v>
      </c>
      <c r="Y259" s="857">
        <v>0</v>
      </c>
      <c r="Z259" s="744">
        <v>0</v>
      </c>
      <c r="AA259" s="96" t="s">
        <v>1425</v>
      </c>
      <c r="AB259" s="578">
        <v>255421280</v>
      </c>
      <c r="AC259" s="579">
        <v>0</v>
      </c>
      <c r="AD259" s="579">
        <v>0</v>
      </c>
      <c r="AE259" s="580">
        <v>0</v>
      </c>
      <c r="AF259" s="581">
        <v>0</v>
      </c>
      <c r="AG259" s="582">
        <v>0</v>
      </c>
      <c r="AH259" s="583">
        <v>0</v>
      </c>
      <c r="AI259" s="841">
        <v>0</v>
      </c>
      <c r="AJ259" s="842">
        <v>0</v>
      </c>
      <c r="AK259" s="825" t="s">
        <v>5253</v>
      </c>
      <c r="AY259" s="113" t="s">
        <v>536</v>
      </c>
      <c r="AZ259" s="113" t="s">
        <v>537</v>
      </c>
      <c r="BA259" s="112" t="s">
        <v>1435</v>
      </c>
      <c r="BB259" s="111" t="s">
        <v>1432</v>
      </c>
      <c r="CN259" s="107" t="s">
        <v>1438</v>
      </c>
      <c r="CO259" s="107" t="s">
        <v>557</v>
      </c>
      <c r="CP259" s="107" t="s">
        <v>558</v>
      </c>
      <c r="CQ259" s="107" t="s">
        <v>559</v>
      </c>
      <c r="CR259" s="107" t="s">
        <v>556</v>
      </c>
      <c r="CW259" s="107" t="s">
        <v>1435</v>
      </c>
      <c r="CX259" s="107" t="s">
        <v>1432</v>
      </c>
      <c r="DR259" s="207" t="s">
        <v>1439</v>
      </c>
      <c r="DS259" s="48" t="s">
        <v>1436</v>
      </c>
      <c r="DT259" s="31" t="s">
        <v>1437</v>
      </c>
      <c r="DU259" s="67">
        <v>2</v>
      </c>
      <c r="DV259" s="67">
        <v>2</v>
      </c>
      <c r="DW259" s="133">
        <v>0.5</v>
      </c>
      <c r="DX259" s="133">
        <v>0.5</v>
      </c>
      <c r="DY259" s="133">
        <v>0.5</v>
      </c>
      <c r="DZ259" s="203">
        <v>0.5</v>
      </c>
    </row>
    <row r="260" spans="1:130" s="107" customFormat="1" ht="36.75" customHeight="1" thickBot="1" x14ac:dyDescent="0.25">
      <c r="A260" s="802" t="s">
        <v>88</v>
      </c>
      <c r="B260" s="617" t="s">
        <v>89</v>
      </c>
      <c r="C260" s="626" t="s">
        <v>389</v>
      </c>
      <c r="D260" s="632" t="s">
        <v>390</v>
      </c>
      <c r="E260" s="886"/>
      <c r="F260" s="677" t="s">
        <v>536</v>
      </c>
      <c r="G260" s="686" t="s">
        <v>537</v>
      </c>
      <c r="H260" s="686" t="s">
        <v>563</v>
      </c>
      <c r="I260" s="698">
        <v>635</v>
      </c>
      <c r="J260" s="698">
        <v>571</v>
      </c>
      <c r="K260" s="680"/>
      <c r="L260" s="680"/>
      <c r="M260" s="681"/>
      <c r="N260" s="789" t="s">
        <v>1451</v>
      </c>
      <c r="O260" s="222" t="s">
        <v>1448</v>
      </c>
      <c r="P260" s="223" t="s">
        <v>1449</v>
      </c>
      <c r="Q260" s="224">
        <v>9</v>
      </c>
      <c r="R260" s="224">
        <v>11</v>
      </c>
      <c r="S260" s="224" t="s">
        <v>53</v>
      </c>
      <c r="T260" s="756" t="s">
        <v>5012</v>
      </c>
      <c r="U260" s="148">
        <v>2.75</v>
      </c>
      <c r="V260" s="852">
        <v>2.75</v>
      </c>
      <c r="W260" s="148">
        <v>2.75</v>
      </c>
      <c r="X260" s="148">
        <v>2.75</v>
      </c>
      <c r="Y260" s="858">
        <v>2.8</v>
      </c>
      <c r="Z260" s="748">
        <v>1.0181818181818181</v>
      </c>
      <c r="AA260" s="97" t="s">
        <v>1425</v>
      </c>
      <c r="AB260" s="584">
        <v>4394720519</v>
      </c>
      <c r="AC260" s="585">
        <v>2741679265</v>
      </c>
      <c r="AD260" s="585">
        <v>2741679265</v>
      </c>
      <c r="AE260" s="586">
        <v>2151006682</v>
      </c>
      <c r="AF260" s="587">
        <v>0.62385747925191326</v>
      </c>
      <c r="AG260" s="588">
        <v>0.62385747925191326</v>
      </c>
      <c r="AH260" s="589">
        <v>0.48945244019509399</v>
      </c>
      <c r="AI260" s="843">
        <v>0</v>
      </c>
      <c r="AJ260" s="844">
        <v>0</v>
      </c>
      <c r="AK260" s="826" t="s">
        <v>5253</v>
      </c>
      <c r="AY260" s="113" t="s">
        <v>536</v>
      </c>
      <c r="AZ260" s="113" t="s">
        <v>537</v>
      </c>
      <c r="BA260" s="112" t="s">
        <v>1439</v>
      </c>
      <c r="BB260" s="111" t="s">
        <v>1436</v>
      </c>
      <c r="CN260" s="107" t="s">
        <v>1442</v>
      </c>
      <c r="CO260" s="107" t="s">
        <v>557</v>
      </c>
      <c r="CP260" s="107" t="s">
        <v>558</v>
      </c>
      <c r="CQ260" s="107" t="s">
        <v>559</v>
      </c>
      <c r="CR260" s="107" t="s">
        <v>556</v>
      </c>
      <c r="CW260" s="107" t="s">
        <v>1439</v>
      </c>
      <c r="CX260" s="107" t="s">
        <v>1436</v>
      </c>
      <c r="DR260" s="207" t="s">
        <v>1443</v>
      </c>
      <c r="DS260" s="48" t="s">
        <v>1440</v>
      </c>
      <c r="DT260" s="31" t="s">
        <v>1441</v>
      </c>
      <c r="DU260" s="67">
        <v>0</v>
      </c>
      <c r="DV260" s="67">
        <v>1</v>
      </c>
      <c r="DW260" s="50">
        <v>0.25</v>
      </c>
      <c r="DX260" s="50">
        <v>0.25</v>
      </c>
      <c r="DY260" s="50">
        <v>0.25</v>
      </c>
      <c r="DZ260" s="199">
        <v>0.25</v>
      </c>
    </row>
    <row r="261" spans="1:130" s="107" customFormat="1" ht="53.25" customHeight="1" x14ac:dyDescent="0.2">
      <c r="A261" s="802" t="s">
        <v>88</v>
      </c>
      <c r="B261" s="617" t="s">
        <v>89</v>
      </c>
      <c r="C261" s="626" t="s">
        <v>389</v>
      </c>
      <c r="D261" s="632" t="s">
        <v>390</v>
      </c>
      <c r="E261" s="884" t="s">
        <v>1452</v>
      </c>
      <c r="F261" s="672" t="s">
        <v>544</v>
      </c>
      <c r="G261" s="673" t="s">
        <v>545</v>
      </c>
      <c r="H261" s="674" t="s">
        <v>571</v>
      </c>
      <c r="I261" s="675">
        <v>277</v>
      </c>
      <c r="J261" s="675">
        <v>249</v>
      </c>
      <c r="K261" s="676">
        <v>249</v>
      </c>
      <c r="L261" s="676">
        <v>257</v>
      </c>
      <c r="M261" s="660">
        <v>0.9688715953307393</v>
      </c>
      <c r="N261" s="762" t="s">
        <v>1456</v>
      </c>
      <c r="O261" s="752" t="s">
        <v>1453</v>
      </c>
      <c r="P261" s="740" t="s">
        <v>1454</v>
      </c>
      <c r="Q261" s="740">
        <v>0</v>
      </c>
      <c r="R261" s="740">
        <v>1</v>
      </c>
      <c r="S261" s="740" t="s">
        <v>53</v>
      </c>
      <c r="T261" s="738" t="s">
        <v>5012</v>
      </c>
      <c r="U261" s="152">
        <v>0.25</v>
      </c>
      <c r="V261" s="853">
        <v>0.25</v>
      </c>
      <c r="W261" s="152">
        <v>0.25</v>
      </c>
      <c r="X261" s="152">
        <v>0.25</v>
      </c>
      <c r="Y261" s="856">
        <v>0.3</v>
      </c>
      <c r="Z261" s="742">
        <v>1.2</v>
      </c>
      <c r="AA261" s="99" t="s">
        <v>1425</v>
      </c>
      <c r="AB261" s="572">
        <v>0</v>
      </c>
      <c r="AC261" s="573">
        <v>0</v>
      </c>
      <c r="AD261" s="573">
        <v>0</v>
      </c>
      <c r="AE261" s="574">
        <v>0</v>
      </c>
      <c r="AF261" s="575" t="s">
        <v>5253</v>
      </c>
      <c r="AG261" s="576" t="s">
        <v>5253</v>
      </c>
      <c r="AH261" s="577" t="s">
        <v>5253</v>
      </c>
      <c r="AI261" s="839">
        <v>0</v>
      </c>
      <c r="AJ261" s="840">
        <v>0</v>
      </c>
      <c r="AK261" s="824" t="s">
        <v>5253</v>
      </c>
      <c r="AY261" s="113" t="s">
        <v>536</v>
      </c>
      <c r="AZ261" s="113" t="s">
        <v>537</v>
      </c>
      <c r="BA261" s="112" t="s">
        <v>1443</v>
      </c>
      <c r="BB261" s="111" t="s">
        <v>1440</v>
      </c>
      <c r="CN261" s="107" t="s">
        <v>1446</v>
      </c>
      <c r="CO261" s="107" t="s">
        <v>557</v>
      </c>
      <c r="CP261" s="107" t="s">
        <v>558</v>
      </c>
      <c r="CQ261" s="107" t="s">
        <v>559</v>
      </c>
      <c r="CR261" s="107" t="s">
        <v>556</v>
      </c>
      <c r="CW261" s="107" t="s">
        <v>1443</v>
      </c>
      <c r="CX261" s="107" t="s">
        <v>1440</v>
      </c>
      <c r="DR261" s="207" t="s">
        <v>1447</v>
      </c>
      <c r="DS261" s="48" t="s">
        <v>1444</v>
      </c>
      <c r="DT261" s="31" t="s">
        <v>1445</v>
      </c>
      <c r="DU261" s="67">
        <v>0</v>
      </c>
      <c r="DV261" s="67">
        <v>2</v>
      </c>
      <c r="DW261" s="132">
        <v>0</v>
      </c>
      <c r="DX261" s="132">
        <v>1</v>
      </c>
      <c r="DY261" s="133">
        <v>0.5</v>
      </c>
      <c r="DZ261" s="203">
        <v>0.5</v>
      </c>
    </row>
    <row r="262" spans="1:130" s="107" customFormat="1" ht="39" customHeight="1" x14ac:dyDescent="0.2">
      <c r="A262" s="802" t="s">
        <v>88</v>
      </c>
      <c r="B262" s="617" t="s">
        <v>89</v>
      </c>
      <c r="C262" s="626" t="s">
        <v>389</v>
      </c>
      <c r="D262" s="632" t="s">
        <v>390</v>
      </c>
      <c r="E262" s="885"/>
      <c r="F262" s="661" t="s">
        <v>544</v>
      </c>
      <c r="G262" s="720" t="s">
        <v>545</v>
      </c>
      <c r="H262" s="720" t="s">
        <v>571</v>
      </c>
      <c r="I262" s="663">
        <v>277</v>
      </c>
      <c r="J262" s="663">
        <v>249</v>
      </c>
      <c r="K262" s="665"/>
      <c r="L262" s="665"/>
      <c r="M262" s="660"/>
      <c r="N262" s="765" t="s">
        <v>1460</v>
      </c>
      <c r="O262" s="48" t="s">
        <v>1457</v>
      </c>
      <c r="P262" s="31" t="s">
        <v>1458</v>
      </c>
      <c r="Q262" s="31">
        <v>1</v>
      </c>
      <c r="R262" s="31">
        <v>1</v>
      </c>
      <c r="S262" s="31" t="s">
        <v>87</v>
      </c>
      <c r="T262" s="254" t="s">
        <v>5012</v>
      </c>
      <c r="U262" s="50">
        <v>0.25</v>
      </c>
      <c r="V262" s="851">
        <v>0.25</v>
      </c>
      <c r="W262" s="50">
        <v>0.25</v>
      </c>
      <c r="X262" s="50">
        <v>0.25</v>
      </c>
      <c r="Y262" s="857">
        <v>0.25</v>
      </c>
      <c r="Z262" s="744">
        <v>1</v>
      </c>
      <c r="AA262" s="96" t="s">
        <v>1425</v>
      </c>
      <c r="AB262" s="578">
        <v>0</v>
      </c>
      <c r="AC262" s="579">
        <v>0</v>
      </c>
      <c r="AD262" s="579">
        <v>0</v>
      </c>
      <c r="AE262" s="580">
        <v>0</v>
      </c>
      <c r="AF262" s="581" t="s">
        <v>5253</v>
      </c>
      <c r="AG262" s="582" t="s">
        <v>5253</v>
      </c>
      <c r="AH262" s="583" t="s">
        <v>5253</v>
      </c>
      <c r="AI262" s="841">
        <v>0</v>
      </c>
      <c r="AJ262" s="842">
        <v>0</v>
      </c>
      <c r="AK262" s="825" t="s">
        <v>5253</v>
      </c>
      <c r="AY262" s="113" t="s">
        <v>536</v>
      </c>
      <c r="AZ262" s="113" t="s">
        <v>537</v>
      </c>
      <c r="BA262" s="112" t="s">
        <v>1447</v>
      </c>
      <c r="BB262" s="111" t="s">
        <v>1444</v>
      </c>
      <c r="CN262" s="107" t="s">
        <v>1450</v>
      </c>
      <c r="CO262" s="107" t="s">
        <v>557</v>
      </c>
      <c r="CP262" s="107" t="s">
        <v>558</v>
      </c>
      <c r="CQ262" s="107" t="s">
        <v>559</v>
      </c>
      <c r="CR262" s="107" t="s">
        <v>556</v>
      </c>
      <c r="CW262" s="107" t="s">
        <v>1447</v>
      </c>
      <c r="CX262" s="107" t="s">
        <v>1444</v>
      </c>
      <c r="DR262" s="207" t="s">
        <v>1451</v>
      </c>
      <c r="DS262" s="48" t="s">
        <v>1448</v>
      </c>
      <c r="DT262" s="31" t="s">
        <v>1449</v>
      </c>
      <c r="DU262" s="67">
        <v>9</v>
      </c>
      <c r="DV262" s="67">
        <v>11</v>
      </c>
      <c r="DW262" s="50">
        <v>2.75</v>
      </c>
      <c r="DX262" s="50">
        <v>2.75</v>
      </c>
      <c r="DY262" s="50">
        <v>2.75</v>
      </c>
      <c r="DZ262" s="199">
        <v>2.75</v>
      </c>
    </row>
    <row r="263" spans="1:130" s="107" customFormat="1" ht="74.25" customHeight="1" x14ac:dyDescent="0.2">
      <c r="A263" s="802" t="s">
        <v>88</v>
      </c>
      <c r="B263" s="617" t="s">
        <v>89</v>
      </c>
      <c r="C263" s="626" t="s">
        <v>389</v>
      </c>
      <c r="D263" s="632" t="s">
        <v>390</v>
      </c>
      <c r="E263" s="885"/>
      <c r="F263" s="661" t="s">
        <v>544</v>
      </c>
      <c r="G263" s="720" t="s">
        <v>545</v>
      </c>
      <c r="H263" s="720" t="s">
        <v>571</v>
      </c>
      <c r="I263" s="663">
        <v>277</v>
      </c>
      <c r="J263" s="663">
        <v>249</v>
      </c>
      <c r="K263" s="665"/>
      <c r="L263" s="665"/>
      <c r="M263" s="660"/>
      <c r="N263" s="765" t="s">
        <v>1464</v>
      </c>
      <c r="O263" s="48" t="s">
        <v>1461</v>
      </c>
      <c r="P263" s="31" t="s">
        <v>1462</v>
      </c>
      <c r="Q263" s="67">
        <v>1</v>
      </c>
      <c r="R263" s="67">
        <v>1</v>
      </c>
      <c r="S263" s="67" t="s">
        <v>87</v>
      </c>
      <c r="T263" s="254" t="s">
        <v>5012</v>
      </c>
      <c r="U263" s="132">
        <v>1</v>
      </c>
      <c r="V263" s="851">
        <v>0</v>
      </c>
      <c r="W263" s="132">
        <v>0</v>
      </c>
      <c r="X263" s="132">
        <v>0</v>
      </c>
      <c r="Y263" s="857">
        <v>0</v>
      </c>
      <c r="Z263" s="744" t="s">
        <v>5253</v>
      </c>
      <c r="AA263" s="96" t="s">
        <v>1425</v>
      </c>
      <c r="AB263" s="578">
        <v>0</v>
      </c>
      <c r="AC263" s="579">
        <v>0</v>
      </c>
      <c r="AD263" s="579">
        <v>0</v>
      </c>
      <c r="AE263" s="580">
        <v>0</v>
      </c>
      <c r="AF263" s="581" t="s">
        <v>5253</v>
      </c>
      <c r="AG263" s="582" t="s">
        <v>5253</v>
      </c>
      <c r="AH263" s="583" t="s">
        <v>5253</v>
      </c>
      <c r="AI263" s="841">
        <v>0</v>
      </c>
      <c r="AJ263" s="842">
        <v>0</v>
      </c>
      <c r="AK263" s="825" t="s">
        <v>5253</v>
      </c>
      <c r="AY263" s="113" t="s">
        <v>536</v>
      </c>
      <c r="AZ263" s="113" t="s">
        <v>537</v>
      </c>
      <c r="BA263" s="112" t="s">
        <v>1451</v>
      </c>
      <c r="BB263" s="111" t="s">
        <v>1448</v>
      </c>
      <c r="CN263" s="107" t="s">
        <v>1455</v>
      </c>
      <c r="CO263" s="107" t="s">
        <v>557</v>
      </c>
      <c r="CP263" s="107" t="s">
        <v>558</v>
      </c>
      <c r="CQ263" s="107" t="s">
        <v>559</v>
      </c>
      <c r="CR263" s="107" t="s">
        <v>556</v>
      </c>
      <c r="CW263" s="107" t="s">
        <v>1451</v>
      </c>
      <c r="CX263" s="107" t="s">
        <v>1448</v>
      </c>
      <c r="DR263" s="202" t="s">
        <v>1456</v>
      </c>
      <c r="DS263" s="48" t="s">
        <v>1453</v>
      </c>
      <c r="DT263" s="31" t="s">
        <v>1454</v>
      </c>
      <c r="DU263" s="31">
        <v>0</v>
      </c>
      <c r="DV263" s="31">
        <v>1</v>
      </c>
      <c r="DW263" s="50">
        <v>0.25</v>
      </c>
      <c r="DX263" s="50">
        <v>0.25</v>
      </c>
      <c r="DY263" s="50">
        <v>0.25</v>
      </c>
      <c r="DZ263" s="199">
        <v>0.25</v>
      </c>
    </row>
    <row r="264" spans="1:130" s="107" customFormat="1" ht="54.75" customHeight="1" x14ac:dyDescent="0.2">
      <c r="A264" s="802" t="s">
        <v>88</v>
      </c>
      <c r="B264" s="617" t="s">
        <v>89</v>
      </c>
      <c r="C264" s="626" t="s">
        <v>389</v>
      </c>
      <c r="D264" s="632" t="s">
        <v>390</v>
      </c>
      <c r="E264" s="885"/>
      <c r="F264" s="661" t="s">
        <v>544</v>
      </c>
      <c r="G264" s="720" t="s">
        <v>545</v>
      </c>
      <c r="H264" s="720" t="s">
        <v>571</v>
      </c>
      <c r="I264" s="663">
        <v>277</v>
      </c>
      <c r="J264" s="663">
        <v>249</v>
      </c>
      <c r="K264" s="665"/>
      <c r="L264" s="665"/>
      <c r="M264" s="660"/>
      <c r="N264" s="765" t="s">
        <v>1468</v>
      </c>
      <c r="O264" s="48" t="s">
        <v>1465</v>
      </c>
      <c r="P264" s="31" t="s">
        <v>1466</v>
      </c>
      <c r="Q264" s="67">
        <v>1</v>
      </c>
      <c r="R264" s="67">
        <v>1</v>
      </c>
      <c r="S264" s="67" t="s">
        <v>87</v>
      </c>
      <c r="T264" s="254" t="s">
        <v>5012</v>
      </c>
      <c r="U264" s="132">
        <v>0</v>
      </c>
      <c r="V264" s="851">
        <v>1</v>
      </c>
      <c r="W264" s="132">
        <v>0</v>
      </c>
      <c r="X264" s="132">
        <v>0</v>
      </c>
      <c r="Y264" s="857">
        <v>1</v>
      </c>
      <c r="Z264" s="744">
        <v>1</v>
      </c>
      <c r="AA264" s="96" t="s">
        <v>1425</v>
      </c>
      <c r="AB264" s="578">
        <v>55000000</v>
      </c>
      <c r="AC264" s="579">
        <v>0</v>
      </c>
      <c r="AD264" s="579">
        <v>0</v>
      </c>
      <c r="AE264" s="580">
        <v>0</v>
      </c>
      <c r="AF264" s="581">
        <v>0</v>
      </c>
      <c r="AG264" s="582">
        <v>0</v>
      </c>
      <c r="AH264" s="583">
        <v>0</v>
      </c>
      <c r="AI264" s="841">
        <v>0</v>
      </c>
      <c r="AJ264" s="842">
        <v>0</v>
      </c>
      <c r="AK264" s="825" t="s">
        <v>5253</v>
      </c>
      <c r="AY264" s="111" t="s">
        <v>544</v>
      </c>
      <c r="AZ264" s="111" t="s">
        <v>545</v>
      </c>
      <c r="BA264" s="112" t="s">
        <v>1456</v>
      </c>
      <c r="BB264" s="111" t="s">
        <v>1453</v>
      </c>
      <c r="CN264" s="107" t="s">
        <v>1459</v>
      </c>
      <c r="CO264" s="107" t="s">
        <v>557</v>
      </c>
      <c r="CP264" s="107" t="s">
        <v>558</v>
      </c>
      <c r="CQ264" s="107" t="s">
        <v>559</v>
      </c>
      <c r="CR264" s="107" t="s">
        <v>569</v>
      </c>
      <c r="CW264" s="107" t="s">
        <v>1456</v>
      </c>
      <c r="CX264" s="107" t="s">
        <v>1453</v>
      </c>
      <c r="DR264" s="202" t="s">
        <v>1460</v>
      </c>
      <c r="DS264" s="48" t="s">
        <v>1457</v>
      </c>
      <c r="DT264" s="31" t="s">
        <v>1458</v>
      </c>
      <c r="DU264" s="31">
        <v>1</v>
      </c>
      <c r="DV264" s="31">
        <v>1</v>
      </c>
      <c r="DW264" s="50">
        <v>0.25</v>
      </c>
      <c r="DX264" s="50">
        <v>0.25</v>
      </c>
      <c r="DY264" s="50">
        <v>0.25</v>
      </c>
      <c r="DZ264" s="199">
        <v>0.25</v>
      </c>
    </row>
    <row r="265" spans="1:130" s="107" customFormat="1" ht="63" customHeight="1" x14ac:dyDescent="0.2">
      <c r="A265" s="802" t="s">
        <v>88</v>
      </c>
      <c r="B265" s="617" t="s">
        <v>89</v>
      </c>
      <c r="C265" s="626" t="s">
        <v>389</v>
      </c>
      <c r="D265" s="632" t="s">
        <v>390</v>
      </c>
      <c r="E265" s="885"/>
      <c r="F265" s="661" t="s">
        <v>544</v>
      </c>
      <c r="G265" s="720" t="s">
        <v>545</v>
      </c>
      <c r="H265" s="720" t="s">
        <v>571</v>
      </c>
      <c r="I265" s="663">
        <v>277</v>
      </c>
      <c r="J265" s="663">
        <v>249</v>
      </c>
      <c r="K265" s="665"/>
      <c r="L265" s="665"/>
      <c r="M265" s="660"/>
      <c r="N265" s="765" t="s">
        <v>1472</v>
      </c>
      <c r="O265" s="48" t="s">
        <v>1469</v>
      </c>
      <c r="P265" s="31" t="s">
        <v>1470</v>
      </c>
      <c r="Q265" s="67">
        <v>0</v>
      </c>
      <c r="R265" s="67">
        <v>1</v>
      </c>
      <c r="S265" s="67" t="s">
        <v>53</v>
      </c>
      <c r="T265" s="254" t="s">
        <v>5012</v>
      </c>
      <c r="U265" s="132">
        <v>0</v>
      </c>
      <c r="V265" s="851">
        <v>0</v>
      </c>
      <c r="W265" s="133">
        <v>0.5</v>
      </c>
      <c r="X265" s="133">
        <v>0.5</v>
      </c>
      <c r="Y265" s="857">
        <v>1</v>
      </c>
      <c r="Z265" s="744" t="s">
        <v>5253</v>
      </c>
      <c r="AA265" s="96" t="s">
        <v>1425</v>
      </c>
      <c r="AB265" s="578">
        <v>25000000</v>
      </c>
      <c r="AC265" s="579">
        <v>19950000</v>
      </c>
      <c r="AD265" s="579">
        <v>19950000</v>
      </c>
      <c r="AE265" s="580">
        <v>19950000</v>
      </c>
      <c r="AF265" s="581">
        <v>0.79800000000000004</v>
      </c>
      <c r="AG265" s="582">
        <v>0.79800000000000004</v>
      </c>
      <c r="AH265" s="583">
        <v>0.79800000000000004</v>
      </c>
      <c r="AI265" s="841">
        <v>0</v>
      </c>
      <c r="AJ265" s="842">
        <v>0</v>
      </c>
      <c r="AK265" s="825" t="s">
        <v>5253</v>
      </c>
      <c r="AY265" s="113" t="s">
        <v>544</v>
      </c>
      <c r="AZ265" s="113" t="s">
        <v>545</v>
      </c>
      <c r="BA265" s="112" t="s">
        <v>1460</v>
      </c>
      <c r="BB265" s="111" t="s">
        <v>1457</v>
      </c>
      <c r="CN265" s="107" t="s">
        <v>1463</v>
      </c>
      <c r="CO265" s="107" t="s">
        <v>557</v>
      </c>
      <c r="CP265" s="107" t="s">
        <v>558</v>
      </c>
      <c r="CQ265" s="107" t="s">
        <v>559</v>
      </c>
      <c r="CR265" s="107" t="s">
        <v>569</v>
      </c>
      <c r="CW265" s="107" t="s">
        <v>1460</v>
      </c>
      <c r="CX265" s="107" t="s">
        <v>1457</v>
      </c>
      <c r="DR265" s="202" t="s">
        <v>1464</v>
      </c>
      <c r="DS265" s="48" t="s">
        <v>1461</v>
      </c>
      <c r="DT265" s="31" t="s">
        <v>1462</v>
      </c>
      <c r="DU265" s="67">
        <v>1</v>
      </c>
      <c r="DV265" s="67">
        <v>1</v>
      </c>
      <c r="DW265" s="132">
        <v>1</v>
      </c>
      <c r="DX265" s="132">
        <v>0</v>
      </c>
      <c r="DY265" s="132">
        <v>0</v>
      </c>
      <c r="DZ265" s="200">
        <v>0</v>
      </c>
    </row>
    <row r="266" spans="1:130" s="107" customFormat="1" ht="36" customHeight="1" thickBot="1" x14ac:dyDescent="0.25">
      <c r="A266" s="802" t="s">
        <v>88</v>
      </c>
      <c r="B266" s="617" t="s">
        <v>89</v>
      </c>
      <c r="C266" s="626" t="s">
        <v>389</v>
      </c>
      <c r="D266" s="632" t="s">
        <v>390</v>
      </c>
      <c r="E266" s="886"/>
      <c r="F266" s="677" t="s">
        <v>544</v>
      </c>
      <c r="G266" s="721" t="s">
        <v>545</v>
      </c>
      <c r="H266" s="721" t="s">
        <v>571</v>
      </c>
      <c r="I266" s="679">
        <v>277</v>
      </c>
      <c r="J266" s="679">
        <v>249</v>
      </c>
      <c r="K266" s="680"/>
      <c r="L266" s="680"/>
      <c r="M266" s="681"/>
      <c r="N266" s="769" t="s">
        <v>1476</v>
      </c>
      <c r="O266" s="222" t="s">
        <v>1473</v>
      </c>
      <c r="P266" s="223" t="s">
        <v>1474</v>
      </c>
      <c r="Q266" s="224">
        <v>0</v>
      </c>
      <c r="R266" s="224">
        <v>1</v>
      </c>
      <c r="S266" s="224" t="s">
        <v>53</v>
      </c>
      <c r="T266" s="756" t="s">
        <v>5012</v>
      </c>
      <c r="U266" s="150">
        <v>0.3</v>
      </c>
      <c r="V266" s="852">
        <v>0</v>
      </c>
      <c r="W266" s="150">
        <v>0.3</v>
      </c>
      <c r="X266" s="150">
        <v>0.4</v>
      </c>
      <c r="Y266" s="858">
        <v>0</v>
      </c>
      <c r="Z266" s="748" t="s">
        <v>5253</v>
      </c>
      <c r="AA266" s="97" t="s">
        <v>1425</v>
      </c>
      <c r="AB266" s="584">
        <v>75000000</v>
      </c>
      <c r="AC266" s="585">
        <v>0</v>
      </c>
      <c r="AD266" s="585">
        <v>0</v>
      </c>
      <c r="AE266" s="586">
        <v>0</v>
      </c>
      <c r="AF266" s="587">
        <v>0</v>
      </c>
      <c r="AG266" s="588">
        <v>0</v>
      </c>
      <c r="AH266" s="589">
        <v>0</v>
      </c>
      <c r="AI266" s="843">
        <v>0</v>
      </c>
      <c r="AJ266" s="844">
        <v>0</v>
      </c>
      <c r="AK266" s="826" t="s">
        <v>5253</v>
      </c>
      <c r="AY266" s="113" t="s">
        <v>544</v>
      </c>
      <c r="AZ266" s="113" t="s">
        <v>545</v>
      </c>
      <c r="BA266" s="112" t="s">
        <v>1464</v>
      </c>
      <c r="BB266" s="111" t="s">
        <v>1461</v>
      </c>
      <c r="CN266" s="107" t="s">
        <v>1467</v>
      </c>
      <c r="CO266" s="107" t="s">
        <v>557</v>
      </c>
      <c r="CP266" s="107" t="s">
        <v>558</v>
      </c>
      <c r="CQ266" s="107" t="s">
        <v>559</v>
      </c>
      <c r="CR266" s="107" t="s">
        <v>569</v>
      </c>
      <c r="CW266" s="107" t="s">
        <v>1464</v>
      </c>
      <c r="CX266" s="107" t="s">
        <v>1461</v>
      </c>
      <c r="DR266" s="202" t="s">
        <v>1468</v>
      </c>
      <c r="DS266" s="48" t="s">
        <v>1465</v>
      </c>
      <c r="DT266" s="31" t="s">
        <v>1466</v>
      </c>
      <c r="DU266" s="67">
        <v>1</v>
      </c>
      <c r="DV266" s="67">
        <v>1</v>
      </c>
      <c r="DW266" s="132">
        <v>0</v>
      </c>
      <c r="DX266" s="132">
        <v>1</v>
      </c>
      <c r="DY266" s="132">
        <v>0</v>
      </c>
      <c r="DZ266" s="200">
        <v>0</v>
      </c>
    </row>
    <row r="267" spans="1:130" s="107" customFormat="1" ht="39" customHeight="1" x14ac:dyDescent="0.2">
      <c r="A267" s="802" t="s">
        <v>88</v>
      </c>
      <c r="B267" s="617" t="s">
        <v>89</v>
      </c>
      <c r="C267" s="626" t="s">
        <v>389</v>
      </c>
      <c r="D267" s="627" t="s">
        <v>390</v>
      </c>
      <c r="E267" s="884" t="s">
        <v>1477</v>
      </c>
      <c r="F267" s="672" t="s">
        <v>554</v>
      </c>
      <c r="G267" s="673" t="s">
        <v>555</v>
      </c>
      <c r="H267" s="674" t="s">
        <v>579</v>
      </c>
      <c r="I267" s="731">
        <v>4.9000000000000002E-2</v>
      </c>
      <c r="J267" s="684">
        <v>0.05</v>
      </c>
      <c r="K267" s="676">
        <v>5</v>
      </c>
      <c r="L267" s="676">
        <v>5</v>
      </c>
      <c r="M267" s="660">
        <v>1</v>
      </c>
      <c r="N267" s="782" t="s">
        <v>1480</v>
      </c>
      <c r="O267" s="752" t="s">
        <v>1478</v>
      </c>
      <c r="P267" s="740" t="s">
        <v>1454</v>
      </c>
      <c r="Q267" s="740">
        <v>0</v>
      </c>
      <c r="R267" s="740">
        <v>1</v>
      </c>
      <c r="S267" s="740" t="s">
        <v>53</v>
      </c>
      <c r="T267" s="738" t="s">
        <v>5012</v>
      </c>
      <c r="U267" s="152">
        <v>0.25</v>
      </c>
      <c r="V267" s="853">
        <v>0.25</v>
      </c>
      <c r="W267" s="152">
        <v>0.25</v>
      </c>
      <c r="X267" s="152">
        <v>0.25</v>
      </c>
      <c r="Y267" s="856">
        <v>0.3</v>
      </c>
      <c r="Z267" s="742">
        <v>1.2</v>
      </c>
      <c r="AA267" s="99" t="s">
        <v>1425</v>
      </c>
      <c r="AB267" s="572">
        <v>10033573</v>
      </c>
      <c r="AC267" s="573">
        <v>10033573</v>
      </c>
      <c r="AD267" s="573">
        <v>10033573</v>
      </c>
      <c r="AE267" s="574">
        <v>10033573</v>
      </c>
      <c r="AF267" s="575">
        <v>1</v>
      </c>
      <c r="AG267" s="576">
        <v>1</v>
      </c>
      <c r="AH267" s="577">
        <v>1</v>
      </c>
      <c r="AI267" s="839">
        <v>0</v>
      </c>
      <c r="AJ267" s="840">
        <v>0</v>
      </c>
      <c r="AK267" s="824" t="s">
        <v>5253</v>
      </c>
      <c r="AY267" s="113" t="s">
        <v>544</v>
      </c>
      <c r="AZ267" s="113" t="s">
        <v>545</v>
      </c>
      <c r="BA267" s="112" t="s">
        <v>1468</v>
      </c>
      <c r="BB267" s="111" t="s">
        <v>1465</v>
      </c>
      <c r="CN267" s="107" t="s">
        <v>1471</v>
      </c>
      <c r="CO267" s="107" t="s">
        <v>557</v>
      </c>
      <c r="CP267" s="107" t="s">
        <v>558</v>
      </c>
      <c r="CQ267" s="107" t="s">
        <v>559</v>
      </c>
      <c r="CR267" s="107" t="s">
        <v>569</v>
      </c>
      <c r="CW267" s="107" t="s">
        <v>1468</v>
      </c>
      <c r="CX267" s="107" t="s">
        <v>1465</v>
      </c>
      <c r="DR267" s="202" t="s">
        <v>1472</v>
      </c>
      <c r="DS267" s="48" t="s">
        <v>1469</v>
      </c>
      <c r="DT267" s="31" t="s">
        <v>1470</v>
      </c>
      <c r="DU267" s="67">
        <v>0</v>
      </c>
      <c r="DV267" s="67">
        <v>1</v>
      </c>
      <c r="DW267" s="132">
        <v>0</v>
      </c>
      <c r="DX267" s="132">
        <v>0</v>
      </c>
      <c r="DY267" s="133">
        <v>0.5</v>
      </c>
      <c r="DZ267" s="203">
        <v>0.5</v>
      </c>
    </row>
    <row r="268" spans="1:130" s="107" customFormat="1" ht="40.5" customHeight="1" x14ac:dyDescent="0.2">
      <c r="A268" s="802" t="s">
        <v>88</v>
      </c>
      <c r="B268" s="617" t="s">
        <v>89</v>
      </c>
      <c r="C268" s="626" t="s">
        <v>389</v>
      </c>
      <c r="D268" s="627" t="s">
        <v>390</v>
      </c>
      <c r="E268" s="885"/>
      <c r="F268" s="661" t="s">
        <v>554</v>
      </c>
      <c r="G268" s="685" t="s">
        <v>555</v>
      </c>
      <c r="H268" s="685" t="s">
        <v>579</v>
      </c>
      <c r="I268" s="732">
        <v>4.9000000000000002E-2</v>
      </c>
      <c r="J268" s="663">
        <v>0.05</v>
      </c>
      <c r="K268" s="665"/>
      <c r="L268" s="665"/>
      <c r="M268" s="660"/>
      <c r="N268" s="765" t="s">
        <v>1484</v>
      </c>
      <c r="O268" s="48" t="s">
        <v>1481</v>
      </c>
      <c r="P268" s="31" t="s">
        <v>1482</v>
      </c>
      <c r="Q268" s="31">
        <v>5</v>
      </c>
      <c r="R268" s="31">
        <v>10</v>
      </c>
      <c r="S268" s="31" t="s">
        <v>53</v>
      </c>
      <c r="T268" s="254" t="s">
        <v>5012</v>
      </c>
      <c r="U268" s="132">
        <v>0</v>
      </c>
      <c r="V268" s="851">
        <v>5</v>
      </c>
      <c r="W268" s="132">
        <v>3</v>
      </c>
      <c r="X268" s="132">
        <v>2</v>
      </c>
      <c r="Y268" s="857">
        <v>5</v>
      </c>
      <c r="Z268" s="744">
        <v>1</v>
      </c>
      <c r="AA268" s="96" t="s">
        <v>1425</v>
      </c>
      <c r="AB268" s="578">
        <v>62100000</v>
      </c>
      <c r="AC268" s="579">
        <v>41225500</v>
      </c>
      <c r="AD268" s="579">
        <v>41225500</v>
      </c>
      <c r="AE268" s="580">
        <v>40805500</v>
      </c>
      <c r="AF268" s="581">
        <v>0.6638566827697262</v>
      </c>
      <c r="AG268" s="582">
        <v>0.6638566827697262</v>
      </c>
      <c r="AH268" s="583">
        <v>0.65709339774557163</v>
      </c>
      <c r="AI268" s="841">
        <v>0</v>
      </c>
      <c r="AJ268" s="842">
        <v>0</v>
      </c>
      <c r="AK268" s="825" t="s">
        <v>5253</v>
      </c>
      <c r="AY268" s="113" t="s">
        <v>544</v>
      </c>
      <c r="AZ268" s="113" t="s">
        <v>545</v>
      </c>
      <c r="BA268" s="112" t="s">
        <v>1472</v>
      </c>
      <c r="BB268" s="111" t="s">
        <v>1469</v>
      </c>
      <c r="CN268" s="107" t="s">
        <v>1475</v>
      </c>
      <c r="CO268" s="107" t="s">
        <v>557</v>
      </c>
      <c r="CP268" s="107" t="s">
        <v>558</v>
      </c>
      <c r="CQ268" s="107" t="s">
        <v>559</v>
      </c>
      <c r="CR268" s="107" t="s">
        <v>569</v>
      </c>
      <c r="CW268" s="107" t="s">
        <v>1472</v>
      </c>
      <c r="CX268" s="107" t="s">
        <v>1469</v>
      </c>
      <c r="DR268" s="202" t="s">
        <v>1476</v>
      </c>
      <c r="DS268" s="48" t="s">
        <v>1473</v>
      </c>
      <c r="DT268" s="31" t="s">
        <v>1474</v>
      </c>
      <c r="DU268" s="67">
        <v>0</v>
      </c>
      <c r="DV268" s="67">
        <v>1</v>
      </c>
      <c r="DW268" s="133">
        <v>0.3</v>
      </c>
      <c r="DX268" s="133">
        <v>0</v>
      </c>
      <c r="DY268" s="133">
        <v>0.3</v>
      </c>
      <c r="DZ268" s="203">
        <v>0.4</v>
      </c>
    </row>
    <row r="269" spans="1:130" s="107" customFormat="1" ht="98.25" customHeight="1" thickBot="1" x14ac:dyDescent="0.25">
      <c r="A269" s="802" t="s">
        <v>88</v>
      </c>
      <c r="B269" s="617" t="s">
        <v>89</v>
      </c>
      <c r="C269" s="626" t="s">
        <v>389</v>
      </c>
      <c r="D269" s="627" t="s">
        <v>390</v>
      </c>
      <c r="E269" s="886"/>
      <c r="F269" s="677" t="s">
        <v>554</v>
      </c>
      <c r="G269" s="686" t="s">
        <v>555</v>
      </c>
      <c r="H269" s="686" t="s">
        <v>579</v>
      </c>
      <c r="I269" s="733">
        <v>4.9000000000000002E-2</v>
      </c>
      <c r="J269" s="679">
        <v>0.05</v>
      </c>
      <c r="K269" s="680"/>
      <c r="L269" s="680"/>
      <c r="M269" s="681"/>
      <c r="N269" s="769" t="s">
        <v>1488</v>
      </c>
      <c r="O269" s="222" t="s">
        <v>1485</v>
      </c>
      <c r="P269" s="223" t="s">
        <v>1486</v>
      </c>
      <c r="Q269" s="223">
        <v>1</v>
      </c>
      <c r="R269" s="223">
        <v>2</v>
      </c>
      <c r="S269" s="223" t="s">
        <v>53</v>
      </c>
      <c r="T269" s="756" t="s">
        <v>5012</v>
      </c>
      <c r="U269" s="150">
        <v>0.3</v>
      </c>
      <c r="V269" s="852">
        <v>0.3</v>
      </c>
      <c r="W269" s="150">
        <v>1.1000000000000001</v>
      </c>
      <c r="X269" s="150">
        <v>0.3</v>
      </c>
      <c r="Y269" s="858">
        <v>0.5</v>
      </c>
      <c r="Z269" s="748">
        <v>1.6666666666666667</v>
      </c>
      <c r="AA269" s="97" t="s">
        <v>1425</v>
      </c>
      <c r="AB269" s="584">
        <v>0</v>
      </c>
      <c r="AC269" s="585">
        <v>0</v>
      </c>
      <c r="AD269" s="585">
        <v>0</v>
      </c>
      <c r="AE269" s="586">
        <v>0</v>
      </c>
      <c r="AF269" s="587" t="s">
        <v>5253</v>
      </c>
      <c r="AG269" s="588" t="s">
        <v>5253</v>
      </c>
      <c r="AH269" s="589" t="s">
        <v>5253</v>
      </c>
      <c r="AI269" s="843">
        <v>0</v>
      </c>
      <c r="AJ269" s="844">
        <v>0</v>
      </c>
      <c r="AK269" s="826" t="s">
        <v>5253</v>
      </c>
      <c r="AY269" s="113" t="s">
        <v>544</v>
      </c>
      <c r="AZ269" s="113" t="s">
        <v>545</v>
      </c>
      <c r="BA269" s="112" t="s">
        <v>1476</v>
      </c>
      <c r="BB269" s="111" t="s">
        <v>1473</v>
      </c>
      <c r="CN269" s="107" t="s">
        <v>1479</v>
      </c>
      <c r="CO269" s="107" t="s">
        <v>557</v>
      </c>
      <c r="CP269" s="107" t="s">
        <v>558</v>
      </c>
      <c r="CQ269" s="107" t="s">
        <v>559</v>
      </c>
      <c r="CR269" s="107" t="s">
        <v>569</v>
      </c>
      <c r="CW269" s="107" t="s">
        <v>1476</v>
      </c>
      <c r="CX269" s="107" t="s">
        <v>1473</v>
      </c>
      <c r="DR269" s="197" t="s">
        <v>1480</v>
      </c>
      <c r="DS269" s="48" t="s">
        <v>1478</v>
      </c>
      <c r="DT269" s="31" t="s">
        <v>1454</v>
      </c>
      <c r="DU269" s="31">
        <v>0</v>
      </c>
      <c r="DV269" s="31">
        <v>1</v>
      </c>
      <c r="DW269" s="50">
        <v>0.25</v>
      </c>
      <c r="DX269" s="50">
        <v>0.25</v>
      </c>
      <c r="DY269" s="50">
        <v>0.25</v>
      </c>
      <c r="DZ269" s="199">
        <v>0.25</v>
      </c>
    </row>
    <row r="270" spans="1:130" s="107" customFormat="1" ht="105" customHeight="1" x14ac:dyDescent="0.2">
      <c r="A270" s="802" t="s">
        <v>88</v>
      </c>
      <c r="B270" s="617" t="s">
        <v>89</v>
      </c>
      <c r="C270" s="626" t="s">
        <v>389</v>
      </c>
      <c r="D270" s="632" t="s">
        <v>390</v>
      </c>
      <c r="E270" s="884" t="s">
        <v>1489</v>
      </c>
      <c r="F270" s="672" t="s">
        <v>567</v>
      </c>
      <c r="G270" s="673" t="s">
        <v>568</v>
      </c>
      <c r="H270" s="674" t="s">
        <v>587</v>
      </c>
      <c r="I270" s="694">
        <v>7357</v>
      </c>
      <c r="J270" s="694">
        <v>11035</v>
      </c>
      <c r="K270" s="676">
        <v>2785</v>
      </c>
      <c r="L270" s="676">
        <v>6141</v>
      </c>
      <c r="M270" s="660">
        <v>2.2050269299820466</v>
      </c>
      <c r="N270" s="787" t="s">
        <v>1493</v>
      </c>
      <c r="O270" s="752" t="s">
        <v>1490</v>
      </c>
      <c r="P270" s="740" t="s">
        <v>1491</v>
      </c>
      <c r="Q270" s="740">
        <v>0</v>
      </c>
      <c r="R270" s="740">
        <v>1</v>
      </c>
      <c r="S270" s="740" t="s">
        <v>53</v>
      </c>
      <c r="T270" s="738" t="s">
        <v>5012</v>
      </c>
      <c r="U270" s="152">
        <v>0.25</v>
      </c>
      <c r="V270" s="853">
        <v>0.25</v>
      </c>
      <c r="W270" s="152">
        <v>0.25</v>
      </c>
      <c r="X270" s="152">
        <v>0.25</v>
      </c>
      <c r="Y270" s="856">
        <v>0.3</v>
      </c>
      <c r="Z270" s="742">
        <v>1.2</v>
      </c>
      <c r="AA270" s="99" t="s">
        <v>1425</v>
      </c>
      <c r="AB270" s="572">
        <v>46100000</v>
      </c>
      <c r="AC270" s="573">
        <v>13700000</v>
      </c>
      <c r="AD270" s="573">
        <v>13700000</v>
      </c>
      <c r="AE270" s="574">
        <v>13700000</v>
      </c>
      <c r="AF270" s="575">
        <v>0.29718004338394793</v>
      </c>
      <c r="AG270" s="576">
        <v>0.29718004338394793</v>
      </c>
      <c r="AH270" s="577">
        <v>0.29718004338394793</v>
      </c>
      <c r="AI270" s="839">
        <v>0</v>
      </c>
      <c r="AJ270" s="840">
        <v>0</v>
      </c>
      <c r="AK270" s="824" t="s">
        <v>5253</v>
      </c>
      <c r="AY270" s="111" t="s">
        <v>554</v>
      </c>
      <c r="AZ270" s="111" t="s">
        <v>555</v>
      </c>
      <c r="BA270" s="112" t="s">
        <v>1480</v>
      </c>
      <c r="BB270" s="111" t="s">
        <v>1478</v>
      </c>
      <c r="CN270" s="107" t="s">
        <v>1483</v>
      </c>
      <c r="CO270" s="107" t="s">
        <v>557</v>
      </c>
      <c r="CP270" s="107" t="s">
        <v>558</v>
      </c>
      <c r="CQ270" s="107" t="s">
        <v>559</v>
      </c>
      <c r="CR270" s="107" t="s">
        <v>577</v>
      </c>
      <c r="CW270" s="107" t="s">
        <v>1480</v>
      </c>
      <c r="CX270" s="107" t="s">
        <v>1478</v>
      </c>
      <c r="DR270" s="202" t="s">
        <v>1484</v>
      </c>
      <c r="DS270" s="48" t="s">
        <v>1481</v>
      </c>
      <c r="DT270" s="31" t="s">
        <v>1482</v>
      </c>
      <c r="DU270" s="31">
        <v>5</v>
      </c>
      <c r="DV270" s="31">
        <v>10</v>
      </c>
      <c r="DW270" s="132">
        <v>0</v>
      </c>
      <c r="DX270" s="132">
        <v>5</v>
      </c>
      <c r="DY270" s="189">
        <v>3</v>
      </c>
      <c r="DZ270" s="204">
        <v>2</v>
      </c>
    </row>
    <row r="271" spans="1:130" s="107" customFormat="1" ht="39" customHeight="1" x14ac:dyDescent="0.2">
      <c r="A271" s="802" t="s">
        <v>88</v>
      </c>
      <c r="B271" s="617" t="s">
        <v>89</v>
      </c>
      <c r="C271" s="626" t="s">
        <v>389</v>
      </c>
      <c r="D271" s="632" t="s">
        <v>390</v>
      </c>
      <c r="E271" s="885"/>
      <c r="F271" s="661" t="s">
        <v>567</v>
      </c>
      <c r="G271" s="685" t="s">
        <v>568</v>
      </c>
      <c r="H271" s="685" t="s">
        <v>587</v>
      </c>
      <c r="I271" s="696">
        <v>7357</v>
      </c>
      <c r="J271" s="696">
        <v>11035</v>
      </c>
      <c r="K271" s="665"/>
      <c r="L271" s="665"/>
      <c r="M271" s="660"/>
      <c r="N271" s="788" t="s">
        <v>1497</v>
      </c>
      <c r="O271" s="48" t="s">
        <v>1494</v>
      </c>
      <c r="P271" s="31" t="s">
        <v>1495</v>
      </c>
      <c r="Q271" s="31">
        <v>1</v>
      </c>
      <c r="R271" s="31">
        <v>3</v>
      </c>
      <c r="S271" s="31" t="s">
        <v>53</v>
      </c>
      <c r="T271" s="254" t="s">
        <v>5012</v>
      </c>
      <c r="U271" s="132">
        <v>0</v>
      </c>
      <c r="V271" s="851">
        <v>1</v>
      </c>
      <c r="W271" s="132">
        <v>1</v>
      </c>
      <c r="X271" s="132">
        <v>1</v>
      </c>
      <c r="Y271" s="857">
        <v>1</v>
      </c>
      <c r="Z271" s="744">
        <v>1</v>
      </c>
      <c r="AA271" s="96" t="s">
        <v>1425</v>
      </c>
      <c r="AB271" s="578">
        <v>0</v>
      </c>
      <c r="AC271" s="579">
        <v>0</v>
      </c>
      <c r="AD271" s="579">
        <v>0</v>
      </c>
      <c r="AE271" s="580">
        <v>0</v>
      </c>
      <c r="AF271" s="581" t="s">
        <v>5253</v>
      </c>
      <c r="AG271" s="582" t="s">
        <v>5253</v>
      </c>
      <c r="AH271" s="583" t="s">
        <v>5253</v>
      </c>
      <c r="AI271" s="841">
        <v>0</v>
      </c>
      <c r="AJ271" s="842">
        <v>0</v>
      </c>
      <c r="AK271" s="825" t="s">
        <v>5253</v>
      </c>
      <c r="AY271" s="113" t="s">
        <v>554</v>
      </c>
      <c r="AZ271" s="113" t="s">
        <v>555</v>
      </c>
      <c r="BA271" s="112" t="s">
        <v>1484</v>
      </c>
      <c r="BB271" s="111" t="s">
        <v>1481</v>
      </c>
      <c r="CN271" s="107" t="s">
        <v>1487</v>
      </c>
      <c r="CO271" s="107" t="s">
        <v>557</v>
      </c>
      <c r="CP271" s="107" t="s">
        <v>558</v>
      </c>
      <c r="CQ271" s="107" t="s">
        <v>559</v>
      </c>
      <c r="CR271" s="107" t="s">
        <v>577</v>
      </c>
      <c r="CW271" s="107" t="s">
        <v>1484</v>
      </c>
      <c r="CX271" s="107" t="s">
        <v>1481</v>
      </c>
      <c r="DR271" s="202" t="s">
        <v>1488</v>
      </c>
      <c r="DS271" s="48" t="s">
        <v>1485</v>
      </c>
      <c r="DT271" s="31" t="s">
        <v>1486</v>
      </c>
      <c r="DU271" s="31">
        <v>1</v>
      </c>
      <c r="DV271" s="31">
        <v>2</v>
      </c>
      <c r="DW271" s="133">
        <v>0.3</v>
      </c>
      <c r="DX271" s="133">
        <v>0.3</v>
      </c>
      <c r="DY271" s="133">
        <v>1.1000000000000001</v>
      </c>
      <c r="DZ271" s="203">
        <v>0.3</v>
      </c>
    </row>
    <row r="272" spans="1:130" s="107" customFormat="1" ht="147" customHeight="1" thickBot="1" x14ac:dyDescent="0.25">
      <c r="A272" s="802" t="s">
        <v>88</v>
      </c>
      <c r="B272" s="617" t="s">
        <v>89</v>
      </c>
      <c r="C272" s="626" t="s">
        <v>389</v>
      </c>
      <c r="D272" s="641" t="s">
        <v>390</v>
      </c>
      <c r="E272" s="886"/>
      <c r="F272" s="677" t="s">
        <v>567</v>
      </c>
      <c r="G272" s="686" t="s">
        <v>568</v>
      </c>
      <c r="H272" s="686" t="s">
        <v>587</v>
      </c>
      <c r="I272" s="698">
        <v>7357</v>
      </c>
      <c r="J272" s="698">
        <v>11035</v>
      </c>
      <c r="K272" s="680"/>
      <c r="L272" s="680"/>
      <c r="M272" s="681"/>
      <c r="N272" s="789" t="s">
        <v>1500</v>
      </c>
      <c r="O272" s="222" t="s">
        <v>1498</v>
      </c>
      <c r="P272" s="223" t="s">
        <v>1454</v>
      </c>
      <c r="Q272" s="223">
        <v>0</v>
      </c>
      <c r="R272" s="223">
        <v>1</v>
      </c>
      <c r="S272" s="223" t="s">
        <v>53</v>
      </c>
      <c r="T272" s="756" t="s">
        <v>5012</v>
      </c>
      <c r="U272" s="146">
        <v>0</v>
      </c>
      <c r="V272" s="852">
        <v>0.5</v>
      </c>
      <c r="W272" s="150">
        <v>0</v>
      </c>
      <c r="X272" s="150">
        <v>0.5</v>
      </c>
      <c r="Y272" s="858">
        <v>0.5</v>
      </c>
      <c r="Z272" s="748">
        <v>1</v>
      </c>
      <c r="AA272" s="97" t="s">
        <v>1425</v>
      </c>
      <c r="AB272" s="584">
        <v>0</v>
      </c>
      <c r="AC272" s="585">
        <v>0</v>
      </c>
      <c r="AD272" s="585">
        <v>0</v>
      </c>
      <c r="AE272" s="586">
        <v>0</v>
      </c>
      <c r="AF272" s="587" t="s">
        <v>5253</v>
      </c>
      <c r="AG272" s="588" t="s">
        <v>5253</v>
      </c>
      <c r="AH272" s="589" t="s">
        <v>5253</v>
      </c>
      <c r="AI272" s="843">
        <v>0</v>
      </c>
      <c r="AJ272" s="844">
        <v>0</v>
      </c>
      <c r="AK272" s="826" t="s">
        <v>5253</v>
      </c>
      <c r="AY272" s="113" t="s">
        <v>554</v>
      </c>
      <c r="AZ272" s="113" t="s">
        <v>555</v>
      </c>
      <c r="BA272" s="112" t="s">
        <v>1488</v>
      </c>
      <c r="BB272" s="111" t="s">
        <v>1485</v>
      </c>
      <c r="CN272" s="107" t="s">
        <v>1492</v>
      </c>
      <c r="CO272" s="107" t="s">
        <v>557</v>
      </c>
      <c r="CP272" s="107" t="s">
        <v>558</v>
      </c>
      <c r="CQ272" s="107" t="s">
        <v>559</v>
      </c>
      <c r="CR272" s="107" t="s">
        <v>577</v>
      </c>
      <c r="CW272" s="107" t="s">
        <v>1488</v>
      </c>
      <c r="CX272" s="107" t="s">
        <v>1485</v>
      </c>
      <c r="DR272" s="207" t="s">
        <v>1493</v>
      </c>
      <c r="DS272" s="48" t="s">
        <v>1490</v>
      </c>
      <c r="DT272" s="31" t="s">
        <v>1491</v>
      </c>
      <c r="DU272" s="31">
        <v>0</v>
      </c>
      <c r="DV272" s="31">
        <v>1</v>
      </c>
      <c r="DW272" s="50">
        <v>0.25</v>
      </c>
      <c r="DX272" s="50">
        <v>0.25</v>
      </c>
      <c r="DY272" s="50">
        <v>0.25</v>
      </c>
      <c r="DZ272" s="199">
        <v>0.25</v>
      </c>
    </row>
    <row r="273" spans="1:130" s="107" customFormat="1" ht="90" customHeight="1" x14ac:dyDescent="0.2">
      <c r="A273" s="802" t="s">
        <v>88</v>
      </c>
      <c r="B273" s="617" t="s">
        <v>89</v>
      </c>
      <c r="C273" s="629" t="s">
        <v>404</v>
      </c>
      <c r="D273" s="630" t="s">
        <v>405</v>
      </c>
      <c r="E273" s="884" t="s">
        <v>1501</v>
      </c>
      <c r="F273" s="672" t="s">
        <v>575</v>
      </c>
      <c r="G273" s="673" t="s">
        <v>576</v>
      </c>
      <c r="H273" s="674" t="s">
        <v>598</v>
      </c>
      <c r="I273" s="675">
        <v>4</v>
      </c>
      <c r="J273" s="675">
        <v>6</v>
      </c>
      <c r="K273" s="676">
        <v>2</v>
      </c>
      <c r="L273" s="676">
        <v>2</v>
      </c>
      <c r="M273" s="660">
        <v>1</v>
      </c>
      <c r="N273" s="751" t="s">
        <v>1505</v>
      </c>
      <c r="O273" s="752" t="s">
        <v>1502</v>
      </c>
      <c r="P273" s="740" t="s">
        <v>1503</v>
      </c>
      <c r="Q273" s="740">
        <v>0</v>
      </c>
      <c r="R273" s="740">
        <v>1</v>
      </c>
      <c r="S273" s="740" t="s">
        <v>53</v>
      </c>
      <c r="T273" s="738" t="s">
        <v>5013</v>
      </c>
      <c r="U273" s="147">
        <v>0</v>
      </c>
      <c r="V273" s="853">
        <v>1</v>
      </c>
      <c r="W273" s="147">
        <v>0</v>
      </c>
      <c r="X273" s="147">
        <v>0</v>
      </c>
      <c r="Y273" s="856">
        <v>0</v>
      </c>
      <c r="Z273" s="742">
        <v>0</v>
      </c>
      <c r="AA273" s="99" t="s">
        <v>1425</v>
      </c>
      <c r="AB273" s="572">
        <v>50000000</v>
      </c>
      <c r="AC273" s="573">
        <v>0</v>
      </c>
      <c r="AD273" s="573">
        <v>0</v>
      </c>
      <c r="AE273" s="574">
        <v>0</v>
      </c>
      <c r="AF273" s="575">
        <v>0</v>
      </c>
      <c r="AG273" s="576">
        <v>0</v>
      </c>
      <c r="AH273" s="577">
        <v>0</v>
      </c>
      <c r="AI273" s="839">
        <v>0</v>
      </c>
      <c r="AJ273" s="840">
        <v>0</v>
      </c>
      <c r="AK273" s="824" t="s">
        <v>5253</v>
      </c>
      <c r="AY273" s="111" t="s">
        <v>567</v>
      </c>
      <c r="AZ273" s="111" t="s">
        <v>568</v>
      </c>
      <c r="BA273" s="112" t="s">
        <v>1493</v>
      </c>
      <c r="BB273" s="111" t="s">
        <v>1490</v>
      </c>
      <c r="CN273" s="107" t="s">
        <v>1496</v>
      </c>
      <c r="CO273" s="107" t="s">
        <v>557</v>
      </c>
      <c r="CP273" s="107" t="s">
        <v>558</v>
      </c>
      <c r="CQ273" s="107" t="s">
        <v>559</v>
      </c>
      <c r="CR273" s="107" t="s">
        <v>585</v>
      </c>
      <c r="CW273" s="107" t="s">
        <v>1493</v>
      </c>
      <c r="CX273" s="107" t="s">
        <v>1490</v>
      </c>
      <c r="DR273" s="207" t="s">
        <v>1497</v>
      </c>
      <c r="DS273" s="48" t="s">
        <v>1494</v>
      </c>
      <c r="DT273" s="31" t="s">
        <v>1495</v>
      </c>
      <c r="DU273" s="31">
        <v>1</v>
      </c>
      <c r="DV273" s="31">
        <v>3</v>
      </c>
      <c r="DW273" s="132">
        <v>0</v>
      </c>
      <c r="DX273" s="132">
        <v>1</v>
      </c>
      <c r="DY273" s="132">
        <v>1</v>
      </c>
      <c r="DZ273" s="200">
        <v>1</v>
      </c>
    </row>
    <row r="274" spans="1:130" s="107" customFormat="1" ht="35.25" customHeight="1" x14ac:dyDescent="0.2">
      <c r="A274" s="802" t="s">
        <v>88</v>
      </c>
      <c r="B274" s="617" t="s">
        <v>89</v>
      </c>
      <c r="C274" s="626" t="s">
        <v>404</v>
      </c>
      <c r="D274" s="632" t="s">
        <v>405</v>
      </c>
      <c r="E274" s="885"/>
      <c r="F274" s="661" t="s">
        <v>575</v>
      </c>
      <c r="G274" s="699" t="s">
        <v>576</v>
      </c>
      <c r="H274" s="699" t="s">
        <v>598</v>
      </c>
      <c r="I274" s="663">
        <v>4</v>
      </c>
      <c r="J274" s="663">
        <v>6</v>
      </c>
      <c r="K274" s="665"/>
      <c r="L274" s="665"/>
      <c r="M274" s="660"/>
      <c r="N274" s="754" t="s">
        <v>1509</v>
      </c>
      <c r="O274" s="48" t="s">
        <v>1506</v>
      </c>
      <c r="P274" s="31" t="s">
        <v>1507</v>
      </c>
      <c r="Q274" s="31">
        <v>1</v>
      </c>
      <c r="R274" s="31">
        <v>1</v>
      </c>
      <c r="S274" s="31" t="s">
        <v>87</v>
      </c>
      <c r="T274" s="254" t="s">
        <v>5013</v>
      </c>
      <c r="U274" s="50">
        <v>0.25</v>
      </c>
      <c r="V274" s="851">
        <v>0.75</v>
      </c>
      <c r="W274" s="132">
        <v>0</v>
      </c>
      <c r="X274" s="132">
        <v>0</v>
      </c>
      <c r="Y274" s="857">
        <v>0</v>
      </c>
      <c r="Z274" s="744">
        <v>0</v>
      </c>
      <c r="AA274" s="96" t="s">
        <v>1425</v>
      </c>
      <c r="AB274" s="578">
        <v>10000000</v>
      </c>
      <c r="AC274" s="579">
        <v>0</v>
      </c>
      <c r="AD274" s="579">
        <v>0</v>
      </c>
      <c r="AE274" s="580">
        <v>0</v>
      </c>
      <c r="AF274" s="581">
        <v>0</v>
      </c>
      <c r="AG274" s="582">
        <v>0</v>
      </c>
      <c r="AH274" s="583">
        <v>0</v>
      </c>
      <c r="AI274" s="841">
        <v>0</v>
      </c>
      <c r="AJ274" s="842">
        <v>0</v>
      </c>
      <c r="AK274" s="825" t="s">
        <v>5253</v>
      </c>
      <c r="AY274" s="113" t="s">
        <v>567</v>
      </c>
      <c r="AZ274" s="113" t="s">
        <v>568</v>
      </c>
      <c r="BA274" s="112" t="s">
        <v>1497</v>
      </c>
      <c r="BB274" s="111" t="s">
        <v>1494</v>
      </c>
      <c r="CN274" s="107" t="s">
        <v>1499</v>
      </c>
      <c r="CO274" s="107" t="s">
        <v>557</v>
      </c>
      <c r="CP274" s="107" t="s">
        <v>558</v>
      </c>
      <c r="CQ274" s="107" t="s">
        <v>559</v>
      </c>
      <c r="CR274" s="107" t="s">
        <v>585</v>
      </c>
      <c r="CW274" s="107" t="s">
        <v>1497</v>
      </c>
      <c r="CX274" s="107" t="s">
        <v>1494</v>
      </c>
      <c r="DR274" s="207" t="s">
        <v>1500</v>
      </c>
      <c r="DS274" s="48" t="s">
        <v>1498</v>
      </c>
      <c r="DT274" s="31" t="s">
        <v>1454</v>
      </c>
      <c r="DU274" s="31">
        <v>0</v>
      </c>
      <c r="DV274" s="31">
        <v>1</v>
      </c>
      <c r="DW274" s="132">
        <v>0</v>
      </c>
      <c r="DX274" s="133">
        <v>0.5</v>
      </c>
      <c r="DY274" s="133">
        <v>0</v>
      </c>
      <c r="DZ274" s="203">
        <v>0.5</v>
      </c>
    </row>
    <row r="275" spans="1:130" s="107" customFormat="1" ht="101.25" customHeight="1" x14ac:dyDescent="0.2">
      <c r="A275" s="802" t="s">
        <v>88</v>
      </c>
      <c r="B275" s="617" t="s">
        <v>89</v>
      </c>
      <c r="C275" s="626" t="s">
        <v>404</v>
      </c>
      <c r="D275" s="632" t="s">
        <v>405</v>
      </c>
      <c r="E275" s="885"/>
      <c r="F275" s="661" t="s">
        <v>575</v>
      </c>
      <c r="G275" s="699" t="s">
        <v>576</v>
      </c>
      <c r="H275" s="699" t="s">
        <v>598</v>
      </c>
      <c r="I275" s="663">
        <v>4</v>
      </c>
      <c r="J275" s="663">
        <v>6</v>
      </c>
      <c r="K275" s="665"/>
      <c r="L275" s="665"/>
      <c r="M275" s="660"/>
      <c r="N275" s="754" t="s">
        <v>1512</v>
      </c>
      <c r="O275" s="48" t="s">
        <v>1510</v>
      </c>
      <c r="P275" s="31" t="s">
        <v>598</v>
      </c>
      <c r="Q275" s="31">
        <v>2</v>
      </c>
      <c r="R275" s="31">
        <v>4</v>
      </c>
      <c r="S275" s="31" t="s">
        <v>53</v>
      </c>
      <c r="T275" s="254" t="s">
        <v>5013</v>
      </c>
      <c r="U275" s="132">
        <v>1</v>
      </c>
      <c r="V275" s="851">
        <v>1</v>
      </c>
      <c r="W275" s="132">
        <v>1</v>
      </c>
      <c r="X275" s="132">
        <v>1</v>
      </c>
      <c r="Y275" s="857">
        <v>1</v>
      </c>
      <c r="Z275" s="744">
        <v>1</v>
      </c>
      <c r="AA275" s="96" t="s">
        <v>1425</v>
      </c>
      <c r="AB275" s="578">
        <v>924625384</v>
      </c>
      <c r="AC275" s="579">
        <v>681463010</v>
      </c>
      <c r="AD275" s="579">
        <v>681463010</v>
      </c>
      <c r="AE275" s="580">
        <v>580902500</v>
      </c>
      <c r="AF275" s="581">
        <v>0.73701525157349568</v>
      </c>
      <c r="AG275" s="582">
        <v>0.73701525157349568</v>
      </c>
      <c r="AH275" s="583">
        <v>0.62825714073192696</v>
      </c>
      <c r="AI275" s="841">
        <v>0</v>
      </c>
      <c r="AJ275" s="842">
        <v>0</v>
      </c>
      <c r="AK275" s="825" t="s">
        <v>5253</v>
      </c>
      <c r="AY275" s="113" t="s">
        <v>567</v>
      </c>
      <c r="AZ275" s="113" t="s">
        <v>568</v>
      </c>
      <c r="BA275" s="112" t="s">
        <v>1500</v>
      </c>
      <c r="BB275" s="111" t="s">
        <v>1498</v>
      </c>
      <c r="CN275" s="107" t="s">
        <v>1504</v>
      </c>
      <c r="CO275" s="107" t="s">
        <v>557</v>
      </c>
      <c r="CP275" s="107" t="s">
        <v>558</v>
      </c>
      <c r="CQ275" s="107" t="s">
        <v>559</v>
      </c>
      <c r="CR275" s="107" t="s">
        <v>585</v>
      </c>
      <c r="CW275" s="107" t="s">
        <v>1500</v>
      </c>
      <c r="CX275" s="107" t="s">
        <v>1498</v>
      </c>
      <c r="DR275" s="202" t="s">
        <v>1505</v>
      </c>
      <c r="DS275" s="48" t="s">
        <v>1502</v>
      </c>
      <c r="DT275" s="31" t="s">
        <v>1503</v>
      </c>
      <c r="DU275" s="31">
        <v>0</v>
      </c>
      <c r="DV275" s="31">
        <v>1</v>
      </c>
      <c r="DW275" s="132">
        <v>0</v>
      </c>
      <c r="DX275" s="132">
        <v>1</v>
      </c>
      <c r="DY275" s="132">
        <v>0</v>
      </c>
      <c r="DZ275" s="200">
        <v>0</v>
      </c>
    </row>
    <row r="276" spans="1:130" s="107" customFormat="1" ht="38.25" customHeight="1" x14ac:dyDescent="0.2">
      <c r="A276" s="802" t="s">
        <v>88</v>
      </c>
      <c r="B276" s="617" t="s">
        <v>89</v>
      </c>
      <c r="C276" s="626" t="s">
        <v>404</v>
      </c>
      <c r="D276" s="632" t="s">
        <v>405</v>
      </c>
      <c r="E276" s="885"/>
      <c r="F276" s="661" t="s">
        <v>575</v>
      </c>
      <c r="G276" s="699" t="s">
        <v>576</v>
      </c>
      <c r="H276" s="699" t="s">
        <v>598</v>
      </c>
      <c r="I276" s="663">
        <v>4</v>
      </c>
      <c r="J276" s="663">
        <v>6</v>
      </c>
      <c r="K276" s="665"/>
      <c r="L276" s="665"/>
      <c r="M276" s="660"/>
      <c r="N276" s="754" t="s">
        <v>1516</v>
      </c>
      <c r="O276" s="48" t="s">
        <v>1513</v>
      </c>
      <c r="P276" s="31" t="s">
        <v>1514</v>
      </c>
      <c r="Q276" s="31">
        <v>0</v>
      </c>
      <c r="R276" s="31">
        <v>1</v>
      </c>
      <c r="S276" s="31" t="s">
        <v>53</v>
      </c>
      <c r="T276" s="254" t="s">
        <v>5013</v>
      </c>
      <c r="U276" s="132">
        <v>0</v>
      </c>
      <c r="V276" s="851">
        <v>0.56999999999999995</v>
      </c>
      <c r="W276" s="133">
        <v>0.2</v>
      </c>
      <c r="X276" s="50">
        <v>0.23</v>
      </c>
      <c r="Y276" s="857">
        <v>1</v>
      </c>
      <c r="Z276" s="744">
        <v>1.7543859649122808</v>
      </c>
      <c r="AA276" s="96" t="s">
        <v>1425</v>
      </c>
      <c r="AB276" s="578">
        <v>130000000</v>
      </c>
      <c r="AC276" s="579">
        <v>0</v>
      </c>
      <c r="AD276" s="579">
        <v>0</v>
      </c>
      <c r="AE276" s="580">
        <v>0</v>
      </c>
      <c r="AF276" s="581">
        <v>0</v>
      </c>
      <c r="AG276" s="582">
        <v>0</v>
      </c>
      <c r="AH276" s="583">
        <v>0</v>
      </c>
      <c r="AI276" s="841">
        <v>0</v>
      </c>
      <c r="AJ276" s="842">
        <v>0</v>
      </c>
      <c r="AK276" s="825" t="s">
        <v>5253</v>
      </c>
      <c r="AY276" s="111" t="s">
        <v>575</v>
      </c>
      <c r="AZ276" s="111" t="s">
        <v>576</v>
      </c>
      <c r="BA276" s="114" t="s">
        <v>1505</v>
      </c>
      <c r="BB276" s="111" t="s">
        <v>1502</v>
      </c>
      <c r="CN276" s="107" t="s">
        <v>1508</v>
      </c>
      <c r="CO276" s="107" t="s">
        <v>557</v>
      </c>
      <c r="CP276" s="107" t="s">
        <v>594</v>
      </c>
      <c r="CQ276" s="107" t="s">
        <v>595</v>
      </c>
      <c r="CR276" s="107" t="s">
        <v>593</v>
      </c>
      <c r="CW276" s="107" t="s">
        <v>1505</v>
      </c>
      <c r="CX276" s="107" t="s">
        <v>1502</v>
      </c>
      <c r="DR276" s="202" t="s">
        <v>1509</v>
      </c>
      <c r="DS276" s="48" t="s">
        <v>1506</v>
      </c>
      <c r="DT276" s="31" t="s">
        <v>1507</v>
      </c>
      <c r="DU276" s="31">
        <v>1</v>
      </c>
      <c r="DV276" s="31">
        <v>1</v>
      </c>
      <c r="DW276" s="50">
        <v>0.25</v>
      </c>
      <c r="DX276" s="50">
        <v>0.75</v>
      </c>
      <c r="DY276" s="132">
        <v>0</v>
      </c>
      <c r="DZ276" s="200">
        <v>0</v>
      </c>
    </row>
    <row r="277" spans="1:130" s="107" customFormat="1" ht="39" customHeight="1" x14ac:dyDescent="0.2">
      <c r="A277" s="802" t="s">
        <v>88</v>
      </c>
      <c r="B277" s="617" t="s">
        <v>89</v>
      </c>
      <c r="C277" s="626" t="s">
        <v>404</v>
      </c>
      <c r="D277" s="632" t="s">
        <v>405</v>
      </c>
      <c r="E277" s="885"/>
      <c r="F277" s="661" t="s">
        <v>575</v>
      </c>
      <c r="G277" s="699" t="s">
        <v>576</v>
      </c>
      <c r="H277" s="699" t="s">
        <v>598</v>
      </c>
      <c r="I277" s="663">
        <v>4</v>
      </c>
      <c r="J277" s="663">
        <v>6</v>
      </c>
      <c r="K277" s="665"/>
      <c r="L277" s="665"/>
      <c r="M277" s="660"/>
      <c r="N277" s="754" t="s">
        <v>1520</v>
      </c>
      <c r="O277" s="48" t="s">
        <v>1517</v>
      </c>
      <c r="P277" s="31" t="s">
        <v>1518</v>
      </c>
      <c r="Q277" s="31">
        <v>0</v>
      </c>
      <c r="R277" s="745">
        <v>0.5</v>
      </c>
      <c r="S277" s="745" t="s">
        <v>53</v>
      </c>
      <c r="T277" s="254" t="s">
        <v>5013</v>
      </c>
      <c r="U277" s="139">
        <v>0</v>
      </c>
      <c r="V277" s="851">
        <v>10</v>
      </c>
      <c r="W277" s="145">
        <v>20</v>
      </c>
      <c r="X277" s="145">
        <v>20</v>
      </c>
      <c r="Y277" s="857">
        <v>4</v>
      </c>
      <c r="Z277" s="744">
        <v>0.4</v>
      </c>
      <c r="AA277" s="96" t="s">
        <v>1425</v>
      </c>
      <c r="AB277" s="578">
        <v>30000000</v>
      </c>
      <c r="AC277" s="579">
        <v>5400000</v>
      </c>
      <c r="AD277" s="579">
        <v>5400000</v>
      </c>
      <c r="AE277" s="580">
        <v>4275000</v>
      </c>
      <c r="AF277" s="581">
        <v>0.18</v>
      </c>
      <c r="AG277" s="582">
        <v>0.18</v>
      </c>
      <c r="AH277" s="583">
        <v>0.14249999999999999</v>
      </c>
      <c r="AI277" s="841">
        <v>0</v>
      </c>
      <c r="AJ277" s="842">
        <v>0</v>
      </c>
      <c r="AK277" s="825" t="s">
        <v>5253</v>
      </c>
      <c r="AY277" s="113" t="s">
        <v>575</v>
      </c>
      <c r="AZ277" s="113" t="s">
        <v>576</v>
      </c>
      <c r="BA277" s="114" t="s">
        <v>1509</v>
      </c>
      <c r="BB277" s="111" t="s">
        <v>1506</v>
      </c>
      <c r="CN277" s="107" t="s">
        <v>1511</v>
      </c>
      <c r="CO277" s="107" t="s">
        <v>557</v>
      </c>
      <c r="CP277" s="107" t="s">
        <v>594</v>
      </c>
      <c r="CQ277" s="107" t="s">
        <v>595</v>
      </c>
      <c r="CR277" s="107" t="s">
        <v>593</v>
      </c>
      <c r="CW277" s="107" t="s">
        <v>1509</v>
      </c>
      <c r="CX277" s="107" t="s">
        <v>1506</v>
      </c>
      <c r="DR277" s="202" t="s">
        <v>1512</v>
      </c>
      <c r="DS277" s="48" t="s">
        <v>1510</v>
      </c>
      <c r="DT277" s="31" t="s">
        <v>598</v>
      </c>
      <c r="DU277" s="31">
        <v>2</v>
      </c>
      <c r="DV277" s="31">
        <v>4</v>
      </c>
      <c r="DW277" s="132">
        <v>1</v>
      </c>
      <c r="DX277" s="132">
        <v>1</v>
      </c>
      <c r="DY277" s="132">
        <v>1</v>
      </c>
      <c r="DZ277" s="200">
        <v>1</v>
      </c>
    </row>
    <row r="278" spans="1:130" s="107" customFormat="1" ht="44.25" customHeight="1" thickBot="1" x14ac:dyDescent="0.25">
      <c r="A278" s="802" t="s">
        <v>88</v>
      </c>
      <c r="B278" s="617" t="s">
        <v>89</v>
      </c>
      <c r="C278" s="626" t="s">
        <v>404</v>
      </c>
      <c r="D278" s="641" t="s">
        <v>405</v>
      </c>
      <c r="E278" s="886"/>
      <c r="F278" s="677" t="s">
        <v>575</v>
      </c>
      <c r="G278" s="700" t="s">
        <v>576</v>
      </c>
      <c r="H278" s="700" t="s">
        <v>598</v>
      </c>
      <c r="I278" s="679">
        <v>4</v>
      </c>
      <c r="J278" s="679">
        <v>6</v>
      </c>
      <c r="K278" s="680"/>
      <c r="L278" s="680"/>
      <c r="M278" s="681"/>
      <c r="N278" s="755" t="s">
        <v>1524</v>
      </c>
      <c r="O278" s="222" t="s">
        <v>1521</v>
      </c>
      <c r="P278" s="223" t="s">
        <v>1522</v>
      </c>
      <c r="Q278" s="223">
        <v>0</v>
      </c>
      <c r="R278" s="761">
        <v>1</v>
      </c>
      <c r="S278" s="761" t="s">
        <v>53</v>
      </c>
      <c r="T278" s="756" t="s">
        <v>5013</v>
      </c>
      <c r="U278" s="148">
        <v>17</v>
      </c>
      <c r="V278" s="852">
        <v>50</v>
      </c>
      <c r="W278" s="148">
        <v>17</v>
      </c>
      <c r="X278" s="148">
        <v>16</v>
      </c>
      <c r="Y278" s="858">
        <v>50</v>
      </c>
      <c r="Z278" s="748">
        <v>1</v>
      </c>
      <c r="AA278" s="97" t="s">
        <v>1425</v>
      </c>
      <c r="AB278" s="584">
        <v>45000000</v>
      </c>
      <c r="AC278" s="585">
        <v>0</v>
      </c>
      <c r="AD278" s="585">
        <v>0</v>
      </c>
      <c r="AE278" s="586">
        <v>0</v>
      </c>
      <c r="AF278" s="587">
        <v>0</v>
      </c>
      <c r="AG278" s="588">
        <v>0</v>
      </c>
      <c r="AH278" s="589">
        <v>0</v>
      </c>
      <c r="AI278" s="843">
        <v>0</v>
      </c>
      <c r="AJ278" s="844">
        <v>0</v>
      </c>
      <c r="AK278" s="826" t="s">
        <v>5253</v>
      </c>
      <c r="AY278" s="113" t="s">
        <v>575</v>
      </c>
      <c r="AZ278" s="113" t="s">
        <v>576</v>
      </c>
      <c r="BA278" s="114" t="s">
        <v>1512</v>
      </c>
      <c r="BB278" s="111" t="s">
        <v>1510</v>
      </c>
      <c r="CN278" s="107" t="s">
        <v>1515</v>
      </c>
      <c r="CO278" s="107" t="s">
        <v>557</v>
      </c>
      <c r="CP278" s="107" t="s">
        <v>594</v>
      </c>
      <c r="CQ278" s="107" t="s">
        <v>595</v>
      </c>
      <c r="CR278" s="107" t="s">
        <v>593</v>
      </c>
      <c r="CW278" s="107" t="s">
        <v>1512</v>
      </c>
      <c r="CX278" s="107" t="s">
        <v>1510</v>
      </c>
      <c r="DR278" s="202" t="s">
        <v>1516</v>
      </c>
      <c r="DS278" s="48" t="s">
        <v>1513</v>
      </c>
      <c r="DT278" s="31" t="s">
        <v>1514</v>
      </c>
      <c r="DU278" s="31">
        <v>0</v>
      </c>
      <c r="DV278" s="31">
        <v>1</v>
      </c>
      <c r="DW278" s="132">
        <v>0</v>
      </c>
      <c r="DX278" s="50">
        <v>0.56999999999999995</v>
      </c>
      <c r="DY278" s="133">
        <v>0.2</v>
      </c>
      <c r="DZ278" s="199">
        <v>0.23</v>
      </c>
    </row>
    <row r="279" spans="1:130" s="107" customFormat="1" ht="86.25" customHeight="1" x14ac:dyDescent="0.2">
      <c r="A279" s="802" t="s">
        <v>88</v>
      </c>
      <c r="B279" s="617" t="s">
        <v>89</v>
      </c>
      <c r="C279" s="629" t="s">
        <v>417</v>
      </c>
      <c r="D279" s="630" t="s">
        <v>418</v>
      </c>
      <c r="E279" s="884" t="s">
        <v>1525</v>
      </c>
      <c r="F279" s="672" t="s">
        <v>583</v>
      </c>
      <c r="G279" s="673" t="s">
        <v>584</v>
      </c>
      <c r="H279" s="674" t="s">
        <v>609</v>
      </c>
      <c r="I279" s="675">
        <v>13959</v>
      </c>
      <c r="J279" s="675">
        <v>15355</v>
      </c>
      <c r="K279" s="676">
        <v>3838</v>
      </c>
      <c r="L279" s="676">
        <v>4100</v>
      </c>
      <c r="M279" s="660">
        <v>1.0682647212089631</v>
      </c>
      <c r="N279" s="751" t="s">
        <v>1529</v>
      </c>
      <c r="O279" s="752" t="s">
        <v>1526</v>
      </c>
      <c r="P279" s="740" t="s">
        <v>1527</v>
      </c>
      <c r="Q279" s="740">
        <v>32</v>
      </c>
      <c r="R279" s="740">
        <v>32</v>
      </c>
      <c r="S279" s="740" t="s">
        <v>87</v>
      </c>
      <c r="T279" s="738" t="s">
        <v>5014</v>
      </c>
      <c r="U279" s="147">
        <v>32</v>
      </c>
      <c r="V279" s="853">
        <v>32</v>
      </c>
      <c r="W279" s="147">
        <v>32</v>
      </c>
      <c r="X279" s="147">
        <v>32</v>
      </c>
      <c r="Y279" s="856">
        <v>34</v>
      </c>
      <c r="Z279" s="742">
        <v>1.0625</v>
      </c>
      <c r="AA279" s="99" t="s">
        <v>1425</v>
      </c>
      <c r="AB279" s="572">
        <v>57960000</v>
      </c>
      <c r="AC279" s="573">
        <v>45500000</v>
      </c>
      <c r="AD279" s="573">
        <v>45500000</v>
      </c>
      <c r="AE279" s="574">
        <v>45500000</v>
      </c>
      <c r="AF279" s="575">
        <v>0.78502415458937203</v>
      </c>
      <c r="AG279" s="576">
        <v>0.78502415458937203</v>
      </c>
      <c r="AH279" s="577">
        <v>0.78502415458937203</v>
      </c>
      <c r="AI279" s="839">
        <v>0</v>
      </c>
      <c r="AJ279" s="840">
        <v>0</v>
      </c>
      <c r="AK279" s="824" t="s">
        <v>5253</v>
      </c>
      <c r="AY279" s="113" t="s">
        <v>575</v>
      </c>
      <c r="AZ279" s="113" t="s">
        <v>576</v>
      </c>
      <c r="BA279" s="114" t="s">
        <v>1516</v>
      </c>
      <c r="BB279" s="111" t="s">
        <v>1513</v>
      </c>
      <c r="CN279" s="107" t="s">
        <v>1519</v>
      </c>
      <c r="CO279" s="107" t="s">
        <v>557</v>
      </c>
      <c r="CP279" s="107" t="s">
        <v>594</v>
      </c>
      <c r="CQ279" s="107" t="s">
        <v>595</v>
      </c>
      <c r="CR279" s="107" t="s">
        <v>593</v>
      </c>
      <c r="CW279" s="107" t="s">
        <v>1516</v>
      </c>
      <c r="CX279" s="107" t="s">
        <v>1513</v>
      </c>
      <c r="DR279" s="202" t="s">
        <v>1520</v>
      </c>
      <c r="DS279" s="48" t="s">
        <v>1517</v>
      </c>
      <c r="DT279" s="31" t="s">
        <v>1518</v>
      </c>
      <c r="DU279" s="31">
        <v>0</v>
      </c>
      <c r="DV279" s="138">
        <v>50</v>
      </c>
      <c r="DW279" s="139">
        <v>0</v>
      </c>
      <c r="DX279" s="145">
        <v>10</v>
      </c>
      <c r="DY279" s="145">
        <v>20</v>
      </c>
      <c r="DZ279" s="220">
        <v>20</v>
      </c>
    </row>
    <row r="280" spans="1:130" s="107" customFormat="1" ht="69.75" customHeight="1" thickBot="1" x14ac:dyDescent="0.25">
      <c r="A280" s="802" t="s">
        <v>88</v>
      </c>
      <c r="B280" s="617" t="s">
        <v>89</v>
      </c>
      <c r="C280" s="626" t="s">
        <v>417</v>
      </c>
      <c r="D280" s="641" t="s">
        <v>418</v>
      </c>
      <c r="E280" s="886"/>
      <c r="F280" s="677" t="s">
        <v>583</v>
      </c>
      <c r="G280" s="686" t="s">
        <v>584</v>
      </c>
      <c r="H280" s="686" t="s">
        <v>609</v>
      </c>
      <c r="I280" s="679">
        <v>13959</v>
      </c>
      <c r="J280" s="679">
        <v>15355</v>
      </c>
      <c r="K280" s="680"/>
      <c r="L280" s="680"/>
      <c r="M280" s="681"/>
      <c r="N280" s="755" t="s">
        <v>1533</v>
      </c>
      <c r="O280" s="222" t="s">
        <v>1530</v>
      </c>
      <c r="P280" s="223" t="s">
        <v>1531</v>
      </c>
      <c r="Q280" s="223">
        <v>4</v>
      </c>
      <c r="R280" s="223">
        <v>5</v>
      </c>
      <c r="S280" s="223" t="s">
        <v>53</v>
      </c>
      <c r="T280" s="756" t="s">
        <v>5014</v>
      </c>
      <c r="U280" s="168">
        <v>1</v>
      </c>
      <c r="V280" s="852">
        <v>1</v>
      </c>
      <c r="W280" s="168">
        <v>2</v>
      </c>
      <c r="X280" s="168">
        <v>1</v>
      </c>
      <c r="Y280" s="858">
        <v>1</v>
      </c>
      <c r="Z280" s="748">
        <v>1</v>
      </c>
      <c r="AA280" s="97" t="s">
        <v>1425</v>
      </c>
      <c r="AB280" s="584">
        <v>42450000</v>
      </c>
      <c r="AC280" s="585">
        <v>22005113</v>
      </c>
      <c r="AD280" s="585">
        <v>22005113</v>
      </c>
      <c r="AE280" s="586">
        <v>8005113</v>
      </c>
      <c r="AF280" s="587">
        <v>0.51837722025912836</v>
      </c>
      <c r="AG280" s="588">
        <v>0.51837722025912836</v>
      </c>
      <c r="AH280" s="589">
        <v>0.18857745583038868</v>
      </c>
      <c r="AI280" s="843">
        <v>0</v>
      </c>
      <c r="AJ280" s="844">
        <v>0</v>
      </c>
      <c r="AK280" s="826" t="s">
        <v>5253</v>
      </c>
      <c r="AY280" s="113" t="s">
        <v>575</v>
      </c>
      <c r="AZ280" s="113" t="s">
        <v>576</v>
      </c>
      <c r="BA280" s="114" t="s">
        <v>1520</v>
      </c>
      <c r="BB280" s="111" t="s">
        <v>1517</v>
      </c>
      <c r="CN280" s="107" t="s">
        <v>1523</v>
      </c>
      <c r="CO280" s="107" t="s">
        <v>557</v>
      </c>
      <c r="CP280" s="107" t="s">
        <v>594</v>
      </c>
      <c r="CQ280" s="107" t="s">
        <v>595</v>
      </c>
      <c r="CR280" s="107" t="s">
        <v>593</v>
      </c>
      <c r="CW280" s="107" t="s">
        <v>1520</v>
      </c>
      <c r="CX280" s="107" t="s">
        <v>1517</v>
      </c>
      <c r="DR280" s="202" t="s">
        <v>1524</v>
      </c>
      <c r="DS280" s="48" t="s">
        <v>1521</v>
      </c>
      <c r="DT280" s="31" t="s">
        <v>1522</v>
      </c>
      <c r="DU280" s="31">
        <v>0</v>
      </c>
      <c r="DV280" s="50">
        <v>100</v>
      </c>
      <c r="DW280" s="50">
        <v>17</v>
      </c>
      <c r="DX280" s="133">
        <v>50</v>
      </c>
      <c r="DY280" s="50">
        <v>17</v>
      </c>
      <c r="DZ280" s="199">
        <v>16</v>
      </c>
    </row>
    <row r="281" spans="1:130" s="107" customFormat="1" ht="104.25" customHeight="1" x14ac:dyDescent="0.2">
      <c r="A281" s="802" t="s">
        <v>88</v>
      </c>
      <c r="B281" s="617" t="s">
        <v>89</v>
      </c>
      <c r="C281" s="629" t="s">
        <v>428</v>
      </c>
      <c r="D281" s="630" t="s">
        <v>429</v>
      </c>
      <c r="E281" s="884" t="s">
        <v>1534</v>
      </c>
      <c r="F281" s="672" t="s">
        <v>591</v>
      </c>
      <c r="G281" s="673" t="s">
        <v>592</v>
      </c>
      <c r="H281" s="674" t="s">
        <v>618</v>
      </c>
      <c r="I281" s="694">
        <v>1</v>
      </c>
      <c r="J281" s="694">
        <v>4</v>
      </c>
      <c r="K281" s="676">
        <v>1</v>
      </c>
      <c r="L281" s="676">
        <v>1</v>
      </c>
      <c r="M281" s="660">
        <v>1</v>
      </c>
      <c r="N281" s="757" t="s">
        <v>1539</v>
      </c>
      <c r="O281" s="775" t="s">
        <v>1535</v>
      </c>
      <c r="P281" s="764" t="s">
        <v>1536</v>
      </c>
      <c r="Q281" s="764">
        <v>1</v>
      </c>
      <c r="R281" s="764">
        <v>1</v>
      </c>
      <c r="S281" s="764" t="s">
        <v>87</v>
      </c>
      <c r="T281" s="738" t="s">
        <v>5009</v>
      </c>
      <c r="U281" s="165">
        <v>0.5</v>
      </c>
      <c r="V281" s="853">
        <v>0</v>
      </c>
      <c r="W281" s="154">
        <v>0</v>
      </c>
      <c r="X281" s="154">
        <v>0.5</v>
      </c>
      <c r="Y281" s="856">
        <v>0.6</v>
      </c>
      <c r="Z281" s="742" t="s">
        <v>5253</v>
      </c>
      <c r="AA281" s="99" t="s">
        <v>1537</v>
      </c>
      <c r="AB281" s="572">
        <v>617000000</v>
      </c>
      <c r="AC281" s="573">
        <v>535500000</v>
      </c>
      <c r="AD281" s="573">
        <v>535500000</v>
      </c>
      <c r="AE281" s="574">
        <v>535500000</v>
      </c>
      <c r="AF281" s="575">
        <v>0.86790923824959476</v>
      </c>
      <c r="AG281" s="576">
        <v>0.86790923824959476</v>
      </c>
      <c r="AH281" s="577">
        <v>0.86790923824959476</v>
      </c>
      <c r="AI281" s="839">
        <v>0</v>
      </c>
      <c r="AJ281" s="840">
        <v>0</v>
      </c>
      <c r="AK281" s="824" t="s">
        <v>5253</v>
      </c>
      <c r="AY281" s="113" t="s">
        <v>575</v>
      </c>
      <c r="AZ281" s="113" t="s">
        <v>576</v>
      </c>
      <c r="BA281" s="114" t="s">
        <v>1524</v>
      </c>
      <c r="BB281" s="111" t="s">
        <v>1521</v>
      </c>
      <c r="CN281" s="107" t="s">
        <v>1528</v>
      </c>
      <c r="CO281" s="107" t="s">
        <v>557</v>
      </c>
      <c r="CP281" s="107" t="s">
        <v>594</v>
      </c>
      <c r="CQ281" s="107" t="s">
        <v>595</v>
      </c>
      <c r="CR281" s="107" t="s">
        <v>593</v>
      </c>
      <c r="CW281" s="107" t="s">
        <v>1524</v>
      </c>
      <c r="CX281" s="107" t="s">
        <v>1521</v>
      </c>
      <c r="DR281" s="202" t="s">
        <v>1529</v>
      </c>
      <c r="DS281" s="48" t="s">
        <v>1526</v>
      </c>
      <c r="DT281" s="31" t="s">
        <v>1527</v>
      </c>
      <c r="DU281" s="31">
        <v>32</v>
      </c>
      <c r="DV281" s="31">
        <v>32</v>
      </c>
      <c r="DW281" s="132">
        <v>32</v>
      </c>
      <c r="DX281" s="132">
        <v>32</v>
      </c>
      <c r="DY281" s="132">
        <v>32</v>
      </c>
      <c r="DZ281" s="200">
        <v>32</v>
      </c>
    </row>
    <row r="282" spans="1:130" s="107" customFormat="1" ht="57" customHeight="1" x14ac:dyDescent="0.2">
      <c r="A282" s="802" t="s">
        <v>88</v>
      </c>
      <c r="B282" s="617" t="s">
        <v>89</v>
      </c>
      <c r="C282" s="626" t="s">
        <v>428</v>
      </c>
      <c r="D282" s="632" t="s">
        <v>429</v>
      </c>
      <c r="E282" s="885"/>
      <c r="F282" s="661" t="s">
        <v>591</v>
      </c>
      <c r="G282" s="699" t="s">
        <v>592</v>
      </c>
      <c r="H282" s="699" t="s">
        <v>618</v>
      </c>
      <c r="I282" s="696">
        <v>1</v>
      </c>
      <c r="J282" s="696">
        <v>4</v>
      </c>
      <c r="K282" s="665"/>
      <c r="L282" s="665"/>
      <c r="M282" s="660"/>
      <c r="N282" s="759" t="s">
        <v>1542</v>
      </c>
      <c r="O282" s="777" t="s">
        <v>1535</v>
      </c>
      <c r="P282" s="767" t="s">
        <v>1540</v>
      </c>
      <c r="Q282" s="767">
        <v>1</v>
      </c>
      <c r="R282" s="767">
        <v>1</v>
      </c>
      <c r="S282" s="767" t="s">
        <v>87</v>
      </c>
      <c r="T282" s="254" t="s">
        <v>5009</v>
      </c>
      <c r="U282" s="187">
        <v>0</v>
      </c>
      <c r="V282" s="851">
        <v>0</v>
      </c>
      <c r="W282" s="187">
        <v>0</v>
      </c>
      <c r="X282" s="187">
        <v>1</v>
      </c>
      <c r="Y282" s="857">
        <v>0.4</v>
      </c>
      <c r="Z282" s="744" t="s">
        <v>5253</v>
      </c>
      <c r="AA282" s="96" t="s">
        <v>1537</v>
      </c>
      <c r="AB282" s="578">
        <v>0</v>
      </c>
      <c r="AC282" s="579">
        <v>0</v>
      </c>
      <c r="AD282" s="579">
        <v>0</v>
      </c>
      <c r="AE282" s="580">
        <v>0</v>
      </c>
      <c r="AF282" s="581" t="s">
        <v>5253</v>
      </c>
      <c r="AG282" s="582" t="s">
        <v>5253</v>
      </c>
      <c r="AH282" s="583" t="s">
        <v>5253</v>
      </c>
      <c r="AI282" s="841">
        <v>0</v>
      </c>
      <c r="AJ282" s="842">
        <v>0</v>
      </c>
      <c r="AK282" s="825" t="s">
        <v>5253</v>
      </c>
      <c r="AY282" s="111" t="s">
        <v>583</v>
      </c>
      <c r="AZ282" s="111" t="s">
        <v>584</v>
      </c>
      <c r="BA282" s="114" t="s">
        <v>1529</v>
      </c>
      <c r="BB282" s="111" t="s">
        <v>1526</v>
      </c>
      <c r="CN282" s="107" t="s">
        <v>1532</v>
      </c>
      <c r="CO282" s="107" t="s">
        <v>557</v>
      </c>
      <c r="CP282" s="107" t="s">
        <v>605</v>
      </c>
      <c r="CQ282" s="107" t="s">
        <v>606</v>
      </c>
      <c r="CR282" s="107" t="s">
        <v>604</v>
      </c>
      <c r="CW282" s="107" t="s">
        <v>1529</v>
      </c>
      <c r="CX282" s="107" t="s">
        <v>1526</v>
      </c>
      <c r="DR282" s="202" t="s">
        <v>1533</v>
      </c>
      <c r="DS282" s="48" t="s">
        <v>1530</v>
      </c>
      <c r="DT282" s="31" t="s">
        <v>1531</v>
      </c>
      <c r="DU282" s="134">
        <v>4</v>
      </c>
      <c r="DV282" s="142">
        <v>5</v>
      </c>
      <c r="DW282" s="139">
        <v>1</v>
      </c>
      <c r="DX282" s="139">
        <v>1</v>
      </c>
      <c r="DY282" s="139">
        <v>2</v>
      </c>
      <c r="DZ282" s="209">
        <v>1</v>
      </c>
    </row>
    <row r="283" spans="1:130" s="107" customFormat="1" ht="123.75" customHeight="1" x14ac:dyDescent="0.2">
      <c r="A283" s="802" t="s">
        <v>88</v>
      </c>
      <c r="B283" s="617" t="s">
        <v>89</v>
      </c>
      <c r="C283" s="626" t="s">
        <v>428</v>
      </c>
      <c r="D283" s="632" t="s">
        <v>429</v>
      </c>
      <c r="E283" s="885"/>
      <c r="F283" s="661" t="s">
        <v>591</v>
      </c>
      <c r="G283" s="699" t="s">
        <v>592</v>
      </c>
      <c r="H283" s="699" t="s">
        <v>618</v>
      </c>
      <c r="I283" s="696">
        <v>1</v>
      </c>
      <c r="J283" s="696">
        <v>4</v>
      </c>
      <c r="K283" s="665"/>
      <c r="L283" s="665"/>
      <c r="M283" s="660"/>
      <c r="N283" s="759" t="s">
        <v>1546</v>
      </c>
      <c r="O283" s="766" t="s">
        <v>1543</v>
      </c>
      <c r="P283" s="781" t="s">
        <v>1544</v>
      </c>
      <c r="Q283" s="785">
        <v>0.5</v>
      </c>
      <c r="R283" s="779">
        <v>1</v>
      </c>
      <c r="S283" s="779" t="s">
        <v>53</v>
      </c>
      <c r="T283" s="254" t="s">
        <v>5009</v>
      </c>
      <c r="U283" s="157">
        <v>0</v>
      </c>
      <c r="V283" s="851">
        <v>0.5</v>
      </c>
      <c r="W283" s="158">
        <v>0.25</v>
      </c>
      <c r="X283" s="158">
        <v>0.25</v>
      </c>
      <c r="Y283" s="857">
        <v>0.25</v>
      </c>
      <c r="Z283" s="744">
        <v>0.5</v>
      </c>
      <c r="AA283" s="96" t="s">
        <v>1537</v>
      </c>
      <c r="AB283" s="578">
        <v>650000000</v>
      </c>
      <c r="AC283" s="579">
        <v>352726920</v>
      </c>
      <c r="AD283" s="579">
        <v>352726920</v>
      </c>
      <c r="AE283" s="580">
        <v>71611920</v>
      </c>
      <c r="AF283" s="581">
        <v>0.54265680000000005</v>
      </c>
      <c r="AG283" s="582">
        <v>0.54265680000000005</v>
      </c>
      <c r="AH283" s="583">
        <v>0.11017218461538461</v>
      </c>
      <c r="AI283" s="841">
        <v>0</v>
      </c>
      <c r="AJ283" s="842">
        <v>0</v>
      </c>
      <c r="AK283" s="825" t="s">
        <v>5253</v>
      </c>
      <c r="AY283" s="113" t="s">
        <v>583</v>
      </c>
      <c r="AZ283" s="113" t="s">
        <v>584</v>
      </c>
      <c r="BA283" s="114" t="s">
        <v>1533</v>
      </c>
      <c r="BB283" s="111" t="s">
        <v>1530</v>
      </c>
      <c r="CN283" s="107" t="s">
        <v>1538</v>
      </c>
      <c r="CO283" s="107" t="s">
        <v>557</v>
      </c>
      <c r="CP283" s="107" t="s">
        <v>605</v>
      </c>
      <c r="CQ283" s="107" t="s">
        <v>606</v>
      </c>
      <c r="CR283" s="107" t="s">
        <v>604</v>
      </c>
      <c r="CW283" s="107" t="s">
        <v>1533</v>
      </c>
      <c r="CX283" s="107" t="s">
        <v>1530</v>
      </c>
      <c r="DR283" s="207" t="s">
        <v>1539</v>
      </c>
      <c r="DS283" s="48" t="s">
        <v>1535</v>
      </c>
      <c r="DT283" s="31" t="s">
        <v>1536</v>
      </c>
      <c r="DU283" s="31">
        <v>1</v>
      </c>
      <c r="DV283" s="31">
        <v>1</v>
      </c>
      <c r="DW283" s="133">
        <v>0.5</v>
      </c>
      <c r="DX283" s="190">
        <v>0</v>
      </c>
      <c r="DY283" s="132">
        <v>0</v>
      </c>
      <c r="DZ283" s="198">
        <v>0.5</v>
      </c>
    </row>
    <row r="284" spans="1:130" s="107" customFormat="1" ht="39" customHeight="1" x14ac:dyDescent="0.2">
      <c r="A284" s="802" t="s">
        <v>88</v>
      </c>
      <c r="B284" s="617" t="s">
        <v>89</v>
      </c>
      <c r="C284" s="626" t="s">
        <v>428</v>
      </c>
      <c r="D284" s="632" t="s">
        <v>429</v>
      </c>
      <c r="E284" s="885"/>
      <c r="F284" s="661" t="s">
        <v>591</v>
      </c>
      <c r="G284" s="699" t="s">
        <v>592</v>
      </c>
      <c r="H284" s="699" t="s">
        <v>618</v>
      </c>
      <c r="I284" s="696">
        <v>1</v>
      </c>
      <c r="J284" s="696">
        <v>4</v>
      </c>
      <c r="K284" s="665"/>
      <c r="L284" s="665"/>
      <c r="M284" s="660"/>
      <c r="N284" s="759" t="s">
        <v>1549</v>
      </c>
      <c r="O284" s="766" t="s">
        <v>1543</v>
      </c>
      <c r="P284" s="781" t="s">
        <v>1547</v>
      </c>
      <c r="Q284" s="767">
        <v>0.7</v>
      </c>
      <c r="R284" s="767">
        <v>1</v>
      </c>
      <c r="S284" s="767" t="s">
        <v>53</v>
      </c>
      <c r="T284" s="254" t="s">
        <v>5009</v>
      </c>
      <c r="U284" s="156">
        <v>0.5</v>
      </c>
      <c r="V284" s="851">
        <v>0.25</v>
      </c>
      <c r="W284" s="157">
        <v>0.25</v>
      </c>
      <c r="X284" s="157">
        <v>0</v>
      </c>
      <c r="Y284" s="857">
        <v>0</v>
      </c>
      <c r="Z284" s="744">
        <v>0</v>
      </c>
      <c r="AA284" s="96" t="s">
        <v>1537</v>
      </c>
      <c r="AB284" s="578">
        <v>150000000</v>
      </c>
      <c r="AC284" s="579">
        <v>0</v>
      </c>
      <c r="AD284" s="579">
        <v>0</v>
      </c>
      <c r="AE284" s="580">
        <v>0</v>
      </c>
      <c r="AF284" s="581">
        <v>0</v>
      </c>
      <c r="AG284" s="582">
        <v>0</v>
      </c>
      <c r="AH284" s="583">
        <v>0</v>
      </c>
      <c r="AI284" s="841">
        <v>0</v>
      </c>
      <c r="AJ284" s="842">
        <v>0</v>
      </c>
      <c r="AK284" s="825" t="s">
        <v>5253</v>
      </c>
      <c r="AY284" s="125" t="s">
        <v>591</v>
      </c>
      <c r="AZ284" s="125" t="s">
        <v>592</v>
      </c>
      <c r="BA284" s="114" t="s">
        <v>1539</v>
      </c>
      <c r="BB284" s="111" t="s">
        <v>1535</v>
      </c>
      <c r="CN284" s="107" t="s">
        <v>1541</v>
      </c>
      <c r="CO284" s="107" t="s">
        <v>557</v>
      </c>
      <c r="CP284" s="107" t="s">
        <v>615</v>
      </c>
      <c r="CQ284" s="107" t="s">
        <v>616</v>
      </c>
      <c r="CR284" s="107" t="s">
        <v>614</v>
      </c>
      <c r="CW284" s="107" t="s">
        <v>1539</v>
      </c>
      <c r="CX284" s="107" t="s">
        <v>1535</v>
      </c>
      <c r="DR284" s="207" t="s">
        <v>1542</v>
      </c>
      <c r="DS284" s="48" t="s">
        <v>1535</v>
      </c>
      <c r="DT284" s="31" t="s">
        <v>1540</v>
      </c>
      <c r="DU284" s="31">
        <v>1</v>
      </c>
      <c r="DV284" s="142">
        <v>1</v>
      </c>
      <c r="DW284" s="139">
        <v>0</v>
      </c>
      <c r="DX284" s="189">
        <v>0</v>
      </c>
      <c r="DY284" s="139">
        <v>0</v>
      </c>
      <c r="DZ284" s="204">
        <v>1</v>
      </c>
    </row>
    <row r="285" spans="1:130" s="107" customFormat="1" ht="48.75" customHeight="1" x14ac:dyDescent="0.2">
      <c r="A285" s="802" t="s">
        <v>88</v>
      </c>
      <c r="B285" s="617" t="s">
        <v>89</v>
      </c>
      <c r="C285" s="626" t="s">
        <v>428</v>
      </c>
      <c r="D285" s="632" t="s">
        <v>429</v>
      </c>
      <c r="E285" s="885"/>
      <c r="F285" s="661" t="s">
        <v>591</v>
      </c>
      <c r="G285" s="699" t="s">
        <v>592</v>
      </c>
      <c r="H285" s="699" t="s">
        <v>618</v>
      </c>
      <c r="I285" s="696">
        <v>1</v>
      </c>
      <c r="J285" s="696">
        <v>4</v>
      </c>
      <c r="K285" s="665"/>
      <c r="L285" s="665"/>
      <c r="M285" s="660"/>
      <c r="N285" s="759" t="s">
        <v>1552</v>
      </c>
      <c r="O285" s="777" t="s">
        <v>1550</v>
      </c>
      <c r="P285" s="767" t="s">
        <v>1495</v>
      </c>
      <c r="Q285" s="785">
        <v>0.5</v>
      </c>
      <c r="R285" s="779">
        <v>1</v>
      </c>
      <c r="S285" s="779" t="s">
        <v>53</v>
      </c>
      <c r="T285" s="254" t="s">
        <v>5009</v>
      </c>
      <c r="U285" s="158">
        <v>0.25</v>
      </c>
      <c r="V285" s="851">
        <v>0.25</v>
      </c>
      <c r="W285" s="158">
        <v>0.25</v>
      </c>
      <c r="X285" s="158">
        <v>0.25</v>
      </c>
      <c r="Y285" s="857">
        <v>0.3</v>
      </c>
      <c r="Z285" s="744">
        <v>1.2</v>
      </c>
      <c r="AA285" s="96" t="s">
        <v>1537</v>
      </c>
      <c r="AB285" s="578">
        <v>327000000</v>
      </c>
      <c r="AC285" s="579">
        <v>33000000</v>
      </c>
      <c r="AD285" s="579">
        <v>33000000</v>
      </c>
      <c r="AE285" s="580">
        <v>19800000</v>
      </c>
      <c r="AF285" s="581">
        <v>0.10091743119266056</v>
      </c>
      <c r="AG285" s="582">
        <v>0.10091743119266056</v>
      </c>
      <c r="AH285" s="583">
        <v>6.0550458715596334E-2</v>
      </c>
      <c r="AI285" s="841">
        <v>0</v>
      </c>
      <c r="AJ285" s="842">
        <v>0</v>
      </c>
      <c r="AK285" s="825" t="s">
        <v>5253</v>
      </c>
      <c r="AY285" s="113" t="s">
        <v>591</v>
      </c>
      <c r="AZ285" s="113" t="s">
        <v>592</v>
      </c>
      <c r="BA285" s="114" t="s">
        <v>1542</v>
      </c>
      <c r="BB285" s="111" t="s">
        <v>1535</v>
      </c>
      <c r="CN285" s="107" t="s">
        <v>1545</v>
      </c>
      <c r="CO285" s="107" t="s">
        <v>557</v>
      </c>
      <c r="CP285" s="107" t="s">
        <v>615</v>
      </c>
      <c r="CQ285" s="107" t="s">
        <v>616</v>
      </c>
      <c r="CR285" s="107" t="s">
        <v>614</v>
      </c>
      <c r="CW285" s="107" t="s">
        <v>1542</v>
      </c>
      <c r="CX285" s="107" t="s">
        <v>1535</v>
      </c>
      <c r="DR285" s="207" t="s">
        <v>1546</v>
      </c>
      <c r="DS285" s="254" t="s">
        <v>1543</v>
      </c>
      <c r="DT285" s="131" t="s">
        <v>1544</v>
      </c>
      <c r="DU285" s="141">
        <v>0.5</v>
      </c>
      <c r="DV285" s="67">
        <v>1</v>
      </c>
      <c r="DW285" s="132">
        <v>0</v>
      </c>
      <c r="DX285" s="133">
        <v>0.5</v>
      </c>
      <c r="DY285" s="50">
        <v>0.25</v>
      </c>
      <c r="DZ285" s="199">
        <v>0.25</v>
      </c>
    </row>
    <row r="286" spans="1:130" s="107" customFormat="1" ht="50.25" customHeight="1" x14ac:dyDescent="0.2">
      <c r="A286" s="802" t="s">
        <v>88</v>
      </c>
      <c r="B286" s="617" t="s">
        <v>89</v>
      </c>
      <c r="C286" s="626" t="s">
        <v>428</v>
      </c>
      <c r="D286" s="632" t="s">
        <v>429</v>
      </c>
      <c r="E286" s="885"/>
      <c r="F286" s="661" t="s">
        <v>591</v>
      </c>
      <c r="G286" s="699" t="s">
        <v>592</v>
      </c>
      <c r="H286" s="699" t="s">
        <v>618</v>
      </c>
      <c r="I286" s="696">
        <v>1</v>
      </c>
      <c r="J286" s="696">
        <v>4</v>
      </c>
      <c r="K286" s="665"/>
      <c r="L286" s="665"/>
      <c r="M286" s="660"/>
      <c r="N286" s="759" t="s">
        <v>1556</v>
      </c>
      <c r="O286" s="766" t="s">
        <v>1553</v>
      </c>
      <c r="P286" s="781" t="s">
        <v>1554</v>
      </c>
      <c r="Q286" s="779">
        <v>1</v>
      </c>
      <c r="R286" s="779">
        <v>4</v>
      </c>
      <c r="S286" s="779" t="s">
        <v>53</v>
      </c>
      <c r="T286" s="254" t="s">
        <v>5009</v>
      </c>
      <c r="U286" s="157">
        <v>1</v>
      </c>
      <c r="V286" s="851">
        <v>1</v>
      </c>
      <c r="W286" s="157">
        <v>1</v>
      </c>
      <c r="X286" s="157">
        <v>1</v>
      </c>
      <c r="Y286" s="857">
        <v>1</v>
      </c>
      <c r="Z286" s="744">
        <v>1</v>
      </c>
      <c r="AA286" s="96" t="s">
        <v>1537</v>
      </c>
      <c r="AB286" s="578">
        <v>0</v>
      </c>
      <c r="AC286" s="579">
        <v>0</v>
      </c>
      <c r="AD286" s="579">
        <v>0</v>
      </c>
      <c r="AE286" s="580">
        <v>0</v>
      </c>
      <c r="AF286" s="581" t="s">
        <v>5253</v>
      </c>
      <c r="AG286" s="582" t="s">
        <v>5253</v>
      </c>
      <c r="AH286" s="583" t="s">
        <v>5253</v>
      </c>
      <c r="AI286" s="841">
        <v>0</v>
      </c>
      <c r="AJ286" s="842">
        <v>0</v>
      </c>
      <c r="AK286" s="825" t="s">
        <v>5253</v>
      </c>
      <c r="AY286" s="113" t="s">
        <v>591</v>
      </c>
      <c r="AZ286" s="113" t="s">
        <v>592</v>
      </c>
      <c r="BA286" s="114" t="s">
        <v>1546</v>
      </c>
      <c r="BB286" s="111" t="s">
        <v>1543</v>
      </c>
      <c r="CN286" s="107" t="s">
        <v>1548</v>
      </c>
      <c r="CO286" s="107" t="s">
        <v>557</v>
      </c>
      <c r="CP286" s="107" t="s">
        <v>615</v>
      </c>
      <c r="CQ286" s="107" t="s">
        <v>616</v>
      </c>
      <c r="CR286" s="107" t="s">
        <v>614</v>
      </c>
      <c r="CW286" s="107" t="s">
        <v>1546</v>
      </c>
      <c r="CX286" s="107" t="s">
        <v>1543</v>
      </c>
      <c r="DR286" s="207" t="s">
        <v>1549</v>
      </c>
      <c r="DS286" s="254" t="s">
        <v>1543</v>
      </c>
      <c r="DT286" s="131" t="s">
        <v>1547</v>
      </c>
      <c r="DU286" s="31">
        <v>0.7</v>
      </c>
      <c r="DV286" s="31">
        <v>1</v>
      </c>
      <c r="DW286" s="133">
        <v>0.5</v>
      </c>
      <c r="DX286" s="191">
        <v>0.25</v>
      </c>
      <c r="DY286" s="191">
        <v>0.25</v>
      </c>
      <c r="DZ286" s="200">
        <v>0</v>
      </c>
    </row>
    <row r="287" spans="1:130" s="107" customFormat="1" ht="37.5" customHeight="1" x14ac:dyDescent="0.2">
      <c r="A287" s="802" t="s">
        <v>88</v>
      </c>
      <c r="B287" s="617" t="s">
        <v>89</v>
      </c>
      <c r="C287" s="626" t="s">
        <v>428</v>
      </c>
      <c r="D287" s="632" t="s">
        <v>429</v>
      </c>
      <c r="E287" s="885"/>
      <c r="F287" s="661" t="s">
        <v>591</v>
      </c>
      <c r="G287" s="699" t="s">
        <v>592</v>
      </c>
      <c r="H287" s="699" t="s">
        <v>618</v>
      </c>
      <c r="I287" s="696">
        <v>1</v>
      </c>
      <c r="J287" s="696">
        <v>4</v>
      </c>
      <c r="K287" s="665"/>
      <c r="L287" s="665"/>
      <c r="M287" s="660"/>
      <c r="N287" s="759" t="s">
        <v>1559</v>
      </c>
      <c r="O287" s="766" t="s">
        <v>1553</v>
      </c>
      <c r="P287" s="781" t="s">
        <v>1557</v>
      </c>
      <c r="Q287" s="779">
        <v>1</v>
      </c>
      <c r="R287" s="779">
        <v>4</v>
      </c>
      <c r="S287" s="779" t="s">
        <v>53</v>
      </c>
      <c r="T287" s="254" t="s">
        <v>5009</v>
      </c>
      <c r="U287" s="157">
        <v>1</v>
      </c>
      <c r="V287" s="851">
        <v>1</v>
      </c>
      <c r="W287" s="157">
        <v>1</v>
      </c>
      <c r="X287" s="157">
        <v>1</v>
      </c>
      <c r="Y287" s="857">
        <v>1</v>
      </c>
      <c r="Z287" s="744">
        <v>1</v>
      </c>
      <c r="AA287" s="96" t="s">
        <v>1537</v>
      </c>
      <c r="AB287" s="578">
        <v>20000000</v>
      </c>
      <c r="AC287" s="579">
        <v>2749600</v>
      </c>
      <c r="AD287" s="579">
        <v>2749600</v>
      </c>
      <c r="AE287" s="580">
        <v>2749600</v>
      </c>
      <c r="AF287" s="581">
        <v>0.13747999999999999</v>
      </c>
      <c r="AG287" s="582">
        <v>0.13747999999999999</v>
      </c>
      <c r="AH287" s="583">
        <v>0.13747999999999999</v>
      </c>
      <c r="AI287" s="841">
        <v>0</v>
      </c>
      <c r="AJ287" s="842">
        <v>0</v>
      </c>
      <c r="AK287" s="825" t="s">
        <v>5253</v>
      </c>
      <c r="AY287" s="113" t="s">
        <v>591</v>
      </c>
      <c r="AZ287" s="113" t="s">
        <v>592</v>
      </c>
      <c r="BA287" s="114" t="s">
        <v>1549</v>
      </c>
      <c r="BB287" s="111" t="s">
        <v>1543</v>
      </c>
      <c r="CN287" s="107" t="s">
        <v>1551</v>
      </c>
      <c r="CO287" s="107" t="s">
        <v>557</v>
      </c>
      <c r="CP287" s="107" t="s">
        <v>615</v>
      </c>
      <c r="CQ287" s="107" t="s">
        <v>616</v>
      </c>
      <c r="CR287" s="107" t="s">
        <v>614</v>
      </c>
      <c r="CW287" s="107" t="s">
        <v>1549</v>
      </c>
      <c r="CX287" s="107" t="s">
        <v>1543</v>
      </c>
      <c r="DR287" s="207" t="s">
        <v>1552</v>
      </c>
      <c r="DS287" s="48" t="s">
        <v>1550</v>
      </c>
      <c r="DT287" s="31" t="s">
        <v>1495</v>
      </c>
      <c r="DU287" s="141">
        <v>0.5</v>
      </c>
      <c r="DV287" s="67">
        <v>1</v>
      </c>
      <c r="DW287" s="50">
        <v>0.25</v>
      </c>
      <c r="DX287" s="50">
        <v>0.25</v>
      </c>
      <c r="DY287" s="50">
        <v>0.25</v>
      </c>
      <c r="DZ287" s="199">
        <v>0.25</v>
      </c>
    </row>
    <row r="288" spans="1:130" s="107" customFormat="1" ht="37.5" customHeight="1" x14ac:dyDescent="0.2">
      <c r="A288" s="802" t="s">
        <v>88</v>
      </c>
      <c r="B288" s="617" t="s">
        <v>89</v>
      </c>
      <c r="C288" s="626" t="s">
        <v>428</v>
      </c>
      <c r="D288" s="632" t="s">
        <v>429</v>
      </c>
      <c r="E288" s="885"/>
      <c r="F288" s="661" t="s">
        <v>591</v>
      </c>
      <c r="G288" s="699" t="s">
        <v>592</v>
      </c>
      <c r="H288" s="699" t="s">
        <v>618</v>
      </c>
      <c r="I288" s="696">
        <v>1</v>
      </c>
      <c r="J288" s="696">
        <v>4</v>
      </c>
      <c r="K288" s="665"/>
      <c r="L288" s="665"/>
      <c r="M288" s="660"/>
      <c r="N288" s="759" t="s">
        <v>1563</v>
      </c>
      <c r="O288" s="766" t="s">
        <v>1560</v>
      </c>
      <c r="P288" s="781" t="s">
        <v>1561</v>
      </c>
      <c r="Q288" s="779">
        <v>1</v>
      </c>
      <c r="R288" s="779">
        <v>4</v>
      </c>
      <c r="S288" s="779" t="s">
        <v>53</v>
      </c>
      <c r="T288" s="254" t="s">
        <v>5009</v>
      </c>
      <c r="U288" s="157">
        <v>1</v>
      </c>
      <c r="V288" s="851">
        <v>1</v>
      </c>
      <c r="W288" s="157">
        <v>1</v>
      </c>
      <c r="X288" s="157">
        <v>1</v>
      </c>
      <c r="Y288" s="857">
        <v>1</v>
      </c>
      <c r="Z288" s="744">
        <v>1</v>
      </c>
      <c r="AA288" s="96" t="s">
        <v>1537</v>
      </c>
      <c r="AB288" s="578">
        <v>0</v>
      </c>
      <c r="AC288" s="579">
        <v>0</v>
      </c>
      <c r="AD288" s="579">
        <v>0</v>
      </c>
      <c r="AE288" s="580">
        <v>0</v>
      </c>
      <c r="AF288" s="581" t="s">
        <v>5253</v>
      </c>
      <c r="AG288" s="582" t="s">
        <v>5253</v>
      </c>
      <c r="AH288" s="583" t="s">
        <v>5253</v>
      </c>
      <c r="AI288" s="841">
        <v>0</v>
      </c>
      <c r="AJ288" s="842">
        <v>0</v>
      </c>
      <c r="AK288" s="825" t="s">
        <v>5253</v>
      </c>
      <c r="AY288" s="113" t="s">
        <v>591</v>
      </c>
      <c r="AZ288" s="113" t="s">
        <v>592</v>
      </c>
      <c r="BA288" s="114" t="s">
        <v>1552</v>
      </c>
      <c r="BB288" s="111" t="s">
        <v>1550</v>
      </c>
      <c r="CN288" s="107" t="s">
        <v>1555</v>
      </c>
      <c r="CO288" s="107" t="s">
        <v>557</v>
      </c>
      <c r="CP288" s="107" t="s">
        <v>615</v>
      </c>
      <c r="CQ288" s="107" t="s">
        <v>616</v>
      </c>
      <c r="CR288" s="107" t="s">
        <v>614</v>
      </c>
      <c r="CW288" s="107" t="s">
        <v>1552</v>
      </c>
      <c r="CX288" s="107" t="s">
        <v>1550</v>
      </c>
      <c r="DR288" s="207" t="s">
        <v>1556</v>
      </c>
      <c r="DS288" s="254" t="s">
        <v>1553</v>
      </c>
      <c r="DT288" s="131" t="s">
        <v>1554</v>
      </c>
      <c r="DU288" s="67">
        <v>1</v>
      </c>
      <c r="DV288" s="67">
        <v>4</v>
      </c>
      <c r="DW288" s="132">
        <v>1</v>
      </c>
      <c r="DX288" s="132">
        <v>1</v>
      </c>
      <c r="DY288" s="132">
        <v>1</v>
      </c>
      <c r="DZ288" s="200">
        <v>1</v>
      </c>
    </row>
    <row r="289" spans="1:130" s="107" customFormat="1" ht="35.25" customHeight="1" x14ac:dyDescent="0.2">
      <c r="A289" s="802" t="s">
        <v>88</v>
      </c>
      <c r="B289" s="617" t="s">
        <v>89</v>
      </c>
      <c r="C289" s="626" t="s">
        <v>428</v>
      </c>
      <c r="D289" s="632" t="s">
        <v>429</v>
      </c>
      <c r="E289" s="885"/>
      <c r="F289" s="661" t="s">
        <v>591</v>
      </c>
      <c r="G289" s="699" t="s">
        <v>592</v>
      </c>
      <c r="H289" s="699" t="s">
        <v>618</v>
      </c>
      <c r="I289" s="696">
        <v>1</v>
      </c>
      <c r="J289" s="696">
        <v>4</v>
      </c>
      <c r="K289" s="665"/>
      <c r="L289" s="665"/>
      <c r="M289" s="660"/>
      <c r="N289" s="759" t="s">
        <v>1566</v>
      </c>
      <c r="O289" s="766" t="s">
        <v>1560</v>
      </c>
      <c r="P289" s="781" t="s">
        <v>1564</v>
      </c>
      <c r="Q289" s="779">
        <v>1</v>
      </c>
      <c r="R289" s="779">
        <v>4</v>
      </c>
      <c r="S289" s="779" t="s">
        <v>53</v>
      </c>
      <c r="T289" s="254" t="s">
        <v>5009</v>
      </c>
      <c r="U289" s="157">
        <v>1</v>
      </c>
      <c r="V289" s="851">
        <v>1</v>
      </c>
      <c r="W289" s="157">
        <v>1</v>
      </c>
      <c r="X289" s="157">
        <v>1</v>
      </c>
      <c r="Y289" s="857">
        <v>1</v>
      </c>
      <c r="Z289" s="744">
        <v>1</v>
      </c>
      <c r="AA289" s="96" t="s">
        <v>1537</v>
      </c>
      <c r="AB289" s="578">
        <v>950000000</v>
      </c>
      <c r="AC289" s="579">
        <v>810426292</v>
      </c>
      <c r="AD289" s="579">
        <v>810426292</v>
      </c>
      <c r="AE289" s="580">
        <v>810426292</v>
      </c>
      <c r="AF289" s="581">
        <v>0.853080307368421</v>
      </c>
      <c r="AG289" s="582">
        <v>0.853080307368421</v>
      </c>
      <c r="AH289" s="583">
        <v>0.853080307368421</v>
      </c>
      <c r="AI289" s="841">
        <v>0</v>
      </c>
      <c r="AJ289" s="842">
        <v>0</v>
      </c>
      <c r="AK289" s="825" t="s">
        <v>5253</v>
      </c>
      <c r="AY289" s="113" t="s">
        <v>591</v>
      </c>
      <c r="AZ289" s="113" t="s">
        <v>592</v>
      </c>
      <c r="BA289" s="114" t="s">
        <v>1556</v>
      </c>
      <c r="BB289" s="111" t="s">
        <v>1553</v>
      </c>
      <c r="CN289" s="107" t="s">
        <v>1558</v>
      </c>
      <c r="CO289" s="107" t="s">
        <v>557</v>
      </c>
      <c r="CP289" s="107" t="s">
        <v>615</v>
      </c>
      <c r="CQ289" s="107" t="s">
        <v>616</v>
      </c>
      <c r="CR289" s="107" t="s">
        <v>614</v>
      </c>
      <c r="CW289" s="107" t="s">
        <v>1556</v>
      </c>
      <c r="CX289" s="107" t="s">
        <v>1553</v>
      </c>
      <c r="DR289" s="207" t="s">
        <v>1559</v>
      </c>
      <c r="DS289" s="254" t="s">
        <v>1553</v>
      </c>
      <c r="DT289" s="131" t="s">
        <v>1557</v>
      </c>
      <c r="DU289" s="67">
        <v>1</v>
      </c>
      <c r="DV289" s="67">
        <v>4</v>
      </c>
      <c r="DW289" s="132">
        <v>1</v>
      </c>
      <c r="DX289" s="132">
        <v>1</v>
      </c>
      <c r="DY289" s="132">
        <v>1</v>
      </c>
      <c r="DZ289" s="200">
        <v>1</v>
      </c>
    </row>
    <row r="290" spans="1:130" s="107" customFormat="1" ht="48.75" customHeight="1" x14ac:dyDescent="0.2">
      <c r="A290" s="802" t="s">
        <v>88</v>
      </c>
      <c r="B290" s="617" t="s">
        <v>89</v>
      </c>
      <c r="C290" s="626" t="s">
        <v>428</v>
      </c>
      <c r="D290" s="632" t="s">
        <v>429</v>
      </c>
      <c r="E290" s="885"/>
      <c r="F290" s="661" t="s">
        <v>591</v>
      </c>
      <c r="G290" s="699" t="s">
        <v>592</v>
      </c>
      <c r="H290" s="699" t="s">
        <v>618</v>
      </c>
      <c r="I290" s="696">
        <v>1</v>
      </c>
      <c r="J290" s="696">
        <v>4</v>
      </c>
      <c r="K290" s="665"/>
      <c r="L290" s="665"/>
      <c r="M290" s="660"/>
      <c r="N290" s="759" t="s">
        <v>1570</v>
      </c>
      <c r="O290" s="766" t="s">
        <v>1567</v>
      </c>
      <c r="P290" s="781" t="s">
        <v>1568</v>
      </c>
      <c r="Q290" s="785">
        <v>0.5</v>
      </c>
      <c r="R290" s="779">
        <v>1</v>
      </c>
      <c r="S290" s="779" t="s">
        <v>53</v>
      </c>
      <c r="T290" s="254" t="s">
        <v>5009</v>
      </c>
      <c r="U290" s="158">
        <v>0.25</v>
      </c>
      <c r="V290" s="851">
        <v>0.25</v>
      </c>
      <c r="W290" s="158">
        <v>0.25</v>
      </c>
      <c r="X290" s="158">
        <v>0.25</v>
      </c>
      <c r="Y290" s="857">
        <v>0.3</v>
      </c>
      <c r="Z290" s="744">
        <v>1.2</v>
      </c>
      <c r="AA290" s="96" t="s">
        <v>1537</v>
      </c>
      <c r="AB290" s="578">
        <v>0</v>
      </c>
      <c r="AC290" s="579">
        <v>0</v>
      </c>
      <c r="AD290" s="579">
        <v>0</v>
      </c>
      <c r="AE290" s="580">
        <v>0</v>
      </c>
      <c r="AF290" s="581" t="s">
        <v>5253</v>
      </c>
      <c r="AG290" s="582" t="s">
        <v>5253</v>
      </c>
      <c r="AH290" s="583" t="s">
        <v>5253</v>
      </c>
      <c r="AI290" s="841">
        <v>0</v>
      </c>
      <c r="AJ290" s="842">
        <v>0</v>
      </c>
      <c r="AK290" s="825" t="s">
        <v>5253</v>
      </c>
      <c r="AY290" s="113" t="s">
        <v>591</v>
      </c>
      <c r="AZ290" s="113" t="s">
        <v>592</v>
      </c>
      <c r="BA290" s="114" t="s">
        <v>1559</v>
      </c>
      <c r="BB290" s="111" t="s">
        <v>1553</v>
      </c>
      <c r="CN290" s="107" t="s">
        <v>1562</v>
      </c>
      <c r="CO290" s="107" t="s">
        <v>557</v>
      </c>
      <c r="CP290" s="107" t="s">
        <v>615</v>
      </c>
      <c r="CQ290" s="107" t="s">
        <v>616</v>
      </c>
      <c r="CR290" s="107" t="s">
        <v>614</v>
      </c>
      <c r="CW290" s="107" t="s">
        <v>1559</v>
      </c>
      <c r="CX290" s="107" t="s">
        <v>1553</v>
      </c>
      <c r="DR290" s="207" t="s">
        <v>1563</v>
      </c>
      <c r="DS290" s="254" t="s">
        <v>1560</v>
      </c>
      <c r="DT290" s="131" t="s">
        <v>1561</v>
      </c>
      <c r="DU290" s="67">
        <v>1</v>
      </c>
      <c r="DV290" s="67">
        <v>4</v>
      </c>
      <c r="DW290" s="132">
        <v>1</v>
      </c>
      <c r="DX290" s="132">
        <v>1</v>
      </c>
      <c r="DY290" s="132">
        <v>1</v>
      </c>
      <c r="DZ290" s="200">
        <v>1</v>
      </c>
    </row>
    <row r="291" spans="1:130" s="107" customFormat="1" ht="47.25" customHeight="1" x14ac:dyDescent="0.2">
      <c r="A291" s="802" t="s">
        <v>88</v>
      </c>
      <c r="B291" s="617" t="s">
        <v>89</v>
      </c>
      <c r="C291" s="626" t="s">
        <v>428</v>
      </c>
      <c r="D291" s="632" t="s">
        <v>429</v>
      </c>
      <c r="E291" s="885"/>
      <c r="F291" s="661" t="s">
        <v>591</v>
      </c>
      <c r="G291" s="699" t="s">
        <v>592</v>
      </c>
      <c r="H291" s="699" t="s">
        <v>618</v>
      </c>
      <c r="I291" s="696">
        <v>1</v>
      </c>
      <c r="J291" s="696">
        <v>4</v>
      </c>
      <c r="K291" s="665"/>
      <c r="L291" s="665"/>
      <c r="M291" s="660"/>
      <c r="N291" s="759" t="s">
        <v>1574</v>
      </c>
      <c r="O291" s="766" t="s">
        <v>1571</v>
      </c>
      <c r="P291" s="781" t="s">
        <v>1572</v>
      </c>
      <c r="Q291" s="785">
        <v>0.5</v>
      </c>
      <c r="R291" s="779">
        <v>1</v>
      </c>
      <c r="S291" s="779" t="s">
        <v>53</v>
      </c>
      <c r="T291" s="254" t="s">
        <v>5009</v>
      </c>
      <c r="U291" s="158">
        <v>0.25</v>
      </c>
      <c r="V291" s="851">
        <v>0.25</v>
      </c>
      <c r="W291" s="158">
        <v>0.25</v>
      </c>
      <c r="X291" s="158">
        <v>0.25</v>
      </c>
      <c r="Y291" s="857">
        <v>0.3</v>
      </c>
      <c r="Z291" s="744">
        <v>1.2</v>
      </c>
      <c r="AA291" s="96" t="s">
        <v>1537</v>
      </c>
      <c r="AB291" s="578">
        <v>110000000</v>
      </c>
      <c r="AC291" s="579">
        <v>101647589</v>
      </c>
      <c r="AD291" s="579">
        <v>101647589</v>
      </c>
      <c r="AE291" s="580">
        <v>91169589</v>
      </c>
      <c r="AF291" s="581">
        <v>0.92406899090909089</v>
      </c>
      <c r="AG291" s="582">
        <v>0.92406899090909089</v>
      </c>
      <c r="AH291" s="583">
        <v>0.82881444545454541</v>
      </c>
      <c r="AI291" s="841">
        <v>0</v>
      </c>
      <c r="AJ291" s="842">
        <v>0</v>
      </c>
      <c r="AK291" s="825" t="s">
        <v>5253</v>
      </c>
      <c r="AY291" s="113" t="s">
        <v>591</v>
      </c>
      <c r="AZ291" s="113" t="s">
        <v>592</v>
      </c>
      <c r="BA291" s="114" t="s">
        <v>1563</v>
      </c>
      <c r="BB291" s="111" t="s">
        <v>1560</v>
      </c>
      <c r="CN291" s="107" t="s">
        <v>1565</v>
      </c>
      <c r="CO291" s="107" t="s">
        <v>557</v>
      </c>
      <c r="CP291" s="107" t="s">
        <v>615</v>
      </c>
      <c r="CQ291" s="107" t="s">
        <v>616</v>
      </c>
      <c r="CR291" s="107" t="s">
        <v>614</v>
      </c>
      <c r="CW291" s="107" t="s">
        <v>1563</v>
      </c>
      <c r="CX291" s="107" t="s">
        <v>1560</v>
      </c>
      <c r="DR291" s="207" t="s">
        <v>1566</v>
      </c>
      <c r="DS291" s="254" t="s">
        <v>1560</v>
      </c>
      <c r="DT291" s="131" t="s">
        <v>1564</v>
      </c>
      <c r="DU291" s="67">
        <v>1</v>
      </c>
      <c r="DV291" s="67">
        <v>4</v>
      </c>
      <c r="DW291" s="132">
        <v>1</v>
      </c>
      <c r="DX291" s="132">
        <v>1</v>
      </c>
      <c r="DY291" s="132">
        <v>1</v>
      </c>
      <c r="DZ291" s="200">
        <v>1</v>
      </c>
    </row>
    <row r="292" spans="1:130" s="107" customFormat="1" ht="50.25" customHeight="1" thickBot="1" x14ac:dyDescent="0.25">
      <c r="A292" s="802" t="s">
        <v>88</v>
      </c>
      <c r="B292" s="617" t="s">
        <v>89</v>
      </c>
      <c r="C292" s="626" t="s">
        <v>428</v>
      </c>
      <c r="D292" s="632" t="s">
        <v>429</v>
      </c>
      <c r="E292" s="886"/>
      <c r="F292" s="677" t="s">
        <v>591</v>
      </c>
      <c r="G292" s="700" t="s">
        <v>592</v>
      </c>
      <c r="H292" s="700" t="s">
        <v>618</v>
      </c>
      <c r="I292" s="698">
        <v>1</v>
      </c>
      <c r="J292" s="698">
        <v>4</v>
      </c>
      <c r="K292" s="680"/>
      <c r="L292" s="680"/>
      <c r="M292" s="681"/>
      <c r="N292" s="760" t="s">
        <v>1578</v>
      </c>
      <c r="O292" s="778" t="s">
        <v>1575</v>
      </c>
      <c r="P292" s="771" t="s">
        <v>1576</v>
      </c>
      <c r="Q292" s="780">
        <v>0</v>
      </c>
      <c r="R292" s="780">
        <v>1</v>
      </c>
      <c r="S292" s="780" t="s">
        <v>53</v>
      </c>
      <c r="T292" s="756" t="s">
        <v>5009</v>
      </c>
      <c r="U292" s="159">
        <v>0</v>
      </c>
      <c r="V292" s="852">
        <v>1</v>
      </c>
      <c r="W292" s="159">
        <v>0</v>
      </c>
      <c r="X292" s="159">
        <v>0</v>
      </c>
      <c r="Y292" s="858">
        <v>1</v>
      </c>
      <c r="Z292" s="748">
        <v>1</v>
      </c>
      <c r="AA292" s="97" t="s">
        <v>1537</v>
      </c>
      <c r="AB292" s="584">
        <v>240000000</v>
      </c>
      <c r="AC292" s="585">
        <v>150000000</v>
      </c>
      <c r="AD292" s="585">
        <v>150000000</v>
      </c>
      <c r="AE292" s="586">
        <v>90000000</v>
      </c>
      <c r="AF292" s="587">
        <v>0.625</v>
      </c>
      <c r="AG292" s="588">
        <v>0.625</v>
      </c>
      <c r="AH292" s="589">
        <v>0.375</v>
      </c>
      <c r="AI292" s="843">
        <v>0</v>
      </c>
      <c r="AJ292" s="844">
        <v>0</v>
      </c>
      <c r="AK292" s="826" t="s">
        <v>5253</v>
      </c>
      <c r="AY292" s="113" t="s">
        <v>591</v>
      </c>
      <c r="AZ292" s="113" t="s">
        <v>592</v>
      </c>
      <c r="BA292" s="114" t="s">
        <v>1566</v>
      </c>
      <c r="BB292" s="111" t="s">
        <v>1560</v>
      </c>
      <c r="CN292" s="107" t="s">
        <v>1569</v>
      </c>
      <c r="CO292" s="107" t="s">
        <v>557</v>
      </c>
      <c r="CP292" s="107" t="s">
        <v>615</v>
      </c>
      <c r="CQ292" s="107" t="s">
        <v>616</v>
      </c>
      <c r="CR292" s="107" t="s">
        <v>614</v>
      </c>
      <c r="CW292" s="107" t="s">
        <v>1566</v>
      </c>
      <c r="CX292" s="107" t="s">
        <v>1560</v>
      </c>
      <c r="DR292" s="207" t="s">
        <v>1570</v>
      </c>
      <c r="DS292" s="254" t="s">
        <v>1567</v>
      </c>
      <c r="DT292" s="131" t="s">
        <v>1568</v>
      </c>
      <c r="DU292" s="141">
        <v>0.5</v>
      </c>
      <c r="DV292" s="67">
        <v>1</v>
      </c>
      <c r="DW292" s="50">
        <v>0.25</v>
      </c>
      <c r="DX292" s="50">
        <v>0.25</v>
      </c>
      <c r="DY292" s="50">
        <v>0.25</v>
      </c>
      <c r="DZ292" s="199">
        <v>0.25</v>
      </c>
    </row>
    <row r="293" spans="1:130" s="107" customFormat="1" ht="47.25" customHeight="1" x14ac:dyDescent="0.2">
      <c r="A293" s="802" t="s">
        <v>88</v>
      </c>
      <c r="B293" s="617" t="s">
        <v>89</v>
      </c>
      <c r="C293" s="626" t="s">
        <v>428</v>
      </c>
      <c r="D293" s="632" t="s">
        <v>429</v>
      </c>
      <c r="E293" s="884" t="s">
        <v>1579</v>
      </c>
      <c r="F293" s="672" t="s">
        <v>602</v>
      </c>
      <c r="G293" s="673" t="s">
        <v>603</v>
      </c>
      <c r="H293" s="674" t="s">
        <v>626</v>
      </c>
      <c r="I293" s="694">
        <v>0</v>
      </c>
      <c r="J293" s="694">
        <v>1</v>
      </c>
      <c r="K293" s="676">
        <v>0</v>
      </c>
      <c r="L293" s="676">
        <v>0</v>
      </c>
      <c r="M293" s="660">
        <v>0</v>
      </c>
      <c r="N293" s="757" t="s">
        <v>1583</v>
      </c>
      <c r="O293" s="752" t="s">
        <v>1580</v>
      </c>
      <c r="P293" s="740" t="s">
        <v>626</v>
      </c>
      <c r="Q293" s="740">
        <v>0</v>
      </c>
      <c r="R293" s="740">
        <v>1</v>
      </c>
      <c r="S293" s="740" t="s">
        <v>53</v>
      </c>
      <c r="T293" s="738" t="s">
        <v>5009</v>
      </c>
      <c r="U293" s="152">
        <v>0.25</v>
      </c>
      <c r="V293" s="853">
        <v>0.25</v>
      </c>
      <c r="W293" s="152">
        <v>0.25</v>
      </c>
      <c r="X293" s="152">
        <v>0.25</v>
      </c>
      <c r="Y293" s="856">
        <v>0.3</v>
      </c>
      <c r="Z293" s="742">
        <v>1.2</v>
      </c>
      <c r="AA293" s="99" t="s">
        <v>1581</v>
      </c>
      <c r="AB293" s="572">
        <v>579738380</v>
      </c>
      <c r="AC293" s="573">
        <v>565824928</v>
      </c>
      <c r="AD293" s="573">
        <v>565824928</v>
      </c>
      <c r="AE293" s="574">
        <v>565824928</v>
      </c>
      <c r="AF293" s="575">
        <v>0.97600046420939046</v>
      </c>
      <c r="AG293" s="576">
        <v>0.97600046420939046</v>
      </c>
      <c r="AH293" s="577">
        <v>0.97600046420939046</v>
      </c>
      <c r="AI293" s="839">
        <v>0</v>
      </c>
      <c r="AJ293" s="840">
        <v>0</v>
      </c>
      <c r="AK293" s="824" t="s">
        <v>5253</v>
      </c>
      <c r="AY293" s="113" t="s">
        <v>591</v>
      </c>
      <c r="AZ293" s="113" t="s">
        <v>592</v>
      </c>
      <c r="BA293" s="114" t="s">
        <v>1570</v>
      </c>
      <c r="BB293" s="111" t="s">
        <v>1567</v>
      </c>
      <c r="CN293" s="107" t="s">
        <v>1573</v>
      </c>
      <c r="CO293" s="107" t="s">
        <v>557</v>
      </c>
      <c r="CP293" s="107" t="s">
        <v>615</v>
      </c>
      <c r="CQ293" s="107" t="s">
        <v>616</v>
      </c>
      <c r="CR293" s="107" t="s">
        <v>614</v>
      </c>
      <c r="CW293" s="107" t="s">
        <v>1570</v>
      </c>
      <c r="CX293" s="107" t="s">
        <v>1567</v>
      </c>
      <c r="DR293" s="207" t="s">
        <v>1574</v>
      </c>
      <c r="DS293" s="254" t="s">
        <v>1571</v>
      </c>
      <c r="DT293" s="131" t="s">
        <v>1572</v>
      </c>
      <c r="DU293" s="141">
        <v>0.5</v>
      </c>
      <c r="DV293" s="67">
        <v>1</v>
      </c>
      <c r="DW293" s="50">
        <v>0.25</v>
      </c>
      <c r="DX293" s="50">
        <v>0.25</v>
      </c>
      <c r="DY293" s="50">
        <v>0.25</v>
      </c>
      <c r="DZ293" s="199">
        <v>0.25</v>
      </c>
    </row>
    <row r="294" spans="1:130" s="107" customFormat="1" ht="72.75" customHeight="1" thickBot="1" x14ac:dyDescent="0.25">
      <c r="A294" s="802" t="s">
        <v>88</v>
      </c>
      <c r="B294" s="617" t="s">
        <v>89</v>
      </c>
      <c r="C294" s="626" t="s">
        <v>428</v>
      </c>
      <c r="D294" s="627" t="s">
        <v>429</v>
      </c>
      <c r="E294" s="886"/>
      <c r="F294" s="677" t="s">
        <v>602</v>
      </c>
      <c r="G294" s="686" t="s">
        <v>603</v>
      </c>
      <c r="H294" s="686" t="s">
        <v>626</v>
      </c>
      <c r="I294" s="698">
        <v>0</v>
      </c>
      <c r="J294" s="698">
        <v>1</v>
      </c>
      <c r="K294" s="680"/>
      <c r="L294" s="680"/>
      <c r="M294" s="681"/>
      <c r="N294" s="760" t="s">
        <v>1587</v>
      </c>
      <c r="O294" s="222" t="s">
        <v>1584</v>
      </c>
      <c r="P294" s="223" t="s">
        <v>1585</v>
      </c>
      <c r="Q294" s="224">
        <v>0</v>
      </c>
      <c r="R294" s="224">
        <v>1</v>
      </c>
      <c r="S294" s="224" t="s">
        <v>53</v>
      </c>
      <c r="T294" s="756" t="s">
        <v>5009</v>
      </c>
      <c r="U294" s="148">
        <v>0.25</v>
      </c>
      <c r="V294" s="852">
        <v>0.25</v>
      </c>
      <c r="W294" s="148">
        <v>0.25</v>
      </c>
      <c r="X294" s="148">
        <v>0.25</v>
      </c>
      <c r="Y294" s="858">
        <v>3</v>
      </c>
      <c r="Z294" s="748">
        <v>12</v>
      </c>
      <c r="AA294" s="97" t="s">
        <v>1581</v>
      </c>
      <c r="AB294" s="584">
        <v>40000000</v>
      </c>
      <c r="AC294" s="585">
        <v>0</v>
      </c>
      <c r="AD294" s="585">
        <v>0</v>
      </c>
      <c r="AE294" s="586">
        <v>0</v>
      </c>
      <c r="AF294" s="587">
        <v>0</v>
      </c>
      <c r="AG294" s="588">
        <v>0</v>
      </c>
      <c r="AH294" s="589">
        <v>0</v>
      </c>
      <c r="AI294" s="843">
        <v>0</v>
      </c>
      <c r="AJ294" s="844">
        <v>0</v>
      </c>
      <c r="AK294" s="826" t="s">
        <v>5253</v>
      </c>
      <c r="AY294" s="113" t="s">
        <v>591</v>
      </c>
      <c r="AZ294" s="113" t="s">
        <v>592</v>
      </c>
      <c r="BA294" s="114" t="s">
        <v>1574</v>
      </c>
      <c r="BB294" s="111" t="s">
        <v>1571</v>
      </c>
      <c r="CN294" s="107" t="s">
        <v>1577</v>
      </c>
      <c r="CO294" s="107" t="s">
        <v>557</v>
      </c>
      <c r="CP294" s="107" t="s">
        <v>615</v>
      </c>
      <c r="CQ294" s="107" t="s">
        <v>616</v>
      </c>
      <c r="CR294" s="107" t="s">
        <v>614</v>
      </c>
      <c r="CW294" s="107" t="s">
        <v>1574</v>
      </c>
      <c r="CX294" s="107" t="s">
        <v>1571</v>
      </c>
      <c r="DR294" s="207" t="s">
        <v>1578</v>
      </c>
      <c r="DS294" s="48" t="s">
        <v>1575</v>
      </c>
      <c r="DT294" s="31" t="s">
        <v>1576</v>
      </c>
      <c r="DU294" s="67">
        <v>0</v>
      </c>
      <c r="DV294" s="67">
        <v>1</v>
      </c>
      <c r="DW294" s="132">
        <v>0</v>
      </c>
      <c r="DX294" s="132">
        <v>1</v>
      </c>
      <c r="DY294" s="132">
        <v>0</v>
      </c>
      <c r="DZ294" s="200">
        <v>0</v>
      </c>
    </row>
    <row r="295" spans="1:130" s="107" customFormat="1" ht="109.5" customHeight="1" x14ac:dyDescent="0.2">
      <c r="A295" s="802" t="s">
        <v>88</v>
      </c>
      <c r="B295" s="617" t="s">
        <v>89</v>
      </c>
      <c r="C295" s="626" t="s">
        <v>428</v>
      </c>
      <c r="D295" s="627" t="s">
        <v>429</v>
      </c>
      <c r="E295" s="884" t="s">
        <v>1588</v>
      </c>
      <c r="F295" s="672" t="s">
        <v>612</v>
      </c>
      <c r="G295" s="673" t="s">
        <v>613</v>
      </c>
      <c r="H295" s="674" t="s">
        <v>632</v>
      </c>
      <c r="I295" s="675">
        <v>1</v>
      </c>
      <c r="J295" s="675">
        <v>1</v>
      </c>
      <c r="K295" s="676">
        <v>1</v>
      </c>
      <c r="L295" s="676">
        <v>1</v>
      </c>
      <c r="M295" s="660">
        <v>1</v>
      </c>
      <c r="N295" s="751" t="s">
        <v>1592</v>
      </c>
      <c r="O295" s="752" t="s">
        <v>1589</v>
      </c>
      <c r="P295" s="740" t="s">
        <v>1590</v>
      </c>
      <c r="Q295" s="740">
        <v>1</v>
      </c>
      <c r="R295" s="740">
        <v>1</v>
      </c>
      <c r="S295" s="740" t="s">
        <v>87</v>
      </c>
      <c r="T295" s="738" t="s">
        <v>5009</v>
      </c>
      <c r="U295" s="152">
        <v>1</v>
      </c>
      <c r="V295" s="853">
        <v>1</v>
      </c>
      <c r="W295" s="152">
        <v>1</v>
      </c>
      <c r="X295" s="152">
        <v>1</v>
      </c>
      <c r="Y295" s="856">
        <v>1</v>
      </c>
      <c r="Z295" s="742">
        <v>1</v>
      </c>
      <c r="AA295" s="99" t="s">
        <v>1146</v>
      </c>
      <c r="AB295" s="572">
        <v>25000000</v>
      </c>
      <c r="AC295" s="573">
        <v>25000000</v>
      </c>
      <c r="AD295" s="573">
        <v>25000000</v>
      </c>
      <c r="AE295" s="574">
        <v>25000000</v>
      </c>
      <c r="AF295" s="575">
        <v>1</v>
      </c>
      <c r="AG295" s="576">
        <v>1</v>
      </c>
      <c r="AH295" s="577">
        <v>1</v>
      </c>
      <c r="AI295" s="839">
        <v>0</v>
      </c>
      <c r="AJ295" s="840">
        <v>0</v>
      </c>
      <c r="AK295" s="824" t="s">
        <v>5253</v>
      </c>
      <c r="AY295" s="113" t="s">
        <v>591</v>
      </c>
      <c r="AZ295" s="113" t="s">
        <v>592</v>
      </c>
      <c r="BA295" s="114" t="s">
        <v>1578</v>
      </c>
      <c r="BB295" s="111" t="s">
        <v>1575</v>
      </c>
      <c r="CN295" s="107" t="s">
        <v>1582</v>
      </c>
      <c r="CO295" s="107" t="s">
        <v>557</v>
      </c>
      <c r="CP295" s="107" t="s">
        <v>615</v>
      </c>
      <c r="CQ295" s="107" t="s">
        <v>616</v>
      </c>
      <c r="CR295" s="107" t="s">
        <v>614</v>
      </c>
      <c r="CW295" s="107" t="s">
        <v>1578</v>
      </c>
      <c r="CX295" s="107" t="s">
        <v>1575</v>
      </c>
      <c r="DR295" s="207" t="s">
        <v>1583</v>
      </c>
      <c r="DS295" s="48" t="s">
        <v>1580</v>
      </c>
      <c r="DT295" s="31" t="s">
        <v>626</v>
      </c>
      <c r="DU295" s="31">
        <v>0</v>
      </c>
      <c r="DV295" s="31">
        <v>1</v>
      </c>
      <c r="DW295" s="50">
        <v>0.25</v>
      </c>
      <c r="DX295" s="50">
        <v>0.25</v>
      </c>
      <c r="DY295" s="50">
        <v>0.25</v>
      </c>
      <c r="DZ295" s="199">
        <v>0.25</v>
      </c>
    </row>
    <row r="296" spans="1:130" s="107" customFormat="1" ht="40.5" customHeight="1" thickBot="1" x14ac:dyDescent="0.25">
      <c r="A296" s="802" t="s">
        <v>88</v>
      </c>
      <c r="B296" s="617" t="s">
        <v>89</v>
      </c>
      <c r="C296" s="626" t="s">
        <v>428</v>
      </c>
      <c r="D296" s="628" t="s">
        <v>429</v>
      </c>
      <c r="E296" s="886"/>
      <c r="F296" s="677" t="s">
        <v>612</v>
      </c>
      <c r="G296" s="686" t="s">
        <v>613</v>
      </c>
      <c r="H296" s="686" t="s">
        <v>632</v>
      </c>
      <c r="I296" s="679">
        <v>1</v>
      </c>
      <c r="J296" s="679">
        <v>1</v>
      </c>
      <c r="K296" s="680"/>
      <c r="L296" s="680"/>
      <c r="M296" s="681"/>
      <c r="N296" s="755" t="s">
        <v>1596</v>
      </c>
      <c r="O296" s="222" t="s">
        <v>1593</v>
      </c>
      <c r="P296" s="223" t="s">
        <v>1594</v>
      </c>
      <c r="Q296" s="223">
        <v>198</v>
      </c>
      <c r="R296" s="223">
        <v>230</v>
      </c>
      <c r="S296" s="223" t="s">
        <v>53</v>
      </c>
      <c r="T296" s="756" t="s">
        <v>5009</v>
      </c>
      <c r="U296" s="146">
        <v>50</v>
      </c>
      <c r="V296" s="852">
        <v>60</v>
      </c>
      <c r="W296" s="146">
        <v>60</v>
      </c>
      <c r="X296" s="146">
        <v>60</v>
      </c>
      <c r="Y296" s="858">
        <v>210</v>
      </c>
      <c r="Z296" s="748">
        <v>3.5</v>
      </c>
      <c r="AA296" s="97" t="s">
        <v>1146</v>
      </c>
      <c r="AB296" s="584">
        <v>30000000</v>
      </c>
      <c r="AC296" s="585">
        <v>29990316</v>
      </c>
      <c r="AD296" s="585">
        <v>29990316</v>
      </c>
      <c r="AE296" s="586">
        <v>29990316</v>
      </c>
      <c r="AF296" s="587">
        <v>0.99967720000000004</v>
      </c>
      <c r="AG296" s="588">
        <v>0.99967720000000004</v>
      </c>
      <c r="AH296" s="589">
        <v>0.99967720000000004</v>
      </c>
      <c r="AI296" s="843">
        <v>0</v>
      </c>
      <c r="AJ296" s="844">
        <v>0</v>
      </c>
      <c r="AK296" s="826" t="s">
        <v>5253</v>
      </c>
      <c r="AY296" s="111" t="s">
        <v>602</v>
      </c>
      <c r="AZ296" s="111" t="s">
        <v>603</v>
      </c>
      <c r="BA296" s="114" t="s">
        <v>1583</v>
      </c>
      <c r="BB296" s="111" t="s">
        <v>1580</v>
      </c>
      <c r="CN296" s="107" t="s">
        <v>1586</v>
      </c>
      <c r="CO296" s="107" t="s">
        <v>557</v>
      </c>
      <c r="CP296" s="107" t="s">
        <v>615</v>
      </c>
      <c r="CQ296" s="107" t="s">
        <v>616</v>
      </c>
      <c r="CR296" s="107" t="s">
        <v>624</v>
      </c>
      <c r="CW296" s="107" t="s">
        <v>1583</v>
      </c>
      <c r="CX296" s="107" t="s">
        <v>1580</v>
      </c>
      <c r="DR296" s="207" t="s">
        <v>1587</v>
      </c>
      <c r="DS296" s="48" t="s">
        <v>1584</v>
      </c>
      <c r="DT296" s="31" t="s">
        <v>1585</v>
      </c>
      <c r="DU296" s="67">
        <v>0</v>
      </c>
      <c r="DV296" s="67">
        <v>1</v>
      </c>
      <c r="DW296" s="50">
        <v>0.25</v>
      </c>
      <c r="DX296" s="50">
        <v>0.25</v>
      </c>
      <c r="DY296" s="50">
        <v>0.25</v>
      </c>
      <c r="DZ296" s="199">
        <v>0.25</v>
      </c>
    </row>
    <row r="297" spans="1:130" s="107" customFormat="1" ht="99" customHeight="1" x14ac:dyDescent="0.2">
      <c r="A297" s="802" t="s">
        <v>88</v>
      </c>
      <c r="B297" s="617" t="s">
        <v>89</v>
      </c>
      <c r="C297" s="629" t="s">
        <v>440</v>
      </c>
      <c r="D297" s="630" t="s">
        <v>1597</v>
      </c>
      <c r="E297" s="884" t="s">
        <v>1598</v>
      </c>
      <c r="F297" s="653" t="s">
        <v>622</v>
      </c>
      <c r="G297" s="654" t="s">
        <v>623</v>
      </c>
      <c r="H297" s="655" t="s">
        <v>640</v>
      </c>
      <c r="I297" s="734">
        <v>85957</v>
      </c>
      <c r="J297" s="734">
        <v>97991</v>
      </c>
      <c r="K297" s="659">
        <v>0</v>
      </c>
      <c r="L297" s="659">
        <v>0</v>
      </c>
      <c r="M297" s="660">
        <v>0</v>
      </c>
      <c r="N297" s="757" t="s">
        <v>1603</v>
      </c>
      <c r="O297" s="752" t="s">
        <v>1599</v>
      </c>
      <c r="P297" s="740" t="s">
        <v>1600</v>
      </c>
      <c r="Q297" s="740">
        <v>1</v>
      </c>
      <c r="R297" s="740">
        <v>1</v>
      </c>
      <c r="S297" s="740" t="s">
        <v>87</v>
      </c>
      <c r="T297" s="738" t="s">
        <v>5009</v>
      </c>
      <c r="U297" s="147">
        <v>1</v>
      </c>
      <c r="V297" s="853">
        <v>0</v>
      </c>
      <c r="W297" s="147">
        <v>0</v>
      </c>
      <c r="X297" s="147">
        <v>0</v>
      </c>
      <c r="Y297" s="856">
        <v>1</v>
      </c>
      <c r="Z297" s="742" t="s">
        <v>5253</v>
      </c>
      <c r="AA297" s="99" t="s">
        <v>1601</v>
      </c>
      <c r="AB297" s="572">
        <v>0</v>
      </c>
      <c r="AC297" s="573">
        <v>0</v>
      </c>
      <c r="AD297" s="573">
        <v>0</v>
      </c>
      <c r="AE297" s="574">
        <v>0</v>
      </c>
      <c r="AF297" s="575" t="s">
        <v>5253</v>
      </c>
      <c r="AG297" s="576" t="s">
        <v>5253</v>
      </c>
      <c r="AH297" s="577" t="s">
        <v>5253</v>
      </c>
      <c r="AI297" s="839">
        <v>0</v>
      </c>
      <c r="AJ297" s="840">
        <v>0</v>
      </c>
      <c r="AK297" s="824" t="s">
        <v>5253</v>
      </c>
      <c r="AY297" s="113" t="s">
        <v>602</v>
      </c>
      <c r="AZ297" s="113" t="s">
        <v>603</v>
      </c>
      <c r="BA297" s="114" t="s">
        <v>1587</v>
      </c>
      <c r="BB297" s="111" t="s">
        <v>1584</v>
      </c>
      <c r="CN297" s="107" t="s">
        <v>1591</v>
      </c>
      <c r="CO297" s="107" t="s">
        <v>557</v>
      </c>
      <c r="CP297" s="107" t="s">
        <v>615</v>
      </c>
      <c r="CQ297" s="107" t="s">
        <v>616</v>
      </c>
      <c r="CR297" s="107" t="s">
        <v>624</v>
      </c>
      <c r="CW297" s="107" t="s">
        <v>1587</v>
      </c>
      <c r="CX297" s="107" t="s">
        <v>1584</v>
      </c>
      <c r="DR297" s="202" t="s">
        <v>1592</v>
      </c>
      <c r="DS297" s="48" t="s">
        <v>1589</v>
      </c>
      <c r="DT297" s="31" t="s">
        <v>1590</v>
      </c>
      <c r="DU297" s="31">
        <v>1</v>
      </c>
      <c r="DV297" s="31">
        <v>1</v>
      </c>
      <c r="DW297" s="50">
        <v>1</v>
      </c>
      <c r="DX297" s="50">
        <v>1</v>
      </c>
      <c r="DY297" s="50">
        <v>1</v>
      </c>
      <c r="DZ297" s="199">
        <v>1</v>
      </c>
    </row>
    <row r="298" spans="1:130" s="107" customFormat="1" ht="60.75" customHeight="1" x14ac:dyDescent="0.2">
      <c r="A298" s="802" t="s">
        <v>88</v>
      </c>
      <c r="B298" s="617" t="s">
        <v>89</v>
      </c>
      <c r="C298" s="626" t="s">
        <v>440</v>
      </c>
      <c r="D298" s="632" t="s">
        <v>441</v>
      </c>
      <c r="E298" s="885"/>
      <c r="F298" s="661" t="s">
        <v>622</v>
      </c>
      <c r="G298" s="685" t="s">
        <v>623</v>
      </c>
      <c r="H298" s="685" t="s">
        <v>640</v>
      </c>
      <c r="I298" s="696">
        <v>85957</v>
      </c>
      <c r="J298" s="696">
        <v>97991</v>
      </c>
      <c r="K298" s="665"/>
      <c r="L298" s="665"/>
      <c r="M298" s="660"/>
      <c r="N298" s="759" t="s">
        <v>1607</v>
      </c>
      <c r="O298" s="48" t="s">
        <v>1604</v>
      </c>
      <c r="P298" s="31" t="s">
        <v>1605</v>
      </c>
      <c r="Q298" s="31">
        <v>0</v>
      </c>
      <c r="R298" s="31">
        <v>1</v>
      </c>
      <c r="S298" s="31" t="s">
        <v>53</v>
      </c>
      <c r="T298" s="254" t="s">
        <v>5009</v>
      </c>
      <c r="U298" s="50">
        <v>0.25</v>
      </c>
      <c r="V298" s="851">
        <v>0.25</v>
      </c>
      <c r="W298" s="50">
        <v>0.25</v>
      </c>
      <c r="X298" s="50">
        <v>0.25</v>
      </c>
      <c r="Y298" s="857">
        <v>0.3</v>
      </c>
      <c r="Z298" s="744">
        <v>1.2</v>
      </c>
      <c r="AA298" s="96" t="s">
        <v>1601</v>
      </c>
      <c r="AB298" s="578">
        <v>62315000</v>
      </c>
      <c r="AC298" s="579">
        <v>48695000</v>
      </c>
      <c r="AD298" s="579">
        <v>48695000</v>
      </c>
      <c r="AE298" s="580">
        <v>48695000</v>
      </c>
      <c r="AF298" s="581">
        <v>0.78143304180373907</v>
      </c>
      <c r="AG298" s="582">
        <v>0.78143304180373907</v>
      </c>
      <c r="AH298" s="583">
        <v>0.78143304180373907</v>
      </c>
      <c r="AI298" s="841">
        <v>0</v>
      </c>
      <c r="AJ298" s="842">
        <v>0</v>
      </c>
      <c r="AK298" s="825" t="s">
        <v>5253</v>
      </c>
      <c r="AY298" s="111" t="s">
        <v>612</v>
      </c>
      <c r="AZ298" s="111" t="s">
        <v>613</v>
      </c>
      <c r="BA298" s="114" t="s">
        <v>1592</v>
      </c>
      <c r="BB298" s="111" t="s">
        <v>1589</v>
      </c>
      <c r="CN298" s="107" t="s">
        <v>1595</v>
      </c>
      <c r="CO298" s="107" t="s">
        <v>557</v>
      </c>
      <c r="CP298" s="107" t="s">
        <v>615</v>
      </c>
      <c r="CQ298" s="107" t="s">
        <v>616</v>
      </c>
      <c r="CR298" s="107" t="s">
        <v>630</v>
      </c>
      <c r="CW298" s="107" t="s">
        <v>1592</v>
      </c>
      <c r="CX298" s="107" t="s">
        <v>1589</v>
      </c>
      <c r="DR298" s="202" t="s">
        <v>1596</v>
      </c>
      <c r="DS298" s="48" t="s">
        <v>1593</v>
      </c>
      <c r="DT298" s="31" t="s">
        <v>1594</v>
      </c>
      <c r="DU298" s="31">
        <v>198</v>
      </c>
      <c r="DV298" s="31">
        <v>230</v>
      </c>
      <c r="DW298" s="132">
        <v>50</v>
      </c>
      <c r="DX298" s="132">
        <v>60</v>
      </c>
      <c r="DY298" s="132">
        <v>60</v>
      </c>
      <c r="DZ298" s="200">
        <v>60</v>
      </c>
    </row>
    <row r="299" spans="1:130" s="107" customFormat="1" ht="106.5" customHeight="1" x14ac:dyDescent="0.2">
      <c r="A299" s="802" t="s">
        <v>88</v>
      </c>
      <c r="B299" s="617" t="s">
        <v>89</v>
      </c>
      <c r="C299" s="626" t="s">
        <v>440</v>
      </c>
      <c r="D299" s="632" t="s">
        <v>441</v>
      </c>
      <c r="E299" s="885"/>
      <c r="F299" s="661" t="s">
        <v>622</v>
      </c>
      <c r="G299" s="685" t="s">
        <v>623</v>
      </c>
      <c r="H299" s="685" t="s">
        <v>640</v>
      </c>
      <c r="I299" s="696">
        <v>85957</v>
      </c>
      <c r="J299" s="696">
        <v>97991</v>
      </c>
      <c r="K299" s="665"/>
      <c r="L299" s="665"/>
      <c r="M299" s="660"/>
      <c r="N299" s="759" t="s">
        <v>1611</v>
      </c>
      <c r="O299" s="48" t="s">
        <v>1608</v>
      </c>
      <c r="P299" s="31" t="s">
        <v>1609</v>
      </c>
      <c r="Q299" s="31">
        <v>3500</v>
      </c>
      <c r="R299" s="31">
        <v>1500</v>
      </c>
      <c r="S299" s="31" t="s">
        <v>825</v>
      </c>
      <c r="T299" s="254" t="s">
        <v>5009</v>
      </c>
      <c r="U299" s="139">
        <v>3000</v>
      </c>
      <c r="V299" s="851">
        <v>2500</v>
      </c>
      <c r="W299" s="188">
        <v>2000</v>
      </c>
      <c r="X299" s="188">
        <v>1500</v>
      </c>
      <c r="Y299" s="857">
        <v>2500</v>
      </c>
      <c r="Z299" s="744">
        <v>1</v>
      </c>
      <c r="AA299" s="96" t="s">
        <v>1601</v>
      </c>
      <c r="AB299" s="578">
        <v>20000000</v>
      </c>
      <c r="AC299" s="579">
        <v>20000000</v>
      </c>
      <c r="AD299" s="579">
        <v>20000000</v>
      </c>
      <c r="AE299" s="580">
        <v>20000000</v>
      </c>
      <c r="AF299" s="581">
        <v>1</v>
      </c>
      <c r="AG299" s="582">
        <v>1</v>
      </c>
      <c r="AH299" s="583">
        <v>1</v>
      </c>
      <c r="AI299" s="841">
        <v>0</v>
      </c>
      <c r="AJ299" s="842">
        <v>0</v>
      </c>
      <c r="AK299" s="825" t="s">
        <v>5253</v>
      </c>
      <c r="AY299" s="113" t="s">
        <v>612</v>
      </c>
      <c r="AZ299" s="113" t="s">
        <v>613</v>
      </c>
      <c r="BA299" s="114" t="s">
        <v>1596</v>
      </c>
      <c r="BB299" s="111" t="s">
        <v>1593</v>
      </c>
      <c r="CN299" s="107" t="s">
        <v>1602</v>
      </c>
      <c r="CO299" s="107" t="s">
        <v>557</v>
      </c>
      <c r="CP299" s="107" t="s">
        <v>615</v>
      </c>
      <c r="CQ299" s="107" t="s">
        <v>616</v>
      </c>
      <c r="CR299" s="107" t="s">
        <v>630</v>
      </c>
      <c r="CW299" s="107" t="s">
        <v>1596</v>
      </c>
      <c r="CX299" s="107" t="s">
        <v>1593</v>
      </c>
      <c r="DR299" s="207" t="s">
        <v>1603</v>
      </c>
      <c r="DS299" s="48" t="s">
        <v>1599</v>
      </c>
      <c r="DT299" s="31" t="s">
        <v>1600</v>
      </c>
      <c r="DU299" s="31">
        <v>1</v>
      </c>
      <c r="DV299" s="31">
        <v>1</v>
      </c>
      <c r="DW299" s="132">
        <v>1</v>
      </c>
      <c r="DX299" s="132">
        <v>0</v>
      </c>
      <c r="DY299" s="132">
        <v>0</v>
      </c>
      <c r="DZ299" s="200">
        <v>0</v>
      </c>
    </row>
    <row r="300" spans="1:130" s="107" customFormat="1" ht="41.25" customHeight="1" x14ac:dyDescent="0.2">
      <c r="A300" s="802" t="s">
        <v>88</v>
      </c>
      <c r="B300" s="617" t="s">
        <v>89</v>
      </c>
      <c r="C300" s="626" t="s">
        <v>440</v>
      </c>
      <c r="D300" s="632" t="s">
        <v>441</v>
      </c>
      <c r="E300" s="885"/>
      <c r="F300" s="661" t="s">
        <v>622</v>
      </c>
      <c r="G300" s="685" t="s">
        <v>623</v>
      </c>
      <c r="H300" s="685" t="s">
        <v>640</v>
      </c>
      <c r="I300" s="696">
        <v>85957</v>
      </c>
      <c r="J300" s="696">
        <v>97991</v>
      </c>
      <c r="K300" s="665"/>
      <c r="L300" s="665"/>
      <c r="M300" s="660"/>
      <c r="N300" s="759" t="s">
        <v>1615</v>
      </c>
      <c r="O300" s="48" t="s">
        <v>1612</v>
      </c>
      <c r="P300" s="31" t="s">
        <v>1613</v>
      </c>
      <c r="Q300" s="31">
        <v>1</v>
      </c>
      <c r="R300" s="31">
        <v>1</v>
      </c>
      <c r="S300" s="31" t="s">
        <v>87</v>
      </c>
      <c r="T300" s="254" t="s">
        <v>5009</v>
      </c>
      <c r="U300" s="50">
        <v>0.25</v>
      </c>
      <c r="V300" s="851">
        <v>0.25</v>
      </c>
      <c r="W300" s="50">
        <v>0.25</v>
      </c>
      <c r="X300" s="50">
        <v>0.25</v>
      </c>
      <c r="Y300" s="857">
        <v>0.3</v>
      </c>
      <c r="Z300" s="744">
        <v>1.2</v>
      </c>
      <c r="AA300" s="96" t="s">
        <v>1601</v>
      </c>
      <c r="AB300" s="578">
        <v>15965000</v>
      </c>
      <c r="AC300" s="579">
        <v>0</v>
      </c>
      <c r="AD300" s="579">
        <v>0</v>
      </c>
      <c r="AE300" s="580">
        <v>0</v>
      </c>
      <c r="AF300" s="581">
        <v>0</v>
      </c>
      <c r="AG300" s="582">
        <v>0</v>
      </c>
      <c r="AH300" s="583">
        <v>0</v>
      </c>
      <c r="AI300" s="841">
        <v>0</v>
      </c>
      <c r="AJ300" s="842">
        <v>0</v>
      </c>
      <c r="AK300" s="825" t="s">
        <v>5253</v>
      </c>
      <c r="AY300" s="111" t="s">
        <v>622</v>
      </c>
      <c r="AZ300" s="111" t="s">
        <v>623</v>
      </c>
      <c r="BA300" s="114" t="s">
        <v>1603</v>
      </c>
      <c r="BB300" s="111" t="s">
        <v>1599</v>
      </c>
      <c r="CN300" s="107" t="s">
        <v>1606</v>
      </c>
      <c r="CO300" s="107" t="s">
        <v>557</v>
      </c>
      <c r="CP300" s="107" t="s">
        <v>637</v>
      </c>
      <c r="CQ300" s="107" t="s">
        <v>638</v>
      </c>
      <c r="CR300" s="107" t="s">
        <v>636</v>
      </c>
      <c r="CW300" s="107" t="s">
        <v>1603</v>
      </c>
      <c r="CX300" s="107" t="s">
        <v>1599</v>
      </c>
      <c r="DR300" s="207" t="s">
        <v>1607</v>
      </c>
      <c r="DS300" s="48" t="s">
        <v>1604</v>
      </c>
      <c r="DT300" s="31" t="s">
        <v>1605</v>
      </c>
      <c r="DU300" s="31">
        <v>0</v>
      </c>
      <c r="DV300" s="31">
        <v>1</v>
      </c>
      <c r="DW300" s="50">
        <v>0.25</v>
      </c>
      <c r="DX300" s="50">
        <v>0.25</v>
      </c>
      <c r="DY300" s="50">
        <v>0.25</v>
      </c>
      <c r="DZ300" s="199">
        <v>0.25</v>
      </c>
    </row>
    <row r="301" spans="1:130" s="107" customFormat="1" ht="53.25" customHeight="1" x14ac:dyDescent="0.2">
      <c r="A301" s="802" t="s">
        <v>88</v>
      </c>
      <c r="B301" s="617" t="s">
        <v>89</v>
      </c>
      <c r="C301" s="626" t="s">
        <v>440</v>
      </c>
      <c r="D301" s="632" t="s">
        <v>441</v>
      </c>
      <c r="E301" s="885"/>
      <c r="F301" s="661" t="s">
        <v>622</v>
      </c>
      <c r="G301" s="685" t="s">
        <v>623</v>
      </c>
      <c r="H301" s="685" t="s">
        <v>640</v>
      </c>
      <c r="I301" s="696">
        <v>85957</v>
      </c>
      <c r="J301" s="696">
        <v>97991</v>
      </c>
      <c r="K301" s="665"/>
      <c r="L301" s="665"/>
      <c r="M301" s="660"/>
      <c r="N301" s="759" t="s">
        <v>1619</v>
      </c>
      <c r="O301" s="48" t="s">
        <v>1616</v>
      </c>
      <c r="P301" s="31" t="s">
        <v>1617</v>
      </c>
      <c r="Q301" s="31">
        <v>0</v>
      </c>
      <c r="R301" s="31">
        <v>1</v>
      </c>
      <c r="S301" s="31" t="s">
        <v>53</v>
      </c>
      <c r="T301" s="254" t="s">
        <v>5009</v>
      </c>
      <c r="U301" s="50">
        <v>0.25</v>
      </c>
      <c r="V301" s="851">
        <v>0.25</v>
      </c>
      <c r="W301" s="50">
        <v>0.25</v>
      </c>
      <c r="X301" s="50">
        <v>0.25</v>
      </c>
      <c r="Y301" s="857">
        <v>0.3</v>
      </c>
      <c r="Z301" s="744">
        <v>1.2</v>
      </c>
      <c r="AA301" s="96" t="s">
        <v>1601</v>
      </c>
      <c r="AB301" s="578">
        <v>200000000</v>
      </c>
      <c r="AC301" s="579">
        <v>0</v>
      </c>
      <c r="AD301" s="579">
        <v>0</v>
      </c>
      <c r="AE301" s="580">
        <v>0</v>
      </c>
      <c r="AF301" s="581">
        <v>0</v>
      </c>
      <c r="AG301" s="582">
        <v>0</v>
      </c>
      <c r="AH301" s="583">
        <v>0</v>
      </c>
      <c r="AI301" s="841">
        <v>0</v>
      </c>
      <c r="AJ301" s="842">
        <v>0</v>
      </c>
      <c r="AK301" s="825" t="s">
        <v>5253</v>
      </c>
      <c r="AY301" s="113" t="s">
        <v>622</v>
      </c>
      <c r="AZ301" s="113" t="s">
        <v>623</v>
      </c>
      <c r="BA301" s="114" t="s">
        <v>1607</v>
      </c>
      <c r="BB301" s="111" t="s">
        <v>1604</v>
      </c>
      <c r="CN301" s="107" t="s">
        <v>1610</v>
      </c>
      <c r="CO301" s="107" t="s">
        <v>557</v>
      </c>
      <c r="CP301" s="107" t="s">
        <v>637</v>
      </c>
      <c r="CQ301" s="107" t="s">
        <v>638</v>
      </c>
      <c r="CR301" s="107" t="s">
        <v>636</v>
      </c>
      <c r="CW301" s="107" t="s">
        <v>1607</v>
      </c>
      <c r="CX301" s="107" t="s">
        <v>1604</v>
      </c>
      <c r="DR301" s="207" t="s">
        <v>1611</v>
      </c>
      <c r="DS301" s="48" t="s">
        <v>1608</v>
      </c>
      <c r="DT301" s="31" t="s">
        <v>1609</v>
      </c>
      <c r="DU301" s="31">
        <v>3500</v>
      </c>
      <c r="DV301" s="31">
        <v>1500</v>
      </c>
      <c r="DW301" s="139">
        <v>3000</v>
      </c>
      <c r="DX301" s="139">
        <v>2500</v>
      </c>
      <c r="DY301" s="139">
        <v>2000</v>
      </c>
      <c r="DZ301" s="209">
        <v>1500</v>
      </c>
    </row>
    <row r="302" spans="1:130" s="107" customFormat="1" ht="54" customHeight="1" thickBot="1" x14ac:dyDescent="0.25">
      <c r="A302" s="803" t="s">
        <v>88</v>
      </c>
      <c r="B302" s="804" t="s">
        <v>89</v>
      </c>
      <c r="C302" s="805" t="s">
        <v>440</v>
      </c>
      <c r="D302" s="806" t="s">
        <v>441</v>
      </c>
      <c r="E302" s="894"/>
      <c r="F302" s="807" t="s">
        <v>622</v>
      </c>
      <c r="G302" s="808" t="s">
        <v>623</v>
      </c>
      <c r="H302" s="808" t="s">
        <v>640</v>
      </c>
      <c r="I302" s="809">
        <v>85957</v>
      </c>
      <c r="J302" s="809">
        <v>97991</v>
      </c>
      <c r="K302" s="810"/>
      <c r="L302" s="810"/>
      <c r="M302" s="811"/>
      <c r="N302" s="812" t="s">
        <v>1623</v>
      </c>
      <c r="O302" s="813" t="s">
        <v>1620</v>
      </c>
      <c r="P302" s="814" t="s">
        <v>1621</v>
      </c>
      <c r="Q302" s="815">
        <v>2</v>
      </c>
      <c r="R302" s="815">
        <v>3</v>
      </c>
      <c r="S302" s="815" t="s">
        <v>53</v>
      </c>
      <c r="T302" s="816" t="s">
        <v>5009</v>
      </c>
      <c r="U302" s="817">
        <v>0.75</v>
      </c>
      <c r="V302" s="855">
        <v>0.75</v>
      </c>
      <c r="W302" s="817">
        <v>0.75</v>
      </c>
      <c r="X302" s="817">
        <v>0.75</v>
      </c>
      <c r="Y302" s="860">
        <v>0.8</v>
      </c>
      <c r="Z302" s="818">
        <v>1.0666666666666667</v>
      </c>
      <c r="AA302" s="819" t="s">
        <v>1601</v>
      </c>
      <c r="AB302" s="605">
        <v>20000000</v>
      </c>
      <c r="AC302" s="606">
        <v>14610000</v>
      </c>
      <c r="AD302" s="606">
        <v>14610000</v>
      </c>
      <c r="AE302" s="607">
        <v>14610000</v>
      </c>
      <c r="AF302" s="608">
        <v>0.73050000000000004</v>
      </c>
      <c r="AG302" s="609">
        <v>0.73050000000000004</v>
      </c>
      <c r="AH302" s="610">
        <v>0.73050000000000004</v>
      </c>
      <c r="AI302" s="849">
        <v>0</v>
      </c>
      <c r="AJ302" s="850">
        <v>0</v>
      </c>
      <c r="AK302" s="829" t="s">
        <v>5253</v>
      </c>
      <c r="AY302" s="113" t="s">
        <v>622</v>
      </c>
      <c r="AZ302" s="113" t="s">
        <v>623</v>
      </c>
      <c r="BA302" s="114" t="s">
        <v>1611</v>
      </c>
      <c r="BB302" s="111" t="s">
        <v>1608</v>
      </c>
      <c r="CN302" s="107" t="s">
        <v>1614</v>
      </c>
      <c r="CO302" s="107" t="s">
        <v>557</v>
      </c>
      <c r="CP302" s="107" t="s">
        <v>637</v>
      </c>
      <c r="CQ302" s="107" t="s">
        <v>638</v>
      </c>
      <c r="CR302" s="107" t="s">
        <v>636</v>
      </c>
      <c r="CW302" s="107" t="s">
        <v>1611</v>
      </c>
      <c r="CX302" s="107" t="s">
        <v>1608</v>
      </c>
      <c r="DR302" s="207" t="s">
        <v>1615</v>
      </c>
      <c r="DS302" s="48" t="s">
        <v>1612</v>
      </c>
      <c r="DT302" s="31" t="s">
        <v>1613</v>
      </c>
      <c r="DU302" s="31">
        <v>1</v>
      </c>
      <c r="DV302" s="31">
        <v>1</v>
      </c>
      <c r="DW302" s="50">
        <v>0.25</v>
      </c>
      <c r="DX302" s="50">
        <v>0.25</v>
      </c>
      <c r="DY302" s="50">
        <v>0.25</v>
      </c>
      <c r="DZ302" s="199">
        <v>0.25</v>
      </c>
    </row>
    <row r="303" spans="1:130" ht="37.5" customHeight="1" thickTop="1" thickBot="1" x14ac:dyDescent="0.25">
      <c r="AB303" s="830">
        <v>242948663348.47998</v>
      </c>
      <c r="AC303" s="831">
        <v>83457968753.940002</v>
      </c>
      <c r="AD303" s="831">
        <v>83510288005.609985</v>
      </c>
      <c r="AE303" s="832">
        <v>58096026094.880005</v>
      </c>
      <c r="AF303" s="833">
        <v>0.34352100400005003</v>
      </c>
      <c r="AG303" s="834">
        <v>0.3437363550579603</v>
      </c>
      <c r="AH303" s="835">
        <v>0.23912881550432077</v>
      </c>
      <c r="AI303" s="836">
        <v>8630810252</v>
      </c>
      <c r="AJ303" s="837">
        <v>6418703117</v>
      </c>
      <c r="AK303" s="838">
        <v>0.74369646992443228</v>
      </c>
      <c r="AY303" s="46" t="s">
        <v>622</v>
      </c>
      <c r="AZ303" s="46" t="s">
        <v>623</v>
      </c>
      <c r="BA303" s="76" t="s">
        <v>1615</v>
      </c>
      <c r="BB303" s="40" t="s">
        <v>1612</v>
      </c>
      <c r="CN303" s="3" t="s">
        <v>1618</v>
      </c>
      <c r="CO303" s="3" t="s">
        <v>557</v>
      </c>
      <c r="CP303" s="3" t="s">
        <v>637</v>
      </c>
      <c r="CQ303" s="3" t="s">
        <v>638</v>
      </c>
      <c r="CR303" s="3" t="s">
        <v>636</v>
      </c>
      <c r="CW303" s="3" t="s">
        <v>1615</v>
      </c>
      <c r="CX303" s="3" t="s">
        <v>1612</v>
      </c>
      <c r="DR303" s="207" t="s">
        <v>1619</v>
      </c>
      <c r="DS303" s="48" t="s">
        <v>1616</v>
      </c>
      <c r="DT303" s="31" t="s">
        <v>1617</v>
      </c>
      <c r="DU303" s="31">
        <v>0</v>
      </c>
      <c r="DV303" s="31">
        <v>1</v>
      </c>
      <c r="DW303" s="50">
        <v>0.25</v>
      </c>
      <c r="DX303" s="50">
        <v>0.25</v>
      </c>
      <c r="DY303" s="50">
        <v>0.25</v>
      </c>
      <c r="DZ303" s="199">
        <v>0.25</v>
      </c>
    </row>
    <row r="304" spans="1:130" ht="44.25" customHeight="1" thickTop="1" thickBot="1" x14ac:dyDescent="0.25">
      <c r="AY304" s="46" t="s">
        <v>622</v>
      </c>
      <c r="AZ304" s="46" t="s">
        <v>623</v>
      </c>
      <c r="BA304" s="76" t="s">
        <v>1619</v>
      </c>
      <c r="BB304" s="40" t="s">
        <v>1616</v>
      </c>
      <c r="CN304" s="3" t="s">
        <v>1622</v>
      </c>
      <c r="CO304" s="3" t="s">
        <v>557</v>
      </c>
      <c r="CP304" s="3" t="s">
        <v>637</v>
      </c>
      <c r="CQ304" s="3" t="s">
        <v>638</v>
      </c>
      <c r="CR304" s="3" t="s">
        <v>636</v>
      </c>
      <c r="CW304" s="3" t="s">
        <v>1619</v>
      </c>
      <c r="CX304" s="3" t="s">
        <v>1616</v>
      </c>
      <c r="DR304" s="221" t="s">
        <v>1623</v>
      </c>
      <c r="DS304" s="222" t="s">
        <v>1620</v>
      </c>
      <c r="DT304" s="223" t="s">
        <v>1621</v>
      </c>
      <c r="DU304" s="224">
        <v>2</v>
      </c>
      <c r="DV304" s="224">
        <v>3</v>
      </c>
      <c r="DW304" s="148">
        <v>0.75</v>
      </c>
      <c r="DX304" s="148">
        <v>0.75</v>
      </c>
      <c r="DY304" s="148">
        <v>0.75</v>
      </c>
      <c r="DZ304" s="225">
        <v>0.75</v>
      </c>
    </row>
    <row r="305" spans="28:102" ht="150" x14ac:dyDescent="0.2">
      <c r="AB305" s="861">
        <v>240999141186.47998</v>
      </c>
      <c r="AC305" s="861">
        <v>95060713603</v>
      </c>
      <c r="AD305" s="861">
        <v>70628532831.440002</v>
      </c>
      <c r="AE305" s="861">
        <v>46884635932.07</v>
      </c>
      <c r="AF305" s="862">
        <v>0.39444420065150376</v>
      </c>
      <c r="AG305" s="862">
        <v>0.29306549593381809</v>
      </c>
      <c r="AH305" s="862">
        <v>0.19454275107060101</v>
      </c>
      <c r="AI305" s="863">
        <v>8630810255</v>
      </c>
      <c r="AJ305" s="863">
        <v>4651936759</v>
      </c>
      <c r="AK305" s="862">
        <v>0.53899189317770491</v>
      </c>
      <c r="AY305" s="46" t="s">
        <v>622</v>
      </c>
      <c r="AZ305" s="46" t="s">
        <v>623</v>
      </c>
      <c r="BA305" s="76" t="s">
        <v>1623</v>
      </c>
      <c r="BB305" s="40" t="s">
        <v>1620</v>
      </c>
      <c r="CN305" s="3" t="s">
        <v>1624</v>
      </c>
      <c r="CO305" s="3" t="s">
        <v>557</v>
      </c>
      <c r="CP305" s="3" t="s">
        <v>637</v>
      </c>
      <c r="CQ305" s="3" t="s">
        <v>638</v>
      </c>
      <c r="CR305" s="3" t="s">
        <v>636</v>
      </c>
      <c r="CW305" s="3" t="s">
        <v>1623</v>
      </c>
      <c r="CX305" s="3" t="s">
        <v>1620</v>
      </c>
    </row>
    <row r="306" spans="28:102" x14ac:dyDescent="0.2">
      <c r="AB306" s="864">
        <v>1949522162</v>
      </c>
      <c r="AC306" s="864">
        <v>-11602744849.059998</v>
      </c>
      <c r="AD306" s="864">
        <v>12881755174.169983</v>
      </c>
      <c r="AE306" s="864">
        <v>11211390162.810005</v>
      </c>
      <c r="AF306" s="864">
        <v>-5.0923196651453728E-2</v>
      </c>
      <c r="AG306" s="864">
        <v>5.0670859124142209E-2</v>
      </c>
      <c r="AH306" s="864">
        <v>4.4586064433719763E-2</v>
      </c>
      <c r="AI306" s="864">
        <v>-3</v>
      </c>
      <c r="AJ306" s="864">
        <v>1766766358</v>
      </c>
      <c r="AK306" s="864">
        <v>0.20470457674672737</v>
      </c>
    </row>
    <row r="400" spans="3:5" x14ac:dyDescent="0.2">
      <c r="C400" s="85" t="s">
        <v>1642</v>
      </c>
      <c r="E400" s="87" t="s">
        <v>1643</v>
      </c>
    </row>
    <row r="401" spans="3:5" x14ac:dyDescent="0.2">
      <c r="C401" s="85" t="s">
        <v>57</v>
      </c>
      <c r="E401" s="87" t="s">
        <v>57</v>
      </c>
    </row>
    <row r="402" spans="3:5" x14ac:dyDescent="0.2">
      <c r="C402" s="85">
        <v>2016</v>
      </c>
      <c r="E402" s="87" t="s">
        <v>1644</v>
      </c>
    </row>
    <row r="403" spans="3:5" x14ac:dyDescent="0.2">
      <c r="C403" s="85">
        <v>2017</v>
      </c>
      <c r="E403" s="87" t="s">
        <v>1645</v>
      </c>
    </row>
    <row r="404" spans="3:5" x14ac:dyDescent="0.2">
      <c r="C404" s="85">
        <v>2018</v>
      </c>
      <c r="E404" s="87" t="s">
        <v>1799</v>
      </c>
    </row>
    <row r="405" spans="3:5" x14ac:dyDescent="0.2">
      <c r="C405" s="85">
        <v>2019</v>
      </c>
    </row>
    <row r="406" spans="3:5" x14ac:dyDescent="0.2">
      <c r="C406" s="85">
        <v>2020</v>
      </c>
    </row>
    <row r="407" spans="3:5" x14ac:dyDescent="0.2">
      <c r="C407" s="85">
        <v>2021</v>
      </c>
    </row>
  </sheetData>
  <sheetProtection autoFilter="0"/>
  <mergeCells count="53">
    <mergeCell ref="E279:E280"/>
    <mergeCell ref="E281:E292"/>
    <mergeCell ref="E293:E294"/>
    <mergeCell ref="E295:E296"/>
    <mergeCell ref="E297:E302"/>
    <mergeCell ref="E273:E278"/>
    <mergeCell ref="E209:E215"/>
    <mergeCell ref="E216:E218"/>
    <mergeCell ref="E219:E226"/>
    <mergeCell ref="E228:E237"/>
    <mergeCell ref="E238:E246"/>
    <mergeCell ref="E247:E249"/>
    <mergeCell ref="E250:E253"/>
    <mergeCell ref="E254:E260"/>
    <mergeCell ref="E261:E266"/>
    <mergeCell ref="E267:E269"/>
    <mergeCell ref="E270:E272"/>
    <mergeCell ref="E204:E208"/>
    <mergeCell ref="E126:E130"/>
    <mergeCell ref="E131:E136"/>
    <mergeCell ref="E137:E141"/>
    <mergeCell ref="E142:E145"/>
    <mergeCell ref="E146:E166"/>
    <mergeCell ref="E167:E179"/>
    <mergeCell ref="E180:E182"/>
    <mergeCell ref="E184:E189"/>
    <mergeCell ref="E190:E192"/>
    <mergeCell ref="E193:E198"/>
    <mergeCell ref="E199:E203"/>
    <mergeCell ref="E123:E125"/>
    <mergeCell ref="E51:E66"/>
    <mergeCell ref="E67:E79"/>
    <mergeCell ref="E80:E84"/>
    <mergeCell ref="E85:E88"/>
    <mergeCell ref="E89:E92"/>
    <mergeCell ref="E93:E95"/>
    <mergeCell ref="E97:E103"/>
    <mergeCell ref="E104:E106"/>
    <mergeCell ref="E107:E108"/>
    <mergeCell ref="E109:E118"/>
    <mergeCell ref="E119:E122"/>
    <mergeCell ref="E41:E50"/>
    <mergeCell ref="A4:B4"/>
    <mergeCell ref="AB5:AE5"/>
    <mergeCell ref="AF5:AH5"/>
    <mergeCell ref="AI5:AK5"/>
    <mergeCell ref="E7:E14"/>
    <mergeCell ref="E16:E19"/>
    <mergeCell ref="E20:E24"/>
    <mergeCell ref="E25:E29"/>
    <mergeCell ref="E30:E33"/>
    <mergeCell ref="E34:E37"/>
    <mergeCell ref="E38:E40"/>
  </mergeCells>
  <conditionalFormatting sqref="M7">
    <cfRule type="iconSet" priority="14">
      <iconSet iconSet="3Symbols">
        <cfvo type="percent" val="0"/>
        <cfvo type="percent" val="60"/>
        <cfvo type="percent" val="80"/>
      </iconSet>
    </cfRule>
  </conditionalFormatting>
  <conditionalFormatting sqref="M7">
    <cfRule type="iconSet" priority="13">
      <iconSet iconSet="3Symbols2">
        <cfvo type="percent" val="0"/>
        <cfvo type="num" val="0.6"/>
        <cfvo type="num" val="0.8"/>
      </iconSet>
    </cfRule>
  </conditionalFormatting>
  <conditionalFormatting sqref="M8:M302">
    <cfRule type="iconSet" priority="12">
      <iconSet iconSet="3Symbols">
        <cfvo type="percent" val="0"/>
        <cfvo type="percent" val="60"/>
        <cfvo type="percent" val="80"/>
      </iconSet>
    </cfRule>
  </conditionalFormatting>
  <conditionalFormatting sqref="M8:M302">
    <cfRule type="iconSet" priority="11">
      <iconSet iconSet="3Symbols2">
        <cfvo type="percent" val="0"/>
        <cfvo type="num" val="0.6"/>
        <cfvo type="num" val="0.8"/>
      </iconSet>
    </cfRule>
  </conditionalFormatting>
  <conditionalFormatting sqref="Z7">
    <cfRule type="iconSet" priority="10">
      <iconSet iconSet="3Symbols">
        <cfvo type="percent" val="0"/>
        <cfvo type="percent" val="60"/>
        <cfvo type="percent" val="80"/>
      </iconSet>
    </cfRule>
  </conditionalFormatting>
  <conditionalFormatting sqref="Z7">
    <cfRule type="iconSet" priority="9">
      <iconSet iconSet="3Symbols">
        <cfvo type="percent" val="0"/>
        <cfvo type="num" val="0.6"/>
        <cfvo type="num" val="0.8"/>
      </iconSet>
    </cfRule>
  </conditionalFormatting>
  <conditionalFormatting sqref="Z8:Z302">
    <cfRule type="iconSet" priority="8">
      <iconSet iconSet="3Symbols">
        <cfvo type="percent" val="0"/>
        <cfvo type="percent" val="60"/>
        <cfvo type="percent" val="80"/>
      </iconSet>
    </cfRule>
  </conditionalFormatting>
  <conditionalFormatting sqref="Z8:Z302">
    <cfRule type="iconSet" priority="7">
      <iconSet iconSet="3Symbols">
        <cfvo type="percent" val="0"/>
        <cfvo type="num" val="0.6"/>
        <cfvo type="num" val="0.8"/>
      </iconSet>
    </cfRule>
  </conditionalFormatting>
  <conditionalFormatting sqref="AK7:AK303">
    <cfRule type="iconSet" priority="6">
      <iconSet iconSet="3Symbols">
        <cfvo type="percent" val="0"/>
        <cfvo type="percent" val="60"/>
        <cfvo type="percent" val="95"/>
      </iconSet>
    </cfRule>
  </conditionalFormatting>
  <conditionalFormatting sqref="AG7:AG303">
    <cfRule type="iconSet" priority="5">
      <iconSet iconSet="3Symbols">
        <cfvo type="percent" val="0"/>
        <cfvo type="percent" val="60"/>
        <cfvo type="percent" val="80"/>
      </iconSet>
    </cfRule>
  </conditionalFormatting>
  <conditionalFormatting sqref="AH7:AH303">
    <cfRule type="iconSet" priority="4">
      <iconSet iconSet="3Symbols">
        <cfvo type="percent" val="0"/>
        <cfvo type="percent" val="30"/>
        <cfvo type="percent" val="60"/>
      </iconSet>
    </cfRule>
  </conditionalFormatting>
  <conditionalFormatting sqref="AK305">
    <cfRule type="iconSet" priority="3">
      <iconSet iconSet="3Symbols">
        <cfvo type="percent" val="0"/>
        <cfvo type="percent" val="60"/>
        <cfvo type="percent" val="95"/>
      </iconSet>
    </cfRule>
  </conditionalFormatting>
  <conditionalFormatting sqref="AG305">
    <cfRule type="iconSet" priority="2">
      <iconSet iconSet="3Symbols">
        <cfvo type="percent" val="0"/>
        <cfvo type="percent" val="60"/>
        <cfvo type="percent" val="80"/>
      </iconSet>
    </cfRule>
  </conditionalFormatting>
  <conditionalFormatting sqref="AH305">
    <cfRule type="iconSet" priority="1">
      <iconSet iconSet="3Symbols">
        <cfvo type="percent" val="0"/>
        <cfvo type="percent" val="30"/>
        <cfvo type="percent" val="60"/>
      </iconSet>
    </cfRule>
  </conditionalFormatting>
  <dataValidations count="2">
    <dataValidation type="list" allowBlank="1" showInputMessage="1" showErrorMessage="1" sqref="E4">
      <formula1>$E$401:$E$404</formula1>
    </dataValidation>
    <dataValidation type="list" allowBlank="1" showInputMessage="1" showErrorMessage="1" sqref="C4">
      <formula1>$C$401:$C$407</formula1>
    </dataValidation>
  </dataValidations>
  <hyperlinks>
    <hyperlink ref="F131" r:id="rId1"/>
    <hyperlink ref="F119" r:id="rId2"/>
    <hyperlink ref="F293" r:id="rId3"/>
    <hyperlink ref="F281" r:id="rId4"/>
    <hyperlink ref="F199" r:id="rId5"/>
    <hyperlink ref="F204" r:id="rId6"/>
    <hyperlink ref="F209" r:id="rId7"/>
    <hyperlink ref="F216" r:id="rId8"/>
    <hyperlink ref="F219" r:id="rId9"/>
    <hyperlink ref="F227" r:id="rId10"/>
    <hyperlink ref="F97" r:id="rId11"/>
    <hyperlink ref="F126" r:id="rId12"/>
    <hyperlink ref="F254" r:id="rId13"/>
    <hyperlink ref="F267" r:id="rId14"/>
    <hyperlink ref="F51" r:id="rId15"/>
    <hyperlink ref="F80" r:id="rId16"/>
    <hyperlink ref="F25" r:id="rId17"/>
    <hyperlink ref="F261" r:id="rId18"/>
    <hyperlink ref="F85" r:id="rId19"/>
    <hyperlink ref="F89" r:id="rId20"/>
    <hyperlink ref="F270" r:id="rId21"/>
    <hyperlink ref="F16" r:id="rId22"/>
    <hyperlink ref="F107" r:id="rId23"/>
    <hyperlink ref="F279" r:id="rId24"/>
    <hyperlink ref="F109" r:id="rId25"/>
    <hyperlink ref="F238" r:id="rId26"/>
    <hyperlink ref="F247" r:id="rId27"/>
    <hyperlink ref="F96" r:id="rId28"/>
    <hyperlink ref="F93" r:id="rId29"/>
    <hyperlink ref="F167" r:id="rId30"/>
    <hyperlink ref="F146" r:id="rId31"/>
    <hyperlink ref="F137" r:id="rId32"/>
    <hyperlink ref="F142" r:id="rId33"/>
    <hyperlink ref="F193" r:id="rId34"/>
    <hyperlink ref="F180" r:id="rId35"/>
    <hyperlink ref="F34" r:id="rId36"/>
    <hyperlink ref="F38" r:id="rId37"/>
    <hyperlink ref="F41" r:id="rId38"/>
    <hyperlink ref="F20" r:id="rId39"/>
    <hyperlink ref="F104" r:id="rId40"/>
    <hyperlink ref="F228" r:id="rId41"/>
    <hyperlink ref="F7" r:id="rId42"/>
    <hyperlink ref="F250" r:id="rId43"/>
    <hyperlink ref="F183" r:id="rId44"/>
    <hyperlink ref="F297" r:id="rId45"/>
    <hyperlink ref="F15" r:id="rId46"/>
    <hyperlink ref="F295" r:id="rId47"/>
    <hyperlink ref="F184" r:id="rId48"/>
    <hyperlink ref="F190" r:id="rId49"/>
    <hyperlink ref="F273" r:id="rId50"/>
    <hyperlink ref="F30" r:id="rId51"/>
    <hyperlink ref="F123" r:id="rId52"/>
    <hyperlink ref="F67" r:id="rId53"/>
  </hyperlinks>
  <pageMargins left="0.7" right="0.7" top="0.75" bottom="0.75" header="0.3" footer="0.3"/>
  <pageSetup paperSize="9" orientation="portrait" r:id="rId54"/>
  <legacyDrawing r:id="rId5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499984740745262"/>
  </sheetPr>
  <dimension ref="A1:AN9022"/>
  <sheetViews>
    <sheetView showGridLines="0" zoomScale="80" zoomScaleNormal="80" workbookViewId="0">
      <pane ySplit="1" topLeftCell="A2" activePane="bottomLeft" state="frozen"/>
      <selection activeCell="A4" sqref="A4"/>
      <selection pane="bottomLeft"/>
    </sheetView>
  </sheetViews>
  <sheetFormatPr baseColWidth="10" defaultColWidth="24.5703125" defaultRowHeight="14.25" x14ac:dyDescent="0.2"/>
  <cols>
    <col min="1" max="1" width="38.85546875" style="560" customWidth="1"/>
    <col min="2" max="2" width="22.85546875" style="561" customWidth="1"/>
    <col min="3" max="3" width="24.28515625" style="561" customWidth="1"/>
    <col min="4" max="4" width="49.7109375" style="361" customWidth="1"/>
    <col min="5" max="5" width="23.5703125" style="287" customWidth="1"/>
    <col min="6" max="6" width="22.28515625" style="287" customWidth="1"/>
    <col min="7" max="7" width="22" style="565" customWidth="1"/>
    <col min="8" max="8" width="21.5703125" style="565" customWidth="1"/>
    <col min="9" max="9" width="27.140625" style="287" customWidth="1"/>
    <col min="10" max="10" width="41.7109375" style="361" customWidth="1"/>
    <col min="11" max="11" width="23.5703125" style="521" customWidth="1"/>
    <col min="12" max="12" width="40.42578125" style="361" customWidth="1"/>
    <col min="13" max="13" width="26.42578125" style="287" customWidth="1"/>
    <col min="14" max="14" width="24.5703125" style="361" customWidth="1"/>
    <col min="15" max="15" width="24.5703125" style="562" customWidth="1"/>
    <col min="16" max="16" width="26" style="278" customWidth="1"/>
    <col min="17" max="18" width="48" style="408" customWidth="1"/>
    <col min="19" max="19" width="48" style="287" customWidth="1"/>
    <col min="20" max="20" width="35.5703125" style="287" customWidth="1"/>
    <col min="21" max="21" width="43.5703125" style="287" customWidth="1"/>
    <col min="22" max="22" width="43.42578125" style="287" customWidth="1"/>
    <col min="23" max="23" width="31" style="287" customWidth="1"/>
    <col min="24" max="24" width="65.7109375" style="287" customWidth="1"/>
    <col min="25" max="25" width="41.5703125" style="287" customWidth="1"/>
    <col min="26" max="27" width="24.5703125" style="287" customWidth="1"/>
    <col min="28" max="28" width="24.5703125" style="287"/>
    <col min="29" max="29" width="24.5703125" style="287" customWidth="1"/>
    <col min="30" max="261" width="24.5703125" style="287"/>
    <col min="262" max="262" width="30.85546875" style="287" customWidth="1"/>
    <col min="263" max="263" width="23" style="287" customWidth="1"/>
    <col min="264" max="264" width="44.140625" style="287" customWidth="1"/>
    <col min="265" max="265" width="23.5703125" style="287" customWidth="1"/>
    <col min="266" max="266" width="19.140625" style="287" customWidth="1"/>
    <col min="267" max="267" width="24.5703125" style="287"/>
    <col min="268" max="269" width="24.5703125" style="287" customWidth="1"/>
    <col min="270" max="270" width="42" style="287" customWidth="1"/>
    <col min="271" max="271" width="24.5703125" style="287"/>
    <col min="272" max="274" width="24.5703125" style="287" customWidth="1"/>
    <col min="275" max="278" width="48" style="287" customWidth="1"/>
    <col min="279" max="279" width="22.140625" style="287" customWidth="1"/>
    <col min="280" max="280" width="65.7109375" style="287" customWidth="1"/>
    <col min="281" max="281" width="41.5703125" style="287" customWidth="1"/>
    <col min="282" max="283" width="24.5703125" style="287" customWidth="1"/>
    <col min="284" max="284" width="24.5703125" style="287"/>
    <col min="285" max="285" width="24.5703125" style="287" customWidth="1"/>
    <col min="286" max="517" width="24.5703125" style="287"/>
    <col min="518" max="518" width="30.85546875" style="287" customWidth="1"/>
    <col min="519" max="519" width="23" style="287" customWidth="1"/>
    <col min="520" max="520" width="44.140625" style="287" customWidth="1"/>
    <col min="521" max="521" width="23.5703125" style="287" customWidth="1"/>
    <col min="522" max="522" width="19.140625" style="287" customWidth="1"/>
    <col min="523" max="523" width="24.5703125" style="287"/>
    <col min="524" max="525" width="24.5703125" style="287" customWidth="1"/>
    <col min="526" max="526" width="42" style="287" customWidth="1"/>
    <col min="527" max="527" width="24.5703125" style="287"/>
    <col min="528" max="530" width="24.5703125" style="287" customWidth="1"/>
    <col min="531" max="534" width="48" style="287" customWidth="1"/>
    <col min="535" max="535" width="22.140625" style="287" customWidth="1"/>
    <col min="536" max="536" width="65.7109375" style="287" customWidth="1"/>
    <col min="537" max="537" width="41.5703125" style="287" customWidth="1"/>
    <col min="538" max="539" width="24.5703125" style="287" customWidth="1"/>
    <col min="540" max="540" width="24.5703125" style="287"/>
    <col min="541" max="541" width="24.5703125" style="287" customWidth="1"/>
    <col min="542" max="773" width="24.5703125" style="287"/>
    <col min="774" max="774" width="30.85546875" style="287" customWidth="1"/>
    <col min="775" max="775" width="23" style="287" customWidth="1"/>
    <col min="776" max="776" width="44.140625" style="287" customWidth="1"/>
    <col min="777" max="777" width="23.5703125" style="287" customWidth="1"/>
    <col min="778" max="778" width="19.140625" style="287" customWidth="1"/>
    <col min="779" max="779" width="24.5703125" style="287"/>
    <col min="780" max="781" width="24.5703125" style="287" customWidth="1"/>
    <col min="782" max="782" width="42" style="287" customWidth="1"/>
    <col min="783" max="783" width="24.5703125" style="287"/>
    <col min="784" max="786" width="24.5703125" style="287" customWidth="1"/>
    <col min="787" max="790" width="48" style="287" customWidth="1"/>
    <col min="791" max="791" width="22.140625" style="287" customWidth="1"/>
    <col min="792" max="792" width="65.7109375" style="287" customWidth="1"/>
    <col min="793" max="793" width="41.5703125" style="287" customWidth="1"/>
    <col min="794" max="795" width="24.5703125" style="287" customWidth="1"/>
    <col min="796" max="796" width="24.5703125" style="287"/>
    <col min="797" max="797" width="24.5703125" style="287" customWidth="1"/>
    <col min="798" max="1029" width="24.5703125" style="287"/>
    <col min="1030" max="1030" width="30.85546875" style="287" customWidth="1"/>
    <col min="1031" max="1031" width="23" style="287" customWidth="1"/>
    <col min="1032" max="1032" width="44.140625" style="287" customWidth="1"/>
    <col min="1033" max="1033" width="23.5703125" style="287" customWidth="1"/>
    <col min="1034" max="1034" width="19.140625" style="287" customWidth="1"/>
    <col min="1035" max="1035" width="24.5703125" style="287"/>
    <col min="1036" max="1037" width="24.5703125" style="287" customWidth="1"/>
    <col min="1038" max="1038" width="42" style="287" customWidth="1"/>
    <col min="1039" max="1039" width="24.5703125" style="287"/>
    <col min="1040" max="1042" width="24.5703125" style="287" customWidth="1"/>
    <col min="1043" max="1046" width="48" style="287" customWidth="1"/>
    <col min="1047" max="1047" width="22.140625" style="287" customWidth="1"/>
    <col min="1048" max="1048" width="65.7109375" style="287" customWidth="1"/>
    <col min="1049" max="1049" width="41.5703125" style="287" customWidth="1"/>
    <col min="1050" max="1051" width="24.5703125" style="287" customWidth="1"/>
    <col min="1052" max="1052" width="24.5703125" style="287"/>
    <col min="1053" max="1053" width="24.5703125" style="287" customWidth="1"/>
    <col min="1054" max="1285" width="24.5703125" style="287"/>
    <col min="1286" max="1286" width="30.85546875" style="287" customWidth="1"/>
    <col min="1287" max="1287" width="23" style="287" customWidth="1"/>
    <col min="1288" max="1288" width="44.140625" style="287" customWidth="1"/>
    <col min="1289" max="1289" width="23.5703125" style="287" customWidth="1"/>
    <col min="1290" max="1290" width="19.140625" style="287" customWidth="1"/>
    <col min="1291" max="1291" width="24.5703125" style="287"/>
    <col min="1292" max="1293" width="24.5703125" style="287" customWidth="1"/>
    <col min="1294" max="1294" width="42" style="287" customWidth="1"/>
    <col min="1295" max="1295" width="24.5703125" style="287"/>
    <col min="1296" max="1298" width="24.5703125" style="287" customWidth="1"/>
    <col min="1299" max="1302" width="48" style="287" customWidth="1"/>
    <col min="1303" max="1303" width="22.140625" style="287" customWidth="1"/>
    <col min="1304" max="1304" width="65.7109375" style="287" customWidth="1"/>
    <col min="1305" max="1305" width="41.5703125" style="287" customWidth="1"/>
    <col min="1306" max="1307" width="24.5703125" style="287" customWidth="1"/>
    <col min="1308" max="1308" width="24.5703125" style="287"/>
    <col min="1309" max="1309" width="24.5703125" style="287" customWidth="1"/>
    <col min="1310" max="1541" width="24.5703125" style="287"/>
    <col min="1542" max="1542" width="30.85546875" style="287" customWidth="1"/>
    <col min="1543" max="1543" width="23" style="287" customWidth="1"/>
    <col min="1544" max="1544" width="44.140625" style="287" customWidth="1"/>
    <col min="1545" max="1545" width="23.5703125" style="287" customWidth="1"/>
    <col min="1546" max="1546" width="19.140625" style="287" customWidth="1"/>
    <col min="1547" max="1547" width="24.5703125" style="287"/>
    <col min="1548" max="1549" width="24.5703125" style="287" customWidth="1"/>
    <col min="1550" max="1550" width="42" style="287" customWidth="1"/>
    <col min="1551" max="1551" width="24.5703125" style="287"/>
    <col min="1552" max="1554" width="24.5703125" style="287" customWidth="1"/>
    <col min="1555" max="1558" width="48" style="287" customWidth="1"/>
    <col min="1559" max="1559" width="22.140625" style="287" customWidth="1"/>
    <col min="1560" max="1560" width="65.7109375" style="287" customWidth="1"/>
    <col min="1561" max="1561" width="41.5703125" style="287" customWidth="1"/>
    <col min="1562" max="1563" width="24.5703125" style="287" customWidth="1"/>
    <col min="1564" max="1564" width="24.5703125" style="287"/>
    <col min="1565" max="1565" width="24.5703125" style="287" customWidth="1"/>
    <col min="1566" max="1797" width="24.5703125" style="287"/>
    <col min="1798" max="1798" width="30.85546875" style="287" customWidth="1"/>
    <col min="1799" max="1799" width="23" style="287" customWidth="1"/>
    <col min="1800" max="1800" width="44.140625" style="287" customWidth="1"/>
    <col min="1801" max="1801" width="23.5703125" style="287" customWidth="1"/>
    <col min="1802" max="1802" width="19.140625" style="287" customWidth="1"/>
    <col min="1803" max="1803" width="24.5703125" style="287"/>
    <col min="1804" max="1805" width="24.5703125" style="287" customWidth="1"/>
    <col min="1806" max="1806" width="42" style="287" customWidth="1"/>
    <col min="1807" max="1807" width="24.5703125" style="287"/>
    <col min="1808" max="1810" width="24.5703125" style="287" customWidth="1"/>
    <col min="1811" max="1814" width="48" style="287" customWidth="1"/>
    <col min="1815" max="1815" width="22.140625" style="287" customWidth="1"/>
    <col min="1816" max="1816" width="65.7109375" style="287" customWidth="1"/>
    <col min="1817" max="1817" width="41.5703125" style="287" customWidth="1"/>
    <col min="1818" max="1819" width="24.5703125" style="287" customWidth="1"/>
    <col min="1820" max="1820" width="24.5703125" style="287"/>
    <col min="1821" max="1821" width="24.5703125" style="287" customWidth="1"/>
    <col min="1822" max="2053" width="24.5703125" style="287"/>
    <col min="2054" max="2054" width="30.85546875" style="287" customWidth="1"/>
    <col min="2055" max="2055" width="23" style="287" customWidth="1"/>
    <col min="2056" max="2056" width="44.140625" style="287" customWidth="1"/>
    <col min="2057" max="2057" width="23.5703125" style="287" customWidth="1"/>
    <col min="2058" max="2058" width="19.140625" style="287" customWidth="1"/>
    <col min="2059" max="2059" width="24.5703125" style="287"/>
    <col min="2060" max="2061" width="24.5703125" style="287" customWidth="1"/>
    <col min="2062" max="2062" width="42" style="287" customWidth="1"/>
    <col min="2063" max="2063" width="24.5703125" style="287"/>
    <col min="2064" max="2066" width="24.5703125" style="287" customWidth="1"/>
    <col min="2067" max="2070" width="48" style="287" customWidth="1"/>
    <col min="2071" max="2071" width="22.140625" style="287" customWidth="1"/>
    <col min="2072" max="2072" width="65.7109375" style="287" customWidth="1"/>
    <col min="2073" max="2073" width="41.5703125" style="287" customWidth="1"/>
    <col min="2074" max="2075" width="24.5703125" style="287" customWidth="1"/>
    <col min="2076" max="2076" width="24.5703125" style="287"/>
    <col min="2077" max="2077" width="24.5703125" style="287" customWidth="1"/>
    <col min="2078" max="2309" width="24.5703125" style="287"/>
    <col min="2310" max="2310" width="30.85546875" style="287" customWidth="1"/>
    <col min="2311" max="2311" width="23" style="287" customWidth="1"/>
    <col min="2312" max="2312" width="44.140625" style="287" customWidth="1"/>
    <col min="2313" max="2313" width="23.5703125" style="287" customWidth="1"/>
    <col min="2314" max="2314" width="19.140625" style="287" customWidth="1"/>
    <col min="2315" max="2315" width="24.5703125" style="287"/>
    <col min="2316" max="2317" width="24.5703125" style="287" customWidth="1"/>
    <col min="2318" max="2318" width="42" style="287" customWidth="1"/>
    <col min="2319" max="2319" width="24.5703125" style="287"/>
    <col min="2320" max="2322" width="24.5703125" style="287" customWidth="1"/>
    <col min="2323" max="2326" width="48" style="287" customWidth="1"/>
    <col min="2327" max="2327" width="22.140625" style="287" customWidth="1"/>
    <col min="2328" max="2328" width="65.7109375" style="287" customWidth="1"/>
    <col min="2329" max="2329" width="41.5703125" style="287" customWidth="1"/>
    <col min="2330" max="2331" width="24.5703125" style="287" customWidth="1"/>
    <col min="2332" max="2332" width="24.5703125" style="287"/>
    <col min="2333" max="2333" width="24.5703125" style="287" customWidth="1"/>
    <col min="2334" max="2565" width="24.5703125" style="287"/>
    <col min="2566" max="2566" width="30.85546875" style="287" customWidth="1"/>
    <col min="2567" max="2567" width="23" style="287" customWidth="1"/>
    <col min="2568" max="2568" width="44.140625" style="287" customWidth="1"/>
    <col min="2569" max="2569" width="23.5703125" style="287" customWidth="1"/>
    <col min="2570" max="2570" width="19.140625" style="287" customWidth="1"/>
    <col min="2571" max="2571" width="24.5703125" style="287"/>
    <col min="2572" max="2573" width="24.5703125" style="287" customWidth="1"/>
    <col min="2574" max="2574" width="42" style="287" customWidth="1"/>
    <col min="2575" max="2575" width="24.5703125" style="287"/>
    <col min="2576" max="2578" width="24.5703125" style="287" customWidth="1"/>
    <col min="2579" max="2582" width="48" style="287" customWidth="1"/>
    <col min="2583" max="2583" width="22.140625" style="287" customWidth="1"/>
    <col min="2584" max="2584" width="65.7109375" style="287" customWidth="1"/>
    <col min="2585" max="2585" width="41.5703125" style="287" customWidth="1"/>
    <col min="2586" max="2587" width="24.5703125" style="287" customWidth="1"/>
    <col min="2588" max="2588" width="24.5703125" style="287"/>
    <col min="2589" max="2589" width="24.5703125" style="287" customWidth="1"/>
    <col min="2590" max="2821" width="24.5703125" style="287"/>
    <col min="2822" max="2822" width="30.85546875" style="287" customWidth="1"/>
    <col min="2823" max="2823" width="23" style="287" customWidth="1"/>
    <col min="2824" max="2824" width="44.140625" style="287" customWidth="1"/>
    <col min="2825" max="2825" width="23.5703125" style="287" customWidth="1"/>
    <col min="2826" max="2826" width="19.140625" style="287" customWidth="1"/>
    <col min="2827" max="2827" width="24.5703125" style="287"/>
    <col min="2828" max="2829" width="24.5703125" style="287" customWidth="1"/>
    <col min="2830" max="2830" width="42" style="287" customWidth="1"/>
    <col min="2831" max="2831" width="24.5703125" style="287"/>
    <col min="2832" max="2834" width="24.5703125" style="287" customWidth="1"/>
    <col min="2835" max="2838" width="48" style="287" customWidth="1"/>
    <col min="2839" max="2839" width="22.140625" style="287" customWidth="1"/>
    <col min="2840" max="2840" width="65.7109375" style="287" customWidth="1"/>
    <col min="2841" max="2841" width="41.5703125" style="287" customWidth="1"/>
    <col min="2842" max="2843" width="24.5703125" style="287" customWidth="1"/>
    <col min="2844" max="2844" width="24.5703125" style="287"/>
    <col min="2845" max="2845" width="24.5703125" style="287" customWidth="1"/>
    <col min="2846" max="3077" width="24.5703125" style="287"/>
    <col min="3078" max="3078" width="30.85546875" style="287" customWidth="1"/>
    <col min="3079" max="3079" width="23" style="287" customWidth="1"/>
    <col min="3080" max="3080" width="44.140625" style="287" customWidth="1"/>
    <col min="3081" max="3081" width="23.5703125" style="287" customWidth="1"/>
    <col min="3082" max="3082" width="19.140625" style="287" customWidth="1"/>
    <col min="3083" max="3083" width="24.5703125" style="287"/>
    <col min="3084" max="3085" width="24.5703125" style="287" customWidth="1"/>
    <col min="3086" max="3086" width="42" style="287" customWidth="1"/>
    <col min="3087" max="3087" width="24.5703125" style="287"/>
    <col min="3088" max="3090" width="24.5703125" style="287" customWidth="1"/>
    <col min="3091" max="3094" width="48" style="287" customWidth="1"/>
    <col min="3095" max="3095" width="22.140625" style="287" customWidth="1"/>
    <col min="3096" max="3096" width="65.7109375" style="287" customWidth="1"/>
    <col min="3097" max="3097" width="41.5703125" style="287" customWidth="1"/>
    <col min="3098" max="3099" width="24.5703125" style="287" customWidth="1"/>
    <col min="3100" max="3100" width="24.5703125" style="287"/>
    <col min="3101" max="3101" width="24.5703125" style="287" customWidth="1"/>
    <col min="3102" max="3333" width="24.5703125" style="287"/>
    <col min="3334" max="3334" width="30.85546875" style="287" customWidth="1"/>
    <col min="3335" max="3335" width="23" style="287" customWidth="1"/>
    <col min="3336" max="3336" width="44.140625" style="287" customWidth="1"/>
    <col min="3337" max="3337" width="23.5703125" style="287" customWidth="1"/>
    <col min="3338" max="3338" width="19.140625" style="287" customWidth="1"/>
    <col min="3339" max="3339" width="24.5703125" style="287"/>
    <col min="3340" max="3341" width="24.5703125" style="287" customWidth="1"/>
    <col min="3342" max="3342" width="42" style="287" customWidth="1"/>
    <col min="3343" max="3343" width="24.5703125" style="287"/>
    <col min="3344" max="3346" width="24.5703125" style="287" customWidth="1"/>
    <col min="3347" max="3350" width="48" style="287" customWidth="1"/>
    <col min="3351" max="3351" width="22.140625" style="287" customWidth="1"/>
    <col min="3352" max="3352" width="65.7109375" style="287" customWidth="1"/>
    <col min="3353" max="3353" width="41.5703125" style="287" customWidth="1"/>
    <col min="3354" max="3355" width="24.5703125" style="287" customWidth="1"/>
    <col min="3356" max="3356" width="24.5703125" style="287"/>
    <col min="3357" max="3357" width="24.5703125" style="287" customWidth="1"/>
    <col min="3358" max="3589" width="24.5703125" style="287"/>
    <col min="3590" max="3590" width="30.85546875" style="287" customWidth="1"/>
    <col min="3591" max="3591" width="23" style="287" customWidth="1"/>
    <col min="3592" max="3592" width="44.140625" style="287" customWidth="1"/>
    <col min="3593" max="3593" width="23.5703125" style="287" customWidth="1"/>
    <col min="3594" max="3594" width="19.140625" style="287" customWidth="1"/>
    <col min="3595" max="3595" width="24.5703125" style="287"/>
    <col min="3596" max="3597" width="24.5703125" style="287" customWidth="1"/>
    <col min="3598" max="3598" width="42" style="287" customWidth="1"/>
    <col min="3599" max="3599" width="24.5703125" style="287"/>
    <col min="3600" max="3602" width="24.5703125" style="287" customWidth="1"/>
    <col min="3603" max="3606" width="48" style="287" customWidth="1"/>
    <col min="3607" max="3607" width="22.140625" style="287" customWidth="1"/>
    <col min="3608" max="3608" width="65.7109375" style="287" customWidth="1"/>
    <col min="3609" max="3609" width="41.5703125" style="287" customWidth="1"/>
    <col min="3610" max="3611" width="24.5703125" style="287" customWidth="1"/>
    <col min="3612" max="3612" width="24.5703125" style="287"/>
    <col min="3613" max="3613" width="24.5703125" style="287" customWidth="1"/>
    <col min="3614" max="3845" width="24.5703125" style="287"/>
    <col min="3846" max="3846" width="30.85546875" style="287" customWidth="1"/>
    <col min="3847" max="3847" width="23" style="287" customWidth="1"/>
    <col min="3848" max="3848" width="44.140625" style="287" customWidth="1"/>
    <col min="3849" max="3849" width="23.5703125" style="287" customWidth="1"/>
    <col min="3850" max="3850" width="19.140625" style="287" customWidth="1"/>
    <col min="3851" max="3851" width="24.5703125" style="287"/>
    <col min="3852" max="3853" width="24.5703125" style="287" customWidth="1"/>
    <col min="3854" max="3854" width="42" style="287" customWidth="1"/>
    <col min="3855" max="3855" width="24.5703125" style="287"/>
    <col min="3856" max="3858" width="24.5703125" style="287" customWidth="1"/>
    <col min="3859" max="3862" width="48" style="287" customWidth="1"/>
    <col min="3863" max="3863" width="22.140625" style="287" customWidth="1"/>
    <col min="3864" max="3864" width="65.7109375" style="287" customWidth="1"/>
    <col min="3865" max="3865" width="41.5703125" style="287" customWidth="1"/>
    <col min="3866" max="3867" width="24.5703125" style="287" customWidth="1"/>
    <col min="3868" max="3868" width="24.5703125" style="287"/>
    <col min="3869" max="3869" width="24.5703125" style="287" customWidth="1"/>
    <col min="3870" max="4101" width="24.5703125" style="287"/>
    <col min="4102" max="4102" width="30.85546875" style="287" customWidth="1"/>
    <col min="4103" max="4103" width="23" style="287" customWidth="1"/>
    <col min="4104" max="4104" width="44.140625" style="287" customWidth="1"/>
    <col min="4105" max="4105" width="23.5703125" style="287" customWidth="1"/>
    <col min="4106" max="4106" width="19.140625" style="287" customWidth="1"/>
    <col min="4107" max="4107" width="24.5703125" style="287"/>
    <col min="4108" max="4109" width="24.5703125" style="287" customWidth="1"/>
    <col min="4110" max="4110" width="42" style="287" customWidth="1"/>
    <col min="4111" max="4111" width="24.5703125" style="287"/>
    <col min="4112" max="4114" width="24.5703125" style="287" customWidth="1"/>
    <col min="4115" max="4118" width="48" style="287" customWidth="1"/>
    <col min="4119" max="4119" width="22.140625" style="287" customWidth="1"/>
    <col min="4120" max="4120" width="65.7109375" style="287" customWidth="1"/>
    <col min="4121" max="4121" width="41.5703125" style="287" customWidth="1"/>
    <col min="4122" max="4123" width="24.5703125" style="287" customWidth="1"/>
    <col min="4124" max="4124" width="24.5703125" style="287"/>
    <col min="4125" max="4125" width="24.5703125" style="287" customWidth="1"/>
    <col min="4126" max="4357" width="24.5703125" style="287"/>
    <col min="4358" max="4358" width="30.85546875" style="287" customWidth="1"/>
    <col min="4359" max="4359" width="23" style="287" customWidth="1"/>
    <col min="4360" max="4360" width="44.140625" style="287" customWidth="1"/>
    <col min="4361" max="4361" width="23.5703125" style="287" customWidth="1"/>
    <col min="4362" max="4362" width="19.140625" style="287" customWidth="1"/>
    <col min="4363" max="4363" width="24.5703125" style="287"/>
    <col min="4364" max="4365" width="24.5703125" style="287" customWidth="1"/>
    <col min="4366" max="4366" width="42" style="287" customWidth="1"/>
    <col min="4367" max="4367" width="24.5703125" style="287"/>
    <col min="4368" max="4370" width="24.5703125" style="287" customWidth="1"/>
    <col min="4371" max="4374" width="48" style="287" customWidth="1"/>
    <col min="4375" max="4375" width="22.140625" style="287" customWidth="1"/>
    <col min="4376" max="4376" width="65.7109375" style="287" customWidth="1"/>
    <col min="4377" max="4377" width="41.5703125" style="287" customWidth="1"/>
    <col min="4378" max="4379" width="24.5703125" style="287" customWidth="1"/>
    <col min="4380" max="4380" width="24.5703125" style="287"/>
    <col min="4381" max="4381" width="24.5703125" style="287" customWidth="1"/>
    <col min="4382" max="4613" width="24.5703125" style="287"/>
    <col min="4614" max="4614" width="30.85546875" style="287" customWidth="1"/>
    <col min="4615" max="4615" width="23" style="287" customWidth="1"/>
    <col min="4616" max="4616" width="44.140625" style="287" customWidth="1"/>
    <col min="4617" max="4617" width="23.5703125" style="287" customWidth="1"/>
    <col min="4618" max="4618" width="19.140625" style="287" customWidth="1"/>
    <col min="4619" max="4619" width="24.5703125" style="287"/>
    <col min="4620" max="4621" width="24.5703125" style="287" customWidth="1"/>
    <col min="4622" max="4622" width="42" style="287" customWidth="1"/>
    <col min="4623" max="4623" width="24.5703125" style="287"/>
    <col min="4624" max="4626" width="24.5703125" style="287" customWidth="1"/>
    <col min="4627" max="4630" width="48" style="287" customWidth="1"/>
    <col min="4631" max="4631" width="22.140625" style="287" customWidth="1"/>
    <col min="4632" max="4632" width="65.7109375" style="287" customWidth="1"/>
    <col min="4633" max="4633" width="41.5703125" style="287" customWidth="1"/>
    <col min="4634" max="4635" width="24.5703125" style="287" customWidth="1"/>
    <col min="4636" max="4636" width="24.5703125" style="287"/>
    <col min="4637" max="4637" width="24.5703125" style="287" customWidth="1"/>
    <col min="4638" max="4869" width="24.5703125" style="287"/>
    <col min="4870" max="4870" width="30.85546875" style="287" customWidth="1"/>
    <col min="4871" max="4871" width="23" style="287" customWidth="1"/>
    <col min="4872" max="4872" width="44.140625" style="287" customWidth="1"/>
    <col min="4873" max="4873" width="23.5703125" style="287" customWidth="1"/>
    <col min="4874" max="4874" width="19.140625" style="287" customWidth="1"/>
    <col min="4875" max="4875" width="24.5703125" style="287"/>
    <col min="4876" max="4877" width="24.5703125" style="287" customWidth="1"/>
    <col min="4878" max="4878" width="42" style="287" customWidth="1"/>
    <col min="4879" max="4879" width="24.5703125" style="287"/>
    <col min="4880" max="4882" width="24.5703125" style="287" customWidth="1"/>
    <col min="4883" max="4886" width="48" style="287" customWidth="1"/>
    <col min="4887" max="4887" width="22.140625" style="287" customWidth="1"/>
    <col min="4888" max="4888" width="65.7109375" style="287" customWidth="1"/>
    <col min="4889" max="4889" width="41.5703125" style="287" customWidth="1"/>
    <col min="4890" max="4891" width="24.5703125" style="287" customWidth="1"/>
    <col min="4892" max="4892" width="24.5703125" style="287"/>
    <col min="4893" max="4893" width="24.5703125" style="287" customWidth="1"/>
    <col min="4894" max="5125" width="24.5703125" style="287"/>
    <col min="5126" max="5126" width="30.85546875" style="287" customWidth="1"/>
    <col min="5127" max="5127" width="23" style="287" customWidth="1"/>
    <col min="5128" max="5128" width="44.140625" style="287" customWidth="1"/>
    <col min="5129" max="5129" width="23.5703125" style="287" customWidth="1"/>
    <col min="5130" max="5130" width="19.140625" style="287" customWidth="1"/>
    <col min="5131" max="5131" width="24.5703125" style="287"/>
    <col min="5132" max="5133" width="24.5703125" style="287" customWidth="1"/>
    <col min="5134" max="5134" width="42" style="287" customWidth="1"/>
    <col min="5135" max="5135" width="24.5703125" style="287"/>
    <col min="5136" max="5138" width="24.5703125" style="287" customWidth="1"/>
    <col min="5139" max="5142" width="48" style="287" customWidth="1"/>
    <col min="5143" max="5143" width="22.140625" style="287" customWidth="1"/>
    <col min="5144" max="5144" width="65.7109375" style="287" customWidth="1"/>
    <col min="5145" max="5145" width="41.5703125" style="287" customWidth="1"/>
    <col min="5146" max="5147" width="24.5703125" style="287" customWidth="1"/>
    <col min="5148" max="5148" width="24.5703125" style="287"/>
    <col min="5149" max="5149" width="24.5703125" style="287" customWidth="1"/>
    <col min="5150" max="5381" width="24.5703125" style="287"/>
    <col min="5382" max="5382" width="30.85546875" style="287" customWidth="1"/>
    <col min="5383" max="5383" width="23" style="287" customWidth="1"/>
    <col min="5384" max="5384" width="44.140625" style="287" customWidth="1"/>
    <col min="5385" max="5385" width="23.5703125" style="287" customWidth="1"/>
    <col min="5386" max="5386" width="19.140625" style="287" customWidth="1"/>
    <col min="5387" max="5387" width="24.5703125" style="287"/>
    <col min="5388" max="5389" width="24.5703125" style="287" customWidth="1"/>
    <col min="5390" max="5390" width="42" style="287" customWidth="1"/>
    <col min="5391" max="5391" width="24.5703125" style="287"/>
    <col min="5392" max="5394" width="24.5703125" style="287" customWidth="1"/>
    <col min="5395" max="5398" width="48" style="287" customWidth="1"/>
    <col min="5399" max="5399" width="22.140625" style="287" customWidth="1"/>
    <col min="5400" max="5400" width="65.7109375" style="287" customWidth="1"/>
    <col min="5401" max="5401" width="41.5703125" style="287" customWidth="1"/>
    <col min="5402" max="5403" width="24.5703125" style="287" customWidth="1"/>
    <col min="5404" max="5404" width="24.5703125" style="287"/>
    <col min="5405" max="5405" width="24.5703125" style="287" customWidth="1"/>
    <col min="5406" max="5637" width="24.5703125" style="287"/>
    <col min="5638" max="5638" width="30.85546875" style="287" customWidth="1"/>
    <col min="5639" max="5639" width="23" style="287" customWidth="1"/>
    <col min="5640" max="5640" width="44.140625" style="287" customWidth="1"/>
    <col min="5641" max="5641" width="23.5703125" style="287" customWidth="1"/>
    <col min="5642" max="5642" width="19.140625" style="287" customWidth="1"/>
    <col min="5643" max="5643" width="24.5703125" style="287"/>
    <col min="5644" max="5645" width="24.5703125" style="287" customWidth="1"/>
    <col min="5646" max="5646" width="42" style="287" customWidth="1"/>
    <col min="5647" max="5647" width="24.5703125" style="287"/>
    <col min="5648" max="5650" width="24.5703125" style="287" customWidth="1"/>
    <col min="5651" max="5654" width="48" style="287" customWidth="1"/>
    <col min="5655" max="5655" width="22.140625" style="287" customWidth="1"/>
    <col min="5656" max="5656" width="65.7109375" style="287" customWidth="1"/>
    <col min="5657" max="5657" width="41.5703125" style="287" customWidth="1"/>
    <col min="5658" max="5659" width="24.5703125" style="287" customWidth="1"/>
    <col min="5660" max="5660" width="24.5703125" style="287"/>
    <col min="5661" max="5661" width="24.5703125" style="287" customWidth="1"/>
    <col min="5662" max="5893" width="24.5703125" style="287"/>
    <col min="5894" max="5894" width="30.85546875" style="287" customWidth="1"/>
    <col min="5895" max="5895" width="23" style="287" customWidth="1"/>
    <col min="5896" max="5896" width="44.140625" style="287" customWidth="1"/>
    <col min="5897" max="5897" width="23.5703125" style="287" customWidth="1"/>
    <col min="5898" max="5898" width="19.140625" style="287" customWidth="1"/>
    <col min="5899" max="5899" width="24.5703125" style="287"/>
    <col min="5900" max="5901" width="24.5703125" style="287" customWidth="1"/>
    <col min="5902" max="5902" width="42" style="287" customWidth="1"/>
    <col min="5903" max="5903" width="24.5703125" style="287"/>
    <col min="5904" max="5906" width="24.5703125" style="287" customWidth="1"/>
    <col min="5907" max="5910" width="48" style="287" customWidth="1"/>
    <col min="5911" max="5911" width="22.140625" style="287" customWidth="1"/>
    <col min="5912" max="5912" width="65.7109375" style="287" customWidth="1"/>
    <col min="5913" max="5913" width="41.5703125" style="287" customWidth="1"/>
    <col min="5914" max="5915" width="24.5703125" style="287" customWidth="1"/>
    <col min="5916" max="5916" width="24.5703125" style="287"/>
    <col min="5917" max="5917" width="24.5703125" style="287" customWidth="1"/>
    <col min="5918" max="6149" width="24.5703125" style="287"/>
    <col min="6150" max="6150" width="30.85546875" style="287" customWidth="1"/>
    <col min="6151" max="6151" width="23" style="287" customWidth="1"/>
    <col min="6152" max="6152" width="44.140625" style="287" customWidth="1"/>
    <col min="6153" max="6153" width="23.5703125" style="287" customWidth="1"/>
    <col min="6154" max="6154" width="19.140625" style="287" customWidth="1"/>
    <col min="6155" max="6155" width="24.5703125" style="287"/>
    <col min="6156" max="6157" width="24.5703125" style="287" customWidth="1"/>
    <col min="6158" max="6158" width="42" style="287" customWidth="1"/>
    <col min="6159" max="6159" width="24.5703125" style="287"/>
    <col min="6160" max="6162" width="24.5703125" style="287" customWidth="1"/>
    <col min="6163" max="6166" width="48" style="287" customWidth="1"/>
    <col min="6167" max="6167" width="22.140625" style="287" customWidth="1"/>
    <col min="6168" max="6168" width="65.7109375" style="287" customWidth="1"/>
    <col min="6169" max="6169" width="41.5703125" style="287" customWidth="1"/>
    <col min="6170" max="6171" width="24.5703125" style="287" customWidth="1"/>
    <col min="6172" max="6172" width="24.5703125" style="287"/>
    <col min="6173" max="6173" width="24.5703125" style="287" customWidth="1"/>
    <col min="6174" max="6405" width="24.5703125" style="287"/>
    <col min="6406" max="6406" width="30.85546875" style="287" customWidth="1"/>
    <col min="6407" max="6407" width="23" style="287" customWidth="1"/>
    <col min="6408" max="6408" width="44.140625" style="287" customWidth="1"/>
    <col min="6409" max="6409" width="23.5703125" style="287" customWidth="1"/>
    <col min="6410" max="6410" width="19.140625" style="287" customWidth="1"/>
    <col min="6411" max="6411" width="24.5703125" style="287"/>
    <col min="6412" max="6413" width="24.5703125" style="287" customWidth="1"/>
    <col min="6414" max="6414" width="42" style="287" customWidth="1"/>
    <col min="6415" max="6415" width="24.5703125" style="287"/>
    <col min="6416" max="6418" width="24.5703125" style="287" customWidth="1"/>
    <col min="6419" max="6422" width="48" style="287" customWidth="1"/>
    <col min="6423" max="6423" width="22.140625" style="287" customWidth="1"/>
    <col min="6424" max="6424" width="65.7109375" style="287" customWidth="1"/>
    <col min="6425" max="6425" width="41.5703125" style="287" customWidth="1"/>
    <col min="6426" max="6427" width="24.5703125" style="287" customWidth="1"/>
    <col min="6428" max="6428" width="24.5703125" style="287"/>
    <col min="6429" max="6429" width="24.5703125" style="287" customWidth="1"/>
    <col min="6430" max="6661" width="24.5703125" style="287"/>
    <col min="6662" max="6662" width="30.85546875" style="287" customWidth="1"/>
    <col min="6663" max="6663" width="23" style="287" customWidth="1"/>
    <col min="6664" max="6664" width="44.140625" style="287" customWidth="1"/>
    <col min="6665" max="6665" width="23.5703125" style="287" customWidth="1"/>
    <col min="6666" max="6666" width="19.140625" style="287" customWidth="1"/>
    <col min="6667" max="6667" width="24.5703125" style="287"/>
    <col min="6668" max="6669" width="24.5703125" style="287" customWidth="1"/>
    <col min="6670" max="6670" width="42" style="287" customWidth="1"/>
    <col min="6671" max="6671" width="24.5703125" style="287"/>
    <col min="6672" max="6674" width="24.5703125" style="287" customWidth="1"/>
    <col min="6675" max="6678" width="48" style="287" customWidth="1"/>
    <col min="6679" max="6679" width="22.140625" style="287" customWidth="1"/>
    <col min="6680" max="6680" width="65.7109375" style="287" customWidth="1"/>
    <col min="6681" max="6681" width="41.5703125" style="287" customWidth="1"/>
    <col min="6682" max="6683" width="24.5703125" style="287" customWidth="1"/>
    <col min="6684" max="6684" width="24.5703125" style="287"/>
    <col min="6685" max="6685" width="24.5703125" style="287" customWidth="1"/>
    <col min="6686" max="6917" width="24.5703125" style="287"/>
    <col min="6918" max="6918" width="30.85546875" style="287" customWidth="1"/>
    <col min="6919" max="6919" width="23" style="287" customWidth="1"/>
    <col min="6920" max="6920" width="44.140625" style="287" customWidth="1"/>
    <col min="6921" max="6921" width="23.5703125" style="287" customWidth="1"/>
    <col min="6922" max="6922" width="19.140625" style="287" customWidth="1"/>
    <col min="6923" max="6923" width="24.5703125" style="287"/>
    <col min="6924" max="6925" width="24.5703125" style="287" customWidth="1"/>
    <col min="6926" max="6926" width="42" style="287" customWidth="1"/>
    <col min="6927" max="6927" width="24.5703125" style="287"/>
    <col min="6928" max="6930" width="24.5703125" style="287" customWidth="1"/>
    <col min="6931" max="6934" width="48" style="287" customWidth="1"/>
    <col min="6935" max="6935" width="22.140625" style="287" customWidth="1"/>
    <col min="6936" max="6936" width="65.7109375" style="287" customWidth="1"/>
    <col min="6937" max="6937" width="41.5703125" style="287" customWidth="1"/>
    <col min="6938" max="6939" width="24.5703125" style="287" customWidth="1"/>
    <col min="6940" max="6940" width="24.5703125" style="287"/>
    <col min="6941" max="6941" width="24.5703125" style="287" customWidth="1"/>
    <col min="6942" max="7173" width="24.5703125" style="287"/>
    <col min="7174" max="7174" width="30.85546875" style="287" customWidth="1"/>
    <col min="7175" max="7175" width="23" style="287" customWidth="1"/>
    <col min="7176" max="7176" width="44.140625" style="287" customWidth="1"/>
    <col min="7177" max="7177" width="23.5703125" style="287" customWidth="1"/>
    <col min="7178" max="7178" width="19.140625" style="287" customWidth="1"/>
    <col min="7179" max="7179" width="24.5703125" style="287"/>
    <col min="7180" max="7181" width="24.5703125" style="287" customWidth="1"/>
    <col min="7182" max="7182" width="42" style="287" customWidth="1"/>
    <col min="7183" max="7183" width="24.5703125" style="287"/>
    <col min="7184" max="7186" width="24.5703125" style="287" customWidth="1"/>
    <col min="7187" max="7190" width="48" style="287" customWidth="1"/>
    <col min="7191" max="7191" width="22.140625" style="287" customWidth="1"/>
    <col min="7192" max="7192" width="65.7109375" style="287" customWidth="1"/>
    <col min="7193" max="7193" width="41.5703125" style="287" customWidth="1"/>
    <col min="7194" max="7195" width="24.5703125" style="287" customWidth="1"/>
    <col min="7196" max="7196" width="24.5703125" style="287"/>
    <col min="7197" max="7197" width="24.5703125" style="287" customWidth="1"/>
    <col min="7198" max="7429" width="24.5703125" style="287"/>
    <col min="7430" max="7430" width="30.85546875" style="287" customWidth="1"/>
    <col min="7431" max="7431" width="23" style="287" customWidth="1"/>
    <col min="7432" max="7432" width="44.140625" style="287" customWidth="1"/>
    <col min="7433" max="7433" width="23.5703125" style="287" customWidth="1"/>
    <col min="7434" max="7434" width="19.140625" style="287" customWidth="1"/>
    <col min="7435" max="7435" width="24.5703125" style="287"/>
    <col min="7436" max="7437" width="24.5703125" style="287" customWidth="1"/>
    <col min="7438" max="7438" width="42" style="287" customWidth="1"/>
    <col min="7439" max="7439" width="24.5703125" style="287"/>
    <col min="7440" max="7442" width="24.5703125" style="287" customWidth="1"/>
    <col min="7443" max="7446" width="48" style="287" customWidth="1"/>
    <col min="7447" max="7447" width="22.140625" style="287" customWidth="1"/>
    <col min="7448" max="7448" width="65.7109375" style="287" customWidth="1"/>
    <col min="7449" max="7449" width="41.5703125" style="287" customWidth="1"/>
    <col min="7450" max="7451" width="24.5703125" style="287" customWidth="1"/>
    <col min="7452" max="7452" width="24.5703125" style="287"/>
    <col min="7453" max="7453" width="24.5703125" style="287" customWidth="1"/>
    <col min="7454" max="7685" width="24.5703125" style="287"/>
    <col min="7686" max="7686" width="30.85546875" style="287" customWidth="1"/>
    <col min="7687" max="7687" width="23" style="287" customWidth="1"/>
    <col min="7688" max="7688" width="44.140625" style="287" customWidth="1"/>
    <col min="7689" max="7689" width="23.5703125" style="287" customWidth="1"/>
    <col min="7690" max="7690" width="19.140625" style="287" customWidth="1"/>
    <col min="7691" max="7691" width="24.5703125" style="287"/>
    <col min="7692" max="7693" width="24.5703125" style="287" customWidth="1"/>
    <col min="7694" max="7694" width="42" style="287" customWidth="1"/>
    <col min="7695" max="7695" width="24.5703125" style="287"/>
    <col min="7696" max="7698" width="24.5703125" style="287" customWidth="1"/>
    <col min="7699" max="7702" width="48" style="287" customWidth="1"/>
    <col min="7703" max="7703" width="22.140625" style="287" customWidth="1"/>
    <col min="7704" max="7704" width="65.7109375" style="287" customWidth="1"/>
    <col min="7705" max="7705" width="41.5703125" style="287" customWidth="1"/>
    <col min="7706" max="7707" width="24.5703125" style="287" customWidth="1"/>
    <col min="7708" max="7708" width="24.5703125" style="287"/>
    <col min="7709" max="7709" width="24.5703125" style="287" customWidth="1"/>
    <col min="7710" max="7941" width="24.5703125" style="287"/>
    <col min="7942" max="7942" width="30.85546875" style="287" customWidth="1"/>
    <col min="7943" max="7943" width="23" style="287" customWidth="1"/>
    <col min="7944" max="7944" width="44.140625" style="287" customWidth="1"/>
    <col min="7945" max="7945" width="23.5703125" style="287" customWidth="1"/>
    <col min="7946" max="7946" width="19.140625" style="287" customWidth="1"/>
    <col min="7947" max="7947" width="24.5703125" style="287"/>
    <col min="7948" max="7949" width="24.5703125" style="287" customWidth="1"/>
    <col min="7950" max="7950" width="42" style="287" customWidth="1"/>
    <col min="7951" max="7951" width="24.5703125" style="287"/>
    <col min="7952" max="7954" width="24.5703125" style="287" customWidth="1"/>
    <col min="7955" max="7958" width="48" style="287" customWidth="1"/>
    <col min="7959" max="7959" width="22.140625" style="287" customWidth="1"/>
    <col min="7960" max="7960" width="65.7109375" style="287" customWidth="1"/>
    <col min="7961" max="7961" width="41.5703125" style="287" customWidth="1"/>
    <col min="7962" max="7963" width="24.5703125" style="287" customWidth="1"/>
    <col min="7964" max="7964" width="24.5703125" style="287"/>
    <col min="7965" max="7965" width="24.5703125" style="287" customWidth="1"/>
    <col min="7966" max="8197" width="24.5703125" style="287"/>
    <col min="8198" max="8198" width="30.85546875" style="287" customWidth="1"/>
    <col min="8199" max="8199" width="23" style="287" customWidth="1"/>
    <col min="8200" max="8200" width="44.140625" style="287" customWidth="1"/>
    <col min="8201" max="8201" width="23.5703125" style="287" customWidth="1"/>
    <col min="8202" max="8202" width="19.140625" style="287" customWidth="1"/>
    <col min="8203" max="8203" width="24.5703125" style="287"/>
    <col min="8204" max="8205" width="24.5703125" style="287" customWidth="1"/>
    <col min="8206" max="8206" width="42" style="287" customWidth="1"/>
    <col min="8207" max="8207" width="24.5703125" style="287"/>
    <col min="8208" max="8210" width="24.5703125" style="287" customWidth="1"/>
    <col min="8211" max="8214" width="48" style="287" customWidth="1"/>
    <col min="8215" max="8215" width="22.140625" style="287" customWidth="1"/>
    <col min="8216" max="8216" width="65.7109375" style="287" customWidth="1"/>
    <col min="8217" max="8217" width="41.5703125" style="287" customWidth="1"/>
    <col min="8218" max="8219" width="24.5703125" style="287" customWidth="1"/>
    <col min="8220" max="8220" width="24.5703125" style="287"/>
    <col min="8221" max="8221" width="24.5703125" style="287" customWidth="1"/>
    <col min="8222" max="8453" width="24.5703125" style="287"/>
    <col min="8454" max="8454" width="30.85546875" style="287" customWidth="1"/>
    <col min="8455" max="8455" width="23" style="287" customWidth="1"/>
    <col min="8456" max="8456" width="44.140625" style="287" customWidth="1"/>
    <col min="8457" max="8457" width="23.5703125" style="287" customWidth="1"/>
    <col min="8458" max="8458" width="19.140625" style="287" customWidth="1"/>
    <col min="8459" max="8459" width="24.5703125" style="287"/>
    <col min="8460" max="8461" width="24.5703125" style="287" customWidth="1"/>
    <col min="8462" max="8462" width="42" style="287" customWidth="1"/>
    <col min="8463" max="8463" width="24.5703125" style="287"/>
    <col min="8464" max="8466" width="24.5703125" style="287" customWidth="1"/>
    <col min="8467" max="8470" width="48" style="287" customWidth="1"/>
    <col min="8471" max="8471" width="22.140625" style="287" customWidth="1"/>
    <col min="8472" max="8472" width="65.7109375" style="287" customWidth="1"/>
    <col min="8473" max="8473" width="41.5703125" style="287" customWidth="1"/>
    <col min="8474" max="8475" width="24.5703125" style="287" customWidth="1"/>
    <col min="8476" max="8476" width="24.5703125" style="287"/>
    <col min="8477" max="8477" width="24.5703125" style="287" customWidth="1"/>
    <col min="8478" max="8709" width="24.5703125" style="287"/>
    <col min="8710" max="8710" width="30.85546875" style="287" customWidth="1"/>
    <col min="8711" max="8711" width="23" style="287" customWidth="1"/>
    <col min="8712" max="8712" width="44.140625" style="287" customWidth="1"/>
    <col min="8713" max="8713" width="23.5703125" style="287" customWidth="1"/>
    <col min="8714" max="8714" width="19.140625" style="287" customWidth="1"/>
    <col min="8715" max="8715" width="24.5703125" style="287"/>
    <col min="8716" max="8717" width="24.5703125" style="287" customWidth="1"/>
    <col min="8718" max="8718" width="42" style="287" customWidth="1"/>
    <col min="8719" max="8719" width="24.5703125" style="287"/>
    <col min="8720" max="8722" width="24.5703125" style="287" customWidth="1"/>
    <col min="8723" max="8726" width="48" style="287" customWidth="1"/>
    <col min="8727" max="8727" width="22.140625" style="287" customWidth="1"/>
    <col min="8728" max="8728" width="65.7109375" style="287" customWidth="1"/>
    <col min="8729" max="8729" width="41.5703125" style="287" customWidth="1"/>
    <col min="8730" max="8731" width="24.5703125" style="287" customWidth="1"/>
    <col min="8732" max="8732" width="24.5703125" style="287"/>
    <col min="8733" max="8733" width="24.5703125" style="287" customWidth="1"/>
    <col min="8734" max="8965" width="24.5703125" style="287"/>
    <col min="8966" max="8966" width="30.85546875" style="287" customWidth="1"/>
    <col min="8967" max="8967" width="23" style="287" customWidth="1"/>
    <col min="8968" max="8968" width="44.140625" style="287" customWidth="1"/>
    <col min="8969" max="8969" width="23.5703125" style="287" customWidth="1"/>
    <col min="8970" max="8970" width="19.140625" style="287" customWidth="1"/>
    <col min="8971" max="8971" width="24.5703125" style="287"/>
    <col min="8972" max="8973" width="24.5703125" style="287" customWidth="1"/>
    <col min="8974" max="8974" width="42" style="287" customWidth="1"/>
    <col min="8975" max="8975" width="24.5703125" style="287"/>
    <col min="8976" max="8978" width="24.5703125" style="287" customWidth="1"/>
    <col min="8979" max="8982" width="48" style="287" customWidth="1"/>
    <col min="8983" max="8983" width="22.140625" style="287" customWidth="1"/>
    <col min="8984" max="8984" width="65.7109375" style="287" customWidth="1"/>
    <col min="8985" max="8985" width="41.5703125" style="287" customWidth="1"/>
    <col min="8986" max="8987" width="24.5703125" style="287" customWidth="1"/>
    <col min="8988" max="8988" width="24.5703125" style="287"/>
    <col min="8989" max="8989" width="24.5703125" style="287" customWidth="1"/>
    <col min="8990" max="9221" width="24.5703125" style="287"/>
    <col min="9222" max="9222" width="30.85546875" style="287" customWidth="1"/>
    <col min="9223" max="9223" width="23" style="287" customWidth="1"/>
    <col min="9224" max="9224" width="44.140625" style="287" customWidth="1"/>
    <col min="9225" max="9225" width="23.5703125" style="287" customWidth="1"/>
    <col min="9226" max="9226" width="19.140625" style="287" customWidth="1"/>
    <col min="9227" max="9227" width="24.5703125" style="287"/>
    <col min="9228" max="9229" width="24.5703125" style="287" customWidth="1"/>
    <col min="9230" max="9230" width="42" style="287" customWidth="1"/>
    <col min="9231" max="9231" width="24.5703125" style="287"/>
    <col min="9232" max="9234" width="24.5703125" style="287" customWidth="1"/>
    <col min="9235" max="9238" width="48" style="287" customWidth="1"/>
    <col min="9239" max="9239" width="22.140625" style="287" customWidth="1"/>
    <col min="9240" max="9240" width="65.7109375" style="287" customWidth="1"/>
    <col min="9241" max="9241" width="41.5703125" style="287" customWidth="1"/>
    <col min="9242" max="9243" width="24.5703125" style="287" customWidth="1"/>
    <col min="9244" max="9244" width="24.5703125" style="287"/>
    <col min="9245" max="9245" width="24.5703125" style="287" customWidth="1"/>
    <col min="9246" max="9477" width="24.5703125" style="287"/>
    <col min="9478" max="9478" width="30.85546875" style="287" customWidth="1"/>
    <col min="9479" max="9479" width="23" style="287" customWidth="1"/>
    <col min="9480" max="9480" width="44.140625" style="287" customWidth="1"/>
    <col min="9481" max="9481" width="23.5703125" style="287" customWidth="1"/>
    <col min="9482" max="9482" width="19.140625" style="287" customWidth="1"/>
    <col min="9483" max="9483" width="24.5703125" style="287"/>
    <col min="9484" max="9485" width="24.5703125" style="287" customWidth="1"/>
    <col min="9486" max="9486" width="42" style="287" customWidth="1"/>
    <col min="9487" max="9487" width="24.5703125" style="287"/>
    <col min="9488" max="9490" width="24.5703125" style="287" customWidth="1"/>
    <col min="9491" max="9494" width="48" style="287" customWidth="1"/>
    <col min="9495" max="9495" width="22.140625" style="287" customWidth="1"/>
    <col min="9496" max="9496" width="65.7109375" style="287" customWidth="1"/>
    <col min="9497" max="9497" width="41.5703125" style="287" customWidth="1"/>
    <col min="9498" max="9499" width="24.5703125" style="287" customWidth="1"/>
    <col min="9500" max="9500" width="24.5703125" style="287"/>
    <col min="9501" max="9501" width="24.5703125" style="287" customWidth="1"/>
    <col min="9502" max="9733" width="24.5703125" style="287"/>
    <col min="9734" max="9734" width="30.85546875" style="287" customWidth="1"/>
    <col min="9735" max="9735" width="23" style="287" customWidth="1"/>
    <col min="9736" max="9736" width="44.140625" style="287" customWidth="1"/>
    <col min="9737" max="9737" width="23.5703125" style="287" customWidth="1"/>
    <col min="9738" max="9738" width="19.140625" style="287" customWidth="1"/>
    <col min="9739" max="9739" width="24.5703125" style="287"/>
    <col min="9740" max="9741" width="24.5703125" style="287" customWidth="1"/>
    <col min="9742" max="9742" width="42" style="287" customWidth="1"/>
    <col min="9743" max="9743" width="24.5703125" style="287"/>
    <col min="9744" max="9746" width="24.5703125" style="287" customWidth="1"/>
    <col min="9747" max="9750" width="48" style="287" customWidth="1"/>
    <col min="9751" max="9751" width="22.140625" style="287" customWidth="1"/>
    <col min="9752" max="9752" width="65.7109375" style="287" customWidth="1"/>
    <col min="9753" max="9753" width="41.5703125" style="287" customWidth="1"/>
    <col min="9754" max="9755" width="24.5703125" style="287" customWidth="1"/>
    <col min="9756" max="9756" width="24.5703125" style="287"/>
    <col min="9757" max="9757" width="24.5703125" style="287" customWidth="1"/>
    <col min="9758" max="9989" width="24.5703125" style="287"/>
    <col min="9990" max="9990" width="30.85546875" style="287" customWidth="1"/>
    <col min="9991" max="9991" width="23" style="287" customWidth="1"/>
    <col min="9992" max="9992" width="44.140625" style="287" customWidth="1"/>
    <col min="9993" max="9993" width="23.5703125" style="287" customWidth="1"/>
    <col min="9994" max="9994" width="19.140625" style="287" customWidth="1"/>
    <col min="9995" max="9995" width="24.5703125" style="287"/>
    <col min="9996" max="9997" width="24.5703125" style="287" customWidth="1"/>
    <col min="9998" max="9998" width="42" style="287" customWidth="1"/>
    <col min="9999" max="9999" width="24.5703125" style="287"/>
    <col min="10000" max="10002" width="24.5703125" style="287" customWidth="1"/>
    <col min="10003" max="10006" width="48" style="287" customWidth="1"/>
    <col min="10007" max="10007" width="22.140625" style="287" customWidth="1"/>
    <col min="10008" max="10008" width="65.7109375" style="287" customWidth="1"/>
    <col min="10009" max="10009" width="41.5703125" style="287" customWidth="1"/>
    <col min="10010" max="10011" width="24.5703125" style="287" customWidth="1"/>
    <col min="10012" max="10012" width="24.5703125" style="287"/>
    <col min="10013" max="10013" width="24.5703125" style="287" customWidth="1"/>
    <col min="10014" max="10245" width="24.5703125" style="287"/>
    <col min="10246" max="10246" width="30.85546875" style="287" customWidth="1"/>
    <col min="10247" max="10247" width="23" style="287" customWidth="1"/>
    <col min="10248" max="10248" width="44.140625" style="287" customWidth="1"/>
    <col min="10249" max="10249" width="23.5703125" style="287" customWidth="1"/>
    <col min="10250" max="10250" width="19.140625" style="287" customWidth="1"/>
    <col min="10251" max="10251" width="24.5703125" style="287"/>
    <col min="10252" max="10253" width="24.5703125" style="287" customWidth="1"/>
    <col min="10254" max="10254" width="42" style="287" customWidth="1"/>
    <col min="10255" max="10255" width="24.5703125" style="287"/>
    <col min="10256" max="10258" width="24.5703125" style="287" customWidth="1"/>
    <col min="10259" max="10262" width="48" style="287" customWidth="1"/>
    <col min="10263" max="10263" width="22.140625" style="287" customWidth="1"/>
    <col min="10264" max="10264" width="65.7109375" style="287" customWidth="1"/>
    <col min="10265" max="10265" width="41.5703125" style="287" customWidth="1"/>
    <col min="10266" max="10267" width="24.5703125" style="287" customWidth="1"/>
    <col min="10268" max="10268" width="24.5703125" style="287"/>
    <col min="10269" max="10269" width="24.5703125" style="287" customWidth="1"/>
    <col min="10270" max="10501" width="24.5703125" style="287"/>
    <col min="10502" max="10502" width="30.85546875" style="287" customWidth="1"/>
    <col min="10503" max="10503" width="23" style="287" customWidth="1"/>
    <col min="10504" max="10504" width="44.140625" style="287" customWidth="1"/>
    <col min="10505" max="10505" width="23.5703125" style="287" customWidth="1"/>
    <col min="10506" max="10506" width="19.140625" style="287" customWidth="1"/>
    <col min="10507" max="10507" width="24.5703125" style="287"/>
    <col min="10508" max="10509" width="24.5703125" style="287" customWidth="1"/>
    <col min="10510" max="10510" width="42" style="287" customWidth="1"/>
    <col min="10511" max="10511" width="24.5703125" style="287"/>
    <col min="10512" max="10514" width="24.5703125" style="287" customWidth="1"/>
    <col min="10515" max="10518" width="48" style="287" customWidth="1"/>
    <col min="10519" max="10519" width="22.140625" style="287" customWidth="1"/>
    <col min="10520" max="10520" width="65.7109375" style="287" customWidth="1"/>
    <col min="10521" max="10521" width="41.5703125" style="287" customWidth="1"/>
    <col min="10522" max="10523" width="24.5703125" style="287" customWidth="1"/>
    <col min="10524" max="10524" width="24.5703125" style="287"/>
    <col min="10525" max="10525" width="24.5703125" style="287" customWidth="1"/>
    <col min="10526" max="10757" width="24.5703125" style="287"/>
    <col min="10758" max="10758" width="30.85546875" style="287" customWidth="1"/>
    <col min="10759" max="10759" width="23" style="287" customWidth="1"/>
    <col min="10760" max="10760" width="44.140625" style="287" customWidth="1"/>
    <col min="10761" max="10761" width="23.5703125" style="287" customWidth="1"/>
    <col min="10762" max="10762" width="19.140625" style="287" customWidth="1"/>
    <col min="10763" max="10763" width="24.5703125" style="287"/>
    <col min="10764" max="10765" width="24.5703125" style="287" customWidth="1"/>
    <col min="10766" max="10766" width="42" style="287" customWidth="1"/>
    <col min="10767" max="10767" width="24.5703125" style="287"/>
    <col min="10768" max="10770" width="24.5703125" style="287" customWidth="1"/>
    <col min="10771" max="10774" width="48" style="287" customWidth="1"/>
    <col min="10775" max="10775" width="22.140625" style="287" customWidth="1"/>
    <col min="10776" max="10776" width="65.7109375" style="287" customWidth="1"/>
    <col min="10777" max="10777" width="41.5703125" style="287" customWidth="1"/>
    <col min="10778" max="10779" width="24.5703125" style="287" customWidth="1"/>
    <col min="10780" max="10780" width="24.5703125" style="287"/>
    <col min="10781" max="10781" width="24.5703125" style="287" customWidth="1"/>
    <col min="10782" max="11013" width="24.5703125" style="287"/>
    <col min="11014" max="11014" width="30.85546875" style="287" customWidth="1"/>
    <col min="11015" max="11015" width="23" style="287" customWidth="1"/>
    <col min="11016" max="11016" width="44.140625" style="287" customWidth="1"/>
    <col min="11017" max="11017" width="23.5703125" style="287" customWidth="1"/>
    <col min="11018" max="11018" width="19.140625" style="287" customWidth="1"/>
    <col min="11019" max="11019" width="24.5703125" style="287"/>
    <col min="11020" max="11021" width="24.5703125" style="287" customWidth="1"/>
    <col min="11022" max="11022" width="42" style="287" customWidth="1"/>
    <col min="11023" max="11023" width="24.5703125" style="287"/>
    <col min="11024" max="11026" width="24.5703125" style="287" customWidth="1"/>
    <col min="11027" max="11030" width="48" style="287" customWidth="1"/>
    <col min="11031" max="11031" width="22.140625" style="287" customWidth="1"/>
    <col min="11032" max="11032" width="65.7109375" style="287" customWidth="1"/>
    <col min="11033" max="11033" width="41.5703125" style="287" customWidth="1"/>
    <col min="11034" max="11035" width="24.5703125" style="287" customWidth="1"/>
    <col min="11036" max="11036" width="24.5703125" style="287"/>
    <col min="11037" max="11037" width="24.5703125" style="287" customWidth="1"/>
    <col min="11038" max="11269" width="24.5703125" style="287"/>
    <col min="11270" max="11270" width="30.85546875" style="287" customWidth="1"/>
    <col min="11271" max="11271" width="23" style="287" customWidth="1"/>
    <col min="11272" max="11272" width="44.140625" style="287" customWidth="1"/>
    <col min="11273" max="11273" width="23.5703125" style="287" customWidth="1"/>
    <col min="11274" max="11274" width="19.140625" style="287" customWidth="1"/>
    <col min="11275" max="11275" width="24.5703125" style="287"/>
    <col min="11276" max="11277" width="24.5703125" style="287" customWidth="1"/>
    <col min="11278" max="11278" width="42" style="287" customWidth="1"/>
    <col min="11279" max="11279" width="24.5703125" style="287"/>
    <col min="11280" max="11282" width="24.5703125" style="287" customWidth="1"/>
    <col min="11283" max="11286" width="48" style="287" customWidth="1"/>
    <col min="11287" max="11287" width="22.140625" style="287" customWidth="1"/>
    <col min="11288" max="11288" width="65.7109375" style="287" customWidth="1"/>
    <col min="11289" max="11289" width="41.5703125" style="287" customWidth="1"/>
    <col min="11290" max="11291" width="24.5703125" style="287" customWidth="1"/>
    <col min="11292" max="11292" width="24.5703125" style="287"/>
    <col min="11293" max="11293" width="24.5703125" style="287" customWidth="1"/>
    <col min="11294" max="11525" width="24.5703125" style="287"/>
    <col min="11526" max="11526" width="30.85546875" style="287" customWidth="1"/>
    <col min="11527" max="11527" width="23" style="287" customWidth="1"/>
    <col min="11528" max="11528" width="44.140625" style="287" customWidth="1"/>
    <col min="11529" max="11529" width="23.5703125" style="287" customWidth="1"/>
    <col min="11530" max="11530" width="19.140625" style="287" customWidth="1"/>
    <col min="11531" max="11531" width="24.5703125" style="287"/>
    <col min="11532" max="11533" width="24.5703125" style="287" customWidth="1"/>
    <col min="11534" max="11534" width="42" style="287" customWidth="1"/>
    <col min="11535" max="11535" width="24.5703125" style="287"/>
    <col min="11536" max="11538" width="24.5703125" style="287" customWidth="1"/>
    <col min="11539" max="11542" width="48" style="287" customWidth="1"/>
    <col min="11543" max="11543" width="22.140625" style="287" customWidth="1"/>
    <col min="11544" max="11544" width="65.7109375" style="287" customWidth="1"/>
    <col min="11545" max="11545" width="41.5703125" style="287" customWidth="1"/>
    <col min="11546" max="11547" width="24.5703125" style="287" customWidth="1"/>
    <col min="11548" max="11548" width="24.5703125" style="287"/>
    <col min="11549" max="11549" width="24.5703125" style="287" customWidth="1"/>
    <col min="11550" max="11781" width="24.5703125" style="287"/>
    <col min="11782" max="11782" width="30.85546875" style="287" customWidth="1"/>
    <col min="11783" max="11783" width="23" style="287" customWidth="1"/>
    <col min="11784" max="11784" width="44.140625" style="287" customWidth="1"/>
    <col min="11785" max="11785" width="23.5703125" style="287" customWidth="1"/>
    <col min="11786" max="11786" width="19.140625" style="287" customWidth="1"/>
    <col min="11787" max="11787" width="24.5703125" style="287"/>
    <col min="11788" max="11789" width="24.5703125" style="287" customWidth="1"/>
    <col min="11790" max="11790" width="42" style="287" customWidth="1"/>
    <col min="11791" max="11791" width="24.5703125" style="287"/>
    <col min="11792" max="11794" width="24.5703125" style="287" customWidth="1"/>
    <col min="11795" max="11798" width="48" style="287" customWidth="1"/>
    <col min="11799" max="11799" width="22.140625" style="287" customWidth="1"/>
    <col min="11800" max="11800" width="65.7109375" style="287" customWidth="1"/>
    <col min="11801" max="11801" width="41.5703125" style="287" customWidth="1"/>
    <col min="11802" max="11803" width="24.5703125" style="287" customWidth="1"/>
    <col min="11804" max="11804" width="24.5703125" style="287"/>
    <col min="11805" max="11805" width="24.5703125" style="287" customWidth="1"/>
    <col min="11806" max="12037" width="24.5703125" style="287"/>
    <col min="12038" max="12038" width="30.85546875" style="287" customWidth="1"/>
    <col min="12039" max="12039" width="23" style="287" customWidth="1"/>
    <col min="12040" max="12040" width="44.140625" style="287" customWidth="1"/>
    <col min="12041" max="12041" width="23.5703125" style="287" customWidth="1"/>
    <col min="12042" max="12042" width="19.140625" style="287" customWidth="1"/>
    <col min="12043" max="12043" width="24.5703125" style="287"/>
    <col min="12044" max="12045" width="24.5703125" style="287" customWidth="1"/>
    <col min="12046" max="12046" width="42" style="287" customWidth="1"/>
    <col min="12047" max="12047" width="24.5703125" style="287"/>
    <col min="12048" max="12050" width="24.5703125" style="287" customWidth="1"/>
    <col min="12051" max="12054" width="48" style="287" customWidth="1"/>
    <col min="12055" max="12055" width="22.140625" style="287" customWidth="1"/>
    <col min="12056" max="12056" width="65.7109375" style="287" customWidth="1"/>
    <col min="12057" max="12057" width="41.5703125" style="287" customWidth="1"/>
    <col min="12058" max="12059" width="24.5703125" style="287" customWidth="1"/>
    <col min="12060" max="12060" width="24.5703125" style="287"/>
    <col min="12061" max="12061" width="24.5703125" style="287" customWidth="1"/>
    <col min="12062" max="12293" width="24.5703125" style="287"/>
    <col min="12294" max="12294" width="30.85546875" style="287" customWidth="1"/>
    <col min="12295" max="12295" width="23" style="287" customWidth="1"/>
    <col min="12296" max="12296" width="44.140625" style="287" customWidth="1"/>
    <col min="12297" max="12297" width="23.5703125" style="287" customWidth="1"/>
    <col min="12298" max="12298" width="19.140625" style="287" customWidth="1"/>
    <col min="12299" max="12299" width="24.5703125" style="287"/>
    <col min="12300" max="12301" width="24.5703125" style="287" customWidth="1"/>
    <col min="12302" max="12302" width="42" style="287" customWidth="1"/>
    <col min="12303" max="12303" width="24.5703125" style="287"/>
    <col min="12304" max="12306" width="24.5703125" style="287" customWidth="1"/>
    <col min="12307" max="12310" width="48" style="287" customWidth="1"/>
    <col min="12311" max="12311" width="22.140625" style="287" customWidth="1"/>
    <col min="12312" max="12312" width="65.7109375" style="287" customWidth="1"/>
    <col min="12313" max="12313" width="41.5703125" style="287" customWidth="1"/>
    <col min="12314" max="12315" width="24.5703125" style="287" customWidth="1"/>
    <col min="12316" max="12316" width="24.5703125" style="287"/>
    <col min="12317" max="12317" width="24.5703125" style="287" customWidth="1"/>
    <col min="12318" max="12549" width="24.5703125" style="287"/>
    <col min="12550" max="12550" width="30.85546875" style="287" customWidth="1"/>
    <col min="12551" max="12551" width="23" style="287" customWidth="1"/>
    <col min="12552" max="12552" width="44.140625" style="287" customWidth="1"/>
    <col min="12553" max="12553" width="23.5703125" style="287" customWidth="1"/>
    <col min="12554" max="12554" width="19.140625" style="287" customWidth="1"/>
    <col min="12555" max="12555" width="24.5703125" style="287"/>
    <col min="12556" max="12557" width="24.5703125" style="287" customWidth="1"/>
    <col min="12558" max="12558" width="42" style="287" customWidth="1"/>
    <col min="12559" max="12559" width="24.5703125" style="287"/>
    <col min="12560" max="12562" width="24.5703125" style="287" customWidth="1"/>
    <col min="12563" max="12566" width="48" style="287" customWidth="1"/>
    <col min="12567" max="12567" width="22.140625" style="287" customWidth="1"/>
    <col min="12568" max="12568" width="65.7109375" style="287" customWidth="1"/>
    <col min="12569" max="12569" width="41.5703125" style="287" customWidth="1"/>
    <col min="12570" max="12571" width="24.5703125" style="287" customWidth="1"/>
    <col min="12572" max="12572" width="24.5703125" style="287"/>
    <col min="12573" max="12573" width="24.5703125" style="287" customWidth="1"/>
    <col min="12574" max="12805" width="24.5703125" style="287"/>
    <col min="12806" max="12806" width="30.85546875" style="287" customWidth="1"/>
    <col min="12807" max="12807" width="23" style="287" customWidth="1"/>
    <col min="12808" max="12808" width="44.140625" style="287" customWidth="1"/>
    <col min="12809" max="12809" width="23.5703125" style="287" customWidth="1"/>
    <col min="12810" max="12810" width="19.140625" style="287" customWidth="1"/>
    <col min="12811" max="12811" width="24.5703125" style="287"/>
    <col min="12812" max="12813" width="24.5703125" style="287" customWidth="1"/>
    <col min="12814" max="12814" width="42" style="287" customWidth="1"/>
    <col min="12815" max="12815" width="24.5703125" style="287"/>
    <col min="12816" max="12818" width="24.5703125" style="287" customWidth="1"/>
    <col min="12819" max="12822" width="48" style="287" customWidth="1"/>
    <col min="12823" max="12823" width="22.140625" style="287" customWidth="1"/>
    <col min="12824" max="12824" width="65.7109375" style="287" customWidth="1"/>
    <col min="12825" max="12825" width="41.5703125" style="287" customWidth="1"/>
    <col min="12826" max="12827" width="24.5703125" style="287" customWidth="1"/>
    <col min="12828" max="12828" width="24.5703125" style="287"/>
    <col min="12829" max="12829" width="24.5703125" style="287" customWidth="1"/>
    <col min="12830" max="13061" width="24.5703125" style="287"/>
    <col min="13062" max="13062" width="30.85546875" style="287" customWidth="1"/>
    <col min="13063" max="13063" width="23" style="287" customWidth="1"/>
    <col min="13064" max="13064" width="44.140625" style="287" customWidth="1"/>
    <col min="13065" max="13065" width="23.5703125" style="287" customWidth="1"/>
    <col min="13066" max="13066" width="19.140625" style="287" customWidth="1"/>
    <col min="13067" max="13067" width="24.5703125" style="287"/>
    <col min="13068" max="13069" width="24.5703125" style="287" customWidth="1"/>
    <col min="13070" max="13070" width="42" style="287" customWidth="1"/>
    <col min="13071" max="13071" width="24.5703125" style="287"/>
    <col min="13072" max="13074" width="24.5703125" style="287" customWidth="1"/>
    <col min="13075" max="13078" width="48" style="287" customWidth="1"/>
    <col min="13079" max="13079" width="22.140625" style="287" customWidth="1"/>
    <col min="13080" max="13080" width="65.7109375" style="287" customWidth="1"/>
    <col min="13081" max="13081" width="41.5703125" style="287" customWidth="1"/>
    <col min="13082" max="13083" width="24.5703125" style="287" customWidth="1"/>
    <col min="13084" max="13084" width="24.5703125" style="287"/>
    <col min="13085" max="13085" width="24.5703125" style="287" customWidth="1"/>
    <col min="13086" max="13317" width="24.5703125" style="287"/>
    <col min="13318" max="13318" width="30.85546875" style="287" customWidth="1"/>
    <col min="13319" max="13319" width="23" style="287" customWidth="1"/>
    <col min="13320" max="13320" width="44.140625" style="287" customWidth="1"/>
    <col min="13321" max="13321" width="23.5703125" style="287" customWidth="1"/>
    <col min="13322" max="13322" width="19.140625" style="287" customWidth="1"/>
    <col min="13323" max="13323" width="24.5703125" style="287"/>
    <col min="13324" max="13325" width="24.5703125" style="287" customWidth="1"/>
    <col min="13326" max="13326" width="42" style="287" customWidth="1"/>
    <col min="13327" max="13327" width="24.5703125" style="287"/>
    <col min="13328" max="13330" width="24.5703125" style="287" customWidth="1"/>
    <col min="13331" max="13334" width="48" style="287" customWidth="1"/>
    <col min="13335" max="13335" width="22.140625" style="287" customWidth="1"/>
    <col min="13336" max="13336" width="65.7109375" style="287" customWidth="1"/>
    <col min="13337" max="13337" width="41.5703125" style="287" customWidth="1"/>
    <col min="13338" max="13339" width="24.5703125" style="287" customWidth="1"/>
    <col min="13340" max="13340" width="24.5703125" style="287"/>
    <col min="13341" max="13341" width="24.5703125" style="287" customWidth="1"/>
    <col min="13342" max="13573" width="24.5703125" style="287"/>
    <col min="13574" max="13574" width="30.85546875" style="287" customWidth="1"/>
    <col min="13575" max="13575" width="23" style="287" customWidth="1"/>
    <col min="13576" max="13576" width="44.140625" style="287" customWidth="1"/>
    <col min="13577" max="13577" width="23.5703125" style="287" customWidth="1"/>
    <col min="13578" max="13578" width="19.140625" style="287" customWidth="1"/>
    <col min="13579" max="13579" width="24.5703125" style="287"/>
    <col min="13580" max="13581" width="24.5703125" style="287" customWidth="1"/>
    <col min="13582" max="13582" width="42" style="287" customWidth="1"/>
    <col min="13583" max="13583" width="24.5703125" style="287"/>
    <col min="13584" max="13586" width="24.5703125" style="287" customWidth="1"/>
    <col min="13587" max="13590" width="48" style="287" customWidth="1"/>
    <col min="13591" max="13591" width="22.140625" style="287" customWidth="1"/>
    <col min="13592" max="13592" width="65.7109375" style="287" customWidth="1"/>
    <col min="13593" max="13593" width="41.5703125" style="287" customWidth="1"/>
    <col min="13594" max="13595" width="24.5703125" style="287" customWidth="1"/>
    <col min="13596" max="13596" width="24.5703125" style="287"/>
    <col min="13597" max="13597" width="24.5703125" style="287" customWidth="1"/>
    <col min="13598" max="13829" width="24.5703125" style="287"/>
    <col min="13830" max="13830" width="30.85546875" style="287" customWidth="1"/>
    <col min="13831" max="13831" width="23" style="287" customWidth="1"/>
    <col min="13832" max="13832" width="44.140625" style="287" customWidth="1"/>
    <col min="13833" max="13833" width="23.5703125" style="287" customWidth="1"/>
    <col min="13834" max="13834" width="19.140625" style="287" customWidth="1"/>
    <col min="13835" max="13835" width="24.5703125" style="287"/>
    <col min="13836" max="13837" width="24.5703125" style="287" customWidth="1"/>
    <col min="13838" max="13838" width="42" style="287" customWidth="1"/>
    <col min="13839" max="13839" width="24.5703125" style="287"/>
    <col min="13840" max="13842" width="24.5703125" style="287" customWidth="1"/>
    <col min="13843" max="13846" width="48" style="287" customWidth="1"/>
    <col min="13847" max="13847" width="22.140625" style="287" customWidth="1"/>
    <col min="13848" max="13848" width="65.7109375" style="287" customWidth="1"/>
    <col min="13849" max="13849" width="41.5703125" style="287" customWidth="1"/>
    <col min="13850" max="13851" width="24.5703125" style="287" customWidth="1"/>
    <col min="13852" max="13852" width="24.5703125" style="287"/>
    <col min="13853" max="13853" width="24.5703125" style="287" customWidth="1"/>
    <col min="13854" max="14085" width="24.5703125" style="287"/>
    <col min="14086" max="14086" width="30.85546875" style="287" customWidth="1"/>
    <col min="14087" max="14087" width="23" style="287" customWidth="1"/>
    <col min="14088" max="14088" width="44.140625" style="287" customWidth="1"/>
    <col min="14089" max="14089" width="23.5703125" style="287" customWidth="1"/>
    <col min="14090" max="14090" width="19.140625" style="287" customWidth="1"/>
    <col min="14091" max="14091" width="24.5703125" style="287"/>
    <col min="14092" max="14093" width="24.5703125" style="287" customWidth="1"/>
    <col min="14094" max="14094" width="42" style="287" customWidth="1"/>
    <col min="14095" max="14095" width="24.5703125" style="287"/>
    <col min="14096" max="14098" width="24.5703125" style="287" customWidth="1"/>
    <col min="14099" max="14102" width="48" style="287" customWidth="1"/>
    <col min="14103" max="14103" width="22.140625" style="287" customWidth="1"/>
    <col min="14104" max="14104" width="65.7109375" style="287" customWidth="1"/>
    <col min="14105" max="14105" width="41.5703125" style="287" customWidth="1"/>
    <col min="14106" max="14107" width="24.5703125" style="287" customWidth="1"/>
    <col min="14108" max="14108" width="24.5703125" style="287"/>
    <col min="14109" max="14109" width="24.5703125" style="287" customWidth="1"/>
    <col min="14110" max="14341" width="24.5703125" style="287"/>
    <col min="14342" max="14342" width="30.85546875" style="287" customWidth="1"/>
    <col min="14343" max="14343" width="23" style="287" customWidth="1"/>
    <col min="14344" max="14344" width="44.140625" style="287" customWidth="1"/>
    <col min="14345" max="14345" width="23.5703125" style="287" customWidth="1"/>
    <col min="14346" max="14346" width="19.140625" style="287" customWidth="1"/>
    <col min="14347" max="14347" width="24.5703125" style="287"/>
    <col min="14348" max="14349" width="24.5703125" style="287" customWidth="1"/>
    <col min="14350" max="14350" width="42" style="287" customWidth="1"/>
    <col min="14351" max="14351" width="24.5703125" style="287"/>
    <col min="14352" max="14354" width="24.5703125" style="287" customWidth="1"/>
    <col min="14355" max="14358" width="48" style="287" customWidth="1"/>
    <col min="14359" max="14359" width="22.140625" style="287" customWidth="1"/>
    <col min="14360" max="14360" width="65.7109375" style="287" customWidth="1"/>
    <col min="14361" max="14361" width="41.5703125" style="287" customWidth="1"/>
    <col min="14362" max="14363" width="24.5703125" style="287" customWidth="1"/>
    <col min="14364" max="14364" width="24.5703125" style="287"/>
    <col min="14365" max="14365" width="24.5703125" style="287" customWidth="1"/>
    <col min="14366" max="14597" width="24.5703125" style="287"/>
    <col min="14598" max="14598" width="30.85546875" style="287" customWidth="1"/>
    <col min="14599" max="14599" width="23" style="287" customWidth="1"/>
    <col min="14600" max="14600" width="44.140625" style="287" customWidth="1"/>
    <col min="14601" max="14601" width="23.5703125" style="287" customWidth="1"/>
    <col min="14602" max="14602" width="19.140625" style="287" customWidth="1"/>
    <col min="14603" max="14603" width="24.5703125" style="287"/>
    <col min="14604" max="14605" width="24.5703125" style="287" customWidth="1"/>
    <col min="14606" max="14606" width="42" style="287" customWidth="1"/>
    <col min="14607" max="14607" width="24.5703125" style="287"/>
    <col min="14608" max="14610" width="24.5703125" style="287" customWidth="1"/>
    <col min="14611" max="14614" width="48" style="287" customWidth="1"/>
    <col min="14615" max="14615" width="22.140625" style="287" customWidth="1"/>
    <col min="14616" max="14616" width="65.7109375" style="287" customWidth="1"/>
    <col min="14617" max="14617" width="41.5703125" style="287" customWidth="1"/>
    <col min="14618" max="14619" width="24.5703125" style="287" customWidth="1"/>
    <col min="14620" max="14620" width="24.5703125" style="287"/>
    <col min="14621" max="14621" width="24.5703125" style="287" customWidth="1"/>
    <col min="14622" max="14853" width="24.5703125" style="287"/>
    <col min="14854" max="14854" width="30.85546875" style="287" customWidth="1"/>
    <col min="14855" max="14855" width="23" style="287" customWidth="1"/>
    <col min="14856" max="14856" width="44.140625" style="287" customWidth="1"/>
    <col min="14857" max="14857" width="23.5703125" style="287" customWidth="1"/>
    <col min="14858" max="14858" width="19.140625" style="287" customWidth="1"/>
    <col min="14859" max="14859" width="24.5703125" style="287"/>
    <col min="14860" max="14861" width="24.5703125" style="287" customWidth="1"/>
    <col min="14862" max="14862" width="42" style="287" customWidth="1"/>
    <col min="14863" max="14863" width="24.5703125" style="287"/>
    <col min="14864" max="14866" width="24.5703125" style="287" customWidth="1"/>
    <col min="14867" max="14870" width="48" style="287" customWidth="1"/>
    <col min="14871" max="14871" width="22.140625" style="287" customWidth="1"/>
    <col min="14872" max="14872" width="65.7109375" style="287" customWidth="1"/>
    <col min="14873" max="14873" width="41.5703125" style="287" customWidth="1"/>
    <col min="14874" max="14875" width="24.5703125" style="287" customWidth="1"/>
    <col min="14876" max="14876" width="24.5703125" style="287"/>
    <col min="14877" max="14877" width="24.5703125" style="287" customWidth="1"/>
    <col min="14878" max="15109" width="24.5703125" style="287"/>
    <col min="15110" max="15110" width="30.85546875" style="287" customWidth="1"/>
    <col min="15111" max="15111" width="23" style="287" customWidth="1"/>
    <col min="15112" max="15112" width="44.140625" style="287" customWidth="1"/>
    <col min="15113" max="15113" width="23.5703125" style="287" customWidth="1"/>
    <col min="15114" max="15114" width="19.140625" style="287" customWidth="1"/>
    <col min="15115" max="15115" width="24.5703125" style="287"/>
    <col min="15116" max="15117" width="24.5703125" style="287" customWidth="1"/>
    <col min="15118" max="15118" width="42" style="287" customWidth="1"/>
    <col min="15119" max="15119" width="24.5703125" style="287"/>
    <col min="15120" max="15122" width="24.5703125" style="287" customWidth="1"/>
    <col min="15123" max="15126" width="48" style="287" customWidth="1"/>
    <col min="15127" max="15127" width="22.140625" style="287" customWidth="1"/>
    <col min="15128" max="15128" width="65.7109375" style="287" customWidth="1"/>
    <col min="15129" max="15129" width="41.5703125" style="287" customWidth="1"/>
    <col min="15130" max="15131" width="24.5703125" style="287" customWidth="1"/>
    <col min="15132" max="15132" width="24.5703125" style="287"/>
    <col min="15133" max="15133" width="24.5703125" style="287" customWidth="1"/>
    <col min="15134" max="15365" width="24.5703125" style="287"/>
    <col min="15366" max="15366" width="30.85546875" style="287" customWidth="1"/>
    <col min="15367" max="15367" width="23" style="287" customWidth="1"/>
    <col min="15368" max="15368" width="44.140625" style="287" customWidth="1"/>
    <col min="15369" max="15369" width="23.5703125" style="287" customWidth="1"/>
    <col min="15370" max="15370" width="19.140625" style="287" customWidth="1"/>
    <col min="15371" max="15371" width="24.5703125" style="287"/>
    <col min="15372" max="15373" width="24.5703125" style="287" customWidth="1"/>
    <col min="15374" max="15374" width="42" style="287" customWidth="1"/>
    <col min="15375" max="15375" width="24.5703125" style="287"/>
    <col min="15376" max="15378" width="24.5703125" style="287" customWidth="1"/>
    <col min="15379" max="15382" width="48" style="287" customWidth="1"/>
    <col min="15383" max="15383" width="22.140625" style="287" customWidth="1"/>
    <col min="15384" max="15384" width="65.7109375" style="287" customWidth="1"/>
    <col min="15385" max="15385" width="41.5703125" style="287" customWidth="1"/>
    <col min="15386" max="15387" width="24.5703125" style="287" customWidth="1"/>
    <col min="15388" max="15388" width="24.5703125" style="287"/>
    <col min="15389" max="15389" width="24.5703125" style="287" customWidth="1"/>
    <col min="15390" max="15621" width="24.5703125" style="287"/>
    <col min="15622" max="15622" width="30.85546875" style="287" customWidth="1"/>
    <col min="15623" max="15623" width="23" style="287" customWidth="1"/>
    <col min="15624" max="15624" width="44.140625" style="287" customWidth="1"/>
    <col min="15625" max="15625" width="23.5703125" style="287" customWidth="1"/>
    <col min="15626" max="15626" width="19.140625" style="287" customWidth="1"/>
    <col min="15627" max="15627" width="24.5703125" style="287"/>
    <col min="15628" max="15629" width="24.5703125" style="287" customWidth="1"/>
    <col min="15630" max="15630" width="42" style="287" customWidth="1"/>
    <col min="15631" max="15631" width="24.5703125" style="287"/>
    <col min="15632" max="15634" width="24.5703125" style="287" customWidth="1"/>
    <col min="15635" max="15638" width="48" style="287" customWidth="1"/>
    <col min="15639" max="15639" width="22.140625" style="287" customWidth="1"/>
    <col min="15640" max="15640" width="65.7109375" style="287" customWidth="1"/>
    <col min="15641" max="15641" width="41.5703125" style="287" customWidth="1"/>
    <col min="15642" max="15643" width="24.5703125" style="287" customWidth="1"/>
    <col min="15644" max="15644" width="24.5703125" style="287"/>
    <col min="15645" max="15645" width="24.5703125" style="287" customWidth="1"/>
    <col min="15646" max="15877" width="24.5703125" style="287"/>
    <col min="15878" max="15878" width="30.85546875" style="287" customWidth="1"/>
    <col min="15879" max="15879" width="23" style="287" customWidth="1"/>
    <col min="15880" max="15880" width="44.140625" style="287" customWidth="1"/>
    <col min="15881" max="15881" width="23.5703125" style="287" customWidth="1"/>
    <col min="15882" max="15882" width="19.140625" style="287" customWidth="1"/>
    <col min="15883" max="15883" width="24.5703125" style="287"/>
    <col min="15884" max="15885" width="24.5703125" style="287" customWidth="1"/>
    <col min="15886" max="15886" width="42" style="287" customWidth="1"/>
    <col min="15887" max="15887" width="24.5703125" style="287"/>
    <col min="15888" max="15890" width="24.5703125" style="287" customWidth="1"/>
    <col min="15891" max="15894" width="48" style="287" customWidth="1"/>
    <col min="15895" max="15895" width="22.140625" style="287" customWidth="1"/>
    <col min="15896" max="15896" width="65.7109375" style="287" customWidth="1"/>
    <col min="15897" max="15897" width="41.5703125" style="287" customWidth="1"/>
    <col min="15898" max="15899" width="24.5703125" style="287" customWidth="1"/>
    <col min="15900" max="15900" width="24.5703125" style="287"/>
    <col min="15901" max="15901" width="24.5703125" style="287" customWidth="1"/>
    <col min="15902" max="16133" width="24.5703125" style="287"/>
    <col min="16134" max="16134" width="30.85546875" style="287" customWidth="1"/>
    <col min="16135" max="16135" width="23" style="287" customWidth="1"/>
    <col min="16136" max="16136" width="44.140625" style="287" customWidth="1"/>
    <col min="16137" max="16137" width="23.5703125" style="287" customWidth="1"/>
    <col min="16138" max="16138" width="19.140625" style="287" customWidth="1"/>
    <col min="16139" max="16139" width="24.5703125" style="287"/>
    <col min="16140" max="16141" width="24.5703125" style="287" customWidth="1"/>
    <col min="16142" max="16142" width="42" style="287" customWidth="1"/>
    <col min="16143" max="16143" width="24.5703125" style="287"/>
    <col min="16144" max="16146" width="24.5703125" style="287" customWidth="1"/>
    <col min="16147" max="16150" width="48" style="287" customWidth="1"/>
    <col min="16151" max="16151" width="22.140625" style="287" customWidth="1"/>
    <col min="16152" max="16152" width="65.7109375" style="287" customWidth="1"/>
    <col min="16153" max="16153" width="41.5703125" style="287" customWidth="1"/>
    <col min="16154" max="16155" width="24.5703125" style="287" customWidth="1"/>
    <col min="16156" max="16156" width="24.5703125" style="287"/>
    <col min="16157" max="16157" width="24.5703125" style="287" customWidth="1"/>
    <col min="16158" max="16384" width="24.5703125" style="287"/>
  </cols>
  <sheetData>
    <row r="1" spans="1:38" s="268" customFormat="1" ht="48" thickBot="1" x14ac:dyDescent="0.3">
      <c r="A1" s="256" t="s">
        <v>1801</v>
      </c>
      <c r="B1" s="257" t="s">
        <v>1802</v>
      </c>
      <c r="C1" s="257" t="s">
        <v>1803</v>
      </c>
      <c r="D1" s="258" t="s">
        <v>1804</v>
      </c>
      <c r="E1" s="259" t="s">
        <v>5121</v>
      </c>
      <c r="F1" s="259" t="s">
        <v>5122</v>
      </c>
      <c r="G1" s="259" t="s">
        <v>5123</v>
      </c>
      <c r="H1" s="259" t="s">
        <v>5124</v>
      </c>
      <c r="I1" s="257" t="s">
        <v>1805</v>
      </c>
      <c r="J1" s="257" t="s">
        <v>1806</v>
      </c>
      <c r="K1" s="257" t="s">
        <v>1807</v>
      </c>
      <c r="L1" s="257" t="s">
        <v>1808</v>
      </c>
      <c r="M1" s="257" t="s">
        <v>1809</v>
      </c>
      <c r="N1" s="257" t="s">
        <v>1810</v>
      </c>
      <c r="O1" s="260" t="s">
        <v>1811</v>
      </c>
      <c r="P1" s="261">
        <f>VLOOKUP(M1,$AE$2:$AF$6,2,0)</f>
        <v>2</v>
      </c>
      <c r="Q1" s="870" t="s">
        <v>1812</v>
      </c>
      <c r="R1" s="870" t="s">
        <v>1809</v>
      </c>
      <c r="S1" s="871" t="s">
        <v>1813</v>
      </c>
      <c r="T1" s="262" t="s">
        <v>1814</v>
      </c>
      <c r="U1" s="262" t="s">
        <v>1815</v>
      </c>
      <c r="V1" s="262" t="s">
        <v>1816</v>
      </c>
      <c r="W1" s="263"/>
      <c r="X1" s="264" t="s">
        <v>1807</v>
      </c>
      <c r="Y1" s="265" t="s">
        <v>1808</v>
      </c>
      <c r="Z1" s="266" t="s">
        <v>1654</v>
      </c>
      <c r="AA1" s="267" t="s">
        <v>1817</v>
      </c>
      <c r="AC1" s="257" t="s">
        <v>1809</v>
      </c>
      <c r="AE1" s="269" t="s">
        <v>1818</v>
      </c>
      <c r="AF1" s="269" t="s">
        <v>1819</v>
      </c>
      <c r="AH1" s="270" t="s">
        <v>1820</v>
      </c>
      <c r="AI1" s="270" t="s">
        <v>1821</v>
      </c>
      <c r="AJ1" s="270" t="s">
        <v>1822</v>
      </c>
    </row>
    <row r="2" spans="1:38" ht="30.75" customHeight="1" x14ac:dyDescent="0.2">
      <c r="A2" s="271" t="s">
        <v>1823</v>
      </c>
      <c r="B2" s="272" t="s">
        <v>57</v>
      </c>
      <c r="C2" s="272" t="s">
        <v>57</v>
      </c>
      <c r="D2" s="273" t="s">
        <v>57</v>
      </c>
      <c r="E2" s="274" t="s">
        <v>57</v>
      </c>
      <c r="F2" s="274"/>
      <c r="G2" s="275" t="s">
        <v>57</v>
      </c>
      <c r="H2" s="275"/>
      <c r="I2" s="274" t="s">
        <v>57</v>
      </c>
      <c r="J2" s="273" t="s">
        <v>57</v>
      </c>
      <c r="K2" s="276" t="s">
        <v>57</v>
      </c>
      <c r="L2" s="273" t="s">
        <v>57</v>
      </c>
      <c r="M2" s="274" t="s">
        <v>57</v>
      </c>
      <c r="N2" s="273" t="s">
        <v>57</v>
      </c>
      <c r="O2" s="277" t="s">
        <v>57</v>
      </c>
      <c r="Q2" s="279" t="s">
        <v>57</v>
      </c>
      <c r="R2" s="279" t="s">
        <v>57</v>
      </c>
      <c r="S2" s="867" t="s">
        <v>57</v>
      </c>
      <c r="T2" s="280" t="s">
        <v>57</v>
      </c>
      <c r="U2" s="280" t="s">
        <v>57</v>
      </c>
      <c r="V2" s="281" t="s">
        <v>57</v>
      </c>
      <c r="W2" s="282"/>
      <c r="X2" s="283" t="s">
        <v>57</v>
      </c>
      <c r="Y2" s="284" t="s">
        <v>57</v>
      </c>
      <c r="Z2" s="285" t="s">
        <v>57</v>
      </c>
      <c r="AA2" s="286" t="s">
        <v>1824</v>
      </c>
      <c r="AC2" s="288"/>
      <c r="AE2" s="289" t="s">
        <v>1809</v>
      </c>
      <c r="AF2" s="274">
        <v>2</v>
      </c>
      <c r="AG2" s="290"/>
      <c r="AH2" s="291" t="s">
        <v>57</v>
      </c>
      <c r="AI2" s="274" t="s">
        <v>57</v>
      </c>
      <c r="AJ2" s="274" t="s">
        <v>57</v>
      </c>
    </row>
    <row r="3" spans="1:38" ht="32.25" customHeight="1" x14ac:dyDescent="0.2">
      <c r="A3" s="292"/>
      <c r="B3" s="293" t="s">
        <v>1825</v>
      </c>
      <c r="C3" s="294" t="s">
        <v>1825</v>
      </c>
      <c r="D3" s="295" t="s">
        <v>1826</v>
      </c>
      <c r="E3" s="296">
        <v>159402138799</v>
      </c>
      <c r="F3" s="296"/>
      <c r="G3" s="296"/>
      <c r="H3" s="296"/>
      <c r="I3" s="297"/>
      <c r="J3" s="298"/>
      <c r="K3" s="297"/>
      <c r="L3" s="298"/>
      <c r="M3" s="297"/>
      <c r="N3" s="297"/>
      <c r="O3" s="299"/>
      <c r="Q3" s="300" t="s">
        <v>1827</v>
      </c>
      <c r="R3" s="879" t="s">
        <v>1828</v>
      </c>
      <c r="S3" s="866" t="s">
        <v>1829</v>
      </c>
      <c r="T3" s="282" t="s">
        <v>1830</v>
      </c>
      <c r="U3" s="282" t="s">
        <v>1831</v>
      </c>
      <c r="V3" s="300" t="s">
        <v>1832</v>
      </c>
      <c r="W3" s="282"/>
      <c r="X3" s="301"/>
      <c r="Y3" s="302"/>
      <c r="Z3" s="303"/>
      <c r="AA3" s="304" t="s">
        <v>5</v>
      </c>
      <c r="AC3" s="288"/>
      <c r="AE3" s="289" t="s">
        <v>1813</v>
      </c>
      <c r="AF3" s="274">
        <v>3</v>
      </c>
      <c r="AG3" s="290"/>
      <c r="AH3" s="291" t="s">
        <v>1833</v>
      </c>
      <c r="AI3" s="274" t="s">
        <v>1834</v>
      </c>
      <c r="AJ3" s="274" t="s">
        <v>1835</v>
      </c>
    </row>
    <row r="4" spans="1:38" ht="45" customHeight="1" x14ac:dyDescent="0.2">
      <c r="A4" s="305"/>
      <c r="B4" s="306" t="s">
        <v>1836</v>
      </c>
      <c r="C4" s="306" t="s">
        <v>1836</v>
      </c>
      <c r="D4" s="307" t="s">
        <v>1837</v>
      </c>
      <c r="E4" s="308">
        <v>16720193278</v>
      </c>
      <c r="F4" s="308"/>
      <c r="G4" s="308"/>
      <c r="H4" s="308"/>
      <c r="I4" s="309"/>
      <c r="J4" s="310"/>
      <c r="K4" s="309"/>
      <c r="L4" s="310"/>
      <c r="M4" s="309"/>
      <c r="N4" s="309"/>
      <c r="O4" s="311" t="s">
        <v>1838</v>
      </c>
      <c r="Q4" s="300" t="s">
        <v>1839</v>
      </c>
      <c r="R4" s="879" t="s">
        <v>1828</v>
      </c>
      <c r="S4" s="866" t="s">
        <v>1829</v>
      </c>
      <c r="T4" s="282" t="s">
        <v>1830</v>
      </c>
      <c r="U4" s="282" t="s">
        <v>1831</v>
      </c>
      <c r="V4" s="300" t="s">
        <v>1832</v>
      </c>
      <c r="W4" s="282"/>
      <c r="X4" s="301"/>
      <c r="Y4" s="302"/>
      <c r="Z4" s="303"/>
      <c r="AA4" s="312" t="s">
        <v>1840</v>
      </c>
      <c r="AC4" s="313"/>
      <c r="AE4" s="289" t="s">
        <v>1814</v>
      </c>
      <c r="AF4" s="274">
        <v>4</v>
      </c>
      <c r="AG4" s="290"/>
      <c r="AH4" s="291" t="s">
        <v>1841</v>
      </c>
      <c r="AI4" s="274" t="s">
        <v>1842</v>
      </c>
      <c r="AJ4" s="274" t="s">
        <v>1843</v>
      </c>
    </row>
    <row r="5" spans="1:38" s="278" customFormat="1" ht="44.25" customHeight="1" x14ac:dyDescent="0.2">
      <c r="A5" s="314"/>
      <c r="B5" s="315" t="s">
        <v>1844</v>
      </c>
      <c r="C5" s="315" t="s">
        <v>1844</v>
      </c>
      <c r="D5" s="316" t="s">
        <v>1845</v>
      </c>
      <c r="E5" s="317">
        <v>14769193278</v>
      </c>
      <c r="F5" s="317"/>
      <c r="G5" s="317"/>
      <c r="H5" s="317"/>
      <c r="I5" s="318"/>
      <c r="J5" s="316"/>
      <c r="K5" s="318"/>
      <c r="L5" s="316"/>
      <c r="M5" s="318"/>
      <c r="N5" s="318"/>
      <c r="O5" s="319" t="s">
        <v>1824</v>
      </c>
      <c r="Q5" s="320" t="s">
        <v>1846</v>
      </c>
      <c r="R5" s="880" t="s">
        <v>1847</v>
      </c>
      <c r="S5" s="872" t="s">
        <v>25</v>
      </c>
      <c r="T5" s="321" t="s">
        <v>1848</v>
      </c>
      <c r="U5" s="321" t="s">
        <v>1849</v>
      </c>
      <c r="V5" s="320" t="s">
        <v>1850</v>
      </c>
      <c r="W5" s="321"/>
      <c r="X5" s="322"/>
      <c r="Y5" s="323"/>
      <c r="Z5" s="324"/>
      <c r="AA5" s="325" t="s">
        <v>1851</v>
      </c>
      <c r="AC5" s="313"/>
      <c r="AE5" s="289" t="s">
        <v>1815</v>
      </c>
      <c r="AF5" s="274">
        <v>5</v>
      </c>
      <c r="AG5" s="290"/>
      <c r="AH5" s="291" t="s">
        <v>1852</v>
      </c>
      <c r="AI5" s="274" t="s">
        <v>1853</v>
      </c>
      <c r="AJ5" s="274" t="s">
        <v>1854</v>
      </c>
      <c r="AK5" s="287"/>
      <c r="AL5" s="287"/>
    </row>
    <row r="6" spans="1:38" ht="47.25" customHeight="1" x14ac:dyDescent="0.2">
      <c r="A6" s="326"/>
      <c r="B6" s="327" t="s">
        <v>1855</v>
      </c>
      <c r="C6" s="327" t="s">
        <v>1855</v>
      </c>
      <c r="D6" s="328" t="s">
        <v>46</v>
      </c>
      <c r="E6" s="329">
        <v>14769193278</v>
      </c>
      <c r="F6" s="329"/>
      <c r="G6" s="329"/>
      <c r="H6" s="329"/>
      <c r="I6" s="330"/>
      <c r="J6" s="328"/>
      <c r="K6" s="330"/>
      <c r="L6" s="328"/>
      <c r="M6" s="330"/>
      <c r="N6" s="330"/>
      <c r="O6" s="331" t="s">
        <v>5</v>
      </c>
      <c r="Q6" s="300" t="s">
        <v>1856</v>
      </c>
      <c r="R6" s="879" t="s">
        <v>1828</v>
      </c>
      <c r="S6" s="866" t="s">
        <v>1829</v>
      </c>
      <c r="T6" s="282" t="s">
        <v>1830</v>
      </c>
      <c r="U6" s="282" t="s">
        <v>1831</v>
      </c>
      <c r="V6" s="300" t="s">
        <v>1832</v>
      </c>
      <c r="W6" s="282"/>
      <c r="X6" s="301"/>
      <c r="Y6" s="302"/>
      <c r="Z6" s="303"/>
      <c r="AA6" s="332" t="s">
        <v>1838</v>
      </c>
      <c r="AC6" s="313"/>
      <c r="AE6" s="289" t="s">
        <v>1816</v>
      </c>
      <c r="AF6" s="274">
        <v>6</v>
      </c>
      <c r="AG6" s="290"/>
      <c r="AH6" s="291" t="s">
        <v>1857</v>
      </c>
      <c r="AI6" s="274" t="s">
        <v>1858</v>
      </c>
      <c r="AJ6" s="274" t="s">
        <v>1859</v>
      </c>
    </row>
    <row r="7" spans="1:38" ht="48.75" customHeight="1" x14ac:dyDescent="0.2">
      <c r="A7" s="333"/>
      <c r="B7" s="334" t="s">
        <v>1860</v>
      </c>
      <c r="C7" s="334" t="s">
        <v>1860</v>
      </c>
      <c r="D7" s="335" t="s">
        <v>1861</v>
      </c>
      <c r="E7" s="336">
        <v>2654000000</v>
      </c>
      <c r="F7" s="336"/>
      <c r="G7" s="336"/>
      <c r="H7" s="336"/>
      <c r="I7" s="337"/>
      <c r="J7" s="335"/>
      <c r="K7" s="337"/>
      <c r="L7" s="335"/>
      <c r="M7" s="337"/>
      <c r="N7" s="337"/>
      <c r="O7" s="338" t="s">
        <v>1862</v>
      </c>
      <c r="Q7" s="300" t="s">
        <v>1863</v>
      </c>
      <c r="R7" s="879" t="s">
        <v>1828</v>
      </c>
      <c r="S7" s="866" t="s">
        <v>1829</v>
      </c>
      <c r="T7" s="282" t="s">
        <v>1830</v>
      </c>
      <c r="U7" s="282" t="s">
        <v>1831</v>
      </c>
      <c r="V7" s="300" t="s">
        <v>1832</v>
      </c>
      <c r="W7" s="282"/>
      <c r="X7" s="301"/>
      <c r="Y7" s="302"/>
      <c r="Z7" s="303"/>
      <c r="AA7" s="339" t="s">
        <v>1862</v>
      </c>
      <c r="AC7" s="313"/>
      <c r="AE7" s="340"/>
      <c r="AG7" s="290"/>
      <c r="AH7" s="291" t="s">
        <v>1864</v>
      </c>
      <c r="AI7" s="274" t="s">
        <v>1865</v>
      </c>
      <c r="AJ7" s="274" t="s">
        <v>1866</v>
      </c>
    </row>
    <row r="8" spans="1:38" ht="45.75" thickBot="1" x14ac:dyDescent="0.25">
      <c r="A8" s="341"/>
      <c r="B8" s="342" t="s">
        <v>1867</v>
      </c>
      <c r="C8" s="342" t="s">
        <v>1867</v>
      </c>
      <c r="D8" s="343" t="s">
        <v>1868</v>
      </c>
      <c r="E8" s="344">
        <v>2654000000</v>
      </c>
      <c r="F8" s="344"/>
      <c r="G8" s="344"/>
      <c r="H8" s="344"/>
      <c r="I8" s="345"/>
      <c r="J8" s="343"/>
      <c r="K8" s="345"/>
      <c r="L8" s="343"/>
      <c r="M8" s="345"/>
      <c r="N8" s="345"/>
      <c r="O8" s="346" t="s">
        <v>1869</v>
      </c>
      <c r="Q8" s="300" t="s">
        <v>1870</v>
      </c>
      <c r="R8" s="879" t="s">
        <v>1828</v>
      </c>
      <c r="S8" s="866" t="s">
        <v>1829</v>
      </c>
      <c r="T8" s="282" t="s">
        <v>1830</v>
      </c>
      <c r="U8" s="282" t="s">
        <v>1831</v>
      </c>
      <c r="V8" s="300" t="s">
        <v>1832</v>
      </c>
      <c r="W8" s="282"/>
      <c r="X8" s="301"/>
      <c r="Y8" s="347"/>
      <c r="Z8" s="348"/>
      <c r="AA8" s="349" t="s">
        <v>1869</v>
      </c>
      <c r="AC8" s="313"/>
      <c r="AE8" s="340"/>
      <c r="AG8" s="290"/>
      <c r="AH8" s="291" t="s">
        <v>1871</v>
      </c>
      <c r="AI8" s="274" t="s">
        <v>1872</v>
      </c>
      <c r="AJ8" s="274" t="s">
        <v>1873</v>
      </c>
    </row>
    <row r="9" spans="1:38" ht="59.25" customHeight="1" x14ac:dyDescent="0.2">
      <c r="A9" s="350" t="s">
        <v>1874</v>
      </c>
      <c r="B9" s="351" t="s">
        <v>1875</v>
      </c>
      <c r="C9" s="351" t="s">
        <v>5198</v>
      </c>
      <c r="D9" s="352" t="s">
        <v>1876</v>
      </c>
      <c r="E9" s="353">
        <f>VLOOKUP(B9,'Ejec presupuestal_31-dic-2017'!$C$5:$K$975,5,0)</f>
        <v>2654000000</v>
      </c>
      <c r="F9" s="353">
        <f>VLOOKUP(B9,'Ejec presupuestal_31-dic-2017'!$C$5:$K$975,6,0)</f>
        <v>2121139629</v>
      </c>
      <c r="G9" s="353">
        <f>VLOOKUP(B9,'Ejec presupuestal_31-dic-2017'!$C$5:$K$975,7,0)</f>
        <v>2121139624.1700001</v>
      </c>
      <c r="H9" s="353">
        <f>VLOOKUP(B9,'Ejec presupuestal_31-dic-2017'!$C$5:$K$975,9,0)</f>
        <v>1781727085.1700001</v>
      </c>
      <c r="I9" s="354" t="s">
        <v>1827</v>
      </c>
      <c r="J9" s="352" t="str">
        <f>VLOOKUP(K9,'[11]CONSOLIDADO PLAN DESARROLLO'!$DK$9:$DM305,3,0)</f>
        <v>E1.P_A.MR3 - Mantener las tasas de cobertura  bruta por niveles</v>
      </c>
      <c r="K9" s="354" t="s">
        <v>245</v>
      </c>
      <c r="L9" s="352" t="str">
        <f>VLOOKUP(K9,'[11]CONSOLIDADO PLAN DESARROLLO'!$DK$9:$DM$305,2,0)</f>
        <v>Garantizar  los servicios de aseo y vigilancia en las I.E.D</v>
      </c>
      <c r="M9" s="354" t="str">
        <f>IF(I9=0,"0-0",(VLOOKUP(I9,$Q$2:$V$193,$P$1,0)))</f>
        <v>RECURSOS PROPIOS</v>
      </c>
      <c r="N9" s="354"/>
      <c r="O9" s="355" t="s">
        <v>1851</v>
      </c>
      <c r="Q9" s="300" t="s">
        <v>1877</v>
      </c>
      <c r="R9" s="879" t="s">
        <v>1828</v>
      </c>
      <c r="S9" s="866" t="s">
        <v>1829</v>
      </c>
      <c r="T9" s="282" t="s">
        <v>1830</v>
      </c>
      <c r="U9" s="282" t="s">
        <v>1831</v>
      </c>
      <c r="V9" s="300" t="s">
        <v>1832</v>
      </c>
      <c r="W9" s="282"/>
      <c r="X9" s="301"/>
      <c r="Y9" s="347"/>
      <c r="Z9" s="348"/>
      <c r="AC9" s="313"/>
      <c r="AE9" s="340"/>
      <c r="AG9" s="290"/>
      <c r="AH9" s="291" t="s">
        <v>1878</v>
      </c>
      <c r="AI9" s="274" t="s">
        <v>1879</v>
      </c>
      <c r="AJ9" s="274" t="s">
        <v>1880</v>
      </c>
    </row>
    <row r="10" spans="1:38" s="361" customFormat="1" ht="47.25" customHeight="1" x14ac:dyDescent="0.25">
      <c r="A10" s="333"/>
      <c r="B10" s="334" t="s">
        <v>1881</v>
      </c>
      <c r="C10" s="334" t="s">
        <v>1881</v>
      </c>
      <c r="D10" s="335" t="s">
        <v>1882</v>
      </c>
      <c r="E10" s="336">
        <v>7860800000</v>
      </c>
      <c r="F10" s="336"/>
      <c r="G10" s="336"/>
      <c r="H10" s="336"/>
      <c r="I10" s="337"/>
      <c r="J10" s="335"/>
      <c r="K10" s="337"/>
      <c r="L10" s="335"/>
      <c r="M10" s="337"/>
      <c r="N10" s="337"/>
      <c r="O10" s="338" t="s">
        <v>1862</v>
      </c>
      <c r="P10" s="278"/>
      <c r="Q10" s="356" t="s">
        <v>1883</v>
      </c>
      <c r="R10" s="881" t="s">
        <v>1828</v>
      </c>
      <c r="S10" s="869" t="s">
        <v>1829</v>
      </c>
      <c r="T10" s="357" t="s">
        <v>1830</v>
      </c>
      <c r="U10" s="357" t="s">
        <v>1831</v>
      </c>
      <c r="V10" s="356" t="s">
        <v>1832</v>
      </c>
      <c r="W10" s="357"/>
      <c r="X10" s="358"/>
      <c r="Y10" s="359"/>
      <c r="Z10" s="360"/>
      <c r="AC10" s="362"/>
      <c r="AE10" s="340"/>
      <c r="AF10" s="287"/>
      <c r="AG10" s="290"/>
      <c r="AH10" s="291" t="s">
        <v>1884</v>
      </c>
      <c r="AI10" s="274" t="s">
        <v>1885</v>
      </c>
      <c r="AJ10" s="274" t="s">
        <v>1886</v>
      </c>
      <c r="AK10" s="287"/>
      <c r="AL10" s="287"/>
    </row>
    <row r="11" spans="1:38" ht="45" x14ac:dyDescent="0.25">
      <c r="A11" s="341"/>
      <c r="B11" s="342" t="s">
        <v>1887</v>
      </c>
      <c r="C11" s="342" t="s">
        <v>1887</v>
      </c>
      <c r="D11" s="343" t="s">
        <v>1888</v>
      </c>
      <c r="E11" s="344">
        <v>700000000</v>
      </c>
      <c r="F11" s="344"/>
      <c r="G11" s="344"/>
      <c r="H11" s="344"/>
      <c r="I11" s="345"/>
      <c r="J11" s="343"/>
      <c r="K11" s="345"/>
      <c r="L11" s="343"/>
      <c r="M11" s="345"/>
      <c r="N11" s="345"/>
      <c r="O11" s="346" t="s">
        <v>1869</v>
      </c>
      <c r="Q11" s="300" t="s">
        <v>1889</v>
      </c>
      <c r="R11" s="881" t="s">
        <v>1828</v>
      </c>
      <c r="S11" s="866" t="s">
        <v>1829</v>
      </c>
      <c r="T11" s="282" t="s">
        <v>1830</v>
      </c>
      <c r="U11" s="282" t="s">
        <v>1831</v>
      </c>
      <c r="V11" s="300" t="s">
        <v>1832</v>
      </c>
      <c r="W11" s="282"/>
      <c r="X11" s="301"/>
      <c r="Y11" s="347"/>
      <c r="Z11" s="348"/>
      <c r="AC11" s="313"/>
      <c r="AE11" s="340"/>
      <c r="AG11" s="290"/>
      <c r="AH11" s="291" t="s">
        <v>1890</v>
      </c>
      <c r="AI11" s="274" t="s">
        <v>1891</v>
      </c>
      <c r="AJ11" s="274" t="s">
        <v>1892</v>
      </c>
    </row>
    <row r="12" spans="1:38" s="278" customFormat="1" ht="66" customHeight="1" x14ac:dyDescent="0.2">
      <c r="A12" s="350" t="s">
        <v>5015</v>
      </c>
      <c r="B12" s="351" t="s">
        <v>1893</v>
      </c>
      <c r="C12" s="351" t="s">
        <v>1894</v>
      </c>
      <c r="D12" s="352" t="s">
        <v>1895</v>
      </c>
      <c r="E12" s="353">
        <f>VLOOKUP(B12,'Ejec presupuestal_31-dic-2017'!$C$5:$K$975,5,0)</f>
        <v>0</v>
      </c>
      <c r="F12" s="353">
        <f>VLOOKUP(B12,'Ejec presupuestal_31-dic-2017'!$C$5:$K$975,6,0)</f>
        <v>0</v>
      </c>
      <c r="G12" s="353">
        <f>VLOOKUP(B12,'Ejec presupuestal_31-dic-2017'!$C$5:$K$975,7,0)</f>
        <v>0</v>
      </c>
      <c r="H12" s="353">
        <f>VLOOKUP(B12,'Ejec presupuestal_31-dic-2017'!$C$5:$K$975,9,0)</f>
        <v>0</v>
      </c>
      <c r="I12" s="354" t="s">
        <v>1827</v>
      </c>
      <c r="J12" s="352" t="str">
        <f>VLOOKUP(K12,'[11]CONSOLIDADO PLAN DESARROLLO'!$DK$9:$DM308,3,0)</f>
        <v>E1.P_A.MR1 - Mejorar los indicadores de resultado de las pruebas SABER en las Instituciones Educativas del Municipio</v>
      </c>
      <c r="K12" s="354" t="s">
        <v>119</v>
      </c>
      <c r="L12" s="352" t="str">
        <f>VLOOKUP(K12,'[11]CONSOLIDADO PLAN DESARROLLO'!$DK$9:$DM$305,2,0)</f>
        <v>Mantener las Dotaciones  de las I.E.D en  Infraestructura Educativa y en Material y Medios Pedagógicos para el Aprendizaje</v>
      </c>
      <c r="M12" s="354" t="str">
        <f t="shared" ref="M12:M13" si="0">IF(I12=0,"0-0",(VLOOKUP(I12,$Q$2:$V$193,$P$1,0)))</f>
        <v>RECURSOS PROPIOS</v>
      </c>
      <c r="N12" s="363"/>
      <c r="O12" s="355" t="s">
        <v>1851</v>
      </c>
      <c r="Q12" s="320" t="s">
        <v>1896</v>
      </c>
      <c r="R12" s="880" t="s">
        <v>23</v>
      </c>
      <c r="S12" s="872" t="s">
        <v>1897</v>
      </c>
      <c r="T12" s="321" t="s">
        <v>1898</v>
      </c>
      <c r="U12" s="321" t="s">
        <v>1899</v>
      </c>
      <c r="V12" s="320" t="s">
        <v>1850</v>
      </c>
      <c r="W12" s="321"/>
      <c r="X12" s="322"/>
      <c r="Y12" s="323"/>
      <c r="Z12" s="364"/>
      <c r="AC12" s="313"/>
      <c r="AE12" s="340"/>
      <c r="AF12" s="287"/>
      <c r="AG12" s="290"/>
      <c r="AH12" s="291" t="s">
        <v>1900</v>
      </c>
      <c r="AI12" s="274" t="s">
        <v>1901</v>
      </c>
      <c r="AJ12" s="274" t="s">
        <v>1902</v>
      </c>
      <c r="AK12" s="287"/>
      <c r="AL12" s="287"/>
    </row>
    <row r="13" spans="1:38" ht="60.75" customHeight="1" x14ac:dyDescent="0.2">
      <c r="A13" s="350" t="s">
        <v>1903</v>
      </c>
      <c r="B13" s="351" t="s">
        <v>1904</v>
      </c>
      <c r="C13" s="351" t="s">
        <v>1905</v>
      </c>
      <c r="D13" s="352" t="s">
        <v>1906</v>
      </c>
      <c r="E13" s="353">
        <f>VLOOKUP(B13,'Ejec presupuestal_31-dic-2017'!$C$5:$K$975,5,0)</f>
        <v>0</v>
      </c>
      <c r="F13" s="353">
        <f>VLOOKUP(B13,'Ejec presupuestal_31-dic-2017'!$C$5:$K$975,6,0)</f>
        <v>0</v>
      </c>
      <c r="G13" s="353">
        <f>VLOOKUP(B13,'Ejec presupuestal_31-dic-2017'!$C$5:$K$975,7,0)</f>
        <v>0</v>
      </c>
      <c r="H13" s="353">
        <f>VLOOKUP(B13,'Ejec presupuestal_31-dic-2017'!$C$5:$K$975,9,0)</f>
        <v>0</v>
      </c>
      <c r="I13" s="354" t="s">
        <v>1907</v>
      </c>
      <c r="J13" s="352" t="str">
        <f>VLOOKUP(K13,'[11]CONSOLIDADO PLAN DESARROLLO'!$DK$9:$DM309,3,0)</f>
        <v>E1.P_A.MR1 - Mejorar los indicadores de resultado de las pruebas SABER en las Instituciones Educativas del Municipio</v>
      </c>
      <c r="K13" s="354" t="s">
        <v>119</v>
      </c>
      <c r="L13" s="352" t="str">
        <f>VLOOKUP(K13,'[11]CONSOLIDADO PLAN DESARROLLO'!$DK$9:$DM$305,2,0)</f>
        <v>Mantener las Dotaciones  de las I.E.D en  Infraestructura Educativa y en Material y Medios Pedagógicos para el Aprendizaje</v>
      </c>
      <c r="M13" s="354" t="str">
        <f t="shared" si="0"/>
        <v>SGP</v>
      </c>
      <c r="N13" s="363"/>
      <c r="O13" s="355" t="s">
        <v>1851</v>
      </c>
      <c r="Q13" s="300" t="s">
        <v>1908</v>
      </c>
      <c r="R13" s="879" t="s">
        <v>23</v>
      </c>
      <c r="S13" s="866" t="s">
        <v>1909</v>
      </c>
      <c r="T13" s="282" t="s">
        <v>1898</v>
      </c>
      <c r="U13" s="282" t="s">
        <v>1899</v>
      </c>
      <c r="V13" s="300" t="s">
        <v>1850</v>
      </c>
      <c r="W13" s="282"/>
      <c r="X13" s="301"/>
      <c r="Y13" s="347"/>
      <c r="Z13" s="348"/>
      <c r="AC13" s="313"/>
      <c r="AE13" s="340"/>
      <c r="AG13" s="290"/>
      <c r="AH13" s="291" t="s">
        <v>1910</v>
      </c>
      <c r="AI13" s="274" t="s">
        <v>1911</v>
      </c>
      <c r="AJ13" s="274" t="s">
        <v>1912</v>
      </c>
    </row>
    <row r="14" spans="1:38" ht="38.25" customHeight="1" x14ac:dyDescent="0.2">
      <c r="A14" s="365"/>
      <c r="B14" s="366" t="s">
        <v>1913</v>
      </c>
      <c r="C14" s="366" t="s">
        <v>1913</v>
      </c>
      <c r="D14" s="295" t="s">
        <v>1914</v>
      </c>
      <c r="E14" s="296">
        <v>0</v>
      </c>
      <c r="F14" s="296"/>
      <c r="G14" s="296"/>
      <c r="H14" s="296"/>
      <c r="I14" s="363"/>
      <c r="J14" s="295"/>
      <c r="K14" s="363"/>
      <c r="L14" s="295"/>
      <c r="M14" s="363"/>
      <c r="N14" s="363"/>
      <c r="O14" s="367"/>
      <c r="Q14" s="300" t="s">
        <v>1907</v>
      </c>
      <c r="R14" s="879" t="s">
        <v>23</v>
      </c>
      <c r="S14" s="866" t="s">
        <v>1915</v>
      </c>
      <c r="T14" s="282" t="s">
        <v>1898</v>
      </c>
      <c r="U14" s="282" t="s">
        <v>1899</v>
      </c>
      <c r="V14" s="300" t="s">
        <v>1850</v>
      </c>
      <c r="W14" s="282"/>
      <c r="X14" s="301"/>
      <c r="Y14" s="347"/>
      <c r="Z14" s="348"/>
      <c r="AC14" s="313"/>
      <c r="AE14" s="340"/>
      <c r="AG14" s="290"/>
      <c r="AH14" s="291" t="s">
        <v>1916</v>
      </c>
      <c r="AI14" s="274" t="s">
        <v>1917</v>
      </c>
      <c r="AJ14" s="274" t="s">
        <v>1918</v>
      </c>
    </row>
    <row r="15" spans="1:38" ht="44.25" customHeight="1" x14ac:dyDescent="0.2">
      <c r="A15" s="350"/>
      <c r="B15" s="366" t="s">
        <v>1919</v>
      </c>
      <c r="C15" s="366" t="s">
        <v>1919</v>
      </c>
      <c r="D15" s="295" t="s">
        <v>1920</v>
      </c>
      <c r="E15" s="296">
        <v>0</v>
      </c>
      <c r="F15" s="353"/>
      <c r="G15" s="353"/>
      <c r="H15" s="353"/>
      <c r="I15" s="354"/>
      <c r="J15" s="352"/>
      <c r="K15" s="354"/>
      <c r="L15" s="352"/>
      <c r="M15" s="354"/>
      <c r="N15" s="354"/>
      <c r="O15" s="355"/>
      <c r="Q15" s="300" t="s">
        <v>1921</v>
      </c>
      <c r="R15" s="879" t="s">
        <v>23</v>
      </c>
      <c r="S15" s="866" t="s">
        <v>1922</v>
      </c>
      <c r="T15" s="282" t="s">
        <v>1898</v>
      </c>
      <c r="U15" s="282" t="s">
        <v>1899</v>
      </c>
      <c r="V15" s="300" t="s">
        <v>1850</v>
      </c>
      <c r="W15" s="282"/>
      <c r="X15" s="301"/>
      <c r="Y15" s="347"/>
      <c r="Z15" s="348"/>
      <c r="AC15" s="362"/>
      <c r="AE15" s="340"/>
      <c r="AG15" s="290"/>
      <c r="AH15" s="291" t="s">
        <v>1923</v>
      </c>
      <c r="AI15" s="274" t="s">
        <v>1924</v>
      </c>
      <c r="AJ15" s="274" t="s">
        <v>1925</v>
      </c>
    </row>
    <row r="16" spans="1:38" ht="48" customHeight="1" x14ac:dyDescent="0.2">
      <c r="A16" s="341"/>
      <c r="B16" s="342" t="s">
        <v>1926</v>
      </c>
      <c r="C16" s="342" t="s">
        <v>1926</v>
      </c>
      <c r="D16" s="343" t="s">
        <v>1927</v>
      </c>
      <c r="E16" s="344">
        <f>+E17+E18</f>
        <v>1023653287</v>
      </c>
      <c r="F16" s="344"/>
      <c r="G16" s="344"/>
      <c r="H16" s="344"/>
      <c r="I16" s="345"/>
      <c r="J16" s="343"/>
      <c r="K16" s="345"/>
      <c r="L16" s="343"/>
      <c r="M16" s="345"/>
      <c r="N16" s="345"/>
      <c r="O16" s="346" t="s">
        <v>1869</v>
      </c>
      <c r="Q16" s="300" t="s">
        <v>1928</v>
      </c>
      <c r="R16" s="879" t="s">
        <v>23</v>
      </c>
      <c r="S16" s="866" t="s">
        <v>1929</v>
      </c>
      <c r="T16" s="282" t="s">
        <v>1898</v>
      </c>
      <c r="U16" s="282" t="s">
        <v>1899</v>
      </c>
      <c r="V16" s="300" t="s">
        <v>1850</v>
      </c>
      <c r="W16" s="282"/>
      <c r="X16" s="301"/>
      <c r="Y16" s="347"/>
      <c r="Z16" s="348"/>
      <c r="AC16" s="362"/>
      <c r="AE16" s="340"/>
      <c r="AG16" s="290"/>
      <c r="AH16" s="291" t="s">
        <v>1930</v>
      </c>
      <c r="AI16" s="274" t="s">
        <v>1931</v>
      </c>
      <c r="AJ16" s="274" t="s">
        <v>1932</v>
      </c>
    </row>
    <row r="17" spans="1:36" ht="190.5" customHeight="1" x14ac:dyDescent="0.2">
      <c r="A17" s="350" t="s">
        <v>5016</v>
      </c>
      <c r="B17" s="351" t="s">
        <v>1933</v>
      </c>
      <c r="C17" s="351" t="s">
        <v>1934</v>
      </c>
      <c r="D17" s="352" t="s">
        <v>1935</v>
      </c>
      <c r="E17" s="353">
        <f>VLOOKUP(B17,'Ejec presupuestal_31-dic-2017'!$C$5:$K$975,5,0)</f>
        <v>823653287</v>
      </c>
      <c r="F17" s="353">
        <f>VLOOKUP(B17,'Ejec presupuestal_31-dic-2017'!$C$5:$K$975,6,0)</f>
        <v>683563162</v>
      </c>
      <c r="G17" s="353">
        <f>VLOOKUP(B17,'Ejec presupuestal_31-dic-2017'!$C$5:$K$975,7,0)</f>
        <v>682463161</v>
      </c>
      <c r="H17" s="353">
        <f>VLOOKUP(B17,'Ejec presupuestal_31-dic-2017'!$C$5:$K$975,9,0)</f>
        <v>682463161</v>
      </c>
      <c r="I17" s="354" t="s">
        <v>1827</v>
      </c>
      <c r="J17" s="352" t="str">
        <f>VLOOKUP(K17,'[11]CONSOLIDADO PLAN DESARROLLO'!$DK$9:$DM313,3,0)</f>
        <v>E1.P_A.MR2 - Disminuir el número de estudiantes por equipo de cómputo</v>
      </c>
      <c r="K17" s="354" t="s">
        <v>189</v>
      </c>
      <c r="L17" s="352" t="str">
        <f>VLOOKUP(K17,'[11]CONSOLIDADO PLAN DESARROLLO'!$DK$9:$DM$305,2,0)</f>
        <v xml:space="preserve">Mantener y fortalecer los ambientes digitales </v>
      </c>
      <c r="M17" s="354" t="str">
        <f t="shared" ref="M17:M19" si="1">IF(I17=0,"0-0",(VLOOKUP(I17,$Q$2:$V$193,$P$1,0)))</f>
        <v>RECURSOS PROPIOS</v>
      </c>
      <c r="N17" s="354"/>
      <c r="O17" s="355" t="s">
        <v>1851</v>
      </c>
      <c r="Q17" s="300" t="s">
        <v>1936</v>
      </c>
      <c r="R17" s="879" t="s">
        <v>23</v>
      </c>
      <c r="S17" s="866" t="s">
        <v>1897</v>
      </c>
      <c r="T17" s="282" t="s">
        <v>1898</v>
      </c>
      <c r="U17" s="282" t="s">
        <v>1899</v>
      </c>
      <c r="V17" s="300" t="s">
        <v>1850</v>
      </c>
      <c r="W17" s="282"/>
      <c r="X17" s="301"/>
      <c r="Y17" s="347"/>
      <c r="Z17" s="348"/>
      <c r="AC17" s="313"/>
      <c r="AE17" s="340"/>
      <c r="AG17" s="290"/>
      <c r="AH17" s="291" t="s">
        <v>1937</v>
      </c>
      <c r="AI17" s="274" t="s">
        <v>1938</v>
      </c>
      <c r="AJ17" s="274" t="s">
        <v>1939</v>
      </c>
    </row>
    <row r="18" spans="1:36" ht="63.75" customHeight="1" x14ac:dyDescent="0.2">
      <c r="A18" s="350" t="s">
        <v>1874</v>
      </c>
      <c r="B18" s="351" t="s">
        <v>1940</v>
      </c>
      <c r="C18" s="351" t="s">
        <v>1941</v>
      </c>
      <c r="D18" s="352" t="s">
        <v>1942</v>
      </c>
      <c r="E18" s="353">
        <f>VLOOKUP(B18,'Ejec presupuestal_31-dic-2017'!$C$5:$K$975,5,0)</f>
        <v>200000000</v>
      </c>
      <c r="F18" s="353">
        <f>VLOOKUP(B18,'Ejec presupuestal_31-dic-2017'!$C$5:$K$975,6,0)</f>
        <v>0</v>
      </c>
      <c r="G18" s="353">
        <f>VLOOKUP(B18,'Ejec presupuestal_31-dic-2017'!$C$5:$K$975,7,0)</f>
        <v>0</v>
      </c>
      <c r="H18" s="353">
        <f>VLOOKUP(B18,'Ejec presupuestal_31-dic-2017'!$C$5:$K$975,9,0)</f>
        <v>0</v>
      </c>
      <c r="I18" s="354" t="s">
        <v>1943</v>
      </c>
      <c r="J18" s="352" t="str">
        <f>VLOOKUP(K18,'[11]CONSOLIDADO PLAN DESARROLLO'!$DK$9:$DM314,3,0)</f>
        <v>E1.P_A.MR2 - Disminuir el número de estudiantes por equipo de cómputo</v>
      </c>
      <c r="K18" s="354" t="s">
        <v>189</v>
      </c>
      <c r="L18" s="352" t="str">
        <f>VLOOKUP(K18,'[11]CONSOLIDADO PLAN DESARROLLO'!$DK$9:$DM$305,2,0)</f>
        <v xml:space="preserve">Mantener y fortalecer los ambientes digitales </v>
      </c>
      <c r="M18" s="354" t="str">
        <f t="shared" si="1"/>
        <v>RECURSOS PROPIOS</v>
      </c>
      <c r="N18" s="354"/>
      <c r="O18" s="355" t="s">
        <v>1851</v>
      </c>
      <c r="Q18" s="300" t="s">
        <v>1944</v>
      </c>
      <c r="R18" s="879" t="s">
        <v>23</v>
      </c>
      <c r="S18" s="866" t="s">
        <v>1945</v>
      </c>
      <c r="T18" s="282" t="s">
        <v>1946</v>
      </c>
      <c r="U18" s="282" t="s">
        <v>1831</v>
      </c>
      <c r="V18" s="300" t="s">
        <v>1947</v>
      </c>
      <c r="W18" s="282"/>
      <c r="X18" s="301"/>
      <c r="Y18" s="347"/>
      <c r="Z18" s="348"/>
      <c r="AC18" s="362"/>
      <c r="AE18" s="340"/>
      <c r="AG18" s="290"/>
      <c r="AH18" s="291" t="s">
        <v>1948</v>
      </c>
      <c r="AI18" s="274" t="s">
        <v>1949</v>
      </c>
      <c r="AJ18" s="274" t="s">
        <v>1950</v>
      </c>
    </row>
    <row r="19" spans="1:36" ht="58.5" customHeight="1" x14ac:dyDescent="0.2">
      <c r="A19" s="350" t="s">
        <v>1951</v>
      </c>
      <c r="B19" s="351" t="s">
        <v>1952</v>
      </c>
      <c r="C19" s="351" t="s">
        <v>1953</v>
      </c>
      <c r="D19" s="352" t="s">
        <v>1954</v>
      </c>
      <c r="E19" s="353">
        <f>VLOOKUP(B19,'Ejec presupuestal_31-dic-2017'!$C$5:$K$975,5,0)</f>
        <v>0</v>
      </c>
      <c r="F19" s="353">
        <f>VLOOKUP(B19,'Ejec presupuestal_31-dic-2017'!$C$5:$K$975,6,0)</f>
        <v>0</v>
      </c>
      <c r="G19" s="353">
        <f>VLOOKUP(B19,'Ejec presupuestal_31-dic-2017'!$C$5:$K$975,7,0)</f>
        <v>0</v>
      </c>
      <c r="H19" s="353">
        <f>VLOOKUP(B19,'Ejec presupuestal_31-dic-2017'!$C$5:$K$975,9,0)</f>
        <v>0</v>
      </c>
      <c r="I19" s="354" t="s">
        <v>1907</v>
      </c>
      <c r="J19" s="352" t="str">
        <f>VLOOKUP(K19,'[11]CONSOLIDADO PLAN DESARROLLO'!$DK$9:$DM315,3,0)</f>
        <v>E1.P_A.MR2 - Disminuir el número de estudiantes por equipo de cómputo</v>
      </c>
      <c r="K19" s="354" t="s">
        <v>189</v>
      </c>
      <c r="L19" s="352" t="str">
        <f>VLOOKUP(K19,'[11]CONSOLIDADO PLAN DESARROLLO'!$DK$9:$DM$305,2,0)</f>
        <v xml:space="preserve">Mantener y fortalecer los ambientes digitales </v>
      </c>
      <c r="M19" s="354" t="str">
        <f t="shared" si="1"/>
        <v>SGP</v>
      </c>
      <c r="N19" s="354"/>
      <c r="O19" s="355" t="s">
        <v>1851</v>
      </c>
      <c r="Q19" s="300" t="s">
        <v>1955</v>
      </c>
      <c r="R19" s="879" t="s">
        <v>1956</v>
      </c>
      <c r="S19" s="866" t="s">
        <v>1945</v>
      </c>
      <c r="T19" s="282" t="s">
        <v>1957</v>
      </c>
      <c r="U19" s="282" t="s">
        <v>1831</v>
      </c>
      <c r="V19" s="300" t="s">
        <v>1947</v>
      </c>
      <c r="W19" s="282"/>
      <c r="X19" s="301"/>
      <c r="Y19" s="347"/>
      <c r="Z19" s="348"/>
      <c r="AC19" s="313"/>
      <c r="AE19" s="340"/>
      <c r="AG19" s="290"/>
      <c r="AH19" s="291" t="s">
        <v>1958</v>
      </c>
      <c r="AI19" s="274" t="s">
        <v>1959</v>
      </c>
      <c r="AJ19" s="274" t="s">
        <v>1960</v>
      </c>
    </row>
    <row r="20" spans="1:36" ht="54.75" customHeight="1" x14ac:dyDescent="0.2">
      <c r="A20" s="341"/>
      <c r="B20" s="342" t="s">
        <v>1961</v>
      </c>
      <c r="C20" s="342" t="s">
        <v>1961</v>
      </c>
      <c r="D20" s="343" t="s">
        <v>1962</v>
      </c>
      <c r="E20" s="344">
        <v>0</v>
      </c>
      <c r="F20" s="344"/>
      <c r="G20" s="344"/>
      <c r="H20" s="344"/>
      <c r="I20" s="345"/>
      <c r="J20" s="343"/>
      <c r="K20" s="345"/>
      <c r="L20" s="343"/>
      <c r="M20" s="345"/>
      <c r="N20" s="345"/>
      <c r="O20" s="346" t="s">
        <v>1869</v>
      </c>
      <c r="Q20" s="300" t="s">
        <v>1963</v>
      </c>
      <c r="R20" s="879" t="s">
        <v>1956</v>
      </c>
      <c r="S20" s="866" t="s">
        <v>27</v>
      </c>
      <c r="T20" s="282" t="s">
        <v>1957</v>
      </c>
      <c r="U20" s="282" t="s">
        <v>1831</v>
      </c>
      <c r="V20" s="300" t="s">
        <v>1964</v>
      </c>
      <c r="W20" s="282"/>
      <c r="X20" s="301"/>
      <c r="Y20" s="359"/>
      <c r="Z20" s="360"/>
      <c r="AC20" s="313"/>
      <c r="AE20" s="340"/>
      <c r="AG20" s="290"/>
      <c r="AH20" s="291" t="s">
        <v>1965</v>
      </c>
      <c r="AI20" s="274" t="s">
        <v>1966</v>
      </c>
      <c r="AJ20" s="274" t="s">
        <v>1967</v>
      </c>
    </row>
    <row r="21" spans="1:36" ht="61.5" customHeight="1" x14ac:dyDescent="0.2">
      <c r="A21" s="350" t="s">
        <v>1968</v>
      </c>
      <c r="B21" s="351" t="s">
        <v>1969</v>
      </c>
      <c r="C21" s="351" t="s">
        <v>1970</v>
      </c>
      <c r="D21" s="352" t="s">
        <v>1962</v>
      </c>
      <c r="E21" s="353">
        <f>VLOOKUP(B21,'Ejec presupuestal_31-dic-2017'!$C$5:$K$975,5,0)</f>
        <v>30000000</v>
      </c>
      <c r="F21" s="353">
        <f>VLOOKUP(B21,'Ejec presupuestal_31-dic-2017'!$C$5:$K$975,6,0)</f>
        <v>29987013</v>
      </c>
      <c r="G21" s="353">
        <f>VLOOKUP(B21,'Ejec presupuestal_31-dic-2017'!$C$5:$K$975,7,0)</f>
        <v>29987013</v>
      </c>
      <c r="H21" s="353">
        <f>VLOOKUP(B21,'Ejec presupuestal_31-dic-2017'!$C$5:$K$975,9,0)</f>
        <v>0</v>
      </c>
      <c r="I21" s="354" t="s">
        <v>1827</v>
      </c>
      <c r="J21" s="352" t="str">
        <f>VLOOKUP(K21,'[11]CONSOLIDADO PLAN DESARROLLO'!$DK$9:$DM316,3,0)</f>
        <v>E1.P_A.MR1 - Mejorar los indicadores de resultado de las pruebas SABER en las Instituciones Educativas del Municipio</v>
      </c>
      <c r="K21" s="354" t="s">
        <v>119</v>
      </c>
      <c r="L21" s="352" t="str">
        <f>VLOOKUP(K21,'[11]CONSOLIDADO PLAN DESARROLLO'!$DK$9:$DM$305,2,0)</f>
        <v>Mantener las Dotaciones  de las I.E.D en  Infraestructura Educativa y en Material y Medios Pedagógicos para el Aprendizaje</v>
      </c>
      <c r="M21" s="354" t="str">
        <f t="shared" ref="M21:M23" si="2">IF(I21=0,"0-0",(VLOOKUP(I21,$Q$2:$V$193,$P$1,0)))</f>
        <v>RECURSOS PROPIOS</v>
      </c>
      <c r="N21" s="354"/>
      <c r="O21" s="355" t="s">
        <v>1851</v>
      </c>
      <c r="Q21" s="300" t="s">
        <v>1971</v>
      </c>
      <c r="R21" s="879" t="s">
        <v>1847</v>
      </c>
      <c r="S21" s="866" t="s">
        <v>25</v>
      </c>
      <c r="T21" s="282" t="s">
        <v>1848</v>
      </c>
      <c r="U21" s="282" t="s">
        <v>1849</v>
      </c>
      <c r="V21" s="300" t="s">
        <v>1850</v>
      </c>
      <c r="W21" s="282"/>
      <c r="X21" s="301"/>
      <c r="Y21" s="359"/>
      <c r="Z21" s="360"/>
      <c r="AC21" s="362"/>
      <c r="AE21" s="340"/>
      <c r="AG21" s="290"/>
      <c r="AH21" s="291" t="s">
        <v>1972</v>
      </c>
      <c r="AI21" s="274" t="s">
        <v>1973</v>
      </c>
      <c r="AJ21" s="274" t="s">
        <v>1974</v>
      </c>
    </row>
    <row r="22" spans="1:36" ht="74.25" customHeight="1" x14ac:dyDescent="0.2">
      <c r="A22" s="350" t="s">
        <v>1975</v>
      </c>
      <c r="B22" s="351" t="s">
        <v>1976</v>
      </c>
      <c r="C22" s="351" t="s">
        <v>1977</v>
      </c>
      <c r="D22" s="352" t="s">
        <v>1962</v>
      </c>
      <c r="E22" s="353">
        <f>VLOOKUP(B22,'Ejec presupuestal_31-dic-2017'!$C$5:$K$975,5,0)</f>
        <v>649200784</v>
      </c>
      <c r="F22" s="353">
        <f>VLOOKUP(B22,'Ejec presupuestal_31-dic-2017'!$C$5:$K$975,6,0)</f>
        <v>649200784</v>
      </c>
      <c r="G22" s="353">
        <f>VLOOKUP(B22,'Ejec presupuestal_31-dic-2017'!$C$5:$K$975,7,0)</f>
        <v>649200784</v>
      </c>
      <c r="H22" s="353">
        <f>VLOOKUP(B22,'Ejec presupuestal_31-dic-2017'!$C$5:$K$975,9,0)</f>
        <v>0</v>
      </c>
      <c r="I22" s="354" t="s">
        <v>1907</v>
      </c>
      <c r="J22" s="352" t="str">
        <f>VLOOKUP(K22,'[11]CONSOLIDADO PLAN DESARROLLO'!$DK$9:$DM317,3,0)</f>
        <v>E1.P_A.MR1 - Mejorar los indicadores de resultado de las pruebas SABER en las Instituciones Educativas del Municipio</v>
      </c>
      <c r="K22" s="354" t="s">
        <v>119</v>
      </c>
      <c r="L22" s="352" t="str">
        <f>VLOOKUP(K22,'[11]CONSOLIDADO PLAN DESARROLLO'!$DK$9:$DM$305,2,0)</f>
        <v>Mantener las Dotaciones  de las I.E.D en  Infraestructura Educativa y en Material y Medios Pedagógicos para el Aprendizaje</v>
      </c>
      <c r="M22" s="354" t="str">
        <f t="shared" si="2"/>
        <v>SGP</v>
      </c>
      <c r="N22" s="354"/>
      <c r="O22" s="355" t="s">
        <v>1851</v>
      </c>
      <c r="Q22" s="300" t="s">
        <v>1978</v>
      </c>
      <c r="R22" s="879" t="s">
        <v>1847</v>
      </c>
      <c r="S22" s="866" t="s">
        <v>27</v>
      </c>
      <c r="T22" s="282" t="s">
        <v>1957</v>
      </c>
      <c r="U22" s="282" t="s">
        <v>1831</v>
      </c>
      <c r="V22" s="300" t="s">
        <v>1964</v>
      </c>
      <c r="W22" s="282"/>
      <c r="X22" s="301"/>
      <c r="Y22" s="359"/>
      <c r="Z22" s="360"/>
      <c r="AC22" s="362"/>
      <c r="AE22" s="340"/>
      <c r="AG22" s="290"/>
      <c r="AH22" s="291" t="s">
        <v>1979</v>
      </c>
      <c r="AI22" s="274" t="s">
        <v>1980</v>
      </c>
      <c r="AJ22" s="274" t="s">
        <v>1981</v>
      </c>
    </row>
    <row r="23" spans="1:36" ht="65.25" customHeight="1" x14ac:dyDescent="0.2">
      <c r="A23" s="350" t="s">
        <v>1874</v>
      </c>
      <c r="B23" s="351" t="s">
        <v>1982</v>
      </c>
      <c r="C23" s="351" t="s">
        <v>1983</v>
      </c>
      <c r="D23" s="352" t="s">
        <v>1962</v>
      </c>
      <c r="E23" s="353">
        <f>VLOOKUP(B23,'Ejec presupuestal_31-dic-2017'!$C$5:$K$975,5,0)</f>
        <v>0</v>
      </c>
      <c r="F23" s="353">
        <f>VLOOKUP(B23,'Ejec presupuestal_31-dic-2017'!$C$5:$K$975,6,0)</f>
        <v>0</v>
      </c>
      <c r="G23" s="353">
        <f>VLOOKUP(B23,'Ejec presupuestal_31-dic-2017'!$C$5:$K$975,7,0)</f>
        <v>0</v>
      </c>
      <c r="H23" s="353">
        <f>VLOOKUP(B23,'Ejec presupuestal_31-dic-2017'!$C$5:$K$975,9,0)</f>
        <v>0</v>
      </c>
      <c r="I23" s="354" t="s">
        <v>1984</v>
      </c>
      <c r="J23" s="352" t="str">
        <f>VLOOKUP(K23,'[11]CONSOLIDADO PLAN DESARROLLO'!$DK$9:$DM318,3,0)</f>
        <v>E1.P_A.MR1 - Mejorar los indicadores de resultado de las pruebas SABER en las Instituciones Educativas del Municipio</v>
      </c>
      <c r="K23" s="354" t="s">
        <v>119</v>
      </c>
      <c r="L23" s="352" t="str">
        <f>VLOOKUP(K23,'[11]CONSOLIDADO PLAN DESARROLLO'!$DK$9:$DM$305,2,0)</f>
        <v>Mantener las Dotaciones  de las I.E.D en  Infraestructura Educativa y en Material y Medios Pedagógicos para el Aprendizaje</v>
      </c>
      <c r="M23" s="354" t="str">
        <f t="shared" si="2"/>
        <v>RECURSOS PROPIOS</v>
      </c>
      <c r="N23" s="354"/>
      <c r="O23" s="355" t="s">
        <v>1851</v>
      </c>
      <c r="Q23" s="300" t="s">
        <v>1985</v>
      </c>
      <c r="R23" s="879" t="s">
        <v>1956</v>
      </c>
      <c r="S23" s="866" t="s">
        <v>27</v>
      </c>
      <c r="T23" s="282" t="s">
        <v>1830</v>
      </c>
      <c r="U23" s="282" t="s">
        <v>1986</v>
      </c>
      <c r="V23" s="300" t="s">
        <v>1964</v>
      </c>
      <c r="W23" s="282"/>
      <c r="X23" s="301"/>
      <c r="Y23" s="359"/>
      <c r="Z23" s="360"/>
      <c r="AC23" s="313"/>
      <c r="AE23" s="340"/>
      <c r="AG23" s="290"/>
      <c r="AH23" s="291" t="s">
        <v>1987</v>
      </c>
      <c r="AI23" s="274" t="s">
        <v>1988</v>
      </c>
      <c r="AJ23" s="274" t="s">
        <v>1989</v>
      </c>
    </row>
    <row r="24" spans="1:36" ht="37.5" customHeight="1" x14ac:dyDescent="0.2">
      <c r="A24" s="341"/>
      <c r="B24" s="342" t="s">
        <v>1990</v>
      </c>
      <c r="C24" s="342" t="s">
        <v>1990</v>
      </c>
      <c r="D24" s="343" t="s">
        <v>1991</v>
      </c>
      <c r="E24" s="344">
        <v>1940400000</v>
      </c>
      <c r="F24" s="344"/>
      <c r="G24" s="344"/>
      <c r="H24" s="344"/>
      <c r="I24" s="345"/>
      <c r="J24" s="343"/>
      <c r="K24" s="345"/>
      <c r="L24" s="343"/>
      <c r="M24" s="345"/>
      <c r="N24" s="345"/>
      <c r="O24" s="346" t="s">
        <v>1869</v>
      </c>
      <c r="Q24" s="300" t="s">
        <v>1992</v>
      </c>
      <c r="R24" s="879" t="s">
        <v>1956</v>
      </c>
      <c r="S24" s="866" t="s">
        <v>27</v>
      </c>
      <c r="T24" s="282" t="s">
        <v>1957</v>
      </c>
      <c r="U24" s="282" t="s">
        <v>1831</v>
      </c>
      <c r="V24" s="300" t="s">
        <v>1964</v>
      </c>
      <c r="W24" s="282"/>
      <c r="X24" s="301"/>
      <c r="Y24" s="359"/>
      <c r="Z24" s="360"/>
      <c r="AC24" s="313"/>
      <c r="AE24" s="340"/>
      <c r="AG24" s="290"/>
      <c r="AH24" s="291" t="s">
        <v>1993</v>
      </c>
      <c r="AI24" s="274" t="s">
        <v>1994</v>
      </c>
      <c r="AJ24" s="274" t="s">
        <v>1995</v>
      </c>
    </row>
    <row r="25" spans="1:36" ht="72.75" customHeight="1" x14ac:dyDescent="0.2">
      <c r="A25" s="350" t="s">
        <v>5017</v>
      </c>
      <c r="B25" s="351" t="s">
        <v>1997</v>
      </c>
      <c r="C25" s="351" t="s">
        <v>1998</v>
      </c>
      <c r="D25" s="352" t="s">
        <v>1999</v>
      </c>
      <c r="E25" s="353">
        <f>VLOOKUP(B25,'Ejec presupuestal_31-dic-2017'!$C$5:$K$975,5,0)</f>
        <v>2533069448</v>
      </c>
      <c r="F25" s="353">
        <f>VLOOKUP(B25,'Ejec presupuestal_31-dic-2017'!$C$5:$K$975,6,0)</f>
        <v>2500895207</v>
      </c>
      <c r="G25" s="353">
        <f>VLOOKUP(B25,'Ejec presupuestal_31-dic-2017'!$C$5:$K$975,7,0)</f>
        <v>2500895207</v>
      </c>
      <c r="H25" s="353">
        <f>VLOOKUP(B25,'Ejec presupuestal_31-dic-2017'!$C$5:$K$975,9,0)</f>
        <v>1061973852</v>
      </c>
      <c r="I25" s="354" t="s">
        <v>1827</v>
      </c>
      <c r="J25" s="352" t="str">
        <f>VLOOKUP(K25,'[11]CONSOLIDADO PLAN DESARROLLO'!$DK$9:$DM320,3,0)</f>
        <v>E1.P_A.MR1 - Mejorar los indicadores de resultado de las pruebas SABER en las Instituciones Educativas del Municipio</v>
      </c>
      <c r="K25" s="354" t="s">
        <v>97</v>
      </c>
      <c r="L25" s="352" t="str">
        <f>VLOOKUP(K25,'[11]CONSOLIDADO PLAN DESARROLLO'!$DK$9:$DM$305,2,0)</f>
        <v>Mantener  la cobertura del servicio de transporte escolar</v>
      </c>
      <c r="M25" s="354" t="str">
        <f t="shared" ref="M25:M27" si="3">IF(I25=0,"0-0",(VLOOKUP(I25,$Q$2:$V$193,$P$1,0)))</f>
        <v>RECURSOS PROPIOS</v>
      </c>
      <c r="N25" s="363"/>
      <c r="O25" s="355" t="s">
        <v>1851</v>
      </c>
      <c r="Q25" s="300" t="s">
        <v>2000</v>
      </c>
      <c r="R25" s="879" t="s">
        <v>1956</v>
      </c>
      <c r="S25" s="866" t="s">
        <v>25</v>
      </c>
      <c r="T25" s="282" t="s">
        <v>1848</v>
      </c>
      <c r="U25" s="282" t="s">
        <v>1849</v>
      </c>
      <c r="V25" s="300" t="s">
        <v>1850</v>
      </c>
      <c r="W25" s="282"/>
      <c r="X25" s="301"/>
      <c r="Y25" s="359"/>
      <c r="Z25" s="360"/>
      <c r="AC25" s="313"/>
      <c r="AE25" s="340"/>
      <c r="AG25" s="290"/>
      <c r="AH25" s="291" t="s">
        <v>2001</v>
      </c>
      <c r="AI25" s="274" t="s">
        <v>2002</v>
      </c>
      <c r="AJ25" s="274" t="s">
        <v>2003</v>
      </c>
    </row>
    <row r="26" spans="1:36" ht="66" customHeight="1" x14ac:dyDescent="0.2">
      <c r="A26" s="350" t="s">
        <v>2004</v>
      </c>
      <c r="B26" s="351" t="s">
        <v>2005</v>
      </c>
      <c r="C26" s="351" t="s">
        <v>2006</v>
      </c>
      <c r="D26" s="352" t="s">
        <v>2007</v>
      </c>
      <c r="E26" s="353">
        <f>VLOOKUP(B26,'Ejec presupuestal_31-dic-2017'!$C$5:$K$975,5,0)</f>
        <v>75058200</v>
      </c>
      <c r="F26" s="353">
        <f>VLOOKUP(B26,'Ejec presupuestal_31-dic-2017'!$C$5:$K$975,6,0)</f>
        <v>75058200</v>
      </c>
      <c r="G26" s="353">
        <f>VLOOKUP(B26,'Ejec presupuestal_31-dic-2017'!$C$5:$K$975,7,0)</f>
        <v>75058200</v>
      </c>
      <c r="H26" s="353">
        <f>VLOOKUP(B26,'Ejec presupuestal_31-dic-2017'!$C$5:$K$975,9,0)</f>
        <v>75058200</v>
      </c>
      <c r="I26" s="354" t="s">
        <v>2008</v>
      </c>
      <c r="J26" s="352" t="str">
        <f>VLOOKUP(K26,'[11]CONSOLIDADO PLAN DESARROLLO'!$DK$9:$DM321,3,0)</f>
        <v>E1.P_A.MR1 - Mejorar los indicadores de resultado de las pruebas SABER en las Instituciones Educativas del Municipio</v>
      </c>
      <c r="K26" s="354" t="s">
        <v>97</v>
      </c>
      <c r="L26" s="352" t="str">
        <f>VLOOKUP(K26,'[11]CONSOLIDADO PLAN DESARROLLO'!$DK$9:$DM$305,2,0)</f>
        <v>Mantener  la cobertura del servicio de transporte escolar</v>
      </c>
      <c r="M26" s="354" t="str">
        <f t="shared" si="3"/>
        <v>COFINANCIACIÓN DEPARTAMENTO</v>
      </c>
      <c r="N26" s="363"/>
      <c r="O26" s="355" t="s">
        <v>1851</v>
      </c>
      <c r="Q26" s="300" t="s">
        <v>2009</v>
      </c>
      <c r="R26" s="879" t="s">
        <v>1847</v>
      </c>
      <c r="S26" s="866" t="s">
        <v>1945</v>
      </c>
      <c r="T26" s="282" t="s">
        <v>2010</v>
      </c>
      <c r="U26" s="282" t="s">
        <v>1986</v>
      </c>
      <c r="V26" s="300" t="s">
        <v>1947</v>
      </c>
      <c r="W26" s="282"/>
      <c r="X26" s="301"/>
      <c r="Y26" s="359"/>
      <c r="Z26" s="360"/>
      <c r="AC26" s="362"/>
      <c r="AE26" s="340"/>
      <c r="AG26" s="290"/>
      <c r="AH26" s="291" t="s">
        <v>2011</v>
      </c>
      <c r="AI26" s="274" t="s">
        <v>2012</v>
      </c>
      <c r="AJ26" s="274" t="s">
        <v>2013</v>
      </c>
    </row>
    <row r="27" spans="1:36" ht="94.5" customHeight="1" x14ac:dyDescent="0.2">
      <c r="A27" s="350" t="s">
        <v>2014</v>
      </c>
      <c r="B27" s="351" t="s">
        <v>2015</v>
      </c>
      <c r="C27" s="351" t="s">
        <v>2016</v>
      </c>
      <c r="D27" s="352" t="s">
        <v>2017</v>
      </c>
      <c r="E27" s="353">
        <f>VLOOKUP(B27,'Ejec presupuestal_31-dic-2017'!$C$5:$K$975,5,0)</f>
        <v>300232800</v>
      </c>
      <c r="F27" s="353">
        <f>VLOOKUP(B27,'Ejec presupuestal_31-dic-2017'!$C$5:$K$975,6,0)</f>
        <v>300232800</v>
      </c>
      <c r="G27" s="353">
        <f>VLOOKUP(B27,'Ejec presupuestal_31-dic-2017'!$C$5:$K$975,7,0)</f>
        <v>300232800</v>
      </c>
      <c r="H27" s="353">
        <f>VLOOKUP(B27,'Ejec presupuestal_31-dic-2017'!$C$5:$K$975,9,0)</f>
        <v>300232800</v>
      </c>
      <c r="I27" s="354" t="s">
        <v>2018</v>
      </c>
      <c r="J27" s="352" t="str">
        <f>VLOOKUP(K27,'[11]CONSOLIDADO PLAN DESARROLLO'!$DK$9:$DM322,3,0)</f>
        <v>E1.P_A.MR1 - Mejorar los indicadores de resultado de las pruebas SABER en las Instituciones Educativas del Municipio</v>
      </c>
      <c r="K27" s="354" t="s">
        <v>97</v>
      </c>
      <c r="L27" s="352" t="str">
        <f>VLOOKUP(K27,'[11]CONSOLIDADO PLAN DESARROLLO'!$DK$9:$DM$305,2,0)</f>
        <v>Mantener  la cobertura del servicio de transporte escolar</v>
      </c>
      <c r="M27" s="354" t="str">
        <f t="shared" si="3"/>
        <v>COFINANCIACIÓN DEPARTAMENTO</v>
      </c>
      <c r="N27" s="363"/>
      <c r="O27" s="355" t="s">
        <v>1851</v>
      </c>
      <c r="Q27" s="300" t="s">
        <v>2019</v>
      </c>
      <c r="R27" s="879" t="s">
        <v>2020</v>
      </c>
      <c r="S27" s="866" t="s">
        <v>1915</v>
      </c>
      <c r="T27" s="282" t="s">
        <v>1898</v>
      </c>
      <c r="U27" s="282" t="s">
        <v>1899</v>
      </c>
      <c r="V27" s="300" t="s">
        <v>1850</v>
      </c>
      <c r="W27" s="282"/>
      <c r="X27" s="301"/>
      <c r="Y27" s="359"/>
      <c r="Z27" s="360"/>
      <c r="AC27" s="362"/>
      <c r="AE27" s="340"/>
      <c r="AG27" s="290"/>
      <c r="AH27" s="291" t="s">
        <v>2021</v>
      </c>
      <c r="AI27" s="274" t="s">
        <v>2022</v>
      </c>
      <c r="AJ27" s="274" t="s">
        <v>2023</v>
      </c>
    </row>
    <row r="28" spans="1:36" ht="50.25" customHeight="1" x14ac:dyDescent="0.2">
      <c r="A28" s="341"/>
      <c r="B28" s="342" t="s">
        <v>2024</v>
      </c>
      <c r="C28" s="342" t="s">
        <v>2024</v>
      </c>
      <c r="D28" s="343" t="s">
        <v>2025</v>
      </c>
      <c r="E28" s="344">
        <v>3050000000</v>
      </c>
      <c r="F28" s="344"/>
      <c r="G28" s="344"/>
      <c r="H28" s="344"/>
      <c r="I28" s="345"/>
      <c r="J28" s="343"/>
      <c r="K28" s="345"/>
      <c r="L28" s="343"/>
      <c r="M28" s="345"/>
      <c r="N28" s="345"/>
      <c r="O28" s="346" t="s">
        <v>1869</v>
      </c>
      <c r="Q28" s="300" t="s">
        <v>2026</v>
      </c>
      <c r="R28" s="879" t="s">
        <v>23</v>
      </c>
      <c r="S28" s="866" t="s">
        <v>1829</v>
      </c>
      <c r="T28" s="282" t="s">
        <v>1830</v>
      </c>
      <c r="U28" s="282" t="s">
        <v>1831</v>
      </c>
      <c r="V28" s="300" t="s">
        <v>1832</v>
      </c>
      <c r="W28" s="282"/>
      <c r="X28" s="301"/>
      <c r="Y28" s="359"/>
      <c r="Z28" s="360"/>
      <c r="AC28" s="362"/>
      <c r="AE28" s="340"/>
      <c r="AG28" s="290"/>
      <c r="AH28" s="291" t="s">
        <v>2027</v>
      </c>
      <c r="AI28" s="274" t="s">
        <v>2028</v>
      </c>
      <c r="AJ28" s="274" t="s">
        <v>2029</v>
      </c>
    </row>
    <row r="29" spans="1:36" ht="108" customHeight="1" x14ac:dyDescent="0.2">
      <c r="A29" s="350" t="s">
        <v>5018</v>
      </c>
      <c r="B29" s="351" t="s">
        <v>2030</v>
      </c>
      <c r="C29" s="351" t="s">
        <v>2031</v>
      </c>
      <c r="D29" s="352" t="s">
        <v>2032</v>
      </c>
      <c r="E29" s="353">
        <f>VLOOKUP(B29,'Ejec presupuestal_31-dic-2017'!$C$5:$K$975,5,0)</f>
        <v>3250340413</v>
      </c>
      <c r="F29" s="353">
        <f>VLOOKUP(B29,'Ejec presupuestal_31-dic-2017'!$C$5:$K$975,6,0)</f>
        <v>2807478157</v>
      </c>
      <c r="G29" s="353">
        <f>VLOOKUP(B29,'Ejec presupuestal_31-dic-2017'!$C$5:$K$975,7,0)</f>
        <v>2807478157</v>
      </c>
      <c r="H29" s="353">
        <f>VLOOKUP(B29,'Ejec presupuestal_31-dic-2017'!$C$5:$K$975,9,0)</f>
        <v>2599750907</v>
      </c>
      <c r="I29" s="354" t="s">
        <v>1827</v>
      </c>
      <c r="J29" s="352" t="str">
        <f>VLOOKUP(K29,'[11]CONSOLIDADO PLAN DESARROLLO'!$DK$9:$DM322,3,0)</f>
        <v>E1.P_A.MR1 - Mejorar los indicadores de resultado de las pruebas SABER en las Instituciones Educativas del Municipio</v>
      </c>
      <c r="K29" s="354" t="s">
        <v>153</v>
      </c>
      <c r="L29" s="352" t="str">
        <f>VLOOKUP(K29,'[11]CONSOLIDADO PLAN DESARROLLO'!$DK$9:$DM$305,2,0)</f>
        <v>Realizar acciones para  fortalecer la estrategia de complementación alimentaria y nutricional de calidad (refrigerios y restaurante escolar) para la población a la luz de criterios del Plan de Seguridad Alimentaria y Nutricional Departamental -PSAIN</v>
      </c>
      <c r="M29" s="354" t="str">
        <f t="shared" ref="M29:M30" si="4">IF(I29=0,"0-0",(VLOOKUP(I29,$Q$2:$V$193,$P$1,0)))</f>
        <v>RECURSOS PROPIOS</v>
      </c>
      <c r="N29" s="363"/>
      <c r="O29" s="355" t="s">
        <v>1851</v>
      </c>
      <c r="Q29" s="300" t="s">
        <v>2033</v>
      </c>
      <c r="R29" s="879" t="s">
        <v>1828</v>
      </c>
      <c r="S29" s="866" t="s">
        <v>2034</v>
      </c>
      <c r="T29" s="282" t="s">
        <v>2035</v>
      </c>
      <c r="U29" s="282" t="s">
        <v>1831</v>
      </c>
      <c r="V29" s="300" t="s">
        <v>1947</v>
      </c>
      <c r="W29" s="282"/>
      <c r="X29" s="301"/>
      <c r="Y29" s="359"/>
      <c r="Z29" s="360"/>
      <c r="AC29" s="313"/>
      <c r="AE29" s="340"/>
      <c r="AG29" s="290"/>
      <c r="AH29" s="291" t="s">
        <v>2036</v>
      </c>
      <c r="AI29" s="274" t="s">
        <v>2037</v>
      </c>
      <c r="AJ29" s="274" t="s">
        <v>2038</v>
      </c>
    </row>
    <row r="30" spans="1:36" ht="108.75" customHeight="1" x14ac:dyDescent="0.2">
      <c r="A30" s="350" t="s">
        <v>2039</v>
      </c>
      <c r="B30" s="351" t="s">
        <v>2040</v>
      </c>
      <c r="C30" s="351" t="s">
        <v>2041</v>
      </c>
      <c r="D30" s="352" t="s">
        <v>2042</v>
      </c>
      <c r="E30" s="353">
        <f>VLOOKUP(B30,'Ejec presupuestal_31-dic-2017'!$C$5:$K$975,5,0)</f>
        <v>103630254</v>
      </c>
      <c r="F30" s="353">
        <f>VLOOKUP(B30,'Ejec presupuestal_31-dic-2017'!$C$5:$K$975,6,0)</f>
        <v>103630254</v>
      </c>
      <c r="G30" s="353">
        <f>VLOOKUP(B30,'Ejec presupuestal_31-dic-2017'!$C$5:$K$975,7,0)</f>
        <v>103630254</v>
      </c>
      <c r="H30" s="353">
        <f>VLOOKUP(B30,'Ejec presupuestal_31-dic-2017'!$C$5:$K$975,9,0)</f>
        <v>103630254</v>
      </c>
      <c r="I30" s="354" t="s">
        <v>1928</v>
      </c>
      <c r="J30" s="352" t="str">
        <f>VLOOKUP(K30,'[11]CONSOLIDADO PLAN DESARROLLO'!$DK$9:$DM323,3,0)</f>
        <v>E1.P_A.MR1 - Mejorar los indicadores de resultado de las pruebas SABER en las Instituciones Educativas del Municipio</v>
      </c>
      <c r="K30" s="354" t="s">
        <v>153</v>
      </c>
      <c r="L30" s="352" t="str">
        <f>VLOOKUP(K30,'[11]CONSOLIDADO PLAN DESARROLLO'!$DK$9:$DM$305,2,0)</f>
        <v>Realizar acciones para  fortalecer la estrategia de complementación alimentaria y nutricional de calidad (refrigerios y restaurante escolar) para la población a la luz de criterios del Plan de Seguridad Alimentaria y Nutricional Departamental -PSAIN</v>
      </c>
      <c r="M30" s="354" t="str">
        <f t="shared" si="4"/>
        <v>SGP</v>
      </c>
      <c r="N30" s="354"/>
      <c r="O30" s="355" t="s">
        <v>1851</v>
      </c>
      <c r="Q30" s="300" t="s">
        <v>2043</v>
      </c>
      <c r="R30" s="879" t="s">
        <v>1956</v>
      </c>
      <c r="S30" s="866" t="s">
        <v>2044</v>
      </c>
      <c r="T30" s="282" t="s">
        <v>1957</v>
      </c>
      <c r="U30" s="282" t="s">
        <v>2045</v>
      </c>
      <c r="V30" s="300" t="s">
        <v>1964</v>
      </c>
      <c r="W30" s="282"/>
      <c r="X30" s="301"/>
      <c r="Y30" s="359"/>
      <c r="Z30" s="360"/>
      <c r="AC30" s="362"/>
      <c r="AE30" s="340"/>
      <c r="AG30" s="290"/>
      <c r="AH30" s="291" t="s">
        <v>2046</v>
      </c>
      <c r="AI30" s="274" t="s">
        <v>2047</v>
      </c>
      <c r="AJ30" s="274" t="s">
        <v>2048</v>
      </c>
    </row>
    <row r="31" spans="1:36" ht="62.25" customHeight="1" x14ac:dyDescent="0.2">
      <c r="A31" s="341"/>
      <c r="B31" s="342" t="s">
        <v>2049</v>
      </c>
      <c r="C31" s="342" t="s">
        <v>2049</v>
      </c>
      <c r="D31" s="343" t="s">
        <v>2050</v>
      </c>
      <c r="E31" s="344">
        <v>0</v>
      </c>
      <c r="F31" s="344"/>
      <c r="G31" s="344"/>
      <c r="H31" s="344"/>
      <c r="I31" s="345"/>
      <c r="J31" s="343"/>
      <c r="K31" s="345"/>
      <c r="L31" s="343"/>
      <c r="M31" s="345"/>
      <c r="N31" s="345"/>
      <c r="O31" s="346" t="s">
        <v>1869</v>
      </c>
      <c r="Q31" s="300" t="s">
        <v>2051</v>
      </c>
      <c r="R31" s="879" t="s">
        <v>1956</v>
      </c>
      <c r="S31" s="866" t="s">
        <v>1829</v>
      </c>
      <c r="T31" s="282" t="s">
        <v>1830</v>
      </c>
      <c r="U31" s="282" t="s">
        <v>1831</v>
      </c>
      <c r="V31" s="300" t="s">
        <v>1832</v>
      </c>
      <c r="W31" s="282"/>
      <c r="X31" s="301"/>
      <c r="Y31" s="359"/>
      <c r="Z31" s="360"/>
      <c r="AC31" s="313"/>
      <c r="AE31" s="340"/>
      <c r="AG31" s="290"/>
      <c r="AH31" s="291" t="s">
        <v>2052</v>
      </c>
      <c r="AI31" s="274" t="s">
        <v>2053</v>
      </c>
      <c r="AJ31" s="274" t="s">
        <v>2054</v>
      </c>
    </row>
    <row r="32" spans="1:36" ht="62.25" customHeight="1" x14ac:dyDescent="0.2">
      <c r="A32" s="350" t="s">
        <v>2055</v>
      </c>
      <c r="B32" s="351" t="s">
        <v>2056</v>
      </c>
      <c r="C32" s="351" t="s">
        <v>2057</v>
      </c>
      <c r="D32" s="352" t="s">
        <v>2058</v>
      </c>
      <c r="E32" s="353">
        <f>VLOOKUP(B32,'Ejec presupuestal_31-dic-2017'!$C$5:$K$975,5,0)</f>
        <v>18000000</v>
      </c>
      <c r="F32" s="353">
        <f>VLOOKUP(B32,'Ejec presupuestal_31-dic-2017'!$C$5:$K$975,6,0)</f>
        <v>0</v>
      </c>
      <c r="G32" s="353">
        <f>VLOOKUP(B32,'Ejec presupuestal_31-dic-2017'!$C$5:$K$975,7,0)</f>
        <v>0</v>
      </c>
      <c r="H32" s="353">
        <f>VLOOKUP(B32,'Ejec presupuestal_31-dic-2017'!$C$5:$K$975,9,0)</f>
        <v>0</v>
      </c>
      <c r="I32" s="354" t="s">
        <v>1827</v>
      </c>
      <c r="J32" s="352" t="str">
        <f>VLOOKUP(K32,'[11]CONSOLIDADO PLAN DESARROLLO'!$DK$9:$DM323,3,0)</f>
        <v>E1.P_A.MR1 - Mejorar los indicadores de resultado de las pruebas SABER en las Instituciones Educativas del Municipio</v>
      </c>
      <c r="K32" s="354" t="s">
        <v>109</v>
      </c>
      <c r="L32" s="352" t="str">
        <f>VLOOKUP(K32,'[11]CONSOLIDADO PLAN DESARROLLO'!$DK$9:$DM$305,2,0)</f>
        <v>Implementar semilleros de investigación en tecnología e innovación</v>
      </c>
      <c r="M32" s="354" t="str">
        <f>IF(I32=0,"0-0",(VLOOKUP(I32,$Q$2:$V$193,$P$1,0)))</f>
        <v>RECURSOS PROPIOS</v>
      </c>
      <c r="N32" s="363"/>
      <c r="O32" s="355" t="s">
        <v>1851</v>
      </c>
      <c r="Q32" s="300" t="s">
        <v>2059</v>
      </c>
      <c r="R32" s="879" t="s">
        <v>2060</v>
      </c>
      <c r="S32" s="866" t="s">
        <v>1829</v>
      </c>
      <c r="T32" s="282" t="s">
        <v>1830</v>
      </c>
      <c r="U32" s="282" t="s">
        <v>1831</v>
      </c>
      <c r="V32" s="300" t="s">
        <v>1832</v>
      </c>
      <c r="W32" s="282"/>
      <c r="X32" s="301"/>
      <c r="Y32" s="359"/>
      <c r="Z32" s="360"/>
      <c r="AC32" s="313"/>
      <c r="AE32" s="340"/>
      <c r="AG32" s="290"/>
      <c r="AH32" s="291" t="s">
        <v>2061</v>
      </c>
      <c r="AI32" s="274" t="s">
        <v>2062</v>
      </c>
      <c r="AJ32" s="274" t="s">
        <v>2063</v>
      </c>
    </row>
    <row r="33" spans="1:36" ht="63" customHeight="1" x14ac:dyDescent="0.2">
      <c r="A33" s="333"/>
      <c r="B33" s="334" t="s">
        <v>2064</v>
      </c>
      <c r="C33" s="334" t="s">
        <v>2064</v>
      </c>
      <c r="D33" s="335" t="s">
        <v>2065</v>
      </c>
      <c r="E33" s="336">
        <v>848778278</v>
      </c>
      <c r="F33" s="336"/>
      <c r="G33" s="336"/>
      <c r="H33" s="336"/>
      <c r="I33" s="337"/>
      <c r="J33" s="335"/>
      <c r="K33" s="337"/>
      <c r="L33" s="335"/>
      <c r="M33" s="337"/>
      <c r="N33" s="337"/>
      <c r="O33" s="338" t="s">
        <v>1862</v>
      </c>
      <c r="Q33" s="300" t="s">
        <v>2066</v>
      </c>
      <c r="R33" s="879" t="s">
        <v>2067</v>
      </c>
      <c r="S33" s="866" t="s">
        <v>1829</v>
      </c>
      <c r="T33" s="282" t="s">
        <v>1830</v>
      </c>
      <c r="U33" s="282" t="s">
        <v>1831</v>
      </c>
      <c r="V33" s="300" t="s">
        <v>1832</v>
      </c>
      <c r="W33" s="282"/>
      <c r="X33" s="301"/>
      <c r="Y33" s="359"/>
      <c r="Z33" s="360"/>
      <c r="AC33" s="313"/>
      <c r="AE33" s="340"/>
      <c r="AG33" s="290"/>
      <c r="AH33" s="291" t="s">
        <v>2068</v>
      </c>
      <c r="AI33" s="274" t="s">
        <v>2069</v>
      </c>
      <c r="AJ33" s="274" t="s">
        <v>2070</v>
      </c>
    </row>
    <row r="34" spans="1:36" ht="60" customHeight="1" x14ac:dyDescent="0.2">
      <c r="A34" s="341"/>
      <c r="B34" s="342" t="s">
        <v>2071</v>
      </c>
      <c r="C34" s="342" t="s">
        <v>2071</v>
      </c>
      <c r="D34" s="343" t="s">
        <v>2072</v>
      </c>
      <c r="E34" s="344">
        <f>+E36+E37</f>
        <v>866538019</v>
      </c>
      <c r="F34" s="368"/>
      <c r="G34" s="368"/>
      <c r="H34" s="368"/>
      <c r="I34" s="345"/>
      <c r="J34" s="343"/>
      <c r="K34" s="345"/>
      <c r="L34" s="343"/>
      <c r="M34" s="345"/>
      <c r="N34" s="345"/>
      <c r="O34" s="346" t="s">
        <v>1869</v>
      </c>
      <c r="Q34" s="300" t="s">
        <v>2073</v>
      </c>
      <c r="R34" s="879" t="s">
        <v>1828</v>
      </c>
      <c r="S34" s="866" t="s">
        <v>1829</v>
      </c>
      <c r="T34" s="282" t="s">
        <v>1830</v>
      </c>
      <c r="U34" s="282" t="s">
        <v>1831</v>
      </c>
      <c r="V34" s="300" t="s">
        <v>1832</v>
      </c>
      <c r="W34" s="282"/>
      <c r="X34" s="301"/>
      <c r="Y34" s="359"/>
      <c r="Z34" s="360"/>
      <c r="AC34" s="362"/>
      <c r="AE34" s="340"/>
      <c r="AG34" s="290"/>
      <c r="AH34" s="291" t="s">
        <v>2074</v>
      </c>
      <c r="AI34" s="274" t="s">
        <v>2075</v>
      </c>
      <c r="AJ34" s="274" t="s">
        <v>2076</v>
      </c>
    </row>
    <row r="35" spans="1:36" ht="62.25" customHeight="1" x14ac:dyDescent="0.2">
      <c r="A35" s="350"/>
      <c r="B35" s="366" t="s">
        <v>2077</v>
      </c>
      <c r="C35" s="366" t="s">
        <v>2077</v>
      </c>
      <c r="D35" s="295" t="s">
        <v>2078</v>
      </c>
      <c r="E35" s="296">
        <v>848778278</v>
      </c>
      <c r="F35" s="353"/>
      <c r="G35" s="353"/>
      <c r="H35" s="353"/>
      <c r="I35" s="354"/>
      <c r="J35" s="352"/>
      <c r="K35" s="354"/>
      <c r="L35" s="352"/>
      <c r="M35" s="354"/>
      <c r="N35" s="354"/>
      <c r="O35" s="355"/>
      <c r="Q35" s="300" t="s">
        <v>2079</v>
      </c>
      <c r="R35" s="879" t="s">
        <v>1828</v>
      </c>
      <c r="S35" s="866" t="s">
        <v>1829</v>
      </c>
      <c r="T35" s="282" t="s">
        <v>1830</v>
      </c>
      <c r="U35" s="282" t="s">
        <v>1831</v>
      </c>
      <c r="V35" s="300" t="s">
        <v>1832</v>
      </c>
      <c r="W35" s="282"/>
      <c r="X35" s="301"/>
      <c r="Y35" s="359"/>
      <c r="Z35" s="360"/>
      <c r="AC35" s="313"/>
      <c r="AE35" s="340"/>
      <c r="AG35" s="290"/>
      <c r="AH35" s="291" t="s">
        <v>2080</v>
      </c>
      <c r="AI35" s="274" t="s">
        <v>2081</v>
      </c>
      <c r="AJ35" s="274" t="s">
        <v>2082</v>
      </c>
    </row>
    <row r="36" spans="1:36" ht="65.25" customHeight="1" x14ac:dyDescent="0.2">
      <c r="A36" s="350" t="s">
        <v>2083</v>
      </c>
      <c r="B36" s="351" t="s">
        <v>2084</v>
      </c>
      <c r="C36" s="351" t="s">
        <v>2085</v>
      </c>
      <c r="D36" s="352" t="s">
        <v>2078</v>
      </c>
      <c r="E36" s="353">
        <f>VLOOKUP(B36,'Ejec presupuestal_31-dic-2017'!$C$5:$K$975,5,0)</f>
        <v>200000000</v>
      </c>
      <c r="F36" s="353">
        <f>VLOOKUP(B36,'Ejec presupuestal_31-dic-2017'!$C$5:$K$975,6,0)</f>
        <v>133281329</v>
      </c>
      <c r="G36" s="353">
        <f>VLOOKUP(B36,'Ejec presupuestal_31-dic-2017'!$C$5:$K$975,7,0)</f>
        <v>129578014</v>
      </c>
      <c r="H36" s="353">
        <f>VLOOKUP(B36,'Ejec presupuestal_31-dic-2017'!$C$5:$K$975,9,0)</f>
        <v>129578014</v>
      </c>
      <c r="I36" s="354" t="s">
        <v>1827</v>
      </c>
      <c r="J36" s="352" t="str">
        <f>VLOOKUP(K36,'[11]CONSOLIDADO PLAN DESARROLLO'!$DK$9:$DM327,3,0)</f>
        <v>E1.P_A.MR1 - Mejorar los indicadores de resultado de las pruebas SABER en las Instituciones Educativas del Municipio</v>
      </c>
      <c r="K36" s="354" t="s">
        <v>142</v>
      </c>
      <c r="L36" s="352" t="str">
        <f>VLOOKUP(K36,'[11]CONSOLIDADO PLAN DESARROLLO'!$DK$9:$DM$305,2,0)</f>
        <v>Realizar procesos de apoyo y acompañamiento a las Instituciones Educativas Oficiales en su operación institucional</v>
      </c>
      <c r="M36" s="354" t="str">
        <f t="shared" ref="M36:M37" si="5">IF(I36=0,"0-0",(VLOOKUP(I36,$Q$2:$V$193,$P$1,0)))</f>
        <v>RECURSOS PROPIOS</v>
      </c>
      <c r="N36" s="363"/>
      <c r="O36" s="355" t="s">
        <v>1851</v>
      </c>
      <c r="Q36" s="300" t="s">
        <v>2086</v>
      </c>
      <c r="R36" s="879" t="s">
        <v>1828</v>
      </c>
      <c r="S36" s="866" t="s">
        <v>1829</v>
      </c>
      <c r="T36" s="282" t="s">
        <v>1830</v>
      </c>
      <c r="U36" s="282" t="s">
        <v>1831</v>
      </c>
      <c r="V36" s="300" t="s">
        <v>1832</v>
      </c>
      <c r="W36" s="282"/>
      <c r="X36" s="301"/>
      <c r="Y36" s="359"/>
      <c r="Z36" s="360"/>
      <c r="AC36" s="313"/>
      <c r="AE36" s="340"/>
      <c r="AG36" s="290"/>
      <c r="AH36" s="291" t="s">
        <v>2087</v>
      </c>
      <c r="AI36" s="274" t="s">
        <v>2088</v>
      </c>
      <c r="AJ36" s="274" t="s">
        <v>2089</v>
      </c>
    </row>
    <row r="37" spans="1:36" ht="57" x14ac:dyDescent="0.2">
      <c r="A37" s="350" t="s">
        <v>2039</v>
      </c>
      <c r="B37" s="351" t="s">
        <v>2090</v>
      </c>
      <c r="C37" s="351" t="s">
        <v>2091</v>
      </c>
      <c r="D37" s="352" t="s">
        <v>2092</v>
      </c>
      <c r="E37" s="353">
        <f>VLOOKUP(B37,'Ejec presupuestal_31-dic-2017'!$C$5:$K$975,5,0)</f>
        <v>666538019</v>
      </c>
      <c r="F37" s="353">
        <f>VLOOKUP(B37,'Ejec presupuestal_31-dic-2017'!$C$5:$K$975,6,0)</f>
        <v>666538019</v>
      </c>
      <c r="G37" s="353">
        <f>VLOOKUP(B37,'Ejec presupuestal_31-dic-2017'!$C$5:$K$975,7,0)</f>
        <v>666538019</v>
      </c>
      <c r="H37" s="353">
        <f>VLOOKUP(B37,'Ejec presupuestal_31-dic-2017'!$C$5:$K$975,9,0)</f>
        <v>666538019</v>
      </c>
      <c r="I37" s="354" t="s">
        <v>2093</v>
      </c>
      <c r="J37" s="352" t="str">
        <f>VLOOKUP(K37,'[11]CONSOLIDADO PLAN DESARROLLO'!$DK$9:$DM328,3,0)</f>
        <v>E1.P_A.MR1 - Mejorar los indicadores de resultado de las pruebas SABER en las Instituciones Educativas del Municipio</v>
      </c>
      <c r="K37" s="354" t="s">
        <v>142</v>
      </c>
      <c r="L37" s="352" t="str">
        <f>VLOOKUP(K37,'[11]CONSOLIDADO PLAN DESARROLLO'!$DK$9:$DM$305,2,0)</f>
        <v>Realizar procesos de apoyo y acompañamiento a las Instituciones Educativas Oficiales en su operación institucional</v>
      </c>
      <c r="M37" s="354" t="str">
        <f t="shared" si="5"/>
        <v>SGP</v>
      </c>
      <c r="N37" s="363"/>
      <c r="O37" s="355" t="s">
        <v>1851</v>
      </c>
      <c r="Q37" s="300" t="s">
        <v>2094</v>
      </c>
      <c r="R37" s="879" t="s">
        <v>1828</v>
      </c>
      <c r="S37" s="866" t="s">
        <v>1829</v>
      </c>
      <c r="T37" s="282" t="s">
        <v>1830</v>
      </c>
      <c r="U37" s="282" t="s">
        <v>1831</v>
      </c>
      <c r="V37" s="300" t="s">
        <v>1832</v>
      </c>
      <c r="W37" s="282"/>
      <c r="X37" s="301"/>
      <c r="Y37" s="359"/>
      <c r="Z37" s="360"/>
      <c r="AC37" s="362"/>
      <c r="AE37" s="340"/>
      <c r="AG37" s="290"/>
      <c r="AH37" s="291" t="s">
        <v>2095</v>
      </c>
      <c r="AI37" s="274" t="s">
        <v>2096</v>
      </c>
      <c r="AJ37" s="274" t="s">
        <v>2097</v>
      </c>
    </row>
    <row r="38" spans="1:36" ht="42" customHeight="1" x14ac:dyDescent="0.2">
      <c r="A38" s="333"/>
      <c r="B38" s="334" t="s">
        <v>2098</v>
      </c>
      <c r="C38" s="334" t="s">
        <v>2098</v>
      </c>
      <c r="D38" s="335" t="s">
        <v>2099</v>
      </c>
      <c r="E38" s="336">
        <v>20000000</v>
      </c>
      <c r="F38" s="336"/>
      <c r="G38" s="336"/>
      <c r="H38" s="336"/>
      <c r="I38" s="337"/>
      <c r="J38" s="335"/>
      <c r="K38" s="337"/>
      <c r="L38" s="335"/>
      <c r="M38" s="337"/>
      <c r="N38" s="337"/>
      <c r="O38" s="338" t="s">
        <v>1862</v>
      </c>
      <c r="Q38" s="300" t="s">
        <v>2100</v>
      </c>
      <c r="R38" s="879" t="s">
        <v>1828</v>
      </c>
      <c r="S38" s="866" t="s">
        <v>27</v>
      </c>
      <c r="T38" s="282" t="s">
        <v>1957</v>
      </c>
      <c r="U38" s="282" t="s">
        <v>1831</v>
      </c>
      <c r="V38" s="300" t="s">
        <v>1947</v>
      </c>
      <c r="W38" s="282"/>
      <c r="X38" s="301"/>
      <c r="Y38" s="359"/>
      <c r="Z38" s="360"/>
      <c r="AC38" s="362"/>
      <c r="AE38" s="340"/>
      <c r="AG38" s="290"/>
      <c r="AH38" s="291" t="s">
        <v>2101</v>
      </c>
      <c r="AI38" s="274" t="s">
        <v>2102</v>
      </c>
      <c r="AJ38" s="274" t="s">
        <v>2103</v>
      </c>
    </row>
    <row r="39" spans="1:36" ht="37.5" customHeight="1" x14ac:dyDescent="0.2">
      <c r="A39" s="341"/>
      <c r="B39" s="342" t="s">
        <v>2104</v>
      </c>
      <c r="C39" s="342" t="s">
        <v>2104</v>
      </c>
      <c r="D39" s="343" t="s">
        <v>2105</v>
      </c>
      <c r="E39" s="344">
        <v>20000000</v>
      </c>
      <c r="F39" s="344"/>
      <c r="G39" s="344"/>
      <c r="H39" s="344"/>
      <c r="I39" s="345"/>
      <c r="J39" s="343"/>
      <c r="K39" s="345"/>
      <c r="L39" s="343"/>
      <c r="M39" s="345"/>
      <c r="N39" s="345"/>
      <c r="O39" s="346" t="s">
        <v>1869</v>
      </c>
      <c r="Q39" s="300" t="s">
        <v>2106</v>
      </c>
      <c r="R39" s="879" t="s">
        <v>1828</v>
      </c>
      <c r="S39" s="866" t="s">
        <v>2107</v>
      </c>
      <c r="T39" s="282" t="s">
        <v>1898</v>
      </c>
      <c r="U39" s="282" t="s">
        <v>1899</v>
      </c>
      <c r="V39" s="300" t="s">
        <v>1850</v>
      </c>
      <c r="W39" s="282"/>
      <c r="X39" s="301"/>
      <c r="Y39" s="359"/>
      <c r="Z39" s="360"/>
      <c r="AC39" s="362"/>
      <c r="AE39" s="340"/>
      <c r="AG39" s="290"/>
      <c r="AH39" s="291" t="s">
        <v>2108</v>
      </c>
      <c r="AI39" s="274" t="s">
        <v>2109</v>
      </c>
      <c r="AJ39" s="274" t="s">
        <v>2110</v>
      </c>
    </row>
    <row r="40" spans="1:36" ht="45" x14ac:dyDescent="0.2">
      <c r="A40" s="365"/>
      <c r="B40" s="366" t="s">
        <v>2111</v>
      </c>
      <c r="C40" s="366" t="s">
        <v>2111</v>
      </c>
      <c r="D40" s="295" t="s">
        <v>2105</v>
      </c>
      <c r="E40" s="296">
        <v>20000000</v>
      </c>
      <c r="F40" s="296"/>
      <c r="G40" s="296"/>
      <c r="H40" s="296"/>
      <c r="I40" s="363"/>
      <c r="J40" s="295"/>
      <c r="K40" s="363"/>
      <c r="L40" s="295"/>
      <c r="M40" s="363"/>
      <c r="N40" s="363"/>
      <c r="O40" s="367"/>
      <c r="Q40" s="300" t="s">
        <v>2112</v>
      </c>
      <c r="R40" s="879" t="s">
        <v>1956</v>
      </c>
      <c r="S40" s="866" t="s">
        <v>1829</v>
      </c>
      <c r="T40" s="282" t="s">
        <v>1830</v>
      </c>
      <c r="U40" s="282" t="s">
        <v>1831</v>
      </c>
      <c r="V40" s="300" t="s">
        <v>1832</v>
      </c>
      <c r="W40" s="282"/>
      <c r="X40" s="301"/>
      <c r="Y40" s="359"/>
      <c r="Z40" s="360"/>
      <c r="AC40" s="362"/>
      <c r="AE40" s="340"/>
      <c r="AG40" s="290"/>
      <c r="AH40" s="291" t="s">
        <v>2113</v>
      </c>
      <c r="AI40" s="274" t="s">
        <v>2114</v>
      </c>
      <c r="AJ40" s="274" t="s">
        <v>2115</v>
      </c>
    </row>
    <row r="41" spans="1:36" ht="43.5" customHeight="1" x14ac:dyDescent="0.2">
      <c r="A41" s="350" t="s">
        <v>5015</v>
      </c>
      <c r="B41" s="351" t="s">
        <v>2116</v>
      </c>
      <c r="C41" s="351" t="s">
        <v>2117</v>
      </c>
      <c r="D41" s="352" t="s">
        <v>2118</v>
      </c>
      <c r="E41" s="353">
        <f>VLOOKUP(B41,'Ejec presupuestal_31-dic-2017'!$C$5:$K$975,5,0)</f>
        <v>0</v>
      </c>
      <c r="F41" s="353">
        <f>VLOOKUP(B41,'Ejec presupuestal_31-dic-2017'!$C$5:$K$975,6,0)</f>
        <v>0</v>
      </c>
      <c r="G41" s="353">
        <f>VLOOKUP(B41,'Ejec presupuestal_31-dic-2017'!$C$5:$K$975,7,0)</f>
        <v>0</v>
      </c>
      <c r="H41" s="353">
        <f>VLOOKUP(B41,'Ejec presupuestal_31-dic-2017'!$C$5:$K$975,9,0)</f>
        <v>0</v>
      </c>
      <c r="I41" s="354" t="s">
        <v>1827</v>
      </c>
      <c r="J41" s="352" t="str">
        <f>VLOOKUP(K41,'[11]CONSOLIDADO PLAN DESARROLLO'!$DK$9:$DM332,3,0)</f>
        <v>E1.P_A.MR2 - Disminuir el número de estudiantes por equipo de cómputo</v>
      </c>
      <c r="K41" s="354" t="s">
        <v>164</v>
      </c>
      <c r="L41" s="352" t="str">
        <f>VLOOKUP(K41,'[11]CONSOLIDADO PLAN DESARROLLO'!$DK$9:$DM$305,2,0)</f>
        <v>Realizar acciones para mejorar la cualificación docente</v>
      </c>
      <c r="M41" s="354" t="str">
        <f>IF(I41=0,"0-0",(VLOOKUP(I41,$Q$2:$V$193,$P$1,0)))</f>
        <v>RECURSOS PROPIOS</v>
      </c>
      <c r="N41" s="354"/>
      <c r="O41" s="355" t="s">
        <v>1851</v>
      </c>
      <c r="Q41" s="300" t="s">
        <v>2119</v>
      </c>
      <c r="R41" s="879" t="s">
        <v>1956</v>
      </c>
      <c r="S41" s="866" t="s">
        <v>1897</v>
      </c>
      <c r="T41" s="282" t="s">
        <v>1898</v>
      </c>
      <c r="U41" s="282" t="s">
        <v>1899</v>
      </c>
      <c r="V41" s="300" t="s">
        <v>1850</v>
      </c>
      <c r="W41" s="282"/>
      <c r="X41" s="301"/>
      <c r="Y41" s="359"/>
      <c r="Z41" s="360"/>
      <c r="AC41" s="362"/>
      <c r="AE41" s="340"/>
      <c r="AG41" s="290"/>
      <c r="AH41" s="291" t="s">
        <v>2120</v>
      </c>
      <c r="AI41" s="274" t="s">
        <v>2121</v>
      </c>
      <c r="AJ41" s="274" t="s">
        <v>2122</v>
      </c>
    </row>
    <row r="42" spans="1:36" ht="49.5" customHeight="1" x14ac:dyDescent="0.2">
      <c r="A42" s="333"/>
      <c r="B42" s="334" t="s">
        <v>2123</v>
      </c>
      <c r="C42" s="334" t="s">
        <v>2123</v>
      </c>
      <c r="D42" s="335" t="s">
        <v>2124</v>
      </c>
      <c r="E42" s="336">
        <v>1866000000</v>
      </c>
      <c r="F42" s="336"/>
      <c r="G42" s="336"/>
      <c r="H42" s="336"/>
      <c r="I42" s="337"/>
      <c r="J42" s="335"/>
      <c r="K42" s="337"/>
      <c r="L42" s="335"/>
      <c r="M42" s="337"/>
      <c r="N42" s="337"/>
      <c r="O42" s="338" t="s">
        <v>1862</v>
      </c>
      <c r="Q42" s="300" t="s">
        <v>2125</v>
      </c>
      <c r="R42" s="879" t="s">
        <v>23</v>
      </c>
      <c r="S42" s="866" t="s">
        <v>2126</v>
      </c>
      <c r="T42" s="282" t="s">
        <v>1898</v>
      </c>
      <c r="U42" s="282" t="s">
        <v>1899</v>
      </c>
      <c r="V42" s="300" t="s">
        <v>1850</v>
      </c>
      <c r="W42" s="282"/>
      <c r="X42" s="301"/>
      <c r="Y42" s="359"/>
      <c r="Z42" s="360"/>
      <c r="AC42" s="313"/>
      <c r="AE42" s="340"/>
      <c r="AG42" s="290"/>
      <c r="AH42" s="291" t="s">
        <v>2127</v>
      </c>
      <c r="AI42" s="274" t="s">
        <v>2128</v>
      </c>
      <c r="AJ42" s="274" t="s">
        <v>2129</v>
      </c>
    </row>
    <row r="43" spans="1:36" ht="42" customHeight="1" x14ac:dyDescent="0.2">
      <c r="A43" s="341"/>
      <c r="B43" s="342" t="s">
        <v>2130</v>
      </c>
      <c r="C43" s="342" t="s">
        <v>2130</v>
      </c>
      <c r="D43" s="343" t="s">
        <v>2131</v>
      </c>
      <c r="E43" s="344">
        <v>1846000000</v>
      </c>
      <c r="F43" s="344"/>
      <c r="G43" s="344"/>
      <c r="H43" s="344"/>
      <c r="I43" s="345"/>
      <c r="J43" s="343"/>
      <c r="K43" s="345"/>
      <c r="L43" s="343"/>
      <c r="M43" s="345"/>
      <c r="N43" s="345"/>
      <c r="O43" s="346" t="s">
        <v>1869</v>
      </c>
      <c r="Q43" s="300" t="s">
        <v>2132</v>
      </c>
      <c r="R43" s="879" t="s">
        <v>1828</v>
      </c>
      <c r="S43" s="866" t="s">
        <v>2133</v>
      </c>
      <c r="T43" s="282" t="s">
        <v>1898</v>
      </c>
      <c r="U43" s="282" t="s">
        <v>1899</v>
      </c>
      <c r="V43" s="300" t="s">
        <v>1850</v>
      </c>
      <c r="W43" s="282"/>
      <c r="X43" s="301"/>
      <c r="Y43" s="359"/>
      <c r="Z43" s="360"/>
      <c r="AC43" s="313"/>
      <c r="AE43" s="340"/>
      <c r="AG43" s="290"/>
      <c r="AH43" s="291" t="s">
        <v>2134</v>
      </c>
      <c r="AI43" s="274" t="s">
        <v>2135</v>
      </c>
      <c r="AJ43" s="274" t="s">
        <v>2136</v>
      </c>
    </row>
    <row r="44" spans="1:36" ht="36" customHeight="1" x14ac:dyDescent="0.2">
      <c r="A44" s="365"/>
      <c r="B44" s="366" t="s">
        <v>2137</v>
      </c>
      <c r="C44" s="366" t="s">
        <v>2137</v>
      </c>
      <c r="D44" s="295" t="s">
        <v>2138</v>
      </c>
      <c r="E44" s="296">
        <v>1200000000</v>
      </c>
      <c r="F44" s="296"/>
      <c r="G44" s="296"/>
      <c r="H44" s="296"/>
      <c r="I44" s="363"/>
      <c r="J44" s="295"/>
      <c r="K44" s="363"/>
      <c r="L44" s="295"/>
      <c r="M44" s="363"/>
      <c r="N44" s="363"/>
      <c r="O44" s="367"/>
      <c r="Q44" s="300" t="s">
        <v>2139</v>
      </c>
      <c r="R44" s="879" t="s">
        <v>1828</v>
      </c>
      <c r="S44" s="866" t="s">
        <v>1915</v>
      </c>
      <c r="T44" s="282" t="s">
        <v>1898</v>
      </c>
      <c r="U44" s="282" t="s">
        <v>1899</v>
      </c>
      <c r="V44" s="300" t="s">
        <v>1850</v>
      </c>
      <c r="W44" s="282"/>
      <c r="X44" s="301"/>
      <c r="Y44" s="359"/>
      <c r="Z44" s="360"/>
      <c r="AC44" s="313"/>
      <c r="AE44" s="340"/>
      <c r="AG44" s="290"/>
      <c r="AH44" s="291" t="s">
        <v>2140</v>
      </c>
      <c r="AI44" s="274" t="s">
        <v>2141</v>
      </c>
      <c r="AJ44" s="274" t="s">
        <v>2142</v>
      </c>
    </row>
    <row r="45" spans="1:36" ht="92.25" customHeight="1" x14ac:dyDescent="0.2">
      <c r="A45" s="350" t="s">
        <v>5019</v>
      </c>
      <c r="B45" s="351" t="s">
        <v>2143</v>
      </c>
      <c r="C45" s="351" t="s">
        <v>2144</v>
      </c>
      <c r="D45" s="352" t="s">
        <v>2145</v>
      </c>
      <c r="E45" s="353">
        <f>VLOOKUP(B45,'Ejec presupuestal_31-dic-2017'!$C$5:$K$975,5,0)</f>
        <v>1283051953</v>
      </c>
      <c r="F45" s="353">
        <f>VLOOKUP(B45,'Ejec presupuestal_31-dic-2017'!$C$5:$K$975,6,0)</f>
        <v>1283051953</v>
      </c>
      <c r="G45" s="353">
        <f>VLOOKUP(B45,'Ejec presupuestal_31-dic-2017'!$C$5:$K$975,7,0)</f>
        <v>1283051953</v>
      </c>
      <c r="H45" s="353">
        <f>VLOOKUP(B45,'Ejec presupuestal_31-dic-2017'!$C$5:$K$975,9,0)</f>
        <v>1030218000</v>
      </c>
      <c r="I45" s="354" t="s">
        <v>1827</v>
      </c>
      <c r="J45" s="352" t="str">
        <f>VLOOKUP(K45,'[11]CONSOLIDADO PLAN DESARROLLO'!$DK$9:$DM336,3,0)</f>
        <v>E1.P_A.MR4 - Mejorar el perfil ocupacional de la población</v>
      </c>
      <c r="K45" s="354" t="s">
        <v>320</v>
      </c>
      <c r="L45" s="352" t="str">
        <f>VLOOKUP(K45,'[11]CONSOLIDADO PLAN DESARROLLO'!$DK$9:$DM$305,2,0)</f>
        <v>Aumentar la cobertura de formación en programas de Segunda Lengua</v>
      </c>
      <c r="M45" s="354" t="str">
        <f>IF(I45=0,"0-0",(VLOOKUP(I45,$Q$2:$V$193,$P$1,0)))</f>
        <v>RECURSOS PROPIOS</v>
      </c>
      <c r="N45" s="354"/>
      <c r="O45" s="355" t="s">
        <v>1851</v>
      </c>
      <c r="Q45" s="300" t="s">
        <v>2146</v>
      </c>
      <c r="R45" s="879" t="s">
        <v>23</v>
      </c>
      <c r="S45" s="866" t="s">
        <v>1945</v>
      </c>
      <c r="T45" s="282" t="s">
        <v>1946</v>
      </c>
      <c r="U45" s="282" t="s">
        <v>1831</v>
      </c>
      <c r="V45" s="300" t="s">
        <v>1947</v>
      </c>
      <c r="W45" s="282"/>
      <c r="X45" s="301"/>
      <c r="Y45" s="359"/>
      <c r="Z45" s="360"/>
      <c r="AC45" s="313"/>
      <c r="AE45" s="340"/>
      <c r="AG45" s="290"/>
      <c r="AH45" s="291" t="s">
        <v>2147</v>
      </c>
      <c r="AI45" s="274" t="s">
        <v>2148</v>
      </c>
      <c r="AJ45" s="274" t="s">
        <v>2149</v>
      </c>
    </row>
    <row r="46" spans="1:36" ht="44.25" customHeight="1" x14ac:dyDescent="0.2">
      <c r="A46" s="365"/>
      <c r="B46" s="366" t="s">
        <v>2150</v>
      </c>
      <c r="C46" s="366" t="s">
        <v>2150</v>
      </c>
      <c r="D46" s="295" t="s">
        <v>2151</v>
      </c>
      <c r="E46" s="296">
        <v>350000000</v>
      </c>
      <c r="F46" s="296"/>
      <c r="G46" s="296"/>
      <c r="H46" s="296"/>
      <c r="I46" s="363"/>
      <c r="J46" s="295"/>
      <c r="K46" s="363"/>
      <c r="L46" s="295"/>
      <c r="M46" s="363"/>
      <c r="N46" s="363"/>
      <c r="O46" s="367"/>
      <c r="Q46" s="300" t="s">
        <v>2152</v>
      </c>
      <c r="R46" s="879" t="s">
        <v>23</v>
      </c>
      <c r="S46" s="866" t="s">
        <v>1829</v>
      </c>
      <c r="T46" s="282" t="s">
        <v>1830</v>
      </c>
      <c r="U46" s="282" t="s">
        <v>1831</v>
      </c>
      <c r="V46" s="300" t="s">
        <v>1832</v>
      </c>
      <c r="W46" s="282"/>
      <c r="X46" s="301"/>
      <c r="Y46" s="359"/>
      <c r="Z46" s="360"/>
      <c r="AC46" s="362"/>
      <c r="AE46" s="340"/>
      <c r="AG46" s="290"/>
      <c r="AH46" s="291" t="s">
        <v>2153</v>
      </c>
      <c r="AI46" s="274" t="s">
        <v>2154</v>
      </c>
      <c r="AJ46" s="274" t="s">
        <v>2155</v>
      </c>
    </row>
    <row r="47" spans="1:36" ht="121.5" customHeight="1" x14ac:dyDescent="0.2">
      <c r="A47" s="350" t="s">
        <v>5020</v>
      </c>
      <c r="B47" s="351" t="s">
        <v>2156</v>
      </c>
      <c r="C47" s="351" t="s">
        <v>2157</v>
      </c>
      <c r="D47" s="352" t="s">
        <v>2158</v>
      </c>
      <c r="E47" s="353">
        <f>VLOOKUP(B47,'Ejec presupuestal_31-dic-2017'!$C$5:$K$975,5,0)</f>
        <v>339900000</v>
      </c>
      <c r="F47" s="353">
        <f>VLOOKUP(B47,'Ejec presupuestal_31-dic-2017'!$C$5:$K$975,6,0)</f>
        <v>315900000</v>
      </c>
      <c r="G47" s="353">
        <f>VLOOKUP(B47,'Ejec presupuestal_31-dic-2017'!$C$5:$K$975,7,0)</f>
        <v>314250000</v>
      </c>
      <c r="H47" s="353">
        <f>VLOOKUP(B47,'Ejec presupuestal_31-dic-2017'!$C$5:$K$975,9,0)</f>
        <v>314250000</v>
      </c>
      <c r="I47" s="354" t="s">
        <v>1827</v>
      </c>
      <c r="J47" s="352" t="str">
        <f>VLOOKUP(K47,'[11]CONSOLIDADO PLAN DESARROLLO'!$DK$9:$DM338,3,0)</f>
        <v>E1.P_A.MR4 - Mejorar el perfil ocupacional de la población</v>
      </c>
      <c r="K47" s="354" t="s">
        <v>308</v>
      </c>
      <c r="L47" s="352" t="str">
        <f>VLOOKUP(K47,'[11]CONSOLIDADO PLAN DESARROLLO'!$DK$9:$DM$305,2,0)</f>
        <v>Implementar una estrategia de apoyo profesional para fortalecer la convivencia escolar y el entorno familiar</v>
      </c>
      <c r="M47" s="354" t="str">
        <f t="shared" ref="M47:M48" si="6">IF(I47=0,"0-0",(VLOOKUP(I47,$Q$2:$V$193,$P$1,0)))</f>
        <v>RECURSOS PROPIOS</v>
      </c>
      <c r="N47" s="363"/>
      <c r="O47" s="355" t="s">
        <v>1851</v>
      </c>
      <c r="Q47" s="300" t="s">
        <v>2159</v>
      </c>
      <c r="R47" s="879" t="s">
        <v>23</v>
      </c>
      <c r="S47" s="866" t="s">
        <v>1829</v>
      </c>
      <c r="T47" s="282" t="s">
        <v>1830</v>
      </c>
      <c r="U47" s="282" t="s">
        <v>1831</v>
      </c>
      <c r="V47" s="300" t="s">
        <v>1832</v>
      </c>
      <c r="W47" s="282"/>
      <c r="X47" s="301"/>
      <c r="Y47" s="359"/>
      <c r="Z47" s="360"/>
      <c r="AC47" s="313"/>
      <c r="AE47" s="340"/>
      <c r="AG47" s="290"/>
      <c r="AH47" s="291" t="s">
        <v>2160</v>
      </c>
      <c r="AI47" s="274" t="s">
        <v>2161</v>
      </c>
      <c r="AJ47" s="274" t="s">
        <v>2162</v>
      </c>
    </row>
    <row r="48" spans="1:36" ht="58.5" customHeight="1" x14ac:dyDescent="0.2">
      <c r="A48" s="350" t="s">
        <v>1874</v>
      </c>
      <c r="B48" s="351" t="s">
        <v>2163</v>
      </c>
      <c r="C48" s="351" t="s">
        <v>2164</v>
      </c>
      <c r="D48" s="352" t="s">
        <v>2165</v>
      </c>
      <c r="E48" s="353">
        <f>VLOOKUP(B48,'Ejec presupuestal_31-dic-2017'!$C$5:$K$975,5,0)</f>
        <v>145400000</v>
      </c>
      <c r="F48" s="353">
        <f>VLOOKUP(B48,'Ejec presupuestal_31-dic-2017'!$C$5:$K$975,6,0)</f>
        <v>0</v>
      </c>
      <c r="G48" s="353">
        <f>VLOOKUP(B48,'Ejec presupuestal_31-dic-2017'!$C$5:$K$975,7,0)</f>
        <v>0</v>
      </c>
      <c r="H48" s="353">
        <f>VLOOKUP(B48,'Ejec presupuestal_31-dic-2017'!$C$5:$K$975,9,0)</f>
        <v>0</v>
      </c>
      <c r="I48" s="354" t="s">
        <v>2166</v>
      </c>
      <c r="J48" s="352" t="str">
        <f>VLOOKUP(K48,'[11]CONSOLIDADO PLAN DESARROLLO'!$DK$9:$DM339,3,0)</f>
        <v>E1.P_A.MR4 - Mejorar el perfil ocupacional de la población</v>
      </c>
      <c r="K48" s="354" t="s">
        <v>308</v>
      </c>
      <c r="L48" s="352" t="str">
        <f>VLOOKUP(K48,'[11]CONSOLIDADO PLAN DESARROLLO'!$DK$9:$DM$305,2,0)</f>
        <v>Implementar una estrategia de apoyo profesional para fortalecer la convivencia escolar y el entorno familiar</v>
      </c>
      <c r="M48" s="354" t="str">
        <f t="shared" si="6"/>
        <v>RECURSOS PROPIOS</v>
      </c>
      <c r="N48" s="354"/>
      <c r="O48" s="355" t="s">
        <v>1851</v>
      </c>
      <c r="Q48" s="300" t="s">
        <v>2167</v>
      </c>
      <c r="R48" s="879" t="s">
        <v>23</v>
      </c>
      <c r="S48" s="866" t="s">
        <v>1829</v>
      </c>
      <c r="T48" s="282" t="s">
        <v>1830</v>
      </c>
      <c r="U48" s="282" t="s">
        <v>1831</v>
      </c>
      <c r="V48" s="300" t="s">
        <v>1832</v>
      </c>
      <c r="W48" s="282"/>
      <c r="X48" s="301"/>
      <c r="Y48" s="359"/>
      <c r="Z48" s="360"/>
      <c r="AC48" s="313"/>
      <c r="AE48" s="340"/>
      <c r="AG48" s="290"/>
      <c r="AH48" s="291" t="s">
        <v>2168</v>
      </c>
      <c r="AI48" s="274" t="s">
        <v>2169</v>
      </c>
      <c r="AJ48" s="274" t="s">
        <v>2170</v>
      </c>
    </row>
    <row r="49" spans="1:36" ht="51.75" customHeight="1" x14ac:dyDescent="0.2">
      <c r="A49" s="365"/>
      <c r="B49" s="366" t="s">
        <v>2171</v>
      </c>
      <c r="C49" s="366" t="s">
        <v>2171</v>
      </c>
      <c r="D49" s="295" t="s">
        <v>2172</v>
      </c>
      <c r="E49" s="296">
        <v>60000000</v>
      </c>
      <c r="F49" s="296"/>
      <c r="G49" s="296"/>
      <c r="H49" s="296"/>
      <c r="I49" s="363"/>
      <c r="J49" s="295"/>
      <c r="K49" s="363"/>
      <c r="L49" s="295"/>
      <c r="M49" s="363"/>
      <c r="N49" s="363"/>
      <c r="O49" s="367"/>
      <c r="Q49" s="300" t="s">
        <v>2173</v>
      </c>
      <c r="R49" s="879" t="s">
        <v>1956</v>
      </c>
      <c r="S49" s="866" t="s">
        <v>27</v>
      </c>
      <c r="T49" s="282" t="s">
        <v>1957</v>
      </c>
      <c r="U49" s="282" t="s">
        <v>1831</v>
      </c>
      <c r="V49" s="300" t="s">
        <v>1964</v>
      </c>
      <c r="W49" s="282"/>
      <c r="X49" s="301"/>
      <c r="Y49" s="359"/>
      <c r="Z49" s="360"/>
      <c r="AC49" s="313"/>
      <c r="AE49" s="340"/>
      <c r="AG49" s="290"/>
      <c r="AH49" s="291" t="s">
        <v>2174</v>
      </c>
      <c r="AI49" s="274" t="s">
        <v>2175</v>
      </c>
      <c r="AJ49" s="274" t="s">
        <v>2176</v>
      </c>
    </row>
    <row r="50" spans="1:36" ht="44.25" customHeight="1" x14ac:dyDescent="0.2">
      <c r="A50" s="350" t="s">
        <v>1874</v>
      </c>
      <c r="B50" s="351" t="s">
        <v>2177</v>
      </c>
      <c r="C50" s="351" t="s">
        <v>2178</v>
      </c>
      <c r="D50" s="352" t="s">
        <v>2179</v>
      </c>
      <c r="E50" s="353">
        <f>VLOOKUP(B50,'Ejec presupuestal_31-dic-2017'!$C$5:$K$975,5,0)</f>
        <v>60000000</v>
      </c>
      <c r="F50" s="353">
        <f>VLOOKUP(B50,'Ejec presupuestal_31-dic-2017'!$C$5:$K$975,6,0)</f>
        <v>18994000</v>
      </c>
      <c r="G50" s="353">
        <f>VLOOKUP(B50,'Ejec presupuestal_31-dic-2017'!$C$5:$K$975,7,0)</f>
        <v>18994000</v>
      </c>
      <c r="H50" s="353">
        <f>VLOOKUP(B50,'Ejec presupuestal_31-dic-2017'!$C$5:$K$975,9,0)</f>
        <v>18994000</v>
      </c>
      <c r="I50" s="354" t="s">
        <v>1827</v>
      </c>
      <c r="J50" s="352" t="str">
        <f>VLOOKUP(K50,'[11]CONSOLIDADO PLAN DESARROLLO'!$DK$9:$DM341,3,0)</f>
        <v>E1.P_A.MR2 - Disminuir el número de estudiantes por equipo de cómputo</v>
      </c>
      <c r="K50" s="354" t="s">
        <v>177</v>
      </c>
      <c r="L50" s="352" t="str">
        <f>VLOOKUP(K50,'[11]CONSOLIDADO PLAN DESARROLLO'!$DK$9:$DM$305,2,0)</f>
        <v>Implementar una estrategia de “reconocimiento labor docente”</v>
      </c>
      <c r="M50" s="354" t="str">
        <f>IF(I50=0,"0-0",(VLOOKUP(I50,$Q$2:$V$193,$P$1,0)))</f>
        <v>RECURSOS PROPIOS</v>
      </c>
      <c r="N50" s="363"/>
      <c r="O50" s="355" t="s">
        <v>1851</v>
      </c>
      <c r="Q50" s="300" t="s">
        <v>2180</v>
      </c>
      <c r="R50" s="879" t="s">
        <v>1828</v>
      </c>
      <c r="S50" s="866" t="s">
        <v>27</v>
      </c>
      <c r="T50" s="282" t="s">
        <v>1957</v>
      </c>
      <c r="U50" s="282" t="s">
        <v>1831</v>
      </c>
      <c r="V50" s="300" t="s">
        <v>1964</v>
      </c>
      <c r="W50" s="282"/>
      <c r="X50" s="301"/>
      <c r="Y50" s="359"/>
      <c r="Z50" s="360"/>
      <c r="AC50" s="313"/>
      <c r="AE50" s="340"/>
      <c r="AG50" s="290"/>
      <c r="AH50" s="291" t="s">
        <v>2181</v>
      </c>
      <c r="AI50" s="274" t="s">
        <v>2182</v>
      </c>
      <c r="AJ50" s="274" t="s">
        <v>2183</v>
      </c>
    </row>
    <row r="51" spans="1:36" ht="57" customHeight="1" x14ac:dyDescent="0.2">
      <c r="A51" s="365"/>
      <c r="B51" s="366" t="s">
        <v>2184</v>
      </c>
      <c r="C51" s="366" t="s">
        <v>2184</v>
      </c>
      <c r="D51" s="295" t="s">
        <v>2185</v>
      </c>
      <c r="E51" s="296">
        <v>70000000</v>
      </c>
      <c r="F51" s="296"/>
      <c r="G51" s="296"/>
      <c r="H51" s="296"/>
      <c r="I51" s="363"/>
      <c r="J51" s="295"/>
      <c r="K51" s="363"/>
      <c r="L51" s="295"/>
      <c r="M51" s="363"/>
      <c r="N51" s="363"/>
      <c r="O51" s="367"/>
      <c r="Q51" s="300" t="s">
        <v>1984</v>
      </c>
      <c r="R51" s="879" t="s">
        <v>1828</v>
      </c>
      <c r="S51" s="866" t="s">
        <v>1909</v>
      </c>
      <c r="T51" s="282" t="s">
        <v>1898</v>
      </c>
      <c r="U51" s="282" t="s">
        <v>1899</v>
      </c>
      <c r="V51" s="300" t="s">
        <v>1850</v>
      </c>
      <c r="W51" s="282"/>
      <c r="X51" s="301"/>
      <c r="Y51" s="359"/>
      <c r="Z51" s="360"/>
      <c r="AC51" s="362"/>
      <c r="AE51" s="340"/>
      <c r="AG51" s="290"/>
      <c r="AH51" s="291" t="s">
        <v>2186</v>
      </c>
      <c r="AI51" s="274" t="s">
        <v>2187</v>
      </c>
      <c r="AJ51" s="274" t="s">
        <v>2188</v>
      </c>
    </row>
    <row r="52" spans="1:36" ht="49.5" customHeight="1" x14ac:dyDescent="0.2">
      <c r="A52" s="350" t="s">
        <v>2189</v>
      </c>
      <c r="B52" s="351" t="s">
        <v>2190</v>
      </c>
      <c r="C52" s="351" t="s">
        <v>2191</v>
      </c>
      <c r="D52" s="352" t="s">
        <v>2192</v>
      </c>
      <c r="E52" s="353">
        <f>VLOOKUP(B52,'Ejec presupuestal_31-dic-2017'!$C$5:$K$975,5,0)</f>
        <v>220000000</v>
      </c>
      <c r="F52" s="353">
        <f>VLOOKUP(B52,'Ejec presupuestal_31-dic-2017'!$C$5:$K$975,6,0)</f>
        <v>190772838</v>
      </c>
      <c r="G52" s="353">
        <f>VLOOKUP(B52,'Ejec presupuestal_31-dic-2017'!$C$5:$K$975,7,0)</f>
        <v>190772838</v>
      </c>
      <c r="H52" s="353">
        <f>VLOOKUP(B52,'Ejec presupuestal_31-dic-2017'!$C$5:$K$975,9,0)</f>
        <v>190772838</v>
      </c>
      <c r="I52" s="354" t="s">
        <v>1827</v>
      </c>
      <c r="J52" s="352" t="str">
        <f>VLOOKUP(K52,'[11]CONSOLIDADO PLAN DESARROLLO'!$DK$9:$DM343,3,0)</f>
        <v>E1.P_A.MR2 - Disminuir el número de estudiantes por equipo de cómputo</v>
      </c>
      <c r="K52" s="354" t="s">
        <v>201</v>
      </c>
      <c r="L52" s="352" t="str">
        <f>VLOOKUP(K52,'[11]CONSOLIDADO PLAN DESARROLLO'!$DK$9:$DM$305,2,0)</f>
        <v>Otorgar estímulos a las IED para que logren alta calidad educativa</v>
      </c>
      <c r="M52" s="354" t="str">
        <f>IF(I52=0,"0-0",(VLOOKUP(I52,$Q$2:$V$193,$P$1,0)))</f>
        <v>RECURSOS PROPIOS</v>
      </c>
      <c r="N52" s="363"/>
      <c r="O52" s="355" t="s">
        <v>1851</v>
      </c>
      <c r="Q52" s="300" t="s">
        <v>2193</v>
      </c>
      <c r="R52" s="879" t="s">
        <v>1828</v>
      </c>
      <c r="S52" s="866" t="s">
        <v>1829</v>
      </c>
      <c r="T52" s="282" t="s">
        <v>1830</v>
      </c>
      <c r="U52" s="282" t="s">
        <v>1831</v>
      </c>
      <c r="V52" s="300" t="s">
        <v>1832</v>
      </c>
      <c r="W52" s="282"/>
      <c r="X52" s="301"/>
      <c r="Y52" s="359"/>
      <c r="Z52" s="360"/>
      <c r="AC52" s="362"/>
      <c r="AE52" s="340"/>
      <c r="AG52" s="290"/>
      <c r="AH52" s="291" t="s">
        <v>2194</v>
      </c>
      <c r="AI52" s="274" t="s">
        <v>2195</v>
      </c>
      <c r="AJ52" s="274" t="s">
        <v>2196</v>
      </c>
    </row>
    <row r="53" spans="1:36" ht="56.25" customHeight="1" x14ac:dyDescent="0.2">
      <c r="A53" s="350"/>
      <c r="B53" s="366" t="s">
        <v>2197</v>
      </c>
      <c r="C53" s="366" t="s">
        <v>2197</v>
      </c>
      <c r="D53" s="295" t="s">
        <v>2198</v>
      </c>
      <c r="E53" s="296">
        <v>21000000</v>
      </c>
      <c r="F53" s="353"/>
      <c r="G53" s="353"/>
      <c r="H53" s="353"/>
      <c r="I53" s="354"/>
      <c r="J53" s="352"/>
      <c r="K53" s="354"/>
      <c r="L53" s="352"/>
      <c r="M53" s="354"/>
      <c r="N53" s="354"/>
      <c r="O53" s="355"/>
      <c r="Q53" s="300" t="s">
        <v>2199</v>
      </c>
      <c r="R53" s="879" t="s">
        <v>1828</v>
      </c>
      <c r="S53" s="866" t="s">
        <v>1829</v>
      </c>
      <c r="T53" s="282" t="s">
        <v>1830</v>
      </c>
      <c r="U53" s="282" t="s">
        <v>1831</v>
      </c>
      <c r="V53" s="300" t="s">
        <v>1832</v>
      </c>
      <c r="W53" s="282"/>
      <c r="X53" s="301"/>
      <c r="Y53" s="359"/>
      <c r="Z53" s="360"/>
      <c r="AC53" s="313"/>
      <c r="AE53" s="340"/>
      <c r="AG53" s="290"/>
      <c r="AH53" s="291" t="s">
        <v>2200</v>
      </c>
      <c r="AI53" s="274" t="s">
        <v>2201</v>
      </c>
      <c r="AJ53" s="274" t="s">
        <v>2202</v>
      </c>
    </row>
    <row r="54" spans="1:36" ht="63.75" customHeight="1" x14ac:dyDescent="0.2">
      <c r="A54" s="350" t="s">
        <v>2203</v>
      </c>
      <c r="B54" s="351" t="s">
        <v>2204</v>
      </c>
      <c r="C54" s="351" t="s">
        <v>2205</v>
      </c>
      <c r="D54" s="352" t="s">
        <v>2206</v>
      </c>
      <c r="E54" s="353">
        <f>VLOOKUP(B54,'Ejec presupuestal_31-dic-2017'!$C$5:$K$975,5,0)</f>
        <v>0</v>
      </c>
      <c r="F54" s="353">
        <f>VLOOKUP(B54,'Ejec presupuestal_31-dic-2017'!$C$5:$K$975,6,0)</f>
        <v>0</v>
      </c>
      <c r="G54" s="353">
        <f>VLOOKUP(B54,'Ejec presupuestal_31-dic-2017'!$C$5:$K$975,7,0)</f>
        <v>0</v>
      </c>
      <c r="H54" s="353">
        <f>VLOOKUP(B54,'Ejec presupuestal_31-dic-2017'!$C$5:$K$975,9,0)</f>
        <v>0</v>
      </c>
      <c r="I54" s="354" t="s">
        <v>1827</v>
      </c>
      <c r="J54" s="352" t="str">
        <f>VLOOKUP(K54,'[11]CONSOLIDADO PLAN DESARROLLO'!$DK$9:$DM345,3,0)</f>
        <v>E1.P_A.MR3 - Mantener las tasas de cobertura  bruta por niveles</v>
      </c>
      <c r="K54" s="354" t="s">
        <v>214</v>
      </c>
      <c r="L54" s="352" t="str">
        <f>VLOOKUP(K54,'[11]CONSOLIDADO PLAN DESARROLLO'!$DK$9:$DM$305,2,0)</f>
        <v>Implementar procesos de apoyo para la permanencia y cobertura educativa en la población desescolarizada</v>
      </c>
      <c r="M54" s="354" t="str">
        <f>IF(I54=0,"0-0",(VLOOKUP(I54,$Q$2:$V$193,$P$1,0)))</f>
        <v>RECURSOS PROPIOS</v>
      </c>
      <c r="N54" s="363"/>
      <c r="O54" s="355" t="s">
        <v>1851</v>
      </c>
      <c r="Q54" s="300" t="s">
        <v>2207</v>
      </c>
      <c r="R54" s="879" t="s">
        <v>1956</v>
      </c>
      <c r="S54" s="866" t="s">
        <v>1829</v>
      </c>
      <c r="T54" s="282" t="s">
        <v>1830</v>
      </c>
      <c r="U54" s="282" t="s">
        <v>1831</v>
      </c>
      <c r="V54" s="300" t="s">
        <v>1832</v>
      </c>
      <c r="W54" s="282"/>
      <c r="X54" s="301"/>
      <c r="Y54" s="359"/>
      <c r="Z54" s="360"/>
      <c r="AC54" s="313"/>
      <c r="AE54" s="340"/>
      <c r="AG54" s="290"/>
      <c r="AH54" s="291" t="s">
        <v>2208</v>
      </c>
      <c r="AI54" s="274" t="s">
        <v>2209</v>
      </c>
      <c r="AJ54" s="274" t="s">
        <v>2210</v>
      </c>
    </row>
    <row r="55" spans="1:36" ht="59.25" customHeight="1" x14ac:dyDescent="0.2">
      <c r="A55" s="350"/>
      <c r="B55" s="366" t="s">
        <v>2211</v>
      </c>
      <c r="C55" s="366" t="s">
        <v>2211</v>
      </c>
      <c r="D55" s="295" t="s">
        <v>2212</v>
      </c>
      <c r="E55" s="296">
        <v>5000000</v>
      </c>
      <c r="F55" s="353"/>
      <c r="G55" s="353"/>
      <c r="H55" s="353"/>
      <c r="I55" s="354"/>
      <c r="J55" s="352"/>
      <c r="K55" s="354"/>
      <c r="L55" s="352"/>
      <c r="M55" s="354"/>
      <c r="N55" s="354"/>
      <c r="O55" s="355"/>
      <c r="Q55" s="300" t="s">
        <v>2213</v>
      </c>
      <c r="R55" s="879" t="s">
        <v>1956</v>
      </c>
      <c r="S55" s="866" t="s">
        <v>1909</v>
      </c>
      <c r="T55" s="282" t="s">
        <v>1898</v>
      </c>
      <c r="U55" s="282" t="s">
        <v>1899</v>
      </c>
      <c r="V55" s="300" t="s">
        <v>1850</v>
      </c>
      <c r="W55" s="282"/>
      <c r="X55" s="301"/>
      <c r="Y55" s="359"/>
      <c r="Z55" s="360"/>
      <c r="AC55" s="313"/>
      <c r="AE55" s="340"/>
      <c r="AG55" s="290"/>
      <c r="AH55" s="291" t="s">
        <v>2214</v>
      </c>
      <c r="AI55" s="274" t="s">
        <v>2215</v>
      </c>
      <c r="AJ55" s="274" t="s">
        <v>2216</v>
      </c>
    </row>
    <row r="56" spans="1:36" ht="45.75" customHeight="1" x14ac:dyDescent="0.2">
      <c r="A56" s="350" t="s">
        <v>5021</v>
      </c>
      <c r="B56" s="351" t="s">
        <v>2217</v>
      </c>
      <c r="C56" s="351" t="s">
        <v>2218</v>
      </c>
      <c r="D56" s="352" t="s">
        <v>2219</v>
      </c>
      <c r="E56" s="353">
        <f>VLOOKUP(B56,'Ejec presupuestal_31-dic-2017'!$C$5:$K$975,5,0)</f>
        <v>0</v>
      </c>
      <c r="F56" s="353">
        <f>VLOOKUP(B56,'Ejec presupuestal_31-dic-2017'!$C$5:$K$975,6,0)</f>
        <v>0</v>
      </c>
      <c r="G56" s="353">
        <f>VLOOKUP(B56,'Ejec presupuestal_31-dic-2017'!$C$5:$K$975,7,0)</f>
        <v>0</v>
      </c>
      <c r="H56" s="353">
        <f>VLOOKUP(B56,'Ejec presupuestal_31-dic-2017'!$C$5:$K$975,9,0)</f>
        <v>0</v>
      </c>
      <c r="I56" s="354" t="s">
        <v>1827</v>
      </c>
      <c r="J56" s="352" t="str">
        <f>VLOOKUP(K56,'[11]CONSOLIDADO PLAN DESARROLLO'!$DK$9:$DM347,3,0)</f>
        <v>E1.P_A.MR3 - Mantener las tasas de cobertura  bruta por niveles</v>
      </c>
      <c r="K56" s="354" t="s">
        <v>257</v>
      </c>
      <c r="L56" s="352" t="str">
        <f>VLOOKUP(K56,'[11]CONSOLIDADO PLAN DESARROLLO'!$DK$9:$DM$305,2,0)</f>
        <v>Obtener la concesión de servicios educativos en el municipio con entidades de carácter privado</v>
      </c>
      <c r="M56" s="354" t="str">
        <f>IF(I56=0,"0-0",(VLOOKUP(I56,$Q$2:$V$193,$P$1,0)))</f>
        <v>RECURSOS PROPIOS</v>
      </c>
      <c r="N56" s="363"/>
      <c r="O56" s="355" t="s">
        <v>1851</v>
      </c>
      <c r="Q56" s="300" t="s">
        <v>2093</v>
      </c>
      <c r="R56" s="879" t="s">
        <v>23</v>
      </c>
      <c r="S56" s="866" t="s">
        <v>27</v>
      </c>
      <c r="T56" s="282" t="s">
        <v>1957</v>
      </c>
      <c r="U56" s="282" t="s">
        <v>1831</v>
      </c>
      <c r="V56" s="300" t="s">
        <v>1964</v>
      </c>
      <c r="W56" s="282"/>
      <c r="X56" s="301"/>
      <c r="Y56" s="359"/>
      <c r="Z56" s="360"/>
      <c r="AC56" s="313"/>
      <c r="AE56" s="340"/>
      <c r="AG56" s="290"/>
      <c r="AH56" s="291" t="s">
        <v>2220</v>
      </c>
      <c r="AI56" s="274" t="s">
        <v>2221</v>
      </c>
      <c r="AJ56" s="274" t="s">
        <v>2222</v>
      </c>
    </row>
    <row r="57" spans="1:36" ht="50.25" customHeight="1" x14ac:dyDescent="0.2">
      <c r="A57" s="350"/>
      <c r="B57" s="366" t="s">
        <v>2223</v>
      </c>
      <c r="C57" s="366" t="s">
        <v>2223</v>
      </c>
      <c r="D57" s="295" t="s">
        <v>2224</v>
      </c>
      <c r="E57" s="296">
        <v>20000000</v>
      </c>
      <c r="F57" s="353"/>
      <c r="G57" s="353"/>
      <c r="H57" s="353"/>
      <c r="I57" s="354"/>
      <c r="J57" s="352"/>
      <c r="K57" s="354"/>
      <c r="L57" s="352"/>
      <c r="M57" s="354"/>
      <c r="N57" s="354"/>
      <c r="O57" s="355"/>
      <c r="Q57" s="369" t="s">
        <v>2225</v>
      </c>
      <c r="R57" s="389" t="s">
        <v>1828</v>
      </c>
      <c r="S57" s="865" t="s">
        <v>27</v>
      </c>
      <c r="T57" s="370" t="s">
        <v>1957</v>
      </c>
      <c r="U57" s="370" t="s">
        <v>1831</v>
      </c>
      <c r="V57" s="369" t="s">
        <v>1964</v>
      </c>
      <c r="W57" s="370"/>
      <c r="X57" s="371"/>
      <c r="Y57" s="347"/>
      <c r="Z57" s="360"/>
      <c r="AC57" s="362"/>
      <c r="AE57" s="340"/>
      <c r="AG57" s="290"/>
      <c r="AH57" s="291" t="s">
        <v>2226</v>
      </c>
      <c r="AI57" s="274" t="s">
        <v>2227</v>
      </c>
      <c r="AJ57" s="274" t="s">
        <v>2228</v>
      </c>
    </row>
    <row r="58" spans="1:36" ht="81" customHeight="1" x14ac:dyDescent="0.2">
      <c r="A58" s="350" t="s">
        <v>5022</v>
      </c>
      <c r="B58" s="351" t="s">
        <v>2229</v>
      </c>
      <c r="C58" s="351" t="s">
        <v>2230</v>
      </c>
      <c r="D58" s="352" t="s">
        <v>2231</v>
      </c>
      <c r="E58" s="353">
        <f>VLOOKUP(B58,'Ejec presupuestal_31-dic-2017'!$C$5:$K$975,5,0)</f>
        <v>0</v>
      </c>
      <c r="F58" s="353">
        <f>VLOOKUP(B58,'Ejec presupuestal_31-dic-2017'!$C$5:$K$975,6,0)</f>
        <v>0</v>
      </c>
      <c r="G58" s="353">
        <f>VLOOKUP(B58,'Ejec presupuestal_31-dic-2017'!$C$5:$K$975,7,0)</f>
        <v>0</v>
      </c>
      <c r="H58" s="353">
        <f>VLOOKUP(B58,'Ejec presupuestal_31-dic-2017'!$C$5:$K$975,9,0)</f>
        <v>0</v>
      </c>
      <c r="I58" s="354" t="s">
        <v>1827</v>
      </c>
      <c r="J58" s="352" t="str">
        <f>VLOOKUP(K58,'[11]CONSOLIDADO PLAN DESARROLLO'!$DK$9:$DM349,3,0)</f>
        <v>E1.P_A.MR4 - Mejorar el perfil ocupacional de la población</v>
      </c>
      <c r="K58" s="354" t="s">
        <v>281</v>
      </c>
      <c r="L58" s="352" t="str">
        <f>VLOOKUP(K58,'[11]CONSOLIDADO PLAN DESARROLLO'!$DK$9:$DM$305,2,0)</f>
        <v>Desarrollar Estrategias articuladas con otras dependencias de la administración y/o otras entidades para la prevención de embarazo adolescente en ambientes escolares</v>
      </c>
      <c r="M58" s="354" t="str">
        <f>IF(I58=0,"0-0",(VLOOKUP(I58,$Q$2:$V$193,$P$1,0)))</f>
        <v>RECURSOS PROPIOS</v>
      </c>
      <c r="N58" s="363"/>
      <c r="O58" s="355" t="s">
        <v>1851</v>
      </c>
      <c r="Q58" s="369" t="s">
        <v>2232</v>
      </c>
      <c r="R58" s="389" t="s">
        <v>1828</v>
      </c>
      <c r="S58" s="865" t="s">
        <v>27</v>
      </c>
      <c r="T58" s="370" t="s">
        <v>1957</v>
      </c>
      <c r="U58" s="370" t="s">
        <v>1831</v>
      </c>
      <c r="V58" s="369" t="s">
        <v>1850</v>
      </c>
      <c r="W58" s="370"/>
      <c r="X58" s="371"/>
      <c r="Y58" s="347"/>
      <c r="Z58" s="360"/>
      <c r="AC58" s="313"/>
      <c r="AE58" s="340"/>
      <c r="AG58" s="290"/>
      <c r="AH58" s="291" t="s">
        <v>2233</v>
      </c>
      <c r="AI58" s="274" t="s">
        <v>2234</v>
      </c>
      <c r="AJ58" s="274" t="s">
        <v>2235</v>
      </c>
    </row>
    <row r="59" spans="1:36" ht="52.5" customHeight="1" x14ac:dyDescent="0.2">
      <c r="A59" s="365"/>
      <c r="B59" s="366" t="s">
        <v>2236</v>
      </c>
      <c r="C59" s="366" t="s">
        <v>2236</v>
      </c>
      <c r="D59" s="295" t="s">
        <v>2237</v>
      </c>
      <c r="E59" s="296">
        <v>20000000</v>
      </c>
      <c r="F59" s="296"/>
      <c r="G59" s="296"/>
      <c r="H59" s="296"/>
      <c r="I59" s="363"/>
      <c r="J59" s="295"/>
      <c r="K59" s="363"/>
      <c r="L59" s="295"/>
      <c r="M59" s="363"/>
      <c r="N59" s="363"/>
      <c r="O59" s="367"/>
      <c r="Q59" s="369" t="s">
        <v>2238</v>
      </c>
      <c r="R59" s="879" t="s">
        <v>23</v>
      </c>
      <c r="S59" s="865" t="s">
        <v>27</v>
      </c>
      <c r="T59" s="370" t="s">
        <v>1957</v>
      </c>
      <c r="U59" s="370" t="s">
        <v>1831</v>
      </c>
      <c r="V59" s="369" t="s">
        <v>1850</v>
      </c>
      <c r="W59" s="370"/>
      <c r="X59" s="301"/>
      <c r="Y59" s="347"/>
      <c r="Z59" s="360"/>
      <c r="AC59" s="313"/>
      <c r="AE59" s="340"/>
      <c r="AG59" s="290"/>
      <c r="AH59" s="291" t="s">
        <v>2239</v>
      </c>
      <c r="AI59" s="274" t="s">
        <v>2240</v>
      </c>
      <c r="AJ59" s="274" t="s">
        <v>2241</v>
      </c>
    </row>
    <row r="60" spans="1:36" ht="82.5" customHeight="1" x14ac:dyDescent="0.2">
      <c r="A60" s="350" t="s">
        <v>5021</v>
      </c>
      <c r="B60" s="351" t="s">
        <v>2242</v>
      </c>
      <c r="C60" s="351" t="s">
        <v>2243</v>
      </c>
      <c r="D60" s="352" t="s">
        <v>2244</v>
      </c>
      <c r="E60" s="353">
        <f>VLOOKUP(B60,'Ejec presupuestal_31-dic-2017'!$C$5:$K$975,5,0)</f>
        <v>0</v>
      </c>
      <c r="F60" s="353">
        <f>VLOOKUP(B60,'Ejec presupuestal_31-dic-2017'!$C$5:$K$975,6,0)</f>
        <v>0</v>
      </c>
      <c r="G60" s="353">
        <f>VLOOKUP(B60,'Ejec presupuestal_31-dic-2017'!$C$5:$K$975,7,0)</f>
        <v>0</v>
      </c>
      <c r="H60" s="353">
        <f>VLOOKUP(B60,'Ejec presupuestal_31-dic-2017'!$C$5:$K$975,9,0)</f>
        <v>0</v>
      </c>
      <c r="I60" s="354" t="s">
        <v>1827</v>
      </c>
      <c r="J60" s="352" t="str">
        <f>VLOOKUP(K60,'[11]CONSOLIDADO PLAN DESARROLLO'!$DK$9:$DM351,3,0)</f>
        <v>E1.P_A.MR4 - Mejorar el perfil ocupacional de la población</v>
      </c>
      <c r="K60" s="354" t="s">
        <v>296</v>
      </c>
      <c r="L60" s="352" t="str">
        <f>VLOOKUP(K60,'[11]CONSOLIDADO PLAN DESARROLLO'!$DK$9:$DM$305,2,0)</f>
        <v>Implementar estrategias articuladas con otras dependencias de la administración  y/o  otras entidades para la prevención del consumo de SPA en ambientes escolares</v>
      </c>
      <c r="M60" s="354" t="str">
        <f>IF(I60=0,"0-0",(VLOOKUP(I60,$Q$2:$V$193,$P$1,0)))</f>
        <v>RECURSOS PROPIOS</v>
      </c>
      <c r="N60" s="363"/>
      <c r="O60" s="355" t="s">
        <v>1851</v>
      </c>
      <c r="Q60" s="369" t="s">
        <v>2245</v>
      </c>
      <c r="R60" s="389" t="s">
        <v>1828</v>
      </c>
      <c r="S60" s="865" t="s">
        <v>27</v>
      </c>
      <c r="T60" s="370" t="s">
        <v>1957</v>
      </c>
      <c r="U60" s="370" t="s">
        <v>1831</v>
      </c>
      <c r="V60" s="369" t="s">
        <v>1850</v>
      </c>
      <c r="W60" s="370"/>
      <c r="X60" s="301"/>
      <c r="Y60" s="347"/>
      <c r="Z60" s="360"/>
      <c r="AC60" s="313"/>
      <c r="AE60" s="340"/>
      <c r="AG60" s="290"/>
      <c r="AH60" s="291" t="s">
        <v>2246</v>
      </c>
      <c r="AI60" s="274" t="s">
        <v>2247</v>
      </c>
      <c r="AJ60" s="274" t="s">
        <v>2248</v>
      </c>
    </row>
    <row r="61" spans="1:36" ht="61.5" customHeight="1" x14ac:dyDescent="0.2">
      <c r="A61" s="365"/>
      <c r="B61" s="366" t="s">
        <v>2249</v>
      </c>
      <c r="C61" s="366" t="s">
        <v>2249</v>
      </c>
      <c r="D61" s="295" t="s">
        <v>2250</v>
      </c>
      <c r="E61" s="296">
        <v>100000000</v>
      </c>
      <c r="F61" s="296"/>
      <c r="G61" s="296"/>
      <c r="H61" s="296"/>
      <c r="I61" s="363"/>
      <c r="J61" s="295"/>
      <c r="K61" s="363"/>
      <c r="L61" s="295"/>
      <c r="M61" s="363"/>
      <c r="N61" s="363"/>
      <c r="O61" s="367"/>
      <c r="Q61" s="369" t="s">
        <v>2251</v>
      </c>
      <c r="R61" s="389" t="s">
        <v>1956</v>
      </c>
      <c r="S61" s="865" t="s">
        <v>1829</v>
      </c>
      <c r="T61" s="370" t="s">
        <v>1830</v>
      </c>
      <c r="U61" s="370" t="s">
        <v>1831</v>
      </c>
      <c r="V61" s="369" t="s">
        <v>1832</v>
      </c>
      <c r="W61" s="370"/>
      <c r="X61" s="301"/>
      <c r="Y61" s="347"/>
      <c r="Z61" s="360"/>
      <c r="AC61" s="362"/>
      <c r="AE61" s="340"/>
      <c r="AG61" s="290"/>
      <c r="AH61" s="291" t="s">
        <v>2252</v>
      </c>
      <c r="AI61" s="274" t="s">
        <v>2253</v>
      </c>
      <c r="AJ61" s="274" t="s">
        <v>2254</v>
      </c>
    </row>
    <row r="62" spans="1:36" ht="101.25" customHeight="1" x14ac:dyDescent="0.2">
      <c r="A62" s="350" t="s">
        <v>5023</v>
      </c>
      <c r="B62" s="351" t="s">
        <v>2255</v>
      </c>
      <c r="C62" s="351" t="s">
        <v>2256</v>
      </c>
      <c r="D62" s="352" t="s">
        <v>2257</v>
      </c>
      <c r="E62" s="353">
        <f>VLOOKUP(B62,'Ejec presupuestal_31-dic-2017'!$C$5:$K$975,5,0)</f>
        <v>0</v>
      </c>
      <c r="F62" s="353">
        <f>VLOOKUP(B62,'Ejec presupuestal_31-dic-2017'!$C$5:$K$975,6,0)</f>
        <v>0</v>
      </c>
      <c r="G62" s="353">
        <f>VLOOKUP(B62,'Ejec presupuestal_31-dic-2017'!$C$5:$K$975,7,0)</f>
        <v>0</v>
      </c>
      <c r="H62" s="353">
        <f>VLOOKUP(B62,'Ejec presupuestal_31-dic-2017'!$C$5:$K$975,9,0)</f>
        <v>0</v>
      </c>
      <c r="I62" s="354" t="s">
        <v>1827</v>
      </c>
      <c r="J62" s="352" t="str">
        <f>VLOOKUP(K62,'[11]CONSOLIDADO PLAN DESARROLLO'!$DK$9:$DM353,3,0)</f>
        <v>E1.P_A.MR1 - Mejorar los indicadores de resultado de las pruebas SABER en las Instituciones Educativas del Municipio</v>
      </c>
      <c r="K62" s="354" t="s">
        <v>84</v>
      </c>
      <c r="L62" s="352" t="str">
        <f>VLOOKUP(K62,'[11]CONSOLIDADO PLAN DESARROLLO'!$DK$9:$DM$305,2,0)</f>
        <v>implementar acciones para mejorar los resultados de las Pruebas Saber 3°, 5°, 7°, 9° y 11</v>
      </c>
      <c r="M62" s="354" t="str">
        <f>IF(I62=0,"0-0",(VLOOKUP(I62,$Q$2:$V$193,$P$1,0)))</f>
        <v>RECURSOS PROPIOS</v>
      </c>
      <c r="N62" s="363"/>
      <c r="O62" s="355" t="s">
        <v>1851</v>
      </c>
      <c r="Q62" s="369" t="s">
        <v>2258</v>
      </c>
      <c r="R62" s="389" t="s">
        <v>1956</v>
      </c>
      <c r="S62" s="865"/>
      <c r="T62" s="370"/>
      <c r="U62" s="370"/>
      <c r="V62" s="369"/>
      <c r="W62" s="370"/>
      <c r="X62" s="301"/>
      <c r="Y62" s="347"/>
      <c r="Z62" s="360"/>
      <c r="AC62" s="362"/>
      <c r="AE62" s="340"/>
      <c r="AG62" s="290"/>
      <c r="AH62" s="291" t="s">
        <v>2259</v>
      </c>
      <c r="AI62" s="274" t="s">
        <v>2260</v>
      </c>
      <c r="AJ62" s="274" t="s">
        <v>2261</v>
      </c>
    </row>
    <row r="63" spans="1:36" ht="57" customHeight="1" x14ac:dyDescent="0.2">
      <c r="A63" s="341"/>
      <c r="B63" s="342" t="s">
        <v>2262</v>
      </c>
      <c r="C63" s="342" t="s">
        <v>2262</v>
      </c>
      <c r="D63" s="343" t="s">
        <v>2263</v>
      </c>
      <c r="E63" s="344">
        <v>20000000</v>
      </c>
      <c r="F63" s="344"/>
      <c r="G63" s="344"/>
      <c r="H63" s="344"/>
      <c r="I63" s="345"/>
      <c r="J63" s="343"/>
      <c r="K63" s="345"/>
      <c r="L63" s="343"/>
      <c r="M63" s="345"/>
      <c r="N63" s="345"/>
      <c r="O63" s="346" t="s">
        <v>1869</v>
      </c>
      <c r="Q63" s="369" t="s">
        <v>2264</v>
      </c>
      <c r="R63" s="389" t="s">
        <v>1956</v>
      </c>
      <c r="S63" s="865"/>
      <c r="T63" s="370"/>
      <c r="U63" s="370"/>
      <c r="V63" s="369"/>
      <c r="W63" s="370"/>
      <c r="X63" s="301"/>
      <c r="Y63" s="347"/>
      <c r="Z63" s="360"/>
      <c r="AC63" s="313"/>
      <c r="AE63" s="340"/>
      <c r="AG63" s="290"/>
      <c r="AH63" s="291" t="s">
        <v>2265</v>
      </c>
      <c r="AI63" s="274" t="s">
        <v>2266</v>
      </c>
      <c r="AJ63" s="274" t="s">
        <v>2267</v>
      </c>
    </row>
    <row r="64" spans="1:36" ht="72" customHeight="1" x14ac:dyDescent="0.2">
      <c r="A64" s="350" t="s">
        <v>1874</v>
      </c>
      <c r="B64" s="351" t="s">
        <v>2268</v>
      </c>
      <c r="C64" s="351" t="s">
        <v>2269</v>
      </c>
      <c r="D64" s="352" t="s">
        <v>2270</v>
      </c>
      <c r="E64" s="353">
        <f>VLOOKUP(B64,'Ejec presupuestal_31-dic-2017'!$C$5:$K$975,5,0)</f>
        <v>20000000</v>
      </c>
      <c r="F64" s="353">
        <f>VLOOKUP(B64,'Ejec presupuestal_31-dic-2017'!$C$5:$K$975,6,0)</f>
        <v>13926000</v>
      </c>
      <c r="G64" s="353">
        <f>VLOOKUP(B64,'Ejec presupuestal_31-dic-2017'!$C$5:$K$975,7,0)</f>
        <v>13926000</v>
      </c>
      <c r="H64" s="353">
        <f>VLOOKUP(B64,'Ejec presupuestal_31-dic-2017'!$C$5:$K$975,9,0)</f>
        <v>13926000</v>
      </c>
      <c r="I64" s="354" t="s">
        <v>1827</v>
      </c>
      <c r="J64" s="352" t="str">
        <f>VLOOKUP(K64,'[11]CONSOLIDADO PLAN DESARROLLO'!$DK$9:$DM355,3,0)</f>
        <v>E1.P_A.MR4 - Mejorar el perfil ocupacional de la población</v>
      </c>
      <c r="K64" s="354" t="s">
        <v>270</v>
      </c>
      <c r="L64" s="352" t="str">
        <f>VLOOKUP(K64,'[11]CONSOLIDADO PLAN DESARROLLO'!$DK$9:$DM$305,2,0)</f>
        <v>Realizar acciones en para la orientación ocupacional y vocacional para los estudiantes de grado 11 de las IED</v>
      </c>
      <c r="M64" s="354" t="str">
        <f>IF(I64=0,"0-0",(VLOOKUP(I64,$Q$2:$V$193,$P$1,0)))</f>
        <v>RECURSOS PROPIOS</v>
      </c>
      <c r="N64" s="354"/>
      <c r="O64" s="355" t="s">
        <v>1851</v>
      </c>
      <c r="Q64" s="369" t="s">
        <v>2271</v>
      </c>
      <c r="R64" s="389" t="s">
        <v>1956</v>
      </c>
      <c r="S64" s="865"/>
      <c r="T64" s="370"/>
      <c r="U64" s="370"/>
      <c r="V64" s="369"/>
      <c r="W64" s="370"/>
      <c r="X64" s="301"/>
      <c r="Y64" s="347"/>
      <c r="Z64" s="360"/>
      <c r="AC64" s="313"/>
      <c r="AE64" s="340"/>
      <c r="AG64" s="290"/>
      <c r="AH64" s="291" t="s">
        <v>2272</v>
      </c>
      <c r="AI64" s="274" t="s">
        <v>2273</v>
      </c>
      <c r="AJ64" s="274" t="s">
        <v>2274</v>
      </c>
    </row>
    <row r="65" spans="1:38" ht="37.5" customHeight="1" x14ac:dyDescent="0.2">
      <c r="A65" s="333"/>
      <c r="B65" s="334" t="s">
        <v>2275</v>
      </c>
      <c r="C65" s="334" t="s">
        <v>2275</v>
      </c>
      <c r="D65" s="335" t="s">
        <v>2276</v>
      </c>
      <c r="E65" s="336">
        <v>1719615000</v>
      </c>
      <c r="F65" s="336"/>
      <c r="G65" s="336"/>
      <c r="H65" s="336"/>
      <c r="I65" s="337"/>
      <c r="J65" s="335"/>
      <c r="K65" s="337"/>
      <c r="L65" s="335"/>
      <c r="M65" s="337"/>
      <c r="N65" s="337"/>
      <c r="O65" s="338" t="s">
        <v>1862</v>
      </c>
      <c r="Q65" s="369" t="s">
        <v>2277</v>
      </c>
      <c r="R65" s="389" t="s">
        <v>1828</v>
      </c>
      <c r="S65" s="865"/>
      <c r="T65" s="370"/>
      <c r="U65" s="370"/>
      <c r="V65" s="369"/>
      <c r="W65" s="370"/>
      <c r="X65" s="301"/>
      <c r="Y65" s="347"/>
      <c r="Z65" s="348"/>
      <c r="AC65" s="313"/>
      <c r="AE65" s="340"/>
      <c r="AG65" s="290"/>
      <c r="AH65" s="291" t="s">
        <v>2278</v>
      </c>
      <c r="AI65" s="274" t="s">
        <v>2279</v>
      </c>
      <c r="AJ65" s="274" t="s">
        <v>2280</v>
      </c>
    </row>
    <row r="66" spans="1:38" ht="36" customHeight="1" x14ac:dyDescent="0.2">
      <c r="A66" s="341"/>
      <c r="B66" s="342" t="s">
        <v>2281</v>
      </c>
      <c r="C66" s="342" t="s">
        <v>2281</v>
      </c>
      <c r="D66" s="343" t="s">
        <v>2282</v>
      </c>
      <c r="E66" s="344">
        <v>0</v>
      </c>
      <c r="F66" s="344"/>
      <c r="G66" s="344"/>
      <c r="H66" s="344"/>
      <c r="I66" s="345"/>
      <c r="J66" s="343"/>
      <c r="K66" s="345"/>
      <c r="L66" s="343"/>
      <c r="M66" s="345"/>
      <c r="N66" s="345"/>
      <c r="O66" s="346" t="s">
        <v>1869</v>
      </c>
      <c r="Q66" s="372" t="s">
        <v>2283</v>
      </c>
      <c r="R66" s="389" t="s">
        <v>1828</v>
      </c>
      <c r="S66" s="865"/>
      <c r="T66" s="370"/>
      <c r="U66" s="370"/>
      <c r="V66" s="369"/>
      <c r="W66" s="370"/>
      <c r="X66" s="301"/>
      <c r="Y66" s="347"/>
      <c r="Z66" s="348"/>
      <c r="AC66" s="362"/>
      <c r="AE66" s="340"/>
      <c r="AG66" s="290"/>
      <c r="AH66" s="291" t="s">
        <v>2284</v>
      </c>
      <c r="AI66" s="274" t="s">
        <v>2285</v>
      </c>
      <c r="AJ66" s="274" t="s">
        <v>2286</v>
      </c>
    </row>
    <row r="67" spans="1:38" ht="48.75" customHeight="1" x14ac:dyDescent="0.2">
      <c r="A67" s="365"/>
      <c r="B67" s="366" t="s">
        <v>2287</v>
      </c>
      <c r="C67" s="366" t="s">
        <v>2287</v>
      </c>
      <c r="D67" s="295" t="s">
        <v>2288</v>
      </c>
      <c r="E67" s="296">
        <v>0</v>
      </c>
      <c r="F67" s="296"/>
      <c r="G67" s="296"/>
      <c r="H67" s="296"/>
      <c r="I67" s="363"/>
      <c r="J67" s="295"/>
      <c r="K67" s="363"/>
      <c r="L67" s="295"/>
      <c r="M67" s="363"/>
      <c r="N67" s="363"/>
      <c r="O67" s="367"/>
      <c r="Q67" s="369" t="s">
        <v>2166</v>
      </c>
      <c r="R67" s="389" t="s">
        <v>1828</v>
      </c>
      <c r="S67" s="865"/>
      <c r="T67" s="370"/>
      <c r="U67" s="370"/>
      <c r="V67" s="369"/>
      <c r="W67" s="370"/>
      <c r="X67" s="301"/>
      <c r="Y67" s="347"/>
      <c r="Z67" s="348"/>
      <c r="AC67" s="362"/>
      <c r="AE67" s="340"/>
      <c r="AG67" s="290"/>
      <c r="AH67" s="291" t="s">
        <v>2289</v>
      </c>
      <c r="AI67" s="274" t="s">
        <v>2290</v>
      </c>
      <c r="AJ67" s="274" t="s">
        <v>2291</v>
      </c>
    </row>
    <row r="68" spans="1:38" ht="52.5" customHeight="1" x14ac:dyDescent="0.2">
      <c r="A68" s="365"/>
      <c r="B68" s="366" t="s">
        <v>2292</v>
      </c>
      <c r="C68" s="366" t="s">
        <v>2292</v>
      </c>
      <c r="D68" s="295" t="s">
        <v>2293</v>
      </c>
      <c r="E68" s="296">
        <v>0</v>
      </c>
      <c r="F68" s="296"/>
      <c r="G68" s="296"/>
      <c r="H68" s="296"/>
      <c r="I68" s="363"/>
      <c r="J68" s="295"/>
      <c r="K68" s="363"/>
      <c r="L68" s="295"/>
      <c r="M68" s="363"/>
      <c r="N68" s="363"/>
      <c r="O68" s="367"/>
      <c r="Q68" s="369" t="s">
        <v>2294</v>
      </c>
      <c r="R68" s="389" t="s">
        <v>1828</v>
      </c>
      <c r="S68" s="865"/>
      <c r="T68" s="370"/>
      <c r="U68" s="370"/>
      <c r="V68" s="369"/>
      <c r="W68" s="370"/>
      <c r="X68" s="301"/>
      <c r="Y68" s="347"/>
      <c r="Z68" s="348"/>
      <c r="AC68" s="313"/>
      <c r="AE68" s="340"/>
      <c r="AG68" s="290"/>
      <c r="AH68" s="291" t="s">
        <v>2295</v>
      </c>
      <c r="AI68" s="274" t="s">
        <v>2296</v>
      </c>
      <c r="AJ68" s="274" t="s">
        <v>2297</v>
      </c>
    </row>
    <row r="69" spans="1:38" ht="65.25" customHeight="1" x14ac:dyDescent="0.2">
      <c r="A69" s="341"/>
      <c r="B69" s="342" t="s">
        <v>2298</v>
      </c>
      <c r="C69" s="342" t="s">
        <v>2298</v>
      </c>
      <c r="D69" s="343" t="s">
        <v>2299</v>
      </c>
      <c r="E69" s="344">
        <v>1719615000</v>
      </c>
      <c r="F69" s="344"/>
      <c r="G69" s="344"/>
      <c r="H69" s="344"/>
      <c r="I69" s="345"/>
      <c r="J69" s="343"/>
      <c r="K69" s="345"/>
      <c r="L69" s="343"/>
      <c r="M69" s="345"/>
      <c r="N69" s="345"/>
      <c r="O69" s="346" t="s">
        <v>1869</v>
      </c>
      <c r="Q69" s="369" t="s">
        <v>1943</v>
      </c>
      <c r="R69" s="389" t="s">
        <v>1828</v>
      </c>
      <c r="S69" s="865"/>
      <c r="T69" s="370"/>
      <c r="U69" s="370"/>
      <c r="V69" s="369"/>
      <c r="W69" s="370"/>
      <c r="X69" s="301"/>
      <c r="Y69" s="359"/>
      <c r="Z69" s="360"/>
      <c r="AC69" s="362"/>
      <c r="AE69" s="340"/>
      <c r="AG69" s="290"/>
      <c r="AH69" s="291" t="s">
        <v>2300</v>
      </c>
      <c r="AI69" s="274" t="s">
        <v>2301</v>
      </c>
      <c r="AJ69" s="274" t="s">
        <v>2302</v>
      </c>
    </row>
    <row r="70" spans="1:38" s="278" customFormat="1" ht="65.25" customHeight="1" x14ac:dyDescent="0.2">
      <c r="A70" s="350"/>
      <c r="B70" s="366" t="s">
        <v>2303</v>
      </c>
      <c r="C70" s="366" t="s">
        <v>2303</v>
      </c>
      <c r="D70" s="295" t="s">
        <v>2304</v>
      </c>
      <c r="E70" s="296">
        <v>1719615000</v>
      </c>
      <c r="F70" s="296"/>
      <c r="G70" s="296"/>
      <c r="H70" s="296"/>
      <c r="I70" s="363"/>
      <c r="J70" s="295"/>
      <c r="K70" s="363"/>
      <c r="L70" s="295"/>
      <c r="M70" s="363"/>
      <c r="N70" s="363"/>
      <c r="O70" s="367"/>
      <c r="Q70" s="369" t="s">
        <v>2305</v>
      </c>
      <c r="R70" s="882" t="s">
        <v>1956</v>
      </c>
      <c r="S70" s="877"/>
      <c r="T70" s="373"/>
      <c r="U70" s="373"/>
      <c r="V70" s="374"/>
      <c r="W70" s="373"/>
      <c r="X70" s="322"/>
      <c r="Y70" s="375"/>
      <c r="Z70" s="376"/>
      <c r="AC70" s="362"/>
      <c r="AE70" s="340"/>
      <c r="AF70" s="287"/>
      <c r="AG70" s="290"/>
      <c r="AH70" s="291" t="s">
        <v>2306</v>
      </c>
      <c r="AI70" s="274" t="s">
        <v>2307</v>
      </c>
      <c r="AJ70" s="274" t="s">
        <v>2308</v>
      </c>
      <c r="AK70" s="287"/>
      <c r="AL70" s="287"/>
    </row>
    <row r="71" spans="1:38" ht="67.5" customHeight="1" x14ac:dyDescent="0.2">
      <c r="A71" s="350" t="s">
        <v>2309</v>
      </c>
      <c r="B71" s="351" t="s">
        <v>2310</v>
      </c>
      <c r="C71" s="351" t="s">
        <v>2311</v>
      </c>
      <c r="D71" s="352" t="s">
        <v>2312</v>
      </c>
      <c r="E71" s="353">
        <f>VLOOKUP(B71,'Ejec presupuestal_31-dic-2017'!$C$5:$K$975,5,0)</f>
        <v>1722586200</v>
      </c>
      <c r="F71" s="353">
        <f>VLOOKUP(B71,'Ejec presupuestal_31-dic-2017'!$C$5:$K$975,6,0)</f>
        <v>1681394665</v>
      </c>
      <c r="G71" s="353">
        <f>VLOOKUP(B71,'Ejec presupuestal_31-dic-2017'!$C$5:$K$975,7,0)</f>
        <v>1740167237.5</v>
      </c>
      <c r="H71" s="353">
        <f>VLOOKUP(B71,'Ejec presupuestal_31-dic-2017'!$C$5:$K$975,9,0)</f>
        <v>1730978736.9000001</v>
      </c>
      <c r="I71" s="354" t="s">
        <v>1827</v>
      </c>
      <c r="J71" s="352" t="str">
        <f>VLOOKUP(K71,'[11]CONSOLIDADO PLAN DESARROLLO'!$DK$9:$DM362,3,0)</f>
        <v>E1.P_A.MR5 - Desarrollar una estrategia para fomentar el acceso de la población a la educación técnica, tecnológica y profesional</v>
      </c>
      <c r="K71" s="354" t="s">
        <v>333</v>
      </c>
      <c r="L71" s="352" t="str">
        <f>VLOOKUP(K71,'[11]CONSOLIDADO PLAN DESARROLLO'!$DK$9:$DM$305,2,0)</f>
        <v>Realizar un proyecto de acuerdo para la modificación y  reestructuración del Fondo Educativo Municipal</v>
      </c>
      <c r="M71" s="354" t="str">
        <f t="shared" ref="M71:M72" si="7">IF(I71=0,"0-0",(VLOOKUP(I71,$Q$2:$V$193,$P$1,0)))</f>
        <v>RECURSOS PROPIOS</v>
      </c>
      <c r="N71" s="354"/>
      <c r="O71" s="355" t="s">
        <v>1851</v>
      </c>
      <c r="Q71" s="369" t="s">
        <v>2313</v>
      </c>
      <c r="R71" s="389" t="s">
        <v>1828</v>
      </c>
      <c r="S71" s="865"/>
      <c r="T71" s="370"/>
      <c r="U71" s="370"/>
      <c r="V71" s="369"/>
      <c r="W71" s="370"/>
      <c r="X71" s="301"/>
      <c r="Y71" s="359"/>
      <c r="Z71" s="360"/>
      <c r="AC71" s="362"/>
      <c r="AE71" s="340"/>
      <c r="AG71" s="290"/>
      <c r="AH71" s="291" t="s">
        <v>2314</v>
      </c>
      <c r="AI71" s="274" t="s">
        <v>2315</v>
      </c>
      <c r="AJ71" s="274" t="s">
        <v>2316</v>
      </c>
    </row>
    <row r="72" spans="1:38" ht="83.25" customHeight="1" x14ac:dyDescent="0.2">
      <c r="A72" s="350" t="s">
        <v>2317</v>
      </c>
      <c r="B72" s="351" t="s">
        <v>2318</v>
      </c>
      <c r="C72" s="351" t="s">
        <v>2319</v>
      </c>
      <c r="D72" s="352" t="s">
        <v>5199</v>
      </c>
      <c r="E72" s="353">
        <f>VLOOKUP(B72,'Ejec presupuestal_31-dic-2017'!$C$5:$K$975,5,0)</f>
        <v>35000000</v>
      </c>
      <c r="F72" s="353">
        <f>VLOOKUP(B72,'Ejec presupuestal_31-dic-2017'!$C$5:$K$975,6,0)</f>
        <v>28400000</v>
      </c>
      <c r="G72" s="353">
        <f>VLOOKUP(B72,'Ejec presupuestal_31-dic-2017'!$C$5:$K$975,7,0)</f>
        <v>28400000</v>
      </c>
      <c r="H72" s="353">
        <f>VLOOKUP(B72,'Ejec presupuestal_31-dic-2017'!$C$5:$K$975,9,0)</f>
        <v>28400000</v>
      </c>
      <c r="I72" s="354" t="s">
        <v>1827</v>
      </c>
      <c r="J72" s="352" t="str">
        <f>VLOOKUP(K72,'[11]CONSOLIDADO PLAN DESARROLLO'!$DK$9:$DM363,3,0)</f>
        <v>E1.P_A.MR5 - Desarrollar una estrategia para fomentar el acceso de la población a la educación técnica, tecnológica y profesional</v>
      </c>
      <c r="K72" s="354" t="s">
        <v>358</v>
      </c>
      <c r="L72" s="352" t="str">
        <f>VLOOKUP(K72,'[11]CONSOLIDADO PLAN DESARROLLO'!$DK$9:$DM$305,2,0)</f>
        <v>Realizar acciones administrativas para promover el acceso a la educación técnica, tecnológica y profesional para egresados del Municipio</v>
      </c>
      <c r="M72" s="354" t="str">
        <f t="shared" si="7"/>
        <v>RECURSOS PROPIOS</v>
      </c>
      <c r="N72" s="363"/>
      <c r="O72" s="355" t="s">
        <v>1851</v>
      </c>
      <c r="Q72" s="374" t="s">
        <v>2320</v>
      </c>
      <c r="R72" s="389" t="s">
        <v>1828</v>
      </c>
      <c r="S72" s="865"/>
      <c r="T72" s="370"/>
      <c r="U72" s="370"/>
      <c r="V72" s="369"/>
      <c r="W72" s="370"/>
      <c r="X72" s="301"/>
      <c r="Y72" s="359"/>
      <c r="Z72" s="360"/>
      <c r="AC72" s="313"/>
      <c r="AE72" s="340"/>
      <c r="AG72" s="290"/>
      <c r="AH72" s="291" t="s">
        <v>2321</v>
      </c>
      <c r="AI72" s="274" t="s">
        <v>2322</v>
      </c>
      <c r="AJ72" s="274" t="s">
        <v>2323</v>
      </c>
    </row>
    <row r="73" spans="1:38" ht="42.75" customHeight="1" x14ac:dyDescent="0.2">
      <c r="A73" s="314"/>
      <c r="B73" s="315" t="s">
        <v>2324</v>
      </c>
      <c r="C73" s="315" t="s">
        <v>2324</v>
      </c>
      <c r="D73" s="316" t="s">
        <v>76</v>
      </c>
      <c r="E73" s="317">
        <v>1951000000</v>
      </c>
      <c r="F73" s="317"/>
      <c r="G73" s="317"/>
      <c r="H73" s="317"/>
      <c r="I73" s="318"/>
      <c r="J73" s="316"/>
      <c r="K73" s="318"/>
      <c r="L73" s="316"/>
      <c r="M73" s="318"/>
      <c r="N73" s="318"/>
      <c r="O73" s="319" t="s">
        <v>1824</v>
      </c>
      <c r="Q73" s="369" t="s">
        <v>2325</v>
      </c>
      <c r="R73" s="389" t="s">
        <v>2060</v>
      </c>
      <c r="S73" s="865"/>
      <c r="T73" s="370"/>
      <c r="U73" s="370"/>
      <c r="V73" s="369"/>
      <c r="W73" s="370"/>
      <c r="X73" s="301"/>
      <c r="Y73" s="359"/>
      <c r="Z73" s="360"/>
      <c r="AC73" s="313"/>
      <c r="AE73" s="340"/>
      <c r="AG73" s="290"/>
      <c r="AH73" s="291" t="s">
        <v>2326</v>
      </c>
      <c r="AI73" s="274" t="s">
        <v>2327</v>
      </c>
      <c r="AJ73" s="274" t="s">
        <v>2328</v>
      </c>
    </row>
    <row r="74" spans="1:38" ht="44.25" customHeight="1" x14ac:dyDescent="0.2">
      <c r="A74" s="326"/>
      <c r="B74" s="327" t="s">
        <v>2329</v>
      </c>
      <c r="C74" s="327" t="s">
        <v>2329</v>
      </c>
      <c r="D74" s="328" t="s">
        <v>240</v>
      </c>
      <c r="E74" s="329">
        <v>1951000000</v>
      </c>
      <c r="F74" s="329"/>
      <c r="G74" s="329"/>
      <c r="H74" s="329"/>
      <c r="I74" s="330"/>
      <c r="J74" s="328"/>
      <c r="K74" s="330"/>
      <c r="L74" s="328"/>
      <c r="M74" s="330"/>
      <c r="N74" s="330"/>
      <c r="O74" s="331" t="s">
        <v>5</v>
      </c>
      <c r="Q74" s="369" t="s">
        <v>2330</v>
      </c>
      <c r="R74" s="389" t="s">
        <v>2060</v>
      </c>
      <c r="S74" s="865"/>
      <c r="T74" s="370"/>
      <c r="U74" s="370"/>
      <c r="V74" s="369"/>
      <c r="W74" s="370"/>
      <c r="X74" s="301"/>
      <c r="Y74" s="359"/>
      <c r="Z74" s="360"/>
      <c r="AC74" s="313"/>
      <c r="AE74" s="340"/>
      <c r="AG74" s="290"/>
      <c r="AH74" s="291" t="s">
        <v>2331</v>
      </c>
      <c r="AI74" s="274" t="s">
        <v>2332</v>
      </c>
      <c r="AJ74" s="274" t="s">
        <v>2333</v>
      </c>
    </row>
    <row r="75" spans="1:38" ht="57.75" customHeight="1" thickBot="1" x14ac:dyDescent="0.25">
      <c r="A75" s="333"/>
      <c r="B75" s="334" t="s">
        <v>2334</v>
      </c>
      <c r="C75" s="334" t="s">
        <v>2334</v>
      </c>
      <c r="D75" s="335" t="s">
        <v>2335</v>
      </c>
      <c r="E75" s="336">
        <v>1951000000</v>
      </c>
      <c r="F75" s="336"/>
      <c r="G75" s="336"/>
      <c r="H75" s="336"/>
      <c r="I75" s="337"/>
      <c r="J75" s="335"/>
      <c r="K75" s="337"/>
      <c r="L75" s="335"/>
      <c r="M75" s="337"/>
      <c r="N75" s="337"/>
      <c r="O75" s="338" t="s">
        <v>1862</v>
      </c>
      <c r="Q75" s="377" t="s">
        <v>2336</v>
      </c>
      <c r="R75" s="389" t="s">
        <v>2060</v>
      </c>
      <c r="S75" s="865"/>
      <c r="T75" s="370"/>
      <c r="U75" s="370"/>
      <c r="V75" s="369"/>
      <c r="W75" s="370"/>
      <c r="X75" s="301"/>
      <c r="Y75" s="359"/>
      <c r="Z75" s="360"/>
      <c r="AC75" s="362"/>
      <c r="AE75" s="340"/>
      <c r="AG75" s="290"/>
      <c r="AH75" s="291" t="s">
        <v>2337</v>
      </c>
      <c r="AI75" s="274" t="s">
        <v>2338</v>
      </c>
      <c r="AJ75" s="274" t="s">
        <v>2339</v>
      </c>
    </row>
    <row r="76" spans="1:38" ht="47.25" customHeight="1" x14ac:dyDescent="0.2">
      <c r="A76" s="341"/>
      <c r="B76" s="342" t="s">
        <v>2340</v>
      </c>
      <c r="C76" s="342" t="s">
        <v>2340</v>
      </c>
      <c r="D76" s="343" t="s">
        <v>2341</v>
      </c>
      <c r="E76" s="344">
        <v>1951000000</v>
      </c>
      <c r="F76" s="344"/>
      <c r="G76" s="344"/>
      <c r="H76" s="344"/>
      <c r="I76" s="345"/>
      <c r="J76" s="343"/>
      <c r="K76" s="345"/>
      <c r="L76" s="343"/>
      <c r="M76" s="345"/>
      <c r="N76" s="345"/>
      <c r="O76" s="346" t="s">
        <v>1869</v>
      </c>
      <c r="Q76" s="868" t="s">
        <v>2342</v>
      </c>
      <c r="R76" s="389" t="s">
        <v>2060</v>
      </c>
      <c r="S76" s="865"/>
      <c r="T76" s="370"/>
      <c r="U76" s="370"/>
      <c r="V76" s="369"/>
      <c r="W76" s="370"/>
      <c r="X76" s="301"/>
      <c r="Y76" s="359"/>
      <c r="Z76" s="360"/>
      <c r="AC76" s="313"/>
      <c r="AE76" s="340"/>
      <c r="AG76" s="290"/>
      <c r="AH76" s="291" t="s">
        <v>2343</v>
      </c>
      <c r="AI76" s="274" t="s">
        <v>2344</v>
      </c>
      <c r="AJ76" s="274" t="s">
        <v>2345</v>
      </c>
    </row>
    <row r="77" spans="1:38" ht="51.75" customHeight="1" x14ac:dyDescent="0.2">
      <c r="A77" s="365"/>
      <c r="B77" s="366" t="s">
        <v>2346</v>
      </c>
      <c r="C77" s="366" t="s">
        <v>2346</v>
      </c>
      <c r="D77" s="295" t="s">
        <v>2347</v>
      </c>
      <c r="E77" s="296">
        <v>250000000</v>
      </c>
      <c r="F77" s="296"/>
      <c r="G77" s="296"/>
      <c r="H77" s="296"/>
      <c r="I77" s="363"/>
      <c r="J77" s="295"/>
      <c r="K77" s="363"/>
      <c r="L77" s="295"/>
      <c r="M77" s="363"/>
      <c r="N77" s="363"/>
      <c r="O77" s="367"/>
      <c r="Q77" s="369" t="s">
        <v>2348</v>
      </c>
      <c r="R77" s="389" t="s">
        <v>2060</v>
      </c>
      <c r="S77" s="865"/>
      <c r="T77" s="370"/>
      <c r="U77" s="370"/>
      <c r="V77" s="369"/>
      <c r="W77" s="370"/>
      <c r="X77" s="301"/>
      <c r="Y77" s="359"/>
      <c r="Z77" s="360"/>
      <c r="AC77" s="313"/>
      <c r="AE77" s="340"/>
      <c r="AG77" s="290"/>
      <c r="AH77" s="291" t="s">
        <v>2349</v>
      </c>
      <c r="AI77" s="274" t="s">
        <v>2350</v>
      </c>
      <c r="AJ77" s="274" t="s">
        <v>2351</v>
      </c>
    </row>
    <row r="78" spans="1:38" ht="106.5" customHeight="1" x14ac:dyDescent="0.2">
      <c r="A78" s="350" t="s">
        <v>5015</v>
      </c>
      <c r="B78" s="351" t="s">
        <v>2352</v>
      </c>
      <c r="C78" s="351" t="s">
        <v>2353</v>
      </c>
      <c r="D78" s="352" t="s">
        <v>2354</v>
      </c>
      <c r="E78" s="353">
        <f>VLOOKUP(B78,'Ejec presupuestal_31-dic-2017'!$C$5:$K$975,5,0)</f>
        <v>0</v>
      </c>
      <c r="F78" s="353">
        <f>VLOOKUP(B78,'Ejec presupuestal_31-dic-2017'!$C$5:$K$975,6,0)</f>
        <v>0</v>
      </c>
      <c r="G78" s="353">
        <f>VLOOKUP(B78,'Ejec presupuestal_31-dic-2017'!$C$5:$K$975,7,0)</f>
        <v>0</v>
      </c>
      <c r="H78" s="353">
        <f>VLOOKUP(B78,'Ejec presupuestal_31-dic-2017'!$C$5:$K$975,9,0)</f>
        <v>0</v>
      </c>
      <c r="I78" s="354" t="s">
        <v>1827</v>
      </c>
      <c r="J78" s="352" t="str">
        <f>VLOOKUP(K78,'[11]CONSOLIDADO PLAN DESARROLLO'!$DK$9:$DM369,3,0)</f>
        <v>E3.P_A.MR1 - Desarrollar infraestructuras públicas para mejorar las condiciones de vida de los Tocancipeños</v>
      </c>
      <c r="K78" s="354" t="s">
        <v>1064</v>
      </c>
      <c r="L78" s="352" t="str">
        <f>VLOOKUP(K78,'[11]CONSOLIDADO PLAN DESARROLLO'!$DK$9:$DM$305,2,0)</f>
        <v>Constituir el mecanismo de gestión y financiación contemplados en el PDM para la creación de un complejo Universitario en el Municipio cofinanciado con el departamento, la nación y universidades públicas y privadas nacionales y/o internacionales</v>
      </c>
      <c r="M78" s="354" t="str">
        <f t="shared" ref="M78:M79" si="8">IF(I78=0,"0-0",(VLOOKUP(I78,$Q$2:$V$193,$P$1,0)))</f>
        <v>RECURSOS PROPIOS</v>
      </c>
      <c r="N78" s="354"/>
      <c r="O78" s="355" t="s">
        <v>1851</v>
      </c>
      <c r="Q78" s="378" t="s">
        <v>2355</v>
      </c>
      <c r="R78" s="389" t="s">
        <v>1828</v>
      </c>
      <c r="S78" s="865"/>
      <c r="T78" s="370"/>
      <c r="U78" s="370"/>
      <c r="V78" s="369"/>
      <c r="W78" s="370"/>
      <c r="X78" s="301"/>
      <c r="Y78" s="359"/>
      <c r="Z78" s="360"/>
      <c r="AC78" s="313"/>
      <c r="AE78" s="340"/>
      <c r="AG78" s="290"/>
      <c r="AH78" s="291" t="s">
        <v>2356</v>
      </c>
      <c r="AI78" s="274" t="s">
        <v>2357</v>
      </c>
      <c r="AJ78" s="274" t="s">
        <v>2358</v>
      </c>
    </row>
    <row r="79" spans="1:38" ht="111.75" customHeight="1" x14ac:dyDescent="0.2">
      <c r="A79" s="350" t="s">
        <v>1874</v>
      </c>
      <c r="B79" s="351" t="s">
        <v>2359</v>
      </c>
      <c r="C79" s="351" t="s">
        <v>2360</v>
      </c>
      <c r="D79" s="352" t="s">
        <v>2361</v>
      </c>
      <c r="E79" s="353">
        <f>VLOOKUP(B79,'Ejec presupuestal_31-dic-2017'!$C$5:$K$975,5,0)</f>
        <v>100000000</v>
      </c>
      <c r="F79" s="353">
        <f>VLOOKUP(B79,'Ejec presupuestal_31-dic-2017'!$C$5:$K$975,6,0)</f>
        <v>0</v>
      </c>
      <c r="G79" s="353">
        <f>VLOOKUP(B79,'Ejec presupuestal_31-dic-2017'!$C$5:$K$975,7,0)</f>
        <v>0</v>
      </c>
      <c r="H79" s="353">
        <f>VLOOKUP(B79,'Ejec presupuestal_31-dic-2017'!$C$5:$K$975,9,0)</f>
        <v>0</v>
      </c>
      <c r="I79" s="354" t="s">
        <v>2180</v>
      </c>
      <c r="J79" s="352" t="str">
        <f>VLOOKUP(K79,'[11]CONSOLIDADO PLAN DESARROLLO'!$DK$9:$DM370,3,0)</f>
        <v>E3.P_A.MR1 - Desarrollar infraestructuras públicas para mejorar las condiciones de vida de los Tocancipeños</v>
      </c>
      <c r="K79" s="354" t="s">
        <v>1064</v>
      </c>
      <c r="L79" s="352" t="str">
        <f>VLOOKUP(K79,'[11]CONSOLIDADO PLAN DESARROLLO'!$DK$9:$DM$305,2,0)</f>
        <v>Constituir el mecanismo de gestión y financiación contemplados en el PDM para la creación de un complejo Universitario en el Municipio cofinanciado con el departamento, la nación y universidades públicas y privadas nacionales y/o internacionales</v>
      </c>
      <c r="M79" s="354" t="str">
        <f t="shared" si="8"/>
        <v>RECURSOS PROPIOS</v>
      </c>
      <c r="N79" s="363"/>
      <c r="O79" s="355" t="s">
        <v>1851</v>
      </c>
      <c r="Q79" s="369" t="s">
        <v>2362</v>
      </c>
      <c r="R79" s="879" t="s">
        <v>23</v>
      </c>
      <c r="S79" s="865"/>
      <c r="T79" s="370"/>
      <c r="U79" s="370"/>
      <c r="V79" s="369"/>
      <c r="W79" s="370"/>
      <c r="X79" s="301"/>
      <c r="Y79" s="359"/>
      <c r="Z79" s="360"/>
      <c r="AC79" s="362"/>
      <c r="AE79" s="340"/>
      <c r="AG79" s="290"/>
      <c r="AH79" s="291" t="s">
        <v>2363</v>
      </c>
      <c r="AI79" s="274" t="s">
        <v>2364</v>
      </c>
      <c r="AJ79" s="274" t="s">
        <v>2365</v>
      </c>
    </row>
    <row r="80" spans="1:38" ht="36" customHeight="1" x14ac:dyDescent="0.2">
      <c r="A80" s="350"/>
      <c r="B80" s="366" t="s">
        <v>2366</v>
      </c>
      <c r="C80" s="366" t="s">
        <v>2366</v>
      </c>
      <c r="D80" s="295" t="s">
        <v>2367</v>
      </c>
      <c r="E80" s="296">
        <v>1051000000</v>
      </c>
      <c r="F80" s="353"/>
      <c r="G80" s="353"/>
      <c r="H80" s="353"/>
      <c r="I80" s="354"/>
      <c r="J80" s="352"/>
      <c r="K80" s="354"/>
      <c r="L80" s="352"/>
      <c r="M80" s="354"/>
      <c r="N80" s="354"/>
      <c r="O80" s="355"/>
      <c r="Q80" s="369" t="s">
        <v>2368</v>
      </c>
      <c r="R80" s="879" t="s">
        <v>23</v>
      </c>
      <c r="S80" s="865"/>
      <c r="T80" s="370"/>
      <c r="U80" s="370"/>
      <c r="V80" s="369"/>
      <c r="W80" s="370"/>
      <c r="X80" s="301"/>
      <c r="Y80" s="359"/>
      <c r="Z80" s="360"/>
      <c r="AC80" s="362"/>
      <c r="AE80" s="340"/>
      <c r="AG80" s="290"/>
      <c r="AH80" s="291" t="s">
        <v>2369</v>
      </c>
      <c r="AI80" s="274" t="s">
        <v>2370</v>
      </c>
      <c r="AJ80" s="274" t="s">
        <v>2371</v>
      </c>
    </row>
    <row r="81" spans="1:38" ht="63.75" customHeight="1" x14ac:dyDescent="0.2">
      <c r="A81" s="350" t="s">
        <v>2372</v>
      </c>
      <c r="B81" s="351" t="s">
        <v>2373</v>
      </c>
      <c r="C81" s="351" t="s">
        <v>2374</v>
      </c>
      <c r="D81" s="352" t="s">
        <v>2375</v>
      </c>
      <c r="E81" s="353">
        <f>VLOOKUP(B81,'Ejec presupuestal_31-dic-2017'!$C$5:$K$975,5,0)</f>
        <v>296000000</v>
      </c>
      <c r="F81" s="353">
        <f>VLOOKUP(B81,'Ejec presupuestal_31-dic-2017'!$C$5:$K$975,6,0)</f>
        <v>140000000</v>
      </c>
      <c r="G81" s="353">
        <f>VLOOKUP(B81,'Ejec presupuestal_31-dic-2017'!$C$5:$K$975,7,0)</f>
        <v>140000000</v>
      </c>
      <c r="H81" s="353">
        <f>VLOOKUP(B81,'Ejec presupuestal_31-dic-2017'!$C$5:$K$975,9,0)</f>
        <v>15000000</v>
      </c>
      <c r="I81" s="354" t="s">
        <v>1827</v>
      </c>
      <c r="J81" s="352" t="str">
        <f>VLOOKUP(K81,'[11]CONSOLIDADO PLAN DESARROLLO'!$DK$9:$DM372,3,0)</f>
        <v>E3.P_A.MR1 - Desarrollar infraestructuras públicas para mejorar las condiciones de vida de los Tocancipeños</v>
      </c>
      <c r="K81" s="354" t="s">
        <v>1016</v>
      </c>
      <c r="L81" s="352" t="str">
        <f>VLOOKUP(K81,'[11]CONSOLIDADO PLAN DESARROLLO'!$DK$9:$DM$305,2,0)</f>
        <v>Realizar el mantenimiento de infraestructura educativa</v>
      </c>
      <c r="M81" s="354" t="str">
        <f t="shared" ref="M81:M84" si="9">IF(I81=0,"0-0",(VLOOKUP(I81,$Q$2:$V$193,$P$1,0)))</f>
        <v>RECURSOS PROPIOS</v>
      </c>
      <c r="N81" s="363"/>
      <c r="O81" s="355" t="s">
        <v>1851</v>
      </c>
      <c r="Q81" s="369" t="s">
        <v>2376</v>
      </c>
      <c r="R81" s="879" t="s">
        <v>23</v>
      </c>
      <c r="S81" s="865"/>
      <c r="T81" s="370"/>
      <c r="U81" s="370"/>
      <c r="V81" s="369"/>
      <c r="W81" s="370"/>
      <c r="X81" s="301"/>
      <c r="Y81" s="359"/>
      <c r="Z81" s="360"/>
      <c r="AC81" s="313"/>
      <c r="AE81" s="340"/>
      <c r="AG81" s="290"/>
      <c r="AH81" s="291" t="s">
        <v>2377</v>
      </c>
      <c r="AI81" s="274" t="s">
        <v>2378</v>
      </c>
      <c r="AJ81" s="274" t="s">
        <v>2379</v>
      </c>
    </row>
    <row r="82" spans="1:38" ht="50.25" customHeight="1" x14ac:dyDescent="0.2">
      <c r="A82" s="350" t="s">
        <v>1874</v>
      </c>
      <c r="B82" s="351" t="s">
        <v>2380</v>
      </c>
      <c r="C82" s="351" t="s">
        <v>2381</v>
      </c>
      <c r="D82" s="352" t="s">
        <v>2382</v>
      </c>
      <c r="E82" s="353">
        <f>VLOOKUP(B82,'Ejec presupuestal_31-dic-2017'!$C$5:$K$975,5,0)</f>
        <v>536000000</v>
      </c>
      <c r="F82" s="353">
        <f>VLOOKUP(B82,'Ejec presupuestal_31-dic-2017'!$C$5:$K$975,6,0)</f>
        <v>0</v>
      </c>
      <c r="G82" s="353">
        <f>VLOOKUP(B82,'Ejec presupuestal_31-dic-2017'!$C$5:$K$975,7,0)</f>
        <v>0</v>
      </c>
      <c r="H82" s="353">
        <f>VLOOKUP(B82,'Ejec presupuestal_31-dic-2017'!$C$5:$K$975,9,0)</f>
        <v>0</v>
      </c>
      <c r="I82" s="354" t="s">
        <v>2199</v>
      </c>
      <c r="J82" s="352" t="str">
        <f>VLOOKUP(K82,'[11]CONSOLIDADO PLAN DESARROLLO'!$DK$9:$DM373,3,0)</f>
        <v>E3.P_A.MR1 - Desarrollar infraestructuras públicas para mejorar las condiciones de vida de los Tocancipeños</v>
      </c>
      <c r="K82" s="354" t="s">
        <v>1016</v>
      </c>
      <c r="L82" s="352" t="str">
        <f>VLOOKUP(K82,'[11]CONSOLIDADO PLAN DESARROLLO'!$DK$9:$DM$305,2,0)</f>
        <v>Realizar el mantenimiento de infraestructura educativa</v>
      </c>
      <c r="M82" s="354" t="str">
        <f t="shared" si="9"/>
        <v>RECURSOS PROPIOS</v>
      </c>
      <c r="N82" s="354"/>
      <c r="O82" s="355" t="s">
        <v>1851</v>
      </c>
      <c r="Q82" s="369" t="s">
        <v>2383</v>
      </c>
      <c r="R82" s="389" t="s">
        <v>1828</v>
      </c>
      <c r="S82" s="865"/>
      <c r="T82" s="370"/>
      <c r="U82" s="370"/>
      <c r="V82" s="369"/>
      <c r="W82" s="370"/>
      <c r="X82" s="301"/>
      <c r="Y82" s="359"/>
      <c r="Z82" s="360"/>
      <c r="AC82" s="313"/>
      <c r="AE82" s="340"/>
      <c r="AG82" s="290"/>
      <c r="AH82" s="291" t="s">
        <v>2384</v>
      </c>
      <c r="AI82" s="274" t="s">
        <v>2385</v>
      </c>
      <c r="AJ82" s="274" t="s">
        <v>2386</v>
      </c>
    </row>
    <row r="83" spans="1:38" ht="54" customHeight="1" x14ac:dyDescent="0.2">
      <c r="A83" s="350" t="s">
        <v>1874</v>
      </c>
      <c r="B83" s="351" t="s">
        <v>2387</v>
      </c>
      <c r="C83" s="351" t="s">
        <v>2388</v>
      </c>
      <c r="D83" s="352" t="s">
        <v>2389</v>
      </c>
      <c r="E83" s="353">
        <f>VLOOKUP(B83,'Ejec presupuestal_31-dic-2017'!$C$5:$K$975,5,0)</f>
        <v>500000000</v>
      </c>
      <c r="F83" s="353">
        <f>VLOOKUP(B83,'Ejec presupuestal_31-dic-2017'!$C$5:$K$975,6,0)</f>
        <v>0</v>
      </c>
      <c r="G83" s="353">
        <f>VLOOKUP(B83,'Ejec presupuestal_31-dic-2017'!$C$5:$K$975,7,0)</f>
        <v>0</v>
      </c>
      <c r="H83" s="353">
        <f>VLOOKUP(B83,'Ejec presupuestal_31-dic-2017'!$C$5:$K$975,9,0)</f>
        <v>0</v>
      </c>
      <c r="I83" s="354" t="s">
        <v>2166</v>
      </c>
      <c r="J83" s="352" t="str">
        <f>VLOOKUP(K83,'[11]CONSOLIDADO PLAN DESARROLLO'!$DK$9:$DM374,3,0)</f>
        <v>E3.P_A.MR1 - Desarrollar infraestructuras públicas para mejorar las condiciones de vida de los Tocancipeños</v>
      </c>
      <c r="K83" s="354" t="s">
        <v>1016</v>
      </c>
      <c r="L83" s="352" t="str">
        <f>VLOOKUP(K83,'[11]CONSOLIDADO PLAN DESARROLLO'!$DK$9:$DM$305,2,0)</f>
        <v>Realizar el mantenimiento de infraestructura educativa</v>
      </c>
      <c r="M83" s="354" t="str">
        <f t="shared" si="9"/>
        <v>RECURSOS PROPIOS</v>
      </c>
      <c r="N83" s="354"/>
      <c r="O83" s="355" t="s">
        <v>1851</v>
      </c>
      <c r="Q83" s="369" t="s">
        <v>2390</v>
      </c>
      <c r="R83" s="389" t="s">
        <v>1956</v>
      </c>
      <c r="S83" s="865"/>
      <c r="T83" s="370"/>
      <c r="U83" s="370"/>
      <c r="V83" s="369"/>
      <c r="W83" s="370"/>
      <c r="X83" s="301"/>
      <c r="Y83" s="359"/>
      <c r="Z83" s="360"/>
      <c r="AC83" s="313"/>
      <c r="AE83" s="340"/>
      <c r="AG83" s="290"/>
      <c r="AH83" s="291" t="s">
        <v>2391</v>
      </c>
      <c r="AI83" s="274" t="s">
        <v>2392</v>
      </c>
      <c r="AJ83" s="274" t="s">
        <v>2393</v>
      </c>
    </row>
    <row r="84" spans="1:38" ht="66" customHeight="1" x14ac:dyDescent="0.2">
      <c r="A84" s="350" t="s">
        <v>2394</v>
      </c>
      <c r="B84" s="351" t="s">
        <v>2395</v>
      </c>
      <c r="C84" s="351" t="s">
        <v>2396</v>
      </c>
      <c r="D84" s="352" t="s">
        <v>2397</v>
      </c>
      <c r="E84" s="353">
        <f>VLOOKUP(B84,'Ejec presupuestal_31-dic-2017'!$C$5:$K$975,5,0)</f>
        <v>44838817</v>
      </c>
      <c r="F84" s="353">
        <f>VLOOKUP(B84,'Ejec presupuestal_31-dic-2017'!$C$5:$K$975,6,0)</f>
        <v>0</v>
      </c>
      <c r="G84" s="353">
        <f>VLOOKUP(B84,'Ejec presupuestal_31-dic-2017'!$C$5:$K$975,7,0)</f>
        <v>0</v>
      </c>
      <c r="H84" s="353">
        <f>VLOOKUP(B84,'Ejec presupuestal_31-dic-2017'!$C$5:$K$975,9,0)</f>
        <v>0</v>
      </c>
      <c r="I84" s="354" t="s">
        <v>2398</v>
      </c>
      <c r="J84" s="352" t="str">
        <f>VLOOKUP(K84,'[11]CONSOLIDADO PLAN DESARROLLO'!$DK$9:$DM375,3,0)</f>
        <v>E3.P_A.MR1 - Desarrollar infraestructuras públicas para mejorar las condiciones de vida de los Tocancipeños</v>
      </c>
      <c r="K84" s="354" t="s">
        <v>1016</v>
      </c>
      <c r="L84" s="352" t="str">
        <f>VLOOKUP(K84,'[11]CONSOLIDADO PLAN DESARROLLO'!$DK$9:$DM$305,2,0)</f>
        <v>Realizar el mantenimiento de infraestructura educativa</v>
      </c>
      <c r="M84" s="354" t="str">
        <f t="shared" si="9"/>
        <v>RECURSOS PROPIOS</v>
      </c>
      <c r="N84" s="354"/>
      <c r="O84" s="355" t="s">
        <v>1851</v>
      </c>
      <c r="Q84" s="369" t="s">
        <v>2399</v>
      </c>
      <c r="R84" s="389" t="s">
        <v>1847</v>
      </c>
      <c r="S84" s="865"/>
      <c r="T84" s="370"/>
      <c r="U84" s="370"/>
      <c r="V84" s="369"/>
      <c r="W84" s="370"/>
      <c r="X84" s="371"/>
      <c r="Y84" s="359"/>
      <c r="Z84" s="360"/>
      <c r="AC84" s="313"/>
      <c r="AE84" s="340"/>
      <c r="AG84" s="290"/>
      <c r="AH84" s="291" t="s">
        <v>2400</v>
      </c>
      <c r="AI84" s="274" t="s">
        <v>2401</v>
      </c>
      <c r="AJ84" s="274" t="s">
        <v>2402</v>
      </c>
    </row>
    <row r="85" spans="1:38" s="278" customFormat="1" ht="63.75" customHeight="1" x14ac:dyDescent="0.2">
      <c r="A85" s="365"/>
      <c r="B85" s="366" t="s">
        <v>2403</v>
      </c>
      <c r="C85" s="366" t="s">
        <v>2403</v>
      </c>
      <c r="D85" s="295" t="s">
        <v>2404</v>
      </c>
      <c r="E85" s="296">
        <v>500000000</v>
      </c>
      <c r="F85" s="296"/>
      <c r="G85" s="296"/>
      <c r="H85" s="296"/>
      <c r="I85" s="363"/>
      <c r="J85" s="295"/>
      <c r="K85" s="363"/>
      <c r="L85" s="295"/>
      <c r="M85" s="363"/>
      <c r="N85" s="363"/>
      <c r="O85" s="367"/>
      <c r="Q85" s="369" t="s">
        <v>2405</v>
      </c>
      <c r="R85" s="389" t="s">
        <v>1828</v>
      </c>
      <c r="S85" s="877"/>
      <c r="T85" s="373"/>
      <c r="U85" s="373"/>
      <c r="V85" s="374"/>
      <c r="W85" s="373"/>
      <c r="X85" s="322"/>
      <c r="Y85" s="375"/>
      <c r="Z85" s="376"/>
      <c r="AC85" s="313"/>
      <c r="AE85" s="340"/>
      <c r="AF85" s="287"/>
      <c r="AG85" s="290"/>
      <c r="AH85" s="291" t="s">
        <v>2406</v>
      </c>
      <c r="AI85" s="274" t="s">
        <v>2407</v>
      </c>
      <c r="AJ85" s="274" t="s">
        <v>2408</v>
      </c>
      <c r="AK85" s="287"/>
      <c r="AL85" s="287"/>
    </row>
    <row r="86" spans="1:38" ht="90.75" customHeight="1" x14ac:dyDescent="0.2">
      <c r="A86" s="350" t="s">
        <v>1874</v>
      </c>
      <c r="B86" s="351" t="s">
        <v>2409</v>
      </c>
      <c r="C86" s="351" t="s">
        <v>2410</v>
      </c>
      <c r="D86" s="352" t="s">
        <v>2411</v>
      </c>
      <c r="E86" s="353">
        <f>VLOOKUP(B86,'Ejec presupuestal_31-dic-2017'!$C$5:$K$975,5,0)</f>
        <v>500000000</v>
      </c>
      <c r="F86" s="353">
        <f>VLOOKUP(B86,'Ejec presupuestal_31-dic-2017'!$C$5:$K$975,6,0)</f>
        <v>0</v>
      </c>
      <c r="G86" s="353">
        <f>VLOOKUP(B86,'Ejec presupuestal_31-dic-2017'!$C$5:$K$975,7,0)</f>
        <v>0</v>
      </c>
      <c r="H86" s="353">
        <f>VLOOKUP(B86,'Ejec presupuestal_31-dic-2017'!$C$5:$K$975,9,0)</f>
        <v>0</v>
      </c>
      <c r="I86" s="354" t="s">
        <v>2166</v>
      </c>
      <c r="J86" s="352" t="str">
        <f>VLOOKUP(K86,'[11]CONSOLIDADO PLAN DESARROLLO'!$DK$9:$DM376,3,0)</f>
        <v>E3.P_A.MR1 - Desarrollar infraestructuras públicas para mejorar las condiciones de vida de los Tocancipeños</v>
      </c>
      <c r="K86" s="354" t="s">
        <v>1012</v>
      </c>
      <c r="L86" s="352" t="str">
        <f>VLOOKUP(K86,'[11]CONSOLIDADO PLAN DESARROLLO'!$DK$9:$DM$305,2,0)</f>
        <v>Realizar la  ampliación, adecuación y/o remodelación de infraestructura educativa</v>
      </c>
      <c r="M86" s="354" t="str">
        <f t="shared" ref="M86:M88" si="10">IF(I86=0,"0-0",(VLOOKUP(I86,$Q$2:$V$193,$P$1,0)))</f>
        <v>RECURSOS PROPIOS</v>
      </c>
      <c r="N86" s="354"/>
      <c r="O86" s="355" t="s">
        <v>1851</v>
      </c>
      <c r="Q86" s="369" t="s">
        <v>2412</v>
      </c>
      <c r="R86" s="389" t="s">
        <v>1828</v>
      </c>
      <c r="S86" s="865"/>
      <c r="T86" s="370"/>
      <c r="U86" s="370"/>
      <c r="V86" s="369"/>
      <c r="W86" s="370"/>
      <c r="X86" s="301"/>
      <c r="Y86" s="359"/>
      <c r="Z86" s="360"/>
      <c r="AC86" s="362"/>
      <c r="AE86" s="340"/>
      <c r="AG86" s="290"/>
      <c r="AH86" s="291" t="s">
        <v>2413</v>
      </c>
      <c r="AI86" s="274" t="s">
        <v>2414</v>
      </c>
      <c r="AJ86" s="274" t="s">
        <v>2415</v>
      </c>
    </row>
    <row r="87" spans="1:38" ht="81" customHeight="1" x14ac:dyDescent="0.2">
      <c r="A87" s="350" t="s">
        <v>2416</v>
      </c>
      <c r="B87" s="351" t="s">
        <v>2417</v>
      </c>
      <c r="C87" s="351" t="s">
        <v>2418</v>
      </c>
      <c r="D87" s="352" t="s">
        <v>2419</v>
      </c>
      <c r="E87" s="353">
        <f>VLOOKUP(B87,'Ejec presupuestal_31-dic-2017'!$C$5:$K$975,5,0)</f>
        <v>942000000</v>
      </c>
      <c r="F87" s="353">
        <f>VLOOKUP(B87,'Ejec presupuestal_31-dic-2017'!$C$5:$K$975,6,0)</f>
        <v>941286906</v>
      </c>
      <c r="G87" s="353">
        <f>VLOOKUP(B87,'Ejec presupuestal_31-dic-2017'!$C$5:$K$975,7,0)</f>
        <v>941286906</v>
      </c>
      <c r="H87" s="353">
        <f>VLOOKUP(B87,'Ejec presupuestal_31-dic-2017'!$C$5:$K$975,9,0)</f>
        <v>941286906</v>
      </c>
      <c r="I87" s="354" t="s">
        <v>2305</v>
      </c>
      <c r="J87" s="352" t="str">
        <f>VLOOKUP(K87,'[11]CONSOLIDADO PLAN DESARROLLO'!$DK$9:$DM377,3,0)</f>
        <v>E3.P_A.MR1 - Desarrollar infraestructuras públicas para mejorar las condiciones de vida de los Tocancipeños</v>
      </c>
      <c r="K87" s="354" t="s">
        <v>1012</v>
      </c>
      <c r="L87" s="352" t="str">
        <f>VLOOKUP(K87,'[11]CONSOLIDADO PLAN DESARROLLO'!$DK$9:$DM$305,2,0)</f>
        <v>Realizar la  ampliación, adecuación y/o remodelación de infraestructura educativa</v>
      </c>
      <c r="M87" s="354" t="str">
        <f t="shared" si="10"/>
        <v xml:space="preserve">OTROS </v>
      </c>
      <c r="N87" s="354"/>
      <c r="O87" s="355" t="s">
        <v>1851</v>
      </c>
      <c r="Q87" s="369" t="s">
        <v>2420</v>
      </c>
      <c r="R87" s="882" t="s">
        <v>1828</v>
      </c>
      <c r="S87" s="865"/>
      <c r="T87" s="370"/>
      <c r="U87" s="370"/>
      <c r="V87" s="369"/>
      <c r="W87" s="370"/>
      <c r="X87" s="301"/>
      <c r="Y87" s="359"/>
      <c r="Z87" s="360"/>
      <c r="AC87" s="313"/>
      <c r="AE87" s="340"/>
      <c r="AG87" s="290"/>
      <c r="AH87" s="291" t="s">
        <v>2421</v>
      </c>
      <c r="AI87" s="274" t="s">
        <v>2422</v>
      </c>
      <c r="AJ87" s="274" t="s">
        <v>2423</v>
      </c>
    </row>
    <row r="88" spans="1:38" ht="114" customHeight="1" x14ac:dyDescent="0.2">
      <c r="A88" s="350" t="s">
        <v>5024</v>
      </c>
      <c r="B88" s="351" t="s">
        <v>2424</v>
      </c>
      <c r="C88" s="351" t="s">
        <v>2425</v>
      </c>
      <c r="D88" s="352" t="s">
        <v>2426</v>
      </c>
      <c r="E88" s="353">
        <f>VLOOKUP(B88,'Ejec presupuestal_31-dic-2017'!$C$5:$K$975,5,0)</f>
        <v>610000000</v>
      </c>
      <c r="F88" s="353">
        <f>VLOOKUP(B88,'Ejec presupuestal_31-dic-2017'!$C$5:$K$975,6,0)</f>
        <v>0</v>
      </c>
      <c r="G88" s="353">
        <f>VLOOKUP(B88,'Ejec presupuestal_31-dic-2017'!$C$5:$K$975,7,0)</f>
        <v>0</v>
      </c>
      <c r="H88" s="353">
        <f>VLOOKUP(B88,'Ejec presupuestal_31-dic-2017'!$C$5:$K$975,9,0)</f>
        <v>0</v>
      </c>
      <c r="I88" s="354" t="s">
        <v>2398</v>
      </c>
      <c r="J88" s="352" t="str">
        <f>VLOOKUP(K88,'[11]CONSOLIDADO PLAN DESARROLLO'!$DK$9:$DM378,3,0)</f>
        <v>E3.P_A.MR1 - Desarrollar infraestructuras públicas para mejorar las condiciones de vida de los Tocancipeños</v>
      </c>
      <c r="K88" s="354" t="s">
        <v>1012</v>
      </c>
      <c r="L88" s="352" t="str">
        <f>VLOOKUP(K88,'[11]CONSOLIDADO PLAN DESARROLLO'!$DK$9:$DM$305,2,0)</f>
        <v>Realizar la  ampliación, adecuación y/o remodelación de infraestructura educativa</v>
      </c>
      <c r="M88" s="354" t="str">
        <f t="shared" si="10"/>
        <v>RECURSOS PROPIOS</v>
      </c>
      <c r="N88" s="354"/>
      <c r="O88" s="355" t="s">
        <v>1851</v>
      </c>
      <c r="Q88" s="369" t="s">
        <v>2427</v>
      </c>
      <c r="R88" s="389" t="s">
        <v>1828</v>
      </c>
      <c r="S88" s="865"/>
      <c r="T88" s="370"/>
      <c r="U88" s="370"/>
      <c r="V88" s="369"/>
      <c r="W88" s="370"/>
      <c r="X88" s="301"/>
      <c r="Y88" s="347"/>
      <c r="Z88" s="348"/>
      <c r="AC88" s="313"/>
      <c r="AE88" s="340"/>
      <c r="AG88" s="290"/>
      <c r="AH88" s="291" t="s">
        <v>2428</v>
      </c>
      <c r="AI88" s="274" t="s">
        <v>2429</v>
      </c>
      <c r="AJ88" s="274" t="s">
        <v>2430</v>
      </c>
    </row>
    <row r="89" spans="1:38" ht="39.75" customHeight="1" x14ac:dyDescent="0.2">
      <c r="A89" s="365"/>
      <c r="B89" s="366" t="s">
        <v>2431</v>
      </c>
      <c r="C89" s="366" t="s">
        <v>2431</v>
      </c>
      <c r="D89" s="295" t="s">
        <v>2432</v>
      </c>
      <c r="E89" s="296">
        <v>50000000</v>
      </c>
      <c r="F89" s="296"/>
      <c r="G89" s="296"/>
      <c r="H89" s="296"/>
      <c r="I89" s="363"/>
      <c r="J89" s="295"/>
      <c r="K89" s="363"/>
      <c r="L89" s="295"/>
      <c r="M89" s="363"/>
      <c r="N89" s="363"/>
      <c r="O89" s="367"/>
      <c r="Q89" s="374" t="s">
        <v>2433</v>
      </c>
      <c r="R89" s="389" t="s">
        <v>1828</v>
      </c>
      <c r="S89" s="865"/>
      <c r="T89" s="370"/>
      <c r="U89" s="370"/>
      <c r="V89" s="369"/>
      <c r="W89" s="370"/>
      <c r="X89" s="301"/>
      <c r="Y89" s="347"/>
      <c r="Z89" s="348"/>
      <c r="AC89" s="313"/>
      <c r="AE89" s="340"/>
      <c r="AG89" s="290"/>
      <c r="AH89" s="291" t="s">
        <v>2434</v>
      </c>
      <c r="AI89" s="274" t="s">
        <v>2435</v>
      </c>
      <c r="AJ89" s="274" t="s">
        <v>2436</v>
      </c>
    </row>
    <row r="90" spans="1:38" ht="113.25" customHeight="1" x14ac:dyDescent="0.2">
      <c r="A90" s="350" t="s">
        <v>5021</v>
      </c>
      <c r="B90" s="351" t="s">
        <v>2437</v>
      </c>
      <c r="C90" s="351" t="s">
        <v>2438</v>
      </c>
      <c r="D90" s="352" t="s">
        <v>2439</v>
      </c>
      <c r="E90" s="353">
        <f>VLOOKUP(B90,'Ejec presupuestal_31-dic-2017'!$C$5:$K$975,5,0)</f>
        <v>0</v>
      </c>
      <c r="F90" s="353">
        <f>VLOOKUP(B90,'Ejec presupuestal_31-dic-2017'!$C$5:$K$975,6,0)</f>
        <v>0</v>
      </c>
      <c r="G90" s="353">
        <f>VLOOKUP(B90,'Ejec presupuestal_31-dic-2017'!$C$5:$K$975,7,0)</f>
        <v>0</v>
      </c>
      <c r="H90" s="353">
        <f>VLOOKUP(B90,'Ejec presupuestal_31-dic-2017'!$C$5:$K$975,9,0)</f>
        <v>0</v>
      </c>
      <c r="I90" s="354" t="s">
        <v>1827</v>
      </c>
      <c r="J90" s="352" t="str">
        <f>VLOOKUP(K90,'[11]CONSOLIDADO PLAN DESARROLLO'!$DK$9:$DM378,3,0)</f>
        <v>E1.P_A.MR1 - Mejorar los indicadores de resultado de las pruebas SABER en las Instituciones Educativas del Municipio</v>
      </c>
      <c r="K90" s="354" t="s">
        <v>72</v>
      </c>
      <c r="L90" s="352" t="str">
        <f>VLOOKUP(K90,'[11]CONSOLIDADO PLAN DESARROLLO'!$DK$9:$DM$305,2,0)</f>
        <v>Constituir el mecanismo de gestión y financiación contemplados en el PDM para la creación de un complejo Universitario en el Municipio cofinanciado con el departamento, la nación y universidades públicas y privadas nacionales y/o internacionales</v>
      </c>
      <c r="M90" s="354" t="str">
        <f>IF(I90=0,"0-0",(VLOOKUP(I90,$Q$2:$V$193,$P$1,0)))</f>
        <v>RECURSOS PROPIOS</v>
      </c>
      <c r="N90" s="354"/>
      <c r="O90" s="355" t="s">
        <v>1851</v>
      </c>
      <c r="Q90" s="369" t="s">
        <v>2440</v>
      </c>
      <c r="R90" s="389" t="s">
        <v>1828</v>
      </c>
      <c r="S90" s="865"/>
      <c r="T90" s="370"/>
      <c r="U90" s="370"/>
      <c r="V90" s="369"/>
      <c r="W90" s="370"/>
      <c r="X90" s="301"/>
      <c r="Y90" s="347"/>
      <c r="Z90" s="348"/>
      <c r="AC90" s="313"/>
      <c r="AE90" s="340"/>
      <c r="AG90" s="290"/>
      <c r="AH90" s="291" t="s">
        <v>2441</v>
      </c>
      <c r="AI90" s="274" t="s">
        <v>2442</v>
      </c>
      <c r="AJ90" s="274" t="s">
        <v>2443</v>
      </c>
    </row>
    <row r="91" spans="1:38" ht="48.75" customHeight="1" x14ac:dyDescent="0.2">
      <c r="A91" s="350"/>
      <c r="B91" s="366" t="s">
        <v>2444</v>
      </c>
      <c r="C91" s="366" t="s">
        <v>2444</v>
      </c>
      <c r="D91" s="295" t="s">
        <v>2445</v>
      </c>
      <c r="E91" s="296">
        <v>100000000</v>
      </c>
      <c r="F91" s="353"/>
      <c r="G91" s="353"/>
      <c r="H91" s="353"/>
      <c r="I91" s="354"/>
      <c r="J91" s="352"/>
      <c r="K91" s="354"/>
      <c r="L91" s="352"/>
      <c r="M91" s="354"/>
      <c r="N91" s="354"/>
      <c r="O91" s="355"/>
      <c r="Q91" s="369" t="s">
        <v>2446</v>
      </c>
      <c r="R91" s="389" t="s">
        <v>1828</v>
      </c>
      <c r="S91" s="865"/>
      <c r="T91" s="370"/>
      <c r="U91" s="370"/>
      <c r="V91" s="369"/>
      <c r="W91" s="370"/>
      <c r="X91" s="301"/>
      <c r="Y91" s="347"/>
      <c r="Z91" s="348"/>
      <c r="AC91" s="313"/>
      <c r="AE91" s="340"/>
      <c r="AG91" s="290"/>
      <c r="AH91" s="291" t="s">
        <v>2447</v>
      </c>
      <c r="AI91" s="274" t="s">
        <v>2448</v>
      </c>
      <c r="AJ91" s="274" t="s">
        <v>2449</v>
      </c>
    </row>
    <row r="92" spans="1:38" ht="71.25" customHeight="1" x14ac:dyDescent="0.2">
      <c r="A92" s="350" t="s">
        <v>5025</v>
      </c>
      <c r="B92" s="351" t="s">
        <v>2450</v>
      </c>
      <c r="C92" s="351" t="s">
        <v>2451</v>
      </c>
      <c r="D92" s="352" t="s">
        <v>2452</v>
      </c>
      <c r="E92" s="353">
        <f>VLOOKUP(B92,'Ejec presupuestal_31-dic-2017'!$C$5:$K$975,5,0)</f>
        <v>0</v>
      </c>
      <c r="F92" s="353">
        <f>VLOOKUP(B92,'Ejec presupuestal_31-dic-2017'!$C$5:$K$975,6,0)</f>
        <v>0</v>
      </c>
      <c r="G92" s="353">
        <f>VLOOKUP(B92,'Ejec presupuestal_31-dic-2017'!$C$5:$K$975,7,0)</f>
        <v>0</v>
      </c>
      <c r="H92" s="353">
        <f>VLOOKUP(B92,'Ejec presupuestal_31-dic-2017'!$C$5:$K$975,9,0)</f>
        <v>0</v>
      </c>
      <c r="I92" s="354" t="s">
        <v>1827</v>
      </c>
      <c r="J92" s="352" t="str">
        <f>VLOOKUP(K92,'[11]CONSOLIDADO PLAN DESARROLLO'!$DK$9:$DM380,3,0)</f>
        <v>E3.P_A.MR1 - Desarrollar infraestructuras públicas para mejorar las condiciones de vida de los Tocancipeños</v>
      </c>
      <c r="K92" s="354" t="s">
        <v>1024</v>
      </c>
      <c r="L92" s="352" t="str">
        <f>VLOOKUP(K92,'[11]CONSOLIDADO PLAN DESARROLLO'!$DK$9:$DM$305,2,0)</f>
        <v>Adecuar la infraestructura educativa a los efectos del cambio climático conjuntamente con la Gobernación</v>
      </c>
      <c r="M92" s="354" t="str">
        <f>IF(I92=0,"0-0",(VLOOKUP(I92,$Q$2:$V$193,$P$1,0)))</f>
        <v>RECURSOS PROPIOS</v>
      </c>
      <c r="N92" s="363"/>
      <c r="O92" s="355" t="s">
        <v>1851</v>
      </c>
      <c r="Q92" s="369" t="s">
        <v>2453</v>
      </c>
      <c r="R92" s="389" t="s">
        <v>1828</v>
      </c>
      <c r="S92" s="865"/>
      <c r="T92" s="370"/>
      <c r="U92" s="370"/>
      <c r="V92" s="369"/>
      <c r="W92" s="370"/>
      <c r="X92" s="301"/>
      <c r="Y92" s="347"/>
      <c r="Z92" s="348"/>
      <c r="AC92" s="313"/>
      <c r="AE92" s="340"/>
      <c r="AG92" s="290"/>
      <c r="AH92" s="291" t="s">
        <v>2454</v>
      </c>
      <c r="AI92" s="274" t="s">
        <v>2455</v>
      </c>
      <c r="AJ92" s="274" t="s">
        <v>2456</v>
      </c>
    </row>
    <row r="93" spans="1:38" ht="45" customHeight="1" x14ac:dyDescent="0.2">
      <c r="A93" s="379"/>
      <c r="B93" s="380" t="s">
        <v>2457</v>
      </c>
      <c r="C93" s="380" t="s">
        <v>2457</v>
      </c>
      <c r="D93" s="307" t="s">
        <v>2458</v>
      </c>
      <c r="E93" s="308">
        <v>8214741756</v>
      </c>
      <c r="F93" s="308"/>
      <c r="G93" s="308"/>
      <c r="H93" s="308"/>
      <c r="I93" s="381"/>
      <c r="J93" s="307"/>
      <c r="K93" s="381"/>
      <c r="L93" s="307"/>
      <c r="M93" s="381"/>
      <c r="N93" s="381"/>
      <c r="O93" s="382" t="s">
        <v>1838</v>
      </c>
      <c r="Q93" s="369" t="s">
        <v>2459</v>
      </c>
      <c r="R93" s="389" t="s">
        <v>1828</v>
      </c>
      <c r="S93" s="865"/>
      <c r="T93" s="370"/>
      <c r="U93" s="370"/>
      <c r="V93" s="369"/>
      <c r="W93" s="370"/>
      <c r="X93" s="301"/>
      <c r="Y93" s="347"/>
      <c r="Z93" s="348"/>
      <c r="AC93" s="362"/>
      <c r="AE93" s="340"/>
      <c r="AG93" s="290"/>
      <c r="AH93" s="291" t="s">
        <v>2460</v>
      </c>
      <c r="AI93" s="274" t="s">
        <v>2461</v>
      </c>
      <c r="AJ93" s="274" t="s">
        <v>2462</v>
      </c>
    </row>
    <row r="94" spans="1:38" ht="34.5" customHeight="1" x14ac:dyDescent="0.2">
      <c r="A94" s="314"/>
      <c r="B94" s="315" t="s">
        <v>2463</v>
      </c>
      <c r="C94" s="315" t="s">
        <v>2463</v>
      </c>
      <c r="D94" s="316" t="s">
        <v>1845</v>
      </c>
      <c r="E94" s="317">
        <v>8214741756</v>
      </c>
      <c r="F94" s="317"/>
      <c r="G94" s="317"/>
      <c r="H94" s="317"/>
      <c r="I94" s="318"/>
      <c r="J94" s="316"/>
      <c r="K94" s="318"/>
      <c r="L94" s="316"/>
      <c r="M94" s="318"/>
      <c r="N94" s="318"/>
      <c r="O94" s="319" t="s">
        <v>1824</v>
      </c>
      <c r="Q94" s="369" t="s">
        <v>2464</v>
      </c>
      <c r="R94" s="879" t="s">
        <v>23</v>
      </c>
      <c r="S94" s="865"/>
      <c r="T94" s="370"/>
      <c r="U94" s="370"/>
      <c r="V94" s="369"/>
      <c r="W94" s="370"/>
      <c r="X94" s="301"/>
      <c r="Y94" s="347"/>
      <c r="Z94" s="348"/>
      <c r="AC94" s="362"/>
      <c r="AE94" s="340"/>
      <c r="AG94" s="290"/>
      <c r="AH94" s="291" t="s">
        <v>2465</v>
      </c>
      <c r="AI94" s="274" t="s">
        <v>2466</v>
      </c>
      <c r="AJ94" s="274" t="s">
        <v>2467</v>
      </c>
    </row>
    <row r="95" spans="1:38" ht="37.5" customHeight="1" x14ac:dyDescent="0.2">
      <c r="A95" s="326"/>
      <c r="B95" s="327" t="s">
        <v>2468</v>
      </c>
      <c r="C95" s="327" t="s">
        <v>2468</v>
      </c>
      <c r="D95" s="328" t="s">
        <v>64</v>
      </c>
      <c r="E95" s="329">
        <v>8214741756</v>
      </c>
      <c r="F95" s="329"/>
      <c r="G95" s="329"/>
      <c r="H95" s="329"/>
      <c r="I95" s="330"/>
      <c r="J95" s="328"/>
      <c r="K95" s="330"/>
      <c r="L95" s="328"/>
      <c r="M95" s="330"/>
      <c r="N95" s="330"/>
      <c r="O95" s="331" t="s">
        <v>5</v>
      </c>
      <c r="Q95" s="369" t="s">
        <v>2469</v>
      </c>
      <c r="R95" s="879" t="s">
        <v>23</v>
      </c>
      <c r="S95" s="865"/>
      <c r="T95" s="370"/>
      <c r="U95" s="370"/>
      <c r="V95" s="369"/>
      <c r="W95" s="370"/>
      <c r="X95" s="301"/>
      <c r="Y95" s="347"/>
      <c r="Z95" s="348"/>
      <c r="AC95" s="362"/>
      <c r="AE95" s="340"/>
      <c r="AG95" s="290"/>
      <c r="AH95" s="291" t="s">
        <v>2470</v>
      </c>
      <c r="AI95" s="274" t="s">
        <v>2471</v>
      </c>
      <c r="AJ95" s="274" t="s">
        <v>2472</v>
      </c>
    </row>
    <row r="96" spans="1:38" ht="41.25" customHeight="1" x14ac:dyDescent="0.2">
      <c r="A96" s="333"/>
      <c r="B96" s="334" t="s">
        <v>2473</v>
      </c>
      <c r="C96" s="334" t="s">
        <v>2473</v>
      </c>
      <c r="D96" s="335" t="s">
        <v>2474</v>
      </c>
      <c r="E96" s="336">
        <v>3079560546</v>
      </c>
      <c r="F96" s="336"/>
      <c r="G96" s="336"/>
      <c r="H96" s="336"/>
      <c r="I96" s="337"/>
      <c r="J96" s="335"/>
      <c r="K96" s="337"/>
      <c r="L96" s="335"/>
      <c r="M96" s="337"/>
      <c r="N96" s="337"/>
      <c r="O96" s="338" t="s">
        <v>1862</v>
      </c>
      <c r="Q96" s="369" t="s">
        <v>2475</v>
      </c>
      <c r="R96" s="389" t="s">
        <v>1956</v>
      </c>
      <c r="S96" s="865"/>
      <c r="T96" s="370"/>
      <c r="U96" s="370"/>
      <c r="V96" s="369"/>
      <c r="W96" s="370"/>
      <c r="X96" s="301"/>
      <c r="Y96" s="347"/>
      <c r="Z96" s="348"/>
      <c r="AC96" s="362"/>
      <c r="AE96" s="340"/>
      <c r="AG96" s="290"/>
      <c r="AH96" s="291" t="s">
        <v>2476</v>
      </c>
      <c r="AI96" s="274" t="s">
        <v>2477</v>
      </c>
      <c r="AJ96" s="274" t="s">
        <v>2478</v>
      </c>
    </row>
    <row r="97" spans="1:38" ht="49.5" customHeight="1" x14ac:dyDescent="0.2">
      <c r="A97" s="341"/>
      <c r="B97" s="342" t="s">
        <v>2479</v>
      </c>
      <c r="C97" s="342" t="s">
        <v>2479</v>
      </c>
      <c r="D97" s="343" t="s">
        <v>2480</v>
      </c>
      <c r="E97" s="344">
        <v>2994560546</v>
      </c>
      <c r="F97" s="344"/>
      <c r="G97" s="344"/>
      <c r="H97" s="344"/>
      <c r="I97" s="345"/>
      <c r="J97" s="343"/>
      <c r="K97" s="345"/>
      <c r="L97" s="343"/>
      <c r="M97" s="345"/>
      <c r="N97" s="345"/>
      <c r="O97" s="346" t="s">
        <v>1869</v>
      </c>
      <c r="Q97" s="369" t="s">
        <v>2481</v>
      </c>
      <c r="R97" s="389" t="s">
        <v>1828</v>
      </c>
      <c r="S97" s="865"/>
      <c r="T97" s="370"/>
      <c r="U97" s="370"/>
      <c r="V97" s="369"/>
      <c r="W97" s="370"/>
      <c r="X97" s="301"/>
      <c r="Y97" s="347"/>
      <c r="Z97" s="348"/>
      <c r="AC97" s="362"/>
      <c r="AE97" s="340"/>
      <c r="AG97" s="290"/>
      <c r="AH97" s="291" t="s">
        <v>2482</v>
      </c>
      <c r="AI97" s="274" t="s">
        <v>2483</v>
      </c>
      <c r="AJ97" s="274" t="s">
        <v>2484</v>
      </c>
    </row>
    <row r="98" spans="1:38" ht="75" customHeight="1" x14ac:dyDescent="0.2">
      <c r="A98" s="350" t="s">
        <v>5200</v>
      </c>
      <c r="B98" s="351" t="s">
        <v>2485</v>
      </c>
      <c r="C98" s="351" t="s">
        <v>2486</v>
      </c>
      <c r="D98" s="352" t="s">
        <v>2487</v>
      </c>
      <c r="E98" s="353">
        <f>VLOOKUP(B98,'Ejec presupuestal_31-dic-2017'!$C$5:$K$975,5,0)</f>
        <v>538751395</v>
      </c>
      <c r="F98" s="353">
        <f>VLOOKUP(B98,'Ejec presupuestal_31-dic-2017'!$C$5:$K$975,6,0)</f>
        <v>538751395</v>
      </c>
      <c r="G98" s="353">
        <f>VLOOKUP(B98,'Ejec presupuestal_31-dic-2017'!$C$5:$K$975,7,0)</f>
        <v>538751395</v>
      </c>
      <c r="H98" s="353">
        <f>VLOOKUP(B98,'Ejec presupuestal_31-dic-2017'!$C$5:$K$975,9,0)</f>
        <v>538751395</v>
      </c>
      <c r="I98" s="354" t="s">
        <v>2059</v>
      </c>
      <c r="J98" s="352" t="str">
        <f>VLOOKUP(K98,'[11]CONSOLIDADO PLAN DESARROLLO'!$DK$9:$DM387,3,0)</f>
        <v>E1.P_B.MR2 - Mantener el programa de aseguramiento SGSSS y fortalecer la prestación de servicios de salud</v>
      </c>
      <c r="K98" s="354" t="s">
        <v>437</v>
      </c>
      <c r="L98" s="352" t="str">
        <f>VLOOKUP(K98,'[11]CONSOLIDADO PLAN DESARROLLO'!$DK$9:$DM$305,2,0)</f>
        <v>Garantizar  el aseguramiento, a la población Tocancipeña en condición de vulnerabilidad, al Sistema General de Seguridad Social en Salud SGSS</v>
      </c>
      <c r="M98" s="354" t="str">
        <f t="shared" ref="M98:M101" si="11">IF(I98=0,"0-0",(VLOOKUP(I98,$Q$2:$V$193,$P$1,0)))</f>
        <v>COFINANCIACIÓN DEPARTAMENTO</v>
      </c>
      <c r="N98" s="354"/>
      <c r="O98" s="355" t="s">
        <v>1851</v>
      </c>
      <c r="Q98" s="369" t="s">
        <v>2488</v>
      </c>
      <c r="R98" s="389" t="s">
        <v>1956</v>
      </c>
      <c r="S98" s="865"/>
      <c r="T98" s="370"/>
      <c r="U98" s="370"/>
      <c r="V98" s="369"/>
      <c r="W98" s="370"/>
      <c r="X98" s="301"/>
      <c r="Y98" s="347"/>
      <c r="Z98" s="348"/>
      <c r="AC98" s="362"/>
      <c r="AE98" s="340"/>
      <c r="AG98" s="290"/>
      <c r="AH98" s="291" t="s">
        <v>2489</v>
      </c>
      <c r="AI98" s="274" t="s">
        <v>2490</v>
      </c>
      <c r="AJ98" s="274" t="s">
        <v>2491</v>
      </c>
    </row>
    <row r="99" spans="1:38" s="278" customFormat="1" ht="89.25" customHeight="1" x14ac:dyDescent="0.2">
      <c r="A99" s="350" t="s">
        <v>5201</v>
      </c>
      <c r="B99" s="351" t="s">
        <v>2492</v>
      </c>
      <c r="C99" s="351" t="s">
        <v>2493</v>
      </c>
      <c r="D99" s="352" t="s">
        <v>2480</v>
      </c>
      <c r="E99" s="353">
        <f>VLOOKUP(B99,'Ejec presupuestal_31-dic-2017'!$C$5:$K$975,5,0)</f>
        <v>1250982978</v>
      </c>
      <c r="F99" s="353">
        <f>VLOOKUP(B99,'Ejec presupuestal_31-dic-2017'!$C$5:$K$975,6,0)</f>
        <v>1250982978</v>
      </c>
      <c r="G99" s="353">
        <f>VLOOKUP(B99,'Ejec presupuestal_31-dic-2017'!$C$5:$K$975,7,0)</f>
        <v>1250982978</v>
      </c>
      <c r="H99" s="353">
        <f>VLOOKUP(B99,'Ejec presupuestal_31-dic-2017'!$C$5:$K$975,9,0)</f>
        <v>1250982978</v>
      </c>
      <c r="I99" s="354" t="s">
        <v>2167</v>
      </c>
      <c r="J99" s="352" t="str">
        <f>VLOOKUP(K99,'[11]CONSOLIDADO PLAN DESARROLLO'!$DK$9:$DM388,3,0)</f>
        <v>E1.P_B.MR2 - Mantener el programa de aseguramiento SGSSS y fortalecer la prestación de servicios de salud</v>
      </c>
      <c r="K99" s="354" t="s">
        <v>437</v>
      </c>
      <c r="L99" s="352" t="str">
        <f>VLOOKUP(K99,'[11]CONSOLIDADO PLAN DESARROLLO'!$DK$9:$DM$305,2,0)</f>
        <v>Garantizar  el aseguramiento, a la población Tocancipeña en condición de vulnerabilidad, al Sistema General de Seguridad Social en Salud SGSS</v>
      </c>
      <c r="M99" s="354" t="str">
        <f t="shared" si="11"/>
        <v>SGP</v>
      </c>
      <c r="N99" s="354"/>
      <c r="O99" s="355" t="s">
        <v>1851</v>
      </c>
      <c r="Q99" s="369" t="s">
        <v>2494</v>
      </c>
      <c r="R99" s="389" t="s">
        <v>1828</v>
      </c>
      <c r="S99" s="877"/>
      <c r="T99" s="373"/>
      <c r="U99" s="373"/>
      <c r="V99" s="374"/>
      <c r="W99" s="373"/>
      <c r="X99" s="322"/>
      <c r="Y99" s="383"/>
      <c r="Z99" s="364"/>
      <c r="AC99" s="313"/>
      <c r="AE99" s="340"/>
      <c r="AF99" s="287"/>
      <c r="AG99" s="290"/>
      <c r="AH99" s="291" t="s">
        <v>2495</v>
      </c>
      <c r="AI99" s="274" t="s">
        <v>2496</v>
      </c>
      <c r="AJ99" s="274" t="s">
        <v>2497</v>
      </c>
      <c r="AK99" s="287"/>
      <c r="AL99" s="287"/>
    </row>
    <row r="100" spans="1:38" ht="69" customHeight="1" x14ac:dyDescent="0.2">
      <c r="A100" s="350" t="s">
        <v>5202</v>
      </c>
      <c r="B100" s="351" t="s">
        <v>2498</v>
      </c>
      <c r="C100" s="351" t="s">
        <v>2499</v>
      </c>
      <c r="D100" s="352" t="s">
        <v>2500</v>
      </c>
      <c r="E100" s="353">
        <f>VLOOKUP(B100,'Ejec presupuestal_31-dic-2017'!$C$5:$K$975,5,0)</f>
        <v>984478460</v>
      </c>
      <c r="F100" s="353">
        <f>VLOOKUP(B100,'Ejec presupuestal_31-dic-2017'!$C$5:$K$975,6,0)</f>
        <v>984478460</v>
      </c>
      <c r="G100" s="353">
        <f>VLOOKUP(B100,'Ejec presupuestal_31-dic-2017'!$C$5:$K$975,7,0)</f>
        <v>984478460</v>
      </c>
      <c r="H100" s="353">
        <f>VLOOKUP(B100,'Ejec presupuestal_31-dic-2017'!$C$5:$K$975,9,0)</f>
        <v>984478460</v>
      </c>
      <c r="I100" s="354" t="s">
        <v>2173</v>
      </c>
      <c r="J100" s="352" t="str">
        <f>VLOOKUP(K100,'[11]CONSOLIDADO PLAN DESARROLLO'!$DK$9:$DM389,3,0)</f>
        <v>E1.P_B.MR2 - Mantener el programa de aseguramiento SGSSS y fortalecer la prestación de servicios de salud</v>
      </c>
      <c r="K100" s="354" t="s">
        <v>437</v>
      </c>
      <c r="L100" s="352" t="str">
        <f>VLOOKUP(K100,'[11]CONSOLIDADO PLAN DESARROLLO'!$DK$9:$DM$305,2,0)</f>
        <v>Garantizar  el aseguramiento, a la población Tocancipeña en condición de vulnerabilidad, al Sistema General de Seguridad Social en Salud SGSS</v>
      </c>
      <c r="M100" s="354" t="str">
        <f t="shared" si="11"/>
        <v xml:space="preserve">OTROS </v>
      </c>
      <c r="N100" s="363"/>
      <c r="O100" s="355" t="s">
        <v>1851</v>
      </c>
      <c r="Q100" s="369" t="s">
        <v>2501</v>
      </c>
      <c r="R100" s="389" t="s">
        <v>1828</v>
      </c>
      <c r="S100" s="865"/>
      <c r="T100" s="370"/>
      <c r="U100" s="370"/>
      <c r="V100" s="369"/>
      <c r="W100" s="370"/>
      <c r="X100" s="301"/>
      <c r="Y100" s="347"/>
      <c r="Z100" s="348"/>
      <c r="AC100" s="362"/>
      <c r="AE100" s="340"/>
      <c r="AG100" s="290"/>
      <c r="AH100" s="291" t="s">
        <v>2502</v>
      </c>
      <c r="AI100" s="274" t="s">
        <v>2503</v>
      </c>
      <c r="AJ100" s="274" t="s">
        <v>2504</v>
      </c>
    </row>
    <row r="101" spans="1:38" ht="67.5" customHeight="1" x14ac:dyDescent="0.2">
      <c r="A101" s="350" t="s">
        <v>5203</v>
      </c>
      <c r="B101" s="351" t="s">
        <v>2505</v>
      </c>
      <c r="C101" s="351" t="s">
        <v>2506</v>
      </c>
      <c r="D101" s="352" t="s">
        <v>2480</v>
      </c>
      <c r="E101" s="353">
        <f>VLOOKUP(B101,'Ejec presupuestal_31-dic-2017'!$C$5:$K$975,5,0)</f>
        <v>167228144</v>
      </c>
      <c r="F101" s="353">
        <f>VLOOKUP(B101,'Ejec presupuestal_31-dic-2017'!$C$5:$K$975,6,0)</f>
        <v>167228144</v>
      </c>
      <c r="G101" s="353">
        <f>VLOOKUP(B101,'Ejec presupuestal_31-dic-2017'!$C$5:$K$975,7,0)</f>
        <v>167228144</v>
      </c>
      <c r="H101" s="353">
        <f>VLOOKUP(B101,'Ejec presupuestal_31-dic-2017'!$C$5:$K$975,9,0)</f>
        <v>167228144</v>
      </c>
      <c r="I101" s="354" t="s">
        <v>2271</v>
      </c>
      <c r="J101" s="352" t="str">
        <f>VLOOKUP(K101,'[11]CONSOLIDADO PLAN DESARROLLO'!$DK$9:$DM390,3,0)</f>
        <v>E1.P_B.MR2 - Mantener el programa de aseguramiento SGSSS y fortalecer la prestación de servicios de salud</v>
      </c>
      <c r="K101" s="354" t="s">
        <v>437</v>
      </c>
      <c r="L101" s="352" t="str">
        <f>VLOOKUP(K101,'[11]CONSOLIDADO PLAN DESARROLLO'!$DK$9:$DM$305,2,0)</f>
        <v>Garantizar  el aseguramiento, a la población Tocancipeña en condición de vulnerabilidad, al Sistema General de Seguridad Social en Salud SGSS</v>
      </c>
      <c r="M101" s="354" t="str">
        <f t="shared" si="11"/>
        <v xml:space="preserve">OTROS </v>
      </c>
      <c r="N101" s="354"/>
      <c r="O101" s="355" t="s">
        <v>1851</v>
      </c>
      <c r="Q101" s="369" t="s">
        <v>2507</v>
      </c>
      <c r="R101" s="882" t="s">
        <v>1828</v>
      </c>
      <c r="S101" s="865"/>
      <c r="T101" s="370"/>
      <c r="U101" s="370"/>
      <c r="V101" s="369"/>
      <c r="W101" s="370"/>
      <c r="X101" s="301"/>
      <c r="Y101" s="347"/>
      <c r="Z101" s="348"/>
      <c r="AC101" s="362"/>
      <c r="AE101" s="340"/>
      <c r="AG101" s="290"/>
      <c r="AH101" s="291" t="s">
        <v>2508</v>
      </c>
      <c r="AI101" s="274" t="s">
        <v>2509</v>
      </c>
      <c r="AJ101" s="274" t="s">
        <v>2510</v>
      </c>
    </row>
    <row r="102" spans="1:38" ht="48.75" customHeight="1" x14ac:dyDescent="0.2">
      <c r="A102" s="341"/>
      <c r="B102" s="342" t="s">
        <v>2511</v>
      </c>
      <c r="C102" s="342" t="s">
        <v>2511</v>
      </c>
      <c r="D102" s="343" t="s">
        <v>2512</v>
      </c>
      <c r="E102" s="344">
        <v>85000000</v>
      </c>
      <c r="F102" s="344"/>
      <c r="G102" s="344"/>
      <c r="H102" s="344"/>
      <c r="I102" s="345"/>
      <c r="J102" s="343"/>
      <c r="K102" s="345"/>
      <c r="L102" s="343"/>
      <c r="M102" s="345"/>
      <c r="N102" s="345"/>
      <c r="O102" s="346" t="s">
        <v>1869</v>
      </c>
      <c r="Q102" s="369" t="s">
        <v>2398</v>
      </c>
      <c r="R102" s="389" t="s">
        <v>1828</v>
      </c>
      <c r="S102" s="865"/>
      <c r="T102" s="370"/>
      <c r="U102" s="370"/>
      <c r="V102" s="369"/>
      <c r="W102" s="370"/>
      <c r="X102" s="301"/>
      <c r="Y102" s="347"/>
      <c r="Z102" s="348"/>
      <c r="AC102" s="313"/>
      <c r="AE102" s="340"/>
      <c r="AG102" s="290"/>
      <c r="AH102" s="291" t="s">
        <v>2513</v>
      </c>
      <c r="AI102" s="274" t="s">
        <v>2514</v>
      </c>
      <c r="AJ102" s="274" t="s">
        <v>2515</v>
      </c>
    </row>
    <row r="103" spans="1:38" ht="54" customHeight="1" x14ac:dyDescent="0.2">
      <c r="A103" s="350"/>
      <c r="B103" s="366" t="s">
        <v>2516</v>
      </c>
      <c r="C103" s="366" t="s">
        <v>2516</v>
      </c>
      <c r="D103" s="295" t="s">
        <v>2517</v>
      </c>
      <c r="E103" s="296">
        <v>45000000</v>
      </c>
      <c r="F103" s="353"/>
      <c r="G103" s="353"/>
      <c r="H103" s="353"/>
      <c r="I103" s="354"/>
      <c r="J103" s="352"/>
      <c r="K103" s="354"/>
      <c r="L103" s="352"/>
      <c r="M103" s="354"/>
      <c r="N103" s="354"/>
      <c r="O103" s="355"/>
      <c r="Q103" s="374" t="s">
        <v>2518</v>
      </c>
      <c r="R103" s="389" t="s">
        <v>1828</v>
      </c>
      <c r="S103" s="865"/>
      <c r="T103" s="370"/>
      <c r="U103" s="370"/>
      <c r="V103" s="369"/>
      <c r="W103" s="370"/>
      <c r="X103" s="301"/>
      <c r="Y103" s="347"/>
      <c r="Z103" s="348"/>
      <c r="AC103" s="313"/>
      <c r="AE103" s="340"/>
      <c r="AG103" s="290"/>
      <c r="AH103" s="291" t="s">
        <v>2519</v>
      </c>
      <c r="AI103" s="274" t="s">
        <v>2520</v>
      </c>
      <c r="AJ103" s="274" t="s">
        <v>2521</v>
      </c>
    </row>
    <row r="104" spans="1:38" ht="62.25" customHeight="1" x14ac:dyDescent="0.2">
      <c r="A104" s="350" t="s">
        <v>1874</v>
      </c>
      <c r="B104" s="351" t="s">
        <v>2522</v>
      </c>
      <c r="C104" s="351" t="s">
        <v>2523</v>
      </c>
      <c r="D104" s="352" t="s">
        <v>2524</v>
      </c>
      <c r="E104" s="353">
        <f>VLOOKUP(B104,'Ejec presupuestal_31-dic-2017'!$C$5:$K$975,5,0)</f>
        <v>45000000</v>
      </c>
      <c r="F104" s="353">
        <f>VLOOKUP(B104,'Ejec presupuestal_31-dic-2017'!$C$5:$K$975,6,0)</f>
        <v>43200000</v>
      </c>
      <c r="G104" s="353">
        <f>VLOOKUP(B104,'Ejec presupuestal_31-dic-2017'!$C$5:$K$975,7,0)</f>
        <v>43200000</v>
      </c>
      <c r="H104" s="353">
        <f>VLOOKUP(B104,'Ejec presupuestal_31-dic-2017'!$C$5:$K$975,9,0)</f>
        <v>43200000</v>
      </c>
      <c r="I104" s="354" t="s">
        <v>1827</v>
      </c>
      <c r="J104" s="352" t="str">
        <f>VLOOKUP(K104,'[11]CONSOLIDADO PLAN DESARROLLO'!$DK$9:$DM393,3,0)</f>
        <v>E1.P_B.MR2 - Mantener el programa de aseguramiento SGSSS y fortalecer la prestación de servicios de salud</v>
      </c>
      <c r="K104" s="354" t="s">
        <v>447</v>
      </c>
      <c r="L104" s="352" t="str">
        <f>VLOOKUP(K104,'[11]CONSOLIDADO PLAN DESARROLLO'!$DK$9:$DM$305,2,0)</f>
        <v xml:space="preserve">Mantener el programa de seguimiento y auditoria al aseguramiento y a la prestación de servicios de salud </v>
      </c>
      <c r="M104" s="354" t="str">
        <f>IF(I104=0,"0-0",(VLOOKUP(I104,$Q$2:$V$193,$P$1,0)))</f>
        <v>RECURSOS PROPIOS</v>
      </c>
      <c r="N104" s="363"/>
      <c r="O104" s="355" t="s">
        <v>1851</v>
      </c>
      <c r="Q104" s="369" t="s">
        <v>2525</v>
      </c>
      <c r="R104" s="389" t="s">
        <v>1847</v>
      </c>
      <c r="S104" s="865"/>
      <c r="T104" s="370"/>
      <c r="U104" s="370"/>
      <c r="V104" s="369"/>
      <c r="W104" s="370"/>
      <c r="X104" s="301"/>
      <c r="Y104" s="347"/>
      <c r="Z104" s="348"/>
      <c r="AC104" s="313"/>
      <c r="AE104" s="340"/>
      <c r="AG104" s="290"/>
      <c r="AH104" s="291" t="s">
        <v>2526</v>
      </c>
      <c r="AI104" s="274" t="s">
        <v>2527</v>
      </c>
      <c r="AJ104" s="274" t="s">
        <v>2528</v>
      </c>
    </row>
    <row r="105" spans="1:38" ht="56.25" customHeight="1" x14ac:dyDescent="0.2">
      <c r="A105" s="365"/>
      <c r="B105" s="366" t="s">
        <v>2529</v>
      </c>
      <c r="C105" s="366" t="s">
        <v>2529</v>
      </c>
      <c r="D105" s="295" t="s">
        <v>2530</v>
      </c>
      <c r="E105" s="296">
        <v>40000000</v>
      </c>
      <c r="F105" s="296"/>
      <c r="G105" s="296"/>
      <c r="H105" s="296"/>
      <c r="I105" s="363"/>
      <c r="J105" s="295"/>
      <c r="K105" s="363"/>
      <c r="L105" s="295"/>
      <c r="M105" s="363"/>
      <c r="N105" s="363"/>
      <c r="O105" s="367"/>
      <c r="Q105" s="369" t="s">
        <v>2531</v>
      </c>
      <c r="R105" s="389" t="s">
        <v>1828</v>
      </c>
      <c r="S105" s="865"/>
      <c r="T105" s="370"/>
      <c r="U105" s="370"/>
      <c r="V105" s="369"/>
      <c r="W105" s="370"/>
      <c r="X105" s="301"/>
      <c r="Y105" s="347"/>
      <c r="Z105" s="348"/>
      <c r="AC105" s="313"/>
      <c r="AE105" s="340"/>
      <c r="AG105" s="290"/>
      <c r="AH105" s="291" t="s">
        <v>2532</v>
      </c>
      <c r="AI105" s="274" t="s">
        <v>2533</v>
      </c>
      <c r="AJ105" s="274" t="s">
        <v>2534</v>
      </c>
    </row>
    <row r="106" spans="1:38" ht="90" customHeight="1" x14ac:dyDescent="0.2">
      <c r="A106" s="350" t="s">
        <v>1874</v>
      </c>
      <c r="B106" s="351" t="s">
        <v>2535</v>
      </c>
      <c r="C106" s="351" t="s">
        <v>2536</v>
      </c>
      <c r="D106" s="352" t="s">
        <v>2537</v>
      </c>
      <c r="E106" s="353">
        <f>VLOOKUP(B106,'Ejec presupuestal_31-dic-2017'!$C$5:$K$975,5,0)</f>
        <v>40000000</v>
      </c>
      <c r="F106" s="353">
        <f>VLOOKUP(B106,'Ejec presupuestal_31-dic-2017'!$C$5:$K$975,6,0)</f>
        <v>40000000</v>
      </c>
      <c r="G106" s="353">
        <f>VLOOKUP(B106,'Ejec presupuestal_31-dic-2017'!$C$5:$K$975,7,0)</f>
        <v>40000000</v>
      </c>
      <c r="H106" s="353">
        <f>VLOOKUP(B106,'Ejec presupuestal_31-dic-2017'!$C$5:$K$975,9,0)</f>
        <v>40000000</v>
      </c>
      <c r="I106" s="354" t="s">
        <v>1827</v>
      </c>
      <c r="J106" s="352" t="str">
        <f>VLOOKUP(K106,'[11]CONSOLIDADO PLAN DESARROLLO'!$DK$9:$DM395,3,0)</f>
        <v>E1.P_B.MR2 - Mantener el programa de aseguramiento SGSSS y fortalecer la prestación de servicios de salud</v>
      </c>
      <c r="K106" s="354" t="s">
        <v>458</v>
      </c>
      <c r="L106" s="352" t="str">
        <f>VLOOKUP(K106,'[11]CONSOLIDADO PLAN DESARROLLO'!$DK$9:$DM$305,2,0)</f>
        <v>Articular la implementación conjunta del modelo de gestión del riesgo en salud (16 grupos de riesgo), que involucre la participación de las IPS, EPS y ARL presentes en el municipio, con enfoque familiar y comunitario</v>
      </c>
      <c r="M106" s="354" t="str">
        <f t="shared" ref="M106:M107" si="12">IF(I106=0,"0-0",(VLOOKUP(I106,$Q$2:$V$193,$P$1,0)))</f>
        <v>RECURSOS PROPIOS</v>
      </c>
      <c r="N106" s="363"/>
      <c r="O106" s="355" t="s">
        <v>1851</v>
      </c>
      <c r="Q106" s="369" t="s">
        <v>2538</v>
      </c>
      <c r="R106" s="389" t="s">
        <v>1828</v>
      </c>
      <c r="S106" s="865"/>
      <c r="T106" s="370"/>
      <c r="U106" s="370"/>
      <c r="V106" s="369"/>
      <c r="W106" s="370"/>
      <c r="X106" s="301"/>
      <c r="Y106" s="347"/>
      <c r="Z106" s="348"/>
      <c r="AC106" s="362"/>
      <c r="AE106" s="340"/>
      <c r="AG106" s="290"/>
      <c r="AH106" s="291" t="s">
        <v>2539</v>
      </c>
      <c r="AI106" s="274" t="s">
        <v>2540</v>
      </c>
      <c r="AJ106" s="274" t="s">
        <v>2541</v>
      </c>
    </row>
    <row r="107" spans="1:38" ht="105" customHeight="1" x14ac:dyDescent="0.2">
      <c r="A107" s="350" t="s">
        <v>2542</v>
      </c>
      <c r="B107" s="351" t="s">
        <v>2543</v>
      </c>
      <c r="C107" s="351" t="s">
        <v>2544</v>
      </c>
      <c r="D107" s="352" t="s">
        <v>2545</v>
      </c>
      <c r="E107" s="353">
        <f>VLOOKUP(B107,'Ejec presupuestal_31-dic-2017'!$C$5:$K$975,5,0)</f>
        <v>455842483</v>
      </c>
      <c r="F107" s="353">
        <f>VLOOKUP(B107,'Ejec presupuestal_31-dic-2017'!$C$5:$K$975,6,0)</f>
        <v>0</v>
      </c>
      <c r="G107" s="353">
        <f>VLOOKUP(B107,'Ejec presupuestal_31-dic-2017'!$C$5:$K$975,7,0)</f>
        <v>0</v>
      </c>
      <c r="H107" s="353">
        <f>VLOOKUP(B107,'Ejec presupuestal_31-dic-2017'!$C$5:$K$975,9,0)</f>
        <v>0</v>
      </c>
      <c r="I107" s="354" t="s">
        <v>2546</v>
      </c>
      <c r="J107" s="352" t="str">
        <f>VLOOKUP(K107,'[11]CONSOLIDADO PLAN DESARROLLO'!$DK$9:$DM396,3,0)</f>
        <v>E1.P_B.MR2 - Mantener el programa de aseguramiento SGSSS y fortalecer la prestación de servicios de salud</v>
      </c>
      <c r="K107" s="354" t="s">
        <v>458</v>
      </c>
      <c r="L107" s="352" t="str">
        <f>VLOOKUP(K107,'[11]CONSOLIDADO PLAN DESARROLLO'!$DK$9:$DM$305,2,0)</f>
        <v>Articular la implementación conjunta del modelo de gestión del riesgo en salud (16 grupos de riesgo), que involucre la participación de las IPS, EPS y ARL presentes en el municipio, con enfoque familiar y comunitario</v>
      </c>
      <c r="M107" s="354" t="str">
        <f t="shared" si="12"/>
        <v xml:space="preserve">OTROS </v>
      </c>
      <c r="N107" s="363"/>
      <c r="O107" s="355" t="s">
        <v>1851</v>
      </c>
      <c r="Q107" s="369" t="s">
        <v>2547</v>
      </c>
      <c r="R107" s="389" t="s">
        <v>1828</v>
      </c>
      <c r="S107" s="865"/>
      <c r="T107" s="370"/>
      <c r="U107" s="370"/>
      <c r="V107" s="369"/>
      <c r="W107" s="370"/>
      <c r="X107" s="301"/>
      <c r="Y107" s="347"/>
      <c r="Z107" s="348"/>
      <c r="AC107" s="313"/>
      <c r="AE107" s="340"/>
      <c r="AG107" s="290"/>
      <c r="AH107" s="291" t="s">
        <v>2548</v>
      </c>
      <c r="AI107" s="274" t="s">
        <v>2549</v>
      </c>
      <c r="AJ107" s="274" t="s">
        <v>2550</v>
      </c>
    </row>
    <row r="108" spans="1:38" ht="65.25" customHeight="1" x14ac:dyDescent="0.2">
      <c r="A108" s="333"/>
      <c r="B108" s="334" t="s">
        <v>2551</v>
      </c>
      <c r="C108" s="334" t="s">
        <v>2551</v>
      </c>
      <c r="D108" s="335" t="s">
        <v>2552</v>
      </c>
      <c r="E108" s="336">
        <v>1788688000</v>
      </c>
      <c r="F108" s="336"/>
      <c r="G108" s="336"/>
      <c r="H108" s="336"/>
      <c r="I108" s="337"/>
      <c r="J108" s="335"/>
      <c r="K108" s="337"/>
      <c r="L108" s="335"/>
      <c r="M108" s="337"/>
      <c r="N108" s="337"/>
      <c r="O108" s="338" t="s">
        <v>1862</v>
      </c>
      <c r="Q108" s="369" t="s">
        <v>2553</v>
      </c>
      <c r="R108" s="389" t="s">
        <v>1828</v>
      </c>
      <c r="S108" s="865"/>
      <c r="T108" s="370"/>
      <c r="U108" s="370"/>
      <c r="V108" s="369"/>
      <c r="W108" s="370"/>
      <c r="X108" s="301"/>
      <c r="Y108" s="347"/>
      <c r="Z108" s="348"/>
      <c r="AC108" s="362"/>
      <c r="AE108" s="340"/>
      <c r="AG108" s="290"/>
      <c r="AH108" s="291" t="s">
        <v>2554</v>
      </c>
      <c r="AI108" s="274" t="s">
        <v>2555</v>
      </c>
      <c r="AJ108" s="274" t="s">
        <v>2556</v>
      </c>
    </row>
    <row r="109" spans="1:38" ht="72" customHeight="1" x14ac:dyDescent="0.2">
      <c r="A109" s="341"/>
      <c r="B109" s="342" t="s">
        <v>2557</v>
      </c>
      <c r="C109" s="342" t="s">
        <v>2557</v>
      </c>
      <c r="D109" s="343" t="s">
        <v>2558</v>
      </c>
      <c r="E109" s="344">
        <v>466088000</v>
      </c>
      <c r="F109" s="344"/>
      <c r="G109" s="344"/>
      <c r="H109" s="344"/>
      <c r="I109" s="345"/>
      <c r="J109" s="343"/>
      <c r="K109" s="345"/>
      <c r="L109" s="343"/>
      <c r="M109" s="345"/>
      <c r="N109" s="345"/>
      <c r="O109" s="346" t="s">
        <v>1869</v>
      </c>
      <c r="Q109" s="369" t="s">
        <v>2559</v>
      </c>
      <c r="R109" s="389" t="s">
        <v>1828</v>
      </c>
      <c r="S109" s="865"/>
      <c r="T109" s="370"/>
      <c r="U109" s="370"/>
      <c r="V109" s="369"/>
      <c r="W109" s="370"/>
      <c r="X109" s="371"/>
      <c r="Y109" s="359"/>
      <c r="Z109" s="360"/>
      <c r="AC109" s="362"/>
      <c r="AE109" s="340"/>
      <c r="AG109" s="290"/>
      <c r="AH109" s="291" t="s">
        <v>2560</v>
      </c>
      <c r="AI109" s="274" t="s">
        <v>2561</v>
      </c>
      <c r="AJ109" s="274" t="s">
        <v>2562</v>
      </c>
    </row>
    <row r="110" spans="1:38" ht="71.25" x14ac:dyDescent="0.2">
      <c r="A110" s="350" t="s">
        <v>2563</v>
      </c>
      <c r="B110" s="351" t="s">
        <v>2564</v>
      </c>
      <c r="C110" s="351" t="s">
        <v>2565</v>
      </c>
      <c r="D110" s="352" t="s">
        <v>2566</v>
      </c>
      <c r="E110" s="353">
        <f>VLOOKUP(B110,'Ejec presupuestal_31-dic-2017'!$C$5:$K$975,5,0)</f>
        <v>425641693</v>
      </c>
      <c r="F110" s="353">
        <f>VLOOKUP(B110,'Ejec presupuestal_31-dic-2017'!$C$5:$K$975,6,0)</f>
        <v>336700423</v>
      </c>
      <c r="G110" s="353">
        <f>VLOOKUP(B110,'Ejec presupuestal_31-dic-2017'!$C$5:$K$975,7,0)</f>
        <v>336700423</v>
      </c>
      <c r="H110" s="353">
        <f>VLOOKUP(B110,'Ejec presupuestal_31-dic-2017'!$C$5:$K$975,9,0)</f>
        <v>306983608</v>
      </c>
      <c r="I110" s="354" t="s">
        <v>1827</v>
      </c>
      <c r="J110" s="352" t="str">
        <f>VLOOKUP(K110,'[11]CONSOLIDADO PLAN DESARROLLO'!$DK$9:$DM398,3,0)</f>
        <v>E1.P_B.MR3 - Implementar el 100% de los componentes priorizados de cada una de las dimensiones del Plan Decenal de Salud Pública en el Territorio (20 componentes)</v>
      </c>
      <c r="K110" s="354" t="s">
        <v>549</v>
      </c>
      <c r="L110" s="352" t="str">
        <f>VLOOKUP(K110,'[11]CONSOLIDADO PLAN DESARROLLO'!$DK$9:$DM$305,2,0)</f>
        <v>Implementar los componentes priorizados de la dimensión fortalecimiento de la autoridad sanitaria</v>
      </c>
      <c r="M110" s="354" t="str">
        <f t="shared" ref="M110:M113" si="13">IF(I110=0,"0-0",(VLOOKUP(I110,$Q$2:$V$193,$P$1,0)))</f>
        <v>RECURSOS PROPIOS</v>
      </c>
      <c r="N110" s="354"/>
      <c r="O110" s="355" t="s">
        <v>1851</v>
      </c>
      <c r="Q110" s="369" t="s">
        <v>2567</v>
      </c>
      <c r="R110" s="389" t="s">
        <v>1828</v>
      </c>
      <c r="S110" s="865"/>
      <c r="T110" s="370"/>
      <c r="U110" s="370"/>
      <c r="V110" s="369"/>
      <c r="W110" s="370"/>
      <c r="X110" s="371"/>
      <c r="Y110" s="359"/>
      <c r="Z110" s="360"/>
      <c r="AC110" s="313"/>
      <c r="AE110" s="340"/>
      <c r="AG110" s="290"/>
      <c r="AH110" s="291" t="s">
        <v>2568</v>
      </c>
      <c r="AI110" s="274" t="s">
        <v>2569</v>
      </c>
      <c r="AJ110" s="274" t="s">
        <v>2570</v>
      </c>
    </row>
    <row r="111" spans="1:38" ht="84" customHeight="1" x14ac:dyDescent="0.2">
      <c r="A111" s="352" t="s">
        <v>2571</v>
      </c>
      <c r="B111" s="351" t="s">
        <v>2572</v>
      </c>
      <c r="C111" s="351" t="s">
        <v>2573</v>
      </c>
      <c r="D111" s="352" t="s">
        <v>2574</v>
      </c>
      <c r="E111" s="353">
        <f>VLOOKUP(B111,'Ejec presupuestal_31-dic-2017'!$C$5:$K$975,5,0)</f>
        <v>99928268</v>
      </c>
      <c r="F111" s="353">
        <f>VLOOKUP(B111,'Ejec presupuestal_31-dic-2017'!$C$5:$K$975,6,0)</f>
        <v>99928268</v>
      </c>
      <c r="G111" s="353">
        <f>VLOOKUP(B111,'Ejec presupuestal_31-dic-2017'!$C$5:$K$975,7,0)</f>
        <v>99928268</v>
      </c>
      <c r="H111" s="353">
        <f>VLOOKUP(B111,'Ejec presupuestal_31-dic-2017'!$C$5:$K$975,9,0)</f>
        <v>99928268</v>
      </c>
      <c r="I111" s="354" t="s">
        <v>1921</v>
      </c>
      <c r="J111" s="352" t="str">
        <f>VLOOKUP(K111,'[11]CONSOLIDADO PLAN DESARROLLO'!$DK$9:$DM399,3,0)</f>
        <v>E1.P_B.MR3 - Implementar el 100% de los componentes priorizados de cada una de las dimensiones del Plan Decenal de Salud Pública en el Territorio (20 componentes)</v>
      </c>
      <c r="K111" s="354" t="s">
        <v>549</v>
      </c>
      <c r="L111" s="352" t="str">
        <f>VLOOKUP(K111,'[11]CONSOLIDADO PLAN DESARROLLO'!$DK$9:$DM$305,2,0)</f>
        <v>Implementar los componentes priorizados de la dimensión fortalecimiento de la autoridad sanitaria</v>
      </c>
      <c r="M111" s="354" t="str">
        <f t="shared" si="13"/>
        <v>SGP</v>
      </c>
      <c r="N111" s="354"/>
      <c r="O111" s="354" t="s">
        <v>1851</v>
      </c>
      <c r="Q111" s="369" t="s">
        <v>2575</v>
      </c>
      <c r="R111" s="879" t="s">
        <v>23</v>
      </c>
      <c r="S111" s="865"/>
      <c r="T111" s="370"/>
      <c r="U111" s="370"/>
      <c r="V111" s="369"/>
      <c r="W111" s="370"/>
      <c r="X111" s="371"/>
      <c r="Y111" s="359"/>
      <c r="Z111" s="360"/>
      <c r="AC111" s="362"/>
      <c r="AE111" s="340"/>
      <c r="AG111" s="290"/>
      <c r="AH111" s="291" t="s">
        <v>2576</v>
      </c>
      <c r="AI111" s="274" t="s">
        <v>2577</v>
      </c>
      <c r="AJ111" s="274" t="s">
        <v>2578</v>
      </c>
    </row>
    <row r="112" spans="1:38" ht="71.25" customHeight="1" x14ac:dyDescent="0.2">
      <c r="A112" s="352" t="s">
        <v>2579</v>
      </c>
      <c r="B112" s="351" t="s">
        <v>2580</v>
      </c>
      <c r="C112" s="351" t="s">
        <v>2581</v>
      </c>
      <c r="D112" s="352" t="s">
        <v>2582</v>
      </c>
      <c r="E112" s="353">
        <f>VLOOKUP(B112,'Ejec presupuestal_31-dic-2017'!$C$5:$K$975,5,0)</f>
        <v>3834188</v>
      </c>
      <c r="F112" s="353">
        <f>VLOOKUP(B112,'Ejec presupuestal_31-dic-2017'!$C$5:$K$975,6,0)</f>
        <v>3834188</v>
      </c>
      <c r="G112" s="353">
        <f>VLOOKUP(B112,'Ejec presupuestal_31-dic-2017'!$C$5:$K$975,7,0)</f>
        <v>3834188</v>
      </c>
      <c r="H112" s="353">
        <f>VLOOKUP(B112,'Ejec presupuestal_31-dic-2017'!$C$5:$K$975,9,0)</f>
        <v>3834188</v>
      </c>
      <c r="I112" s="354" t="s">
        <v>2583</v>
      </c>
      <c r="J112" s="352" t="str">
        <f>VLOOKUP(K112,'[11]CONSOLIDADO PLAN DESARROLLO'!$DK$9:$DM400,3,0)</f>
        <v>E1.P_B.MR3 - Implementar el 100% de los componentes priorizados de cada una de las dimensiones del Plan Decenal de Salud Pública en el Territorio (20 componentes)</v>
      </c>
      <c r="K112" s="354" t="s">
        <v>549</v>
      </c>
      <c r="L112" s="352" t="str">
        <f>VLOOKUP(K112,'[11]CONSOLIDADO PLAN DESARROLLO'!$DK$9:$DM$305,2,0)</f>
        <v>Implementar los componentes priorizados de la dimensión fortalecimiento de la autoridad sanitaria</v>
      </c>
      <c r="M112" s="354" t="str">
        <f t="shared" si="13"/>
        <v>SGP</v>
      </c>
      <c r="N112" s="354"/>
      <c r="O112" s="354" t="s">
        <v>1851</v>
      </c>
      <c r="Q112" s="369" t="s">
        <v>2584</v>
      </c>
      <c r="R112" s="879" t="s">
        <v>23</v>
      </c>
      <c r="S112" s="865"/>
      <c r="T112" s="370"/>
      <c r="U112" s="370"/>
      <c r="V112" s="369"/>
      <c r="W112" s="370"/>
      <c r="X112" s="301"/>
      <c r="Y112" s="359"/>
      <c r="Z112" s="360"/>
      <c r="AC112" s="362"/>
      <c r="AE112" s="340"/>
      <c r="AG112" s="290"/>
      <c r="AH112" s="291" t="s">
        <v>2585</v>
      </c>
      <c r="AI112" s="274" t="s">
        <v>2586</v>
      </c>
      <c r="AJ112" s="274" t="s">
        <v>2587</v>
      </c>
    </row>
    <row r="113" spans="1:36" ht="56.25" customHeight="1" x14ac:dyDescent="0.2">
      <c r="A113" s="352" t="s">
        <v>2588</v>
      </c>
      <c r="B113" s="351" t="s">
        <v>2589</v>
      </c>
      <c r="C113" s="351" t="s">
        <v>2590</v>
      </c>
      <c r="D113" s="352" t="s">
        <v>2591</v>
      </c>
      <c r="E113" s="353">
        <f>VLOOKUP(B113,'Ejec presupuestal_31-dic-2017'!$C$5:$K$975,5,0)</f>
        <v>10000000</v>
      </c>
      <c r="F113" s="353">
        <f>VLOOKUP(B113,'Ejec presupuestal_31-dic-2017'!$C$5:$K$975,6,0)</f>
        <v>0</v>
      </c>
      <c r="G113" s="353">
        <f>VLOOKUP(B113,'Ejec presupuestal_31-dic-2017'!$C$5:$K$975,7,0)</f>
        <v>0</v>
      </c>
      <c r="H113" s="353">
        <f>VLOOKUP(B113,'Ejec presupuestal_31-dic-2017'!$C$5:$K$975,9,0)</f>
        <v>0</v>
      </c>
      <c r="I113" s="354" t="s">
        <v>2132</v>
      </c>
      <c r="J113" s="352" t="str">
        <f>VLOOKUP(K113,'[11]CONSOLIDADO PLAN DESARROLLO'!$DK$9:$DM401,3,0)</f>
        <v>E1.P_B.MR3 - Implementar el 100% de los componentes priorizados de cada una de las dimensiones del Plan Decenal de Salud Pública en el Territorio (20 componentes)</v>
      </c>
      <c r="K113" s="354" t="s">
        <v>549</v>
      </c>
      <c r="L113" s="352" t="str">
        <f>VLOOKUP(K113,'[11]CONSOLIDADO PLAN DESARROLLO'!$DK$9:$DM$305,2,0)</f>
        <v>Implementar los componentes priorizados de la dimensión fortalecimiento de la autoridad sanitaria</v>
      </c>
      <c r="M113" s="354" t="str">
        <f t="shared" si="13"/>
        <v>RECURSOS PROPIOS</v>
      </c>
      <c r="N113" s="354"/>
      <c r="O113" s="354" t="s">
        <v>1851</v>
      </c>
      <c r="Q113" s="369" t="s">
        <v>2583</v>
      </c>
      <c r="R113" s="879" t="s">
        <v>23</v>
      </c>
      <c r="S113" s="865"/>
      <c r="T113" s="370"/>
      <c r="U113" s="370"/>
      <c r="V113" s="369"/>
      <c r="W113" s="370"/>
      <c r="X113" s="301"/>
      <c r="Y113" s="359"/>
      <c r="Z113" s="360"/>
      <c r="AC113" s="313"/>
      <c r="AE113" s="340"/>
      <c r="AG113" s="290"/>
      <c r="AH113" s="291" t="s">
        <v>2592</v>
      </c>
      <c r="AI113" s="274" t="s">
        <v>2593</v>
      </c>
      <c r="AJ113" s="274" t="s">
        <v>2594</v>
      </c>
    </row>
    <row r="114" spans="1:36" ht="45.75" customHeight="1" x14ac:dyDescent="0.2">
      <c r="A114" s="341"/>
      <c r="B114" s="342" t="s">
        <v>2595</v>
      </c>
      <c r="C114" s="342" t="s">
        <v>2595</v>
      </c>
      <c r="D114" s="343" t="s">
        <v>2596</v>
      </c>
      <c r="E114" s="344">
        <v>270000000</v>
      </c>
      <c r="F114" s="344"/>
      <c r="G114" s="344"/>
      <c r="H114" s="344"/>
      <c r="I114" s="345"/>
      <c r="J114" s="343"/>
      <c r="K114" s="345"/>
      <c r="L114" s="343"/>
      <c r="M114" s="345"/>
      <c r="N114" s="345"/>
      <c r="O114" s="346" t="s">
        <v>1869</v>
      </c>
      <c r="Q114" s="369" t="s">
        <v>2597</v>
      </c>
      <c r="R114" s="879" t="s">
        <v>23</v>
      </c>
      <c r="S114" s="865"/>
      <c r="T114" s="370"/>
      <c r="U114" s="370"/>
      <c r="V114" s="369"/>
      <c r="W114" s="370"/>
      <c r="X114" s="301"/>
      <c r="Y114" s="359"/>
      <c r="Z114" s="360"/>
      <c r="AC114" s="362"/>
      <c r="AE114" s="340"/>
      <c r="AG114" s="290"/>
      <c r="AH114" s="291" t="s">
        <v>2598</v>
      </c>
      <c r="AI114" s="274" t="s">
        <v>2599</v>
      </c>
      <c r="AJ114" s="274" t="s">
        <v>2600</v>
      </c>
    </row>
    <row r="115" spans="1:36" ht="49.5" customHeight="1" x14ac:dyDescent="0.2">
      <c r="A115" s="295"/>
      <c r="B115" s="366" t="s">
        <v>2601</v>
      </c>
      <c r="C115" s="366" t="s">
        <v>2601</v>
      </c>
      <c r="D115" s="295" t="s">
        <v>2602</v>
      </c>
      <c r="E115" s="296">
        <v>25000000</v>
      </c>
      <c r="F115" s="384"/>
      <c r="G115" s="296"/>
      <c r="H115" s="296"/>
      <c r="I115" s="363"/>
      <c r="J115" s="295"/>
      <c r="K115" s="363"/>
      <c r="L115" s="295"/>
      <c r="M115" s="363"/>
      <c r="N115" s="363"/>
      <c r="O115" s="363"/>
      <c r="Q115" s="369" t="s">
        <v>2603</v>
      </c>
      <c r="R115" s="879" t="s">
        <v>23</v>
      </c>
      <c r="S115" s="865"/>
      <c r="T115" s="370"/>
      <c r="U115" s="370"/>
      <c r="V115" s="369"/>
      <c r="W115" s="370"/>
      <c r="X115" s="301"/>
      <c r="Y115" s="359"/>
      <c r="Z115" s="360"/>
      <c r="AC115" s="313"/>
      <c r="AE115" s="340"/>
      <c r="AG115" s="290"/>
      <c r="AH115" s="291" t="s">
        <v>2604</v>
      </c>
      <c r="AI115" s="274" t="s">
        <v>2605</v>
      </c>
      <c r="AJ115" s="274" t="s">
        <v>2606</v>
      </c>
    </row>
    <row r="116" spans="1:36" ht="84.75" customHeight="1" x14ac:dyDescent="0.2">
      <c r="A116" s="352" t="s">
        <v>1874</v>
      </c>
      <c r="B116" s="351" t="s">
        <v>2607</v>
      </c>
      <c r="C116" s="351" t="s">
        <v>2608</v>
      </c>
      <c r="D116" s="352" t="s">
        <v>2609</v>
      </c>
      <c r="E116" s="353">
        <f>VLOOKUP(B116,'Ejec presupuestal_31-dic-2017'!$C$5:$K$975,5,0)</f>
        <v>0</v>
      </c>
      <c r="F116" s="353">
        <f>VLOOKUP(B116,'Ejec presupuestal_31-dic-2017'!$C$5:$K$975,6,0)</f>
        <v>0</v>
      </c>
      <c r="G116" s="353">
        <f>VLOOKUP(B116,'Ejec presupuestal_31-dic-2017'!$C$5:$K$975,7,0)</f>
        <v>0</v>
      </c>
      <c r="H116" s="353">
        <f>VLOOKUP(B116,'Ejec presupuestal_31-dic-2017'!$C$5:$K$975,9,0)</f>
        <v>0</v>
      </c>
      <c r="I116" s="354" t="s">
        <v>1827</v>
      </c>
      <c r="J116" s="352" t="str">
        <f>VLOOKUP(K116,'[11]CONSOLIDADO PLAN DESARROLLO'!$DK$9:$DM403,3,0)</f>
        <v>E1.P_B.MR3 - Implementar el 100% de los componentes priorizados de cada una de las dimensiones del Plan Decenal de Salud Pública en el Territorio (20 componentes)</v>
      </c>
      <c r="K116" s="354" t="s">
        <v>526</v>
      </c>
      <c r="L116" s="352" t="str">
        <f>VLOOKUP(K116,'[11]CONSOLIDADO PLAN DESARROLLO'!$DK$9:$DM$305,2,0)</f>
        <v>Implementar los componentes priorizados de la dimensión salud pública en emergencias y desastres</v>
      </c>
      <c r="M116" s="354" t="str">
        <f>IF(I116=0,"0-0",(VLOOKUP(I116,$Q$2:$V$193,$P$1,0)))</f>
        <v>RECURSOS PROPIOS</v>
      </c>
      <c r="N116" s="363"/>
      <c r="O116" s="354" t="s">
        <v>1851</v>
      </c>
      <c r="Q116" s="369" t="s">
        <v>2610</v>
      </c>
      <c r="R116" s="879" t="s">
        <v>23</v>
      </c>
      <c r="S116" s="865"/>
      <c r="T116" s="370"/>
      <c r="U116" s="370"/>
      <c r="V116" s="369"/>
      <c r="W116" s="370"/>
      <c r="X116" s="301"/>
      <c r="Y116" s="347"/>
      <c r="Z116" s="360"/>
      <c r="AC116" s="362"/>
      <c r="AE116" s="340"/>
      <c r="AG116" s="290"/>
      <c r="AH116" s="291" t="s">
        <v>2611</v>
      </c>
      <c r="AI116" s="274" t="s">
        <v>2612</v>
      </c>
      <c r="AJ116" s="274" t="s">
        <v>2613</v>
      </c>
    </row>
    <row r="117" spans="1:36" s="278" customFormat="1" ht="60.75" customHeight="1" x14ac:dyDescent="0.2">
      <c r="A117" s="350"/>
      <c r="B117" s="366" t="s">
        <v>2614</v>
      </c>
      <c r="C117" s="366" t="s">
        <v>2614</v>
      </c>
      <c r="D117" s="295" t="s">
        <v>2615</v>
      </c>
      <c r="E117" s="296">
        <v>245000000</v>
      </c>
      <c r="F117" s="353"/>
      <c r="G117" s="353"/>
      <c r="H117" s="353"/>
      <c r="I117" s="354"/>
      <c r="J117" s="352"/>
      <c r="K117" s="354"/>
      <c r="L117" s="352"/>
      <c r="M117" s="354"/>
      <c r="N117" s="354"/>
      <c r="O117" s="355"/>
      <c r="Q117" s="369" t="s">
        <v>2616</v>
      </c>
      <c r="R117" s="389" t="s">
        <v>1956</v>
      </c>
      <c r="S117" s="877"/>
      <c r="T117" s="373"/>
      <c r="U117" s="373"/>
      <c r="V117" s="374"/>
      <c r="W117" s="373"/>
      <c r="X117" s="322"/>
      <c r="Y117" s="375"/>
      <c r="Z117" s="376"/>
      <c r="AC117" s="362"/>
      <c r="AE117" s="385"/>
      <c r="AG117" s="386"/>
      <c r="AH117" s="387" t="s">
        <v>2617</v>
      </c>
      <c r="AI117" s="388" t="s">
        <v>2618</v>
      </c>
      <c r="AJ117" s="388" t="s">
        <v>2619</v>
      </c>
    </row>
    <row r="118" spans="1:36" ht="85.5" customHeight="1" x14ac:dyDescent="0.2">
      <c r="A118" s="350" t="s">
        <v>2620</v>
      </c>
      <c r="B118" s="351" t="s">
        <v>2621</v>
      </c>
      <c r="C118" s="351" t="s">
        <v>2622</v>
      </c>
      <c r="D118" s="352" t="s">
        <v>2623</v>
      </c>
      <c r="E118" s="353">
        <f>VLOOKUP(B118,'Ejec presupuestal_31-dic-2017'!$C$5:$K$975,5,0)</f>
        <v>112000000</v>
      </c>
      <c r="F118" s="353">
        <f>VLOOKUP(B118,'Ejec presupuestal_31-dic-2017'!$C$5:$K$975,6,0)</f>
        <v>97064350</v>
      </c>
      <c r="G118" s="353">
        <f>VLOOKUP(B118,'Ejec presupuestal_31-dic-2017'!$C$5:$K$975,7,0)</f>
        <v>97064350</v>
      </c>
      <c r="H118" s="353">
        <f>VLOOKUP(B118,'Ejec presupuestal_31-dic-2017'!$C$5:$K$975,9,0)</f>
        <v>97064350</v>
      </c>
      <c r="I118" s="354" t="s">
        <v>1827</v>
      </c>
      <c r="J118" s="352" t="str">
        <f>VLOOKUP(K118,'[11]CONSOLIDADO PLAN DESARROLLO'!$DK$9:$DM405,3,0)</f>
        <v>E1.P_B.MR3 - Implementar el 100% de los componentes priorizados de cada una de las dimensiones del Plan Decenal de Salud Pública en el Territorio (20 componentes)</v>
      </c>
      <c r="K118" s="354" t="s">
        <v>470</v>
      </c>
      <c r="L118" s="352" t="str">
        <f>VLOOKUP(K118,'[11]CONSOLIDADO PLAN DESARROLLO'!$DK$9:$DM$305,2,0)</f>
        <v>Implementar los componentes priorizados  de la dimensión salud ambiental</v>
      </c>
      <c r="M118" s="354" t="str">
        <f>IF(I118=0,"0-0",(VLOOKUP(I118,$Q$2:$V$193,$P$1,0)))</f>
        <v>RECURSOS PROPIOS</v>
      </c>
      <c r="N118" s="354"/>
      <c r="O118" s="355" t="s">
        <v>1851</v>
      </c>
      <c r="Q118" s="369" t="s">
        <v>2624</v>
      </c>
      <c r="R118" s="389" t="s">
        <v>1956</v>
      </c>
      <c r="S118" s="865"/>
      <c r="T118" s="370"/>
      <c r="U118" s="370"/>
      <c r="V118" s="369"/>
      <c r="W118" s="370"/>
      <c r="X118" s="301"/>
      <c r="Y118" s="359"/>
      <c r="Z118" s="360"/>
      <c r="AC118" s="313"/>
      <c r="AE118" s="340"/>
      <c r="AG118" s="290"/>
      <c r="AH118" s="291" t="s">
        <v>2625</v>
      </c>
      <c r="AI118" s="274" t="s">
        <v>2626</v>
      </c>
      <c r="AJ118" s="274" t="s">
        <v>2627</v>
      </c>
    </row>
    <row r="119" spans="1:36" ht="53.25" customHeight="1" x14ac:dyDescent="0.2">
      <c r="A119" s="341"/>
      <c r="B119" s="342" t="s">
        <v>2628</v>
      </c>
      <c r="C119" s="342" t="s">
        <v>2628</v>
      </c>
      <c r="D119" s="343" t="s">
        <v>2629</v>
      </c>
      <c r="E119" s="344">
        <v>20900000</v>
      </c>
      <c r="F119" s="344"/>
      <c r="G119" s="344"/>
      <c r="H119" s="344"/>
      <c r="I119" s="345"/>
      <c r="J119" s="343"/>
      <c r="K119" s="345"/>
      <c r="L119" s="343"/>
      <c r="M119" s="345"/>
      <c r="N119" s="345"/>
      <c r="O119" s="346" t="s">
        <v>1869</v>
      </c>
      <c r="Q119" s="369" t="s">
        <v>2630</v>
      </c>
      <c r="R119" s="389" t="s">
        <v>1847</v>
      </c>
      <c r="S119" s="865"/>
      <c r="T119" s="370"/>
      <c r="U119" s="370"/>
      <c r="V119" s="369"/>
      <c r="W119" s="370"/>
      <c r="X119" s="301"/>
      <c r="Y119" s="359"/>
      <c r="Z119" s="360"/>
      <c r="AC119" s="362"/>
      <c r="AE119" s="340"/>
      <c r="AG119" s="290"/>
      <c r="AH119" s="291" t="s">
        <v>2631</v>
      </c>
      <c r="AI119" s="274" t="s">
        <v>2632</v>
      </c>
      <c r="AJ119" s="274" t="s">
        <v>2633</v>
      </c>
    </row>
    <row r="120" spans="1:36" ht="90.75" customHeight="1" x14ac:dyDescent="0.2">
      <c r="A120" s="350" t="s">
        <v>2620</v>
      </c>
      <c r="B120" s="351" t="s">
        <v>2634</v>
      </c>
      <c r="C120" s="351" t="s">
        <v>2635</v>
      </c>
      <c r="D120" s="352" t="s">
        <v>2636</v>
      </c>
      <c r="E120" s="353">
        <f>VLOOKUP(B120,'Ejec presupuestal_31-dic-2017'!$C$5:$K$975,5,0)</f>
        <v>21000000</v>
      </c>
      <c r="F120" s="353">
        <f>VLOOKUP(B120,'Ejec presupuestal_31-dic-2017'!$C$5:$K$975,6,0)</f>
        <v>21000000</v>
      </c>
      <c r="G120" s="353">
        <f>VLOOKUP(B120,'Ejec presupuestal_31-dic-2017'!$C$5:$K$975,7,0)</f>
        <v>21000000</v>
      </c>
      <c r="H120" s="353">
        <f>VLOOKUP(B120,'Ejec presupuestal_31-dic-2017'!$C$5:$K$975,9,0)</f>
        <v>21000000</v>
      </c>
      <c r="I120" s="354" t="s">
        <v>1827</v>
      </c>
      <c r="J120" s="352" t="str">
        <f>VLOOKUP(K120,'[11]CONSOLIDADO PLAN DESARROLLO'!$DK$9:$DM407,3,0)</f>
        <v>E1.P_B.MR3 - Implementar el 100% de los componentes priorizados de cada una de las dimensiones del Plan Decenal de Salud Pública en el Territorio (20 componentes)</v>
      </c>
      <c r="K120" s="354" t="s">
        <v>515</v>
      </c>
      <c r="L120" s="352" t="str">
        <f>VLOOKUP(K120,'[11]CONSOLIDADO PLAN DESARROLLO'!$DK$9:$DM$305,2,0)</f>
        <v>Implementar los componentes priorizados de la dimensión  vida saludable y enfermedades transmisibles</v>
      </c>
      <c r="M120" s="354" t="str">
        <f>IF(I120=0,"0-0",(VLOOKUP(I120,$Q$2:$V$193,$P$1,0)))</f>
        <v>RECURSOS PROPIOS</v>
      </c>
      <c r="N120" s="363"/>
      <c r="O120" s="355" t="s">
        <v>1851</v>
      </c>
      <c r="Q120" s="369" t="s">
        <v>2637</v>
      </c>
      <c r="R120" s="389" t="s">
        <v>1847</v>
      </c>
      <c r="S120" s="865"/>
      <c r="T120" s="370"/>
      <c r="U120" s="370"/>
      <c r="V120" s="369"/>
      <c r="W120" s="370"/>
      <c r="X120" s="301"/>
      <c r="Y120" s="359"/>
      <c r="Z120" s="360"/>
      <c r="AC120" s="362"/>
      <c r="AE120" s="340"/>
      <c r="AG120" s="290"/>
      <c r="AH120" s="291" t="s">
        <v>2638</v>
      </c>
      <c r="AI120" s="274" t="s">
        <v>2639</v>
      </c>
      <c r="AJ120" s="274" t="s">
        <v>2640</v>
      </c>
    </row>
    <row r="121" spans="1:36" ht="47.25" customHeight="1" x14ac:dyDescent="0.2">
      <c r="A121" s="341"/>
      <c r="B121" s="342" t="s">
        <v>2641</v>
      </c>
      <c r="C121" s="342" t="s">
        <v>2641</v>
      </c>
      <c r="D121" s="343" t="s">
        <v>2642</v>
      </c>
      <c r="E121" s="344">
        <f>+E122+E123</f>
        <v>487375000</v>
      </c>
      <c r="F121" s="344"/>
      <c r="G121" s="344"/>
      <c r="H121" s="344"/>
      <c r="I121" s="345"/>
      <c r="J121" s="343"/>
      <c r="K121" s="345"/>
      <c r="L121" s="343"/>
      <c r="M121" s="345"/>
      <c r="N121" s="345"/>
      <c r="O121" s="346" t="s">
        <v>1869</v>
      </c>
      <c r="Q121" s="374" t="s">
        <v>2643</v>
      </c>
      <c r="R121" s="389" t="s">
        <v>1956</v>
      </c>
      <c r="S121" s="865"/>
      <c r="T121" s="370"/>
      <c r="U121" s="370"/>
      <c r="V121" s="369"/>
      <c r="W121" s="370"/>
      <c r="X121" s="301"/>
      <c r="Y121" s="347"/>
      <c r="Z121" s="348"/>
      <c r="AC121" s="313"/>
      <c r="AE121" s="340"/>
      <c r="AG121" s="290"/>
      <c r="AH121" s="291" t="s">
        <v>2644</v>
      </c>
      <c r="AI121" s="274" t="s">
        <v>2645</v>
      </c>
      <c r="AJ121" s="274" t="s">
        <v>2646</v>
      </c>
    </row>
    <row r="122" spans="1:36" ht="81" customHeight="1" x14ac:dyDescent="0.2">
      <c r="A122" s="350" t="s">
        <v>1968</v>
      </c>
      <c r="B122" s="351" t="s">
        <v>2647</v>
      </c>
      <c r="C122" s="351" t="s">
        <v>2648</v>
      </c>
      <c r="D122" s="352" t="s">
        <v>2649</v>
      </c>
      <c r="E122" s="353">
        <f>VLOOKUP(B122,'Ejec presupuestal_31-dic-2017'!$C$5:$K$975,5,0)</f>
        <v>427375000</v>
      </c>
      <c r="F122" s="353">
        <f>VLOOKUP(B122,'Ejec presupuestal_31-dic-2017'!$C$5:$K$975,6,0)</f>
        <v>261306682</v>
      </c>
      <c r="G122" s="353">
        <f>VLOOKUP(B122,'Ejec presupuestal_31-dic-2017'!$C$5:$K$975,7,0)</f>
        <v>261306682</v>
      </c>
      <c r="H122" s="353">
        <f>VLOOKUP(B122,'Ejec presupuestal_31-dic-2017'!$C$5:$K$975,9,0)</f>
        <v>221306682</v>
      </c>
      <c r="I122" s="354" t="s">
        <v>1827</v>
      </c>
      <c r="J122" s="352" t="str">
        <f>VLOOKUP(K122,'[11]CONSOLIDADO PLAN DESARROLLO'!$DK$9:$DM409,3,0)</f>
        <v>E1.P_B.MR3 - Implementar el 100% de los componentes priorizados de cada una de las dimensiones del Plan Decenal de Salud Pública en el Territorio (20 componentes)</v>
      </c>
      <c r="K122" s="354" t="s">
        <v>488</v>
      </c>
      <c r="L122" s="352" t="str">
        <f>VLOOKUP(K122,'[11]CONSOLIDADO PLAN DESARROLLO'!$DK$9:$DM$305,2,0)</f>
        <v>Implementar los componentes priorizados de la dimensión convivencia social y salud mental</v>
      </c>
      <c r="M122" s="354" t="str">
        <f t="shared" ref="M122:M124" si="14">IF(I122=0,"0-0",(VLOOKUP(I122,$Q$2:$V$193,$P$1,0)))</f>
        <v>RECURSOS PROPIOS</v>
      </c>
      <c r="N122" s="354"/>
      <c r="O122" s="355" t="s">
        <v>1851</v>
      </c>
      <c r="Q122" s="369" t="s">
        <v>2650</v>
      </c>
      <c r="R122" s="389" t="s">
        <v>1956</v>
      </c>
      <c r="S122" s="865"/>
      <c r="T122" s="370"/>
      <c r="U122" s="370"/>
      <c r="V122" s="369"/>
      <c r="W122" s="370"/>
      <c r="X122" s="301"/>
      <c r="Y122" s="347"/>
      <c r="Z122" s="348"/>
      <c r="AC122" s="362"/>
      <c r="AE122" s="340"/>
      <c r="AG122" s="290"/>
      <c r="AH122" s="291" t="s">
        <v>2651</v>
      </c>
      <c r="AI122" s="274" t="s">
        <v>2652</v>
      </c>
      <c r="AJ122" s="274" t="s">
        <v>2653</v>
      </c>
    </row>
    <row r="123" spans="1:36" ht="84.75" customHeight="1" x14ac:dyDescent="0.2">
      <c r="A123" s="350" t="s">
        <v>2620</v>
      </c>
      <c r="B123" s="351" t="s">
        <v>2654</v>
      </c>
      <c r="C123" s="351" t="s">
        <v>2655</v>
      </c>
      <c r="D123" s="352" t="s">
        <v>2656</v>
      </c>
      <c r="E123" s="353">
        <f>VLOOKUP(B123,'Ejec presupuestal_31-dic-2017'!$C$5:$K$975,5,0)</f>
        <v>60000000</v>
      </c>
      <c r="F123" s="353">
        <f>VLOOKUP(B123,'Ejec presupuestal_31-dic-2017'!$C$5:$K$975,6,0)</f>
        <v>60000000</v>
      </c>
      <c r="G123" s="353">
        <f>VLOOKUP(B123,'Ejec presupuestal_31-dic-2017'!$C$5:$K$975,7,0)</f>
        <v>60000000</v>
      </c>
      <c r="H123" s="353">
        <f>VLOOKUP(B123,'Ejec presupuestal_31-dic-2017'!$C$5:$K$975,9,0)</f>
        <v>60000000</v>
      </c>
      <c r="I123" s="354" t="s">
        <v>1921</v>
      </c>
      <c r="J123" s="352" t="str">
        <f>VLOOKUP(K123,'[11]CONSOLIDADO PLAN DESARROLLO'!$DK$9:$DM410,3,0)</f>
        <v>E1.P_B.MR3 - Implementar el 100% de los componentes priorizados de cada una de las dimensiones del Plan Decenal de Salud Pública en el Territorio (20 componentes)</v>
      </c>
      <c r="K123" s="354" t="s">
        <v>488</v>
      </c>
      <c r="L123" s="352" t="str">
        <f>VLOOKUP(K123,'[11]CONSOLIDADO PLAN DESARROLLO'!$DK$9:$DM$305,2,0)</f>
        <v>Implementar los componentes priorizados de la dimensión convivencia social y salud mental</v>
      </c>
      <c r="M123" s="354" t="str">
        <f t="shared" si="14"/>
        <v>SGP</v>
      </c>
      <c r="N123" s="363"/>
      <c r="O123" s="355" t="s">
        <v>1851</v>
      </c>
      <c r="Q123" s="369" t="s">
        <v>2657</v>
      </c>
      <c r="R123" s="389" t="s">
        <v>1956</v>
      </c>
      <c r="S123" s="865"/>
      <c r="T123" s="370"/>
      <c r="U123" s="370"/>
      <c r="V123" s="369"/>
      <c r="W123" s="370"/>
      <c r="X123" s="301"/>
      <c r="Y123" s="347"/>
      <c r="Z123" s="348"/>
      <c r="AC123" s="362"/>
      <c r="AE123" s="340"/>
      <c r="AG123" s="290"/>
      <c r="AH123" s="291" t="s">
        <v>2658</v>
      </c>
      <c r="AI123" s="274" t="s">
        <v>2659</v>
      </c>
      <c r="AJ123" s="274" t="s">
        <v>2660</v>
      </c>
    </row>
    <row r="124" spans="1:36" ht="93" customHeight="1" x14ac:dyDescent="0.2">
      <c r="A124" s="350" t="s">
        <v>2661</v>
      </c>
      <c r="B124" s="351" t="s">
        <v>2662</v>
      </c>
      <c r="C124" s="351" t="s">
        <v>2663</v>
      </c>
      <c r="D124" s="352" t="s">
        <v>2664</v>
      </c>
      <c r="E124" s="353">
        <f>VLOOKUP(B124,'Ejec presupuestal_31-dic-2017'!$C$5:$K$975,5,0)</f>
        <v>0</v>
      </c>
      <c r="F124" s="353">
        <f>VLOOKUP(B124,'Ejec presupuestal_31-dic-2017'!$C$5:$K$975,6,0)</f>
        <v>0</v>
      </c>
      <c r="G124" s="353">
        <f>VLOOKUP(B124,'Ejec presupuestal_31-dic-2017'!$C$5:$K$975,7,0)</f>
        <v>0</v>
      </c>
      <c r="H124" s="353">
        <f>VLOOKUP(B124,'Ejec presupuestal_31-dic-2017'!$C$5:$K$975,9,0)</f>
        <v>0</v>
      </c>
      <c r="I124" s="354" t="s">
        <v>2583</v>
      </c>
      <c r="J124" s="352" t="str">
        <f>VLOOKUP(K124,'[11]CONSOLIDADO PLAN DESARROLLO'!$DK$9:$DM411,3,0)</f>
        <v>E1.P_B.MR3 - Implementar el 100% de los componentes priorizados de cada una de las dimensiones del Plan Decenal de Salud Pública en el Territorio (20 componentes)</v>
      </c>
      <c r="K124" s="354" t="s">
        <v>488</v>
      </c>
      <c r="L124" s="352" t="str">
        <f>VLOOKUP(K124,'[11]CONSOLIDADO PLAN DESARROLLO'!$DK$9:$DM$305,2,0)</f>
        <v>Implementar los componentes priorizados de la dimensión convivencia social y salud mental</v>
      </c>
      <c r="M124" s="354" t="str">
        <f t="shared" si="14"/>
        <v>SGP</v>
      </c>
      <c r="N124" s="363"/>
      <c r="O124" s="355" t="s">
        <v>1851</v>
      </c>
      <c r="Q124" s="369" t="s">
        <v>2665</v>
      </c>
      <c r="R124" s="389" t="s">
        <v>1847</v>
      </c>
      <c r="S124" s="865"/>
      <c r="T124" s="370"/>
      <c r="U124" s="370"/>
      <c r="V124" s="369"/>
      <c r="W124" s="370"/>
      <c r="X124" s="301"/>
      <c r="Y124" s="347"/>
      <c r="Z124" s="348"/>
      <c r="AC124" s="313"/>
      <c r="AE124" s="340"/>
      <c r="AG124" s="290"/>
      <c r="AH124" s="291" t="s">
        <v>2666</v>
      </c>
      <c r="AI124" s="274" t="s">
        <v>2667</v>
      </c>
      <c r="AJ124" s="274" t="s">
        <v>2668</v>
      </c>
    </row>
    <row r="125" spans="1:36" ht="48.75" customHeight="1" x14ac:dyDescent="0.2">
      <c r="A125" s="341"/>
      <c r="B125" s="342" t="s">
        <v>2669</v>
      </c>
      <c r="C125" s="342" t="s">
        <v>2669</v>
      </c>
      <c r="D125" s="343" t="s">
        <v>2670</v>
      </c>
      <c r="E125" s="344">
        <v>121900000</v>
      </c>
      <c r="F125" s="344"/>
      <c r="G125" s="344"/>
      <c r="H125" s="344"/>
      <c r="I125" s="345"/>
      <c r="J125" s="343"/>
      <c r="K125" s="345"/>
      <c r="L125" s="343"/>
      <c r="M125" s="345"/>
      <c r="N125" s="345"/>
      <c r="O125" s="346" t="s">
        <v>1869</v>
      </c>
      <c r="Q125" s="369" t="s">
        <v>2671</v>
      </c>
      <c r="R125" s="389" t="s">
        <v>2020</v>
      </c>
      <c r="S125" s="865"/>
      <c r="T125" s="370"/>
      <c r="U125" s="370"/>
      <c r="V125" s="369"/>
      <c r="W125" s="370"/>
      <c r="X125" s="301"/>
      <c r="Y125" s="359"/>
      <c r="Z125" s="360"/>
      <c r="AC125" s="362"/>
      <c r="AE125" s="340"/>
      <c r="AG125" s="290"/>
      <c r="AH125" s="291" t="s">
        <v>2672</v>
      </c>
      <c r="AI125" s="274" t="s">
        <v>2673</v>
      </c>
      <c r="AJ125" s="274" t="s">
        <v>2674</v>
      </c>
    </row>
    <row r="126" spans="1:36" ht="75.75" customHeight="1" x14ac:dyDescent="0.2">
      <c r="A126" s="350" t="s">
        <v>2563</v>
      </c>
      <c r="B126" s="351" t="s">
        <v>2675</v>
      </c>
      <c r="C126" s="351" t="s">
        <v>2676</v>
      </c>
      <c r="D126" s="352" t="s">
        <v>2677</v>
      </c>
      <c r="E126" s="353">
        <f>VLOOKUP(B126,'Ejec presupuestal_31-dic-2017'!$C$5:$K$975,5,0)</f>
        <v>143154271</v>
      </c>
      <c r="F126" s="353">
        <f>VLOOKUP(B126,'Ejec presupuestal_31-dic-2017'!$C$5:$K$975,6,0)</f>
        <v>143039917</v>
      </c>
      <c r="G126" s="353">
        <f>VLOOKUP(B126,'Ejec presupuestal_31-dic-2017'!$C$5:$K$975,7,0)</f>
        <v>143039917</v>
      </c>
      <c r="H126" s="353">
        <f>VLOOKUP(B126,'Ejec presupuestal_31-dic-2017'!$C$5:$K$975,9,0)</f>
        <v>143039917</v>
      </c>
      <c r="I126" s="354" t="s">
        <v>1827</v>
      </c>
      <c r="J126" s="352" t="str">
        <f>VLOOKUP(K126,'[11]CONSOLIDADO PLAN DESARROLLO'!$DK$9:$DM412,3,0)</f>
        <v>E1.P_B.MR3 - Implementar el 100% de los componentes priorizados de cada una de las dimensiones del Plan Decenal de Salud Pública en el Territorio (20 componentes)</v>
      </c>
      <c r="K126" s="354" t="s">
        <v>497</v>
      </c>
      <c r="L126" s="352" t="str">
        <f>VLOOKUP(K126,'[11]CONSOLIDADO PLAN DESARROLLO'!$DK$9:$DM$305,2,0)</f>
        <v>Implementar los componentes priorizados de la dimensión  seguridad alimentaria y nutricional</v>
      </c>
      <c r="M126" s="354" t="str">
        <f t="shared" ref="M126:M127" si="15">IF(I126=0,"0-0",(VLOOKUP(I126,$Q$2:$V$193,$P$1,0)))</f>
        <v>RECURSOS PROPIOS</v>
      </c>
      <c r="N126" s="363"/>
      <c r="O126" s="355" t="s">
        <v>1851</v>
      </c>
      <c r="Q126" s="369" t="s">
        <v>2678</v>
      </c>
      <c r="R126" s="879" t="s">
        <v>23</v>
      </c>
      <c r="S126" s="865"/>
      <c r="T126" s="370"/>
      <c r="U126" s="370"/>
      <c r="V126" s="369"/>
      <c r="W126" s="370"/>
      <c r="X126" s="301"/>
      <c r="Y126" s="359"/>
      <c r="Z126" s="360"/>
      <c r="AC126" s="362"/>
      <c r="AE126" s="340"/>
      <c r="AG126" s="290"/>
      <c r="AH126" s="291" t="s">
        <v>2679</v>
      </c>
      <c r="AI126" s="274" t="s">
        <v>2680</v>
      </c>
      <c r="AJ126" s="274" t="s">
        <v>2681</v>
      </c>
    </row>
    <row r="127" spans="1:36" ht="87" customHeight="1" x14ac:dyDescent="0.2">
      <c r="A127" s="350" t="s">
        <v>1874</v>
      </c>
      <c r="B127" s="351" t="s">
        <v>2682</v>
      </c>
      <c r="C127" s="351" t="s">
        <v>2683</v>
      </c>
      <c r="D127" s="352" t="s">
        <v>2684</v>
      </c>
      <c r="E127" s="353">
        <f>VLOOKUP(B127,'Ejec presupuestal_31-dic-2017'!$C$5:$K$975,5,0)</f>
        <v>0</v>
      </c>
      <c r="F127" s="353">
        <f>VLOOKUP(B127,'Ejec presupuestal_31-dic-2017'!$C$5:$K$975,6,0)</f>
        <v>0</v>
      </c>
      <c r="G127" s="353">
        <f>VLOOKUP(B127,'Ejec presupuestal_31-dic-2017'!$C$5:$K$975,7,0)</f>
        <v>0</v>
      </c>
      <c r="H127" s="353">
        <f>VLOOKUP(B127,'Ejec presupuestal_31-dic-2017'!$C$5:$K$975,9,0)</f>
        <v>0</v>
      </c>
      <c r="I127" s="354" t="s">
        <v>1921</v>
      </c>
      <c r="J127" s="352" t="str">
        <f>VLOOKUP(K127,'[11]CONSOLIDADO PLAN DESARROLLO'!$DK$9:$DM413,3,0)</f>
        <v>E1.P_B.MR3 - Implementar el 100% de los componentes priorizados de cada una de las dimensiones del Plan Decenal de Salud Pública en el Territorio (20 componentes)</v>
      </c>
      <c r="K127" s="354" t="s">
        <v>497</v>
      </c>
      <c r="L127" s="352" t="str">
        <f>VLOOKUP(K127,'[11]CONSOLIDADO PLAN DESARROLLO'!$DK$9:$DM$305,2,0)</f>
        <v>Implementar los componentes priorizados de la dimensión  seguridad alimentaria y nutricional</v>
      </c>
      <c r="M127" s="354" t="str">
        <f t="shared" si="15"/>
        <v>SGP</v>
      </c>
      <c r="N127" s="354"/>
      <c r="O127" s="355" t="s">
        <v>1851</v>
      </c>
      <c r="Q127" s="369" t="s">
        <v>2685</v>
      </c>
      <c r="R127" s="389" t="s">
        <v>1828</v>
      </c>
      <c r="S127" s="865"/>
      <c r="T127" s="370"/>
      <c r="U127" s="370"/>
      <c r="V127" s="369"/>
      <c r="W127" s="370"/>
      <c r="X127" s="301"/>
      <c r="Y127" s="359"/>
      <c r="Z127" s="360"/>
      <c r="AC127" s="313"/>
      <c r="AE127" s="340"/>
      <c r="AG127" s="290"/>
      <c r="AH127" s="291" t="s">
        <v>2686</v>
      </c>
      <c r="AI127" s="274" t="s">
        <v>2687</v>
      </c>
      <c r="AJ127" s="274" t="s">
        <v>2688</v>
      </c>
    </row>
    <row r="128" spans="1:36" ht="48.75" customHeight="1" x14ac:dyDescent="0.2">
      <c r="A128" s="341"/>
      <c r="B128" s="342" t="s">
        <v>2689</v>
      </c>
      <c r="C128" s="342" t="s">
        <v>2689</v>
      </c>
      <c r="D128" s="343" t="s">
        <v>2690</v>
      </c>
      <c r="E128" s="344">
        <v>168800000</v>
      </c>
      <c r="F128" s="344"/>
      <c r="G128" s="344"/>
      <c r="H128" s="344"/>
      <c r="I128" s="345"/>
      <c r="J128" s="343"/>
      <c r="K128" s="345"/>
      <c r="L128" s="343"/>
      <c r="M128" s="345"/>
      <c r="N128" s="345"/>
      <c r="O128" s="346" t="s">
        <v>1869</v>
      </c>
      <c r="Q128" s="369" t="s">
        <v>2691</v>
      </c>
      <c r="R128" s="389" t="s">
        <v>1956</v>
      </c>
      <c r="S128" s="865"/>
      <c r="T128" s="370"/>
      <c r="U128" s="370"/>
      <c r="V128" s="369"/>
      <c r="W128" s="370"/>
      <c r="X128" s="301"/>
      <c r="Y128" s="359"/>
      <c r="Z128" s="360"/>
      <c r="AC128" s="362"/>
      <c r="AE128" s="340"/>
      <c r="AG128" s="290"/>
      <c r="AH128" s="291" t="s">
        <v>2692</v>
      </c>
      <c r="AI128" s="274" t="s">
        <v>2693</v>
      </c>
      <c r="AJ128" s="274" t="s">
        <v>2694</v>
      </c>
    </row>
    <row r="129" spans="1:36" ht="77.25" customHeight="1" x14ac:dyDescent="0.2">
      <c r="A129" s="350" t="s">
        <v>2695</v>
      </c>
      <c r="B129" s="351" t="s">
        <v>2696</v>
      </c>
      <c r="C129" s="351" t="s">
        <v>2697</v>
      </c>
      <c r="D129" s="352" t="s">
        <v>2698</v>
      </c>
      <c r="E129" s="353">
        <f>VLOOKUP(B129,'Ejec presupuestal_31-dic-2017'!$C$5:$K$975,5,0)</f>
        <v>106008768</v>
      </c>
      <c r="F129" s="353">
        <f>VLOOKUP(B129,'Ejec presupuestal_31-dic-2017'!$C$5:$K$975,6,0)</f>
        <v>91843928</v>
      </c>
      <c r="G129" s="353">
        <f>VLOOKUP(B129,'Ejec presupuestal_31-dic-2017'!$C$5:$K$975,7,0)</f>
        <v>91843928</v>
      </c>
      <c r="H129" s="353">
        <f>VLOOKUP(B129,'Ejec presupuestal_31-dic-2017'!$C$5:$K$975,9,0)</f>
        <v>91843928</v>
      </c>
      <c r="I129" s="354" t="s">
        <v>1827</v>
      </c>
      <c r="J129" s="352" t="str">
        <f>VLOOKUP(K129,'[11]CONSOLIDADO PLAN DESARROLLO'!$DK$9:$DM415,3,0)</f>
        <v>E1.P_B.MR3 - Implementar el 100% de los componentes priorizados de cada una de las dimensiones del Plan Decenal de Salud Pública en el Territorio (20 componentes)</v>
      </c>
      <c r="K129" s="354" t="s">
        <v>506</v>
      </c>
      <c r="L129" s="352" t="str">
        <f>VLOOKUP(K129,'[11]CONSOLIDADO PLAN DESARROLLO'!$DK$9:$DM$305,2,0)</f>
        <v>Implementar los componentes priorizados de la dimensión  sexualidad y derechos sexuales y reproductivos</v>
      </c>
      <c r="M129" s="354" t="str">
        <f t="shared" ref="M129:M130" si="16">IF(I129=0,"0-0",(VLOOKUP(I129,$Q$2:$V$193,$P$1,0)))</f>
        <v>RECURSOS PROPIOS</v>
      </c>
      <c r="N129" s="363"/>
      <c r="O129" s="355" t="s">
        <v>1851</v>
      </c>
      <c r="Q129" s="369" t="s">
        <v>2699</v>
      </c>
      <c r="R129" s="389" t="s">
        <v>2060</v>
      </c>
      <c r="S129" s="865"/>
      <c r="T129" s="370"/>
      <c r="U129" s="370"/>
      <c r="V129" s="369"/>
      <c r="W129" s="370"/>
      <c r="X129" s="301"/>
      <c r="Y129" s="359"/>
      <c r="Z129" s="360"/>
      <c r="AC129" s="313"/>
      <c r="AE129" s="340"/>
      <c r="AG129" s="290"/>
      <c r="AH129" s="291">
        <v>559</v>
      </c>
      <c r="AI129" s="274" t="s">
        <v>2700</v>
      </c>
      <c r="AJ129" s="274" t="s">
        <v>2701</v>
      </c>
    </row>
    <row r="130" spans="1:36" ht="80.25" customHeight="1" x14ac:dyDescent="0.2">
      <c r="A130" s="350" t="s">
        <v>2702</v>
      </c>
      <c r="B130" s="351" t="s">
        <v>2703</v>
      </c>
      <c r="C130" s="351" t="s">
        <v>2704</v>
      </c>
      <c r="D130" s="352" t="s">
        <v>2705</v>
      </c>
      <c r="E130" s="353">
        <f>VLOOKUP(B130,'Ejec presupuestal_31-dic-2017'!$C$5:$K$975,5,0)</f>
        <v>79891232</v>
      </c>
      <c r="F130" s="353">
        <f>VLOOKUP(B130,'Ejec presupuestal_31-dic-2017'!$C$5:$K$975,6,0)</f>
        <v>79891232</v>
      </c>
      <c r="G130" s="353">
        <f>VLOOKUP(B130,'Ejec presupuestal_31-dic-2017'!$C$5:$K$975,7,0)</f>
        <v>79891232</v>
      </c>
      <c r="H130" s="353">
        <f>VLOOKUP(B130,'Ejec presupuestal_31-dic-2017'!$C$5:$K$975,9,0)</f>
        <v>79891232</v>
      </c>
      <c r="I130" s="354" t="s">
        <v>1921</v>
      </c>
      <c r="J130" s="352" t="str">
        <f>VLOOKUP(K130,'[11]CONSOLIDADO PLAN DESARROLLO'!$DK$9:$DM416,3,0)</f>
        <v>E1.P_B.MR3 - Implementar el 100% de los componentes priorizados de cada una de las dimensiones del Plan Decenal de Salud Pública en el Territorio (20 componentes)</v>
      </c>
      <c r="K130" s="354" t="s">
        <v>506</v>
      </c>
      <c r="L130" s="352" t="str">
        <f>VLOOKUP(K130,'[11]CONSOLIDADO PLAN DESARROLLO'!$DK$9:$DM$305,2,0)</f>
        <v>Implementar los componentes priorizados de la dimensión  sexualidad y derechos sexuales y reproductivos</v>
      </c>
      <c r="M130" s="354" t="str">
        <f t="shared" si="16"/>
        <v>SGP</v>
      </c>
      <c r="N130" s="363"/>
      <c r="O130" s="355" t="s">
        <v>1851</v>
      </c>
      <c r="Q130" s="369" t="s">
        <v>2706</v>
      </c>
      <c r="R130" s="389" t="s">
        <v>2067</v>
      </c>
      <c r="S130" s="865"/>
      <c r="T130" s="370"/>
      <c r="U130" s="370"/>
      <c r="V130" s="369"/>
      <c r="W130" s="370"/>
      <c r="X130" s="301"/>
      <c r="Y130" s="359"/>
      <c r="Z130" s="360"/>
      <c r="AC130" s="362"/>
      <c r="AE130" s="340"/>
      <c r="AG130" s="290"/>
      <c r="AH130" s="290"/>
    </row>
    <row r="131" spans="1:36" ht="48" customHeight="1" x14ac:dyDescent="0.2">
      <c r="A131" s="341"/>
      <c r="B131" s="342" t="s">
        <v>2707</v>
      </c>
      <c r="C131" s="342" t="s">
        <v>2707</v>
      </c>
      <c r="D131" s="343" t="s">
        <v>2708</v>
      </c>
      <c r="E131" s="344">
        <v>203200000</v>
      </c>
      <c r="F131" s="344"/>
      <c r="G131" s="344"/>
      <c r="H131" s="344"/>
      <c r="I131" s="345"/>
      <c r="J131" s="343"/>
      <c r="K131" s="345"/>
      <c r="L131" s="343"/>
      <c r="M131" s="345"/>
      <c r="N131" s="345"/>
      <c r="O131" s="346" t="s">
        <v>1869</v>
      </c>
      <c r="Q131" s="369" t="s">
        <v>2709</v>
      </c>
      <c r="R131" s="389" t="s">
        <v>1828</v>
      </c>
      <c r="S131" s="865"/>
      <c r="T131" s="370"/>
      <c r="U131" s="370"/>
      <c r="V131" s="369"/>
      <c r="W131" s="370"/>
      <c r="X131" s="301"/>
      <c r="Y131" s="359"/>
      <c r="Z131" s="360"/>
      <c r="AC131" s="362"/>
      <c r="AE131" s="340"/>
      <c r="AG131" s="290"/>
      <c r="AH131" s="290"/>
    </row>
    <row r="132" spans="1:36" ht="88.5" customHeight="1" x14ac:dyDescent="0.2">
      <c r="A132" s="350" t="s">
        <v>1874</v>
      </c>
      <c r="B132" s="351" t="s">
        <v>2710</v>
      </c>
      <c r="C132" s="351" t="s">
        <v>2711</v>
      </c>
      <c r="D132" s="352" t="s">
        <v>2712</v>
      </c>
      <c r="E132" s="353">
        <f>VLOOKUP(B132,'Ejec presupuestal_31-dic-2017'!$C$5:$K$975,5,0)</f>
        <v>103200000</v>
      </c>
      <c r="F132" s="353">
        <f>VLOOKUP(B132,'Ejec presupuestal_31-dic-2017'!$C$5:$K$975,6,0)</f>
        <v>92914792</v>
      </c>
      <c r="G132" s="353">
        <f>VLOOKUP(B132,'Ejec presupuestal_31-dic-2017'!$C$5:$K$975,7,0)</f>
        <v>92914792</v>
      </c>
      <c r="H132" s="353">
        <f>VLOOKUP(B132,'Ejec presupuestal_31-dic-2017'!$C$5:$K$975,9,0)</f>
        <v>56114792</v>
      </c>
      <c r="I132" s="354" t="s">
        <v>1827</v>
      </c>
      <c r="J132" s="352" t="str">
        <f>VLOOKUP(K132,'[11]CONSOLIDADO PLAN DESARROLLO'!$DK$9:$DM417,3,0)</f>
        <v>E1.P_B.MR3 - Implementar el 100% de los componentes priorizados de cada una de las dimensiones del Plan Decenal de Salud Pública en el Territorio (20 componentes)</v>
      </c>
      <c r="K132" s="354" t="s">
        <v>542</v>
      </c>
      <c r="L132" s="352" t="str">
        <f>VLOOKUP(K132,'[11]CONSOLIDADO PLAN DESARROLLO'!$DK$9:$DM$305,2,0)</f>
        <v>Implementar los componentes priorizados de la dimensión gestión diferencial de población vulnerable</v>
      </c>
      <c r="M132" s="354" t="str">
        <f t="shared" ref="M132:M135" si="17">IF(I132=0,"0-0",(VLOOKUP(I132,$Q$2:$V$193,$P$1,0)))</f>
        <v>RECURSOS PROPIOS</v>
      </c>
      <c r="N132" s="363"/>
      <c r="O132" s="355" t="s">
        <v>1851</v>
      </c>
      <c r="Q132" s="369" t="s">
        <v>2713</v>
      </c>
      <c r="R132" s="389" t="s">
        <v>1828</v>
      </c>
      <c r="S132" s="865"/>
      <c r="T132" s="370"/>
      <c r="U132" s="370"/>
      <c r="V132" s="369"/>
      <c r="W132" s="370"/>
      <c r="X132" s="301"/>
      <c r="Y132" s="359"/>
      <c r="Z132" s="360"/>
      <c r="AC132" s="313"/>
      <c r="AE132" s="340"/>
      <c r="AG132" s="290"/>
      <c r="AH132" s="290"/>
    </row>
    <row r="133" spans="1:36" ht="85.5" customHeight="1" x14ac:dyDescent="0.2">
      <c r="A133" s="350" t="s">
        <v>1874</v>
      </c>
      <c r="B133" s="351" t="s">
        <v>2714</v>
      </c>
      <c r="C133" s="351" t="s">
        <v>2715</v>
      </c>
      <c r="D133" s="352" t="s">
        <v>2716</v>
      </c>
      <c r="E133" s="353">
        <f>VLOOKUP(B133,'Ejec presupuestal_31-dic-2017'!$C$5:$K$975,5,0)</f>
        <v>0</v>
      </c>
      <c r="F133" s="353">
        <f>VLOOKUP(B133,'Ejec presupuestal_31-dic-2017'!$C$5:$K$975,6,0)</f>
        <v>0</v>
      </c>
      <c r="G133" s="353">
        <f>VLOOKUP(B133,'Ejec presupuestal_31-dic-2017'!$C$5:$K$975,7,0)</f>
        <v>0</v>
      </c>
      <c r="H133" s="353">
        <f>VLOOKUP(B133,'Ejec presupuestal_31-dic-2017'!$C$5:$K$975,9,0)</f>
        <v>0</v>
      </c>
      <c r="I133" s="354" t="s">
        <v>2277</v>
      </c>
      <c r="J133" s="352" t="str">
        <f>VLOOKUP(K133,'[11]CONSOLIDADO PLAN DESARROLLO'!$DK$9:$DM418,3,0)</f>
        <v>E1.P_B.MR3 - Implementar el 100% de los componentes priorizados de cada una de las dimensiones del Plan Decenal de Salud Pública en el Territorio (20 componentes)</v>
      </c>
      <c r="K133" s="354" t="s">
        <v>542</v>
      </c>
      <c r="L133" s="352" t="str">
        <f>VLOOKUP(K133,'[11]CONSOLIDADO PLAN DESARROLLO'!$DK$9:$DM$305,2,0)</f>
        <v>Implementar los componentes priorizados de la dimensión gestión diferencial de población vulnerable</v>
      </c>
      <c r="M133" s="354" t="str">
        <f t="shared" si="17"/>
        <v>RECURSOS PROPIOS</v>
      </c>
      <c r="N133" s="363"/>
      <c r="O133" s="355" t="s">
        <v>1851</v>
      </c>
      <c r="Q133" s="369" t="s">
        <v>2717</v>
      </c>
      <c r="R133" s="389" t="s">
        <v>1828</v>
      </c>
      <c r="S133" s="865"/>
      <c r="T133" s="370"/>
      <c r="U133" s="370"/>
      <c r="V133" s="369"/>
      <c r="W133" s="370"/>
      <c r="X133" s="301"/>
      <c r="Y133" s="359"/>
      <c r="Z133" s="360"/>
      <c r="AC133" s="313"/>
      <c r="AE133" s="340"/>
      <c r="AG133" s="290"/>
      <c r="AH133" s="290"/>
    </row>
    <row r="134" spans="1:36" ht="81.75" customHeight="1" x14ac:dyDescent="0.2">
      <c r="A134" s="350" t="s">
        <v>1874</v>
      </c>
      <c r="B134" s="351" t="s">
        <v>2718</v>
      </c>
      <c r="C134" s="351" t="s">
        <v>2719</v>
      </c>
      <c r="D134" s="352" t="s">
        <v>2720</v>
      </c>
      <c r="E134" s="353">
        <f>VLOOKUP(B134,'Ejec presupuestal_31-dic-2017'!$C$5:$K$975,5,0)</f>
        <v>100000000</v>
      </c>
      <c r="F134" s="353">
        <f>VLOOKUP(B134,'Ejec presupuestal_31-dic-2017'!$C$5:$K$975,6,0)</f>
        <v>100000000</v>
      </c>
      <c r="G134" s="353">
        <f>VLOOKUP(B134,'Ejec presupuestal_31-dic-2017'!$C$5:$K$975,7,0)</f>
        <v>100000000</v>
      </c>
      <c r="H134" s="353">
        <f>VLOOKUP(B134,'Ejec presupuestal_31-dic-2017'!$C$5:$K$975,9,0)</f>
        <v>62775000</v>
      </c>
      <c r="I134" s="354" t="s">
        <v>2283</v>
      </c>
      <c r="J134" s="352" t="str">
        <f>VLOOKUP(K134,'[11]CONSOLIDADO PLAN DESARROLLO'!$DK$9:$DM419,3,0)</f>
        <v>E1.P_B.MR3 - Implementar el 100% de los componentes priorizados de cada una de las dimensiones del Plan Decenal de Salud Pública en el Territorio (20 componentes)</v>
      </c>
      <c r="K134" s="354" t="s">
        <v>542</v>
      </c>
      <c r="L134" s="352" t="str">
        <f>VLOOKUP(K134,'[11]CONSOLIDADO PLAN DESARROLLO'!$DK$9:$DM$305,2,0)</f>
        <v>Implementar los componentes priorizados de la dimensión gestión diferencial de población vulnerable</v>
      </c>
      <c r="M134" s="354" t="str">
        <f t="shared" si="17"/>
        <v>RECURSOS PROPIOS</v>
      </c>
      <c r="N134" s="363"/>
      <c r="O134" s="355" t="s">
        <v>1851</v>
      </c>
      <c r="Q134" s="369" t="s">
        <v>2721</v>
      </c>
      <c r="R134" s="389" t="s">
        <v>1828</v>
      </c>
      <c r="S134" s="865"/>
      <c r="T134" s="370"/>
      <c r="U134" s="370"/>
      <c r="V134" s="369"/>
      <c r="W134" s="370"/>
      <c r="X134" s="371"/>
      <c r="Y134" s="359"/>
      <c r="Z134" s="360"/>
      <c r="AC134" s="313"/>
      <c r="AE134" s="340"/>
      <c r="AG134" s="290"/>
      <c r="AH134" s="290"/>
    </row>
    <row r="135" spans="1:36" ht="96" customHeight="1" x14ac:dyDescent="0.2">
      <c r="A135" s="350" t="s">
        <v>2542</v>
      </c>
      <c r="B135" s="351" t="s">
        <v>2722</v>
      </c>
      <c r="C135" s="351" t="s">
        <v>2723</v>
      </c>
      <c r="D135" s="352" t="s">
        <v>2724</v>
      </c>
      <c r="E135" s="353">
        <f>VLOOKUP(B135,'Ejec presupuestal_31-dic-2017'!$C$5:$K$975,5,0)</f>
        <v>78485172</v>
      </c>
      <c r="F135" s="353">
        <f>VLOOKUP(B135,'Ejec presupuestal_31-dic-2017'!$C$5:$K$975,6,0)</f>
        <v>78485172</v>
      </c>
      <c r="G135" s="353">
        <f>VLOOKUP(B135,'Ejec presupuestal_31-dic-2017'!$C$5:$K$975,7,0)</f>
        <v>78485172</v>
      </c>
      <c r="H135" s="353">
        <f>VLOOKUP(B135,'Ejec presupuestal_31-dic-2017'!$C$5:$K$975,9,0)</f>
        <v>78485172</v>
      </c>
      <c r="I135" s="354" t="s">
        <v>2725</v>
      </c>
      <c r="J135" s="352" t="str">
        <f>VLOOKUP(K135,'[11]CONSOLIDADO PLAN DESARROLLO'!$DK$9:$DM420,3,0)</f>
        <v>E1.P_B.MR3 - Implementar el 100% de los componentes priorizados de cada una de las dimensiones del Plan Decenal de Salud Pública en el Territorio (20 componentes)</v>
      </c>
      <c r="K135" s="354" t="s">
        <v>542</v>
      </c>
      <c r="L135" s="352" t="str">
        <f>VLOOKUP(K135,'[11]CONSOLIDADO PLAN DESARROLLO'!$DK$9:$DM$305,2,0)</f>
        <v>Implementar los componentes priorizados de la dimensión gestión diferencial de población vulnerable</v>
      </c>
      <c r="M135" s="354" t="str">
        <f t="shared" si="17"/>
        <v>SGP</v>
      </c>
      <c r="N135" s="363"/>
      <c r="O135" s="355" t="s">
        <v>1851</v>
      </c>
      <c r="Q135" s="369" t="s">
        <v>2726</v>
      </c>
      <c r="R135" s="389" t="s">
        <v>1828</v>
      </c>
      <c r="S135" s="865"/>
      <c r="T135" s="370"/>
      <c r="U135" s="370"/>
      <c r="V135" s="369"/>
      <c r="W135" s="370"/>
      <c r="X135" s="301"/>
      <c r="Y135" s="359"/>
      <c r="Z135" s="360"/>
      <c r="AC135" s="362"/>
      <c r="AE135" s="340"/>
      <c r="AG135" s="290"/>
      <c r="AH135" s="290"/>
    </row>
    <row r="136" spans="1:36" ht="49.5" customHeight="1" x14ac:dyDescent="0.2">
      <c r="A136" s="341"/>
      <c r="B136" s="342" t="s">
        <v>2727</v>
      </c>
      <c r="C136" s="342" t="s">
        <v>2727</v>
      </c>
      <c r="D136" s="343" t="s">
        <v>2728</v>
      </c>
      <c r="E136" s="344">
        <v>31900000</v>
      </c>
      <c r="F136" s="344"/>
      <c r="G136" s="344"/>
      <c r="H136" s="344"/>
      <c r="I136" s="345"/>
      <c r="J136" s="343"/>
      <c r="K136" s="345"/>
      <c r="L136" s="343"/>
      <c r="M136" s="345"/>
      <c r="N136" s="345"/>
      <c r="O136" s="346" t="s">
        <v>1869</v>
      </c>
      <c r="Q136" s="369" t="s">
        <v>2729</v>
      </c>
      <c r="R136" s="389" t="s">
        <v>1828</v>
      </c>
      <c r="S136" s="865"/>
      <c r="T136" s="370"/>
      <c r="U136" s="370"/>
      <c r="V136" s="369"/>
      <c r="W136" s="370"/>
      <c r="X136" s="301"/>
      <c r="Y136" s="359"/>
      <c r="Z136" s="360"/>
      <c r="AC136" s="362"/>
      <c r="AE136" s="340"/>
      <c r="AG136" s="290"/>
      <c r="AH136" s="290"/>
    </row>
    <row r="137" spans="1:36" ht="78.75" customHeight="1" x14ac:dyDescent="0.2">
      <c r="A137" s="350" t="s">
        <v>2730</v>
      </c>
      <c r="B137" s="351" t="s">
        <v>2731</v>
      </c>
      <c r="C137" s="351" t="s">
        <v>2732</v>
      </c>
      <c r="D137" s="352" t="s">
        <v>2733</v>
      </c>
      <c r="E137" s="353">
        <f>VLOOKUP(B137,'Ejec presupuestal_31-dic-2017'!$C$5:$K$975,5,0)</f>
        <v>0</v>
      </c>
      <c r="F137" s="353">
        <f>VLOOKUP(B137,'Ejec presupuestal_31-dic-2017'!$C$5:$K$975,6,0)</f>
        <v>0</v>
      </c>
      <c r="G137" s="353">
        <f>VLOOKUP(B137,'Ejec presupuestal_31-dic-2017'!$C$5:$K$975,7,0)</f>
        <v>0</v>
      </c>
      <c r="H137" s="353">
        <f>VLOOKUP(B137,'Ejec presupuestal_31-dic-2017'!$C$5:$K$975,9,0)</f>
        <v>0</v>
      </c>
      <c r="I137" s="354" t="s">
        <v>1827</v>
      </c>
      <c r="J137" s="352" t="str">
        <f>VLOOKUP(K137,'[11]CONSOLIDADO PLAN DESARROLLO'!$DK$9:$DM421,3,0)</f>
        <v>E1.P_B.MR3 - Implementar el 100% de los componentes priorizados de cada una de las dimensiones del Plan Decenal de Salud Pública en el Territorio (20 componentes)</v>
      </c>
      <c r="K137" s="354" t="s">
        <v>534</v>
      </c>
      <c r="L137" s="352" t="str">
        <f>VLOOKUP(K137,'[11]CONSOLIDADO PLAN DESARROLLO'!$DK$9:$DM$305,2,0)</f>
        <v>Implementar los componentes priorizados de la dimensión salud pública  salud y ámbito laboral</v>
      </c>
      <c r="M137" s="354" t="str">
        <f>IF(I137=0,"0-0",(VLOOKUP(I137,$Q$2:$V$193,$P$1,0)))</f>
        <v>RECURSOS PROPIOS</v>
      </c>
      <c r="N137" s="363"/>
      <c r="O137" s="355" t="s">
        <v>1851</v>
      </c>
      <c r="Q137" s="369" t="s">
        <v>2734</v>
      </c>
      <c r="R137" s="389" t="s">
        <v>1828</v>
      </c>
      <c r="S137" s="865"/>
      <c r="T137" s="370"/>
      <c r="U137" s="370"/>
      <c r="V137" s="369"/>
      <c r="W137" s="370"/>
      <c r="X137" s="301"/>
      <c r="Y137" s="359"/>
      <c r="Z137" s="360"/>
      <c r="AC137" s="362"/>
      <c r="AE137" s="340"/>
      <c r="AG137" s="290"/>
      <c r="AH137" s="290"/>
    </row>
    <row r="138" spans="1:36" ht="52.5" customHeight="1" x14ac:dyDescent="0.2">
      <c r="A138" s="341"/>
      <c r="B138" s="342" t="s">
        <v>2735</v>
      </c>
      <c r="C138" s="342" t="s">
        <v>2735</v>
      </c>
      <c r="D138" s="343" t="s">
        <v>2736</v>
      </c>
      <c r="E138" s="344">
        <v>117800000</v>
      </c>
      <c r="F138" s="344"/>
      <c r="G138" s="344"/>
      <c r="H138" s="344"/>
      <c r="I138" s="345"/>
      <c r="J138" s="343"/>
      <c r="K138" s="345"/>
      <c r="L138" s="343"/>
      <c r="M138" s="345"/>
      <c r="N138" s="345"/>
      <c r="O138" s="346" t="s">
        <v>1869</v>
      </c>
      <c r="Q138" s="369" t="s">
        <v>2737</v>
      </c>
      <c r="R138" s="389" t="s">
        <v>1956</v>
      </c>
      <c r="S138" s="865"/>
      <c r="T138" s="370"/>
      <c r="U138" s="370"/>
      <c r="V138" s="369"/>
      <c r="W138" s="370"/>
      <c r="X138" s="301"/>
      <c r="Y138" s="359"/>
      <c r="Z138" s="360"/>
      <c r="AC138" s="362"/>
      <c r="AE138" s="340"/>
      <c r="AG138" s="290"/>
      <c r="AH138" s="290"/>
    </row>
    <row r="139" spans="1:36" ht="75" customHeight="1" x14ac:dyDescent="0.2">
      <c r="A139" s="350" t="s">
        <v>2738</v>
      </c>
      <c r="B139" s="351" t="s">
        <v>2739</v>
      </c>
      <c r="C139" s="351" t="s">
        <v>2740</v>
      </c>
      <c r="D139" s="352" t="s">
        <v>2741</v>
      </c>
      <c r="E139" s="353">
        <f>VLOOKUP(B139,'Ejec presupuestal_31-dic-2017'!$C$5:$K$975,5,0)</f>
        <v>111380000</v>
      </c>
      <c r="F139" s="353">
        <f>VLOOKUP(B139,'Ejec presupuestal_31-dic-2017'!$C$5:$K$975,6,0)</f>
        <v>110210000</v>
      </c>
      <c r="G139" s="353">
        <f>VLOOKUP(B139,'Ejec presupuestal_31-dic-2017'!$C$5:$K$975,7,0)</f>
        <v>110210000</v>
      </c>
      <c r="H139" s="353">
        <f>VLOOKUP(B139,'Ejec presupuestal_31-dic-2017'!$C$5:$K$975,9,0)</f>
        <v>110210000</v>
      </c>
      <c r="I139" s="354" t="s">
        <v>1827</v>
      </c>
      <c r="J139" s="352" t="str">
        <f>VLOOKUP(K139,'[11]CONSOLIDADO PLAN DESARROLLO'!$DK$9:$DM423,3,0)</f>
        <v>E1.P_B.MR3 - Implementar el 100% de los componentes priorizados de cada una de las dimensiones del Plan Decenal de Salud Pública en el Territorio (20 componentes)</v>
      </c>
      <c r="K139" s="354" t="s">
        <v>479</v>
      </c>
      <c r="L139" s="352" t="str">
        <f>VLOOKUP(K139,'[11]CONSOLIDADO PLAN DESARROLLO'!$DK$9:$DM$305,2,0)</f>
        <v>Implementar los componentes priorizados de la dimensión vida saludable y condiciones no transmisibles</v>
      </c>
      <c r="M139" s="354" t="str">
        <f>IF(I139=0,"0-0",(VLOOKUP(I139,$Q$2:$V$193,$P$1,0)))</f>
        <v>RECURSOS PROPIOS</v>
      </c>
      <c r="N139" s="363"/>
      <c r="O139" s="355" t="s">
        <v>1851</v>
      </c>
      <c r="Q139" s="369" t="s">
        <v>2725</v>
      </c>
      <c r="R139" s="879" t="s">
        <v>23</v>
      </c>
      <c r="S139" s="865"/>
      <c r="T139" s="370"/>
      <c r="U139" s="370"/>
      <c r="V139" s="369"/>
      <c r="W139" s="370"/>
      <c r="X139" s="301"/>
      <c r="Y139" s="359"/>
      <c r="Z139" s="360"/>
      <c r="AC139" s="313"/>
      <c r="AE139" s="340"/>
      <c r="AG139" s="290"/>
      <c r="AH139" s="290"/>
    </row>
    <row r="140" spans="1:36" ht="33.75" customHeight="1" x14ac:dyDescent="0.2">
      <c r="A140" s="333"/>
      <c r="B140" s="334" t="s">
        <v>2742</v>
      </c>
      <c r="C140" s="334" t="s">
        <v>2742</v>
      </c>
      <c r="D140" s="335" t="s">
        <v>2743</v>
      </c>
      <c r="E140" s="336">
        <v>3346493210</v>
      </c>
      <c r="F140" s="336"/>
      <c r="G140" s="336"/>
      <c r="H140" s="336"/>
      <c r="I140" s="337"/>
      <c r="J140" s="335"/>
      <c r="K140" s="337"/>
      <c r="L140" s="335"/>
      <c r="M140" s="337"/>
      <c r="N140" s="337"/>
      <c r="O140" s="338" t="s">
        <v>1862</v>
      </c>
      <c r="Q140" s="369" t="s">
        <v>2744</v>
      </c>
      <c r="R140" s="389" t="s">
        <v>1828</v>
      </c>
      <c r="S140" s="865"/>
      <c r="T140" s="370"/>
      <c r="U140" s="370"/>
      <c r="V140" s="369"/>
      <c r="W140" s="370"/>
      <c r="X140" s="301"/>
      <c r="Y140" s="359"/>
      <c r="Z140" s="360"/>
      <c r="AC140" s="313"/>
      <c r="AE140" s="340"/>
      <c r="AG140" s="290"/>
      <c r="AH140" s="290"/>
    </row>
    <row r="141" spans="1:36" ht="38.25" customHeight="1" x14ac:dyDescent="0.2">
      <c r="A141" s="341"/>
      <c r="B141" s="342" t="s">
        <v>2745</v>
      </c>
      <c r="C141" s="342" t="s">
        <v>2745</v>
      </c>
      <c r="D141" s="343" t="s">
        <v>2746</v>
      </c>
      <c r="E141" s="344">
        <v>0</v>
      </c>
      <c r="F141" s="344"/>
      <c r="G141" s="344"/>
      <c r="H141" s="344"/>
      <c r="I141" s="345"/>
      <c r="J141" s="343"/>
      <c r="K141" s="345"/>
      <c r="L141" s="343"/>
      <c r="M141" s="345"/>
      <c r="N141" s="345"/>
      <c r="O141" s="346" t="s">
        <v>1869</v>
      </c>
      <c r="Q141" s="369" t="s">
        <v>2747</v>
      </c>
      <c r="R141" s="389" t="s">
        <v>1828</v>
      </c>
      <c r="S141" s="865"/>
      <c r="T141" s="370"/>
      <c r="U141" s="370"/>
      <c r="V141" s="369"/>
      <c r="W141" s="370"/>
      <c r="X141" s="301"/>
      <c r="Y141" s="359"/>
      <c r="Z141" s="360"/>
      <c r="AC141" s="313"/>
      <c r="AE141" s="340"/>
      <c r="AG141" s="290"/>
      <c r="AH141" s="290"/>
    </row>
    <row r="142" spans="1:36" ht="42" customHeight="1" x14ac:dyDescent="0.2">
      <c r="A142" s="341"/>
      <c r="B142" s="342" t="s">
        <v>2748</v>
      </c>
      <c r="C142" s="342" t="s">
        <v>2748</v>
      </c>
      <c r="D142" s="343" t="s">
        <v>387</v>
      </c>
      <c r="E142" s="344">
        <v>3346493210</v>
      </c>
      <c r="F142" s="344"/>
      <c r="G142" s="344"/>
      <c r="H142" s="344"/>
      <c r="I142" s="345"/>
      <c r="J142" s="343"/>
      <c r="K142" s="345"/>
      <c r="L142" s="343"/>
      <c r="M142" s="345"/>
      <c r="N142" s="345"/>
      <c r="O142" s="346" t="s">
        <v>1869</v>
      </c>
      <c r="Q142" s="369" t="s">
        <v>2749</v>
      </c>
      <c r="R142" s="879" t="s">
        <v>23</v>
      </c>
      <c r="S142" s="865"/>
      <c r="T142" s="370"/>
      <c r="U142" s="370"/>
      <c r="V142" s="369"/>
      <c r="W142" s="370"/>
      <c r="X142" s="301"/>
      <c r="Y142" s="359"/>
      <c r="Z142" s="360"/>
      <c r="AC142" s="313"/>
      <c r="AE142" s="340"/>
      <c r="AG142" s="290"/>
      <c r="AH142" s="290"/>
    </row>
    <row r="143" spans="1:36" ht="48.75" customHeight="1" x14ac:dyDescent="0.2">
      <c r="A143" s="365"/>
      <c r="B143" s="366" t="s">
        <v>2750</v>
      </c>
      <c r="C143" s="366" t="s">
        <v>2750</v>
      </c>
      <c r="D143" s="295" t="s">
        <v>387</v>
      </c>
      <c r="E143" s="296">
        <v>3346493210</v>
      </c>
      <c r="F143" s="296"/>
      <c r="G143" s="296"/>
      <c r="H143" s="296"/>
      <c r="I143" s="363"/>
      <c r="J143" s="295"/>
      <c r="K143" s="363"/>
      <c r="L143" s="295"/>
      <c r="M143" s="363"/>
      <c r="N143" s="363"/>
      <c r="O143" s="367"/>
      <c r="Q143" s="369" t="s">
        <v>2751</v>
      </c>
      <c r="R143" s="879" t="s">
        <v>23</v>
      </c>
      <c r="S143" s="865"/>
      <c r="T143" s="370"/>
      <c r="U143" s="370"/>
      <c r="V143" s="369"/>
      <c r="W143" s="370"/>
      <c r="X143" s="301"/>
      <c r="Y143" s="359"/>
      <c r="Z143" s="360"/>
      <c r="AC143" s="362"/>
      <c r="AE143" s="340"/>
      <c r="AG143" s="290"/>
      <c r="AH143" s="290"/>
    </row>
    <row r="144" spans="1:36" ht="57.75" customHeight="1" x14ac:dyDescent="0.2">
      <c r="A144" s="350" t="s">
        <v>2738</v>
      </c>
      <c r="B144" s="351" t="s">
        <v>2752</v>
      </c>
      <c r="C144" s="351" t="s">
        <v>2753</v>
      </c>
      <c r="D144" s="352" t="s">
        <v>2754</v>
      </c>
      <c r="E144" s="353">
        <f>VLOOKUP(B144,'Ejec presupuestal_31-dic-2017'!$C$5:$K$975,5,0)</f>
        <v>0</v>
      </c>
      <c r="F144" s="353">
        <f>VLOOKUP(B144,'Ejec presupuestal_31-dic-2017'!$C$5:$K$975,6,0)</f>
        <v>0</v>
      </c>
      <c r="G144" s="353">
        <f>VLOOKUP(B144,'Ejec presupuestal_31-dic-2017'!$C$5:$K$975,7,0)</f>
        <v>0</v>
      </c>
      <c r="H144" s="353">
        <f>VLOOKUP(B144,'Ejec presupuestal_31-dic-2017'!$C$5:$K$975,9,0)</f>
        <v>0</v>
      </c>
      <c r="I144" s="354" t="s">
        <v>1827</v>
      </c>
      <c r="J144" s="352" t="str">
        <f>VLOOKUP(K144,'[11]CONSOLIDADO PLAN DESARROLLO'!$DK$9:$DM428,3,0)</f>
        <v>E1.P_B.MR1 - Terminación, equipamiento y operación del Hospital Municipal</v>
      </c>
      <c r="K144" s="354" t="s">
        <v>401</v>
      </c>
      <c r="L144" s="352" t="str">
        <f>VLOOKUP(K144,'[11]CONSOLIDADO PLAN DESARROLLO'!$DK$9:$DM$305,2,0)</f>
        <v>Dotación del Hospital Municipal de Tocancipá.</v>
      </c>
      <c r="M144" s="354" t="str">
        <f t="shared" ref="M144:M146" si="18">IF(I144=0,"0-0",(VLOOKUP(I144,$Q$2:$V$193,$P$1,0)))</f>
        <v>RECURSOS PROPIOS</v>
      </c>
      <c r="N144" s="354"/>
      <c r="O144" s="355" t="s">
        <v>1851</v>
      </c>
      <c r="Q144" s="369" t="s">
        <v>2755</v>
      </c>
      <c r="R144" s="879" t="s">
        <v>23</v>
      </c>
      <c r="S144" s="865"/>
      <c r="T144" s="370"/>
      <c r="U144" s="370"/>
      <c r="V144" s="369"/>
      <c r="W144" s="370"/>
      <c r="X144" s="301"/>
      <c r="Y144" s="359"/>
      <c r="Z144" s="360"/>
      <c r="AC144" s="313"/>
      <c r="AE144" s="340"/>
      <c r="AG144" s="290"/>
      <c r="AH144" s="290"/>
    </row>
    <row r="145" spans="1:34" ht="72.75" customHeight="1" x14ac:dyDescent="0.2">
      <c r="A145" s="350" t="s">
        <v>2756</v>
      </c>
      <c r="B145" s="351" t="s">
        <v>2757</v>
      </c>
      <c r="C145" s="351" t="s">
        <v>2758</v>
      </c>
      <c r="D145" s="352" t="s">
        <v>2759</v>
      </c>
      <c r="E145" s="353">
        <f>VLOOKUP(B145,'Ejec presupuestal_31-dic-2017'!$C$5:$K$975,5,0)</f>
        <v>0</v>
      </c>
      <c r="F145" s="353">
        <f>VLOOKUP(B145,'Ejec presupuestal_31-dic-2017'!$C$5:$K$975,6,0)</f>
        <v>0</v>
      </c>
      <c r="G145" s="353">
        <f>VLOOKUP(B145,'Ejec presupuestal_31-dic-2017'!$C$5:$K$975,7,0)</f>
        <v>0</v>
      </c>
      <c r="H145" s="353">
        <f>VLOOKUP(B145,'Ejec presupuestal_31-dic-2017'!$C$5:$K$975,9,0)</f>
        <v>0</v>
      </c>
      <c r="I145" s="354" t="s">
        <v>2166</v>
      </c>
      <c r="J145" s="352" t="str">
        <f>VLOOKUP(K145,'[11]CONSOLIDADO PLAN DESARROLLO'!$DK$9:$DM429,3,0)</f>
        <v>E1.P_B.MR1 - Terminación, equipamiento y operación del Hospital Municipal</v>
      </c>
      <c r="K145" s="354" t="s">
        <v>401</v>
      </c>
      <c r="L145" s="352" t="str">
        <f>VLOOKUP(K145,'[11]CONSOLIDADO PLAN DESARROLLO'!$DK$9:$DM$305,2,0)</f>
        <v>Dotación del Hospital Municipal de Tocancipá.</v>
      </c>
      <c r="M145" s="354" t="str">
        <f t="shared" si="18"/>
        <v>RECURSOS PROPIOS</v>
      </c>
      <c r="N145" s="363"/>
      <c r="O145" s="355" t="s">
        <v>1851</v>
      </c>
      <c r="Q145" s="369" t="s">
        <v>2760</v>
      </c>
      <c r="R145" s="879" t="s">
        <v>23</v>
      </c>
      <c r="S145" s="865"/>
      <c r="T145" s="370"/>
      <c r="U145" s="370"/>
      <c r="V145" s="369"/>
      <c r="W145" s="370"/>
      <c r="X145" s="301"/>
      <c r="Y145" s="359"/>
      <c r="Z145" s="360"/>
      <c r="AC145" s="313"/>
      <c r="AE145" s="340"/>
      <c r="AG145" s="290"/>
      <c r="AH145" s="290"/>
    </row>
    <row r="146" spans="1:34" ht="61.5" customHeight="1" x14ac:dyDescent="0.2">
      <c r="A146" s="350" t="s">
        <v>2738</v>
      </c>
      <c r="B146" s="351" t="s">
        <v>2761</v>
      </c>
      <c r="C146" s="351" t="s">
        <v>2762</v>
      </c>
      <c r="D146" s="352" t="s">
        <v>2763</v>
      </c>
      <c r="E146" s="353">
        <f>VLOOKUP(B146,'Ejec presupuestal_31-dic-2017'!$C$5:$K$975,5,0)</f>
        <v>0</v>
      </c>
      <c r="F146" s="353">
        <f>VLOOKUP(B146,'Ejec presupuestal_31-dic-2017'!$C$5:$K$975,6,0)</f>
        <v>0</v>
      </c>
      <c r="G146" s="353">
        <f>VLOOKUP(B146,'Ejec presupuestal_31-dic-2017'!$C$5:$K$975,7,0)</f>
        <v>0</v>
      </c>
      <c r="H146" s="353">
        <f>VLOOKUP(B146,'Ejec presupuestal_31-dic-2017'!$C$5:$K$975,9,0)</f>
        <v>0</v>
      </c>
      <c r="I146" s="354" t="s">
        <v>2355</v>
      </c>
      <c r="J146" s="352" t="str">
        <f>VLOOKUP(K146,'[11]CONSOLIDADO PLAN DESARROLLO'!$DK$9:$DM430,3,0)</f>
        <v>E1.P_B.MR1 - Terminación, equipamiento y operación del Hospital Municipal</v>
      </c>
      <c r="K146" s="354" t="s">
        <v>401</v>
      </c>
      <c r="L146" s="352" t="str">
        <f>VLOOKUP(K146,'[11]CONSOLIDADO PLAN DESARROLLO'!$DK$9:$DM$305,2,0)</f>
        <v>Dotación del Hospital Municipal de Tocancipá.</v>
      </c>
      <c r="M146" s="354" t="str">
        <f t="shared" si="18"/>
        <v>RECURSOS PROPIOS</v>
      </c>
      <c r="N146" s="354"/>
      <c r="O146" s="355" t="s">
        <v>1851</v>
      </c>
      <c r="Q146" s="369" t="s">
        <v>2764</v>
      </c>
      <c r="R146" s="389" t="s">
        <v>1956</v>
      </c>
      <c r="S146" s="865"/>
      <c r="T146" s="370"/>
      <c r="U146" s="370"/>
      <c r="V146" s="369"/>
      <c r="W146" s="370"/>
      <c r="X146" s="301"/>
      <c r="Y146" s="359"/>
      <c r="Z146" s="360"/>
      <c r="AC146" s="313"/>
      <c r="AE146" s="340"/>
      <c r="AG146" s="290"/>
      <c r="AH146" s="290"/>
    </row>
    <row r="147" spans="1:34" ht="41.25" customHeight="1" x14ac:dyDescent="0.2">
      <c r="A147" s="314"/>
      <c r="B147" s="315" t="s">
        <v>2765</v>
      </c>
      <c r="C147" s="315" t="s">
        <v>2765</v>
      </c>
      <c r="D147" s="316" t="s">
        <v>76</v>
      </c>
      <c r="E147" s="317">
        <v>0</v>
      </c>
      <c r="F147" s="317"/>
      <c r="G147" s="317"/>
      <c r="H147" s="317"/>
      <c r="I147" s="318"/>
      <c r="J147" s="316"/>
      <c r="K147" s="318"/>
      <c r="L147" s="316"/>
      <c r="M147" s="318"/>
      <c r="N147" s="318"/>
      <c r="O147" s="319" t="s">
        <v>1824</v>
      </c>
      <c r="Q147" s="369" t="s">
        <v>2766</v>
      </c>
      <c r="R147" s="389" t="s">
        <v>1828</v>
      </c>
      <c r="S147" s="865"/>
      <c r="T147" s="370"/>
      <c r="U147" s="370"/>
      <c r="V147" s="369"/>
      <c r="W147" s="370"/>
      <c r="X147" s="301"/>
      <c r="Y147" s="359"/>
      <c r="Z147" s="360"/>
      <c r="AC147" s="313"/>
      <c r="AE147" s="340"/>
      <c r="AG147" s="290"/>
      <c r="AH147" s="290"/>
    </row>
    <row r="148" spans="1:34" ht="30.75" customHeight="1" x14ac:dyDescent="0.2">
      <c r="A148" s="326"/>
      <c r="B148" s="327" t="s">
        <v>2767</v>
      </c>
      <c r="C148" s="327" t="s">
        <v>2767</v>
      </c>
      <c r="D148" s="328" t="s">
        <v>64</v>
      </c>
      <c r="E148" s="329">
        <v>0</v>
      </c>
      <c r="F148" s="329"/>
      <c r="G148" s="329"/>
      <c r="H148" s="329"/>
      <c r="I148" s="330"/>
      <c r="J148" s="328"/>
      <c r="K148" s="330"/>
      <c r="L148" s="328"/>
      <c r="M148" s="330"/>
      <c r="N148" s="330"/>
      <c r="O148" s="331" t="s">
        <v>5</v>
      </c>
      <c r="Q148" s="369" t="s">
        <v>2768</v>
      </c>
      <c r="R148" s="389" t="s">
        <v>1828</v>
      </c>
      <c r="S148" s="865"/>
      <c r="T148" s="370"/>
      <c r="U148" s="370"/>
      <c r="V148" s="369"/>
      <c r="W148" s="370"/>
      <c r="X148" s="301"/>
      <c r="Y148" s="359"/>
      <c r="Z148" s="360"/>
      <c r="AC148" s="313"/>
      <c r="AE148" s="340"/>
      <c r="AG148" s="290"/>
      <c r="AH148" s="290"/>
    </row>
    <row r="149" spans="1:34" ht="48" customHeight="1" x14ac:dyDescent="0.2">
      <c r="A149" s="333"/>
      <c r="B149" s="334" t="s">
        <v>2769</v>
      </c>
      <c r="C149" s="334" t="s">
        <v>2769</v>
      </c>
      <c r="D149" s="335" t="s">
        <v>2770</v>
      </c>
      <c r="E149" s="336">
        <v>0</v>
      </c>
      <c r="F149" s="336"/>
      <c r="G149" s="336"/>
      <c r="H149" s="336"/>
      <c r="I149" s="337"/>
      <c r="J149" s="335"/>
      <c r="K149" s="337"/>
      <c r="L149" s="335"/>
      <c r="M149" s="337"/>
      <c r="N149" s="337"/>
      <c r="O149" s="338" t="s">
        <v>1862</v>
      </c>
      <c r="Q149" s="369" t="s">
        <v>2771</v>
      </c>
      <c r="R149" s="389" t="s">
        <v>1828</v>
      </c>
      <c r="S149" s="865"/>
      <c r="T149" s="370"/>
      <c r="U149" s="370"/>
      <c r="V149" s="369"/>
      <c r="W149" s="370"/>
      <c r="X149" s="301"/>
      <c r="Y149" s="359"/>
      <c r="Z149" s="360"/>
      <c r="AC149" s="362"/>
      <c r="AE149" s="340"/>
      <c r="AG149" s="290"/>
      <c r="AH149" s="290"/>
    </row>
    <row r="150" spans="1:34" ht="36" customHeight="1" x14ac:dyDescent="0.2">
      <c r="A150" s="341"/>
      <c r="B150" s="342" t="s">
        <v>2772</v>
      </c>
      <c r="C150" s="342" t="s">
        <v>2772</v>
      </c>
      <c r="D150" s="343" t="s">
        <v>2773</v>
      </c>
      <c r="E150" s="344">
        <v>0</v>
      </c>
      <c r="F150" s="344"/>
      <c r="G150" s="344"/>
      <c r="H150" s="344"/>
      <c r="I150" s="345"/>
      <c r="J150" s="343"/>
      <c r="K150" s="345"/>
      <c r="L150" s="343"/>
      <c r="M150" s="345"/>
      <c r="N150" s="345"/>
      <c r="O150" s="346" t="s">
        <v>1869</v>
      </c>
      <c r="Q150" s="369" t="s">
        <v>2774</v>
      </c>
      <c r="R150" s="389" t="s">
        <v>1956</v>
      </c>
      <c r="S150" s="865"/>
      <c r="T150" s="370"/>
      <c r="U150" s="370"/>
      <c r="V150" s="369"/>
      <c r="W150" s="370"/>
      <c r="X150" s="301"/>
      <c r="Y150" s="359"/>
      <c r="Z150" s="360"/>
      <c r="AC150" s="313"/>
      <c r="AE150" s="340"/>
      <c r="AG150" s="290"/>
      <c r="AH150" s="290"/>
    </row>
    <row r="151" spans="1:34" ht="39.75" customHeight="1" x14ac:dyDescent="0.2">
      <c r="A151" s="350"/>
      <c r="B151" s="366" t="s">
        <v>2775</v>
      </c>
      <c r="C151" s="366" t="s">
        <v>2775</v>
      </c>
      <c r="D151" s="295" t="s">
        <v>2776</v>
      </c>
      <c r="E151" s="296">
        <v>0</v>
      </c>
      <c r="F151" s="353"/>
      <c r="G151" s="353"/>
      <c r="H151" s="353"/>
      <c r="I151" s="354"/>
      <c r="J151" s="352"/>
      <c r="K151" s="354"/>
      <c r="L151" s="352"/>
      <c r="M151" s="354"/>
      <c r="N151" s="354"/>
      <c r="O151" s="355"/>
      <c r="Q151" s="369" t="s">
        <v>2777</v>
      </c>
      <c r="R151" s="389" t="s">
        <v>1956</v>
      </c>
      <c r="S151" s="865"/>
      <c r="T151" s="370"/>
      <c r="U151" s="370"/>
      <c r="V151" s="369"/>
      <c r="W151" s="370"/>
      <c r="X151" s="301"/>
      <c r="Y151" s="359"/>
      <c r="Z151" s="360"/>
      <c r="AC151" s="313"/>
      <c r="AE151" s="340"/>
      <c r="AG151" s="290"/>
      <c r="AH151" s="290"/>
    </row>
    <row r="152" spans="1:34" ht="63" customHeight="1" x14ac:dyDescent="0.2">
      <c r="A152" s="350" t="s">
        <v>2542</v>
      </c>
      <c r="B152" s="351" t="s">
        <v>2778</v>
      </c>
      <c r="C152" s="351" t="s">
        <v>2779</v>
      </c>
      <c r="D152" s="352" t="s">
        <v>2780</v>
      </c>
      <c r="E152" s="353">
        <f>VLOOKUP(B152,'Ejec presupuestal_31-dic-2017'!$C$5:$K$975,5,0)</f>
        <v>4800000000</v>
      </c>
      <c r="F152" s="353">
        <f>VLOOKUP(B152,'Ejec presupuestal_31-dic-2017'!$C$5:$K$975,6,0)</f>
        <v>34881000</v>
      </c>
      <c r="G152" s="353">
        <f>VLOOKUP(B152,'Ejec presupuestal_31-dic-2017'!$C$5:$K$975,7,0)</f>
        <v>34881000</v>
      </c>
      <c r="H152" s="353">
        <f>VLOOKUP(B152,'Ejec presupuestal_31-dic-2017'!$C$5:$K$975,9,0)</f>
        <v>27904800</v>
      </c>
      <c r="I152" s="354" t="s">
        <v>2398</v>
      </c>
      <c r="J152" s="352" t="str">
        <f>VLOOKUP(K152,'[11]CONSOLIDADO PLAN DESARROLLO'!$DK$9:$DM435,3,0)</f>
        <v>E3.P_A.MR1 - Desarrollar infraestructuras públicas para mejorar las condiciones de vida de los Tocancipeños</v>
      </c>
      <c r="K152" s="354" t="s">
        <v>1031</v>
      </c>
      <c r="L152" s="352" t="str">
        <f>VLOOKUP(K152,'[11]CONSOLIDADO PLAN DESARROLLO'!$DK$9:$DM$305,2,0)</f>
        <v>Realizar la construcción y ampliación del hospital municipal</v>
      </c>
      <c r="M152" s="354" t="str">
        <f t="shared" ref="M152:M157" si="19">IF(I152=0,"0-0",(VLOOKUP(I152,$Q$2:$V$193,$P$1,0)))</f>
        <v>RECURSOS PROPIOS</v>
      </c>
      <c r="N152" s="363"/>
      <c r="O152" s="355" t="s">
        <v>1851</v>
      </c>
      <c r="Q152" s="369" t="s">
        <v>2781</v>
      </c>
      <c r="R152" s="879" t="s">
        <v>23</v>
      </c>
      <c r="S152" s="865"/>
      <c r="T152" s="370"/>
      <c r="U152" s="370"/>
      <c r="V152" s="369"/>
      <c r="W152" s="370"/>
      <c r="X152" s="371"/>
      <c r="Y152" s="359"/>
      <c r="Z152" s="360"/>
      <c r="AC152" s="313"/>
      <c r="AE152" s="340"/>
      <c r="AG152" s="290"/>
      <c r="AH152" s="290"/>
    </row>
    <row r="153" spans="1:34" ht="68.25" customHeight="1" x14ac:dyDescent="0.2">
      <c r="A153" s="350" t="s">
        <v>2542</v>
      </c>
      <c r="B153" s="351" t="s">
        <v>2782</v>
      </c>
      <c r="C153" s="351" t="s">
        <v>2783</v>
      </c>
      <c r="D153" s="352" t="s">
        <v>2784</v>
      </c>
      <c r="E153" s="353">
        <f>VLOOKUP(B153,'Ejec presupuestal_31-dic-2017'!$C$5:$K$975,5,0)</f>
        <v>2095826723</v>
      </c>
      <c r="F153" s="353">
        <f>VLOOKUP(B153,'Ejec presupuestal_31-dic-2017'!$C$5:$K$975,6,0)</f>
        <v>0</v>
      </c>
      <c r="G153" s="353">
        <f>VLOOKUP(B153,'Ejec presupuestal_31-dic-2017'!$C$5:$K$975,7,0)</f>
        <v>0</v>
      </c>
      <c r="H153" s="353">
        <f>VLOOKUP(B153,'Ejec presupuestal_31-dic-2017'!$C$5:$K$975,9,0)</f>
        <v>0</v>
      </c>
      <c r="I153" s="354" t="s">
        <v>2678</v>
      </c>
      <c r="J153" s="352" t="str">
        <f>VLOOKUP(K153,'[11]CONSOLIDADO PLAN DESARROLLO'!$DK$9:$DM436,3,0)</f>
        <v>E3.P_A.MR1 - Desarrollar infraestructuras públicas para mejorar las condiciones de vida de los Tocancipeños</v>
      </c>
      <c r="K153" s="354" t="s">
        <v>1031</v>
      </c>
      <c r="L153" s="352" t="str">
        <f>VLOOKUP(K153,'[11]CONSOLIDADO PLAN DESARROLLO'!$DK$9:$DM$305,2,0)</f>
        <v>Realizar la construcción y ampliación del hospital municipal</v>
      </c>
      <c r="M153" s="354" t="str">
        <f t="shared" si="19"/>
        <v>SGP</v>
      </c>
      <c r="N153" s="363"/>
      <c r="O153" s="355" t="s">
        <v>1851</v>
      </c>
      <c r="Q153" s="369" t="s">
        <v>2785</v>
      </c>
      <c r="R153" s="389" t="s">
        <v>1828</v>
      </c>
      <c r="S153" s="865"/>
      <c r="T153" s="370"/>
      <c r="U153" s="370"/>
      <c r="V153" s="369"/>
      <c r="W153" s="370"/>
      <c r="X153" s="371"/>
      <c r="Y153" s="359"/>
      <c r="Z153" s="360"/>
      <c r="AC153" s="313"/>
      <c r="AE153" s="340"/>
      <c r="AG153" s="290"/>
      <c r="AH153" s="290"/>
    </row>
    <row r="154" spans="1:34" ht="63.75" customHeight="1" x14ac:dyDescent="0.2">
      <c r="A154" s="350" t="s">
        <v>2542</v>
      </c>
      <c r="B154" s="351" t="s">
        <v>2786</v>
      </c>
      <c r="C154" s="351" t="s">
        <v>2787</v>
      </c>
      <c r="D154" s="352" t="s">
        <v>2788</v>
      </c>
      <c r="E154" s="353">
        <f>VLOOKUP(B154,'Ejec presupuestal_31-dic-2017'!$C$5:$K$975,5,0)</f>
        <v>108696837</v>
      </c>
      <c r="F154" s="353">
        <f>VLOOKUP(B154,'Ejec presupuestal_31-dic-2017'!$C$5:$K$975,6,0)</f>
        <v>0</v>
      </c>
      <c r="G154" s="353">
        <f>VLOOKUP(B154,'Ejec presupuestal_31-dic-2017'!$C$5:$K$975,7,0)</f>
        <v>0</v>
      </c>
      <c r="H154" s="353">
        <f>VLOOKUP(B154,'Ejec presupuestal_31-dic-2017'!$C$5:$K$975,9,0)</f>
        <v>0</v>
      </c>
      <c r="I154" s="354" t="s">
        <v>2789</v>
      </c>
      <c r="J154" s="352" t="str">
        <f>VLOOKUP(K154,'[11]CONSOLIDADO PLAN DESARROLLO'!$DK$9:$DM437,3,0)</f>
        <v>E3.P_A.MR1 - Desarrollar infraestructuras públicas para mejorar las condiciones de vida de los Tocancipeños</v>
      </c>
      <c r="K154" s="354" t="s">
        <v>1031</v>
      </c>
      <c r="L154" s="352" t="str">
        <f>VLOOKUP(K154,'[11]CONSOLIDADO PLAN DESARROLLO'!$DK$9:$DM$305,2,0)</f>
        <v>Realizar la construcción y ampliación del hospital municipal</v>
      </c>
      <c r="M154" s="354" t="str">
        <f t="shared" si="19"/>
        <v>SGP</v>
      </c>
      <c r="N154" s="363"/>
      <c r="O154" s="355" t="s">
        <v>1851</v>
      </c>
      <c r="Q154" s="369" t="s">
        <v>2790</v>
      </c>
      <c r="R154" s="389" t="s">
        <v>1828</v>
      </c>
      <c r="S154" s="865"/>
      <c r="T154" s="370"/>
      <c r="U154" s="370"/>
      <c r="V154" s="369"/>
      <c r="W154" s="370"/>
      <c r="X154" s="371"/>
      <c r="Y154" s="359"/>
      <c r="Z154" s="360"/>
      <c r="AC154" s="362"/>
      <c r="AE154" s="340"/>
      <c r="AG154" s="290"/>
      <c r="AH154" s="290"/>
    </row>
    <row r="155" spans="1:34" ht="59.25" customHeight="1" x14ac:dyDescent="0.2">
      <c r="A155" s="350" t="s">
        <v>5026</v>
      </c>
      <c r="B155" s="351" t="s">
        <v>2791</v>
      </c>
      <c r="C155" s="351" t="s">
        <v>2792</v>
      </c>
      <c r="D155" s="352" t="s">
        <v>2793</v>
      </c>
      <c r="E155" s="353">
        <f>VLOOKUP(B155,'Ejec presupuestal_31-dic-2017'!$C$5:$K$975,5,0)</f>
        <v>2314917715</v>
      </c>
      <c r="F155" s="353">
        <f>VLOOKUP(B155,'Ejec presupuestal_31-dic-2017'!$C$5:$K$975,6,0)</f>
        <v>0</v>
      </c>
      <c r="G155" s="353">
        <f>VLOOKUP(B155,'Ejec presupuestal_31-dic-2017'!$C$5:$K$975,7,0)</f>
        <v>0</v>
      </c>
      <c r="H155" s="353">
        <f>VLOOKUP(B155,'Ejec presupuestal_31-dic-2017'!$C$5:$K$975,9,0)</f>
        <v>0</v>
      </c>
      <c r="I155" s="354" t="s">
        <v>1827</v>
      </c>
      <c r="J155" s="352" t="str">
        <f>VLOOKUP(K155,'[11]CONSOLIDADO PLAN DESARROLLO'!$DK$9:$DM438,3,0)</f>
        <v>E3.P_A.MR1 - Desarrollar infraestructuras públicas para mejorar las condiciones de vida de los Tocancipeños</v>
      </c>
      <c r="K155" s="354" t="s">
        <v>1031</v>
      </c>
      <c r="L155" s="352" t="str">
        <f>VLOOKUP(K155,'[11]CONSOLIDADO PLAN DESARROLLO'!$DK$9:$DM$305,2,0)</f>
        <v>Realizar la construcción y ampliación del hospital municipal</v>
      </c>
      <c r="M155" s="354" t="str">
        <f t="shared" si="19"/>
        <v>RECURSOS PROPIOS</v>
      </c>
      <c r="N155" s="363"/>
      <c r="O155" s="355" t="s">
        <v>1851</v>
      </c>
      <c r="Q155" s="369" t="s">
        <v>2794</v>
      </c>
      <c r="R155" s="879" t="s">
        <v>23</v>
      </c>
      <c r="S155" s="865"/>
      <c r="T155" s="370"/>
      <c r="U155" s="370"/>
      <c r="V155" s="369"/>
      <c r="W155" s="370"/>
      <c r="X155" s="371"/>
      <c r="Y155" s="347"/>
      <c r="Z155" s="348"/>
      <c r="AC155" s="313"/>
      <c r="AE155" s="340"/>
      <c r="AG155" s="290"/>
      <c r="AH155" s="290"/>
    </row>
    <row r="156" spans="1:34" ht="60.75" customHeight="1" x14ac:dyDescent="0.2">
      <c r="A156" s="350" t="s">
        <v>2394</v>
      </c>
      <c r="B156" s="351" t="s">
        <v>2795</v>
      </c>
      <c r="C156" s="351" t="s">
        <v>2796</v>
      </c>
      <c r="D156" s="352" t="s">
        <v>2797</v>
      </c>
      <c r="E156" s="353">
        <f>VLOOKUP(B156,'Ejec presupuestal_31-dic-2017'!$C$5:$K$975,5,0)</f>
        <v>676672265</v>
      </c>
      <c r="F156" s="353">
        <f>VLOOKUP(B156,'Ejec presupuestal_31-dic-2017'!$C$5:$K$975,6,0)</f>
        <v>0</v>
      </c>
      <c r="G156" s="353">
        <f>VLOOKUP(B156,'Ejec presupuestal_31-dic-2017'!$C$5:$K$975,7,0)</f>
        <v>0</v>
      </c>
      <c r="H156" s="353">
        <f>VLOOKUP(B156,'Ejec presupuestal_31-dic-2017'!$C$5:$K$975,9,0)</f>
        <v>0</v>
      </c>
      <c r="I156" s="354" t="s">
        <v>2166</v>
      </c>
      <c r="J156" s="352" t="str">
        <f>VLOOKUP(K156,'[11]CONSOLIDADO PLAN DESARROLLO'!$DK$9:$DM439,3,0)</f>
        <v>E3.P_A.MR1 - Desarrollar infraestructuras públicas para mejorar las condiciones de vida de los Tocancipeños</v>
      </c>
      <c r="K156" s="354" t="s">
        <v>1031</v>
      </c>
      <c r="L156" s="352" t="str">
        <f>VLOOKUP(K156,'[11]CONSOLIDADO PLAN DESARROLLO'!$DK$9:$DM$305,2,0)</f>
        <v>Realizar la construcción y ampliación del hospital municipal</v>
      </c>
      <c r="M156" s="354" t="str">
        <f t="shared" si="19"/>
        <v>RECURSOS PROPIOS</v>
      </c>
      <c r="N156" s="363"/>
      <c r="O156" s="355" t="s">
        <v>1851</v>
      </c>
      <c r="Q156" s="369" t="s">
        <v>2798</v>
      </c>
      <c r="R156" s="389" t="s">
        <v>1828</v>
      </c>
      <c r="S156" s="865"/>
      <c r="T156" s="370"/>
      <c r="U156" s="370"/>
      <c r="V156" s="369"/>
      <c r="W156" s="370"/>
      <c r="X156" s="301"/>
      <c r="Y156" s="359"/>
      <c r="Z156" s="348"/>
      <c r="AC156" s="313"/>
      <c r="AE156" s="340"/>
      <c r="AG156" s="290"/>
      <c r="AH156" s="290"/>
    </row>
    <row r="157" spans="1:34" ht="67.5" customHeight="1" x14ac:dyDescent="0.2">
      <c r="A157" s="350" t="s">
        <v>2394</v>
      </c>
      <c r="B157" s="351" t="s">
        <v>2799</v>
      </c>
      <c r="C157" s="351" t="s">
        <v>2800</v>
      </c>
      <c r="D157" s="352" t="s">
        <v>2801</v>
      </c>
      <c r="E157" s="353">
        <f>VLOOKUP(B157,'Ejec presupuestal_31-dic-2017'!$C$5:$K$975,5,0)</f>
        <v>319903230</v>
      </c>
      <c r="F157" s="353">
        <f>VLOOKUP(B157,'Ejec presupuestal_31-dic-2017'!$C$5:$K$975,6,0)</f>
        <v>0</v>
      </c>
      <c r="G157" s="353">
        <f>VLOOKUP(B157,'Ejec presupuestal_31-dic-2017'!$C$5:$K$975,7,0)</f>
        <v>0</v>
      </c>
      <c r="H157" s="353">
        <f>VLOOKUP(B157,'Ejec presupuestal_31-dic-2017'!$C$5:$K$975,9,0)</f>
        <v>0</v>
      </c>
      <c r="I157" s="354" t="s">
        <v>2355</v>
      </c>
      <c r="J157" s="352" t="str">
        <f>VLOOKUP(K157,'[11]CONSOLIDADO PLAN DESARROLLO'!$DK$9:$DM440,3,0)</f>
        <v>E3.P_A.MR1 - Desarrollar infraestructuras públicas para mejorar las condiciones de vida de los Tocancipeños</v>
      </c>
      <c r="K157" s="354" t="s">
        <v>1031</v>
      </c>
      <c r="L157" s="352" t="str">
        <f>VLOOKUP(K157,'[11]CONSOLIDADO PLAN DESARROLLO'!$DK$9:$DM$305,2,0)</f>
        <v>Realizar la construcción y ampliación del hospital municipal</v>
      </c>
      <c r="M157" s="354" t="str">
        <f t="shared" si="19"/>
        <v>RECURSOS PROPIOS</v>
      </c>
      <c r="N157" s="363"/>
      <c r="O157" s="355" t="s">
        <v>1851</v>
      </c>
      <c r="Q157" s="369" t="s">
        <v>2802</v>
      </c>
      <c r="R157" s="389" t="s">
        <v>1956</v>
      </c>
      <c r="S157" s="865"/>
      <c r="T157" s="370"/>
      <c r="U157" s="370"/>
      <c r="V157" s="369"/>
      <c r="W157" s="370"/>
      <c r="X157" s="301"/>
      <c r="Y157" s="359"/>
      <c r="Z157" s="348"/>
      <c r="AC157" s="313"/>
      <c r="AE157" s="340"/>
      <c r="AG157" s="290"/>
      <c r="AH157" s="290"/>
    </row>
    <row r="158" spans="1:34" ht="43.5" customHeight="1" x14ac:dyDescent="0.2">
      <c r="A158" s="379"/>
      <c r="B158" s="380" t="s">
        <v>2803</v>
      </c>
      <c r="C158" s="380" t="s">
        <v>2803</v>
      </c>
      <c r="D158" s="307" t="s">
        <v>2804</v>
      </c>
      <c r="E158" s="308">
        <v>5302651134</v>
      </c>
      <c r="F158" s="308"/>
      <c r="G158" s="308"/>
      <c r="H158" s="308"/>
      <c r="I158" s="381"/>
      <c r="J158" s="307"/>
      <c r="K158" s="381"/>
      <c r="L158" s="307"/>
      <c r="M158" s="381"/>
      <c r="N158" s="381"/>
      <c r="O158" s="382" t="s">
        <v>1838</v>
      </c>
      <c r="Q158" s="369" t="s">
        <v>2805</v>
      </c>
      <c r="R158" s="389" t="s">
        <v>1956</v>
      </c>
      <c r="S158" s="865"/>
      <c r="T158" s="370"/>
      <c r="U158" s="370"/>
      <c r="V158" s="369"/>
      <c r="W158" s="370"/>
      <c r="X158" s="301"/>
      <c r="Y158" s="359"/>
      <c r="Z158" s="348"/>
      <c r="AC158" s="313"/>
      <c r="AE158" s="340"/>
      <c r="AG158" s="290"/>
      <c r="AH158" s="290"/>
    </row>
    <row r="159" spans="1:34" ht="41.25" customHeight="1" x14ac:dyDescent="0.2">
      <c r="A159" s="314"/>
      <c r="B159" s="315" t="s">
        <v>2806</v>
      </c>
      <c r="C159" s="315" t="s">
        <v>2806</v>
      </c>
      <c r="D159" s="316" t="s">
        <v>76</v>
      </c>
      <c r="E159" s="317">
        <v>5302651134</v>
      </c>
      <c r="F159" s="317"/>
      <c r="G159" s="317"/>
      <c r="H159" s="317"/>
      <c r="I159" s="318"/>
      <c r="J159" s="316"/>
      <c r="K159" s="318"/>
      <c r="L159" s="316"/>
      <c r="M159" s="318"/>
      <c r="N159" s="318"/>
      <c r="O159" s="319" t="s">
        <v>1824</v>
      </c>
      <c r="Q159" s="369" t="s">
        <v>2546</v>
      </c>
      <c r="R159" s="389" t="s">
        <v>1956</v>
      </c>
      <c r="S159" s="865"/>
      <c r="T159" s="370"/>
      <c r="U159" s="370"/>
      <c r="V159" s="369"/>
      <c r="W159" s="370"/>
      <c r="X159" s="301"/>
      <c r="Y159" s="359"/>
      <c r="Z159" s="348"/>
      <c r="AC159" s="362"/>
      <c r="AE159" s="340"/>
      <c r="AG159" s="290"/>
      <c r="AH159" s="290"/>
    </row>
    <row r="160" spans="1:34" ht="33" customHeight="1" x14ac:dyDescent="0.2">
      <c r="A160" s="326"/>
      <c r="B160" s="327" t="s">
        <v>2807</v>
      </c>
      <c r="C160" s="327" t="s">
        <v>2807</v>
      </c>
      <c r="D160" s="328" t="s">
        <v>2808</v>
      </c>
      <c r="E160" s="329">
        <v>593912087</v>
      </c>
      <c r="F160" s="329"/>
      <c r="G160" s="329"/>
      <c r="H160" s="329"/>
      <c r="I160" s="330"/>
      <c r="J160" s="328"/>
      <c r="K160" s="330"/>
      <c r="L160" s="328"/>
      <c r="M160" s="330"/>
      <c r="N160" s="330"/>
      <c r="O160" s="331" t="s">
        <v>5</v>
      </c>
      <c r="Q160" s="389" t="s">
        <v>2809</v>
      </c>
      <c r="R160" s="389" t="s">
        <v>1956</v>
      </c>
      <c r="S160" s="865"/>
      <c r="T160" s="370"/>
      <c r="U160" s="370"/>
      <c r="V160" s="369"/>
      <c r="W160" s="370"/>
      <c r="X160" s="301"/>
      <c r="Y160" s="359"/>
      <c r="Z160" s="348"/>
      <c r="AC160" s="313"/>
      <c r="AE160" s="340"/>
      <c r="AG160" s="290"/>
      <c r="AH160" s="290"/>
    </row>
    <row r="161" spans="1:34" ht="51" customHeight="1" x14ac:dyDescent="0.2">
      <c r="A161" s="333"/>
      <c r="B161" s="334" t="s">
        <v>2810</v>
      </c>
      <c r="C161" s="334" t="s">
        <v>2810</v>
      </c>
      <c r="D161" s="335" t="s">
        <v>2811</v>
      </c>
      <c r="E161" s="336">
        <v>593912087</v>
      </c>
      <c r="F161" s="336"/>
      <c r="G161" s="336"/>
      <c r="H161" s="336"/>
      <c r="I161" s="337"/>
      <c r="J161" s="335"/>
      <c r="K161" s="337"/>
      <c r="L161" s="335"/>
      <c r="M161" s="337"/>
      <c r="N161" s="337"/>
      <c r="O161" s="338" t="s">
        <v>1862</v>
      </c>
      <c r="Q161" s="389" t="s">
        <v>2812</v>
      </c>
      <c r="R161" s="389" t="s">
        <v>2020</v>
      </c>
      <c r="S161" s="865"/>
      <c r="T161" s="370"/>
      <c r="U161" s="370"/>
      <c r="V161" s="369"/>
      <c r="W161" s="370"/>
      <c r="X161" s="301"/>
      <c r="Y161" s="359"/>
      <c r="Z161" s="360"/>
      <c r="AC161" s="313"/>
      <c r="AE161" s="340"/>
      <c r="AG161" s="290"/>
      <c r="AH161" s="290"/>
    </row>
    <row r="162" spans="1:34" ht="51" customHeight="1" x14ac:dyDescent="0.2">
      <c r="A162" s="341"/>
      <c r="B162" s="342" t="s">
        <v>2813</v>
      </c>
      <c r="C162" s="342" t="s">
        <v>2813</v>
      </c>
      <c r="D162" s="343" t="s">
        <v>2814</v>
      </c>
      <c r="E162" s="344">
        <v>593912087</v>
      </c>
      <c r="F162" s="344"/>
      <c r="G162" s="344"/>
      <c r="H162" s="344"/>
      <c r="I162" s="345"/>
      <c r="J162" s="343"/>
      <c r="K162" s="345"/>
      <c r="L162" s="343"/>
      <c r="M162" s="345"/>
      <c r="N162" s="345"/>
      <c r="O162" s="346" t="s">
        <v>1869</v>
      </c>
      <c r="Q162" s="389" t="s">
        <v>2815</v>
      </c>
      <c r="R162" s="389" t="s">
        <v>2020</v>
      </c>
      <c r="S162" s="865"/>
      <c r="T162" s="370"/>
      <c r="U162" s="370"/>
      <c r="V162" s="369"/>
      <c r="W162" s="370"/>
      <c r="X162" s="301"/>
      <c r="Y162" s="359"/>
      <c r="Z162" s="360"/>
      <c r="AC162" s="313"/>
      <c r="AE162" s="340"/>
      <c r="AG162" s="290"/>
      <c r="AH162" s="290"/>
    </row>
    <row r="163" spans="1:34" ht="66.75" customHeight="1" x14ac:dyDescent="0.2">
      <c r="A163" s="350" t="s">
        <v>2816</v>
      </c>
      <c r="B163" s="351" t="s">
        <v>2817</v>
      </c>
      <c r="C163" s="351" t="s">
        <v>2818</v>
      </c>
      <c r="D163" s="352" t="s">
        <v>2819</v>
      </c>
      <c r="E163" s="353">
        <f>VLOOKUP(B163,'Ejec presupuestal_31-dic-2017'!$C$5:$K$975,5,0)</f>
        <v>19800000</v>
      </c>
      <c r="F163" s="353">
        <f>VLOOKUP(B163,'Ejec presupuestal_31-dic-2017'!$C$5:$K$975,6,0)</f>
        <v>19800000</v>
      </c>
      <c r="G163" s="353">
        <f>VLOOKUP(B163,'Ejec presupuestal_31-dic-2017'!$C$5:$K$975,7,0)</f>
        <v>19800000</v>
      </c>
      <c r="H163" s="353">
        <f>VLOOKUP(B163,'Ejec presupuestal_31-dic-2017'!$C$5:$K$975,9,0)</f>
        <v>19800000</v>
      </c>
      <c r="I163" s="354" t="s">
        <v>1827</v>
      </c>
      <c r="J163" s="352" t="str">
        <f>VLOOKUP(K163,'[11]CONSOLIDADO PLAN DESARROLLO'!$DK$9:$DM441,3,0)</f>
        <v>E3.P_H.MR1 - Incrementar en hectáreas el área de conservación y restauración del municipio</v>
      </c>
      <c r="K163" s="354" t="s">
        <v>1277</v>
      </c>
      <c r="L163" s="352" t="str">
        <f>VLOOKUP(K163,'[11]CONSOLIDADO PLAN DESARROLLO'!$DK$9:$DM$305,2,0)</f>
        <v>Implementar el Plan de Gestión Integral de Residuos Sólidos – PGIRS</v>
      </c>
      <c r="M163" s="354" t="str">
        <f t="shared" ref="M163:M168" si="20">IF(I163=0,"0-0",(VLOOKUP(I163,$Q$2:$V$193,$P$1,0)))</f>
        <v>RECURSOS PROPIOS</v>
      </c>
      <c r="N163" s="363"/>
      <c r="O163" s="355" t="s">
        <v>1851</v>
      </c>
      <c r="Q163" s="389" t="s">
        <v>2820</v>
      </c>
      <c r="R163" s="389" t="s">
        <v>2020</v>
      </c>
      <c r="S163" s="865"/>
      <c r="T163" s="370"/>
      <c r="U163" s="370"/>
      <c r="V163" s="369"/>
      <c r="W163" s="370"/>
      <c r="X163" s="301"/>
      <c r="Y163" s="359"/>
      <c r="Z163" s="360"/>
      <c r="AC163" s="313"/>
      <c r="AE163" s="340"/>
      <c r="AG163" s="290"/>
      <c r="AH163" s="290"/>
    </row>
    <row r="164" spans="1:34" ht="69" customHeight="1" x14ac:dyDescent="0.2">
      <c r="A164" s="350" t="s">
        <v>1874</v>
      </c>
      <c r="B164" s="351" t="s">
        <v>2821</v>
      </c>
      <c r="C164" s="351" t="s">
        <v>2822</v>
      </c>
      <c r="D164" s="352" t="s">
        <v>2823</v>
      </c>
      <c r="E164" s="353">
        <f>VLOOKUP(B164,'Ejec presupuestal_31-dic-2017'!$C$5:$K$975,5,0)</f>
        <v>13912087</v>
      </c>
      <c r="F164" s="353">
        <f>VLOOKUP(B164,'Ejec presupuestal_31-dic-2017'!$C$5:$K$975,6,0)</f>
        <v>0</v>
      </c>
      <c r="G164" s="353">
        <f>VLOOKUP(B164,'Ejec presupuestal_31-dic-2017'!$C$5:$K$975,7,0)</f>
        <v>0</v>
      </c>
      <c r="H164" s="353">
        <f>VLOOKUP(B164,'Ejec presupuestal_31-dic-2017'!$C$5:$K$975,9,0)</f>
        <v>0</v>
      </c>
      <c r="I164" s="354" t="s">
        <v>2139</v>
      </c>
      <c r="J164" s="352" t="str">
        <f>VLOOKUP(K164,'[11]CONSOLIDADO PLAN DESARROLLO'!$DK$9:$DM442,3,0)</f>
        <v>E3.P_H.MR1 - Incrementar en hectáreas el área de conservación y restauración del municipio</v>
      </c>
      <c r="K164" s="354" t="s">
        <v>1277</v>
      </c>
      <c r="L164" s="352" t="str">
        <f>VLOOKUP(K164,'[11]CONSOLIDADO PLAN DESARROLLO'!$DK$9:$DM$305,2,0)</f>
        <v>Implementar el Plan de Gestión Integral de Residuos Sólidos – PGIRS</v>
      </c>
      <c r="M164" s="354" t="str">
        <f t="shared" si="20"/>
        <v>RECURSOS PROPIOS</v>
      </c>
      <c r="N164" s="354"/>
      <c r="O164" s="355" t="s">
        <v>1851</v>
      </c>
      <c r="Q164" s="389" t="s">
        <v>2824</v>
      </c>
      <c r="R164" s="389" t="s">
        <v>2060</v>
      </c>
      <c r="S164" s="865"/>
      <c r="T164" s="370"/>
      <c r="U164" s="370"/>
      <c r="V164" s="369"/>
      <c r="W164" s="370"/>
      <c r="X164" s="301"/>
      <c r="Y164" s="347"/>
      <c r="Z164" s="348"/>
      <c r="AC164" s="313"/>
      <c r="AE164" s="340"/>
      <c r="AG164" s="290"/>
      <c r="AH164" s="290"/>
    </row>
    <row r="165" spans="1:34" ht="70.5" customHeight="1" x14ac:dyDescent="0.2">
      <c r="A165" s="350" t="s">
        <v>1874</v>
      </c>
      <c r="B165" s="351" t="s">
        <v>2825</v>
      </c>
      <c r="C165" s="351" t="s">
        <v>2826</v>
      </c>
      <c r="D165" s="352" t="s">
        <v>2827</v>
      </c>
      <c r="E165" s="353">
        <f>VLOOKUP(B165,'Ejec presupuestal_31-dic-2017'!$C$5:$K$975,5,0)</f>
        <v>0</v>
      </c>
      <c r="F165" s="353">
        <f>VLOOKUP(B165,'Ejec presupuestal_31-dic-2017'!$C$5:$K$975,6,0)</f>
        <v>0</v>
      </c>
      <c r="G165" s="353">
        <f>VLOOKUP(B165,'Ejec presupuestal_31-dic-2017'!$C$5:$K$975,7,0)</f>
        <v>0</v>
      </c>
      <c r="H165" s="353">
        <f>VLOOKUP(B165,'Ejec presupuestal_31-dic-2017'!$C$5:$K$975,9,0)</f>
        <v>0</v>
      </c>
      <c r="I165" s="354" t="s">
        <v>2294</v>
      </c>
      <c r="J165" s="352" t="str">
        <f>VLOOKUP(K165,'[11]CONSOLIDADO PLAN DESARROLLO'!$DK$9:$DM443,3,0)</f>
        <v>E3.P_H.MR1 - Incrementar en hectáreas el área de conservación y restauración del municipio</v>
      </c>
      <c r="K165" s="354" t="s">
        <v>1277</v>
      </c>
      <c r="L165" s="352" t="str">
        <f>VLOOKUP(K165,'[11]CONSOLIDADO PLAN DESARROLLO'!$DK$9:$DM$305,2,0)</f>
        <v>Implementar el Plan de Gestión Integral de Residuos Sólidos – PGIRS</v>
      </c>
      <c r="M165" s="354" t="str">
        <f t="shared" si="20"/>
        <v>RECURSOS PROPIOS</v>
      </c>
      <c r="N165" s="354"/>
      <c r="O165" s="355" t="s">
        <v>1851</v>
      </c>
      <c r="Q165" s="389" t="s">
        <v>2828</v>
      </c>
      <c r="R165" s="389" t="s">
        <v>2060</v>
      </c>
      <c r="S165" s="865"/>
      <c r="T165" s="370"/>
      <c r="U165" s="370"/>
      <c r="V165" s="369"/>
      <c r="W165" s="370"/>
      <c r="X165" s="301"/>
      <c r="Y165" s="359"/>
      <c r="Z165" s="348"/>
      <c r="AC165" s="362"/>
      <c r="AE165" s="340"/>
      <c r="AG165" s="290"/>
      <c r="AH165" s="290"/>
    </row>
    <row r="166" spans="1:34" ht="69" customHeight="1" x14ac:dyDescent="0.2">
      <c r="A166" s="350" t="s">
        <v>2829</v>
      </c>
      <c r="B166" s="351" t="s">
        <v>2830</v>
      </c>
      <c r="C166" s="351" t="s">
        <v>2831</v>
      </c>
      <c r="D166" s="352" t="s">
        <v>2832</v>
      </c>
      <c r="E166" s="353">
        <f>VLOOKUP(B166,'Ejec presupuestal_31-dic-2017'!$C$5:$K$975,5,0)</f>
        <v>310200000</v>
      </c>
      <c r="F166" s="353">
        <f>VLOOKUP(B166,'Ejec presupuestal_31-dic-2017'!$C$5:$K$975,6,0)</f>
        <v>0</v>
      </c>
      <c r="G166" s="353">
        <f>VLOOKUP(B166,'Ejec presupuestal_31-dic-2017'!$C$5:$K$975,7,0)</f>
        <v>0</v>
      </c>
      <c r="H166" s="353">
        <f>VLOOKUP(B166,'Ejec presupuestal_31-dic-2017'!$C$5:$K$975,9,0)</f>
        <v>0</v>
      </c>
      <c r="I166" s="354" t="s">
        <v>2398</v>
      </c>
      <c r="J166" s="352" t="str">
        <f>VLOOKUP(K166,'[11]CONSOLIDADO PLAN DESARROLLO'!$DK$9:$DM444,3,0)</f>
        <v>E3.P_H.MR1 - Incrementar en hectáreas el área de conservación y restauración del municipio</v>
      </c>
      <c r="K166" s="354" t="s">
        <v>1277</v>
      </c>
      <c r="L166" s="352" t="str">
        <f>VLOOKUP(K166,'[11]CONSOLIDADO PLAN DESARROLLO'!$DK$9:$DM$305,2,0)</f>
        <v>Implementar el Plan de Gestión Integral de Residuos Sólidos – PGIRS</v>
      </c>
      <c r="M166" s="354" t="str">
        <f t="shared" si="20"/>
        <v>RECURSOS PROPIOS</v>
      </c>
      <c r="N166" s="354"/>
      <c r="O166" s="355" t="s">
        <v>1851</v>
      </c>
      <c r="Q166" s="389" t="s">
        <v>2833</v>
      </c>
      <c r="R166" s="389" t="s">
        <v>2060</v>
      </c>
      <c r="S166" s="865"/>
      <c r="T166" s="370"/>
      <c r="U166" s="370"/>
      <c r="V166" s="369"/>
      <c r="W166" s="370"/>
      <c r="X166" s="301"/>
      <c r="Y166" s="347"/>
      <c r="Z166" s="348"/>
      <c r="AC166" s="362"/>
      <c r="AE166" s="340"/>
      <c r="AG166" s="290"/>
      <c r="AH166" s="290"/>
    </row>
    <row r="167" spans="1:34" ht="66.75" customHeight="1" x14ac:dyDescent="0.2">
      <c r="A167" s="350" t="s">
        <v>2542</v>
      </c>
      <c r="B167" s="351" t="s">
        <v>2834</v>
      </c>
      <c r="C167" s="351" t="s">
        <v>2835</v>
      </c>
      <c r="D167" s="352" t="s">
        <v>2836</v>
      </c>
      <c r="E167" s="353">
        <f>VLOOKUP(B167,'Ejec presupuestal_31-dic-2017'!$C$5:$K$975,5,0)</f>
        <v>358509967</v>
      </c>
      <c r="F167" s="353">
        <f>VLOOKUP(B167,'Ejec presupuestal_31-dic-2017'!$C$5:$K$975,6,0)</f>
        <v>0</v>
      </c>
      <c r="G167" s="353">
        <f>VLOOKUP(B167,'Ejec presupuestal_31-dic-2017'!$C$5:$K$975,7,0)</f>
        <v>0</v>
      </c>
      <c r="H167" s="353">
        <f>VLOOKUP(B167,'Ejec presupuestal_31-dic-2017'!$C$5:$K$975,9,0)</f>
        <v>0</v>
      </c>
      <c r="I167" s="354" t="s">
        <v>2643</v>
      </c>
      <c r="J167" s="352" t="str">
        <f>VLOOKUP(K167,'[11]CONSOLIDADO PLAN DESARROLLO'!$DK$9:$DM445,3,0)</f>
        <v>E3.P_H.MR1 - Incrementar en hectáreas el área de conservación y restauración del municipio</v>
      </c>
      <c r="K167" s="354" t="s">
        <v>1277</v>
      </c>
      <c r="L167" s="352" t="str">
        <f>VLOOKUP(K167,'[11]CONSOLIDADO PLAN DESARROLLO'!$DK$9:$DM$305,2,0)</f>
        <v>Implementar el Plan de Gestión Integral de Residuos Sólidos – PGIRS</v>
      </c>
      <c r="M167" s="354" t="str">
        <f t="shared" si="20"/>
        <v xml:space="preserve">OTROS </v>
      </c>
      <c r="N167" s="354"/>
      <c r="O167" s="355" t="s">
        <v>1851</v>
      </c>
      <c r="Q167" s="389" t="s">
        <v>2837</v>
      </c>
      <c r="R167" s="389" t="s">
        <v>2060</v>
      </c>
      <c r="S167" s="865"/>
      <c r="T167" s="370"/>
      <c r="U167" s="370"/>
      <c r="V167" s="369"/>
      <c r="W167" s="370"/>
      <c r="X167" s="301"/>
      <c r="Y167" s="359"/>
      <c r="Z167" s="348"/>
      <c r="AC167" s="313"/>
      <c r="AE167" s="340"/>
      <c r="AG167" s="290"/>
      <c r="AH167" s="290"/>
    </row>
    <row r="168" spans="1:34" ht="70.5" customHeight="1" x14ac:dyDescent="0.2">
      <c r="A168" s="350" t="s">
        <v>2542</v>
      </c>
      <c r="B168" s="351" t="s">
        <v>2838</v>
      </c>
      <c r="C168" s="351" t="s">
        <v>2839</v>
      </c>
      <c r="D168" s="352" t="s">
        <v>2840</v>
      </c>
      <c r="E168" s="353">
        <f>VLOOKUP(B168,'Ejec presupuestal_31-dic-2017'!$C$5:$K$975,5,0)</f>
        <v>20278018</v>
      </c>
      <c r="F168" s="353">
        <f>VLOOKUP(B168,'Ejec presupuestal_31-dic-2017'!$C$5:$K$975,6,0)</f>
        <v>0</v>
      </c>
      <c r="G168" s="353">
        <f>VLOOKUP(B168,'Ejec presupuestal_31-dic-2017'!$C$5:$K$975,7,0)</f>
        <v>0</v>
      </c>
      <c r="H168" s="353">
        <f>VLOOKUP(B168,'Ejec presupuestal_31-dic-2017'!$C$5:$K$975,9,0)</f>
        <v>0</v>
      </c>
      <c r="I168" s="354" t="s">
        <v>2747</v>
      </c>
      <c r="J168" s="352" t="str">
        <f>VLOOKUP(K168,'[11]CONSOLIDADO PLAN DESARROLLO'!$DK$9:$DM446,3,0)</f>
        <v>E3.P_H.MR1 - Incrementar en hectáreas el área de conservación y restauración del municipio</v>
      </c>
      <c r="K168" s="354" t="s">
        <v>1277</v>
      </c>
      <c r="L168" s="352" t="str">
        <f>VLOOKUP(K168,'[11]CONSOLIDADO PLAN DESARROLLO'!$DK$9:$DM$305,2,0)</f>
        <v>Implementar el Plan de Gestión Integral de Residuos Sólidos – PGIRS</v>
      </c>
      <c r="M168" s="354" t="str">
        <f t="shared" si="20"/>
        <v>RECURSOS PROPIOS</v>
      </c>
      <c r="N168" s="354"/>
      <c r="O168" s="355" t="s">
        <v>1851</v>
      </c>
      <c r="Q168" s="389" t="s">
        <v>2841</v>
      </c>
      <c r="R168" s="389" t="s">
        <v>2060</v>
      </c>
      <c r="S168" s="865"/>
      <c r="T168" s="370"/>
      <c r="U168" s="370"/>
      <c r="V168" s="369"/>
      <c r="W168" s="370"/>
      <c r="X168" s="301"/>
      <c r="Y168" s="359"/>
      <c r="Z168" s="360"/>
      <c r="AC168" s="313"/>
      <c r="AE168" s="340"/>
      <c r="AG168" s="290"/>
      <c r="AH168" s="290"/>
    </row>
    <row r="169" spans="1:34" ht="40.5" customHeight="1" x14ac:dyDescent="0.2">
      <c r="A169" s="326"/>
      <c r="B169" s="327" t="s">
        <v>2842</v>
      </c>
      <c r="C169" s="327" t="s">
        <v>2842</v>
      </c>
      <c r="D169" s="328" t="s">
        <v>374</v>
      </c>
      <c r="E169" s="329">
        <v>4708739047</v>
      </c>
      <c r="F169" s="329"/>
      <c r="G169" s="329"/>
      <c r="H169" s="329"/>
      <c r="I169" s="330"/>
      <c r="J169" s="328"/>
      <c r="K169" s="330"/>
      <c r="L169" s="328"/>
      <c r="M169" s="330"/>
      <c r="N169" s="330"/>
      <c r="O169" s="331" t="s">
        <v>5</v>
      </c>
      <c r="Q169" s="389" t="s">
        <v>2843</v>
      </c>
      <c r="R169" s="389" t="s">
        <v>2060</v>
      </c>
      <c r="S169" s="865"/>
      <c r="T169" s="370"/>
      <c r="U169" s="370"/>
      <c r="V169" s="369"/>
      <c r="W169" s="370"/>
      <c r="X169" s="301"/>
      <c r="Y169" s="347"/>
      <c r="Z169" s="360"/>
      <c r="AC169" s="313"/>
      <c r="AE169" s="340"/>
      <c r="AG169" s="290"/>
      <c r="AH169" s="290"/>
    </row>
    <row r="170" spans="1:34" ht="40.5" customHeight="1" x14ac:dyDescent="0.2">
      <c r="A170" s="333"/>
      <c r="B170" s="334" t="s">
        <v>2844</v>
      </c>
      <c r="C170" s="334" t="s">
        <v>2844</v>
      </c>
      <c r="D170" s="335" t="s">
        <v>2845</v>
      </c>
      <c r="E170" s="336">
        <v>2414116047</v>
      </c>
      <c r="F170" s="336"/>
      <c r="G170" s="336"/>
      <c r="H170" s="336"/>
      <c r="I170" s="337"/>
      <c r="J170" s="335"/>
      <c r="K170" s="337"/>
      <c r="L170" s="335"/>
      <c r="M170" s="337"/>
      <c r="N170" s="337"/>
      <c r="O170" s="338" t="s">
        <v>1862</v>
      </c>
      <c r="Q170" s="389" t="s">
        <v>2846</v>
      </c>
      <c r="R170" s="389" t="s">
        <v>1956</v>
      </c>
      <c r="S170" s="865"/>
      <c r="T170" s="370"/>
      <c r="U170" s="370"/>
      <c r="V170" s="369"/>
      <c r="W170" s="370"/>
      <c r="X170" s="301"/>
      <c r="Y170" s="359"/>
      <c r="Z170" s="360"/>
      <c r="AC170" s="362"/>
      <c r="AE170" s="340"/>
      <c r="AG170" s="290"/>
      <c r="AH170" s="290"/>
    </row>
    <row r="171" spans="1:34" ht="40.5" customHeight="1" x14ac:dyDescent="0.2">
      <c r="A171" s="341"/>
      <c r="B171" s="342" t="s">
        <v>2847</v>
      </c>
      <c r="C171" s="342" t="s">
        <v>2847</v>
      </c>
      <c r="D171" s="343" t="s">
        <v>2848</v>
      </c>
      <c r="E171" s="344">
        <v>1248361000</v>
      </c>
      <c r="F171" s="344"/>
      <c r="G171" s="344"/>
      <c r="H171" s="344"/>
      <c r="I171" s="345"/>
      <c r="J171" s="343"/>
      <c r="K171" s="345"/>
      <c r="L171" s="343"/>
      <c r="M171" s="345"/>
      <c r="N171" s="345"/>
      <c r="O171" s="346" t="s">
        <v>1869</v>
      </c>
      <c r="Q171" s="389" t="s">
        <v>2849</v>
      </c>
      <c r="R171" s="389" t="s">
        <v>1956</v>
      </c>
      <c r="S171" s="865"/>
      <c r="T171" s="370"/>
      <c r="U171" s="370"/>
      <c r="V171" s="369"/>
      <c r="W171" s="370"/>
      <c r="X171" s="301"/>
      <c r="Y171" s="347"/>
      <c r="Z171" s="348"/>
      <c r="AC171" s="313"/>
      <c r="AE171" s="340"/>
      <c r="AG171" s="290"/>
      <c r="AH171" s="290"/>
    </row>
    <row r="172" spans="1:34" ht="48" customHeight="1" x14ac:dyDescent="0.2">
      <c r="A172" s="365"/>
      <c r="B172" s="366" t="s">
        <v>2850</v>
      </c>
      <c r="C172" s="366" t="s">
        <v>2850</v>
      </c>
      <c r="D172" s="295" t="s">
        <v>1328</v>
      </c>
      <c r="E172" s="296">
        <v>1057470000</v>
      </c>
      <c r="F172" s="296"/>
      <c r="G172" s="296"/>
      <c r="H172" s="296"/>
      <c r="I172" s="363"/>
      <c r="J172" s="295"/>
      <c r="K172" s="363"/>
      <c r="L172" s="295"/>
      <c r="M172" s="363"/>
      <c r="N172" s="363"/>
      <c r="O172" s="367"/>
      <c r="Q172" s="389" t="s">
        <v>2789</v>
      </c>
      <c r="R172" s="879" t="s">
        <v>23</v>
      </c>
      <c r="S172" s="865"/>
      <c r="T172" s="370"/>
      <c r="U172" s="370"/>
      <c r="V172" s="369"/>
      <c r="W172" s="370"/>
      <c r="X172" s="301"/>
      <c r="Y172" s="347"/>
      <c r="Z172" s="348"/>
      <c r="AC172" s="313"/>
      <c r="AE172" s="340"/>
      <c r="AG172" s="290"/>
      <c r="AH172" s="290"/>
    </row>
    <row r="173" spans="1:34" ht="72" customHeight="1" x14ac:dyDescent="0.2">
      <c r="A173" s="350" t="s">
        <v>2851</v>
      </c>
      <c r="B173" s="351" t="s">
        <v>2852</v>
      </c>
      <c r="C173" s="351" t="s">
        <v>2853</v>
      </c>
      <c r="D173" s="352" t="s">
        <v>2854</v>
      </c>
      <c r="E173" s="353">
        <f>VLOOKUP(B173,'Ejec presupuestal_31-dic-2017'!$C$5:$K$975,5,0)</f>
        <v>377613763</v>
      </c>
      <c r="F173" s="353">
        <f>VLOOKUP(B173,'Ejec presupuestal_31-dic-2017'!$C$5:$K$975,6,0)</f>
        <v>377613763</v>
      </c>
      <c r="G173" s="353">
        <f>VLOOKUP(B173,'Ejec presupuestal_31-dic-2017'!$C$5:$K$975,7,0)</f>
        <v>377613763</v>
      </c>
      <c r="H173" s="353">
        <f>VLOOKUP(B173,'Ejec presupuestal_31-dic-2017'!$C$5:$K$975,9,0)</f>
        <v>377613763</v>
      </c>
      <c r="I173" s="354" t="s">
        <v>1936</v>
      </c>
      <c r="J173" s="352" t="str">
        <f>VLOOKUP(K173,'[11]CONSOLIDADO PLAN DESARROLLO'!$DK$9:$DM448,3,0)</f>
        <v xml:space="preserve">E3.P_L.MR1 - Mantener la cobertura de acueducto del área urbana y área rural </v>
      </c>
      <c r="K173" s="354" t="s">
        <v>1331</v>
      </c>
      <c r="L173" s="352" t="str">
        <f>VLOOKUP(K173,'[11]CONSOLIDADO PLAN DESARROLLO'!$DK$9:$DM$305,2,0)</f>
        <v>Ampliar la capacidad de tratamiento de las Plantas de Agua Potable</v>
      </c>
      <c r="M173" s="354" t="str">
        <f t="shared" ref="M173:M176" si="21">IF(I173=0,"0-0",(VLOOKUP(I173,$Q$2:$V$193,$P$1,0)))</f>
        <v>SGP</v>
      </c>
      <c r="N173" s="363"/>
      <c r="O173" s="355" t="s">
        <v>1851</v>
      </c>
      <c r="Q173" s="369" t="s">
        <v>2855</v>
      </c>
      <c r="R173" s="389" t="s">
        <v>1956</v>
      </c>
      <c r="S173" s="865"/>
      <c r="T173" s="370"/>
      <c r="U173" s="370"/>
      <c r="V173" s="369"/>
      <c r="W173" s="370"/>
      <c r="X173" s="301"/>
      <c r="Y173" s="359"/>
      <c r="Z173" s="360"/>
      <c r="AC173" s="313"/>
      <c r="AE173" s="340"/>
      <c r="AG173" s="290"/>
      <c r="AH173" s="290"/>
    </row>
    <row r="174" spans="1:34" ht="58.5" customHeight="1" x14ac:dyDescent="0.2">
      <c r="A174" s="350" t="s">
        <v>2856</v>
      </c>
      <c r="B174" s="351" t="s">
        <v>2857</v>
      </c>
      <c r="C174" s="351" t="s">
        <v>2858</v>
      </c>
      <c r="D174" s="352" t="s">
        <v>2859</v>
      </c>
      <c r="E174" s="353">
        <f>VLOOKUP(B174,'Ejec presupuestal_31-dic-2017'!$C$5:$K$975,5,0)</f>
        <v>0</v>
      </c>
      <c r="F174" s="353">
        <f>VLOOKUP(B174,'Ejec presupuestal_31-dic-2017'!$C$5:$K$975,6,0)</f>
        <v>0</v>
      </c>
      <c r="G174" s="353">
        <f>VLOOKUP(B174,'Ejec presupuestal_31-dic-2017'!$C$5:$K$975,7,0)</f>
        <v>0</v>
      </c>
      <c r="H174" s="353">
        <f>VLOOKUP(B174,'Ejec presupuestal_31-dic-2017'!$C$5:$K$975,9,0)</f>
        <v>0</v>
      </c>
      <c r="I174" s="354" t="s">
        <v>2199</v>
      </c>
      <c r="J174" s="352" t="str">
        <f>VLOOKUP(K174,'[11]CONSOLIDADO PLAN DESARROLLO'!$DK$9:$DM449,3,0)</f>
        <v xml:space="preserve">E3.P_L.MR1 - Mantener la cobertura de acueducto del área urbana y área rural </v>
      </c>
      <c r="K174" s="354" t="s">
        <v>1331</v>
      </c>
      <c r="L174" s="352" t="str">
        <f>VLOOKUP(K174,'[11]CONSOLIDADO PLAN DESARROLLO'!$DK$9:$DM$305,2,0)</f>
        <v>Ampliar la capacidad de tratamiento de las Plantas de Agua Potable</v>
      </c>
      <c r="M174" s="354" t="str">
        <f t="shared" si="21"/>
        <v>RECURSOS PROPIOS</v>
      </c>
      <c r="N174" s="363"/>
      <c r="O174" s="355" t="s">
        <v>1851</v>
      </c>
      <c r="Q174" s="369" t="s">
        <v>2860</v>
      </c>
      <c r="R174" s="389" t="s">
        <v>2060</v>
      </c>
      <c r="S174" s="865"/>
      <c r="T174" s="370"/>
      <c r="U174" s="370"/>
      <c r="V174" s="369"/>
      <c r="W174" s="370"/>
      <c r="X174" s="301"/>
      <c r="Y174" s="359"/>
      <c r="Z174" s="360"/>
      <c r="AC174" s="313"/>
      <c r="AE174" s="340"/>
      <c r="AG174" s="290"/>
      <c r="AH174" s="290"/>
    </row>
    <row r="175" spans="1:34" ht="72" customHeight="1" x14ac:dyDescent="0.2">
      <c r="A175" s="350" t="s">
        <v>2861</v>
      </c>
      <c r="B175" s="351" t="s">
        <v>2862</v>
      </c>
      <c r="C175" s="351" t="s">
        <v>2863</v>
      </c>
      <c r="D175" s="352" t="s">
        <v>2864</v>
      </c>
      <c r="E175" s="353">
        <f>VLOOKUP(B175,'Ejec presupuestal_31-dic-2017'!$C$5:$K$975,5,0)</f>
        <v>123826835</v>
      </c>
      <c r="F175" s="353">
        <f>VLOOKUP(B175,'Ejec presupuestal_31-dic-2017'!$C$5:$K$975,6,0)</f>
        <v>123826835</v>
      </c>
      <c r="G175" s="353">
        <f>VLOOKUP(B175,'Ejec presupuestal_31-dic-2017'!$C$5:$K$975,7,0)</f>
        <v>123826835</v>
      </c>
      <c r="H175" s="353">
        <f>VLOOKUP(B175,'Ejec presupuestal_31-dic-2017'!$C$5:$K$975,9,0)</f>
        <v>123826835</v>
      </c>
      <c r="I175" s="354" t="s">
        <v>2603</v>
      </c>
      <c r="J175" s="352" t="str">
        <f>VLOOKUP(K175,'[11]CONSOLIDADO PLAN DESARROLLO'!$DK$9:$DM450,3,0)</f>
        <v xml:space="preserve">E3.P_L.MR1 - Mantener la cobertura de acueducto del área urbana y área rural </v>
      </c>
      <c r="K175" s="354" t="s">
        <v>1331</v>
      </c>
      <c r="L175" s="352" t="str">
        <f>VLOOKUP(K175,'[11]CONSOLIDADO PLAN DESARROLLO'!$DK$9:$DM$305,2,0)</f>
        <v>Ampliar la capacidad de tratamiento de las Plantas de Agua Potable</v>
      </c>
      <c r="M175" s="354" t="str">
        <f t="shared" si="21"/>
        <v>SGP</v>
      </c>
      <c r="N175" s="363"/>
      <c r="O175" s="355" t="s">
        <v>1851</v>
      </c>
      <c r="Q175" s="369" t="s">
        <v>2865</v>
      </c>
      <c r="R175" s="389" t="s">
        <v>1828</v>
      </c>
      <c r="S175" s="865"/>
      <c r="T175" s="370"/>
      <c r="U175" s="370"/>
      <c r="V175" s="369"/>
      <c r="W175" s="370"/>
      <c r="X175" s="301"/>
      <c r="Y175" s="359"/>
      <c r="Z175" s="360"/>
      <c r="AC175" s="313"/>
      <c r="AE175" s="340"/>
      <c r="AG175" s="290"/>
      <c r="AH175" s="290"/>
    </row>
    <row r="176" spans="1:34" ht="66" customHeight="1" x14ac:dyDescent="0.2">
      <c r="A176" s="350" t="s">
        <v>2866</v>
      </c>
      <c r="B176" s="351" t="s">
        <v>2867</v>
      </c>
      <c r="C176" s="351" t="s">
        <v>2868</v>
      </c>
      <c r="D176" s="352" t="s">
        <v>2869</v>
      </c>
      <c r="E176" s="353">
        <f>VLOOKUP(B176,'Ejec presupuestal_31-dic-2017'!$C$5:$K$975,5,0)</f>
        <v>258559402</v>
      </c>
      <c r="F176" s="353">
        <f>VLOOKUP(B176,'Ejec presupuestal_31-dic-2017'!$C$5:$K$975,6,0)</f>
        <v>258559402</v>
      </c>
      <c r="G176" s="353">
        <f>VLOOKUP(B176,'Ejec presupuestal_31-dic-2017'!$C$5:$K$975,7,0)</f>
        <v>258559402</v>
      </c>
      <c r="H176" s="353">
        <f>VLOOKUP(B176,'Ejec presupuestal_31-dic-2017'!$C$5:$K$975,9,0)</f>
        <v>258559402</v>
      </c>
      <c r="I176" s="354" t="s">
        <v>2643</v>
      </c>
      <c r="J176" s="352" t="str">
        <f>VLOOKUP(K176,'[11]CONSOLIDADO PLAN DESARROLLO'!$DK$9:$DM451,3,0)</f>
        <v xml:space="preserve">E3.P_L.MR1 - Mantener la cobertura de acueducto del área urbana y área rural </v>
      </c>
      <c r="K176" s="354" t="s">
        <v>1331</v>
      </c>
      <c r="L176" s="352" t="str">
        <f>VLOOKUP(K176,'[11]CONSOLIDADO PLAN DESARROLLO'!$DK$9:$DM$305,2,0)</f>
        <v>Ampliar la capacidad de tratamiento de las Plantas de Agua Potable</v>
      </c>
      <c r="M176" s="354" t="str">
        <f t="shared" si="21"/>
        <v xml:space="preserve">OTROS </v>
      </c>
      <c r="N176" s="363"/>
      <c r="O176" s="355" t="s">
        <v>1851</v>
      </c>
      <c r="Q176" s="369" t="s">
        <v>2870</v>
      </c>
      <c r="R176" s="389" t="s">
        <v>1828</v>
      </c>
      <c r="S176" s="865"/>
      <c r="T176" s="370"/>
      <c r="U176" s="370"/>
      <c r="V176" s="369"/>
      <c r="W176" s="370"/>
      <c r="X176" s="301"/>
      <c r="Y176" s="359"/>
      <c r="Z176" s="360"/>
      <c r="AC176" s="362"/>
      <c r="AE176" s="340"/>
      <c r="AG176" s="290"/>
      <c r="AH176" s="290"/>
    </row>
    <row r="177" spans="1:34" ht="39" customHeight="1" x14ac:dyDescent="0.2">
      <c r="A177" s="365"/>
      <c r="B177" s="366" t="s">
        <v>2871</v>
      </c>
      <c r="C177" s="366" t="s">
        <v>2871</v>
      </c>
      <c r="D177" s="295" t="s">
        <v>1353</v>
      </c>
      <c r="E177" s="296">
        <v>150000000</v>
      </c>
      <c r="F177" s="296"/>
      <c r="G177" s="296"/>
      <c r="H177" s="296"/>
      <c r="I177" s="363"/>
      <c r="J177" s="295"/>
      <c r="K177" s="363"/>
      <c r="L177" s="295"/>
      <c r="M177" s="363"/>
      <c r="N177" s="363"/>
      <c r="O177" s="367"/>
      <c r="Q177" s="369" t="s">
        <v>2008</v>
      </c>
      <c r="R177" s="389" t="s">
        <v>2060</v>
      </c>
      <c r="S177" s="865"/>
      <c r="T177" s="370"/>
      <c r="U177" s="370"/>
      <c r="V177" s="369"/>
      <c r="W177" s="370"/>
      <c r="X177" s="301"/>
      <c r="Y177" s="359"/>
      <c r="Z177" s="360"/>
      <c r="AC177" s="313"/>
      <c r="AE177" s="340"/>
      <c r="AG177" s="290"/>
      <c r="AH177" s="290"/>
    </row>
    <row r="178" spans="1:34" ht="48.75" customHeight="1" x14ac:dyDescent="0.2">
      <c r="A178" s="350" t="s">
        <v>1874</v>
      </c>
      <c r="B178" s="351" t="s">
        <v>2872</v>
      </c>
      <c r="C178" s="351" t="s">
        <v>2873</v>
      </c>
      <c r="D178" s="352" t="s">
        <v>2874</v>
      </c>
      <c r="E178" s="353">
        <f>VLOOKUP(B178,'Ejec presupuestal_31-dic-2017'!$C$5:$K$975,5,0)</f>
        <v>150000000</v>
      </c>
      <c r="F178" s="353">
        <f>VLOOKUP(B178,'Ejec presupuestal_31-dic-2017'!$C$5:$K$975,6,0)</f>
        <v>0</v>
      </c>
      <c r="G178" s="353">
        <f>VLOOKUP(B178,'Ejec presupuestal_31-dic-2017'!$C$5:$K$975,7,0)</f>
        <v>0</v>
      </c>
      <c r="H178" s="353">
        <f>VLOOKUP(B178,'Ejec presupuestal_31-dic-2017'!$C$5:$K$975,9,0)</f>
        <v>0</v>
      </c>
      <c r="I178" s="354" t="s">
        <v>2199</v>
      </c>
      <c r="J178" s="352" t="str">
        <f>VLOOKUP(K178,'[11]CONSOLIDADO PLAN DESARROLLO'!$DK$9:$DM451,3,0)</f>
        <v xml:space="preserve">E3.P_L.MR1 - Mantener la cobertura de acueducto del área urbana y área rural </v>
      </c>
      <c r="K178" s="354" t="s">
        <v>1356</v>
      </c>
      <c r="L178" s="352" t="str">
        <f>VLOOKUP(K178,'[11]CONSOLIDADO PLAN DESARROLLO'!$DK$9:$DM$305,2,0)</f>
        <v>Construir y dotar Laboratorios de Agua Potable</v>
      </c>
      <c r="M178" s="354" t="str">
        <f>IF(I178=0,"0-0",(VLOOKUP(I178,$Q$2:$V$193,$P$1,0)))</f>
        <v>RECURSOS PROPIOS</v>
      </c>
      <c r="N178" s="354"/>
      <c r="O178" s="355" t="s">
        <v>1851</v>
      </c>
      <c r="Q178" s="369" t="s">
        <v>2875</v>
      </c>
      <c r="R178" s="389" t="s">
        <v>2060</v>
      </c>
      <c r="S178" s="865"/>
      <c r="T178" s="370"/>
      <c r="U178" s="370"/>
      <c r="V178" s="369"/>
      <c r="W178" s="370"/>
      <c r="X178" s="301"/>
      <c r="Y178" s="359"/>
      <c r="Z178" s="360"/>
      <c r="AC178" s="313"/>
      <c r="AE178" s="340"/>
      <c r="AG178" s="290"/>
      <c r="AH178" s="290"/>
    </row>
    <row r="179" spans="1:34" ht="46.5" customHeight="1" x14ac:dyDescent="0.2">
      <c r="A179" s="350"/>
      <c r="B179" s="366" t="s">
        <v>2876</v>
      </c>
      <c r="C179" s="366" t="s">
        <v>2876</v>
      </c>
      <c r="D179" s="295" t="s">
        <v>1353</v>
      </c>
      <c r="E179" s="296">
        <v>40891000</v>
      </c>
      <c r="F179" s="353"/>
      <c r="G179" s="353"/>
      <c r="H179" s="353"/>
      <c r="I179" s="354"/>
      <c r="J179" s="352"/>
      <c r="K179" s="354"/>
      <c r="L179" s="352"/>
      <c r="M179" s="354"/>
      <c r="N179" s="354"/>
      <c r="O179" s="355"/>
      <c r="Q179" s="369" t="s">
        <v>2877</v>
      </c>
      <c r="R179" s="389" t="s">
        <v>2060</v>
      </c>
      <c r="S179" s="865"/>
      <c r="T179" s="370"/>
      <c r="U179" s="370"/>
      <c r="V179" s="369"/>
      <c r="W179" s="370"/>
      <c r="X179" s="301"/>
      <c r="Y179" s="359"/>
      <c r="Z179" s="360"/>
      <c r="AC179" s="313"/>
      <c r="AE179" s="340"/>
      <c r="AG179" s="290"/>
      <c r="AH179" s="290"/>
    </row>
    <row r="180" spans="1:34" ht="57" customHeight="1" x14ac:dyDescent="0.2">
      <c r="A180" s="350" t="s">
        <v>1874</v>
      </c>
      <c r="B180" s="351" t="s">
        <v>2878</v>
      </c>
      <c r="C180" s="351" t="s">
        <v>2879</v>
      </c>
      <c r="D180" s="352" t="s">
        <v>2874</v>
      </c>
      <c r="E180" s="353">
        <f>VLOOKUP(B180,'Ejec presupuestal_31-dic-2017'!$C$5:$K$975,5,0)</f>
        <v>40891000</v>
      </c>
      <c r="F180" s="353">
        <f>VLOOKUP(B180,'Ejec presupuestal_31-dic-2017'!$C$5:$K$975,6,0)</f>
        <v>0</v>
      </c>
      <c r="G180" s="353">
        <f>VLOOKUP(B180,'Ejec presupuestal_31-dic-2017'!$C$5:$K$975,7,0)</f>
        <v>0</v>
      </c>
      <c r="H180" s="353">
        <f>VLOOKUP(B180,'Ejec presupuestal_31-dic-2017'!$C$5:$K$975,9,0)</f>
        <v>0</v>
      </c>
      <c r="I180" s="354" t="s">
        <v>2199</v>
      </c>
      <c r="J180" s="352" t="str">
        <f>VLOOKUP(K180,'[11]CONSOLIDADO PLAN DESARROLLO'!$DK$9:$DM453,3,0)</f>
        <v xml:space="preserve">E3.P_L.MR1 - Mantener la cobertura de acueducto del área urbana y área rural </v>
      </c>
      <c r="K180" s="354" t="s">
        <v>1359</v>
      </c>
      <c r="L180" s="352" t="str">
        <f>VLOOKUP(K180,'[11]CONSOLIDADO PLAN DESARROLLO'!$DK$9:$DM$305,2,0)</f>
        <v>Construir y dotar Laboratorios de Agua Potable</v>
      </c>
      <c r="M180" s="354" t="str">
        <f>IF(I180=0,"0-0",(VLOOKUP(I180,$Q$2:$V$193,$P$1,0)))</f>
        <v>RECURSOS PROPIOS</v>
      </c>
      <c r="N180" s="354"/>
      <c r="O180" s="355" t="s">
        <v>1851</v>
      </c>
      <c r="Q180" s="389" t="s">
        <v>2880</v>
      </c>
      <c r="R180" s="389" t="s">
        <v>2060</v>
      </c>
      <c r="S180" s="865"/>
      <c r="T180" s="370"/>
      <c r="U180" s="370"/>
      <c r="V180" s="369"/>
      <c r="W180" s="370"/>
      <c r="X180" s="301"/>
      <c r="Y180" s="359"/>
      <c r="Z180" s="360"/>
      <c r="AC180" s="313"/>
      <c r="AE180" s="340"/>
      <c r="AG180" s="290"/>
      <c r="AH180" s="290"/>
    </row>
    <row r="181" spans="1:34" ht="49.5" customHeight="1" x14ac:dyDescent="0.2">
      <c r="A181" s="341"/>
      <c r="B181" s="342" t="s">
        <v>2881</v>
      </c>
      <c r="C181" s="342" t="s">
        <v>2881</v>
      </c>
      <c r="D181" s="343" t="s">
        <v>2882</v>
      </c>
      <c r="E181" s="344">
        <v>0</v>
      </c>
      <c r="F181" s="344"/>
      <c r="G181" s="344"/>
      <c r="H181" s="344"/>
      <c r="I181" s="345"/>
      <c r="J181" s="343"/>
      <c r="K181" s="345"/>
      <c r="L181" s="343"/>
      <c r="M181" s="345"/>
      <c r="N181" s="345"/>
      <c r="O181" s="346" t="s">
        <v>1869</v>
      </c>
      <c r="Q181" s="369" t="s">
        <v>2018</v>
      </c>
      <c r="R181" s="389" t="s">
        <v>2060</v>
      </c>
      <c r="S181" s="865"/>
      <c r="T181" s="370"/>
      <c r="U181" s="370"/>
      <c r="V181" s="369"/>
      <c r="W181" s="370"/>
      <c r="X181" s="301"/>
      <c r="Y181" s="359"/>
      <c r="Z181" s="360"/>
      <c r="AC181" s="362"/>
      <c r="AE181" s="340"/>
      <c r="AG181" s="290"/>
      <c r="AH181" s="290"/>
    </row>
    <row r="182" spans="1:34" ht="69.75" customHeight="1" x14ac:dyDescent="0.2">
      <c r="A182" s="350" t="s">
        <v>2883</v>
      </c>
      <c r="B182" s="351" t="s">
        <v>2884</v>
      </c>
      <c r="C182" s="351" t="s">
        <v>2885</v>
      </c>
      <c r="D182" s="352" t="s">
        <v>2886</v>
      </c>
      <c r="E182" s="353">
        <f>VLOOKUP(B182,'Ejec presupuestal_31-dic-2017'!$C$5:$K$975,5,0)</f>
        <v>0</v>
      </c>
      <c r="F182" s="353">
        <f>VLOOKUP(B182,'Ejec presupuestal_31-dic-2017'!$C$5:$K$975,6,0)</f>
        <v>0</v>
      </c>
      <c r="G182" s="353">
        <f>VLOOKUP(B182,'Ejec presupuestal_31-dic-2017'!$C$5:$K$975,7,0)</f>
        <v>0</v>
      </c>
      <c r="H182" s="353">
        <f>VLOOKUP(B182,'Ejec presupuestal_31-dic-2017'!$C$5:$K$975,9,0)</f>
        <v>0</v>
      </c>
      <c r="I182" s="354" t="s">
        <v>1827</v>
      </c>
      <c r="J182" s="352" t="str">
        <f>VLOOKUP(K182,'[11]CONSOLIDADO PLAN DESARROLLO'!$DK$9:$DM455,3,0)</f>
        <v xml:space="preserve">E3.P_L.MR1 - Mantener la cobertura de acueducto del área urbana y área rural </v>
      </c>
      <c r="K182" s="354" t="s">
        <v>1345</v>
      </c>
      <c r="L182" s="352" t="str">
        <f>VLOOKUP(K182,'[11]CONSOLIDADO PLAN DESARROLLO'!$DK$9:$DM$305,2,0)</f>
        <v>Automatizar, Ampliar y realizar la Macro medición del Tanque Caita</v>
      </c>
      <c r="M182" s="354" t="str">
        <f t="shared" ref="M182:M184" si="22">IF(I182=0,"0-0",(VLOOKUP(I182,$Q$2:$V$193,$P$1,0)))</f>
        <v>RECURSOS PROPIOS</v>
      </c>
      <c r="N182" s="354"/>
      <c r="O182" s="355" t="s">
        <v>1851</v>
      </c>
      <c r="Q182" s="369" t="s">
        <v>2887</v>
      </c>
      <c r="R182" s="389" t="s">
        <v>1828</v>
      </c>
      <c r="S182" s="865"/>
      <c r="T182" s="370"/>
      <c r="U182" s="370"/>
      <c r="V182" s="369"/>
      <c r="W182" s="370"/>
      <c r="X182" s="301"/>
      <c r="Y182" s="359"/>
      <c r="Z182" s="360"/>
      <c r="AC182" s="362"/>
      <c r="AE182" s="340"/>
      <c r="AG182" s="290"/>
      <c r="AH182" s="290"/>
    </row>
    <row r="183" spans="1:34" ht="60.75" customHeight="1" x14ac:dyDescent="0.2">
      <c r="A183" s="350" t="s">
        <v>2888</v>
      </c>
      <c r="B183" s="351" t="s">
        <v>2889</v>
      </c>
      <c r="C183" s="351" t="s">
        <v>2890</v>
      </c>
      <c r="D183" s="352" t="s">
        <v>2891</v>
      </c>
      <c r="E183" s="353">
        <f>VLOOKUP(B183,'Ejec presupuestal_31-dic-2017'!$C$5:$K$975,5,0)</f>
        <v>400503252</v>
      </c>
      <c r="F183" s="353">
        <f>VLOOKUP(B183,'Ejec presupuestal_31-dic-2017'!$C$5:$K$975,6,0)</f>
        <v>400503252</v>
      </c>
      <c r="G183" s="353">
        <f>VLOOKUP(B183,'Ejec presupuestal_31-dic-2017'!$C$5:$K$975,7,0)</f>
        <v>400503252</v>
      </c>
      <c r="H183" s="353">
        <f>VLOOKUP(B183,'Ejec presupuestal_31-dic-2017'!$C$5:$K$975,9,0)</f>
        <v>400503252</v>
      </c>
      <c r="I183" s="354" t="s">
        <v>1936</v>
      </c>
      <c r="J183" s="352" t="str">
        <f>VLOOKUP(K183,'[11]CONSOLIDADO PLAN DESARROLLO'!$DK$9:$DM456,3,0)</f>
        <v xml:space="preserve">E3.P_L.MR1 - Mantener la cobertura de acueducto del área urbana y área rural </v>
      </c>
      <c r="K183" s="354" t="s">
        <v>1345</v>
      </c>
      <c r="L183" s="352" t="str">
        <f>VLOOKUP(K183,'[11]CONSOLIDADO PLAN DESARROLLO'!$DK$9:$DM$305,2,0)</f>
        <v>Automatizar, Ampliar y realizar la Macro medición del Tanque Caita</v>
      </c>
      <c r="M183" s="354" t="str">
        <f t="shared" si="22"/>
        <v>SGP</v>
      </c>
      <c r="N183" s="354"/>
      <c r="O183" s="355" t="s">
        <v>1851</v>
      </c>
      <c r="Q183" s="369" t="s">
        <v>5027</v>
      </c>
      <c r="R183" s="389" t="s">
        <v>1828</v>
      </c>
      <c r="S183" s="865"/>
      <c r="T183" s="370"/>
      <c r="U183" s="370"/>
      <c r="V183" s="369"/>
      <c r="W183" s="370"/>
      <c r="X183" s="301"/>
      <c r="Y183" s="359"/>
      <c r="Z183" s="360"/>
      <c r="AC183" s="313"/>
      <c r="AE183" s="340"/>
      <c r="AG183" s="290"/>
      <c r="AH183" s="290"/>
    </row>
    <row r="184" spans="1:34" ht="74.25" customHeight="1" x14ac:dyDescent="0.2">
      <c r="A184" s="350" t="s">
        <v>2892</v>
      </c>
      <c r="B184" s="351" t="s">
        <v>2893</v>
      </c>
      <c r="C184" s="351" t="s">
        <v>2894</v>
      </c>
      <c r="D184" s="352" t="s">
        <v>2895</v>
      </c>
      <c r="E184" s="353">
        <f>VLOOKUP(B184,'Ejec presupuestal_31-dic-2017'!$C$5:$K$975,5,0)</f>
        <v>573000000</v>
      </c>
      <c r="F184" s="353">
        <f>VLOOKUP(B184,'Ejec presupuestal_31-dic-2017'!$C$5:$K$975,6,0)</f>
        <v>572127807</v>
      </c>
      <c r="G184" s="353">
        <f>VLOOKUP(B184,'Ejec presupuestal_31-dic-2017'!$C$5:$K$975,7,0)</f>
        <v>572127807</v>
      </c>
      <c r="H184" s="353">
        <f>VLOOKUP(B184,'Ejec presupuestal_31-dic-2017'!$C$5:$K$975,9,0)</f>
        <v>572127807</v>
      </c>
      <c r="I184" s="354" t="s">
        <v>2398</v>
      </c>
      <c r="J184" s="352" t="str">
        <f>VLOOKUP(K184,'[11]CONSOLIDADO PLAN DESARROLLO'!$DK$9:$DM457,3,0)</f>
        <v xml:space="preserve">E3.P_L.MR1 - Mantener la cobertura de acueducto del área urbana y área rural </v>
      </c>
      <c r="K184" s="354" t="s">
        <v>1345</v>
      </c>
      <c r="L184" s="352" t="str">
        <f>VLOOKUP(K184,'[11]CONSOLIDADO PLAN DESARROLLO'!$DK$9:$DM$305,2,0)</f>
        <v>Automatizar, Ampliar y realizar la Macro medición del Tanque Caita</v>
      </c>
      <c r="M184" s="354" t="str">
        <f t="shared" si="22"/>
        <v>RECURSOS PROPIOS</v>
      </c>
      <c r="N184" s="354"/>
      <c r="O184" s="355" t="s">
        <v>1851</v>
      </c>
      <c r="Q184" s="369" t="s">
        <v>5207</v>
      </c>
      <c r="R184" s="389" t="s">
        <v>2060</v>
      </c>
      <c r="S184" s="865"/>
      <c r="T184" s="370"/>
      <c r="U184" s="370"/>
      <c r="V184" s="369"/>
      <c r="W184" s="370"/>
      <c r="X184" s="301"/>
      <c r="Y184" s="359"/>
      <c r="Z184" s="360"/>
      <c r="AC184" s="313"/>
      <c r="AE184" s="340"/>
      <c r="AG184" s="290"/>
      <c r="AH184" s="290"/>
    </row>
    <row r="185" spans="1:34" ht="43.5" customHeight="1" x14ac:dyDescent="0.2">
      <c r="A185" s="341"/>
      <c r="B185" s="342" t="s">
        <v>2896</v>
      </c>
      <c r="C185" s="342" t="s">
        <v>2896</v>
      </c>
      <c r="D185" s="343" t="s">
        <v>2897</v>
      </c>
      <c r="E185" s="344">
        <v>99840000</v>
      </c>
      <c r="F185" s="344"/>
      <c r="G185" s="344"/>
      <c r="H185" s="344"/>
      <c r="I185" s="345"/>
      <c r="J185" s="343"/>
      <c r="K185" s="345"/>
      <c r="L185" s="343"/>
      <c r="M185" s="345"/>
      <c r="N185" s="345"/>
      <c r="O185" s="346" t="s">
        <v>1869</v>
      </c>
      <c r="Q185" s="369" t="s">
        <v>5210</v>
      </c>
      <c r="R185" s="389" t="s">
        <v>2060</v>
      </c>
      <c r="S185" s="865"/>
      <c r="T185" s="370"/>
      <c r="U185" s="370"/>
      <c r="V185" s="369"/>
      <c r="W185" s="370"/>
      <c r="X185" s="301"/>
      <c r="Y185" s="359"/>
      <c r="Z185" s="360"/>
      <c r="AC185" s="313"/>
      <c r="AE185" s="340"/>
      <c r="AG185" s="290"/>
      <c r="AH185" s="290"/>
    </row>
    <row r="186" spans="1:34" ht="44.25" customHeight="1" x14ac:dyDescent="0.2">
      <c r="A186" s="350"/>
      <c r="B186" s="366" t="s">
        <v>2898</v>
      </c>
      <c r="C186" s="366" t="s">
        <v>2898</v>
      </c>
      <c r="D186" s="295" t="s">
        <v>2899</v>
      </c>
      <c r="E186" s="296">
        <v>99840000</v>
      </c>
      <c r="F186" s="353"/>
      <c r="G186" s="353"/>
      <c r="H186" s="353"/>
      <c r="I186" s="354"/>
      <c r="J186" s="352"/>
      <c r="K186" s="354"/>
      <c r="L186" s="352"/>
      <c r="M186" s="354"/>
      <c r="N186" s="354"/>
      <c r="O186" s="355"/>
      <c r="Q186" s="369" t="s">
        <v>5213</v>
      </c>
      <c r="R186" s="389" t="s">
        <v>2060</v>
      </c>
      <c r="S186" s="865"/>
      <c r="T186" s="370"/>
      <c r="U186" s="370"/>
      <c r="V186" s="369"/>
      <c r="W186" s="370"/>
      <c r="X186" s="301"/>
      <c r="Y186" s="359"/>
      <c r="Z186" s="360"/>
      <c r="AC186" s="313"/>
      <c r="AE186" s="340"/>
      <c r="AG186" s="290"/>
      <c r="AH186" s="290"/>
    </row>
    <row r="187" spans="1:34" ht="46.5" customHeight="1" x14ac:dyDescent="0.2">
      <c r="A187" s="365"/>
      <c r="B187" s="366" t="s">
        <v>2900</v>
      </c>
      <c r="C187" s="366" t="s">
        <v>2900</v>
      </c>
      <c r="D187" s="295" t="s">
        <v>1332</v>
      </c>
      <c r="E187" s="296">
        <v>99840000</v>
      </c>
      <c r="F187" s="296"/>
      <c r="G187" s="296"/>
      <c r="H187" s="296"/>
      <c r="I187" s="363"/>
      <c r="J187" s="295"/>
      <c r="K187" s="363"/>
      <c r="L187" s="295"/>
      <c r="M187" s="363"/>
      <c r="N187" s="363"/>
      <c r="O187" s="367"/>
      <c r="Q187" s="369" t="s">
        <v>5216</v>
      </c>
      <c r="R187" s="389" t="s">
        <v>2060</v>
      </c>
      <c r="S187" s="865"/>
      <c r="T187" s="370"/>
      <c r="U187" s="370"/>
      <c r="V187" s="369"/>
      <c r="W187" s="370"/>
      <c r="X187" s="301"/>
      <c r="Y187" s="359"/>
      <c r="Z187" s="360"/>
      <c r="AC187" s="362"/>
      <c r="AE187" s="340"/>
      <c r="AG187" s="290"/>
      <c r="AH187" s="290"/>
    </row>
    <row r="188" spans="1:34" ht="42.75" customHeight="1" x14ac:dyDescent="0.2">
      <c r="A188" s="350" t="s">
        <v>1874</v>
      </c>
      <c r="B188" s="351" t="s">
        <v>2901</v>
      </c>
      <c r="C188" s="351" t="s">
        <v>2902</v>
      </c>
      <c r="D188" s="352" t="s">
        <v>2903</v>
      </c>
      <c r="E188" s="353">
        <f>VLOOKUP(B188,'Ejec presupuestal_31-dic-2017'!$C$5:$K$975,5,0)</f>
        <v>49840000</v>
      </c>
      <c r="F188" s="353">
        <f>VLOOKUP(B188,'Ejec presupuestal_31-dic-2017'!$C$5:$K$975,6,0)</f>
        <v>0</v>
      </c>
      <c r="G188" s="353">
        <f>VLOOKUP(B188,'Ejec presupuestal_31-dic-2017'!$C$5:$K$975,7,0)</f>
        <v>0</v>
      </c>
      <c r="H188" s="353">
        <f>VLOOKUP(B188,'Ejec presupuestal_31-dic-2017'!$C$5:$K$975,9,0)</f>
        <v>0</v>
      </c>
      <c r="I188" s="354" t="s">
        <v>1827</v>
      </c>
      <c r="J188" s="352" t="str">
        <f>VLOOKUP(K188,'[11]CONSOLIDADO PLAN DESARROLLO'!$DK$9:$DM460,3,0)</f>
        <v xml:space="preserve">E3.P_L.MR1 - Mantener la cobertura de acueducto del área urbana y área rural </v>
      </c>
      <c r="K188" s="354" t="s">
        <v>1335</v>
      </c>
      <c r="L188" s="352" t="str">
        <f>VLOOKUP(K188,'[11]CONSOLIDADO PLAN DESARROLLO'!$DK$9:$DM$305,2,0)</f>
        <v>Implementar el mínimo vital a población vulnerable</v>
      </c>
      <c r="M188" s="354" t="str">
        <f t="shared" ref="M188:M189" si="23">IF(I188=0,"0-0",(VLOOKUP(I188,$Q$2:$V$193,$P$1,0)))</f>
        <v>RECURSOS PROPIOS</v>
      </c>
      <c r="N188" s="354"/>
      <c r="O188" s="355" t="s">
        <v>1851</v>
      </c>
      <c r="Q188" s="369" t="s">
        <v>5219</v>
      </c>
      <c r="R188" s="389" t="s">
        <v>2060</v>
      </c>
      <c r="S188" s="865"/>
      <c r="T188" s="370"/>
      <c r="U188" s="370"/>
      <c r="V188" s="369"/>
      <c r="W188" s="370"/>
      <c r="X188" s="301"/>
      <c r="Y188" s="359"/>
      <c r="Z188" s="360"/>
      <c r="AC188" s="313"/>
      <c r="AE188" s="340"/>
      <c r="AG188" s="290"/>
      <c r="AH188" s="290"/>
    </row>
    <row r="189" spans="1:34" ht="57" customHeight="1" x14ac:dyDescent="0.2">
      <c r="A189" s="350" t="s">
        <v>1874</v>
      </c>
      <c r="B189" s="351" t="s">
        <v>2904</v>
      </c>
      <c r="C189" s="351" t="s">
        <v>2905</v>
      </c>
      <c r="D189" s="352" t="s">
        <v>2906</v>
      </c>
      <c r="E189" s="353">
        <f>VLOOKUP(B189,'Ejec presupuestal_31-dic-2017'!$C$5:$K$975,5,0)</f>
        <v>50000000</v>
      </c>
      <c r="F189" s="353">
        <f>VLOOKUP(B189,'Ejec presupuestal_31-dic-2017'!$C$5:$K$975,6,0)</f>
        <v>0</v>
      </c>
      <c r="G189" s="353">
        <f>VLOOKUP(B189,'Ejec presupuestal_31-dic-2017'!$C$5:$K$975,7,0)</f>
        <v>0</v>
      </c>
      <c r="H189" s="353">
        <f>VLOOKUP(B189,'Ejec presupuestal_31-dic-2017'!$C$5:$K$975,9,0)</f>
        <v>0</v>
      </c>
      <c r="I189" s="354" t="s">
        <v>2166</v>
      </c>
      <c r="J189" s="352" t="str">
        <f>VLOOKUP(K189,'[11]CONSOLIDADO PLAN DESARROLLO'!$DK$9:$DM461,3,0)</f>
        <v xml:space="preserve">E3.P_L.MR1 - Mantener la cobertura de acueducto del área urbana y área rural </v>
      </c>
      <c r="K189" s="354" t="s">
        <v>1335</v>
      </c>
      <c r="L189" s="352" t="str">
        <f>VLOOKUP(K189,'[11]CONSOLIDADO PLAN DESARROLLO'!$DK$9:$DM$305,2,0)</f>
        <v>Implementar el mínimo vital a población vulnerable</v>
      </c>
      <c r="M189" s="354" t="str">
        <f t="shared" si="23"/>
        <v>RECURSOS PROPIOS</v>
      </c>
      <c r="N189" s="363"/>
      <c r="O189" s="355" t="s">
        <v>1851</v>
      </c>
      <c r="Q189" s="369" t="s">
        <v>5222</v>
      </c>
      <c r="R189" s="389" t="s">
        <v>2060</v>
      </c>
      <c r="S189" s="865"/>
      <c r="T189" s="370"/>
      <c r="U189" s="370"/>
      <c r="V189" s="369"/>
      <c r="W189" s="370"/>
      <c r="X189" s="301"/>
      <c r="Y189" s="359"/>
      <c r="Z189" s="360"/>
      <c r="AC189" s="313"/>
      <c r="AE189" s="340"/>
      <c r="AG189" s="290"/>
      <c r="AH189" s="290"/>
    </row>
    <row r="190" spans="1:34" ht="40.5" customHeight="1" x14ac:dyDescent="0.2">
      <c r="A190" s="341"/>
      <c r="B190" s="342" t="s">
        <v>2907</v>
      </c>
      <c r="C190" s="342" t="s">
        <v>2907</v>
      </c>
      <c r="D190" s="343" t="s">
        <v>2908</v>
      </c>
      <c r="E190" s="344">
        <v>225000000</v>
      </c>
      <c r="F190" s="344"/>
      <c r="G190" s="344"/>
      <c r="H190" s="344"/>
      <c r="I190" s="345"/>
      <c r="J190" s="343"/>
      <c r="K190" s="345"/>
      <c r="L190" s="343"/>
      <c r="M190" s="345"/>
      <c r="N190" s="345"/>
      <c r="O190" s="346" t="s">
        <v>1869</v>
      </c>
      <c r="Q190" s="369" t="s">
        <v>5225</v>
      </c>
      <c r="R190" s="389" t="s">
        <v>2060</v>
      </c>
      <c r="S190" s="865"/>
      <c r="T190" s="370"/>
      <c r="U190" s="370"/>
      <c r="V190" s="369"/>
      <c r="W190" s="370"/>
      <c r="X190" s="301"/>
      <c r="Y190" s="359"/>
      <c r="Z190" s="360"/>
      <c r="AC190" s="313"/>
      <c r="AE190" s="340"/>
      <c r="AG190" s="290"/>
      <c r="AH190" s="290"/>
    </row>
    <row r="191" spans="1:34" ht="48" customHeight="1" thickBot="1" x14ac:dyDescent="0.25">
      <c r="A191" s="365"/>
      <c r="B191" s="366" t="s">
        <v>2909</v>
      </c>
      <c r="C191" s="366" t="s">
        <v>2909</v>
      </c>
      <c r="D191" s="295" t="s">
        <v>1336</v>
      </c>
      <c r="E191" s="296">
        <v>225000000</v>
      </c>
      <c r="F191" s="296"/>
      <c r="G191" s="296"/>
      <c r="H191" s="296"/>
      <c r="I191" s="363"/>
      <c r="J191" s="295"/>
      <c r="K191" s="363"/>
      <c r="L191" s="295"/>
      <c r="M191" s="363"/>
      <c r="N191" s="363"/>
      <c r="O191" s="367"/>
      <c r="Q191" s="369" t="s">
        <v>5228</v>
      </c>
      <c r="R191" s="389" t="s">
        <v>2060</v>
      </c>
      <c r="S191" s="878"/>
      <c r="T191" s="391"/>
      <c r="U191" s="391"/>
      <c r="V191" s="392"/>
      <c r="W191" s="393"/>
      <c r="X191" s="394"/>
      <c r="Y191" s="395"/>
      <c r="Z191" s="360"/>
      <c r="AC191" s="313"/>
      <c r="AE191" s="340"/>
      <c r="AG191" s="290"/>
      <c r="AH191" s="290"/>
    </row>
    <row r="192" spans="1:34" ht="52.5" customHeight="1" x14ac:dyDescent="0.2">
      <c r="A192" s="350" t="s">
        <v>1874</v>
      </c>
      <c r="B192" s="351" t="s">
        <v>2910</v>
      </c>
      <c r="C192" s="351" t="s">
        <v>2911</v>
      </c>
      <c r="D192" s="352" t="s">
        <v>2912</v>
      </c>
      <c r="E192" s="353">
        <f>VLOOKUP(B192,'Ejec presupuestal_31-dic-2017'!$C$5:$K$975,5,0)</f>
        <v>225000000</v>
      </c>
      <c r="F192" s="353">
        <f>VLOOKUP(B192,'Ejec presupuestal_31-dic-2017'!$C$5:$K$975,6,0)</f>
        <v>0</v>
      </c>
      <c r="G192" s="353">
        <f>VLOOKUP(B192,'Ejec presupuestal_31-dic-2017'!$C$5:$K$975,7,0)</f>
        <v>0</v>
      </c>
      <c r="H192" s="353">
        <f>VLOOKUP(B192,'Ejec presupuestal_31-dic-2017'!$C$5:$K$975,9,0)</f>
        <v>0</v>
      </c>
      <c r="I192" s="354" t="s">
        <v>2166</v>
      </c>
      <c r="J192" s="352" t="str">
        <f>VLOOKUP(K192,'[11]CONSOLIDADO PLAN DESARROLLO'!$DK$9:$DM465,3,0)</f>
        <v xml:space="preserve">E3.P_L.MR1 - Mantener la cobertura de acueducto del área urbana y área rural </v>
      </c>
      <c r="K192" s="354" t="s">
        <v>1338</v>
      </c>
      <c r="L192" s="352" t="str">
        <f>VLOOKUP(K192,'[11]CONSOLIDADO PLAN DESARROLLO'!$DK$9:$DM$305,2,0)</f>
        <v xml:space="preserve">Implementar la estrategia del Programa de Ahorro y uso Eficiente del Agua </v>
      </c>
      <c r="M192" s="354" t="str">
        <f>IF(I192=0,"0-0",(VLOOKUP(I192,$Q$2:$V$193,$P$1,0)))</f>
        <v>RECURSOS PROPIOS</v>
      </c>
      <c r="N192" s="354"/>
      <c r="O192" s="355" t="s">
        <v>1851</v>
      </c>
      <c r="Q192" s="369" t="s">
        <v>5232</v>
      </c>
      <c r="R192" s="389" t="s">
        <v>2060</v>
      </c>
      <c r="S192" s="397"/>
      <c r="T192" s="397"/>
      <c r="U192" s="397"/>
      <c r="V192" s="397"/>
      <c r="W192" s="397"/>
      <c r="Z192" s="397"/>
      <c r="AC192" s="362"/>
      <c r="AE192" s="340"/>
      <c r="AG192" s="290"/>
      <c r="AH192" s="290"/>
    </row>
    <row r="193" spans="1:34" ht="55.5" customHeight="1" thickBot="1" x14ac:dyDescent="0.25">
      <c r="A193" s="341"/>
      <c r="B193" s="342" t="s">
        <v>2913</v>
      </c>
      <c r="C193" s="342" t="s">
        <v>2913</v>
      </c>
      <c r="D193" s="343" t="s">
        <v>2914</v>
      </c>
      <c r="E193" s="344">
        <v>491778000</v>
      </c>
      <c r="F193" s="344"/>
      <c r="G193" s="344"/>
      <c r="H193" s="344"/>
      <c r="I193" s="345"/>
      <c r="J193" s="343"/>
      <c r="K193" s="345"/>
      <c r="L193" s="343"/>
      <c r="M193" s="345"/>
      <c r="N193" s="345"/>
      <c r="O193" s="346" t="s">
        <v>1869</v>
      </c>
      <c r="Q193" s="392" t="s">
        <v>5236</v>
      </c>
      <c r="R193" s="390" t="s">
        <v>2060</v>
      </c>
      <c r="S193" s="397"/>
      <c r="T193" s="397"/>
      <c r="U193" s="397"/>
      <c r="V193" s="397"/>
      <c r="W193" s="397"/>
      <c r="Z193" s="397"/>
      <c r="AC193" s="362"/>
      <c r="AE193" s="340"/>
      <c r="AG193" s="290"/>
      <c r="AH193" s="290"/>
    </row>
    <row r="194" spans="1:34" ht="59.25" customHeight="1" x14ac:dyDescent="0.2">
      <c r="A194" s="365"/>
      <c r="B194" s="366" t="s">
        <v>2915</v>
      </c>
      <c r="C194" s="366" t="s">
        <v>2915</v>
      </c>
      <c r="D194" s="295" t="s">
        <v>2916</v>
      </c>
      <c r="E194" s="296">
        <v>491778000</v>
      </c>
      <c r="F194" s="296"/>
      <c r="G194" s="296"/>
      <c r="H194" s="296"/>
      <c r="I194" s="363"/>
      <c r="J194" s="295"/>
      <c r="K194" s="363"/>
      <c r="L194" s="295"/>
      <c r="M194" s="363"/>
      <c r="N194" s="363"/>
      <c r="O194" s="367"/>
      <c r="Q194" s="396"/>
      <c r="R194" s="396"/>
      <c r="S194" s="397"/>
      <c r="T194" s="397"/>
      <c r="U194" s="397"/>
      <c r="V194" s="397"/>
      <c r="W194" s="397"/>
      <c r="Z194" s="397"/>
      <c r="AC194" s="313"/>
      <c r="AE194" s="340"/>
      <c r="AG194" s="290"/>
      <c r="AH194" s="290"/>
    </row>
    <row r="195" spans="1:34" ht="51.75" customHeight="1" x14ac:dyDescent="0.2">
      <c r="A195" s="350" t="s">
        <v>2856</v>
      </c>
      <c r="B195" s="351" t="s">
        <v>2917</v>
      </c>
      <c r="C195" s="351" t="s">
        <v>2918</v>
      </c>
      <c r="D195" s="352" t="s">
        <v>2919</v>
      </c>
      <c r="E195" s="353">
        <f>VLOOKUP(B195,'Ejec presupuestal_31-dic-2017'!$C$5:$K$975,5,0)</f>
        <v>0</v>
      </c>
      <c r="F195" s="353">
        <f>VLOOKUP(B195,'Ejec presupuestal_31-dic-2017'!$C$5:$K$975,6,0)</f>
        <v>0</v>
      </c>
      <c r="G195" s="353">
        <f>VLOOKUP(B195,'Ejec presupuestal_31-dic-2017'!$C$5:$K$975,7,0)</f>
        <v>0</v>
      </c>
      <c r="H195" s="353">
        <f>VLOOKUP(B195,'Ejec presupuestal_31-dic-2017'!$C$5:$K$975,9,0)</f>
        <v>0</v>
      </c>
      <c r="I195" s="354" t="s">
        <v>1827</v>
      </c>
      <c r="J195" s="352" t="str">
        <f>VLOOKUP(K195,'[11]CONSOLIDADO PLAN DESARROLLO'!$DK$9:$DM468,3,0)</f>
        <v xml:space="preserve">E3.P_L.MR1 - Mantener la cobertura de acueducto del área urbana y área rural </v>
      </c>
      <c r="K195" s="354" t="s">
        <v>1352</v>
      </c>
      <c r="L195" s="352" t="str">
        <f>VLOOKUP(K195,'[11]CONSOLIDADO PLAN DESARROLLO'!$DK$9:$DM$305,2,0)</f>
        <v>Implementación del plan maestro de acueducto y alcantarillado</v>
      </c>
      <c r="M195" s="354" t="str">
        <f t="shared" ref="M195:M199" si="24">IF(I195=0,"0-0",(VLOOKUP(I195,$Q$2:$V$193,$P$1,0)))</f>
        <v>RECURSOS PROPIOS</v>
      </c>
      <c r="N195" s="354"/>
      <c r="O195" s="355" t="s">
        <v>1851</v>
      </c>
      <c r="Q195" s="396"/>
      <c r="R195" s="396"/>
      <c r="S195" s="397"/>
      <c r="T195" s="397"/>
      <c r="U195" s="397"/>
      <c r="V195" s="397"/>
      <c r="W195" s="397"/>
      <c r="Z195" s="397"/>
      <c r="AC195" s="362"/>
      <c r="AE195" s="340"/>
      <c r="AG195" s="290"/>
      <c r="AH195" s="290"/>
    </row>
    <row r="196" spans="1:34" ht="54.75" customHeight="1" x14ac:dyDescent="0.2">
      <c r="A196" s="398" t="s">
        <v>1874</v>
      </c>
      <c r="B196" s="399" t="s">
        <v>2920</v>
      </c>
      <c r="C196" s="399" t="s">
        <v>2921</v>
      </c>
      <c r="D196" s="400" t="s">
        <v>2922</v>
      </c>
      <c r="E196" s="353">
        <v>0</v>
      </c>
      <c r="F196" s="353">
        <v>0</v>
      </c>
      <c r="G196" s="353">
        <v>0</v>
      </c>
      <c r="H196" s="353">
        <v>0</v>
      </c>
      <c r="I196" s="354" t="s">
        <v>1984</v>
      </c>
      <c r="J196" s="352" t="str">
        <f>VLOOKUP(K196,'[11]CONSOLIDADO PLAN DESARROLLO'!$DK$9:$DM469,3,0)</f>
        <v xml:space="preserve">E3.P_L.MR1 - Mantener la cobertura de acueducto del área urbana y área rural </v>
      </c>
      <c r="K196" s="354" t="s">
        <v>1352</v>
      </c>
      <c r="L196" s="352" t="str">
        <f>VLOOKUP(K196,'[11]CONSOLIDADO PLAN DESARROLLO'!$DK$9:$DM$305,2,0)</f>
        <v>Implementación del plan maestro de acueducto y alcantarillado</v>
      </c>
      <c r="M196" s="354" t="str">
        <f t="shared" si="24"/>
        <v>RECURSOS PROPIOS</v>
      </c>
      <c r="N196" s="354" t="s">
        <v>2923</v>
      </c>
      <c r="O196" s="355" t="s">
        <v>1851</v>
      </c>
      <c r="Q196" s="396"/>
      <c r="R196" s="396"/>
      <c r="S196" s="397"/>
      <c r="T196" s="397"/>
      <c r="U196" s="397"/>
      <c r="V196" s="397"/>
      <c r="W196" s="397"/>
      <c r="Z196" s="397"/>
      <c r="AC196" s="313"/>
      <c r="AE196" s="340"/>
      <c r="AG196" s="290"/>
      <c r="AH196" s="290"/>
    </row>
    <row r="197" spans="1:34" ht="68.25" customHeight="1" x14ac:dyDescent="0.2">
      <c r="A197" s="350" t="s">
        <v>1874</v>
      </c>
      <c r="B197" s="351" t="s">
        <v>2924</v>
      </c>
      <c r="C197" s="351" t="s">
        <v>2925</v>
      </c>
      <c r="D197" s="352" t="s">
        <v>2926</v>
      </c>
      <c r="E197" s="353">
        <f>VLOOKUP(B197,'Ejec presupuestal_31-dic-2017'!$C$5:$K$975,5,0)</f>
        <v>200000000</v>
      </c>
      <c r="F197" s="353">
        <f>VLOOKUP(B197,'Ejec presupuestal_31-dic-2017'!$C$5:$K$975,6,0)</f>
        <v>0</v>
      </c>
      <c r="G197" s="353">
        <f>VLOOKUP(B197,'Ejec presupuestal_31-dic-2017'!$C$5:$K$975,7,0)</f>
        <v>0</v>
      </c>
      <c r="H197" s="353">
        <f>VLOOKUP(B197,'Ejec presupuestal_31-dic-2017'!$C$5:$K$975,9,0)</f>
        <v>0</v>
      </c>
      <c r="I197" s="354" t="s">
        <v>2166</v>
      </c>
      <c r="J197" s="352" t="str">
        <f>VLOOKUP(K197,'[11]CONSOLIDADO PLAN DESARROLLO'!$DK$9:$DM470,3,0)</f>
        <v xml:space="preserve">E3.P_L.MR1 - Mantener la cobertura de acueducto del área urbana y área rural </v>
      </c>
      <c r="K197" s="354" t="s">
        <v>1352</v>
      </c>
      <c r="L197" s="352" t="str">
        <f>VLOOKUP(K197,'[11]CONSOLIDADO PLAN DESARROLLO'!$DK$9:$DM$305,2,0)</f>
        <v>Implementación del plan maestro de acueducto y alcantarillado</v>
      </c>
      <c r="M197" s="354" t="str">
        <f t="shared" si="24"/>
        <v>RECURSOS PROPIOS</v>
      </c>
      <c r="N197" s="363"/>
      <c r="O197" s="355" t="s">
        <v>1851</v>
      </c>
      <c r="Q197" s="396"/>
      <c r="R197" s="396"/>
      <c r="S197" s="397"/>
      <c r="T197" s="397"/>
      <c r="U197" s="397"/>
      <c r="V197" s="397"/>
      <c r="W197" s="397"/>
      <c r="Z197" s="397"/>
      <c r="AC197" s="362"/>
      <c r="AE197" s="340"/>
      <c r="AG197" s="290"/>
      <c r="AH197" s="290"/>
    </row>
    <row r="198" spans="1:34" ht="71.25" customHeight="1" x14ac:dyDescent="0.2">
      <c r="A198" s="350" t="s">
        <v>2738</v>
      </c>
      <c r="B198" s="351" t="s">
        <v>2927</v>
      </c>
      <c r="C198" s="351" t="s">
        <v>2928</v>
      </c>
      <c r="D198" s="352" t="s">
        <v>2929</v>
      </c>
      <c r="E198" s="353">
        <f>VLOOKUP(B198,'Ejec presupuestal_31-dic-2017'!$C$5:$K$975,5,0)</f>
        <v>0</v>
      </c>
      <c r="F198" s="353">
        <f>VLOOKUP(B198,'Ejec presupuestal_31-dic-2017'!$C$5:$K$975,6,0)</f>
        <v>0</v>
      </c>
      <c r="G198" s="353">
        <f>VLOOKUP(B198,'Ejec presupuestal_31-dic-2017'!$C$5:$K$975,7,0)</f>
        <v>0</v>
      </c>
      <c r="H198" s="353">
        <f>VLOOKUP(B198,'Ejec presupuestal_31-dic-2017'!$C$5:$K$975,9,0)</f>
        <v>0</v>
      </c>
      <c r="I198" s="354" t="s">
        <v>2355</v>
      </c>
      <c r="J198" s="352" t="str">
        <f>VLOOKUP(K198,'[11]CONSOLIDADO PLAN DESARROLLO'!$DK$9:$DM471,3,0)</f>
        <v xml:space="preserve">E3.P_L.MR1 - Mantener la cobertura de acueducto del área urbana y área rural </v>
      </c>
      <c r="K198" s="354" t="s">
        <v>1352</v>
      </c>
      <c r="L198" s="352" t="str">
        <f>VLOOKUP(K198,'[11]CONSOLIDADO PLAN DESARROLLO'!$DK$9:$DM$305,2,0)</f>
        <v>Implementación del plan maestro de acueducto y alcantarillado</v>
      </c>
      <c r="M198" s="354" t="str">
        <f t="shared" si="24"/>
        <v>RECURSOS PROPIOS</v>
      </c>
      <c r="N198" s="363"/>
      <c r="O198" s="355" t="s">
        <v>1851</v>
      </c>
      <c r="Q198" s="396"/>
      <c r="R198" s="396"/>
      <c r="S198" s="397"/>
      <c r="T198" s="397"/>
      <c r="U198" s="397"/>
      <c r="V198" s="397"/>
      <c r="W198" s="397"/>
      <c r="Z198" s="397"/>
      <c r="AC198" s="313"/>
      <c r="AE198" s="340"/>
      <c r="AG198" s="290"/>
      <c r="AH198" s="290"/>
    </row>
    <row r="199" spans="1:34" ht="66.75" customHeight="1" x14ac:dyDescent="0.2">
      <c r="A199" s="350" t="s">
        <v>2866</v>
      </c>
      <c r="B199" s="351" t="s">
        <v>2930</v>
      </c>
      <c r="C199" s="351" t="s">
        <v>2931</v>
      </c>
      <c r="D199" s="352" t="s">
        <v>2932</v>
      </c>
      <c r="E199" s="353">
        <f>VLOOKUP(B199,'Ejec presupuestal_31-dic-2017'!$C$5:$K$975,5,0)</f>
        <v>68174346</v>
      </c>
      <c r="F199" s="353">
        <f>VLOOKUP(B199,'Ejec presupuestal_31-dic-2017'!$C$5:$K$975,6,0)</f>
        <v>68174346</v>
      </c>
      <c r="G199" s="353">
        <f>VLOOKUP(B199,'Ejec presupuestal_31-dic-2017'!$C$5:$K$975,7,0)</f>
        <v>68174346</v>
      </c>
      <c r="H199" s="353">
        <f>VLOOKUP(B199,'Ejec presupuestal_31-dic-2017'!$C$5:$K$975,9,0)</f>
        <v>68174346</v>
      </c>
      <c r="I199" s="354" t="s">
        <v>2398</v>
      </c>
      <c r="J199" s="352" t="str">
        <f>VLOOKUP(K199,'[11]CONSOLIDADO PLAN DESARROLLO'!$DK$9:$DM472,3,0)</f>
        <v xml:space="preserve">E3.P_L.MR1 - Mantener la cobertura de acueducto del área urbana y área rural </v>
      </c>
      <c r="K199" s="354" t="s">
        <v>1352</v>
      </c>
      <c r="L199" s="352" t="str">
        <f>VLOOKUP(K199,'[11]CONSOLIDADO PLAN DESARROLLO'!$DK$9:$DM$305,2,0)</f>
        <v>Implementación del plan maestro de acueducto y alcantarillado</v>
      </c>
      <c r="M199" s="354" t="str">
        <f t="shared" si="24"/>
        <v>RECURSOS PROPIOS</v>
      </c>
      <c r="N199" s="363"/>
      <c r="O199" s="355" t="s">
        <v>1851</v>
      </c>
      <c r="Q199" s="396"/>
      <c r="R199" s="396"/>
      <c r="S199" s="397"/>
      <c r="T199" s="397"/>
      <c r="U199" s="397"/>
      <c r="V199" s="397"/>
      <c r="W199" s="397"/>
      <c r="Z199" s="397"/>
      <c r="AC199" s="362"/>
      <c r="AE199" s="340"/>
      <c r="AG199" s="290"/>
      <c r="AH199" s="290"/>
    </row>
    <row r="200" spans="1:34" ht="30.75" customHeight="1" x14ac:dyDescent="0.2">
      <c r="A200" s="341"/>
      <c r="B200" s="342" t="s">
        <v>2933</v>
      </c>
      <c r="C200" s="342" t="s">
        <v>2933</v>
      </c>
      <c r="D200" s="343" t="s">
        <v>2934</v>
      </c>
      <c r="E200" s="344">
        <v>349137047</v>
      </c>
      <c r="F200" s="344"/>
      <c r="G200" s="344"/>
      <c r="H200" s="344"/>
      <c r="I200" s="345"/>
      <c r="J200" s="343"/>
      <c r="K200" s="345"/>
      <c r="L200" s="343"/>
      <c r="M200" s="345"/>
      <c r="N200" s="345"/>
      <c r="O200" s="346" t="s">
        <v>1869</v>
      </c>
      <c r="Q200" s="396"/>
      <c r="R200" s="396"/>
      <c r="S200" s="397"/>
      <c r="T200" s="397"/>
      <c r="U200" s="397"/>
      <c r="V200" s="397"/>
      <c r="W200" s="397"/>
      <c r="Z200" s="397"/>
      <c r="AC200" s="362"/>
      <c r="AE200" s="340"/>
      <c r="AG200" s="290"/>
      <c r="AH200" s="290"/>
    </row>
    <row r="201" spans="1:34" ht="49.5" customHeight="1" x14ac:dyDescent="0.2">
      <c r="A201" s="365"/>
      <c r="B201" s="366" t="s">
        <v>2935</v>
      </c>
      <c r="C201" s="366" t="s">
        <v>2935</v>
      </c>
      <c r="D201" s="295" t="s">
        <v>2936</v>
      </c>
      <c r="E201" s="296">
        <v>349137047</v>
      </c>
      <c r="F201" s="296"/>
      <c r="G201" s="296"/>
      <c r="H201" s="296"/>
      <c r="I201" s="363"/>
      <c r="J201" s="295"/>
      <c r="K201" s="363"/>
      <c r="L201" s="295"/>
      <c r="M201" s="363"/>
      <c r="N201" s="363"/>
      <c r="O201" s="367"/>
      <c r="Q201" s="396"/>
      <c r="R201" s="396"/>
      <c r="S201" s="397"/>
      <c r="T201" s="397"/>
      <c r="U201" s="397"/>
      <c r="V201" s="397"/>
      <c r="W201" s="397"/>
      <c r="Z201" s="397"/>
      <c r="AC201" s="362"/>
      <c r="AE201" s="340"/>
      <c r="AG201" s="290"/>
      <c r="AH201" s="290"/>
    </row>
    <row r="202" spans="1:34" ht="71.25" customHeight="1" x14ac:dyDescent="0.2">
      <c r="A202" s="350" t="s">
        <v>2039</v>
      </c>
      <c r="B202" s="351" t="s">
        <v>2937</v>
      </c>
      <c r="C202" s="351" t="s">
        <v>2938</v>
      </c>
      <c r="D202" s="352" t="s">
        <v>2939</v>
      </c>
      <c r="E202" s="353">
        <f>VLOOKUP(B202,'Ejec presupuestal_31-dic-2017'!$C$5:$K$975,5,0)</f>
        <v>74064767</v>
      </c>
      <c r="F202" s="353">
        <f>VLOOKUP(B202,'Ejec presupuestal_31-dic-2017'!$C$5:$K$975,6,0)</f>
        <v>74064767</v>
      </c>
      <c r="G202" s="353">
        <f>VLOOKUP(B202,'Ejec presupuestal_31-dic-2017'!$C$5:$K$975,7,0)</f>
        <v>74064767</v>
      </c>
      <c r="H202" s="353">
        <f>VLOOKUP(B202,'Ejec presupuestal_31-dic-2017'!$C$5:$K$975,9,0)</f>
        <v>63905392</v>
      </c>
      <c r="I202" s="354" t="s">
        <v>1936</v>
      </c>
      <c r="J202" s="352" t="str">
        <f>VLOOKUP(K202,'[11]CONSOLIDADO PLAN DESARROLLO'!$DK$9:$DM474,3,0)</f>
        <v xml:space="preserve">E3.P_L.MR1 - Mantener la cobertura de acueducto del área urbana y área rural </v>
      </c>
      <c r="K202" s="354" t="s">
        <v>1363</v>
      </c>
      <c r="L202" s="352" t="str">
        <f>VLOOKUP(K202,'[11]CONSOLIDADO PLAN DESARROLLO'!$DK$9:$DM$305,2,0)</f>
        <v>Suscribir convenios para subsidiar el servicio público de Acueducto</v>
      </c>
      <c r="M202" s="354" t="str">
        <f t="shared" ref="M202:M204" si="25">IF(I202=0,"0-0",(VLOOKUP(I202,$Q$2:$V$193,$P$1,0)))</f>
        <v>SGP</v>
      </c>
      <c r="N202" s="363"/>
      <c r="O202" s="355" t="s">
        <v>1851</v>
      </c>
      <c r="Q202" s="396"/>
      <c r="R202" s="396"/>
      <c r="S202" s="397"/>
      <c r="T202" s="397"/>
      <c r="U202" s="397"/>
      <c r="V202" s="397"/>
      <c r="W202" s="397"/>
      <c r="Z202" s="397"/>
      <c r="AC202" s="362"/>
      <c r="AE202" s="340"/>
      <c r="AG202" s="290"/>
      <c r="AH202" s="290"/>
    </row>
    <row r="203" spans="1:34" ht="72" customHeight="1" x14ac:dyDescent="0.2">
      <c r="A203" s="350" t="s">
        <v>1874</v>
      </c>
      <c r="B203" s="351" t="s">
        <v>2940</v>
      </c>
      <c r="C203" s="351" t="s">
        <v>2941</v>
      </c>
      <c r="D203" s="352" t="s">
        <v>2942</v>
      </c>
      <c r="E203" s="353">
        <f>VLOOKUP(B203,'Ejec presupuestal_31-dic-2017'!$C$5:$K$975,5,0)</f>
        <v>285808148</v>
      </c>
      <c r="F203" s="353">
        <f>VLOOKUP(B203,'Ejec presupuestal_31-dic-2017'!$C$5:$K$975,6,0)</f>
        <v>46671101</v>
      </c>
      <c r="G203" s="353">
        <f>VLOOKUP(B203,'Ejec presupuestal_31-dic-2017'!$C$5:$K$975,7,0)</f>
        <v>46671101</v>
      </c>
      <c r="H203" s="353">
        <f>VLOOKUP(B203,'Ejec presupuestal_31-dic-2017'!$C$5:$K$975,9,0)</f>
        <v>45712358</v>
      </c>
      <c r="I203" s="354" t="s">
        <v>2232</v>
      </c>
      <c r="J203" s="352" t="str">
        <f>VLOOKUP(K203,'[11]CONSOLIDADO PLAN DESARROLLO'!$DK$9:$DM475,3,0)</f>
        <v xml:space="preserve">E3.P_L.MR1 - Mantener la cobertura de acueducto del área urbana y área rural </v>
      </c>
      <c r="K203" s="354" t="s">
        <v>1363</v>
      </c>
      <c r="L203" s="352" t="str">
        <f>VLOOKUP(K203,'[11]CONSOLIDADO PLAN DESARROLLO'!$DK$9:$DM$305,2,0)</f>
        <v>Suscribir convenios para subsidiar el servicio público de Acueducto</v>
      </c>
      <c r="M203" s="354" t="str">
        <f t="shared" si="25"/>
        <v>RECURSOS PROPIOS</v>
      </c>
      <c r="N203" s="363"/>
      <c r="O203" s="355" t="s">
        <v>1851</v>
      </c>
      <c r="Q203" s="396"/>
      <c r="R203" s="396"/>
      <c r="S203" s="397"/>
      <c r="T203" s="397"/>
      <c r="U203" s="397"/>
      <c r="V203" s="397"/>
      <c r="W203" s="397"/>
      <c r="Z203" s="397"/>
      <c r="AC203" s="362"/>
      <c r="AE203" s="340"/>
      <c r="AG203" s="290"/>
      <c r="AH203" s="290"/>
    </row>
    <row r="204" spans="1:34" ht="71.25" customHeight="1" x14ac:dyDescent="0.2">
      <c r="A204" s="350" t="s">
        <v>2861</v>
      </c>
      <c r="B204" s="351" t="s">
        <v>2943</v>
      </c>
      <c r="C204" s="351" t="s">
        <v>2944</v>
      </c>
      <c r="D204" s="352" t="s">
        <v>2945</v>
      </c>
      <c r="E204" s="353">
        <f>VLOOKUP(B204,'Ejec presupuestal_31-dic-2017'!$C$5:$K$975,5,0)</f>
        <v>776347304</v>
      </c>
      <c r="F204" s="353">
        <f>VLOOKUP(B204,'Ejec presupuestal_31-dic-2017'!$C$5:$K$975,6,0)</f>
        <v>51093526</v>
      </c>
      <c r="G204" s="353">
        <f>VLOOKUP(B204,'Ejec presupuestal_31-dic-2017'!$C$5:$K$975,7,0)</f>
        <v>51093526</v>
      </c>
      <c r="H204" s="353">
        <f>VLOOKUP(B204,'Ejec presupuestal_31-dic-2017'!$C$5:$K$975,9,0)</f>
        <v>51093526</v>
      </c>
      <c r="I204" s="354" t="s">
        <v>2790</v>
      </c>
      <c r="J204" s="352" t="str">
        <f>VLOOKUP(K204,'[11]CONSOLIDADO PLAN DESARROLLO'!$DK$9:$DM476,3,0)</f>
        <v xml:space="preserve">E3.P_L.MR1 - Mantener la cobertura de acueducto del área urbana y área rural </v>
      </c>
      <c r="K204" s="354" t="s">
        <v>1363</v>
      </c>
      <c r="L204" s="352" t="str">
        <f>VLOOKUP(K204,'[11]CONSOLIDADO PLAN DESARROLLO'!$DK$9:$DM$305,2,0)</f>
        <v>Suscribir convenios para subsidiar el servicio público de Acueducto</v>
      </c>
      <c r="M204" s="354" t="str">
        <f t="shared" si="25"/>
        <v>RECURSOS PROPIOS</v>
      </c>
      <c r="N204" s="363"/>
      <c r="O204" s="355" t="s">
        <v>1851</v>
      </c>
      <c r="Q204" s="396"/>
      <c r="R204" s="396"/>
      <c r="S204" s="397"/>
      <c r="T204" s="397"/>
      <c r="U204" s="397"/>
      <c r="V204" s="397"/>
      <c r="W204" s="397"/>
      <c r="Z204" s="397"/>
      <c r="AC204" s="362"/>
      <c r="AE204" s="340"/>
      <c r="AG204" s="290"/>
      <c r="AH204" s="290"/>
    </row>
    <row r="205" spans="1:34" ht="31.5" customHeight="1" x14ac:dyDescent="0.2">
      <c r="A205" s="333"/>
      <c r="B205" s="334" t="s">
        <v>2946</v>
      </c>
      <c r="C205" s="334" t="s">
        <v>2946</v>
      </c>
      <c r="D205" s="335" t="s">
        <v>2947</v>
      </c>
      <c r="E205" s="336">
        <v>2194623000</v>
      </c>
      <c r="F205" s="336"/>
      <c r="G205" s="336"/>
      <c r="H205" s="336"/>
      <c r="I205" s="337"/>
      <c r="J205" s="335"/>
      <c r="K205" s="337"/>
      <c r="L205" s="335"/>
      <c r="M205" s="337"/>
      <c r="N205" s="337"/>
      <c r="O205" s="338" t="s">
        <v>1862</v>
      </c>
      <c r="Q205" s="396"/>
      <c r="R205" s="396"/>
      <c r="S205" s="397"/>
      <c r="T205" s="397"/>
      <c r="U205" s="397"/>
      <c r="V205" s="397"/>
      <c r="W205" s="397"/>
      <c r="Z205" s="397"/>
      <c r="AC205" s="313"/>
      <c r="AE205" s="340"/>
      <c r="AG205" s="290"/>
      <c r="AH205" s="290"/>
    </row>
    <row r="206" spans="1:34" ht="38.25" customHeight="1" x14ac:dyDescent="0.2">
      <c r="A206" s="341"/>
      <c r="B206" s="342" t="s">
        <v>2948</v>
      </c>
      <c r="C206" s="342" t="s">
        <v>2948</v>
      </c>
      <c r="D206" s="343" t="s">
        <v>2949</v>
      </c>
      <c r="E206" s="344">
        <v>850000000</v>
      </c>
      <c r="F206" s="344"/>
      <c r="G206" s="344"/>
      <c r="H206" s="344"/>
      <c r="I206" s="345"/>
      <c r="J206" s="343"/>
      <c r="K206" s="345"/>
      <c r="L206" s="343"/>
      <c r="M206" s="345"/>
      <c r="N206" s="345"/>
      <c r="O206" s="346" t="s">
        <v>1869</v>
      </c>
      <c r="Q206" s="396"/>
      <c r="R206" s="396"/>
      <c r="S206" s="397"/>
      <c r="T206" s="397"/>
      <c r="U206" s="397"/>
      <c r="V206" s="397"/>
      <c r="W206" s="397"/>
      <c r="Z206" s="397"/>
      <c r="AC206" s="313"/>
      <c r="AE206" s="340"/>
      <c r="AG206" s="290"/>
      <c r="AH206" s="290"/>
    </row>
    <row r="207" spans="1:34" ht="53.25" customHeight="1" x14ac:dyDescent="0.2">
      <c r="A207" s="365"/>
      <c r="B207" s="366" t="s">
        <v>2950</v>
      </c>
      <c r="C207" s="366" t="s">
        <v>2950</v>
      </c>
      <c r="D207" s="295" t="s">
        <v>2951</v>
      </c>
      <c r="E207" s="296">
        <v>10000000</v>
      </c>
      <c r="F207" s="296"/>
      <c r="G207" s="296"/>
      <c r="H207" s="296"/>
      <c r="I207" s="363"/>
      <c r="J207" s="295"/>
      <c r="K207" s="363"/>
      <c r="L207" s="295"/>
      <c r="M207" s="363"/>
      <c r="N207" s="363"/>
      <c r="O207" s="367"/>
      <c r="Q207" s="396"/>
      <c r="R207" s="396"/>
      <c r="S207" s="397"/>
      <c r="T207" s="397"/>
      <c r="U207" s="397"/>
      <c r="V207" s="397"/>
      <c r="W207" s="397"/>
      <c r="Z207" s="397"/>
      <c r="AC207" s="362"/>
      <c r="AE207" s="340"/>
      <c r="AG207" s="290"/>
      <c r="AH207" s="290"/>
    </row>
    <row r="208" spans="1:34" ht="59.25" customHeight="1" x14ac:dyDescent="0.2">
      <c r="A208" s="350" t="s">
        <v>2317</v>
      </c>
      <c r="B208" s="351" t="s">
        <v>2952</v>
      </c>
      <c r="C208" s="351" t="s">
        <v>2953</v>
      </c>
      <c r="D208" s="352" t="s">
        <v>2954</v>
      </c>
      <c r="E208" s="353">
        <f>VLOOKUP(B208,'Ejec presupuestal_31-dic-2017'!$C$5:$K$975,5,0)</f>
        <v>405499371</v>
      </c>
      <c r="F208" s="353">
        <f>VLOOKUP(B208,'Ejec presupuestal_31-dic-2017'!$C$5:$K$975,6,0)</f>
        <v>404026845</v>
      </c>
      <c r="G208" s="353">
        <f>VLOOKUP(B208,'Ejec presupuestal_31-dic-2017'!$C$5:$K$975,7,0)</f>
        <v>404026845</v>
      </c>
      <c r="H208" s="353">
        <f>VLOOKUP(B208,'Ejec presupuestal_31-dic-2017'!$C$5:$K$975,9,0)</f>
        <v>404026845</v>
      </c>
      <c r="I208" s="354" t="s">
        <v>1985</v>
      </c>
      <c r="J208" s="352" t="str">
        <f>VLOOKUP(K208,'[11]CONSOLIDADO PLAN DESARROLLO'!$DK$9:$DM478,3,0)</f>
        <v>E3.P_L.MR2 - Mantener la cobertura de alcantarillado en el área urbana y el área rural</v>
      </c>
      <c r="K208" s="354" t="s">
        <v>1368</v>
      </c>
      <c r="L208" s="352" t="str">
        <f>VLOOKUP(K208,'[11]CONSOLIDADO PLAN DESARROLLO'!$DK$9:$DM$305,2,0)</f>
        <v>Cumplir con los requisitos legales de vertimientos a través de la estabilización y optimización de las Plantas de Tratamiento de  Aguas Residuales - PTAR´s</v>
      </c>
      <c r="M208" s="354" t="str">
        <f>IF(I208=0,"0-0",(VLOOKUP(I208,$Q$2:$V$193,$P$1,0)))</f>
        <v xml:space="preserve">OTROS </v>
      </c>
      <c r="N208" s="354"/>
      <c r="O208" s="355" t="s">
        <v>1851</v>
      </c>
      <c r="Q208" s="396"/>
      <c r="R208" s="396"/>
      <c r="S208" s="397"/>
      <c r="T208" s="397"/>
      <c r="U208" s="397"/>
      <c r="V208" s="397"/>
      <c r="W208" s="397"/>
      <c r="Z208" s="397"/>
      <c r="AC208" s="313"/>
      <c r="AE208" s="340"/>
      <c r="AG208" s="290"/>
      <c r="AH208" s="290"/>
    </row>
    <row r="209" spans="1:34" ht="47.25" customHeight="1" x14ac:dyDescent="0.2">
      <c r="A209" s="350"/>
      <c r="B209" s="366" t="s">
        <v>2955</v>
      </c>
      <c r="C209" s="366" t="s">
        <v>2955</v>
      </c>
      <c r="D209" s="295" t="s">
        <v>2956</v>
      </c>
      <c r="E209" s="296">
        <v>400000000</v>
      </c>
      <c r="F209" s="353"/>
      <c r="G209" s="353"/>
      <c r="H209" s="353"/>
      <c r="I209" s="354"/>
      <c r="J209" s="352"/>
      <c r="K209" s="354"/>
      <c r="L209" s="352"/>
      <c r="M209" s="354"/>
      <c r="N209" s="354"/>
      <c r="O209" s="355"/>
      <c r="Q209" s="396"/>
      <c r="R209" s="396"/>
      <c r="S209" s="397"/>
      <c r="T209" s="397"/>
      <c r="U209" s="397"/>
      <c r="V209" s="397"/>
      <c r="W209" s="397"/>
      <c r="Z209" s="397"/>
      <c r="AC209" s="313"/>
      <c r="AE209" s="340"/>
      <c r="AG209" s="290"/>
      <c r="AH209" s="290"/>
    </row>
    <row r="210" spans="1:34" ht="48.75" customHeight="1" x14ac:dyDescent="0.2">
      <c r="A210" s="350" t="s">
        <v>2856</v>
      </c>
      <c r="B210" s="351" t="s">
        <v>2957</v>
      </c>
      <c r="C210" s="351" t="s">
        <v>2958</v>
      </c>
      <c r="D210" s="352" t="s">
        <v>2959</v>
      </c>
      <c r="E210" s="353">
        <f>VLOOKUP(B210,'Ejec presupuestal_31-dic-2017'!$C$5:$K$975,5,0)</f>
        <v>0</v>
      </c>
      <c r="F210" s="353">
        <f>VLOOKUP(B210,'Ejec presupuestal_31-dic-2017'!$C$5:$K$975,6,0)</f>
        <v>0</v>
      </c>
      <c r="G210" s="353">
        <f>VLOOKUP(B210,'Ejec presupuestal_31-dic-2017'!$C$5:$K$975,7,0)</f>
        <v>0</v>
      </c>
      <c r="H210" s="353">
        <f>VLOOKUP(B210,'Ejec presupuestal_31-dic-2017'!$C$5:$K$975,9,0)</f>
        <v>0</v>
      </c>
      <c r="I210" s="354" t="s">
        <v>2199</v>
      </c>
      <c r="J210" s="352" t="str">
        <f>VLOOKUP(K210,'[11]CONSOLIDADO PLAN DESARROLLO'!$DK$9:$DM480,3,0)</f>
        <v>E3.P_L.MR2 - Mantener la cobertura de alcantarillado en el área urbana y el área rural</v>
      </c>
      <c r="K210" s="354" t="s">
        <v>1375</v>
      </c>
      <c r="L210" s="352" t="str">
        <f>VLOOKUP(K210,'[11]CONSOLIDADO PLAN DESARROLLO'!$DK$9:$DM$305,2,0)</f>
        <v>Diseñar y construir Plantas de Tratamiento de Aguas Residuales</v>
      </c>
      <c r="M210" s="354" t="str">
        <f>IF(I210=0,"0-0",(VLOOKUP(I210,$Q$2:$V$193,$P$1,0)))</f>
        <v>RECURSOS PROPIOS</v>
      </c>
      <c r="N210" s="354"/>
      <c r="O210" s="355" t="s">
        <v>1851</v>
      </c>
      <c r="Q210" s="396"/>
      <c r="R210" s="396"/>
      <c r="S210" s="397"/>
      <c r="T210" s="397"/>
      <c r="U210" s="397"/>
      <c r="V210" s="397"/>
      <c r="W210" s="397"/>
      <c r="Z210" s="397"/>
      <c r="AC210" s="313"/>
      <c r="AE210" s="340"/>
      <c r="AG210" s="290"/>
      <c r="AH210" s="290"/>
    </row>
    <row r="211" spans="1:34" ht="51" customHeight="1" x14ac:dyDescent="0.2">
      <c r="A211" s="365"/>
      <c r="B211" s="366" t="s">
        <v>2960</v>
      </c>
      <c r="C211" s="366" t="s">
        <v>2960</v>
      </c>
      <c r="D211" s="295" t="s">
        <v>2961</v>
      </c>
      <c r="E211" s="296">
        <v>150000000</v>
      </c>
      <c r="F211" s="296"/>
      <c r="G211" s="296"/>
      <c r="H211" s="296"/>
      <c r="I211" s="363"/>
      <c r="J211" s="295"/>
      <c r="K211" s="363"/>
      <c r="L211" s="295"/>
      <c r="M211" s="363"/>
      <c r="N211" s="363"/>
      <c r="O211" s="367"/>
      <c r="Q211" s="396"/>
      <c r="R211" s="396"/>
      <c r="S211" s="397"/>
      <c r="T211" s="397"/>
      <c r="U211" s="397"/>
      <c r="V211" s="397"/>
      <c r="W211" s="397"/>
      <c r="Z211" s="397"/>
      <c r="AC211" s="362"/>
      <c r="AE211" s="340"/>
      <c r="AG211" s="290"/>
      <c r="AH211" s="290"/>
    </row>
    <row r="212" spans="1:34" ht="48" customHeight="1" x14ac:dyDescent="0.2">
      <c r="A212" s="350" t="s">
        <v>1874</v>
      </c>
      <c r="B212" s="351" t="s">
        <v>2962</v>
      </c>
      <c r="C212" s="351" t="s">
        <v>2963</v>
      </c>
      <c r="D212" s="352" t="s">
        <v>2964</v>
      </c>
      <c r="E212" s="353">
        <f>VLOOKUP(B212,'Ejec presupuestal_31-dic-2017'!$C$5:$K$975,5,0)</f>
        <v>150000000</v>
      </c>
      <c r="F212" s="353">
        <f>VLOOKUP(B212,'Ejec presupuestal_31-dic-2017'!$C$5:$K$975,6,0)</f>
        <v>0</v>
      </c>
      <c r="G212" s="353">
        <f>VLOOKUP(B212,'Ejec presupuestal_31-dic-2017'!$C$5:$K$975,7,0)</f>
        <v>0</v>
      </c>
      <c r="H212" s="353">
        <f>VLOOKUP(B212,'Ejec presupuestal_31-dic-2017'!$C$5:$K$975,9,0)</f>
        <v>0</v>
      </c>
      <c r="I212" s="354" t="s">
        <v>2199</v>
      </c>
      <c r="J212" s="352" t="str">
        <f>VLOOKUP(K212,'[11]CONSOLIDADO PLAN DESARROLLO'!$DK$9:$DM482,3,0)</f>
        <v>E3.P_L.MR2 - Mantener la cobertura de alcantarillado en el área urbana y el área rural</v>
      </c>
      <c r="K212" s="354" t="s">
        <v>1382</v>
      </c>
      <c r="L212" s="352" t="str">
        <f>VLOOKUP(K212,'[11]CONSOLIDADO PLAN DESARROLLO'!$DK$9:$DM$305,2,0)</f>
        <v>Construir y dotar Laboratorio de Agua Residual</v>
      </c>
      <c r="M212" s="354" t="str">
        <f>IF(I212=0,"0-0",(VLOOKUP(I212,$Q$2:$V$193,$P$1,0)))</f>
        <v>RECURSOS PROPIOS</v>
      </c>
      <c r="N212" s="363"/>
      <c r="O212" s="355" t="s">
        <v>1851</v>
      </c>
      <c r="Q212" s="396"/>
      <c r="R212" s="396"/>
      <c r="S212" s="397"/>
      <c r="T212" s="397"/>
      <c r="U212" s="397"/>
      <c r="V212" s="397"/>
      <c r="W212" s="397"/>
      <c r="Z212" s="397"/>
      <c r="AC212" s="313"/>
      <c r="AE212" s="340"/>
      <c r="AG212" s="290"/>
      <c r="AH212" s="290"/>
    </row>
    <row r="213" spans="1:34" ht="53.25" customHeight="1" x14ac:dyDescent="0.2">
      <c r="A213" s="365"/>
      <c r="B213" s="366" t="s">
        <v>2965</v>
      </c>
      <c r="C213" s="366" t="s">
        <v>2965</v>
      </c>
      <c r="D213" s="295" t="s">
        <v>2966</v>
      </c>
      <c r="E213" s="296">
        <v>300000000</v>
      </c>
      <c r="F213" s="296"/>
      <c r="G213" s="296"/>
      <c r="H213" s="296"/>
      <c r="I213" s="363"/>
      <c r="J213" s="295"/>
      <c r="K213" s="363"/>
      <c r="L213" s="295"/>
      <c r="M213" s="363"/>
      <c r="N213" s="363"/>
      <c r="O213" s="367"/>
      <c r="Q213" s="396"/>
      <c r="R213" s="396"/>
      <c r="S213" s="397"/>
      <c r="T213" s="397"/>
      <c r="U213" s="397"/>
      <c r="V213" s="397"/>
      <c r="W213" s="397"/>
      <c r="Z213" s="397"/>
      <c r="AC213" s="313"/>
      <c r="AE213" s="340"/>
      <c r="AG213" s="290"/>
      <c r="AH213" s="290"/>
    </row>
    <row r="214" spans="1:34" ht="54.75" customHeight="1" x14ac:dyDescent="0.2">
      <c r="A214" s="350" t="s">
        <v>2856</v>
      </c>
      <c r="B214" s="351" t="s">
        <v>2967</v>
      </c>
      <c r="C214" s="351" t="s">
        <v>2968</v>
      </c>
      <c r="D214" s="352" t="s">
        <v>2969</v>
      </c>
      <c r="E214" s="353">
        <f>VLOOKUP(B214,'Ejec presupuestal_31-dic-2017'!$C$5:$K$975,5,0)</f>
        <v>0</v>
      </c>
      <c r="F214" s="353">
        <f>VLOOKUP(B214,'Ejec presupuestal_31-dic-2017'!$C$5:$K$975,6,0)</f>
        <v>0</v>
      </c>
      <c r="G214" s="353">
        <f>VLOOKUP(B214,'Ejec presupuestal_31-dic-2017'!$C$5:$K$975,7,0)</f>
        <v>0</v>
      </c>
      <c r="H214" s="353">
        <f>VLOOKUP(B214,'Ejec presupuestal_31-dic-2017'!$C$5:$K$975,9,0)</f>
        <v>0</v>
      </c>
      <c r="I214" s="354" t="s">
        <v>1827</v>
      </c>
      <c r="J214" s="352" t="str">
        <f>VLOOKUP(K214,'[11]CONSOLIDADO PLAN DESARROLLO'!$DK$9:$DM484,3,0)</f>
        <v>E3.P_L.MR2 - Mantener la cobertura de alcantarillado en el área urbana y el área rural</v>
      </c>
      <c r="K214" s="354" t="s">
        <v>1391</v>
      </c>
      <c r="L214" s="352" t="str">
        <f>VLOOKUP(K214,'[11]CONSOLIDADO PLAN DESARROLLO'!$DK$9:$DM$305,2,0)</f>
        <v>Terminar y poner en marcha de la PTAR Los Patos</v>
      </c>
      <c r="M214" s="354" t="str">
        <f t="shared" ref="M214:M216" si="26">IF(I214=0,"0-0",(VLOOKUP(I214,$Q$2:$V$193,$P$1,0)))</f>
        <v>RECURSOS PROPIOS</v>
      </c>
      <c r="N214" s="363"/>
      <c r="O214" s="355" t="s">
        <v>1851</v>
      </c>
      <c r="Q214" s="396"/>
      <c r="R214" s="396"/>
      <c r="S214" s="397"/>
      <c r="T214" s="397"/>
      <c r="U214" s="397"/>
      <c r="V214" s="397"/>
      <c r="W214" s="397"/>
      <c r="Z214" s="397"/>
      <c r="AC214" s="313"/>
      <c r="AE214" s="340"/>
      <c r="AG214" s="290"/>
      <c r="AH214" s="290"/>
    </row>
    <row r="215" spans="1:34" ht="69" customHeight="1" x14ac:dyDescent="0.2">
      <c r="A215" s="350" t="s">
        <v>2970</v>
      </c>
      <c r="B215" s="351" t="s">
        <v>2971</v>
      </c>
      <c r="C215" s="351" t="s">
        <v>2972</v>
      </c>
      <c r="D215" s="352" t="s">
        <v>2973</v>
      </c>
      <c r="E215" s="353">
        <f>VLOOKUP(B215,'Ejec presupuestal_31-dic-2017'!$C$5:$K$975,5,0)</f>
        <v>0</v>
      </c>
      <c r="F215" s="353">
        <f>VLOOKUP(B215,'Ejec presupuestal_31-dic-2017'!$C$5:$K$975,6,0)</f>
        <v>0</v>
      </c>
      <c r="G215" s="353">
        <f>VLOOKUP(B215,'Ejec presupuestal_31-dic-2017'!$C$5:$K$975,7,0)</f>
        <v>0</v>
      </c>
      <c r="H215" s="353">
        <f>VLOOKUP(B215,'Ejec presupuestal_31-dic-2017'!$C$5:$K$975,9,0)</f>
        <v>0</v>
      </c>
      <c r="I215" s="354" t="s">
        <v>2199</v>
      </c>
      <c r="J215" s="352" t="str">
        <f>VLOOKUP(K215,'[11]CONSOLIDADO PLAN DESARROLLO'!$DK$9:$DM485,3,0)</f>
        <v>E3.P_L.MR2 - Mantener la cobertura de alcantarillado en el área urbana y el área rural</v>
      </c>
      <c r="K215" s="354" t="s">
        <v>1391</v>
      </c>
      <c r="L215" s="352" t="str">
        <f>VLOOKUP(K215,'[11]CONSOLIDADO PLAN DESARROLLO'!$DK$9:$DM$305,2,0)</f>
        <v>Terminar y poner en marcha de la PTAR Los Patos</v>
      </c>
      <c r="M215" s="354" t="str">
        <f t="shared" si="26"/>
        <v>RECURSOS PROPIOS</v>
      </c>
      <c r="N215" s="363"/>
      <c r="O215" s="355" t="s">
        <v>1851</v>
      </c>
      <c r="Q215" s="396"/>
      <c r="R215" s="396"/>
      <c r="S215" s="397"/>
      <c r="T215" s="397"/>
      <c r="U215" s="397"/>
      <c r="V215" s="397"/>
      <c r="W215" s="397"/>
      <c r="Z215" s="397"/>
      <c r="AC215" s="313"/>
      <c r="AE215" s="340"/>
      <c r="AG215" s="290"/>
      <c r="AH215" s="290"/>
    </row>
    <row r="216" spans="1:34" ht="72" customHeight="1" x14ac:dyDescent="0.2">
      <c r="A216" s="350" t="s">
        <v>2394</v>
      </c>
      <c r="B216" s="351" t="s">
        <v>2974</v>
      </c>
      <c r="C216" s="351" t="s">
        <v>2975</v>
      </c>
      <c r="D216" s="352" t="s">
        <v>2976</v>
      </c>
      <c r="E216" s="353">
        <f>VLOOKUP(B216,'Ejec presupuestal_31-dic-2017'!$C$5:$K$975,5,0)</f>
        <v>450000000</v>
      </c>
      <c r="F216" s="353">
        <f>VLOOKUP(B216,'Ejec presupuestal_31-dic-2017'!$C$5:$K$975,6,0)</f>
        <v>0</v>
      </c>
      <c r="G216" s="353">
        <f>VLOOKUP(B216,'Ejec presupuestal_31-dic-2017'!$C$5:$K$975,7,0)</f>
        <v>0</v>
      </c>
      <c r="H216" s="353">
        <f>VLOOKUP(B216,'Ejec presupuestal_31-dic-2017'!$C$5:$K$975,9,0)</f>
        <v>0</v>
      </c>
      <c r="I216" s="354" t="s">
        <v>2643</v>
      </c>
      <c r="J216" s="352" t="str">
        <f>VLOOKUP(K216,'[11]CONSOLIDADO PLAN DESARROLLO'!$DK$9:$DM486,3,0)</f>
        <v>E3.P_L.MR2 - Mantener la cobertura de alcantarillado en el área urbana y el área rural</v>
      </c>
      <c r="K216" s="354" t="s">
        <v>1391</v>
      </c>
      <c r="L216" s="352" t="str">
        <f>VLOOKUP(K216,'[11]CONSOLIDADO PLAN DESARROLLO'!$DK$9:$DM$305,2,0)</f>
        <v>Terminar y poner en marcha de la PTAR Los Patos</v>
      </c>
      <c r="M216" s="354" t="str">
        <f t="shared" si="26"/>
        <v xml:space="preserve">OTROS </v>
      </c>
      <c r="N216" s="363"/>
      <c r="O216" s="355" t="s">
        <v>1851</v>
      </c>
      <c r="Q216" s="396"/>
      <c r="R216" s="396"/>
      <c r="S216" s="397"/>
      <c r="T216" s="397"/>
      <c r="U216" s="397"/>
      <c r="V216" s="397"/>
      <c r="W216" s="397"/>
      <c r="Z216" s="397"/>
      <c r="AC216" s="313"/>
      <c r="AE216" s="340"/>
      <c r="AG216" s="290"/>
      <c r="AH216" s="290"/>
    </row>
    <row r="217" spans="1:34" ht="45.75" customHeight="1" x14ac:dyDescent="0.2">
      <c r="A217" s="341"/>
      <c r="B217" s="342" t="s">
        <v>2977</v>
      </c>
      <c r="C217" s="342" t="s">
        <v>2977</v>
      </c>
      <c r="D217" s="343" t="s">
        <v>2978</v>
      </c>
      <c r="E217" s="344">
        <v>1288373000</v>
      </c>
      <c r="F217" s="344"/>
      <c r="G217" s="344"/>
      <c r="H217" s="344"/>
      <c r="I217" s="345"/>
      <c r="J217" s="343"/>
      <c r="K217" s="345"/>
      <c r="L217" s="343"/>
      <c r="M217" s="345"/>
      <c r="N217" s="345"/>
      <c r="O217" s="346" t="s">
        <v>1869</v>
      </c>
      <c r="Q217" s="396"/>
      <c r="R217" s="396"/>
      <c r="S217" s="397"/>
      <c r="T217" s="397"/>
      <c r="U217" s="397"/>
      <c r="V217" s="397"/>
      <c r="W217" s="397"/>
      <c r="Z217" s="397"/>
      <c r="AC217" s="362"/>
      <c r="AE217" s="340"/>
      <c r="AG217" s="290"/>
      <c r="AH217" s="290"/>
    </row>
    <row r="218" spans="1:34" ht="57.75" customHeight="1" x14ac:dyDescent="0.2">
      <c r="A218" s="350"/>
      <c r="B218" s="366" t="s">
        <v>2979</v>
      </c>
      <c r="C218" s="366" t="s">
        <v>2979</v>
      </c>
      <c r="D218" s="295" t="s">
        <v>2980</v>
      </c>
      <c r="E218" s="296">
        <v>100000000</v>
      </c>
      <c r="F218" s="353"/>
      <c r="G218" s="353"/>
      <c r="H218" s="353"/>
      <c r="I218" s="354"/>
      <c r="J218" s="352"/>
      <c r="K218" s="354"/>
      <c r="L218" s="352"/>
      <c r="M218" s="354"/>
      <c r="N218" s="354"/>
      <c r="O218" s="355"/>
      <c r="Q218" s="396"/>
      <c r="R218" s="396"/>
      <c r="S218" s="397"/>
      <c r="T218" s="397"/>
      <c r="U218" s="397"/>
      <c r="V218" s="397"/>
      <c r="W218" s="397"/>
      <c r="Z218" s="397"/>
      <c r="AC218" s="362"/>
      <c r="AE218" s="340"/>
      <c r="AG218" s="290"/>
      <c r="AH218" s="290"/>
    </row>
    <row r="219" spans="1:34" ht="45.75" customHeight="1" x14ac:dyDescent="0.2">
      <c r="A219" s="350" t="s">
        <v>2981</v>
      </c>
      <c r="B219" s="351" t="s">
        <v>2982</v>
      </c>
      <c r="C219" s="351" t="s">
        <v>2983</v>
      </c>
      <c r="D219" s="352" t="s">
        <v>2984</v>
      </c>
      <c r="E219" s="353">
        <f>VLOOKUP(B219,'Ejec presupuestal_31-dic-2017'!$C$5:$K$975,5,0)</f>
        <v>0</v>
      </c>
      <c r="F219" s="353">
        <f>VLOOKUP(B219,'Ejec presupuestal_31-dic-2017'!$C$5:$K$975,6,0)</f>
        <v>0</v>
      </c>
      <c r="G219" s="353">
        <f>VLOOKUP(B219,'Ejec presupuestal_31-dic-2017'!$C$5:$K$975,7,0)</f>
        <v>0</v>
      </c>
      <c r="H219" s="353">
        <f>VLOOKUP(B219,'Ejec presupuestal_31-dic-2017'!$C$5:$K$975,9,0)</f>
        <v>0</v>
      </c>
      <c r="I219" s="354" t="s">
        <v>2199</v>
      </c>
      <c r="J219" s="352" t="str">
        <f>VLOOKUP(K219,'[11]CONSOLIDADO PLAN DESARROLLO'!$DK$9:$DM488,3,0)</f>
        <v>E3.P_L.MR2 - Mantener la cobertura de alcantarillado en el área urbana y el área rural</v>
      </c>
      <c r="K219" s="354" t="s">
        <v>1372</v>
      </c>
      <c r="L219" s="352" t="str">
        <f>VLOOKUP(K219,'[11]CONSOLIDADO PLAN DESARROLLO'!$DK$9:$DM$305,2,0)</f>
        <v>Diseñar y construir Plantas de Tratamiento de Aguas Residuales</v>
      </c>
      <c r="M219" s="354" t="str">
        <f>IF(I219=0,"0-0",(VLOOKUP(I219,$Q$2:$V$193,$P$1,0)))</f>
        <v>RECURSOS PROPIOS</v>
      </c>
      <c r="N219" s="354"/>
      <c r="O219" s="355" t="s">
        <v>1851</v>
      </c>
      <c r="Q219" s="396"/>
      <c r="R219" s="396"/>
      <c r="S219" s="397"/>
      <c r="T219" s="397"/>
      <c r="U219" s="397"/>
      <c r="V219" s="397"/>
      <c r="W219" s="397"/>
      <c r="Z219" s="397"/>
      <c r="AC219" s="362"/>
      <c r="AE219" s="340"/>
      <c r="AG219" s="290"/>
      <c r="AH219" s="290"/>
    </row>
    <row r="220" spans="1:34" ht="45" customHeight="1" x14ac:dyDescent="0.2">
      <c r="A220" s="365"/>
      <c r="B220" s="366" t="s">
        <v>2985</v>
      </c>
      <c r="C220" s="366" t="s">
        <v>2985</v>
      </c>
      <c r="D220" s="295" t="s">
        <v>2986</v>
      </c>
      <c r="E220" s="296">
        <v>1147482000</v>
      </c>
      <c r="F220" s="296"/>
      <c r="G220" s="296"/>
      <c r="H220" s="296"/>
      <c r="I220" s="363"/>
      <c r="J220" s="295"/>
      <c r="K220" s="363"/>
      <c r="L220" s="295"/>
      <c r="M220" s="363"/>
      <c r="N220" s="363"/>
      <c r="O220" s="367"/>
      <c r="Q220" s="396"/>
      <c r="R220" s="396"/>
      <c r="S220" s="397"/>
      <c r="T220" s="397"/>
      <c r="U220" s="397"/>
      <c r="V220" s="397"/>
      <c r="W220" s="397"/>
      <c r="Z220" s="397"/>
      <c r="AC220" s="362"/>
      <c r="AE220" s="340"/>
      <c r="AG220" s="290"/>
      <c r="AH220" s="290"/>
    </row>
    <row r="221" spans="1:34" ht="70.5" customHeight="1" x14ac:dyDescent="0.2">
      <c r="A221" s="350" t="s">
        <v>2987</v>
      </c>
      <c r="B221" s="351" t="s">
        <v>2988</v>
      </c>
      <c r="C221" s="351" t="s">
        <v>2989</v>
      </c>
      <c r="D221" s="352" t="s">
        <v>2990</v>
      </c>
      <c r="E221" s="353">
        <f>VLOOKUP(B221,'Ejec presupuestal_31-dic-2017'!$C$5:$K$975,5,0)</f>
        <v>937802037</v>
      </c>
      <c r="F221" s="353">
        <f>VLOOKUP(B221,'Ejec presupuestal_31-dic-2017'!$C$5:$K$975,6,0)</f>
        <v>937802037</v>
      </c>
      <c r="G221" s="353">
        <f>VLOOKUP(B221,'Ejec presupuestal_31-dic-2017'!$C$5:$K$975,7,0)</f>
        <v>937802037</v>
      </c>
      <c r="H221" s="353">
        <f>VLOOKUP(B221,'Ejec presupuestal_31-dic-2017'!$C$5:$K$975,9,0)</f>
        <v>937802037</v>
      </c>
      <c r="I221" s="354" t="s">
        <v>1827</v>
      </c>
      <c r="J221" s="352" t="str">
        <f>VLOOKUP(K221,'[11]CONSOLIDADO PLAN DESARROLLO'!$DK$9:$DM490,3,0)</f>
        <v>E3.P_L.MR2 - Mantener la cobertura de alcantarillado en el área urbana y el área rural</v>
      </c>
      <c r="K221" s="354" t="s">
        <v>1379</v>
      </c>
      <c r="L221" s="352" t="str">
        <f>VLOOKUP(K221,'[11]CONSOLIDADO PLAN DESARROLLO'!$DK$9:$DM$305,2,0)</f>
        <v>Implementar del plan maestro de acueducto y alcantarillado</v>
      </c>
      <c r="M221" s="354" t="str">
        <f t="shared" ref="M221:M226" si="27">IF(I221=0,"0-0",(VLOOKUP(I221,$Q$2:$V$193,$P$1,0)))</f>
        <v>RECURSOS PROPIOS</v>
      </c>
      <c r="N221" s="363"/>
      <c r="O221" s="355" t="s">
        <v>1851</v>
      </c>
      <c r="Q221" s="396"/>
      <c r="R221" s="396"/>
      <c r="S221" s="397"/>
      <c r="T221" s="397"/>
      <c r="U221" s="397"/>
      <c r="V221" s="397"/>
      <c r="W221" s="397"/>
      <c r="Z221" s="397"/>
      <c r="AC221" s="362"/>
      <c r="AE221" s="340"/>
      <c r="AG221" s="290"/>
      <c r="AH221" s="290"/>
    </row>
    <row r="222" spans="1:34" ht="51" customHeight="1" x14ac:dyDescent="0.2">
      <c r="A222" s="350" t="s">
        <v>2981</v>
      </c>
      <c r="B222" s="351" t="s">
        <v>2991</v>
      </c>
      <c r="C222" s="351" t="s">
        <v>2992</v>
      </c>
      <c r="D222" s="352" t="s">
        <v>2993</v>
      </c>
      <c r="E222" s="353">
        <f>VLOOKUP(B222,'Ejec presupuestal_31-dic-2017'!$C$5:$K$975,5,0)</f>
        <v>0</v>
      </c>
      <c r="F222" s="353">
        <f>VLOOKUP(B222,'Ejec presupuestal_31-dic-2017'!$C$5:$K$975,6,0)</f>
        <v>0</v>
      </c>
      <c r="G222" s="353">
        <f>VLOOKUP(B222,'Ejec presupuestal_31-dic-2017'!$C$5:$K$975,7,0)</f>
        <v>0</v>
      </c>
      <c r="H222" s="353">
        <f>VLOOKUP(B222,'Ejec presupuestal_31-dic-2017'!$C$5:$K$975,9,0)</f>
        <v>0</v>
      </c>
      <c r="I222" s="354" t="s">
        <v>1985</v>
      </c>
      <c r="J222" s="352" t="str">
        <f>VLOOKUP(K222,'[11]CONSOLIDADO PLAN DESARROLLO'!$DK$9:$DM491,3,0)</f>
        <v>E3.P_L.MR2 - Mantener la cobertura de alcantarillado en el área urbana y el área rural</v>
      </c>
      <c r="K222" s="354" t="s">
        <v>1379</v>
      </c>
      <c r="L222" s="352" t="str">
        <f>VLOOKUP(K222,'[11]CONSOLIDADO PLAN DESARROLLO'!$DK$9:$DM$305,2,0)</f>
        <v>Implementar del plan maestro de acueducto y alcantarillado</v>
      </c>
      <c r="M222" s="354" t="str">
        <f t="shared" si="27"/>
        <v xml:space="preserve">OTROS </v>
      </c>
      <c r="N222" s="354"/>
      <c r="O222" s="355" t="s">
        <v>1851</v>
      </c>
      <c r="Q222" s="396"/>
      <c r="R222" s="396"/>
      <c r="S222" s="397"/>
      <c r="T222" s="397"/>
      <c r="U222" s="397"/>
      <c r="V222" s="397"/>
      <c r="W222" s="397"/>
      <c r="Z222" s="397"/>
      <c r="AC222" s="362"/>
      <c r="AE222" s="340"/>
      <c r="AG222" s="290"/>
      <c r="AH222" s="290"/>
    </row>
    <row r="223" spans="1:34" ht="61.5" customHeight="1" x14ac:dyDescent="0.2">
      <c r="A223" s="350" t="s">
        <v>2994</v>
      </c>
      <c r="B223" s="351" t="s">
        <v>2995</v>
      </c>
      <c r="C223" s="351" t="s">
        <v>2996</v>
      </c>
      <c r="D223" s="352" t="s">
        <v>2997</v>
      </c>
      <c r="E223" s="353">
        <f>VLOOKUP(B223,'Ejec presupuestal_31-dic-2017'!$C$5:$K$975,5,0)</f>
        <v>0</v>
      </c>
      <c r="F223" s="353">
        <f>VLOOKUP(B223,'Ejec presupuestal_31-dic-2017'!$C$5:$K$975,6,0)</f>
        <v>0</v>
      </c>
      <c r="G223" s="353">
        <f>VLOOKUP(B223,'Ejec presupuestal_31-dic-2017'!$C$5:$K$975,7,0)</f>
        <v>0</v>
      </c>
      <c r="H223" s="353">
        <f>VLOOKUP(B223,'Ejec presupuestal_31-dic-2017'!$C$5:$K$975,9,0)</f>
        <v>0</v>
      </c>
      <c r="I223" s="354" t="s">
        <v>2199</v>
      </c>
      <c r="J223" s="352" t="str">
        <f>VLOOKUP(K223,'[11]CONSOLIDADO PLAN DESARROLLO'!$DK$9:$DM492,3,0)</f>
        <v>E3.P_L.MR2 - Mantener la cobertura de alcantarillado en el área urbana y el área rural</v>
      </c>
      <c r="K223" s="354" t="s">
        <v>1379</v>
      </c>
      <c r="L223" s="352" t="str">
        <f>VLOOKUP(K223,'[11]CONSOLIDADO PLAN DESARROLLO'!$DK$9:$DM$305,2,0)</f>
        <v>Implementar del plan maestro de acueducto y alcantarillado</v>
      </c>
      <c r="M223" s="354" t="str">
        <f t="shared" si="27"/>
        <v>RECURSOS PROPIOS</v>
      </c>
      <c r="N223" s="363"/>
      <c r="O223" s="355" t="s">
        <v>1851</v>
      </c>
      <c r="Q223" s="396"/>
      <c r="R223" s="396"/>
      <c r="S223" s="397"/>
      <c r="T223" s="397"/>
      <c r="U223" s="397"/>
      <c r="V223" s="397"/>
      <c r="W223" s="397"/>
      <c r="Z223" s="397"/>
      <c r="AC223" s="313"/>
      <c r="AE223" s="340"/>
      <c r="AG223" s="290"/>
      <c r="AH223" s="290"/>
    </row>
    <row r="224" spans="1:34" ht="69.75" customHeight="1" x14ac:dyDescent="0.2">
      <c r="A224" s="350" t="s">
        <v>2998</v>
      </c>
      <c r="B224" s="351" t="s">
        <v>2999</v>
      </c>
      <c r="C224" s="351" t="s">
        <v>3000</v>
      </c>
      <c r="D224" s="352" t="s">
        <v>3001</v>
      </c>
      <c r="E224" s="353">
        <f>VLOOKUP(B224,'Ejec presupuestal_31-dic-2017'!$C$5:$K$975,5,0)</f>
        <v>855825654</v>
      </c>
      <c r="F224" s="353">
        <f>VLOOKUP(B224,'Ejec presupuestal_31-dic-2017'!$C$5:$K$975,6,0)</f>
        <v>855825654</v>
      </c>
      <c r="G224" s="353">
        <f>VLOOKUP(B224,'Ejec presupuestal_31-dic-2017'!$C$5:$K$975,7,0)</f>
        <v>855825654</v>
      </c>
      <c r="H224" s="353">
        <f>VLOOKUP(B224,'Ejec presupuestal_31-dic-2017'!$C$5:$K$975,9,0)</f>
        <v>855825654</v>
      </c>
      <c r="I224" s="354" t="s">
        <v>2398</v>
      </c>
      <c r="J224" s="352" t="str">
        <f>VLOOKUP(K224,'[11]CONSOLIDADO PLAN DESARROLLO'!$DK$9:$DM493,3,0)</f>
        <v>E3.P_L.MR2 - Mantener la cobertura de alcantarillado en el área urbana y el área rural</v>
      </c>
      <c r="K224" s="354" t="s">
        <v>1379</v>
      </c>
      <c r="L224" s="352" t="str">
        <f>VLOOKUP(K224,'[11]CONSOLIDADO PLAN DESARROLLO'!$DK$9:$DM$305,2,0)</f>
        <v>Implementar del plan maestro de acueducto y alcantarillado</v>
      </c>
      <c r="M224" s="354" t="str">
        <f t="shared" si="27"/>
        <v>RECURSOS PROPIOS</v>
      </c>
      <c r="N224" s="363"/>
      <c r="O224" s="355" t="s">
        <v>1851</v>
      </c>
      <c r="Q224" s="396"/>
      <c r="R224" s="396"/>
      <c r="S224" s="397"/>
      <c r="T224" s="397"/>
      <c r="U224" s="397"/>
      <c r="V224" s="397"/>
      <c r="W224" s="397"/>
      <c r="Z224" s="397"/>
      <c r="AC224" s="313"/>
      <c r="AE224" s="340"/>
      <c r="AG224" s="290"/>
      <c r="AH224" s="290"/>
    </row>
    <row r="225" spans="1:38" ht="67.5" customHeight="1" x14ac:dyDescent="0.2">
      <c r="A225" s="350" t="s">
        <v>2394</v>
      </c>
      <c r="B225" s="351" t="s">
        <v>3002</v>
      </c>
      <c r="C225" s="351" t="s">
        <v>3003</v>
      </c>
      <c r="D225" s="352" t="s">
        <v>3004</v>
      </c>
      <c r="E225" s="353">
        <f>VLOOKUP(B225,'Ejec presupuestal_31-dic-2017'!$C$5:$K$975,5,0)</f>
        <v>35889569</v>
      </c>
      <c r="F225" s="353">
        <f>VLOOKUP(B225,'Ejec presupuestal_31-dic-2017'!$C$5:$K$975,6,0)</f>
        <v>35889569</v>
      </c>
      <c r="G225" s="353">
        <f>VLOOKUP(B225,'Ejec presupuestal_31-dic-2017'!$C$5:$K$975,7,0)</f>
        <v>35889569</v>
      </c>
      <c r="H225" s="353">
        <f>VLOOKUP(B225,'Ejec presupuestal_31-dic-2017'!$C$5:$K$975,9,0)</f>
        <v>35889569</v>
      </c>
      <c r="I225" s="354" t="s">
        <v>2355</v>
      </c>
      <c r="J225" s="352" t="str">
        <f>VLOOKUP(K225,'[11]CONSOLIDADO PLAN DESARROLLO'!$DK$9:$DM494,3,0)</f>
        <v>E3.P_L.MR2 - Mantener la cobertura de alcantarillado en el área urbana y el área rural</v>
      </c>
      <c r="K225" s="354" t="s">
        <v>1379</v>
      </c>
      <c r="L225" s="352" t="str">
        <f>VLOOKUP(K225,'[11]CONSOLIDADO PLAN DESARROLLO'!$DK$9:$DM$305,2,0)</f>
        <v>Implementar del plan maestro de acueducto y alcantarillado</v>
      </c>
      <c r="M225" s="354" t="str">
        <f t="shared" si="27"/>
        <v>RECURSOS PROPIOS</v>
      </c>
      <c r="N225" s="363"/>
      <c r="O225" s="355" t="s">
        <v>1851</v>
      </c>
      <c r="Q225" s="396"/>
      <c r="R225" s="396"/>
      <c r="S225" s="397"/>
      <c r="T225" s="397"/>
      <c r="U225" s="397"/>
      <c r="V225" s="397"/>
      <c r="W225" s="397"/>
      <c r="Z225" s="397"/>
      <c r="AC225" s="313"/>
      <c r="AE225" s="340"/>
      <c r="AG225" s="290"/>
      <c r="AH225" s="290"/>
    </row>
    <row r="226" spans="1:38" ht="62.25" customHeight="1" x14ac:dyDescent="0.2">
      <c r="A226" s="350" t="s">
        <v>5028</v>
      </c>
      <c r="B226" s="351" t="s">
        <v>3005</v>
      </c>
      <c r="C226" s="351" t="s">
        <v>3006</v>
      </c>
      <c r="D226" s="352" t="s">
        <v>3007</v>
      </c>
      <c r="E226" s="353">
        <f>VLOOKUP(B226,'Ejec presupuestal_31-dic-2017'!$C$5:$K$975,5,0)</f>
        <v>300349911</v>
      </c>
      <c r="F226" s="353">
        <f>VLOOKUP(B226,'Ejec presupuestal_31-dic-2017'!$C$5:$K$975,6,0)</f>
        <v>192377715</v>
      </c>
      <c r="G226" s="353">
        <f>VLOOKUP(B226,'Ejec presupuestal_31-dic-2017'!$C$5:$K$975,7,0)</f>
        <v>192377715</v>
      </c>
      <c r="H226" s="353">
        <f>VLOOKUP(B226,'Ejec presupuestal_31-dic-2017'!$C$5:$K$975,9,0)</f>
        <v>192377715</v>
      </c>
      <c r="I226" s="354" t="s">
        <v>2643</v>
      </c>
      <c r="J226" s="352" t="str">
        <f>VLOOKUP(K226,'[11]CONSOLIDADO PLAN DESARROLLO'!$DK$9:$DM495,3,0)</f>
        <v>E3.P_L.MR2 - Mantener la cobertura de alcantarillado en el área urbana y el área rural</v>
      </c>
      <c r="K226" s="354" t="s">
        <v>1379</v>
      </c>
      <c r="L226" s="352" t="str">
        <f>VLOOKUP(K226,'[11]CONSOLIDADO PLAN DESARROLLO'!$DK$9:$DM$305,2,0)</f>
        <v>Implementar del plan maestro de acueducto y alcantarillado</v>
      </c>
      <c r="M226" s="354" t="str">
        <f t="shared" si="27"/>
        <v xml:space="preserve">OTROS </v>
      </c>
      <c r="N226" s="363"/>
      <c r="O226" s="355" t="s">
        <v>1851</v>
      </c>
      <c r="Q226" s="396"/>
      <c r="R226" s="396"/>
      <c r="S226" s="397"/>
      <c r="T226" s="397"/>
      <c r="U226" s="397"/>
      <c r="V226" s="397"/>
      <c r="W226" s="397"/>
      <c r="Z226" s="397"/>
      <c r="AC226" s="313"/>
      <c r="AE226" s="340"/>
      <c r="AG226" s="290"/>
      <c r="AH226" s="290"/>
    </row>
    <row r="227" spans="1:38" s="278" customFormat="1" ht="40.5" customHeight="1" x14ac:dyDescent="0.2">
      <c r="A227" s="365"/>
      <c r="B227" s="366" t="s">
        <v>3008</v>
      </c>
      <c r="C227" s="366" t="s">
        <v>3008</v>
      </c>
      <c r="D227" s="295" t="s">
        <v>3009</v>
      </c>
      <c r="E227" s="296">
        <v>40891000</v>
      </c>
      <c r="F227" s="296"/>
      <c r="G227" s="296"/>
      <c r="H227" s="296"/>
      <c r="I227" s="363"/>
      <c r="J227" s="295"/>
      <c r="K227" s="363"/>
      <c r="L227" s="295"/>
      <c r="M227" s="363"/>
      <c r="N227" s="363"/>
      <c r="O227" s="367"/>
      <c r="Q227" s="401"/>
      <c r="R227" s="401"/>
      <c r="S227" s="402"/>
      <c r="T227" s="402"/>
      <c r="U227" s="402"/>
      <c r="V227" s="402"/>
      <c r="W227" s="402"/>
      <c r="Z227" s="402"/>
      <c r="AC227" s="362"/>
      <c r="AE227" s="340"/>
      <c r="AF227" s="287"/>
      <c r="AG227" s="290"/>
      <c r="AH227" s="290"/>
      <c r="AI227" s="287"/>
      <c r="AJ227" s="287"/>
      <c r="AK227" s="287"/>
      <c r="AL227" s="287"/>
    </row>
    <row r="228" spans="1:38" ht="57" customHeight="1" x14ac:dyDescent="0.2">
      <c r="A228" s="350" t="s">
        <v>1874</v>
      </c>
      <c r="B228" s="351" t="s">
        <v>3010</v>
      </c>
      <c r="C228" s="351" t="s">
        <v>3011</v>
      </c>
      <c r="D228" s="352" t="s">
        <v>3012</v>
      </c>
      <c r="E228" s="353">
        <f>VLOOKUP(B228,'Ejec presupuestal_31-dic-2017'!$C$5:$K$975,5,0)</f>
        <v>40891000</v>
      </c>
      <c r="F228" s="353">
        <f>VLOOKUP(B228,'Ejec presupuestal_31-dic-2017'!$C$5:$K$975,6,0)</f>
        <v>0</v>
      </c>
      <c r="G228" s="353">
        <f>VLOOKUP(B228,'Ejec presupuestal_31-dic-2017'!$C$5:$K$975,7,0)</f>
        <v>0</v>
      </c>
      <c r="H228" s="353">
        <f>VLOOKUP(B228,'Ejec presupuestal_31-dic-2017'!$C$5:$K$975,9,0)</f>
        <v>0</v>
      </c>
      <c r="I228" s="354" t="s">
        <v>2199</v>
      </c>
      <c r="J228" s="352" t="str">
        <f>VLOOKUP(K228,'[11]CONSOLIDADO PLAN DESARROLLO'!$DK$9:$DM494,3,0)</f>
        <v>E3.P_L.MR2 - Mantener la cobertura de alcantarillado en el área urbana y el área rural</v>
      </c>
      <c r="K228" s="354" t="s">
        <v>1384</v>
      </c>
      <c r="L228" s="352" t="str">
        <f>VLOOKUP(K228,'[11]CONSOLIDADO PLAN DESARROLLO'!$DK$9:$DM$305,2,0)</f>
        <v>Construir y dotar Laboratorio de Agua Residual</v>
      </c>
      <c r="M228" s="354" t="str">
        <f>IF(I228=0,"0-0",(VLOOKUP(I228,$Q$2:$V$193,$P$1,0)))</f>
        <v>RECURSOS PROPIOS</v>
      </c>
      <c r="N228" s="363"/>
      <c r="O228" s="355" t="s">
        <v>1851</v>
      </c>
      <c r="Q228" s="396"/>
      <c r="R228" s="396"/>
      <c r="S228" s="397"/>
      <c r="T228" s="397"/>
      <c r="U228" s="397"/>
      <c r="V228" s="397"/>
      <c r="W228" s="397"/>
      <c r="Z228" s="397"/>
      <c r="AC228" s="362"/>
      <c r="AE228" s="340"/>
      <c r="AG228" s="290"/>
      <c r="AH228" s="290"/>
    </row>
    <row r="229" spans="1:38" ht="44.25" customHeight="1" x14ac:dyDescent="0.2">
      <c r="A229" s="341"/>
      <c r="B229" s="342" t="s">
        <v>3013</v>
      </c>
      <c r="C229" s="342" t="s">
        <v>3013</v>
      </c>
      <c r="D229" s="343" t="s">
        <v>3014</v>
      </c>
      <c r="E229" s="344">
        <v>56250000</v>
      </c>
      <c r="F229" s="344"/>
      <c r="G229" s="344"/>
      <c r="H229" s="344"/>
      <c r="I229" s="345"/>
      <c r="J229" s="343"/>
      <c r="K229" s="345"/>
      <c r="L229" s="343"/>
      <c r="M229" s="345"/>
      <c r="N229" s="345"/>
      <c r="O229" s="346" t="s">
        <v>1869</v>
      </c>
      <c r="Q229" s="396"/>
      <c r="R229" s="396"/>
      <c r="S229" s="397"/>
      <c r="T229" s="397"/>
      <c r="U229" s="397"/>
      <c r="V229" s="397"/>
      <c r="W229" s="397"/>
      <c r="Z229" s="397"/>
      <c r="AC229" s="313"/>
      <c r="AE229" s="340"/>
      <c r="AG229" s="290"/>
      <c r="AH229" s="290"/>
    </row>
    <row r="230" spans="1:38" ht="46.5" customHeight="1" x14ac:dyDescent="0.2">
      <c r="A230" s="350" t="s">
        <v>2039</v>
      </c>
      <c r="B230" s="351" t="s">
        <v>3015</v>
      </c>
      <c r="C230" s="351" t="s">
        <v>3016</v>
      </c>
      <c r="D230" s="352" t="s">
        <v>3017</v>
      </c>
      <c r="E230" s="353">
        <f>VLOOKUP(B230,'Ejec presupuestal_31-dic-2017'!$C$5:$K$975,5,0)</f>
        <v>62250000</v>
      </c>
      <c r="F230" s="353">
        <f>VLOOKUP(B230,'Ejec presupuestal_31-dic-2017'!$C$5:$K$975,6,0)</f>
        <v>56250000</v>
      </c>
      <c r="G230" s="353">
        <f>VLOOKUP(B230,'Ejec presupuestal_31-dic-2017'!$C$5:$K$975,7,0)</f>
        <v>56250000</v>
      </c>
      <c r="H230" s="353">
        <f>VLOOKUP(B230,'Ejec presupuestal_31-dic-2017'!$C$5:$K$975,9,0)</f>
        <v>984753</v>
      </c>
      <c r="I230" s="354" t="s">
        <v>1936</v>
      </c>
      <c r="J230" s="352" t="str">
        <f>VLOOKUP(K230,'[11]CONSOLIDADO PLAN DESARROLLO'!$DK$9:$DM496,3,0)</f>
        <v>E3.P_L.MR2 - Mantener la cobertura de alcantarillado en el área urbana y el área rural</v>
      </c>
      <c r="K230" s="354" t="s">
        <v>1394</v>
      </c>
      <c r="L230" s="352" t="str">
        <f>VLOOKUP(K230,'[11]CONSOLIDADO PLAN DESARROLLO'!$DK$9:$DM$305,2,0)</f>
        <v>Suscribir convenios para subsidiar el servicio público de Alcantarillado</v>
      </c>
      <c r="M230" s="354" t="str">
        <f>IF(I230=0,"0-0",(VLOOKUP(I230,$Q$2:$V$193,$P$1,0)))</f>
        <v>SGP</v>
      </c>
      <c r="N230" s="363"/>
      <c r="O230" s="355" t="s">
        <v>1851</v>
      </c>
      <c r="Q230" s="396"/>
      <c r="R230" s="396"/>
      <c r="S230" s="397"/>
      <c r="T230" s="397"/>
      <c r="U230" s="397"/>
      <c r="V230" s="397"/>
      <c r="W230" s="397"/>
      <c r="Z230" s="397"/>
      <c r="AC230" s="313"/>
      <c r="AE230" s="340"/>
      <c r="AG230" s="290"/>
      <c r="AH230" s="290"/>
    </row>
    <row r="231" spans="1:38" ht="52.5" customHeight="1" x14ac:dyDescent="0.2">
      <c r="A231" s="333"/>
      <c r="B231" s="334" t="s">
        <v>3018</v>
      </c>
      <c r="C231" s="334" t="s">
        <v>3018</v>
      </c>
      <c r="D231" s="335" t="s">
        <v>2811</v>
      </c>
      <c r="E231" s="336">
        <v>100000000</v>
      </c>
      <c r="F231" s="336"/>
      <c r="G231" s="336"/>
      <c r="H231" s="336"/>
      <c r="I231" s="337"/>
      <c r="J231" s="335"/>
      <c r="K231" s="337"/>
      <c r="L231" s="335"/>
      <c r="M231" s="337"/>
      <c r="N231" s="337"/>
      <c r="O231" s="338" t="s">
        <v>1862</v>
      </c>
      <c r="Q231" s="396"/>
      <c r="R231" s="396"/>
      <c r="S231" s="397"/>
      <c r="T231" s="397"/>
      <c r="U231" s="397"/>
      <c r="V231" s="397"/>
      <c r="W231" s="397"/>
      <c r="Z231" s="397"/>
      <c r="AC231" s="313"/>
      <c r="AE231" s="340"/>
      <c r="AG231" s="290"/>
      <c r="AH231" s="290"/>
    </row>
    <row r="232" spans="1:38" ht="51.75" customHeight="1" x14ac:dyDescent="0.2">
      <c r="A232" s="341"/>
      <c r="B232" s="342" t="s">
        <v>3019</v>
      </c>
      <c r="C232" s="342" t="s">
        <v>3019</v>
      </c>
      <c r="D232" s="343" t="s">
        <v>3020</v>
      </c>
      <c r="E232" s="344">
        <v>100000000</v>
      </c>
      <c r="F232" s="344"/>
      <c r="G232" s="344"/>
      <c r="H232" s="344"/>
      <c r="I232" s="345"/>
      <c r="J232" s="343"/>
      <c r="K232" s="345"/>
      <c r="L232" s="343"/>
      <c r="M232" s="345"/>
      <c r="N232" s="345"/>
      <c r="O232" s="346" t="s">
        <v>1869</v>
      </c>
      <c r="Q232" s="396"/>
      <c r="R232" s="396"/>
      <c r="S232" s="397"/>
      <c r="T232" s="397"/>
      <c r="U232" s="397"/>
      <c r="V232" s="397"/>
      <c r="W232" s="397"/>
      <c r="Z232" s="397"/>
      <c r="AC232" s="362"/>
      <c r="AE232" s="340"/>
      <c r="AG232" s="290"/>
      <c r="AH232" s="290"/>
    </row>
    <row r="233" spans="1:38" ht="45.75" customHeight="1" x14ac:dyDescent="0.2">
      <c r="A233" s="350" t="s">
        <v>1874</v>
      </c>
      <c r="B233" s="351" t="s">
        <v>3021</v>
      </c>
      <c r="C233" s="351" t="s">
        <v>3022</v>
      </c>
      <c r="D233" s="352" t="s">
        <v>3023</v>
      </c>
      <c r="E233" s="353">
        <f>VLOOKUP(B233,'Ejec presupuestal_31-dic-2017'!$C$5:$K$975,5,0)</f>
        <v>90000000</v>
      </c>
      <c r="F233" s="353">
        <f>VLOOKUP(B233,'Ejec presupuestal_31-dic-2017'!$C$5:$K$975,6,0)</f>
        <v>0</v>
      </c>
      <c r="G233" s="353">
        <f>VLOOKUP(B233,'Ejec presupuestal_31-dic-2017'!$C$5:$K$975,7,0)</f>
        <v>0</v>
      </c>
      <c r="H233" s="353">
        <f>VLOOKUP(B233,'Ejec presupuestal_31-dic-2017'!$C$5:$K$975,9,0)</f>
        <v>0</v>
      </c>
      <c r="I233" s="354" t="s">
        <v>1827</v>
      </c>
      <c r="J233" s="352" t="str">
        <f>VLOOKUP(K233,'[11]CONSOLIDADO PLAN DESARROLLO'!$DK$9:$DM499,3,0)</f>
        <v xml:space="preserve">E3.P_L.MR3 - Mantener la cobertura de aseo en el área urbana y el área rural </v>
      </c>
      <c r="K233" s="354" t="s">
        <v>1402</v>
      </c>
      <c r="L233" s="352" t="str">
        <f>VLOOKUP(K233,'[11]CONSOLIDADO PLAN DESARROLLO'!$DK$9:$DM$305,2,0)</f>
        <v>Comprar vehículos,  Maquinaria y Equipos para la Empresa De Servicios Públicos</v>
      </c>
      <c r="M233" s="354" t="str">
        <f t="shared" ref="M233:M234" si="28">IF(I233=0,"0-0",(VLOOKUP(I233,$Q$2:$V$193,$P$1,0)))</f>
        <v>RECURSOS PROPIOS</v>
      </c>
      <c r="N233" s="363"/>
      <c r="O233" s="355" t="s">
        <v>1851</v>
      </c>
      <c r="Q233" s="396"/>
      <c r="R233" s="396"/>
      <c r="S233" s="397"/>
      <c r="T233" s="397"/>
      <c r="U233" s="397"/>
      <c r="V233" s="397"/>
      <c r="W233" s="397"/>
      <c r="Z233" s="397"/>
      <c r="AC233" s="362"/>
      <c r="AE233" s="340"/>
      <c r="AG233" s="290"/>
      <c r="AH233" s="290"/>
    </row>
    <row r="234" spans="1:38" ht="63.75" customHeight="1" x14ac:dyDescent="0.2">
      <c r="A234" s="350" t="s">
        <v>1874</v>
      </c>
      <c r="B234" s="351" t="s">
        <v>3024</v>
      </c>
      <c r="C234" s="351" t="s">
        <v>3025</v>
      </c>
      <c r="D234" s="352" t="s">
        <v>3026</v>
      </c>
      <c r="E234" s="353">
        <f>VLOOKUP(B234,'Ejec presupuestal_31-dic-2017'!$C$5:$K$975,5,0)</f>
        <v>10000000</v>
      </c>
      <c r="F234" s="353">
        <f>VLOOKUP(B234,'Ejec presupuestal_31-dic-2017'!$C$5:$K$975,6,0)</f>
        <v>0</v>
      </c>
      <c r="G234" s="353">
        <f>VLOOKUP(B234,'Ejec presupuestal_31-dic-2017'!$C$5:$K$975,7,0)</f>
        <v>0</v>
      </c>
      <c r="H234" s="353">
        <f>VLOOKUP(B234,'Ejec presupuestal_31-dic-2017'!$C$5:$K$975,9,0)</f>
        <v>0</v>
      </c>
      <c r="I234" s="354" t="s">
        <v>2166</v>
      </c>
      <c r="J234" s="352" t="str">
        <f>VLOOKUP(K234,'[11]CONSOLIDADO PLAN DESARROLLO'!$DK$9:$DM500,3,0)</f>
        <v xml:space="preserve">E3.P_L.MR3 - Mantener la cobertura de aseo en el área urbana y el área rural </v>
      </c>
      <c r="K234" s="354" t="s">
        <v>1402</v>
      </c>
      <c r="L234" s="352" t="str">
        <f>VLOOKUP(K234,'[11]CONSOLIDADO PLAN DESARROLLO'!$DK$9:$DM$305,2,0)</f>
        <v>Comprar vehículos,  Maquinaria y Equipos para la Empresa De Servicios Públicos</v>
      </c>
      <c r="M234" s="354" t="str">
        <f t="shared" si="28"/>
        <v>RECURSOS PROPIOS</v>
      </c>
      <c r="N234" s="354"/>
      <c r="O234" s="355" t="s">
        <v>1851</v>
      </c>
      <c r="Q234" s="396"/>
      <c r="R234" s="396"/>
      <c r="S234" s="397"/>
      <c r="T234" s="397"/>
      <c r="U234" s="397"/>
      <c r="V234" s="397"/>
      <c r="W234" s="397"/>
      <c r="Z234" s="397"/>
      <c r="AC234" s="362"/>
      <c r="AE234" s="340"/>
      <c r="AG234" s="290"/>
      <c r="AH234" s="290"/>
    </row>
    <row r="235" spans="1:38" ht="55.5" customHeight="1" x14ac:dyDescent="0.2">
      <c r="A235" s="341"/>
      <c r="B235" s="342" t="s">
        <v>3027</v>
      </c>
      <c r="C235" s="342" t="s">
        <v>3027</v>
      </c>
      <c r="D235" s="343" t="s">
        <v>3028</v>
      </c>
      <c r="E235" s="344">
        <v>0</v>
      </c>
      <c r="F235" s="344"/>
      <c r="G235" s="344"/>
      <c r="H235" s="344"/>
      <c r="I235" s="345"/>
      <c r="J235" s="343"/>
      <c r="K235" s="345"/>
      <c r="L235" s="343"/>
      <c r="M235" s="345"/>
      <c r="N235" s="345"/>
      <c r="O235" s="346" t="s">
        <v>1869</v>
      </c>
      <c r="Q235" s="396"/>
      <c r="R235" s="396"/>
      <c r="S235" s="397"/>
      <c r="T235" s="397"/>
      <c r="U235" s="397"/>
      <c r="V235" s="397"/>
      <c r="W235" s="397"/>
      <c r="Z235" s="397"/>
      <c r="AC235" s="403"/>
      <c r="AE235" s="340"/>
      <c r="AG235" s="290"/>
      <c r="AH235" s="290"/>
    </row>
    <row r="236" spans="1:38" ht="59.25" customHeight="1" x14ac:dyDescent="0.2">
      <c r="A236" s="398" t="s">
        <v>1874</v>
      </c>
      <c r="B236" s="399" t="s">
        <v>3029</v>
      </c>
      <c r="C236" s="399" t="s">
        <v>3030</v>
      </c>
      <c r="D236" s="400" t="s">
        <v>3031</v>
      </c>
      <c r="E236" s="353">
        <v>0</v>
      </c>
      <c r="F236" s="353">
        <v>0</v>
      </c>
      <c r="G236" s="353">
        <v>0</v>
      </c>
      <c r="H236" s="353">
        <v>0</v>
      </c>
      <c r="I236" s="354" t="s">
        <v>2232</v>
      </c>
      <c r="J236" s="352" t="str">
        <f>VLOOKUP(K236,'[11]CONSOLIDADO PLAN DESARROLLO'!$DK$9:$DM502,3,0)</f>
        <v xml:space="preserve">E3.P_L.MR3 - Mantener la cobertura de aseo en el área urbana y el área rural </v>
      </c>
      <c r="K236" s="354" t="s">
        <v>1398</v>
      </c>
      <c r="L236" s="352" t="str">
        <f>VLOOKUP(K236,'[11]CONSOLIDADO PLAN DESARROLLO'!$DK$9:$DM$305,2,0)</f>
        <v>Suscribir convenios para subsidiar los servicios público de Aseo</v>
      </c>
      <c r="M236" s="354" t="str">
        <f t="shared" ref="M236:M237" si="29">IF(I236=0,"0-0",(VLOOKUP(I236,$Q$2:$V$193,$P$1,0)))</f>
        <v>RECURSOS PROPIOS</v>
      </c>
      <c r="N236" s="354" t="s">
        <v>2923</v>
      </c>
      <c r="O236" s="355" t="s">
        <v>1851</v>
      </c>
      <c r="Q236" s="396"/>
      <c r="R236" s="396"/>
      <c r="S236" s="397"/>
      <c r="T236" s="397"/>
      <c r="U236" s="397"/>
      <c r="V236" s="397"/>
      <c r="W236" s="397"/>
      <c r="Z236" s="397"/>
      <c r="AC236" s="313"/>
      <c r="AE236" s="340"/>
      <c r="AG236" s="290"/>
      <c r="AH236" s="290"/>
    </row>
    <row r="237" spans="1:38" s="406" customFormat="1" ht="54.75" customHeight="1" x14ac:dyDescent="0.2">
      <c r="A237" s="350" t="s">
        <v>2004</v>
      </c>
      <c r="B237" s="351" t="s">
        <v>3032</v>
      </c>
      <c r="C237" s="351" t="s">
        <v>3033</v>
      </c>
      <c r="D237" s="352" t="s">
        <v>3034</v>
      </c>
      <c r="E237" s="353">
        <f>VLOOKUP(B237,'Ejec presupuestal_31-dic-2017'!$C$5:$K$975,5,0)</f>
        <v>1000000</v>
      </c>
      <c r="F237" s="353">
        <f>VLOOKUP(B237,'Ejec presupuestal_31-dic-2017'!$C$5:$K$975,6,0)</f>
        <v>0</v>
      </c>
      <c r="G237" s="353">
        <f>VLOOKUP(B237,'Ejec presupuestal_31-dic-2017'!$C$5:$K$975,7,0)</f>
        <v>0</v>
      </c>
      <c r="H237" s="353">
        <f>VLOOKUP(B237,'Ejec presupuestal_31-dic-2017'!$C$5:$K$975,9,0)</f>
        <v>0</v>
      </c>
      <c r="I237" s="354" t="s">
        <v>1936</v>
      </c>
      <c r="J237" s="352" t="str">
        <f>VLOOKUP(K237,'[11]CONSOLIDADO PLAN DESARROLLO'!$DK$9:$DM503,3,0)</f>
        <v xml:space="preserve">E3.P_L.MR3 - Mantener la cobertura de aseo en el área urbana y el área rural </v>
      </c>
      <c r="K237" s="354" t="s">
        <v>1398</v>
      </c>
      <c r="L237" s="352" t="str">
        <f>VLOOKUP(K237,'[11]CONSOLIDADO PLAN DESARROLLO'!$DK$9:$DM$305,2,0)</f>
        <v>Suscribir convenios para subsidiar los servicios público de Aseo</v>
      </c>
      <c r="M237" s="354" t="str">
        <f t="shared" si="29"/>
        <v>SGP</v>
      </c>
      <c r="N237" s="363"/>
      <c r="O237" s="355" t="s">
        <v>1851</v>
      </c>
      <c r="P237" s="278"/>
      <c r="Q237" s="404"/>
      <c r="R237" s="404"/>
      <c r="S237" s="405"/>
      <c r="T237" s="405"/>
      <c r="U237" s="405"/>
      <c r="V237" s="405"/>
      <c r="W237" s="405"/>
      <c r="Z237" s="405"/>
      <c r="AC237" s="313"/>
      <c r="AE237" s="340"/>
      <c r="AF237" s="287"/>
      <c r="AG237" s="290"/>
      <c r="AH237" s="290"/>
      <c r="AI237" s="287"/>
      <c r="AJ237" s="287"/>
      <c r="AK237" s="287"/>
      <c r="AL237" s="287"/>
    </row>
    <row r="238" spans="1:38" ht="41.25" customHeight="1" x14ac:dyDescent="0.2">
      <c r="A238" s="379"/>
      <c r="B238" s="380" t="s">
        <v>3035</v>
      </c>
      <c r="C238" s="380" t="s">
        <v>3035</v>
      </c>
      <c r="D238" s="307" t="s">
        <v>91</v>
      </c>
      <c r="E238" s="308">
        <v>7441839485</v>
      </c>
      <c r="F238" s="308"/>
      <c r="G238" s="308"/>
      <c r="H238" s="308"/>
      <c r="I238" s="381"/>
      <c r="J238" s="307"/>
      <c r="K238" s="381"/>
      <c r="L238" s="307"/>
      <c r="M238" s="381"/>
      <c r="N238" s="381"/>
      <c r="O238" s="382" t="s">
        <v>1838</v>
      </c>
      <c r="Q238" s="396"/>
      <c r="R238" s="396"/>
      <c r="S238" s="397"/>
      <c r="T238" s="397"/>
      <c r="U238" s="397"/>
      <c r="V238" s="397"/>
      <c r="W238" s="397"/>
      <c r="Z238" s="397"/>
      <c r="AC238" s="362"/>
      <c r="AE238" s="340"/>
      <c r="AG238" s="290"/>
      <c r="AH238" s="290"/>
    </row>
    <row r="239" spans="1:38" ht="51" customHeight="1" x14ac:dyDescent="0.2">
      <c r="A239" s="314"/>
      <c r="B239" s="315" t="s">
        <v>3036</v>
      </c>
      <c r="C239" s="315" t="s">
        <v>3036</v>
      </c>
      <c r="D239" s="316" t="s">
        <v>1845</v>
      </c>
      <c r="E239" s="317">
        <v>2067339485</v>
      </c>
      <c r="F239" s="317"/>
      <c r="G239" s="317"/>
      <c r="H239" s="317"/>
      <c r="I239" s="318"/>
      <c r="J239" s="316"/>
      <c r="K239" s="318"/>
      <c r="L239" s="316"/>
      <c r="M239" s="318"/>
      <c r="N239" s="318"/>
      <c r="O239" s="319" t="s">
        <v>1824</v>
      </c>
      <c r="Q239" s="396"/>
      <c r="R239" s="396"/>
      <c r="S239" s="397"/>
      <c r="T239" s="397"/>
      <c r="U239" s="397"/>
      <c r="V239" s="397"/>
      <c r="W239" s="397"/>
      <c r="Z239" s="397"/>
      <c r="AC239" s="362"/>
      <c r="AE239" s="340"/>
      <c r="AG239" s="290"/>
      <c r="AH239" s="290"/>
    </row>
    <row r="240" spans="1:38" ht="57.75" customHeight="1" x14ac:dyDescent="0.2">
      <c r="A240" s="326"/>
      <c r="B240" s="327" t="s">
        <v>3037</v>
      </c>
      <c r="C240" s="327" t="s">
        <v>3037</v>
      </c>
      <c r="D240" s="328" t="s">
        <v>91</v>
      </c>
      <c r="E240" s="329">
        <v>2067339485</v>
      </c>
      <c r="F240" s="329"/>
      <c r="G240" s="329"/>
      <c r="H240" s="329"/>
      <c r="I240" s="330"/>
      <c r="J240" s="328"/>
      <c r="K240" s="330"/>
      <c r="L240" s="328"/>
      <c r="M240" s="330"/>
      <c r="N240" s="330"/>
      <c r="O240" s="331" t="s">
        <v>5</v>
      </c>
      <c r="Q240" s="396"/>
      <c r="R240" s="396"/>
      <c r="S240" s="397"/>
      <c r="T240" s="397"/>
      <c r="U240" s="397"/>
      <c r="V240" s="397"/>
      <c r="W240" s="397"/>
      <c r="Z240" s="397"/>
      <c r="AC240" s="362"/>
      <c r="AE240" s="340"/>
      <c r="AG240" s="290"/>
      <c r="AH240" s="290"/>
    </row>
    <row r="241" spans="1:34" ht="58.5" customHeight="1" x14ac:dyDescent="0.2">
      <c r="A241" s="333"/>
      <c r="B241" s="334" t="s">
        <v>3038</v>
      </c>
      <c r="C241" s="334" t="s">
        <v>3038</v>
      </c>
      <c r="D241" s="335" t="s">
        <v>3039</v>
      </c>
      <c r="E241" s="336">
        <v>2067339485</v>
      </c>
      <c r="F241" s="336"/>
      <c r="G241" s="336"/>
      <c r="H241" s="336"/>
      <c r="I241" s="337"/>
      <c r="J241" s="335"/>
      <c r="K241" s="337"/>
      <c r="L241" s="335"/>
      <c r="M241" s="337"/>
      <c r="N241" s="337"/>
      <c r="O241" s="338" t="s">
        <v>1862</v>
      </c>
      <c r="Q241" s="396"/>
      <c r="R241" s="396"/>
      <c r="S241" s="397"/>
      <c r="T241" s="397"/>
      <c r="U241" s="397"/>
      <c r="V241" s="397"/>
      <c r="W241" s="397"/>
      <c r="Z241" s="397"/>
      <c r="AC241" s="362"/>
      <c r="AE241" s="340"/>
      <c r="AG241" s="290"/>
      <c r="AH241" s="290"/>
    </row>
    <row r="242" spans="1:34" ht="38.25" customHeight="1" x14ac:dyDescent="0.2">
      <c r="A242" s="341"/>
      <c r="B242" s="342" t="s">
        <v>3040</v>
      </c>
      <c r="C242" s="342" t="s">
        <v>3040</v>
      </c>
      <c r="D242" s="343" t="s">
        <v>667</v>
      </c>
      <c r="E242" s="344">
        <v>1000341988</v>
      </c>
      <c r="F242" s="344"/>
      <c r="G242" s="344"/>
      <c r="H242" s="344"/>
      <c r="I242" s="345"/>
      <c r="J242" s="343"/>
      <c r="K242" s="345"/>
      <c r="L242" s="343"/>
      <c r="M242" s="345"/>
      <c r="N242" s="345"/>
      <c r="O242" s="346" t="s">
        <v>1869</v>
      </c>
      <c r="Q242" s="396"/>
      <c r="R242" s="396"/>
      <c r="S242" s="397"/>
      <c r="T242" s="397"/>
      <c r="U242" s="397"/>
      <c r="V242" s="397"/>
      <c r="W242" s="397"/>
      <c r="Z242" s="397"/>
      <c r="AC242" s="362"/>
      <c r="AE242" s="340"/>
      <c r="AG242" s="290"/>
      <c r="AH242" s="290"/>
    </row>
    <row r="243" spans="1:34" ht="64.5" customHeight="1" x14ac:dyDescent="0.2">
      <c r="A243" s="350" t="s">
        <v>1874</v>
      </c>
      <c r="B243" s="351" t="s">
        <v>3041</v>
      </c>
      <c r="C243" s="351" t="s">
        <v>3042</v>
      </c>
      <c r="D243" s="352" t="s">
        <v>3043</v>
      </c>
      <c r="E243" s="353">
        <f>VLOOKUP(B243,'Ejec presupuestal_31-dic-2017'!$C$5:$K$975,5,0)</f>
        <v>830341988</v>
      </c>
      <c r="F243" s="353">
        <f>VLOOKUP(B243,'Ejec presupuestal_31-dic-2017'!$C$5:$K$975,6,0)</f>
        <v>830341988</v>
      </c>
      <c r="G243" s="353">
        <f>VLOOKUP(B243,'Ejec presupuestal_31-dic-2017'!$C$5:$K$975,7,0)</f>
        <v>830341988</v>
      </c>
      <c r="H243" s="353">
        <f>VLOOKUP(B243,'Ejec presupuestal_31-dic-2017'!$C$5:$K$975,9,0)</f>
        <v>830341988</v>
      </c>
      <c r="I243" s="354" t="s">
        <v>1827</v>
      </c>
      <c r="J243" s="352" t="str">
        <f>VLOOKUP(K243,'[11]CONSOLIDADO PLAN DESARROLLO'!$DK$9:$DM508,3,0)</f>
        <v>E1.P_D.MR1 - Ampliar a 1800 personas oficialmente inscritas, que se benefician con el programa de Escuelas Deportivas del Municipio</v>
      </c>
      <c r="K243" s="354" t="s">
        <v>671</v>
      </c>
      <c r="L243" s="352" t="str">
        <f>VLOOKUP(K243,'[11]CONSOLIDADO PLAN DESARROLLO'!$DK$9:$DM$305,2,0)</f>
        <v>Crear nuevas escuelas de formación deportiva</v>
      </c>
      <c r="M243" s="354" t="str">
        <f t="shared" ref="M243:M244" si="30">IF(I243=0,"0-0",(VLOOKUP(I243,$Q$2:$V$193,$P$1,0)))</f>
        <v>RECURSOS PROPIOS</v>
      </c>
      <c r="N243" s="363"/>
      <c r="O243" s="355" t="s">
        <v>1851</v>
      </c>
      <c r="Q243" s="396"/>
      <c r="R243" s="396"/>
      <c r="S243" s="397"/>
      <c r="T243" s="397"/>
      <c r="U243" s="397"/>
      <c r="V243" s="397"/>
      <c r="W243" s="397"/>
      <c r="Z243" s="397"/>
      <c r="AC243" s="313"/>
      <c r="AE243" s="340"/>
      <c r="AG243" s="290"/>
      <c r="AH243" s="290"/>
    </row>
    <row r="244" spans="1:34" ht="63" customHeight="1" x14ac:dyDescent="0.2">
      <c r="A244" s="350" t="s">
        <v>2055</v>
      </c>
      <c r="B244" s="351" t="s">
        <v>3044</v>
      </c>
      <c r="C244" s="351" t="s">
        <v>3045</v>
      </c>
      <c r="D244" s="352" t="s">
        <v>3046</v>
      </c>
      <c r="E244" s="353">
        <f>VLOOKUP(B244,'Ejec presupuestal_31-dic-2017'!$C$5:$K$975,5,0)</f>
        <v>500000000</v>
      </c>
      <c r="F244" s="353">
        <f>VLOOKUP(B244,'Ejec presupuestal_31-dic-2017'!$C$5:$K$975,6,0)</f>
        <v>500000000</v>
      </c>
      <c r="G244" s="353">
        <f>VLOOKUP(B244,'Ejec presupuestal_31-dic-2017'!$C$5:$K$975,7,0)</f>
        <v>500000000</v>
      </c>
      <c r="H244" s="353">
        <f>VLOOKUP(B244,'Ejec presupuestal_31-dic-2017'!$C$5:$K$975,9,0)</f>
        <v>500000000</v>
      </c>
      <c r="I244" s="354" t="s">
        <v>2726</v>
      </c>
      <c r="J244" s="352" t="str">
        <f>VLOOKUP(K244,'[11]CONSOLIDADO PLAN DESARROLLO'!$DK$9:$DM509,3,0)</f>
        <v>E1.P_D.MR1 - Ampliar a 1800 personas oficialmente inscritas, que se benefician con el programa de Escuelas Deportivas del Municipio</v>
      </c>
      <c r="K244" s="354" t="s">
        <v>671</v>
      </c>
      <c r="L244" s="352" t="str">
        <f>VLOOKUP(K244,'[11]CONSOLIDADO PLAN DESARROLLO'!$DK$9:$DM$305,2,0)</f>
        <v>Crear nuevas escuelas de formación deportiva</v>
      </c>
      <c r="M244" s="354" t="str">
        <f t="shared" si="30"/>
        <v>RECURSOS PROPIOS</v>
      </c>
      <c r="N244" s="363"/>
      <c r="O244" s="355" t="s">
        <v>1851</v>
      </c>
      <c r="Q244" s="396"/>
      <c r="R244" s="396"/>
      <c r="S244" s="397"/>
      <c r="T244" s="397"/>
      <c r="U244" s="397"/>
      <c r="V244" s="397"/>
      <c r="W244" s="397"/>
      <c r="Z244" s="397"/>
      <c r="AC244" s="313"/>
      <c r="AE244" s="340"/>
      <c r="AG244" s="290"/>
      <c r="AH244" s="290"/>
    </row>
    <row r="245" spans="1:34" ht="66.75" customHeight="1" x14ac:dyDescent="0.2">
      <c r="A245" s="341"/>
      <c r="B245" s="342" t="s">
        <v>3047</v>
      </c>
      <c r="C245" s="342" t="s">
        <v>3047</v>
      </c>
      <c r="D245" s="343" t="s">
        <v>3048</v>
      </c>
      <c r="E245" s="344">
        <v>320000000</v>
      </c>
      <c r="F245" s="344"/>
      <c r="G245" s="344"/>
      <c r="H245" s="344"/>
      <c r="I245" s="345"/>
      <c r="J245" s="343"/>
      <c r="K245" s="345"/>
      <c r="L245" s="343"/>
      <c r="M245" s="345"/>
      <c r="N245" s="345"/>
      <c r="O245" s="346" t="s">
        <v>1869</v>
      </c>
      <c r="Q245" s="396"/>
      <c r="R245" s="396"/>
      <c r="S245" s="397"/>
      <c r="T245" s="397"/>
      <c r="U245" s="397"/>
      <c r="V245" s="397"/>
      <c r="W245" s="397"/>
      <c r="Z245" s="397"/>
      <c r="AC245" s="313"/>
      <c r="AE245" s="340"/>
      <c r="AG245" s="290"/>
      <c r="AH245" s="290"/>
    </row>
    <row r="246" spans="1:34" ht="60.75" customHeight="1" x14ac:dyDescent="0.2">
      <c r="A246" s="350" t="s">
        <v>1874</v>
      </c>
      <c r="B246" s="351" t="s">
        <v>3049</v>
      </c>
      <c r="C246" s="351" t="s">
        <v>3050</v>
      </c>
      <c r="D246" s="352" t="s">
        <v>3048</v>
      </c>
      <c r="E246" s="353">
        <f>VLOOKUP(B246,'Ejec presupuestal_31-dic-2017'!$C$5:$K$975,5,0)</f>
        <v>320000000</v>
      </c>
      <c r="F246" s="353">
        <f>VLOOKUP(B246,'Ejec presupuestal_31-dic-2017'!$C$5:$K$975,6,0)</f>
        <v>319990000</v>
      </c>
      <c r="G246" s="353">
        <f>VLOOKUP(B246,'Ejec presupuestal_31-dic-2017'!$C$5:$K$975,7,0)</f>
        <v>319990000</v>
      </c>
      <c r="H246" s="353">
        <f>VLOOKUP(B246,'Ejec presupuestal_31-dic-2017'!$C$5:$K$975,9,0)</f>
        <v>319990000</v>
      </c>
      <c r="I246" s="354" t="s">
        <v>1827</v>
      </c>
      <c r="J246" s="352" t="str">
        <f>VLOOKUP(K246,'[11]CONSOLIDADO PLAN DESARROLLO'!$DK$9:$DM510,3,0)</f>
        <v>E1.P_D.MR1 - Ampliar a 1800 personas oficialmente inscritas, que se benefician con el programa de Escuelas Deportivas del Municipio</v>
      </c>
      <c r="K246" s="354" t="s">
        <v>702</v>
      </c>
      <c r="L246" s="352" t="str">
        <f>VLOOKUP(K246,'[11]CONSOLIDADO PLAN DESARROLLO'!$DK$9:$DM$305,2,0)</f>
        <v>Ampliar la Participación en eventos deportivos de nivel municipal, zonal, departamental, nacional e internacional</v>
      </c>
      <c r="M246" s="354" t="str">
        <f t="shared" ref="M246:M247" si="31">IF(I246=0,"0-0",(VLOOKUP(I246,$Q$2:$V$193,$P$1,0)))</f>
        <v>RECURSOS PROPIOS</v>
      </c>
      <c r="N246" s="354"/>
      <c r="O246" s="355" t="s">
        <v>1851</v>
      </c>
      <c r="Q246" s="396"/>
      <c r="R246" s="396"/>
      <c r="S246" s="397"/>
      <c r="T246" s="397"/>
      <c r="U246" s="397"/>
      <c r="V246" s="397"/>
      <c r="W246" s="397"/>
      <c r="Z246" s="397"/>
      <c r="AC246" s="313"/>
      <c r="AE246" s="340"/>
      <c r="AG246" s="290"/>
      <c r="AH246" s="290"/>
    </row>
    <row r="247" spans="1:34" ht="64.5" customHeight="1" x14ac:dyDescent="0.2">
      <c r="A247" s="350" t="s">
        <v>2861</v>
      </c>
      <c r="B247" s="351" t="s">
        <v>3051</v>
      </c>
      <c r="C247" s="351" t="s">
        <v>3052</v>
      </c>
      <c r="D247" s="352" t="s">
        <v>3053</v>
      </c>
      <c r="E247" s="353">
        <f>VLOOKUP(B247,'Ejec presupuestal_31-dic-2017'!$C$5:$K$975,5,0)</f>
        <v>182750832</v>
      </c>
      <c r="F247" s="353">
        <f>VLOOKUP(B247,'Ejec presupuestal_31-dic-2017'!$C$5:$K$975,6,0)</f>
        <v>172530426</v>
      </c>
      <c r="G247" s="353">
        <f>VLOOKUP(B247,'Ejec presupuestal_31-dic-2017'!$C$5:$K$975,7,0)</f>
        <v>172530426</v>
      </c>
      <c r="H247" s="353">
        <f>VLOOKUP(B247,'Ejec presupuestal_31-dic-2017'!$C$5:$K$975,9,0)</f>
        <v>172530426</v>
      </c>
      <c r="I247" s="354" t="s">
        <v>2726</v>
      </c>
      <c r="J247" s="352" t="str">
        <f>VLOOKUP(K247,'[11]CONSOLIDADO PLAN DESARROLLO'!$DK$9:$DM511,3,0)</f>
        <v>E1.P_D.MR1 - Ampliar a 1800 personas oficialmente inscritas, que se benefician con el programa de Escuelas Deportivas del Municipio</v>
      </c>
      <c r="K247" s="354" t="s">
        <v>702</v>
      </c>
      <c r="L247" s="352" t="str">
        <f>VLOOKUP(K247,'[11]CONSOLIDADO PLAN DESARROLLO'!$DK$9:$DM$305,2,0)</f>
        <v>Ampliar la Participación en eventos deportivos de nivel municipal, zonal, departamental, nacional e internacional</v>
      </c>
      <c r="M247" s="354" t="str">
        <f t="shared" si="31"/>
        <v>RECURSOS PROPIOS</v>
      </c>
      <c r="N247" s="354"/>
      <c r="O247" s="355" t="s">
        <v>1851</v>
      </c>
      <c r="Q247" s="396"/>
      <c r="R247" s="396"/>
      <c r="S247" s="397"/>
      <c r="T247" s="397"/>
      <c r="U247" s="397"/>
      <c r="V247" s="397"/>
      <c r="W247" s="397"/>
      <c r="Z247" s="397"/>
      <c r="AC247" s="362"/>
      <c r="AE247" s="340"/>
      <c r="AG247" s="290"/>
      <c r="AH247" s="290"/>
    </row>
    <row r="248" spans="1:34" ht="64.5" customHeight="1" x14ac:dyDescent="0.2">
      <c r="A248" s="341"/>
      <c r="B248" s="342" t="s">
        <v>3054</v>
      </c>
      <c r="C248" s="342" t="s">
        <v>3054</v>
      </c>
      <c r="D248" s="343" t="s">
        <v>3055</v>
      </c>
      <c r="E248" s="344">
        <v>339902832</v>
      </c>
      <c r="F248" s="344"/>
      <c r="G248" s="344"/>
      <c r="H248" s="344"/>
      <c r="I248" s="345"/>
      <c r="J248" s="343"/>
      <c r="K248" s="345"/>
      <c r="L248" s="343"/>
      <c r="M248" s="345"/>
      <c r="N248" s="345"/>
      <c r="O248" s="346" t="s">
        <v>1869</v>
      </c>
      <c r="Q248" s="396"/>
      <c r="R248" s="396"/>
      <c r="S248" s="397"/>
      <c r="T248" s="397"/>
      <c r="U248" s="397"/>
      <c r="V248" s="397"/>
      <c r="W248" s="397"/>
      <c r="Z248" s="397"/>
      <c r="AC248" s="313"/>
      <c r="AE248" s="340"/>
      <c r="AG248" s="290"/>
      <c r="AH248" s="290"/>
    </row>
    <row r="249" spans="1:34" ht="60.75" customHeight="1" x14ac:dyDescent="0.2">
      <c r="A249" s="350" t="s">
        <v>5029</v>
      </c>
      <c r="B249" s="351" t="s">
        <v>3056</v>
      </c>
      <c r="C249" s="351" t="s">
        <v>3057</v>
      </c>
      <c r="D249" s="352" t="s">
        <v>3058</v>
      </c>
      <c r="E249" s="353">
        <f>VLOOKUP(B249,'Ejec presupuestal_31-dic-2017'!$C$5:$K$975,5,0)</f>
        <v>622531205</v>
      </c>
      <c r="F249" s="353">
        <f>VLOOKUP(B249,'Ejec presupuestal_31-dic-2017'!$C$5:$K$975,6,0)</f>
        <v>513078571</v>
      </c>
      <c r="G249" s="353">
        <f>VLOOKUP(B249,'Ejec presupuestal_31-dic-2017'!$C$5:$K$975,7,0)</f>
        <v>513078571</v>
      </c>
      <c r="H249" s="353">
        <f>VLOOKUP(B249,'Ejec presupuestal_31-dic-2017'!$C$5:$K$975,9,0)</f>
        <v>513078571</v>
      </c>
      <c r="I249" s="354" t="s">
        <v>1827</v>
      </c>
      <c r="J249" s="352" t="str">
        <f>VLOOKUP(K249,'[11]CONSOLIDADO PLAN DESARROLLO'!$DK$9:$DM512,3,0)</f>
        <v>E1.P_D.MR1 - Ampliar a 1800 personas oficialmente inscritas, que se benefician con el programa de Escuelas Deportivas del Municipio</v>
      </c>
      <c r="K249" s="354" t="s">
        <v>698</v>
      </c>
      <c r="L249" s="352" t="str">
        <f>VLOOKUP(K249,'[11]CONSOLIDADO PLAN DESARROLLO'!$DK$9:$DM$305,2,0)</f>
        <v>Ampliar los eventos recreodeportivos  organizados por el Municipio</v>
      </c>
      <c r="M249" s="354" t="str">
        <f t="shared" ref="M249:M250" si="32">IF(I249=0,"0-0",(VLOOKUP(I249,$Q$2:$V$193,$P$1,0)))</f>
        <v>RECURSOS PROPIOS</v>
      </c>
      <c r="N249" s="363"/>
      <c r="O249" s="355" t="s">
        <v>1851</v>
      </c>
      <c r="Q249" s="396"/>
      <c r="R249" s="396"/>
      <c r="S249" s="397"/>
      <c r="T249" s="397"/>
      <c r="U249" s="397"/>
      <c r="V249" s="397"/>
      <c r="W249" s="397"/>
      <c r="Z249" s="397"/>
      <c r="AC249" s="313"/>
      <c r="AE249" s="340"/>
      <c r="AG249" s="290"/>
      <c r="AH249" s="290"/>
    </row>
    <row r="250" spans="1:34" ht="73.5" customHeight="1" x14ac:dyDescent="0.2">
      <c r="A250" s="350" t="s">
        <v>2004</v>
      </c>
      <c r="B250" s="351" t="s">
        <v>3059</v>
      </c>
      <c r="C250" s="351" t="s">
        <v>3060</v>
      </c>
      <c r="D250" s="352" t="s">
        <v>3061</v>
      </c>
      <c r="E250" s="353">
        <f>VLOOKUP(B250,'Ejec presupuestal_31-dic-2017'!$C$5:$K$975,5,0)</f>
        <v>23484907</v>
      </c>
      <c r="F250" s="353">
        <f>VLOOKUP(B250,'Ejec presupuestal_31-dic-2017'!$C$5:$K$975,6,0)</f>
        <v>23484907</v>
      </c>
      <c r="G250" s="353">
        <f>VLOOKUP(B250,'Ejec presupuestal_31-dic-2017'!$C$5:$K$975,7,0)</f>
        <v>23484907</v>
      </c>
      <c r="H250" s="353">
        <f>VLOOKUP(B250,'Ejec presupuestal_31-dic-2017'!$C$5:$K$975,9,0)</f>
        <v>23484907</v>
      </c>
      <c r="I250" s="354" t="s">
        <v>2159</v>
      </c>
      <c r="J250" s="352" t="str">
        <f>VLOOKUP(K250,'[11]CONSOLIDADO PLAN DESARROLLO'!$DK$9:$DM513,3,0)</f>
        <v>E1.P_D.MR1 - Ampliar a 1800 personas oficialmente inscritas, que se benefician con el programa de Escuelas Deportivas del Municipio</v>
      </c>
      <c r="K250" s="354" t="s">
        <v>698</v>
      </c>
      <c r="L250" s="352" t="str">
        <f>VLOOKUP(K250,'[11]CONSOLIDADO PLAN DESARROLLO'!$DK$9:$DM$305,2,0)</f>
        <v>Ampliar los eventos recreodeportivos  organizados por el Municipio</v>
      </c>
      <c r="M250" s="354" t="str">
        <f t="shared" si="32"/>
        <v>SGP</v>
      </c>
      <c r="N250" s="363"/>
      <c r="O250" s="355" t="s">
        <v>1851</v>
      </c>
      <c r="Q250" s="396"/>
      <c r="R250" s="396"/>
      <c r="S250" s="397"/>
      <c r="T250" s="397"/>
      <c r="U250" s="397"/>
      <c r="V250" s="397"/>
      <c r="W250" s="397"/>
      <c r="Z250" s="397"/>
      <c r="AC250" s="313"/>
      <c r="AE250" s="340"/>
      <c r="AG250" s="290"/>
      <c r="AH250" s="290"/>
    </row>
    <row r="251" spans="1:34" ht="60" customHeight="1" x14ac:dyDescent="0.2">
      <c r="A251" s="341"/>
      <c r="B251" s="342" t="s">
        <v>3062</v>
      </c>
      <c r="C251" s="342" t="s">
        <v>3062</v>
      </c>
      <c r="D251" s="343" t="s">
        <v>3063</v>
      </c>
      <c r="E251" s="344">
        <v>0</v>
      </c>
      <c r="F251" s="344"/>
      <c r="G251" s="344"/>
      <c r="H251" s="344"/>
      <c r="I251" s="345"/>
      <c r="J251" s="343"/>
      <c r="K251" s="345"/>
      <c r="L251" s="343"/>
      <c r="M251" s="345"/>
      <c r="N251" s="345"/>
      <c r="O251" s="346" t="s">
        <v>1869</v>
      </c>
      <c r="Q251" s="396"/>
      <c r="R251" s="396"/>
      <c r="S251" s="397"/>
      <c r="T251" s="397"/>
      <c r="U251" s="397"/>
      <c r="V251" s="397"/>
      <c r="W251" s="397"/>
      <c r="Z251" s="397"/>
      <c r="AC251" s="313"/>
      <c r="AE251" s="340"/>
      <c r="AG251" s="290"/>
      <c r="AH251" s="290"/>
    </row>
    <row r="252" spans="1:34" ht="71.25" customHeight="1" x14ac:dyDescent="0.2">
      <c r="A252" s="350" t="s">
        <v>1874</v>
      </c>
      <c r="B252" s="351" t="s">
        <v>3064</v>
      </c>
      <c r="C252" s="351" t="s">
        <v>3065</v>
      </c>
      <c r="D252" s="352" t="s">
        <v>3063</v>
      </c>
      <c r="E252" s="353">
        <f>VLOOKUP(B252,'Ejec presupuestal_31-dic-2017'!$C$5:$K$975,5,0)</f>
        <v>0</v>
      </c>
      <c r="F252" s="353">
        <f>VLOOKUP(B252,'Ejec presupuestal_31-dic-2017'!$C$5:$K$975,6,0)</f>
        <v>0</v>
      </c>
      <c r="G252" s="353">
        <f>VLOOKUP(B252,'Ejec presupuestal_31-dic-2017'!$C$5:$K$975,7,0)</f>
        <v>0</v>
      </c>
      <c r="H252" s="353">
        <f>VLOOKUP(B252,'Ejec presupuestal_31-dic-2017'!$C$5:$K$975,9,0)</f>
        <v>0</v>
      </c>
      <c r="I252" s="354" t="s">
        <v>1827</v>
      </c>
      <c r="J252" s="352" t="str">
        <f>VLOOKUP(K252,'[11]CONSOLIDADO PLAN DESARROLLO'!$DK$9:$DM514,3,0)</f>
        <v>E1.P_D.MR1 - Ampliar a 1800 personas oficialmente inscritas, que se benefician con el programa de Escuelas Deportivas del Municipio</v>
      </c>
      <c r="K252" s="354" t="s">
        <v>694</v>
      </c>
      <c r="L252" s="352" t="str">
        <f>VLOOKUP(K252,'[11]CONSOLIDADO PLAN DESARROLLO'!$DK$9:$DM$305,2,0)</f>
        <v>Mantener el programa de Capacitación a líderes deportivos y comunales incluyendo a las juntas de acción comunal</v>
      </c>
      <c r="M252" s="354" t="str">
        <f>IF(I252=0,"0-0",(VLOOKUP(I252,$Q$2:$V$193,$P$1,0)))</f>
        <v>RECURSOS PROPIOS</v>
      </c>
      <c r="N252" s="354"/>
      <c r="O252" s="355" t="s">
        <v>1851</v>
      </c>
      <c r="Q252" s="396"/>
      <c r="R252" s="396"/>
      <c r="S252" s="397"/>
      <c r="T252" s="397"/>
      <c r="U252" s="397"/>
      <c r="V252" s="397"/>
      <c r="W252" s="397"/>
      <c r="Z252" s="397"/>
      <c r="AC252" s="313"/>
      <c r="AE252" s="340"/>
      <c r="AG252" s="290"/>
      <c r="AH252" s="290"/>
    </row>
    <row r="253" spans="1:34" ht="63" customHeight="1" x14ac:dyDescent="0.2">
      <c r="A253" s="341"/>
      <c r="B253" s="342" t="s">
        <v>3066</v>
      </c>
      <c r="C253" s="342" t="s">
        <v>3066</v>
      </c>
      <c r="D253" s="343" t="s">
        <v>3067</v>
      </c>
      <c r="E253" s="344">
        <v>57000000</v>
      </c>
      <c r="F253" s="344"/>
      <c r="G253" s="344"/>
      <c r="H253" s="344"/>
      <c r="I253" s="345"/>
      <c r="J253" s="343"/>
      <c r="K253" s="345"/>
      <c r="L253" s="343"/>
      <c r="M253" s="345"/>
      <c r="N253" s="345"/>
      <c r="O253" s="346" t="s">
        <v>1869</v>
      </c>
      <c r="Q253" s="396"/>
      <c r="R253" s="396"/>
      <c r="S253" s="397"/>
      <c r="T253" s="397"/>
      <c r="U253" s="397"/>
      <c r="V253" s="397"/>
      <c r="W253" s="397"/>
      <c r="Z253" s="397"/>
      <c r="AC253" s="362"/>
      <c r="AE253" s="340"/>
      <c r="AG253" s="290"/>
      <c r="AH253" s="290"/>
    </row>
    <row r="254" spans="1:34" ht="63" customHeight="1" x14ac:dyDescent="0.2">
      <c r="A254" s="350" t="s">
        <v>5015</v>
      </c>
      <c r="B254" s="351" t="s">
        <v>3068</v>
      </c>
      <c r="C254" s="351" t="s">
        <v>3069</v>
      </c>
      <c r="D254" s="352" t="s">
        <v>3070</v>
      </c>
      <c r="E254" s="353">
        <f>VLOOKUP(B254,'Ejec presupuestal_31-dic-2017'!$C$5:$K$975,5,0)</f>
        <v>20435421</v>
      </c>
      <c r="F254" s="353">
        <f>VLOOKUP(B254,'Ejec presupuestal_31-dic-2017'!$C$5:$K$975,6,0)</f>
        <v>20435421</v>
      </c>
      <c r="G254" s="353">
        <f>VLOOKUP(B254,'Ejec presupuestal_31-dic-2017'!$C$5:$K$975,7,0)</f>
        <v>20435421</v>
      </c>
      <c r="H254" s="353">
        <f>VLOOKUP(B254,'Ejec presupuestal_31-dic-2017'!$C$5:$K$975,9,0)</f>
        <v>20435421</v>
      </c>
      <c r="I254" s="354" t="s">
        <v>1827</v>
      </c>
      <c r="J254" s="352" t="str">
        <f>VLOOKUP(K254,'[11]CONSOLIDADO PLAN DESARROLLO'!$DK$9:$DM516,3,0)</f>
        <v>E1.P_D.MR1 - Ampliar a 1800 personas oficialmente inscritas, que se benefician con el programa de Escuelas Deportivas del Municipio</v>
      </c>
      <c r="K254" s="354" t="s">
        <v>718</v>
      </c>
      <c r="L254" s="352" t="str">
        <f>VLOOKUP(K254,'[11]CONSOLIDADO PLAN DESARROLLO'!$DK$9:$DM$305,2,0)</f>
        <v>Mantener el programa de incentivos y/o reconocimientos a deportistas destacados del municipio</v>
      </c>
      <c r="M254" s="354" t="str">
        <f>IF(I254=0,"0-0",(VLOOKUP(I254,$Q$2:$V$193,$P$1,0)))</f>
        <v>RECURSOS PROPIOS</v>
      </c>
      <c r="N254" s="354"/>
      <c r="O254" s="355" t="s">
        <v>1851</v>
      </c>
      <c r="Q254" s="396"/>
      <c r="R254" s="396"/>
      <c r="S254" s="397"/>
      <c r="T254" s="397"/>
      <c r="U254" s="397"/>
      <c r="V254" s="397"/>
      <c r="W254" s="397"/>
      <c r="Z254" s="397"/>
      <c r="AC254" s="313"/>
      <c r="AE254" s="340"/>
      <c r="AG254" s="290"/>
      <c r="AH254" s="290"/>
    </row>
    <row r="255" spans="1:34" ht="68.25" customHeight="1" x14ac:dyDescent="0.2">
      <c r="A255" s="341"/>
      <c r="B255" s="342" t="s">
        <v>3071</v>
      </c>
      <c r="C255" s="342" t="s">
        <v>3071</v>
      </c>
      <c r="D255" s="343" t="s">
        <v>3072</v>
      </c>
      <c r="E255" s="344">
        <v>161640599</v>
      </c>
      <c r="F255" s="344"/>
      <c r="G255" s="344"/>
      <c r="H255" s="344"/>
      <c r="I255" s="345"/>
      <c r="J255" s="343"/>
      <c r="K255" s="345"/>
      <c r="L255" s="343"/>
      <c r="M255" s="345"/>
      <c r="N255" s="345"/>
      <c r="O255" s="346" t="s">
        <v>1869</v>
      </c>
      <c r="Q255" s="396"/>
      <c r="R255" s="396"/>
      <c r="S255" s="397"/>
      <c r="T255" s="397"/>
      <c r="U255" s="397"/>
      <c r="V255" s="397"/>
      <c r="W255" s="397"/>
      <c r="Z255" s="397"/>
      <c r="AC255" s="313"/>
      <c r="AE255" s="340"/>
      <c r="AG255" s="290"/>
      <c r="AH255" s="290"/>
    </row>
    <row r="256" spans="1:34" ht="61.5" customHeight="1" x14ac:dyDescent="0.2">
      <c r="A256" s="350" t="s">
        <v>1874</v>
      </c>
      <c r="B256" s="351" t="s">
        <v>3073</v>
      </c>
      <c r="C256" s="351" t="s">
        <v>3074</v>
      </c>
      <c r="D256" s="352" t="s">
        <v>3075</v>
      </c>
      <c r="E256" s="353">
        <f>VLOOKUP(B256,'Ejec presupuestal_31-dic-2017'!$C$5:$K$975,5,0)</f>
        <v>161640599</v>
      </c>
      <c r="F256" s="353">
        <f>VLOOKUP(B256,'Ejec presupuestal_31-dic-2017'!$C$5:$K$975,6,0)</f>
        <v>161640599</v>
      </c>
      <c r="G256" s="353">
        <f>VLOOKUP(B256,'Ejec presupuestal_31-dic-2017'!$C$5:$K$975,7,0)</f>
        <v>161640599</v>
      </c>
      <c r="H256" s="353">
        <f>VLOOKUP(B256,'Ejec presupuestal_31-dic-2017'!$C$5:$K$975,9,0)</f>
        <v>161640599</v>
      </c>
      <c r="I256" s="354" t="s">
        <v>2159</v>
      </c>
      <c r="J256" s="352" t="str">
        <f>VLOOKUP(K256,'[11]CONSOLIDADO PLAN DESARROLLO'!$DK$9:$DM518,3,0)</f>
        <v>E1.P_D.MR1 - Ampliar a 1800 personas oficialmente inscritas, que se benefician con el programa de Escuelas Deportivas del Municipio</v>
      </c>
      <c r="K256" s="354" t="s">
        <v>675</v>
      </c>
      <c r="L256" s="352" t="str">
        <f>VLOOKUP(K256,'[11]CONSOLIDADO PLAN DESARROLLO'!$DK$9:$DM$305,2,0)</f>
        <v>Aumentar la descentralización de escuelas de formación deportiva</v>
      </c>
      <c r="M256" s="354" t="str">
        <f>IF(I256=0,"0-0",(VLOOKUP(I256,$Q$2:$V$193,$P$1,0)))</f>
        <v>SGP</v>
      </c>
      <c r="N256" s="363"/>
      <c r="O256" s="355" t="s">
        <v>1851</v>
      </c>
      <c r="Q256" s="396"/>
      <c r="R256" s="396"/>
      <c r="S256" s="397"/>
      <c r="T256" s="397"/>
      <c r="U256" s="397"/>
      <c r="V256" s="397"/>
      <c r="W256" s="397"/>
      <c r="Z256" s="397"/>
      <c r="AC256" s="362"/>
      <c r="AE256" s="340"/>
      <c r="AG256" s="290"/>
      <c r="AH256" s="290"/>
    </row>
    <row r="257" spans="1:38" ht="61.5" customHeight="1" x14ac:dyDescent="0.2">
      <c r="A257" s="341"/>
      <c r="B257" s="342" t="s">
        <v>3076</v>
      </c>
      <c r="C257" s="342" t="s">
        <v>3076</v>
      </c>
      <c r="D257" s="343" t="s">
        <v>3077</v>
      </c>
      <c r="E257" s="344">
        <v>64300000</v>
      </c>
      <c r="F257" s="344"/>
      <c r="G257" s="344"/>
      <c r="H257" s="344"/>
      <c r="I257" s="345"/>
      <c r="J257" s="343"/>
      <c r="K257" s="345"/>
      <c r="L257" s="343"/>
      <c r="M257" s="345"/>
      <c r="N257" s="345"/>
      <c r="O257" s="346" t="s">
        <v>1869</v>
      </c>
      <c r="Q257" s="396"/>
      <c r="R257" s="396"/>
      <c r="S257" s="397"/>
      <c r="T257" s="397"/>
      <c r="U257" s="397"/>
      <c r="V257" s="397"/>
      <c r="W257" s="397"/>
      <c r="Z257" s="397"/>
      <c r="AC257" s="362"/>
      <c r="AE257" s="340"/>
      <c r="AG257" s="290"/>
      <c r="AH257" s="290"/>
    </row>
    <row r="258" spans="1:38" ht="69.75" customHeight="1" x14ac:dyDescent="0.2">
      <c r="A258" s="350" t="s">
        <v>1874</v>
      </c>
      <c r="B258" s="351" t="s">
        <v>3078</v>
      </c>
      <c r="C258" s="351" t="s">
        <v>3079</v>
      </c>
      <c r="D258" s="352" t="s">
        <v>3080</v>
      </c>
      <c r="E258" s="353">
        <f>VLOOKUP(B258,'Ejec presupuestal_31-dic-2017'!$C$5:$K$975,5,0)</f>
        <v>64300000</v>
      </c>
      <c r="F258" s="353">
        <f>VLOOKUP(B258,'Ejec presupuestal_31-dic-2017'!$C$5:$K$975,6,0)</f>
        <v>64300000</v>
      </c>
      <c r="G258" s="353">
        <f>VLOOKUP(B258,'Ejec presupuestal_31-dic-2017'!$C$5:$K$975,7,0)</f>
        <v>64300000</v>
      </c>
      <c r="H258" s="353">
        <f>VLOOKUP(B258,'Ejec presupuestal_31-dic-2017'!$C$5:$K$975,9,0)</f>
        <v>64300000</v>
      </c>
      <c r="I258" s="354" t="s">
        <v>1827</v>
      </c>
      <c r="J258" s="352" t="str">
        <f>VLOOKUP(K258,'[11]CONSOLIDADO PLAN DESARROLLO'!$DK$9:$DM520,3,0)</f>
        <v>E1.P_D.MR1 - Ampliar a 1800 personas oficialmente inscritas, que se benefician con el programa de Escuelas Deportivas del Municipio</v>
      </c>
      <c r="K258" s="354" t="s">
        <v>679</v>
      </c>
      <c r="L258" s="352" t="str">
        <f>VLOOKUP(K258,'[11]CONSOLIDADO PLAN DESARROLLO'!$DK$9:$DM$305,2,0)</f>
        <v>Implementar el Programa de Centros de Iniciación Deportiva en el Municipio</v>
      </c>
      <c r="M258" s="354" t="str">
        <f>IF(I258=0,"0-0",(VLOOKUP(I258,$Q$2:$V$193,$P$1,0)))</f>
        <v>RECURSOS PROPIOS</v>
      </c>
      <c r="N258" s="354"/>
      <c r="O258" s="355" t="s">
        <v>1851</v>
      </c>
      <c r="Q258" s="396"/>
      <c r="R258" s="396"/>
      <c r="S258" s="397"/>
      <c r="T258" s="397"/>
      <c r="U258" s="397"/>
      <c r="V258" s="397"/>
      <c r="W258" s="397"/>
      <c r="Z258" s="397"/>
      <c r="AC258" s="362"/>
      <c r="AE258" s="340"/>
      <c r="AG258" s="290"/>
      <c r="AH258" s="290"/>
    </row>
    <row r="259" spans="1:38" ht="57.75" customHeight="1" x14ac:dyDescent="0.2">
      <c r="A259" s="341"/>
      <c r="B259" s="342" t="s">
        <v>3081</v>
      </c>
      <c r="C259" s="342" t="s">
        <v>3081</v>
      </c>
      <c r="D259" s="343" t="s">
        <v>3082</v>
      </c>
      <c r="E259" s="344">
        <v>10300000</v>
      </c>
      <c r="F259" s="344"/>
      <c r="G259" s="344"/>
      <c r="H259" s="344"/>
      <c r="I259" s="345"/>
      <c r="J259" s="343"/>
      <c r="K259" s="345"/>
      <c r="L259" s="343"/>
      <c r="M259" s="345"/>
      <c r="N259" s="345"/>
      <c r="O259" s="346" t="s">
        <v>1869</v>
      </c>
      <c r="Q259" s="396"/>
      <c r="R259" s="396"/>
      <c r="S259" s="397"/>
      <c r="T259" s="397"/>
      <c r="U259" s="397"/>
      <c r="V259" s="397"/>
      <c r="W259" s="397"/>
      <c r="Z259" s="397"/>
      <c r="AC259" s="362"/>
      <c r="AE259" s="340"/>
      <c r="AG259" s="290"/>
      <c r="AH259" s="290"/>
    </row>
    <row r="260" spans="1:38" ht="73.5" customHeight="1" x14ac:dyDescent="0.2">
      <c r="A260" s="350" t="s">
        <v>1874</v>
      </c>
      <c r="B260" s="351" t="s">
        <v>3083</v>
      </c>
      <c r="C260" s="351" t="s">
        <v>3084</v>
      </c>
      <c r="D260" s="352" t="s">
        <v>3082</v>
      </c>
      <c r="E260" s="353">
        <f>VLOOKUP(B260,'Ejec presupuestal_31-dic-2017'!$C$5:$K$975,5,0)</f>
        <v>10300000</v>
      </c>
      <c r="F260" s="353">
        <f>VLOOKUP(B260,'Ejec presupuestal_31-dic-2017'!$C$5:$K$975,6,0)</f>
        <v>10300000</v>
      </c>
      <c r="G260" s="353">
        <f>VLOOKUP(B260,'Ejec presupuestal_31-dic-2017'!$C$5:$K$975,7,0)</f>
        <v>10300000</v>
      </c>
      <c r="H260" s="353">
        <f>VLOOKUP(B260,'Ejec presupuestal_31-dic-2017'!$C$5:$K$975,9,0)</f>
        <v>10300000</v>
      </c>
      <c r="I260" s="354" t="s">
        <v>1827</v>
      </c>
      <c r="J260" s="352" t="str">
        <f>VLOOKUP(K260,'[11]CONSOLIDADO PLAN DESARROLLO'!$DK$9:$DM522,3,0)</f>
        <v>E1.P_D.MR1 - Ampliar a 1800 personas oficialmente inscritas, que se benefician con el programa de Escuelas Deportivas del Municipio</v>
      </c>
      <c r="K260" s="354" t="s">
        <v>683</v>
      </c>
      <c r="L260" s="352" t="str">
        <f>VLOOKUP(K260,'[11]CONSOLIDADO PLAN DESARROLLO'!$DK$9:$DM$305,2,0)</f>
        <v>Ampliar la Descentralización del programa Estimulación Temprana a las veredas y sectores del municipio</v>
      </c>
      <c r="M260" s="354" t="str">
        <f>IF(I260=0,"0-0",(VLOOKUP(I260,$Q$2:$V$193,$P$1,0)))</f>
        <v>RECURSOS PROPIOS</v>
      </c>
      <c r="N260" s="354"/>
      <c r="O260" s="355" t="s">
        <v>1851</v>
      </c>
      <c r="Q260" s="396"/>
      <c r="R260" s="396"/>
      <c r="S260" s="397"/>
      <c r="T260" s="397"/>
      <c r="U260" s="397"/>
      <c r="V260" s="397"/>
      <c r="W260" s="397"/>
      <c r="Z260" s="397"/>
      <c r="AC260" s="313"/>
      <c r="AE260" s="340"/>
      <c r="AG260" s="290"/>
      <c r="AH260" s="290"/>
    </row>
    <row r="261" spans="1:38" ht="66" customHeight="1" x14ac:dyDescent="0.2">
      <c r="A261" s="341"/>
      <c r="B261" s="342" t="s">
        <v>3085</v>
      </c>
      <c r="C261" s="342" t="s">
        <v>3085</v>
      </c>
      <c r="D261" s="343" t="s">
        <v>687</v>
      </c>
      <c r="E261" s="344">
        <v>283854066</v>
      </c>
      <c r="F261" s="344"/>
      <c r="G261" s="344"/>
      <c r="H261" s="344"/>
      <c r="I261" s="345"/>
      <c r="J261" s="343"/>
      <c r="K261" s="345"/>
      <c r="L261" s="343"/>
      <c r="M261" s="345"/>
      <c r="N261" s="345"/>
      <c r="O261" s="346" t="s">
        <v>1869</v>
      </c>
      <c r="Q261" s="396"/>
      <c r="R261" s="396"/>
      <c r="S261" s="397"/>
      <c r="T261" s="397"/>
      <c r="U261" s="397"/>
      <c r="V261" s="397"/>
      <c r="W261" s="397"/>
      <c r="Z261" s="397"/>
      <c r="AC261" s="313"/>
      <c r="AE261" s="340"/>
      <c r="AG261" s="290"/>
      <c r="AH261" s="290"/>
    </row>
    <row r="262" spans="1:38" ht="71.25" customHeight="1" x14ac:dyDescent="0.2">
      <c r="A262" s="350" t="s">
        <v>5015</v>
      </c>
      <c r="B262" s="351" t="s">
        <v>3086</v>
      </c>
      <c r="C262" s="351" t="s">
        <v>3087</v>
      </c>
      <c r="D262" s="352" t="s">
        <v>3088</v>
      </c>
      <c r="E262" s="353">
        <f>VLOOKUP(B262,'Ejec presupuestal_31-dic-2017'!$C$5:$K$975,5,0)</f>
        <v>175290272</v>
      </c>
      <c r="F262" s="353">
        <f>VLOOKUP(B262,'Ejec presupuestal_31-dic-2017'!$C$5:$K$975,6,0)</f>
        <v>175290272</v>
      </c>
      <c r="G262" s="353">
        <f>VLOOKUP(B262,'Ejec presupuestal_31-dic-2017'!$C$5:$K$975,7,0)</f>
        <v>175290272</v>
      </c>
      <c r="H262" s="353">
        <f>VLOOKUP(B262,'Ejec presupuestal_31-dic-2017'!$C$5:$K$975,9,0)</f>
        <v>175290272</v>
      </c>
      <c r="I262" s="354" t="s">
        <v>1827</v>
      </c>
      <c r="J262" s="352" t="str">
        <f>VLOOKUP(K262,'[11]CONSOLIDADO PLAN DESARROLLO'!$DK$9:$DM524,3,0)</f>
        <v>E1.P_D.MR1 - Ampliar a 1800 personas oficialmente inscritas, que se benefician con el programa de Escuelas Deportivas del Municipio</v>
      </c>
      <c r="K262" s="354" t="s">
        <v>690</v>
      </c>
      <c r="L262" s="352" t="str">
        <f>VLOOKUP(K262,'[11]CONSOLIDADO PLAN DESARROLLO'!$DK$9:$DM$305,2,0)</f>
        <v>Ampliar las Actividades del programa de actividad física y hábitos saludables</v>
      </c>
      <c r="M262" s="354" t="str">
        <f t="shared" ref="M262:M263" si="33">IF(I262=0,"0-0",(VLOOKUP(I262,$Q$2:$V$193,$P$1,0)))</f>
        <v>RECURSOS PROPIOS</v>
      </c>
      <c r="N262" s="363"/>
      <c r="O262" s="355" t="s">
        <v>1851</v>
      </c>
      <c r="Q262" s="396"/>
      <c r="R262" s="396"/>
      <c r="S262" s="397"/>
      <c r="T262" s="397"/>
      <c r="U262" s="397"/>
      <c r="V262" s="397"/>
      <c r="W262" s="397"/>
      <c r="Z262" s="397"/>
      <c r="AC262" s="313"/>
      <c r="AE262" s="340"/>
      <c r="AG262" s="290"/>
      <c r="AH262" s="290"/>
    </row>
    <row r="263" spans="1:38" ht="62.25" customHeight="1" x14ac:dyDescent="0.2">
      <c r="A263" s="350" t="s">
        <v>3089</v>
      </c>
      <c r="B263" s="351" t="s">
        <v>3090</v>
      </c>
      <c r="C263" s="351" t="s">
        <v>3091</v>
      </c>
      <c r="D263" s="352" t="s">
        <v>3092</v>
      </c>
      <c r="E263" s="353">
        <f>VLOOKUP(B263,'Ejec presupuestal_31-dic-2017'!$C$5:$K$975,5,0)</f>
        <v>0</v>
      </c>
      <c r="F263" s="353">
        <f>VLOOKUP(B263,'Ejec presupuestal_31-dic-2017'!$C$5:$K$975,6,0)</f>
        <v>0</v>
      </c>
      <c r="G263" s="353">
        <f>VLOOKUP(B263,'Ejec presupuestal_31-dic-2017'!$C$5:$K$975,7,0)</f>
        <v>0</v>
      </c>
      <c r="H263" s="353">
        <f>VLOOKUP(B263,'Ejec presupuestal_31-dic-2017'!$C$5:$K$975,9,0)</f>
        <v>0</v>
      </c>
      <c r="I263" s="354" t="s">
        <v>2726</v>
      </c>
      <c r="J263" s="352" t="str">
        <f>VLOOKUP(K263,'[11]CONSOLIDADO PLAN DESARROLLO'!$DK$9:$DM525,3,0)</f>
        <v>E1.P_D.MR1 - Ampliar a 1800 personas oficialmente inscritas, que se benefician con el programa de Escuelas Deportivas del Municipio</v>
      </c>
      <c r="K263" s="354" t="s">
        <v>690</v>
      </c>
      <c r="L263" s="352" t="str">
        <f>VLOOKUP(K263,'[11]CONSOLIDADO PLAN DESARROLLO'!$DK$9:$DM$305,2,0)</f>
        <v>Ampliar las Actividades del programa de actividad física y hábitos saludables</v>
      </c>
      <c r="M263" s="354" t="str">
        <f t="shared" si="33"/>
        <v>RECURSOS PROPIOS</v>
      </c>
      <c r="N263" s="363"/>
      <c r="O263" s="355" t="s">
        <v>1851</v>
      </c>
      <c r="Q263" s="396"/>
      <c r="R263" s="396"/>
      <c r="S263" s="397"/>
      <c r="T263" s="397"/>
      <c r="U263" s="397"/>
      <c r="V263" s="397"/>
      <c r="W263" s="397"/>
      <c r="Z263" s="397"/>
      <c r="AC263" s="362"/>
      <c r="AE263" s="340"/>
      <c r="AG263" s="290"/>
      <c r="AH263" s="290"/>
    </row>
    <row r="264" spans="1:38" s="278" customFormat="1" ht="53.25" customHeight="1" x14ac:dyDescent="0.2">
      <c r="A264" s="333"/>
      <c r="B264" s="334" t="s">
        <v>3093</v>
      </c>
      <c r="C264" s="334" t="s">
        <v>3093</v>
      </c>
      <c r="D264" s="335" t="s">
        <v>3094</v>
      </c>
      <c r="E264" s="336">
        <v>0</v>
      </c>
      <c r="F264" s="336"/>
      <c r="G264" s="336"/>
      <c r="H264" s="336"/>
      <c r="I264" s="337"/>
      <c r="J264" s="335"/>
      <c r="K264" s="337"/>
      <c r="L264" s="335"/>
      <c r="M264" s="337"/>
      <c r="N264" s="337"/>
      <c r="O264" s="338" t="s">
        <v>1862</v>
      </c>
      <c r="Q264" s="401"/>
      <c r="R264" s="401"/>
      <c r="S264" s="402"/>
      <c r="T264" s="402"/>
      <c r="U264" s="402"/>
      <c r="V264" s="402"/>
      <c r="W264" s="402"/>
      <c r="Z264" s="402"/>
      <c r="AC264" s="362"/>
      <c r="AE264" s="340"/>
      <c r="AF264" s="287"/>
      <c r="AG264" s="290"/>
      <c r="AH264" s="290"/>
      <c r="AI264" s="287"/>
      <c r="AJ264" s="287"/>
      <c r="AK264" s="287"/>
      <c r="AL264" s="287"/>
    </row>
    <row r="265" spans="1:38" ht="57" customHeight="1" x14ac:dyDescent="0.2">
      <c r="A265" s="341"/>
      <c r="B265" s="342" t="s">
        <v>3095</v>
      </c>
      <c r="C265" s="342" t="s">
        <v>3095</v>
      </c>
      <c r="D265" s="343" t="s">
        <v>3096</v>
      </c>
      <c r="E265" s="344">
        <v>0</v>
      </c>
      <c r="F265" s="344"/>
      <c r="G265" s="344"/>
      <c r="H265" s="344"/>
      <c r="I265" s="345"/>
      <c r="J265" s="343"/>
      <c r="K265" s="345"/>
      <c r="L265" s="343"/>
      <c r="M265" s="345"/>
      <c r="N265" s="345"/>
      <c r="O265" s="346" t="s">
        <v>1869</v>
      </c>
      <c r="Q265" s="396"/>
      <c r="R265" s="396"/>
      <c r="S265" s="397"/>
      <c r="T265" s="397"/>
      <c r="U265" s="397"/>
      <c r="V265" s="397"/>
      <c r="W265" s="397"/>
      <c r="Z265" s="397"/>
      <c r="AC265" s="362"/>
      <c r="AE265" s="340"/>
      <c r="AG265" s="290"/>
      <c r="AH265" s="290"/>
    </row>
    <row r="266" spans="1:38" ht="57" customHeight="1" x14ac:dyDescent="0.2">
      <c r="A266" s="350" t="s">
        <v>1874</v>
      </c>
      <c r="B266" s="351" t="s">
        <v>3097</v>
      </c>
      <c r="C266" s="351" t="s">
        <v>3098</v>
      </c>
      <c r="D266" s="352" t="s">
        <v>3099</v>
      </c>
      <c r="E266" s="353">
        <f>VLOOKUP(B266,'Ejec presupuestal_31-dic-2017'!$C$5:$K$975,5,0)</f>
        <v>0</v>
      </c>
      <c r="F266" s="353">
        <f>VLOOKUP(B266,'Ejec presupuestal_31-dic-2017'!$C$5:$K$975,6,0)</f>
        <v>0</v>
      </c>
      <c r="G266" s="353">
        <f>VLOOKUP(B266,'Ejec presupuestal_31-dic-2017'!$C$5:$K$975,7,0)</f>
        <v>0</v>
      </c>
      <c r="H266" s="353">
        <f>VLOOKUP(B266,'Ejec presupuestal_31-dic-2017'!$C$5:$K$975,9,0)</f>
        <v>0</v>
      </c>
      <c r="I266" s="354" t="s">
        <v>2100</v>
      </c>
      <c r="J266" s="352" t="str">
        <f>VLOOKUP(K266,'[11]CONSOLIDADO PLAN DESARROLLO'!$DK$9:$DM527,3,0)</f>
        <v>E1.P_D.MR1 - Ampliar a 1800 personas oficialmente inscritas, que se benefician con el programa de Escuelas Deportivas del Municipio</v>
      </c>
      <c r="K266" s="354" t="s">
        <v>706</v>
      </c>
      <c r="L266" s="352" t="str">
        <f>VLOOKUP(K266,'[11]CONSOLIDADO PLAN DESARROLLO'!$DK$9:$DM$305,2,0)</f>
        <v>Mejorar la infraestructura  de los escenarios deportivos y recreodeportivos del Municipio (55 Escenarios)</v>
      </c>
      <c r="M266" s="354" t="str">
        <f t="shared" ref="M266:M270" si="34">IF(I266=0,"0-0",(VLOOKUP(I266,$Q$2:$V$193,$P$1,0)))</f>
        <v>RECURSOS PROPIOS</v>
      </c>
      <c r="N266" s="354"/>
      <c r="O266" s="355" t="s">
        <v>1851</v>
      </c>
      <c r="Q266" s="396"/>
      <c r="R266" s="396"/>
      <c r="S266" s="397"/>
      <c r="T266" s="397"/>
      <c r="U266" s="397"/>
      <c r="V266" s="397"/>
      <c r="W266" s="397"/>
      <c r="Z266" s="397"/>
      <c r="AC266" s="313"/>
      <c r="AE266" s="340"/>
      <c r="AG266" s="290"/>
      <c r="AH266" s="290"/>
    </row>
    <row r="267" spans="1:38" ht="65.25" customHeight="1" x14ac:dyDescent="0.2">
      <c r="A267" s="350" t="s">
        <v>1874</v>
      </c>
      <c r="B267" s="351" t="s">
        <v>3100</v>
      </c>
      <c r="C267" s="351" t="s">
        <v>3101</v>
      </c>
      <c r="D267" s="352" t="s">
        <v>3102</v>
      </c>
      <c r="E267" s="353">
        <f>VLOOKUP(B267,'Ejec presupuestal_31-dic-2017'!$C$5:$K$975,5,0)</f>
        <v>0</v>
      </c>
      <c r="F267" s="353">
        <f>VLOOKUP(B267,'Ejec presupuestal_31-dic-2017'!$C$5:$K$975,6,0)</f>
        <v>0</v>
      </c>
      <c r="G267" s="353">
        <f>VLOOKUP(B267,'Ejec presupuestal_31-dic-2017'!$C$5:$K$975,7,0)</f>
        <v>0</v>
      </c>
      <c r="H267" s="353">
        <f>VLOOKUP(B267,'Ejec presupuestal_31-dic-2017'!$C$5:$K$975,9,0)</f>
        <v>0</v>
      </c>
      <c r="I267" s="354" t="s">
        <v>1984</v>
      </c>
      <c r="J267" s="352" t="str">
        <f>VLOOKUP(K267,'[11]CONSOLIDADO PLAN DESARROLLO'!$DK$9:$DM528,3,0)</f>
        <v>E1.P_D.MR1 - Ampliar a 1800 personas oficialmente inscritas, que se benefician con el programa de Escuelas Deportivas del Municipio</v>
      </c>
      <c r="K267" s="354" t="s">
        <v>706</v>
      </c>
      <c r="L267" s="352" t="str">
        <f>VLOOKUP(K267,'[11]CONSOLIDADO PLAN DESARROLLO'!$DK$9:$DM$305,2,0)</f>
        <v>Mejorar la infraestructura  de los escenarios deportivos y recreodeportivos del Municipio (55 Escenarios)</v>
      </c>
      <c r="M267" s="354" t="str">
        <f t="shared" si="34"/>
        <v>RECURSOS PROPIOS</v>
      </c>
      <c r="N267" s="363"/>
      <c r="O267" s="355" t="s">
        <v>1851</v>
      </c>
      <c r="Q267" s="396"/>
      <c r="R267" s="396"/>
      <c r="S267" s="397"/>
      <c r="T267" s="397"/>
      <c r="U267" s="397"/>
      <c r="V267" s="397"/>
      <c r="W267" s="397"/>
      <c r="Z267" s="397"/>
      <c r="AC267" s="313"/>
      <c r="AE267" s="340"/>
      <c r="AG267" s="290"/>
      <c r="AH267" s="290"/>
    </row>
    <row r="268" spans="1:38" ht="60" customHeight="1" x14ac:dyDescent="0.2">
      <c r="A268" s="350" t="s">
        <v>2416</v>
      </c>
      <c r="B268" s="351" t="s">
        <v>3103</v>
      </c>
      <c r="C268" s="351" t="s">
        <v>3104</v>
      </c>
      <c r="D268" s="352" t="s">
        <v>3105</v>
      </c>
      <c r="E268" s="353">
        <f>VLOOKUP(B268,'Ejec presupuestal_31-dic-2017'!$C$5:$K$975,5,0)</f>
        <v>421221709.48000002</v>
      </c>
      <c r="F268" s="353">
        <f>VLOOKUP(B268,'Ejec presupuestal_31-dic-2017'!$C$5:$K$975,6,0)</f>
        <v>0</v>
      </c>
      <c r="G268" s="353">
        <f>VLOOKUP(B268,'Ejec presupuestal_31-dic-2017'!$C$5:$K$975,7,0)</f>
        <v>0</v>
      </c>
      <c r="H268" s="353">
        <f>VLOOKUP(B268,'Ejec presupuestal_31-dic-2017'!$C$5:$K$975,9,0)</f>
        <v>0</v>
      </c>
      <c r="I268" s="354" t="s">
        <v>2305</v>
      </c>
      <c r="J268" s="352" t="str">
        <f>VLOOKUP(K268,'[11]CONSOLIDADO PLAN DESARROLLO'!$DK$9:$DM529,3,0)</f>
        <v>E1.P_D.MR1 - Ampliar a 1800 personas oficialmente inscritas, que se benefician con el programa de Escuelas Deportivas del Municipio</v>
      </c>
      <c r="K268" s="354" t="s">
        <v>706</v>
      </c>
      <c r="L268" s="352" t="str">
        <f>VLOOKUP(K268,'[11]CONSOLIDADO PLAN DESARROLLO'!$DK$9:$DM$305,2,0)</f>
        <v>Mejorar la infraestructura  de los escenarios deportivos y recreodeportivos del Municipio (55 Escenarios)</v>
      </c>
      <c r="M268" s="354" t="str">
        <f t="shared" si="34"/>
        <v xml:space="preserve">OTROS </v>
      </c>
      <c r="N268" s="363"/>
      <c r="O268" s="355" t="s">
        <v>1851</v>
      </c>
      <c r="Q268" s="396"/>
      <c r="R268" s="396"/>
      <c r="S268" s="397"/>
      <c r="T268" s="397"/>
      <c r="U268" s="397"/>
      <c r="V268" s="397"/>
      <c r="W268" s="397"/>
      <c r="Z268" s="397"/>
      <c r="AC268" s="313"/>
      <c r="AE268" s="340"/>
      <c r="AG268" s="290"/>
      <c r="AH268" s="290"/>
    </row>
    <row r="269" spans="1:38" ht="65.25" customHeight="1" x14ac:dyDescent="0.2">
      <c r="A269" s="350" t="s">
        <v>2861</v>
      </c>
      <c r="B269" s="351" t="s">
        <v>3106</v>
      </c>
      <c r="C269" s="351" t="s">
        <v>3107</v>
      </c>
      <c r="D269" s="352" t="s">
        <v>3108</v>
      </c>
      <c r="E269" s="353">
        <f>VLOOKUP(B269,'Ejec presupuestal_31-dic-2017'!$C$5:$K$975,5,0)</f>
        <v>15000000</v>
      </c>
      <c r="F269" s="353">
        <f>VLOOKUP(B269,'Ejec presupuestal_31-dic-2017'!$C$5:$K$975,6,0)</f>
        <v>9600000</v>
      </c>
      <c r="G269" s="353">
        <f>VLOOKUP(B269,'Ejec presupuestal_31-dic-2017'!$C$5:$K$975,7,0)</f>
        <v>9600000</v>
      </c>
      <c r="H269" s="353">
        <f>VLOOKUP(B269,'Ejec presupuestal_31-dic-2017'!$C$5:$K$975,9,0)</f>
        <v>9600000</v>
      </c>
      <c r="I269" s="354" t="s">
        <v>2398</v>
      </c>
      <c r="J269" s="352" t="str">
        <f>VLOOKUP(K269,'[11]CONSOLIDADO PLAN DESARROLLO'!$DK$9:$DM530,3,0)</f>
        <v>E1.P_D.MR1 - Ampliar a 1800 personas oficialmente inscritas, que se benefician con el programa de Escuelas Deportivas del Municipio</v>
      </c>
      <c r="K269" s="354" t="s">
        <v>706</v>
      </c>
      <c r="L269" s="352" t="str">
        <f>VLOOKUP(K269,'[11]CONSOLIDADO PLAN DESARROLLO'!$DK$9:$DM$305,2,0)</f>
        <v>Mejorar la infraestructura  de los escenarios deportivos y recreodeportivos del Municipio (55 Escenarios)</v>
      </c>
      <c r="M269" s="354" t="str">
        <f t="shared" si="34"/>
        <v>RECURSOS PROPIOS</v>
      </c>
      <c r="N269" s="363"/>
      <c r="O269" s="355" t="s">
        <v>1851</v>
      </c>
      <c r="Q269" s="396"/>
      <c r="R269" s="396"/>
      <c r="S269" s="397"/>
      <c r="T269" s="397"/>
      <c r="U269" s="397"/>
      <c r="V269" s="397"/>
      <c r="W269" s="397"/>
      <c r="Z269" s="397"/>
      <c r="AC269" s="362"/>
      <c r="AE269" s="340"/>
      <c r="AG269" s="290"/>
      <c r="AH269" s="290"/>
    </row>
    <row r="270" spans="1:38" ht="71.25" customHeight="1" x14ac:dyDescent="0.2">
      <c r="A270" s="350" t="s">
        <v>2861</v>
      </c>
      <c r="B270" s="351" t="s">
        <v>3109</v>
      </c>
      <c r="C270" s="351" t="s">
        <v>3110</v>
      </c>
      <c r="D270" s="352" t="s">
        <v>3111</v>
      </c>
      <c r="E270" s="353">
        <f>VLOOKUP(B270,'Ejec presupuestal_31-dic-2017'!$C$5:$K$975,5,0)</f>
        <v>25511607</v>
      </c>
      <c r="F270" s="353">
        <f>VLOOKUP(B270,'Ejec presupuestal_31-dic-2017'!$C$5:$K$975,6,0)</f>
        <v>10000000</v>
      </c>
      <c r="G270" s="353">
        <f>VLOOKUP(B270,'Ejec presupuestal_31-dic-2017'!$C$5:$K$975,7,0)</f>
        <v>10000000</v>
      </c>
      <c r="H270" s="353">
        <f>VLOOKUP(B270,'Ejec presupuestal_31-dic-2017'!$C$5:$K$975,9,0)</f>
        <v>10000000</v>
      </c>
      <c r="I270" s="354" t="s">
        <v>2777</v>
      </c>
      <c r="J270" s="352" t="str">
        <f>VLOOKUP(K270,'[11]CONSOLIDADO PLAN DESARROLLO'!$DK$9:$DM531,3,0)</f>
        <v>E1.P_D.MR1 - Ampliar a 1800 personas oficialmente inscritas, que se benefician con el programa de Escuelas Deportivas del Municipio</v>
      </c>
      <c r="K270" s="354" t="s">
        <v>706</v>
      </c>
      <c r="L270" s="352" t="str">
        <f>VLOOKUP(K270,'[11]CONSOLIDADO PLAN DESARROLLO'!$DK$9:$DM$305,2,0)</f>
        <v>Mejorar la infraestructura  de los escenarios deportivos y recreodeportivos del Municipio (55 Escenarios)</v>
      </c>
      <c r="M270" s="354" t="str">
        <f t="shared" si="34"/>
        <v xml:space="preserve">OTROS </v>
      </c>
      <c r="N270" s="363"/>
      <c r="O270" s="355" t="s">
        <v>1851</v>
      </c>
      <c r="Q270" s="396"/>
      <c r="R270" s="396"/>
      <c r="S270" s="397"/>
      <c r="T270" s="397"/>
      <c r="U270" s="397"/>
      <c r="V270" s="397"/>
      <c r="W270" s="397"/>
      <c r="Z270" s="397"/>
      <c r="AC270" s="362"/>
      <c r="AE270" s="340"/>
      <c r="AG270" s="290"/>
      <c r="AH270" s="290"/>
    </row>
    <row r="271" spans="1:38" ht="44.25" customHeight="1" x14ac:dyDescent="0.2">
      <c r="A271" s="314"/>
      <c r="B271" s="315" t="s">
        <v>3112</v>
      </c>
      <c r="C271" s="315" t="s">
        <v>3112</v>
      </c>
      <c r="D271" s="316" t="s">
        <v>76</v>
      </c>
      <c r="E271" s="317">
        <v>5374500000</v>
      </c>
      <c r="F271" s="317"/>
      <c r="G271" s="317"/>
      <c r="H271" s="317"/>
      <c r="I271" s="318"/>
      <c r="J271" s="316"/>
      <c r="K271" s="318"/>
      <c r="L271" s="316"/>
      <c r="M271" s="318"/>
      <c r="N271" s="318"/>
      <c r="O271" s="319" t="s">
        <v>1824</v>
      </c>
      <c r="Q271" s="396"/>
      <c r="R271" s="396"/>
      <c r="S271" s="397"/>
      <c r="T271" s="397"/>
      <c r="U271" s="397"/>
      <c r="V271" s="397"/>
      <c r="W271" s="397"/>
      <c r="Z271" s="397"/>
      <c r="AC271" s="362"/>
      <c r="AE271" s="340"/>
      <c r="AG271" s="290"/>
      <c r="AH271" s="290"/>
    </row>
    <row r="272" spans="1:38" ht="54.75" customHeight="1" x14ac:dyDescent="0.2">
      <c r="A272" s="326"/>
      <c r="B272" s="327" t="s">
        <v>3113</v>
      </c>
      <c r="C272" s="327" t="s">
        <v>3113</v>
      </c>
      <c r="D272" s="328" t="s">
        <v>3039</v>
      </c>
      <c r="E272" s="329">
        <v>5374500000</v>
      </c>
      <c r="F272" s="329"/>
      <c r="G272" s="329"/>
      <c r="H272" s="329"/>
      <c r="I272" s="330"/>
      <c r="J272" s="328"/>
      <c r="K272" s="330"/>
      <c r="L272" s="328"/>
      <c r="M272" s="330"/>
      <c r="N272" s="330"/>
      <c r="O272" s="331" t="s">
        <v>5</v>
      </c>
      <c r="Q272" s="396"/>
      <c r="R272" s="396"/>
      <c r="S272" s="397"/>
      <c r="T272" s="397"/>
      <c r="U272" s="397"/>
      <c r="V272" s="397"/>
      <c r="W272" s="397"/>
      <c r="Z272" s="397"/>
      <c r="AC272" s="362"/>
      <c r="AE272" s="340"/>
      <c r="AG272" s="290"/>
      <c r="AH272" s="290"/>
    </row>
    <row r="273" spans="1:34" ht="57" customHeight="1" x14ac:dyDescent="0.2">
      <c r="A273" s="333"/>
      <c r="B273" s="334" t="s">
        <v>3114</v>
      </c>
      <c r="C273" s="334" t="s">
        <v>3114</v>
      </c>
      <c r="D273" s="335" t="s">
        <v>3094</v>
      </c>
      <c r="E273" s="336">
        <v>5374500000</v>
      </c>
      <c r="F273" s="407"/>
      <c r="G273" s="336"/>
      <c r="H273" s="336"/>
      <c r="I273" s="337"/>
      <c r="J273" s="335"/>
      <c r="K273" s="337"/>
      <c r="L273" s="335"/>
      <c r="M273" s="337"/>
      <c r="N273" s="337"/>
      <c r="O273" s="338" t="s">
        <v>1862</v>
      </c>
      <c r="Q273" s="396"/>
      <c r="R273" s="396"/>
      <c r="S273" s="397"/>
      <c r="T273" s="397"/>
      <c r="U273" s="397"/>
      <c r="V273" s="397"/>
      <c r="W273" s="397"/>
      <c r="Z273" s="397"/>
      <c r="AC273" s="362"/>
      <c r="AE273" s="340"/>
      <c r="AG273" s="290"/>
      <c r="AH273" s="290"/>
    </row>
    <row r="274" spans="1:34" ht="39" customHeight="1" x14ac:dyDescent="0.2">
      <c r="A274" s="341"/>
      <c r="B274" s="342" t="s">
        <v>3115</v>
      </c>
      <c r="C274" s="342" t="s">
        <v>3115</v>
      </c>
      <c r="D274" s="343" t="s">
        <v>3116</v>
      </c>
      <c r="E274" s="344">
        <v>668000000</v>
      </c>
      <c r="F274" s="344"/>
      <c r="G274" s="344"/>
      <c r="H274" s="344"/>
      <c r="I274" s="345"/>
      <c r="J274" s="343"/>
      <c r="K274" s="345"/>
      <c r="L274" s="343"/>
      <c r="M274" s="345"/>
      <c r="N274" s="345"/>
      <c r="O274" s="346" t="s">
        <v>1869</v>
      </c>
      <c r="Q274" s="396"/>
      <c r="R274" s="396"/>
      <c r="S274" s="397"/>
      <c r="T274" s="397"/>
      <c r="U274" s="397"/>
      <c r="V274" s="397"/>
      <c r="W274" s="397"/>
      <c r="Z274" s="397"/>
      <c r="AC274" s="362"/>
      <c r="AE274" s="340"/>
      <c r="AG274" s="290"/>
      <c r="AH274" s="290"/>
    </row>
    <row r="275" spans="1:34" ht="52.5" customHeight="1" x14ac:dyDescent="0.2">
      <c r="A275" s="350" t="s">
        <v>2695</v>
      </c>
      <c r="B275" s="351" t="s">
        <v>3117</v>
      </c>
      <c r="C275" s="351" t="s">
        <v>3118</v>
      </c>
      <c r="D275" s="352" t="s">
        <v>3119</v>
      </c>
      <c r="E275" s="353">
        <f>VLOOKUP(B275,'Ejec presupuestal_31-dic-2017'!$C$5:$K$975,5,0)</f>
        <v>545795394</v>
      </c>
      <c r="F275" s="353">
        <f>VLOOKUP(B275,'Ejec presupuestal_31-dic-2017'!$C$5:$K$975,6,0)</f>
        <v>545765152</v>
      </c>
      <c r="G275" s="353">
        <f>VLOOKUP(B275,'Ejec presupuestal_31-dic-2017'!$C$5:$K$975,7,0)</f>
        <v>545765152</v>
      </c>
      <c r="H275" s="353">
        <f>VLOOKUP(B275,'Ejec presupuestal_31-dic-2017'!$C$5:$K$975,9,0)</f>
        <v>436198494</v>
      </c>
      <c r="I275" s="354" t="s">
        <v>1908</v>
      </c>
      <c r="J275" s="352" t="str">
        <f>VLOOKUP(K275,'[11]CONSOLIDADO PLAN DESARROLLO'!$DK$9:$DM533,3,0)</f>
        <v>E3.P_A.MR1 - Desarrollar infraestructuras públicas para mejorar las condiciones de vida de los Tocancipeños</v>
      </c>
      <c r="K275" s="354" t="s">
        <v>1028</v>
      </c>
      <c r="L275" s="352" t="str">
        <f>VLOOKUP(K275,'[11]CONSOLIDADO PLAN DESARROLLO'!$DK$9:$DM$305,2,0)</f>
        <v>Realizar el mantenimiento de infraestructura deportiva</v>
      </c>
      <c r="M275" s="354" t="str">
        <f t="shared" ref="M275:M278" si="35">IF(I275=0,"0-0",(VLOOKUP(I275,$Q$2:$V$193,$P$1,0)))</f>
        <v>SGP</v>
      </c>
      <c r="N275" s="354"/>
      <c r="O275" s="355" t="s">
        <v>1851</v>
      </c>
      <c r="Q275" s="396"/>
      <c r="R275" s="396"/>
      <c r="S275" s="397"/>
      <c r="T275" s="397"/>
      <c r="U275" s="397"/>
      <c r="V275" s="397"/>
      <c r="W275" s="397"/>
      <c r="Z275" s="397"/>
      <c r="AC275" s="313"/>
      <c r="AE275" s="340"/>
      <c r="AG275" s="290"/>
      <c r="AH275" s="290"/>
    </row>
    <row r="276" spans="1:34" ht="54.75" customHeight="1" x14ac:dyDescent="0.2">
      <c r="A276" s="350" t="s">
        <v>1874</v>
      </c>
      <c r="B276" s="351" t="s">
        <v>3120</v>
      </c>
      <c r="C276" s="351" t="s">
        <v>3121</v>
      </c>
      <c r="D276" s="352" t="s">
        <v>3119</v>
      </c>
      <c r="E276" s="353">
        <f>VLOOKUP(B276,'Ejec presupuestal_31-dic-2017'!$C$5:$K$975,5,0)</f>
        <v>487207029</v>
      </c>
      <c r="F276" s="353">
        <f>VLOOKUP(B276,'Ejec presupuestal_31-dic-2017'!$C$5:$K$975,6,0)</f>
        <v>0</v>
      </c>
      <c r="G276" s="353">
        <f>VLOOKUP(B276,'Ejec presupuestal_31-dic-2017'!$C$5:$K$975,7,0)</f>
        <v>0</v>
      </c>
      <c r="H276" s="353">
        <f>VLOOKUP(B276,'Ejec presupuestal_31-dic-2017'!$C$5:$K$975,9,0)</f>
        <v>0</v>
      </c>
      <c r="I276" s="354" t="s">
        <v>2180</v>
      </c>
      <c r="J276" s="352" t="str">
        <f>VLOOKUP(K276,'[11]CONSOLIDADO PLAN DESARROLLO'!$DK$9:$DM534,3,0)</f>
        <v>E3.P_A.MR1 - Desarrollar infraestructuras públicas para mejorar las condiciones de vida de los Tocancipeños</v>
      </c>
      <c r="K276" s="354" t="s">
        <v>1028</v>
      </c>
      <c r="L276" s="352" t="str">
        <f>VLOOKUP(K276,'[11]CONSOLIDADO PLAN DESARROLLO'!$DK$9:$DM$305,2,0)</f>
        <v>Realizar el mantenimiento de infraestructura deportiva</v>
      </c>
      <c r="M276" s="354" t="str">
        <f t="shared" si="35"/>
        <v>RECURSOS PROPIOS</v>
      </c>
      <c r="N276" s="354"/>
      <c r="O276" s="355" t="s">
        <v>1851</v>
      </c>
      <c r="Q276" s="396"/>
      <c r="R276" s="396"/>
      <c r="S276" s="397"/>
      <c r="T276" s="397"/>
      <c r="U276" s="397"/>
      <c r="V276" s="397"/>
      <c r="W276" s="397"/>
      <c r="Z276" s="397"/>
      <c r="AC276" s="313"/>
      <c r="AE276" s="340"/>
      <c r="AG276" s="290"/>
      <c r="AH276" s="290"/>
    </row>
    <row r="277" spans="1:34" ht="56.25" customHeight="1" x14ac:dyDescent="0.2">
      <c r="A277" s="350" t="s">
        <v>1874</v>
      </c>
      <c r="B277" s="351" t="s">
        <v>3122</v>
      </c>
      <c r="C277" s="351" t="s">
        <v>3123</v>
      </c>
      <c r="D277" s="352" t="s">
        <v>3124</v>
      </c>
      <c r="E277" s="353">
        <f>VLOOKUP(B277,'Ejec presupuestal_31-dic-2017'!$C$5:$K$975,5,0)</f>
        <v>129114380</v>
      </c>
      <c r="F277" s="353">
        <f>VLOOKUP(B277,'Ejec presupuestal_31-dic-2017'!$C$5:$K$975,6,0)</f>
        <v>0</v>
      </c>
      <c r="G277" s="353">
        <f>VLOOKUP(B277,'Ejec presupuestal_31-dic-2017'!$C$5:$K$975,7,0)</f>
        <v>0</v>
      </c>
      <c r="H277" s="353">
        <f>VLOOKUP(B277,'Ejec presupuestal_31-dic-2017'!$C$5:$K$975,9,0)</f>
        <v>0</v>
      </c>
      <c r="I277" s="354" t="s">
        <v>2199</v>
      </c>
      <c r="J277" s="352" t="str">
        <f>VLOOKUP(K277,'[11]CONSOLIDADO PLAN DESARROLLO'!$DK$9:$DM534,3,0)</f>
        <v>E3.P_A.MR1 - Desarrollar infraestructuras públicas para mejorar las condiciones de vida de los Tocancipeños</v>
      </c>
      <c r="K277" s="354" t="s">
        <v>1028</v>
      </c>
      <c r="L277" s="352" t="str">
        <f>VLOOKUP(K277,'[11]CONSOLIDADO PLAN DESARROLLO'!$DK$9:$DM$305,2,0)</f>
        <v>Realizar el mantenimiento de infraestructura deportiva</v>
      </c>
      <c r="M277" s="354" t="str">
        <f t="shared" si="35"/>
        <v>RECURSOS PROPIOS</v>
      </c>
      <c r="N277" s="354"/>
      <c r="O277" s="355" t="s">
        <v>1851</v>
      </c>
      <c r="Q277" s="396"/>
      <c r="R277" s="396"/>
      <c r="S277" s="397"/>
      <c r="T277" s="397"/>
      <c r="U277" s="397"/>
      <c r="V277" s="397"/>
      <c r="W277" s="397"/>
      <c r="Z277" s="397"/>
      <c r="AC277" s="362"/>
      <c r="AE277" s="340"/>
      <c r="AG277" s="290"/>
      <c r="AH277" s="290"/>
    </row>
    <row r="278" spans="1:34" ht="58.5" customHeight="1" x14ac:dyDescent="0.2">
      <c r="A278" s="350" t="s">
        <v>2861</v>
      </c>
      <c r="B278" s="351" t="s">
        <v>3125</v>
      </c>
      <c r="C278" s="351" t="s">
        <v>3126</v>
      </c>
      <c r="D278" s="352" t="s">
        <v>3127</v>
      </c>
      <c r="E278" s="353">
        <f>VLOOKUP(B278,'Ejec presupuestal_31-dic-2017'!$C$5:$K$975,5,0)</f>
        <v>500000000</v>
      </c>
      <c r="F278" s="353">
        <f>VLOOKUP(B278,'Ejec presupuestal_31-dic-2017'!$C$5:$K$975,6,0)</f>
        <v>147552317</v>
      </c>
      <c r="G278" s="353">
        <f>VLOOKUP(B278,'Ejec presupuestal_31-dic-2017'!$C$5:$K$975,7,0)</f>
        <v>147552317</v>
      </c>
      <c r="H278" s="353">
        <f>VLOOKUP(B278,'Ejec presupuestal_31-dic-2017'!$C$5:$K$975,9,0)</f>
        <v>74230908</v>
      </c>
      <c r="I278" s="354" t="s">
        <v>2726</v>
      </c>
      <c r="J278" s="352" t="str">
        <f>VLOOKUP(K278,'[11]CONSOLIDADO PLAN DESARROLLO'!$DK$9:$DM535,3,0)</f>
        <v>E3.P_A.MR1 - Desarrollar infraestructuras públicas para mejorar las condiciones de vida de los Tocancipeños</v>
      </c>
      <c r="K278" s="354" t="s">
        <v>1028</v>
      </c>
      <c r="L278" s="352" t="str">
        <f>VLOOKUP(K278,'[11]CONSOLIDADO PLAN DESARROLLO'!$DK$9:$DM$305,2,0)</f>
        <v>Realizar el mantenimiento de infraestructura deportiva</v>
      </c>
      <c r="M278" s="354" t="str">
        <f t="shared" si="35"/>
        <v>RECURSOS PROPIOS</v>
      </c>
      <c r="N278" s="354"/>
      <c r="O278" s="355" t="s">
        <v>1851</v>
      </c>
      <c r="Q278" s="396"/>
      <c r="R278" s="396"/>
      <c r="S278" s="397"/>
      <c r="T278" s="397"/>
      <c r="U278" s="397"/>
      <c r="V278" s="397"/>
      <c r="W278" s="397"/>
      <c r="Z278" s="397"/>
      <c r="AC278" s="362"/>
      <c r="AE278" s="340"/>
      <c r="AG278" s="290"/>
      <c r="AH278" s="290"/>
    </row>
    <row r="279" spans="1:34" ht="48" customHeight="1" x14ac:dyDescent="0.2">
      <c r="A279" s="341"/>
      <c r="B279" s="342" t="s">
        <v>3128</v>
      </c>
      <c r="C279" s="342" t="s">
        <v>3128</v>
      </c>
      <c r="D279" s="343" t="s">
        <v>3129</v>
      </c>
      <c r="E279" s="344">
        <v>4706500000</v>
      </c>
      <c r="F279" s="344"/>
      <c r="G279" s="344"/>
      <c r="H279" s="344"/>
      <c r="I279" s="345"/>
      <c r="J279" s="343"/>
      <c r="K279" s="345"/>
      <c r="L279" s="343"/>
      <c r="M279" s="345"/>
      <c r="N279" s="345"/>
      <c r="O279" s="346" t="s">
        <v>1869</v>
      </c>
      <c r="Q279" s="396"/>
      <c r="R279" s="396"/>
      <c r="S279" s="397"/>
      <c r="T279" s="397"/>
      <c r="U279" s="397"/>
      <c r="V279" s="397"/>
      <c r="W279" s="397"/>
      <c r="Z279" s="397"/>
      <c r="AC279" s="313"/>
      <c r="AE279" s="340"/>
      <c r="AG279" s="290"/>
      <c r="AH279" s="290"/>
    </row>
    <row r="280" spans="1:34" ht="62.25" customHeight="1" x14ac:dyDescent="0.2">
      <c r="A280" s="350" t="s">
        <v>3130</v>
      </c>
      <c r="B280" s="351" t="s">
        <v>3131</v>
      </c>
      <c r="C280" s="351" t="s">
        <v>3132</v>
      </c>
      <c r="D280" s="352" t="s">
        <v>3133</v>
      </c>
      <c r="E280" s="353">
        <f>VLOOKUP(B280,'Ejec presupuestal_31-dic-2017'!$C$5:$K$975,5,0)</f>
        <v>1624105909</v>
      </c>
      <c r="F280" s="353">
        <f>VLOOKUP(B280,'Ejec presupuestal_31-dic-2017'!$C$5:$K$975,6,0)</f>
        <v>0</v>
      </c>
      <c r="G280" s="353">
        <f>VLOOKUP(B280,'Ejec presupuestal_31-dic-2017'!$C$5:$K$975,7,0)</f>
        <v>0</v>
      </c>
      <c r="H280" s="353">
        <f>VLOOKUP(B280,'Ejec presupuestal_31-dic-2017'!$C$5:$K$975,9,0)</f>
        <v>0</v>
      </c>
      <c r="I280" s="354" t="s">
        <v>1827</v>
      </c>
      <c r="J280" s="352" t="str">
        <f>VLOOKUP(K280,'[11]CONSOLIDADO PLAN DESARROLLO'!$DK$9:$DM536,3,0)</f>
        <v>E3.P_A.MR1 - Desarrollar infraestructuras públicas para mejorar las condiciones de vida de los Tocancipeños</v>
      </c>
      <c r="K280" s="354" t="s">
        <v>1020</v>
      </c>
      <c r="L280" s="352" t="str">
        <f>VLOOKUP(K280,'[11]CONSOLIDADO PLAN DESARROLLO'!$DK$9:$DM$305,2,0)</f>
        <v>Realizar la construcción y ampliación de infraestructura deportiva</v>
      </c>
      <c r="M280" s="354" t="str">
        <f t="shared" ref="M280:M286" si="36">IF(I280=0,"0-0",(VLOOKUP(I280,$Q$2:$V$193,$P$1,0)))</f>
        <v>RECURSOS PROPIOS</v>
      </c>
      <c r="N280" s="354"/>
      <c r="O280" s="355" t="s">
        <v>1851</v>
      </c>
      <c r="Q280" s="396"/>
      <c r="R280" s="396"/>
      <c r="S280" s="397"/>
      <c r="T280" s="397"/>
      <c r="U280" s="397"/>
      <c r="V280" s="397"/>
      <c r="W280" s="397"/>
      <c r="Z280" s="397"/>
      <c r="AC280" s="313"/>
      <c r="AE280" s="340"/>
      <c r="AG280" s="290"/>
      <c r="AH280" s="290"/>
    </row>
    <row r="281" spans="1:34" ht="58.5" customHeight="1" x14ac:dyDescent="0.2">
      <c r="A281" s="350" t="s">
        <v>1874</v>
      </c>
      <c r="B281" s="351" t="s">
        <v>3134</v>
      </c>
      <c r="C281" s="351" t="s">
        <v>3135</v>
      </c>
      <c r="D281" s="352" t="s">
        <v>3136</v>
      </c>
      <c r="E281" s="353">
        <f>VLOOKUP(B281,'Ejec presupuestal_31-dic-2017'!$C$5:$K$975,5,0)</f>
        <v>38364187</v>
      </c>
      <c r="F281" s="353">
        <f>VLOOKUP(B281,'Ejec presupuestal_31-dic-2017'!$C$5:$K$975,6,0)</f>
        <v>0</v>
      </c>
      <c r="G281" s="353">
        <f>VLOOKUP(B281,'Ejec presupuestal_31-dic-2017'!$C$5:$K$975,7,0)</f>
        <v>0</v>
      </c>
      <c r="H281" s="353">
        <f>VLOOKUP(B281,'Ejec presupuestal_31-dic-2017'!$C$5:$K$975,9,0)</f>
        <v>0</v>
      </c>
      <c r="I281" s="354" t="s">
        <v>2009</v>
      </c>
      <c r="J281" s="352" t="str">
        <f>VLOOKUP(K281,'[11]CONSOLIDADO PLAN DESARROLLO'!$DK$9:$DM537,3,0)</f>
        <v>E3.P_A.MR1 - Desarrollar infraestructuras públicas para mejorar las condiciones de vida de los Tocancipeños</v>
      </c>
      <c r="K281" s="354" t="s">
        <v>1020</v>
      </c>
      <c r="L281" s="352" t="str">
        <f>VLOOKUP(K281,'[11]CONSOLIDADO PLAN DESARROLLO'!$DK$9:$DM$305,2,0)</f>
        <v>Realizar la construcción y ampliación de infraestructura deportiva</v>
      </c>
      <c r="M281" s="354" t="str">
        <f t="shared" si="36"/>
        <v>REGALÍAS</v>
      </c>
      <c r="N281" s="354"/>
      <c r="O281" s="355" t="s">
        <v>1851</v>
      </c>
      <c r="Q281" s="396"/>
      <c r="R281" s="396"/>
      <c r="S281" s="397"/>
      <c r="T281" s="397"/>
      <c r="U281" s="397"/>
      <c r="V281" s="397"/>
      <c r="W281" s="397"/>
      <c r="Z281" s="397"/>
      <c r="AC281" s="313"/>
      <c r="AE281" s="340"/>
      <c r="AG281" s="290"/>
      <c r="AH281" s="290"/>
    </row>
    <row r="282" spans="1:34" ht="64.5" customHeight="1" x14ac:dyDescent="0.2">
      <c r="A282" s="350" t="s">
        <v>1874</v>
      </c>
      <c r="B282" s="351" t="s">
        <v>3137</v>
      </c>
      <c r="C282" s="351" t="s">
        <v>3138</v>
      </c>
      <c r="D282" s="352" t="s">
        <v>3139</v>
      </c>
      <c r="E282" s="353">
        <f>VLOOKUP(B282,'Ejec presupuestal_31-dic-2017'!$C$5:$K$975,5,0)</f>
        <v>4241630813</v>
      </c>
      <c r="F282" s="353">
        <f>VLOOKUP(B282,'Ejec presupuestal_31-dic-2017'!$C$5:$K$975,6,0)</f>
        <v>318549672</v>
      </c>
      <c r="G282" s="353">
        <f>VLOOKUP(B282,'Ejec presupuestal_31-dic-2017'!$C$5:$K$975,7,0)</f>
        <v>318549672</v>
      </c>
      <c r="H282" s="353">
        <f>VLOOKUP(B282,'Ejec presupuestal_31-dic-2017'!$C$5:$K$975,9,0)</f>
        <v>0</v>
      </c>
      <c r="I282" s="354" t="s">
        <v>2199</v>
      </c>
      <c r="J282" s="352" t="str">
        <f>VLOOKUP(K282,'[11]CONSOLIDADO PLAN DESARROLLO'!$DK$9:$DM538,3,0)</f>
        <v>E3.P_A.MR1 - Desarrollar infraestructuras públicas para mejorar las condiciones de vida de los Tocancipeños</v>
      </c>
      <c r="K282" s="354" t="s">
        <v>1020</v>
      </c>
      <c r="L282" s="352" t="str">
        <f>VLOOKUP(K282,'[11]CONSOLIDADO PLAN DESARROLLO'!$DK$9:$DM$305,2,0)</f>
        <v>Realizar la construcción y ampliación de infraestructura deportiva</v>
      </c>
      <c r="M282" s="354" t="str">
        <f t="shared" si="36"/>
        <v>RECURSOS PROPIOS</v>
      </c>
      <c r="N282" s="354"/>
      <c r="O282" s="355" t="s">
        <v>1851</v>
      </c>
      <c r="Q282" s="396"/>
      <c r="R282" s="396"/>
      <c r="S282" s="397"/>
      <c r="T282" s="397"/>
      <c r="U282" s="397"/>
      <c r="V282" s="397"/>
      <c r="W282" s="397"/>
      <c r="Z282" s="397"/>
      <c r="AC282" s="362"/>
      <c r="AE282" s="340"/>
      <c r="AG282" s="290"/>
      <c r="AH282" s="290"/>
    </row>
    <row r="283" spans="1:34" ht="67.5" customHeight="1" x14ac:dyDescent="0.2">
      <c r="A283" s="350" t="s">
        <v>1874</v>
      </c>
      <c r="B283" s="351" t="s">
        <v>3140</v>
      </c>
      <c r="C283" s="351" t="s">
        <v>3141</v>
      </c>
      <c r="D283" s="352" t="s">
        <v>3142</v>
      </c>
      <c r="E283" s="353">
        <f>VLOOKUP(B283,'Ejec presupuestal_31-dic-2017'!$C$5:$K$975,5,0)</f>
        <v>390470927</v>
      </c>
      <c r="F283" s="353">
        <f>VLOOKUP(B283,'Ejec presupuestal_31-dic-2017'!$C$5:$K$975,6,0)</f>
        <v>0</v>
      </c>
      <c r="G283" s="353">
        <f>VLOOKUP(B283,'Ejec presupuestal_31-dic-2017'!$C$5:$K$975,7,0)</f>
        <v>0</v>
      </c>
      <c r="H283" s="353">
        <f>VLOOKUP(B283,'Ejec presupuestal_31-dic-2017'!$C$5:$K$975,9,0)</f>
        <v>0</v>
      </c>
      <c r="I283" s="354" t="s">
        <v>2166</v>
      </c>
      <c r="J283" s="352" t="str">
        <f>VLOOKUP(K283,'[11]CONSOLIDADO PLAN DESARROLLO'!$DK$9:$DM539,3,0)</f>
        <v>E3.P_A.MR1 - Desarrollar infraestructuras públicas para mejorar las condiciones de vida de los Tocancipeños</v>
      </c>
      <c r="K283" s="354" t="s">
        <v>1020</v>
      </c>
      <c r="L283" s="352" t="str">
        <f>VLOOKUP(K283,'[11]CONSOLIDADO PLAN DESARROLLO'!$DK$9:$DM$305,2,0)</f>
        <v>Realizar la construcción y ampliación de infraestructura deportiva</v>
      </c>
      <c r="M283" s="354" t="str">
        <f t="shared" si="36"/>
        <v>RECURSOS PROPIOS</v>
      </c>
      <c r="N283" s="354"/>
      <c r="O283" s="355" t="s">
        <v>1851</v>
      </c>
      <c r="Q283" s="396"/>
      <c r="R283" s="396"/>
      <c r="S283" s="397"/>
      <c r="T283" s="397"/>
      <c r="U283" s="397"/>
      <c r="V283" s="397"/>
      <c r="W283" s="397"/>
      <c r="Z283" s="397"/>
      <c r="AC283" s="362"/>
      <c r="AE283" s="340"/>
      <c r="AG283" s="290"/>
      <c r="AH283" s="290"/>
    </row>
    <row r="284" spans="1:34" ht="70.5" customHeight="1" x14ac:dyDescent="0.2">
      <c r="A284" s="350" t="s">
        <v>1874</v>
      </c>
      <c r="B284" s="351" t="s">
        <v>3143</v>
      </c>
      <c r="C284" s="351" t="s">
        <v>3144</v>
      </c>
      <c r="D284" s="352" t="s">
        <v>3145</v>
      </c>
      <c r="E284" s="353">
        <f>VLOOKUP(B284,'Ejec presupuestal_31-dic-2017'!$C$5:$K$975,5,0)</f>
        <v>20000000</v>
      </c>
      <c r="F284" s="353">
        <f>VLOOKUP(B284,'Ejec presupuestal_31-dic-2017'!$C$5:$K$975,6,0)</f>
        <v>0</v>
      </c>
      <c r="G284" s="353">
        <f>VLOOKUP(B284,'Ejec presupuestal_31-dic-2017'!$C$5:$K$975,7,0)</f>
        <v>0</v>
      </c>
      <c r="H284" s="353">
        <f>VLOOKUP(B284,'Ejec presupuestal_31-dic-2017'!$C$5:$K$975,9,0)</f>
        <v>0</v>
      </c>
      <c r="I284" s="354" t="s">
        <v>2355</v>
      </c>
      <c r="J284" s="352" t="str">
        <f>VLOOKUP(K284,'[11]CONSOLIDADO PLAN DESARROLLO'!$DK$9:$DM540,3,0)</f>
        <v>E3.P_A.MR1 - Desarrollar infraestructuras públicas para mejorar las condiciones de vida de los Tocancipeños</v>
      </c>
      <c r="K284" s="354" t="s">
        <v>1020</v>
      </c>
      <c r="L284" s="352" t="str">
        <f>VLOOKUP(K284,'[11]CONSOLIDADO PLAN DESARROLLO'!$DK$9:$DM$305,2,0)</f>
        <v>Realizar la construcción y ampliación de infraestructura deportiva</v>
      </c>
      <c r="M284" s="354" t="str">
        <f t="shared" si="36"/>
        <v>RECURSOS PROPIOS</v>
      </c>
      <c r="N284" s="354"/>
      <c r="O284" s="355" t="s">
        <v>1851</v>
      </c>
      <c r="Q284" s="396"/>
      <c r="R284" s="396"/>
      <c r="S284" s="397"/>
      <c r="T284" s="397"/>
      <c r="U284" s="397"/>
      <c r="V284" s="397"/>
      <c r="W284" s="397"/>
      <c r="Z284" s="397"/>
      <c r="AC284" s="313"/>
      <c r="AE284" s="340"/>
      <c r="AG284" s="290"/>
      <c r="AH284" s="290"/>
    </row>
    <row r="285" spans="1:34" ht="63" customHeight="1" x14ac:dyDescent="0.2">
      <c r="A285" s="350" t="s">
        <v>2861</v>
      </c>
      <c r="B285" s="351" t="s">
        <v>3146</v>
      </c>
      <c r="C285" s="351" t="s">
        <v>3147</v>
      </c>
      <c r="D285" s="352" t="s">
        <v>3148</v>
      </c>
      <c r="E285" s="353">
        <f>VLOOKUP(B285,'Ejec presupuestal_31-dic-2017'!$C$5:$K$975,5,0)</f>
        <v>1080000000</v>
      </c>
      <c r="F285" s="353">
        <f>VLOOKUP(B285,'Ejec presupuestal_31-dic-2017'!$C$5:$K$975,6,0)</f>
        <v>0</v>
      </c>
      <c r="G285" s="353">
        <f>VLOOKUP(B285,'Ejec presupuestal_31-dic-2017'!$C$5:$K$975,7,0)</f>
        <v>0</v>
      </c>
      <c r="H285" s="353">
        <f>VLOOKUP(B285,'Ejec presupuestal_31-dic-2017'!$C$5:$K$975,9,0)</f>
        <v>0</v>
      </c>
      <c r="I285" s="354" t="s">
        <v>2398</v>
      </c>
      <c r="J285" s="352" t="str">
        <f>VLOOKUP(K285,'[11]CONSOLIDADO PLAN DESARROLLO'!$DK$9:$DM541,3,0)</f>
        <v>E3.P_A.MR1 - Desarrollar infraestructuras públicas para mejorar las condiciones de vida de los Tocancipeños</v>
      </c>
      <c r="K285" s="354" t="s">
        <v>1020</v>
      </c>
      <c r="L285" s="352" t="str">
        <f>VLOOKUP(K285,'[11]CONSOLIDADO PLAN DESARROLLO'!$DK$9:$DM$305,2,0)</f>
        <v>Realizar la construcción y ampliación de infraestructura deportiva</v>
      </c>
      <c r="M285" s="354" t="str">
        <f t="shared" si="36"/>
        <v>RECURSOS PROPIOS</v>
      </c>
      <c r="N285" s="354"/>
      <c r="O285" s="355" t="s">
        <v>1851</v>
      </c>
      <c r="Q285" s="396"/>
      <c r="R285" s="396"/>
      <c r="S285" s="397"/>
      <c r="T285" s="397"/>
      <c r="U285" s="397"/>
      <c r="V285" s="397"/>
      <c r="W285" s="397"/>
      <c r="Z285" s="397"/>
      <c r="AC285" s="313"/>
      <c r="AE285" s="340"/>
      <c r="AG285" s="290"/>
      <c r="AH285" s="290"/>
    </row>
    <row r="286" spans="1:34" ht="69" customHeight="1" x14ac:dyDescent="0.2">
      <c r="A286" s="350" t="s">
        <v>1951</v>
      </c>
      <c r="B286" s="351" t="s">
        <v>3149</v>
      </c>
      <c r="C286" s="351" t="s">
        <v>3150</v>
      </c>
      <c r="D286" s="352" t="s">
        <v>3151</v>
      </c>
      <c r="E286" s="353">
        <f>VLOOKUP(B286,'Ejec presupuestal_31-dic-2017'!$C$5:$K$975,5,0)</f>
        <v>0</v>
      </c>
      <c r="F286" s="353">
        <f>VLOOKUP(B286,'Ejec presupuestal_31-dic-2017'!$C$5:$K$975,6,0)</f>
        <v>0</v>
      </c>
      <c r="G286" s="353">
        <f>VLOOKUP(B286,'Ejec presupuestal_31-dic-2017'!$C$5:$K$975,7,0)</f>
        <v>0</v>
      </c>
      <c r="H286" s="353">
        <f>VLOOKUP(B286,'Ejec presupuestal_31-dic-2017'!$C$5:$K$975,9,0)</f>
        <v>0</v>
      </c>
      <c r="I286" s="354" t="s">
        <v>1908</v>
      </c>
      <c r="J286" s="352" t="str">
        <f>VLOOKUP(K286,'[11]CONSOLIDADO PLAN DESARROLLO'!$DK$9:$DM542,3,0)</f>
        <v>E3.P_A.MR1 - Desarrollar infraestructuras públicas para mejorar las condiciones de vida de los Tocancipeños</v>
      </c>
      <c r="K286" s="354" t="s">
        <v>1020</v>
      </c>
      <c r="L286" s="352" t="str">
        <f>VLOOKUP(K286,'[11]CONSOLIDADO PLAN DESARROLLO'!$DK$9:$DM$305,2,0)</f>
        <v>Realizar la construcción y ampliación de infraestructura deportiva</v>
      </c>
      <c r="M286" s="354" t="str">
        <f t="shared" si="36"/>
        <v>SGP</v>
      </c>
      <c r="N286" s="354"/>
      <c r="O286" s="355" t="s">
        <v>1851</v>
      </c>
      <c r="Q286" s="396"/>
      <c r="R286" s="396"/>
      <c r="S286" s="397"/>
      <c r="T286" s="397"/>
      <c r="U286" s="397"/>
      <c r="V286" s="397"/>
      <c r="W286" s="397"/>
      <c r="Z286" s="397"/>
      <c r="AC286" s="362"/>
      <c r="AE286" s="340"/>
      <c r="AG286" s="290"/>
      <c r="AH286" s="290"/>
    </row>
    <row r="287" spans="1:34" ht="38.25" customHeight="1" x14ac:dyDescent="0.2">
      <c r="A287" s="341"/>
      <c r="B287" s="342" t="s">
        <v>3152</v>
      </c>
      <c r="C287" s="342" t="s">
        <v>3152</v>
      </c>
      <c r="D287" s="343" t="s">
        <v>3153</v>
      </c>
      <c r="E287" s="344">
        <v>0</v>
      </c>
      <c r="F287" s="344"/>
      <c r="G287" s="344"/>
      <c r="H287" s="344"/>
      <c r="I287" s="345"/>
      <c r="J287" s="343"/>
      <c r="K287" s="345"/>
      <c r="L287" s="343"/>
      <c r="M287" s="345"/>
      <c r="N287" s="345"/>
      <c r="O287" s="346" t="s">
        <v>1869</v>
      </c>
      <c r="Q287" s="396"/>
      <c r="R287" s="396"/>
      <c r="S287" s="397"/>
      <c r="T287" s="397"/>
      <c r="U287" s="397"/>
      <c r="V287" s="397"/>
      <c r="W287" s="397"/>
      <c r="Z287" s="397"/>
      <c r="AC287" s="362"/>
      <c r="AE287" s="340"/>
      <c r="AG287" s="290"/>
      <c r="AH287" s="290"/>
    </row>
    <row r="288" spans="1:34" ht="39.75" customHeight="1" x14ac:dyDescent="0.2">
      <c r="A288" s="379"/>
      <c r="B288" s="380" t="s">
        <v>3154</v>
      </c>
      <c r="C288" s="380" t="s">
        <v>3154</v>
      </c>
      <c r="D288" s="307" t="s">
        <v>78</v>
      </c>
      <c r="E288" s="308">
        <v>4184000000</v>
      </c>
      <c r="F288" s="308"/>
      <c r="G288" s="308"/>
      <c r="H288" s="308"/>
      <c r="I288" s="381"/>
      <c r="J288" s="307"/>
      <c r="K288" s="381"/>
      <c r="L288" s="307"/>
      <c r="M288" s="381"/>
      <c r="N288" s="381"/>
      <c r="O288" s="382" t="s">
        <v>1838</v>
      </c>
      <c r="Q288" s="396"/>
      <c r="R288" s="396"/>
      <c r="S288" s="397"/>
      <c r="T288" s="397"/>
      <c r="U288" s="397"/>
      <c r="V288" s="397"/>
      <c r="W288" s="397"/>
      <c r="Z288" s="397"/>
      <c r="AC288" s="362"/>
      <c r="AE288" s="340"/>
      <c r="AG288" s="290"/>
      <c r="AH288" s="290"/>
    </row>
    <row r="289" spans="1:34" ht="33.75" customHeight="1" x14ac:dyDescent="0.2">
      <c r="A289" s="314"/>
      <c r="B289" s="315" t="s">
        <v>3155</v>
      </c>
      <c r="C289" s="315" t="s">
        <v>3155</v>
      </c>
      <c r="D289" s="316" t="s">
        <v>1845</v>
      </c>
      <c r="E289" s="317">
        <v>3785000000</v>
      </c>
      <c r="F289" s="317"/>
      <c r="G289" s="317"/>
      <c r="H289" s="317"/>
      <c r="I289" s="318"/>
      <c r="J289" s="316"/>
      <c r="K289" s="318"/>
      <c r="L289" s="316"/>
      <c r="M289" s="318"/>
      <c r="N289" s="318"/>
      <c r="O289" s="319" t="s">
        <v>1824</v>
      </c>
      <c r="Q289" s="396"/>
      <c r="R289" s="396"/>
      <c r="S289" s="397"/>
      <c r="T289" s="397"/>
      <c r="U289" s="397"/>
      <c r="V289" s="397"/>
      <c r="W289" s="397"/>
      <c r="Z289" s="397"/>
      <c r="AC289" s="313"/>
      <c r="AE289" s="340"/>
      <c r="AG289" s="290"/>
      <c r="AH289" s="290"/>
    </row>
    <row r="290" spans="1:34" ht="51.75" customHeight="1" x14ac:dyDescent="0.2">
      <c r="A290" s="326"/>
      <c r="B290" s="327" t="s">
        <v>3156</v>
      </c>
      <c r="C290" s="327" t="s">
        <v>3156</v>
      </c>
      <c r="D290" s="328" t="s">
        <v>78</v>
      </c>
      <c r="E290" s="329">
        <v>3785000000</v>
      </c>
      <c r="F290" s="329"/>
      <c r="G290" s="329"/>
      <c r="H290" s="329"/>
      <c r="I290" s="330"/>
      <c r="J290" s="328"/>
      <c r="K290" s="330"/>
      <c r="L290" s="328"/>
      <c r="M290" s="330"/>
      <c r="N290" s="330"/>
      <c r="O290" s="331" t="s">
        <v>5</v>
      </c>
      <c r="Q290" s="396"/>
      <c r="R290" s="396"/>
      <c r="S290" s="397"/>
      <c r="T290" s="397"/>
      <c r="U290" s="397"/>
      <c r="V290" s="397"/>
      <c r="W290" s="397"/>
      <c r="Z290" s="397"/>
      <c r="AC290" s="313"/>
      <c r="AE290" s="340"/>
      <c r="AG290" s="290"/>
      <c r="AH290" s="290"/>
    </row>
    <row r="291" spans="1:34" ht="52.5" customHeight="1" x14ac:dyDescent="0.2">
      <c r="A291" s="333"/>
      <c r="B291" s="334" t="s">
        <v>3157</v>
      </c>
      <c r="C291" s="334" t="s">
        <v>3157</v>
      </c>
      <c r="D291" s="335" t="s">
        <v>3158</v>
      </c>
      <c r="E291" s="336">
        <v>3285000000</v>
      </c>
      <c r="F291" s="336"/>
      <c r="G291" s="336"/>
      <c r="H291" s="336"/>
      <c r="I291" s="337"/>
      <c r="J291" s="335"/>
      <c r="K291" s="337"/>
      <c r="L291" s="335"/>
      <c r="M291" s="337"/>
      <c r="N291" s="337"/>
      <c r="O291" s="338" t="s">
        <v>1862</v>
      </c>
      <c r="Q291" s="396"/>
      <c r="R291" s="396"/>
      <c r="S291" s="397"/>
      <c r="T291" s="397"/>
      <c r="U291" s="397"/>
      <c r="V291" s="397"/>
      <c r="W291" s="397"/>
      <c r="Z291" s="397"/>
      <c r="AC291" s="313"/>
      <c r="AE291" s="340"/>
      <c r="AG291" s="290"/>
      <c r="AH291" s="290"/>
    </row>
    <row r="292" spans="1:34" ht="54" customHeight="1" x14ac:dyDescent="0.2">
      <c r="A292" s="341"/>
      <c r="B292" s="342" t="s">
        <v>3159</v>
      </c>
      <c r="C292" s="342" t="s">
        <v>3159</v>
      </c>
      <c r="D292" s="343" t="s">
        <v>3160</v>
      </c>
      <c r="E292" s="344">
        <v>150000000</v>
      </c>
      <c r="F292" s="344"/>
      <c r="G292" s="344"/>
      <c r="H292" s="344"/>
      <c r="I292" s="345"/>
      <c r="J292" s="343"/>
      <c r="K292" s="345"/>
      <c r="L292" s="343"/>
      <c r="M292" s="345"/>
      <c r="N292" s="345"/>
      <c r="O292" s="346" t="s">
        <v>1869</v>
      </c>
      <c r="Q292" s="396"/>
      <c r="R292" s="396"/>
      <c r="S292" s="397"/>
      <c r="T292" s="397"/>
      <c r="U292" s="397"/>
      <c r="V292" s="397"/>
      <c r="W292" s="397"/>
      <c r="Z292" s="397"/>
      <c r="AC292" s="313"/>
      <c r="AE292" s="340"/>
      <c r="AG292" s="290"/>
      <c r="AH292" s="290"/>
    </row>
    <row r="293" spans="1:34" ht="88.5" customHeight="1" x14ac:dyDescent="0.2">
      <c r="A293" s="350" t="s">
        <v>3161</v>
      </c>
      <c r="B293" s="351" t="s">
        <v>3162</v>
      </c>
      <c r="C293" s="351" t="s">
        <v>3163</v>
      </c>
      <c r="D293" s="352" t="s">
        <v>3164</v>
      </c>
      <c r="E293" s="353">
        <f>VLOOKUP(B293,'Ejec presupuestal_31-dic-2017'!$C$5:$K$975,5,0)</f>
        <v>250000000</v>
      </c>
      <c r="F293" s="353">
        <f>VLOOKUP(B293,'Ejec presupuestal_31-dic-2017'!$C$5:$K$975,6,0)</f>
        <v>250000000</v>
      </c>
      <c r="G293" s="353">
        <f>VLOOKUP(B293,'Ejec presupuestal_31-dic-2017'!$C$5:$K$975,7,0)</f>
        <v>250000000</v>
      </c>
      <c r="H293" s="353">
        <f>VLOOKUP(B293,'Ejec presupuestal_31-dic-2017'!$C$5:$K$975,9,0)</f>
        <v>250000000</v>
      </c>
      <c r="I293" s="354" t="s">
        <v>1827</v>
      </c>
      <c r="J293" s="352" t="str">
        <f>VLOOKUP(K293,'[11]CONSOLIDADO PLAN DESARROLLO'!$DK$9:$DM547,3,0)</f>
        <v>E1.P_C.MR1 - Ampliar a 3700 el número de personas que accede anualmente a los programas de formación artística y cultural (L.B. 3630)</v>
      </c>
      <c r="K293" s="354" t="s">
        <v>599</v>
      </c>
      <c r="L293" s="352" t="str">
        <f>VLOOKUP(K293,'[11]CONSOLIDADO PLAN DESARROLLO'!$DK$9:$DM$305,2,0)</f>
        <v xml:space="preserve">Mantener la Participación de la cultura Tocancipeña en el panorama departamental , Nacional e Internacional </v>
      </c>
      <c r="M293" s="354" t="str">
        <f t="shared" ref="M293:M296" si="37">IF(I293=0,"0-0",(VLOOKUP(I293,$Q$2:$V$193,$P$1,0)))</f>
        <v>RECURSOS PROPIOS</v>
      </c>
      <c r="N293" s="363"/>
      <c r="O293" s="355" t="s">
        <v>1851</v>
      </c>
      <c r="Q293" s="396"/>
      <c r="R293" s="396"/>
      <c r="S293" s="397"/>
      <c r="T293" s="397"/>
      <c r="U293" s="397"/>
      <c r="V293" s="397"/>
      <c r="W293" s="397"/>
      <c r="Z293" s="397"/>
      <c r="AC293" s="313"/>
      <c r="AE293" s="340"/>
      <c r="AG293" s="290"/>
      <c r="AH293" s="290"/>
    </row>
    <row r="294" spans="1:34" ht="96" customHeight="1" x14ac:dyDescent="0.2">
      <c r="A294" s="350" t="s">
        <v>2861</v>
      </c>
      <c r="B294" s="351" t="s">
        <v>3165</v>
      </c>
      <c r="C294" s="351" t="s">
        <v>3166</v>
      </c>
      <c r="D294" s="352" t="s">
        <v>3167</v>
      </c>
      <c r="E294" s="353">
        <f>VLOOKUP(B294,'Ejec presupuestal_31-dic-2017'!$C$5:$K$975,5,0)</f>
        <v>350000000</v>
      </c>
      <c r="F294" s="353">
        <f>VLOOKUP(B294,'Ejec presupuestal_31-dic-2017'!$C$5:$K$975,6,0)</f>
        <v>350000000</v>
      </c>
      <c r="G294" s="353">
        <f>VLOOKUP(B294,'Ejec presupuestal_31-dic-2017'!$C$5:$K$975,7,0)</f>
        <v>350000000</v>
      </c>
      <c r="H294" s="353">
        <f>VLOOKUP(B294,'Ejec presupuestal_31-dic-2017'!$C$5:$K$975,9,0)</f>
        <v>350000000</v>
      </c>
      <c r="I294" s="354" t="s">
        <v>2398</v>
      </c>
      <c r="J294" s="352" t="str">
        <f>VLOOKUP(K294,'[11]CONSOLIDADO PLAN DESARROLLO'!$DK$9:$DM548,3,0)</f>
        <v>E1.P_C.MR1 - Ampliar a 3700 el número de personas que accede anualmente a los programas de formación artística y cultural (L.B. 3630)</v>
      </c>
      <c r="K294" s="354" t="s">
        <v>599</v>
      </c>
      <c r="L294" s="352" t="str">
        <f>VLOOKUP(K294,'[11]CONSOLIDADO PLAN DESARROLLO'!$DK$9:$DM$305,2,0)</f>
        <v xml:space="preserve">Mantener la Participación de la cultura Tocancipeña en el panorama departamental , Nacional e Internacional </v>
      </c>
      <c r="M294" s="354" t="str">
        <f t="shared" si="37"/>
        <v>RECURSOS PROPIOS</v>
      </c>
      <c r="N294" s="363"/>
      <c r="O294" s="355" t="s">
        <v>1851</v>
      </c>
      <c r="Q294" s="396"/>
      <c r="R294" s="396"/>
      <c r="S294" s="397"/>
      <c r="T294" s="397"/>
      <c r="U294" s="397"/>
      <c r="V294" s="397"/>
      <c r="W294" s="397"/>
      <c r="Z294" s="397"/>
      <c r="AC294" s="313"/>
      <c r="AE294" s="340"/>
      <c r="AG294" s="290"/>
      <c r="AH294" s="290"/>
    </row>
    <row r="295" spans="1:34" ht="95.25" customHeight="1" x14ac:dyDescent="0.2">
      <c r="A295" s="350" t="s">
        <v>3168</v>
      </c>
      <c r="B295" s="351" t="s">
        <v>3169</v>
      </c>
      <c r="C295" s="351" t="s">
        <v>3170</v>
      </c>
      <c r="D295" s="352" t="s">
        <v>3171</v>
      </c>
      <c r="E295" s="353">
        <f>VLOOKUP(B295,'Ejec presupuestal_31-dic-2017'!$C$5:$K$975,5,0)</f>
        <v>100000000</v>
      </c>
      <c r="F295" s="353">
        <f>VLOOKUP(B295,'Ejec presupuestal_31-dic-2017'!$C$5:$K$975,6,0)</f>
        <v>100000000</v>
      </c>
      <c r="G295" s="353">
        <f>VLOOKUP(B295,'Ejec presupuestal_31-dic-2017'!$C$5:$K$975,7,0)</f>
        <v>100000000</v>
      </c>
      <c r="H295" s="353">
        <f>VLOOKUP(B295,'Ejec presupuestal_31-dic-2017'!$C$5:$K$975,9,0)</f>
        <v>9500000</v>
      </c>
      <c r="I295" s="354" t="s">
        <v>2342</v>
      </c>
      <c r="J295" s="352" t="str">
        <f>VLOOKUP(K295,'[11]CONSOLIDADO PLAN DESARROLLO'!$DK$9:$DM549,3,0)</f>
        <v>E1.P_C.MR1 - Ampliar a 3700 el número de personas que accede anualmente a los programas de formación artística y cultural (L.B. 3630)</v>
      </c>
      <c r="K295" s="354" t="s">
        <v>599</v>
      </c>
      <c r="L295" s="352" t="str">
        <f>VLOOKUP(K295,'[11]CONSOLIDADO PLAN DESARROLLO'!$DK$9:$DM$305,2,0)</f>
        <v xml:space="preserve">Mantener la Participación de la cultura Tocancipeña en el panorama departamental , Nacional e Internacional </v>
      </c>
      <c r="M295" s="354" t="str">
        <f t="shared" si="37"/>
        <v>COFINANCIACIÓN DEPARTAMENTO</v>
      </c>
      <c r="N295" s="363"/>
      <c r="O295" s="355" t="s">
        <v>1851</v>
      </c>
      <c r="Q295" s="396"/>
      <c r="R295" s="396"/>
      <c r="S295" s="397"/>
      <c r="T295" s="397"/>
      <c r="U295" s="397"/>
      <c r="V295" s="397"/>
      <c r="W295" s="397"/>
      <c r="Z295" s="397"/>
      <c r="AC295" s="362"/>
      <c r="AE295" s="340"/>
      <c r="AG295" s="290"/>
      <c r="AH295" s="290"/>
    </row>
    <row r="296" spans="1:34" ht="92.25" customHeight="1" x14ac:dyDescent="0.2">
      <c r="A296" s="350" t="s">
        <v>3168</v>
      </c>
      <c r="B296" s="351" t="s">
        <v>3172</v>
      </c>
      <c r="C296" s="351" t="s">
        <v>3173</v>
      </c>
      <c r="D296" s="352" t="s">
        <v>3174</v>
      </c>
      <c r="E296" s="353">
        <f>VLOOKUP(B296,'Ejec presupuestal_31-dic-2017'!$C$5:$K$975,5,0)</f>
        <v>95000000</v>
      </c>
      <c r="F296" s="353">
        <f>VLOOKUP(B296,'Ejec presupuestal_31-dic-2017'!$C$5:$K$975,6,0)</f>
        <v>95000000</v>
      </c>
      <c r="G296" s="353">
        <f>VLOOKUP(B296,'Ejec presupuestal_31-dic-2017'!$C$5:$K$975,7,0)</f>
        <v>95000000</v>
      </c>
      <c r="H296" s="353">
        <f>VLOOKUP(B296,'Ejec presupuestal_31-dic-2017'!$C$5:$K$975,9,0)</f>
        <v>85500000</v>
      </c>
      <c r="I296" s="354" t="s">
        <v>2348</v>
      </c>
      <c r="J296" s="352" t="str">
        <f>VLOOKUP(K296,'[11]CONSOLIDADO PLAN DESARROLLO'!$DK$9:$DM550,3,0)</f>
        <v>E1.P_C.MR1 - Ampliar a 3700 el número de personas que accede anualmente a los programas de formación artística y cultural (L.B. 3630)</v>
      </c>
      <c r="K296" s="354" t="s">
        <v>599</v>
      </c>
      <c r="L296" s="352" t="str">
        <f>VLOOKUP(K296,'[11]CONSOLIDADO PLAN DESARROLLO'!$DK$9:$DM$305,2,0)</f>
        <v xml:space="preserve">Mantener la Participación de la cultura Tocancipeña en el panorama departamental , Nacional e Internacional </v>
      </c>
      <c r="M296" s="354" t="str">
        <f t="shared" si="37"/>
        <v>COFINANCIACIÓN DEPARTAMENTO</v>
      </c>
      <c r="N296" s="363"/>
      <c r="O296" s="355" t="s">
        <v>1851</v>
      </c>
      <c r="Q296" s="396"/>
      <c r="R296" s="396"/>
      <c r="S296" s="397"/>
      <c r="T296" s="397"/>
      <c r="U296" s="397"/>
      <c r="V296" s="397"/>
      <c r="W296" s="397"/>
      <c r="Z296" s="397"/>
      <c r="AC296" s="362"/>
      <c r="AE296" s="340"/>
      <c r="AG296" s="290"/>
      <c r="AH296" s="290"/>
    </row>
    <row r="297" spans="1:34" ht="51.75" customHeight="1" x14ac:dyDescent="0.2">
      <c r="A297" s="341"/>
      <c r="B297" s="342" t="s">
        <v>3175</v>
      </c>
      <c r="C297" s="342" t="s">
        <v>3175</v>
      </c>
      <c r="D297" s="343" t="s">
        <v>3176</v>
      </c>
      <c r="E297" s="344">
        <v>1815000000</v>
      </c>
      <c r="F297" s="344"/>
      <c r="G297" s="344"/>
      <c r="H297" s="344"/>
      <c r="I297" s="345"/>
      <c r="J297" s="343"/>
      <c r="K297" s="345"/>
      <c r="L297" s="343"/>
      <c r="M297" s="345"/>
      <c r="N297" s="345"/>
      <c r="O297" s="346" t="s">
        <v>1869</v>
      </c>
      <c r="Q297" s="396"/>
      <c r="R297" s="396"/>
      <c r="S297" s="397"/>
      <c r="T297" s="397"/>
      <c r="U297" s="397"/>
      <c r="V297" s="397"/>
      <c r="W297" s="397"/>
      <c r="Z297" s="397"/>
      <c r="AC297" s="362"/>
      <c r="AE297" s="340"/>
      <c r="AG297" s="290"/>
      <c r="AH297" s="290"/>
    </row>
    <row r="298" spans="1:34" ht="66" customHeight="1" x14ac:dyDescent="0.2">
      <c r="A298" s="350" t="s">
        <v>3177</v>
      </c>
      <c r="B298" s="351" t="s">
        <v>3178</v>
      </c>
      <c r="C298" s="351" t="s">
        <v>3179</v>
      </c>
      <c r="D298" s="352" t="s">
        <v>3180</v>
      </c>
      <c r="E298" s="353">
        <f>VLOOKUP(B298,'Ejec presupuestal_31-dic-2017'!$C$5:$K$975,5,0)</f>
        <v>1541616351</v>
      </c>
      <c r="F298" s="353">
        <f>VLOOKUP(B298,'Ejec presupuestal_31-dic-2017'!$C$5:$K$975,6,0)</f>
        <v>1439459169</v>
      </c>
      <c r="G298" s="353">
        <f>VLOOKUP(B298,'Ejec presupuestal_31-dic-2017'!$C$5:$K$975,7,0)</f>
        <v>1439459169</v>
      </c>
      <c r="H298" s="353">
        <f>VLOOKUP(B298,'Ejec presupuestal_31-dic-2017'!$C$5:$K$975,9,0)</f>
        <v>1439459169</v>
      </c>
      <c r="I298" s="354" t="s">
        <v>1827</v>
      </c>
      <c r="J298" s="352" t="str">
        <f>VLOOKUP(K298,'[11]CONSOLIDADO PLAN DESARROLLO'!$DK$9:$DM549,3,0)</f>
        <v>E1.P_C.MR1 - Ampliar a 3700 el número de personas que accede anualmente a los programas de formación artística y cultural (L.B. 3630)</v>
      </c>
      <c r="K298" s="354" t="s">
        <v>588</v>
      </c>
      <c r="L298" s="352" t="str">
        <f>VLOOKUP(K298,'[11]CONSOLIDADO PLAN DESARROLLO'!$DK$9:$DM$305,2,0)</f>
        <v>Fortalecer los y programas  culturales y artísticos</v>
      </c>
      <c r="M298" s="354" t="str">
        <f t="shared" ref="M298:M302" si="38">IF(I298=0,"0-0",(VLOOKUP(I298,$Q$2:$V$193,$P$1,0)))</f>
        <v>RECURSOS PROPIOS</v>
      </c>
      <c r="N298" s="363"/>
      <c r="O298" s="355" t="s">
        <v>1851</v>
      </c>
      <c r="Q298" s="396"/>
      <c r="R298" s="396"/>
      <c r="S298" s="397"/>
      <c r="T298" s="397"/>
      <c r="U298" s="397"/>
      <c r="V298" s="397"/>
      <c r="W298" s="397"/>
      <c r="Z298" s="397"/>
      <c r="AC298" s="362"/>
      <c r="AE298" s="340"/>
      <c r="AG298" s="290"/>
      <c r="AH298" s="290"/>
    </row>
    <row r="299" spans="1:34" ht="89.25" customHeight="1" x14ac:dyDescent="0.2">
      <c r="A299" s="350" t="s">
        <v>3181</v>
      </c>
      <c r="B299" s="351" t="s">
        <v>3182</v>
      </c>
      <c r="C299" s="351" t="s">
        <v>3183</v>
      </c>
      <c r="D299" s="352" t="s">
        <v>3184</v>
      </c>
      <c r="E299" s="353">
        <f>VLOOKUP(B299,'Ejec presupuestal_31-dic-2017'!$C$5:$K$975,5,0)</f>
        <v>138844130</v>
      </c>
      <c r="F299" s="353">
        <f>VLOOKUP(B299,'Ejec presupuestal_31-dic-2017'!$C$5:$K$975,6,0)</f>
        <v>138290797</v>
      </c>
      <c r="G299" s="353">
        <f>VLOOKUP(B299,'Ejec presupuestal_31-dic-2017'!$C$5:$K$975,7,0)</f>
        <v>138290797</v>
      </c>
      <c r="H299" s="353">
        <f>VLOOKUP(B299,'Ejec presupuestal_31-dic-2017'!$C$5:$K$975,9,0)</f>
        <v>138290797</v>
      </c>
      <c r="I299" s="354" t="s">
        <v>2152</v>
      </c>
      <c r="J299" s="352" t="str">
        <f>VLOOKUP(K299,'[11]CONSOLIDADO PLAN DESARROLLO'!$DK$9:$DM550,3,0)</f>
        <v>E1.P_C.MR1 - Ampliar a 3700 el número de personas que accede anualmente a los programas de formación artística y cultural (L.B. 3630)</v>
      </c>
      <c r="K299" s="354" t="s">
        <v>588</v>
      </c>
      <c r="L299" s="352" t="str">
        <f>VLOOKUP(K299,'[11]CONSOLIDADO PLAN DESARROLLO'!$DK$9:$DM$305,2,0)</f>
        <v>Fortalecer los y programas  culturales y artísticos</v>
      </c>
      <c r="M299" s="354" t="str">
        <f t="shared" si="38"/>
        <v>SGP</v>
      </c>
      <c r="N299" s="354"/>
      <c r="O299" s="355" t="s">
        <v>1851</v>
      </c>
      <c r="Q299" s="396"/>
      <c r="R299" s="396"/>
      <c r="S299" s="397"/>
      <c r="T299" s="397"/>
      <c r="U299" s="397"/>
      <c r="V299" s="397"/>
      <c r="W299" s="397"/>
      <c r="Z299" s="397"/>
      <c r="AC299" s="313"/>
      <c r="AE299" s="340"/>
      <c r="AG299" s="290"/>
      <c r="AH299" s="290"/>
    </row>
    <row r="300" spans="1:34" ht="88.5" customHeight="1" x14ac:dyDescent="0.2">
      <c r="A300" s="350" t="s">
        <v>3185</v>
      </c>
      <c r="B300" s="351" t="s">
        <v>3186</v>
      </c>
      <c r="C300" s="351" t="s">
        <v>3187</v>
      </c>
      <c r="D300" s="352" t="s">
        <v>3188</v>
      </c>
      <c r="E300" s="353">
        <f>VLOOKUP(B300,'Ejec presupuestal_31-dic-2017'!$C$5:$K$975,5,0)</f>
        <v>150000000</v>
      </c>
      <c r="F300" s="353">
        <f>VLOOKUP(B300,'Ejec presupuestal_31-dic-2017'!$C$5:$K$975,6,0)</f>
        <v>143803939</v>
      </c>
      <c r="G300" s="353">
        <f>VLOOKUP(B300,'Ejec presupuestal_31-dic-2017'!$C$5:$K$975,7,0)</f>
        <v>143803939</v>
      </c>
      <c r="H300" s="353">
        <f>VLOOKUP(B300,'Ejec presupuestal_31-dic-2017'!$C$5:$K$975,9,0)</f>
        <v>143803939</v>
      </c>
      <c r="I300" s="354" t="s">
        <v>2553</v>
      </c>
      <c r="J300" s="352" t="str">
        <f>VLOOKUP(K300,'[11]CONSOLIDADO PLAN DESARROLLO'!$DK$9:$DM551,3,0)</f>
        <v>E1.P_C.MR1 - Ampliar a 3700 el número de personas que accede anualmente a los programas de formación artística y cultural (L.B. 3630)</v>
      </c>
      <c r="K300" s="354" t="s">
        <v>588</v>
      </c>
      <c r="L300" s="352" t="str">
        <f>VLOOKUP(K300,'[11]CONSOLIDADO PLAN DESARROLLO'!$DK$9:$DM$305,2,0)</f>
        <v>Fortalecer los y programas  culturales y artísticos</v>
      </c>
      <c r="M300" s="354" t="str">
        <f t="shared" si="38"/>
        <v>RECURSOS PROPIOS</v>
      </c>
      <c r="N300" s="354"/>
      <c r="O300" s="355" t="s">
        <v>1851</v>
      </c>
      <c r="Q300" s="396"/>
      <c r="R300" s="396"/>
      <c r="S300" s="397"/>
      <c r="T300" s="397"/>
      <c r="U300" s="397"/>
      <c r="V300" s="397"/>
      <c r="W300" s="397"/>
      <c r="Z300" s="397"/>
      <c r="AC300" s="313"/>
      <c r="AE300" s="340"/>
      <c r="AG300" s="290"/>
      <c r="AH300" s="290"/>
    </row>
    <row r="301" spans="1:34" ht="68.25" customHeight="1" x14ac:dyDescent="0.2">
      <c r="A301" s="350" t="s">
        <v>2861</v>
      </c>
      <c r="B301" s="351" t="s">
        <v>3189</v>
      </c>
      <c r="C301" s="351" t="s">
        <v>3190</v>
      </c>
      <c r="D301" s="352" t="s">
        <v>3191</v>
      </c>
      <c r="E301" s="353">
        <f>VLOOKUP(B301,'Ejec presupuestal_31-dic-2017'!$C$5:$K$975,5,0)</f>
        <v>103599951</v>
      </c>
      <c r="F301" s="353">
        <f>VLOOKUP(B301,'Ejec presupuestal_31-dic-2017'!$C$5:$K$975,6,0)</f>
        <v>0</v>
      </c>
      <c r="G301" s="353">
        <f>VLOOKUP(B301,'Ejec presupuestal_31-dic-2017'!$C$5:$K$975,7,0)</f>
        <v>0</v>
      </c>
      <c r="H301" s="353">
        <f>VLOOKUP(B301,'Ejec presupuestal_31-dic-2017'!$C$5:$K$975,9,0)</f>
        <v>0</v>
      </c>
      <c r="I301" s="354" t="s">
        <v>2774</v>
      </c>
      <c r="J301" s="352" t="str">
        <f>VLOOKUP(K301,'[11]CONSOLIDADO PLAN DESARROLLO'!$DK$9:$DM552,3,0)</f>
        <v>E1.P_C.MR1 - Ampliar a 3700 el número de personas que accede anualmente a los programas de formación artística y cultural (L.B. 3630)</v>
      </c>
      <c r="K301" s="354" t="s">
        <v>588</v>
      </c>
      <c r="L301" s="352" t="str">
        <f>VLOOKUP(K301,'[11]CONSOLIDADO PLAN DESARROLLO'!$DK$9:$DM$305,2,0)</f>
        <v>Fortalecer los y programas  culturales y artísticos</v>
      </c>
      <c r="M301" s="354" t="str">
        <f t="shared" si="38"/>
        <v xml:space="preserve">OTROS </v>
      </c>
      <c r="N301" s="354"/>
      <c r="O301" s="355" t="s">
        <v>1851</v>
      </c>
      <c r="Q301" s="396"/>
      <c r="AC301" s="313"/>
      <c r="AE301" s="340"/>
      <c r="AG301" s="290"/>
      <c r="AH301" s="290"/>
    </row>
    <row r="302" spans="1:34" ht="84" customHeight="1" x14ac:dyDescent="0.2">
      <c r="A302" s="350" t="s">
        <v>2014</v>
      </c>
      <c r="B302" s="351" t="s">
        <v>3192</v>
      </c>
      <c r="C302" s="351" t="s">
        <v>3193</v>
      </c>
      <c r="D302" s="352" t="s">
        <v>3194</v>
      </c>
      <c r="E302" s="353">
        <f>VLOOKUP(B302,'Ejec presupuestal_31-dic-2017'!$C$5:$K$975,5,0)</f>
        <v>72153200</v>
      </c>
      <c r="F302" s="353">
        <f>VLOOKUP(B302,'Ejec presupuestal_31-dic-2017'!$C$5:$K$975,6,0)</f>
        <v>0</v>
      </c>
      <c r="G302" s="353">
        <f>VLOOKUP(B302,'Ejec presupuestal_31-dic-2017'!$C$5:$K$975,7,0)</f>
        <v>0</v>
      </c>
      <c r="H302" s="353">
        <f>VLOOKUP(B302,'Ejec presupuestal_31-dic-2017'!$C$5:$K$975,9,0)</f>
        <v>0</v>
      </c>
      <c r="I302" s="354" t="s">
        <v>2880</v>
      </c>
      <c r="J302" s="352" t="str">
        <f>VLOOKUP(K302,'[11]CONSOLIDADO PLAN DESARROLLO'!$DK$9:$DM553,3,0)</f>
        <v>E1.P_C.MR1 - Ampliar a 3700 el número de personas que accede anualmente a los programas de formación artística y cultural (L.B. 3630)</v>
      </c>
      <c r="K302" s="354" t="s">
        <v>588</v>
      </c>
      <c r="L302" s="352" t="str">
        <f>VLOOKUP(K302,'[11]CONSOLIDADO PLAN DESARROLLO'!$DK$9:$DM$305,2,0)</f>
        <v>Fortalecer los y programas  culturales y artísticos</v>
      </c>
      <c r="M302" s="354" t="str">
        <f t="shared" si="38"/>
        <v>COFINANCIACIÓN DEPARTAMENTO</v>
      </c>
      <c r="N302" s="354"/>
      <c r="O302" s="355" t="s">
        <v>1851</v>
      </c>
      <c r="Q302" s="396"/>
      <c r="AC302" s="313"/>
      <c r="AE302" s="340"/>
      <c r="AG302" s="290"/>
      <c r="AH302" s="290"/>
    </row>
    <row r="303" spans="1:34" ht="49.5" customHeight="1" x14ac:dyDescent="0.2">
      <c r="A303" s="341"/>
      <c r="B303" s="342" t="s">
        <v>3195</v>
      </c>
      <c r="C303" s="342" t="s">
        <v>3195</v>
      </c>
      <c r="D303" s="343" t="s">
        <v>573</v>
      </c>
      <c r="E303" s="344">
        <v>600000000</v>
      </c>
      <c r="F303" s="344"/>
      <c r="G303" s="344"/>
      <c r="H303" s="344"/>
      <c r="I303" s="345"/>
      <c r="J303" s="343"/>
      <c r="K303" s="345"/>
      <c r="L303" s="343"/>
      <c r="M303" s="345"/>
      <c r="N303" s="345"/>
      <c r="O303" s="346" t="s">
        <v>1869</v>
      </c>
      <c r="Q303" s="396"/>
      <c r="AC303" s="362"/>
      <c r="AE303" s="340"/>
      <c r="AG303" s="290"/>
      <c r="AH303" s="290"/>
    </row>
    <row r="304" spans="1:34" ht="106.5" customHeight="1" x14ac:dyDescent="0.2">
      <c r="A304" s="350" t="s">
        <v>5030</v>
      </c>
      <c r="B304" s="351" t="s">
        <v>3196</v>
      </c>
      <c r="C304" s="351" t="s">
        <v>3197</v>
      </c>
      <c r="D304" s="352" t="s">
        <v>3198</v>
      </c>
      <c r="E304" s="353">
        <f>VLOOKUP(B304,'Ejec presupuestal_31-dic-2017'!$C$5:$K$975,5,0)</f>
        <v>317000000</v>
      </c>
      <c r="F304" s="353">
        <f>VLOOKUP(B304,'Ejec presupuestal_31-dic-2017'!$C$5:$K$975,6,0)</f>
        <v>65844239</v>
      </c>
      <c r="G304" s="353">
        <f>VLOOKUP(B304,'Ejec presupuestal_31-dic-2017'!$C$5:$K$975,7,0)</f>
        <v>65844239</v>
      </c>
      <c r="H304" s="353">
        <f>VLOOKUP(B304,'Ejec presupuestal_31-dic-2017'!$C$5:$K$975,9,0)</f>
        <v>65844239</v>
      </c>
      <c r="I304" s="354" t="s">
        <v>1827</v>
      </c>
      <c r="J304" s="352" t="str">
        <f>VLOOKUP(K304,'[11]CONSOLIDADO PLAN DESARROLLO'!$DK$9:$DM552,3,0)</f>
        <v>E1.P_C.MR1 - Ampliar a 3700 el número de personas que accede anualmente a los programas de formación artística y cultural (L.B. 3630)</v>
      </c>
      <c r="K304" s="354" t="s">
        <v>580</v>
      </c>
      <c r="L304" s="352" t="str">
        <f>VLOOKUP(K304,'[11]CONSOLIDADO PLAN DESARROLLO'!$DK$9:$DM$305,2,0)</f>
        <v xml:space="preserve">Ampliar los Eventos Culturales y Artísticos.  </v>
      </c>
      <c r="M304" s="354" t="str">
        <f t="shared" ref="M304:M305" si="39">IF(I304=0,"0-0",(VLOOKUP(I304,$Q$2:$V$193,$P$1,0)))</f>
        <v>RECURSOS PROPIOS</v>
      </c>
      <c r="N304" s="363"/>
      <c r="O304" s="355" t="s">
        <v>1851</v>
      </c>
      <c r="Q304" s="396"/>
      <c r="AC304" s="313"/>
      <c r="AE304" s="340"/>
      <c r="AG304" s="290"/>
      <c r="AH304" s="290"/>
    </row>
    <row r="305" spans="1:34" ht="70.5" customHeight="1" x14ac:dyDescent="0.2">
      <c r="A305" s="350" t="s">
        <v>3199</v>
      </c>
      <c r="B305" s="351" t="s">
        <v>3200</v>
      </c>
      <c r="C305" s="351" t="s">
        <v>3201</v>
      </c>
      <c r="D305" s="352" t="s">
        <v>3202</v>
      </c>
      <c r="E305" s="353">
        <f>VLOOKUP(B305,'Ejec presupuestal_31-dic-2017'!$C$5:$K$975,5,0)</f>
        <v>0</v>
      </c>
      <c r="F305" s="353">
        <f>VLOOKUP(B305,'Ejec presupuestal_31-dic-2017'!$C$5:$K$975,6,0)</f>
        <v>0</v>
      </c>
      <c r="G305" s="353">
        <f>VLOOKUP(B305,'Ejec presupuestal_31-dic-2017'!$C$5:$K$975,7,0)</f>
        <v>0</v>
      </c>
      <c r="H305" s="353">
        <f>VLOOKUP(B305,'Ejec presupuestal_31-dic-2017'!$C$5:$K$975,9,0)</f>
        <v>0</v>
      </c>
      <c r="I305" s="354" t="s">
        <v>1877</v>
      </c>
      <c r="J305" s="352" t="str">
        <f>VLOOKUP(K305,'[11]CONSOLIDADO PLAN DESARROLLO'!$DK$9:$DM553,3,0)</f>
        <v>E1.P_C.MR1 - Ampliar a 3700 el número de personas que accede anualmente a los programas de formación artística y cultural (L.B. 3630)</v>
      </c>
      <c r="K305" s="354" t="s">
        <v>580</v>
      </c>
      <c r="L305" s="352" t="str">
        <f>VLOOKUP(K305,'[11]CONSOLIDADO PLAN DESARROLLO'!$DK$9:$DM$305,2,0)</f>
        <v xml:space="preserve">Ampliar los Eventos Culturales y Artísticos.  </v>
      </c>
      <c r="M305" s="354" t="str">
        <f t="shared" si="39"/>
        <v>RECURSOS PROPIOS</v>
      </c>
      <c r="N305" s="354"/>
      <c r="O305" s="355" t="s">
        <v>1851</v>
      </c>
      <c r="Q305" s="396"/>
      <c r="AC305" s="313"/>
      <c r="AE305" s="340"/>
      <c r="AG305" s="290"/>
      <c r="AH305" s="290"/>
    </row>
    <row r="306" spans="1:34" ht="55.5" customHeight="1" x14ac:dyDescent="0.2">
      <c r="A306" s="341"/>
      <c r="B306" s="342" t="s">
        <v>3203</v>
      </c>
      <c r="C306" s="342" t="s">
        <v>3203</v>
      </c>
      <c r="D306" s="343" t="s">
        <v>3204</v>
      </c>
      <c r="E306" s="344">
        <v>720000000</v>
      </c>
      <c r="F306" s="344"/>
      <c r="G306" s="344"/>
      <c r="H306" s="344"/>
      <c r="I306" s="345"/>
      <c r="J306" s="343"/>
      <c r="K306" s="345"/>
      <c r="L306" s="343"/>
      <c r="M306" s="345"/>
      <c r="N306" s="345"/>
      <c r="O306" s="346" t="s">
        <v>1869</v>
      </c>
      <c r="Q306" s="396"/>
      <c r="AC306" s="313"/>
      <c r="AE306" s="340"/>
      <c r="AG306" s="290"/>
      <c r="AH306" s="290"/>
    </row>
    <row r="307" spans="1:34" ht="69.75" customHeight="1" x14ac:dyDescent="0.2">
      <c r="A307" s="350" t="s">
        <v>3205</v>
      </c>
      <c r="B307" s="351" t="s">
        <v>3206</v>
      </c>
      <c r="C307" s="351" t="s">
        <v>3207</v>
      </c>
      <c r="D307" s="352" t="s">
        <v>3208</v>
      </c>
      <c r="E307" s="353">
        <f>VLOOKUP(B307,'Ejec presupuestal_31-dic-2017'!$C$5:$K$975,5,0)</f>
        <v>1477153200</v>
      </c>
      <c r="F307" s="353">
        <f>VLOOKUP(B307,'Ejec presupuestal_31-dic-2017'!$C$5:$K$975,6,0)</f>
        <v>1357876800</v>
      </c>
      <c r="G307" s="353">
        <f>VLOOKUP(B307,'Ejec presupuestal_31-dic-2017'!$C$5:$K$975,7,0)</f>
        <v>1357876800</v>
      </c>
      <c r="H307" s="353">
        <f>VLOOKUP(B307,'Ejec presupuestal_31-dic-2017'!$C$5:$K$975,9,0)</f>
        <v>1357876800</v>
      </c>
      <c r="I307" s="354" t="s">
        <v>1827</v>
      </c>
      <c r="J307" s="352" t="str">
        <f>VLOOKUP(K307,'[11]CONSOLIDADO PLAN DESARROLLO'!$DK$9:$DM555,3,0)</f>
        <v>E1.P_C.MR1 - Ampliar a 3700 el número de personas que accede anualmente a los programas de formación artística y cultural (L.B. 3630)</v>
      </c>
      <c r="K307" s="354" t="s">
        <v>564</v>
      </c>
      <c r="L307" s="352" t="str">
        <f>VLOOKUP(K307,'[11]CONSOLIDADO PLAN DESARROLLO'!$DK$9:$DM$305,2,0)</f>
        <v xml:space="preserve">Ampliar la participación intermunicipal en el Festival de la Colombianidad, como parte de la tradición e identidad pluricultural </v>
      </c>
      <c r="M307" s="354" t="str">
        <f t="shared" ref="M307:M310" si="40">IF(I307=0,"0-0",(VLOOKUP(I307,$Q$2:$V$193,$P$1,0)))</f>
        <v>RECURSOS PROPIOS</v>
      </c>
      <c r="N307" s="354"/>
      <c r="O307" s="355" t="s">
        <v>1851</v>
      </c>
      <c r="Q307" s="396"/>
      <c r="AC307" s="313"/>
      <c r="AE307" s="340"/>
      <c r="AG307" s="290"/>
      <c r="AH307" s="290"/>
    </row>
    <row r="308" spans="1:34" ht="72" customHeight="1" x14ac:dyDescent="0.2">
      <c r="A308" s="350" t="s">
        <v>2394</v>
      </c>
      <c r="B308" s="351" t="s">
        <v>3209</v>
      </c>
      <c r="C308" s="351" t="s">
        <v>3210</v>
      </c>
      <c r="D308" s="352" t="s">
        <v>3211</v>
      </c>
      <c r="E308" s="353">
        <f>VLOOKUP(B308,'Ejec presupuestal_31-dic-2017'!$C$5:$K$975,5,0)</f>
        <v>36664478</v>
      </c>
      <c r="F308" s="353">
        <f>VLOOKUP(B308,'Ejec presupuestal_31-dic-2017'!$C$5:$K$975,6,0)</f>
        <v>36664478</v>
      </c>
      <c r="G308" s="353">
        <f>VLOOKUP(B308,'Ejec presupuestal_31-dic-2017'!$C$5:$K$975,7,0)</f>
        <v>36664478</v>
      </c>
      <c r="H308" s="353">
        <f>VLOOKUP(B308,'Ejec presupuestal_31-dic-2017'!$C$5:$K$975,9,0)</f>
        <v>36664478</v>
      </c>
      <c r="I308" s="354" t="s">
        <v>2553</v>
      </c>
      <c r="J308" s="352" t="str">
        <f>VLOOKUP(K308,'[11]CONSOLIDADO PLAN DESARROLLO'!$DK$9:$DM556,3,0)</f>
        <v>E1.P_C.MR1 - Ampliar a 3700 el número de personas que accede anualmente a los programas de formación artística y cultural (L.B. 3630)</v>
      </c>
      <c r="K308" s="354" t="s">
        <v>564</v>
      </c>
      <c r="L308" s="352" t="str">
        <f>VLOOKUP(K308,'[11]CONSOLIDADO PLAN DESARROLLO'!$DK$9:$DM$305,2,0)</f>
        <v xml:space="preserve">Ampliar la participación intermunicipal en el Festival de la Colombianidad, como parte de la tradición e identidad pluricultural </v>
      </c>
      <c r="M308" s="354" t="str">
        <f t="shared" si="40"/>
        <v>RECURSOS PROPIOS</v>
      </c>
      <c r="N308" s="354"/>
      <c r="O308" s="355" t="s">
        <v>1851</v>
      </c>
      <c r="Q308" s="396"/>
      <c r="AC308" s="313"/>
      <c r="AE308" s="340"/>
      <c r="AG308" s="290"/>
      <c r="AH308" s="290"/>
    </row>
    <row r="309" spans="1:34" ht="66.75" customHeight="1" x14ac:dyDescent="0.2">
      <c r="A309" s="350" t="s">
        <v>3212</v>
      </c>
      <c r="B309" s="351" t="s">
        <v>3213</v>
      </c>
      <c r="C309" s="351" t="s">
        <v>3214</v>
      </c>
      <c r="D309" s="352" t="s">
        <v>3215</v>
      </c>
      <c r="E309" s="353">
        <f>VLOOKUP(B309,'Ejec presupuestal_31-dic-2017'!$C$5:$K$975,5,0)</f>
        <v>73428463</v>
      </c>
      <c r="F309" s="353">
        <f>VLOOKUP(B309,'Ejec presupuestal_31-dic-2017'!$C$5:$K$975,6,0)</f>
        <v>73428463</v>
      </c>
      <c r="G309" s="353">
        <f>VLOOKUP(B309,'Ejec presupuestal_31-dic-2017'!$C$5:$K$975,7,0)</f>
        <v>73428463</v>
      </c>
      <c r="H309" s="353">
        <f>VLOOKUP(B309,'Ejec presupuestal_31-dic-2017'!$C$5:$K$975,9,0)</f>
        <v>73428463</v>
      </c>
      <c r="I309" s="354" t="s">
        <v>1877</v>
      </c>
      <c r="J309" s="352" t="str">
        <f>VLOOKUP(K309,'[11]CONSOLIDADO PLAN DESARROLLO'!$DK$9:$DM557,3,0)</f>
        <v>E1.P_C.MR1 - Ampliar a 3700 el número de personas que accede anualmente a los programas de formación artística y cultural (L.B. 3630)</v>
      </c>
      <c r="K309" s="354" t="s">
        <v>564</v>
      </c>
      <c r="L309" s="352" t="str">
        <f>VLOOKUP(K309,'[11]CONSOLIDADO PLAN DESARROLLO'!$DK$9:$DM$305,2,0)</f>
        <v xml:space="preserve">Ampliar la participación intermunicipal en el Festival de la Colombianidad, como parte de la tradición e identidad pluricultural </v>
      </c>
      <c r="M309" s="354" t="str">
        <f t="shared" si="40"/>
        <v>RECURSOS PROPIOS</v>
      </c>
      <c r="N309" s="354"/>
      <c r="O309" s="355" t="s">
        <v>1851</v>
      </c>
      <c r="Q309" s="396"/>
      <c r="AC309" s="362"/>
      <c r="AE309" s="340"/>
      <c r="AG309" s="290"/>
      <c r="AH309" s="290"/>
    </row>
    <row r="310" spans="1:34" ht="64.5" customHeight="1" x14ac:dyDescent="0.2">
      <c r="A310" s="350" t="s">
        <v>3216</v>
      </c>
      <c r="B310" s="351" t="s">
        <v>3217</v>
      </c>
      <c r="C310" s="351" t="s">
        <v>3218</v>
      </c>
      <c r="D310" s="352" t="s">
        <v>3219</v>
      </c>
      <c r="E310" s="353">
        <f>VLOOKUP(B310,'Ejec presupuestal_31-dic-2017'!$C$5:$K$975,5,0)</f>
        <v>120000000</v>
      </c>
      <c r="F310" s="353">
        <f>VLOOKUP(B310,'Ejec presupuestal_31-dic-2017'!$C$5:$K$975,6,0)</f>
        <v>0</v>
      </c>
      <c r="G310" s="353">
        <f>VLOOKUP(B310,'Ejec presupuestal_31-dic-2017'!$C$5:$K$975,7,0)</f>
        <v>0</v>
      </c>
      <c r="H310" s="353">
        <f>VLOOKUP(B310,'Ejec presupuestal_31-dic-2017'!$C$5:$K$975,9,0)</f>
        <v>0</v>
      </c>
      <c r="I310" s="354" t="s">
        <v>2877</v>
      </c>
      <c r="J310" s="352" t="str">
        <f>VLOOKUP(K310,'[11]CONSOLIDADO PLAN DESARROLLO'!$DK$9:$DM558,3,0)</f>
        <v>E1.P_C.MR1 - Ampliar a 3700 el número de personas que accede anualmente a los programas de formación artística y cultural (L.B. 3630)</v>
      </c>
      <c r="K310" s="354" t="s">
        <v>564</v>
      </c>
      <c r="L310" s="352" t="str">
        <f>VLOOKUP(K310,'[11]CONSOLIDADO PLAN DESARROLLO'!$DK$9:$DM$305,2,0)</f>
        <v xml:space="preserve">Ampliar la participación intermunicipal en el Festival de la Colombianidad, como parte de la tradición e identidad pluricultural </v>
      </c>
      <c r="M310" s="354" t="str">
        <f t="shared" si="40"/>
        <v>COFINANCIACIÓN DEPARTAMENTO</v>
      </c>
      <c r="N310" s="354"/>
      <c r="O310" s="355" t="s">
        <v>1851</v>
      </c>
      <c r="Q310" s="396"/>
      <c r="AC310" s="313"/>
      <c r="AE310" s="340"/>
      <c r="AG310" s="290"/>
      <c r="AH310" s="290"/>
    </row>
    <row r="311" spans="1:34" ht="44.25" customHeight="1" x14ac:dyDescent="0.2">
      <c r="A311" s="333"/>
      <c r="B311" s="334" t="s">
        <v>3220</v>
      </c>
      <c r="C311" s="334" t="s">
        <v>3220</v>
      </c>
      <c r="D311" s="335" t="s">
        <v>3221</v>
      </c>
      <c r="E311" s="336">
        <v>45000000</v>
      </c>
      <c r="F311" s="336"/>
      <c r="G311" s="336"/>
      <c r="H311" s="336"/>
      <c r="I311" s="337"/>
      <c r="J311" s="335"/>
      <c r="K311" s="337"/>
      <c r="L311" s="335"/>
      <c r="M311" s="337"/>
      <c r="N311" s="337"/>
      <c r="O311" s="338" t="s">
        <v>1862</v>
      </c>
      <c r="Q311" s="396"/>
      <c r="AC311" s="313"/>
      <c r="AE311" s="340"/>
      <c r="AG311" s="290"/>
      <c r="AH311" s="290"/>
    </row>
    <row r="312" spans="1:34" ht="45.75" customHeight="1" x14ac:dyDescent="0.2">
      <c r="A312" s="341"/>
      <c r="B312" s="342" t="s">
        <v>3222</v>
      </c>
      <c r="C312" s="342" t="s">
        <v>3222</v>
      </c>
      <c r="D312" s="343" t="s">
        <v>3223</v>
      </c>
      <c r="E312" s="344">
        <v>45000000</v>
      </c>
      <c r="F312" s="344"/>
      <c r="G312" s="344"/>
      <c r="H312" s="344"/>
      <c r="I312" s="345"/>
      <c r="J312" s="343"/>
      <c r="K312" s="345"/>
      <c r="L312" s="343"/>
      <c r="M312" s="345"/>
      <c r="N312" s="345"/>
      <c r="O312" s="346" t="s">
        <v>1869</v>
      </c>
      <c r="Q312" s="396"/>
      <c r="AC312" s="313"/>
      <c r="AE312" s="340"/>
      <c r="AG312" s="290"/>
      <c r="AH312" s="290"/>
    </row>
    <row r="313" spans="1:34" ht="122.25" customHeight="1" x14ac:dyDescent="0.2">
      <c r="A313" s="350" t="s">
        <v>5031</v>
      </c>
      <c r="B313" s="351" t="s">
        <v>3224</v>
      </c>
      <c r="C313" s="351" t="s">
        <v>3225</v>
      </c>
      <c r="D313" s="352" t="s">
        <v>3226</v>
      </c>
      <c r="E313" s="353">
        <f>VLOOKUP(B313,'Ejec presupuestal_31-dic-2017'!$C$5:$K$975,5,0)</f>
        <v>33000000</v>
      </c>
      <c r="F313" s="353">
        <f>VLOOKUP(B313,'Ejec presupuestal_31-dic-2017'!$C$5:$K$975,6,0)</f>
        <v>33000000</v>
      </c>
      <c r="G313" s="353">
        <f>VLOOKUP(B313,'Ejec presupuestal_31-dic-2017'!$C$5:$K$975,7,0)</f>
        <v>33000000</v>
      </c>
      <c r="H313" s="353">
        <f>VLOOKUP(B313,'Ejec presupuestal_31-dic-2017'!$C$5:$K$975,9,0)</f>
        <v>33000000</v>
      </c>
      <c r="I313" s="354" t="s">
        <v>1827</v>
      </c>
      <c r="J313" s="352" t="str">
        <f>VLOOKUP(K313,'[11]CONSOLIDADO PLAN DESARROLLO'!$DK$9:$DM558,3,0)</f>
        <v>E1.P_C.MR1 - Ampliar a 3700 el número de personas que accede anualmente a los programas de formación artística y cultural (L.B. 3630)</v>
      </c>
      <c r="K313" s="354" t="s">
        <v>641</v>
      </c>
      <c r="L313" s="352" t="str">
        <f>VLOOKUP(K313,'[11]CONSOLIDADO PLAN DESARROLLO'!$DK$9:$DM$305,2,0)</f>
        <v>Ampliar el apoyo e incentivos de los  artistas  destacados del municipio</v>
      </c>
      <c r="M313" s="354" t="str">
        <f>IF(I313=0,"0-0",(VLOOKUP(I313,$Q$2:$V$193,$P$1,0)))</f>
        <v>RECURSOS PROPIOS</v>
      </c>
      <c r="N313" s="363"/>
      <c r="O313" s="355" t="s">
        <v>1851</v>
      </c>
      <c r="Q313" s="396"/>
      <c r="AC313" s="313"/>
      <c r="AE313" s="340"/>
      <c r="AG313" s="290"/>
      <c r="AH313" s="290"/>
    </row>
    <row r="314" spans="1:34" ht="60" customHeight="1" x14ac:dyDescent="0.2">
      <c r="A314" s="333"/>
      <c r="B314" s="334" t="s">
        <v>3227</v>
      </c>
      <c r="C314" s="334" t="s">
        <v>3227</v>
      </c>
      <c r="D314" s="335" t="s">
        <v>3228</v>
      </c>
      <c r="E314" s="336">
        <v>60000000</v>
      </c>
      <c r="F314" s="336"/>
      <c r="G314" s="336"/>
      <c r="H314" s="336"/>
      <c r="I314" s="337"/>
      <c r="J314" s="335"/>
      <c r="K314" s="337"/>
      <c r="L314" s="335"/>
      <c r="M314" s="337"/>
      <c r="N314" s="337"/>
      <c r="O314" s="338" t="s">
        <v>1862</v>
      </c>
      <c r="Q314" s="396"/>
      <c r="AC314" s="362"/>
      <c r="AE314" s="340"/>
      <c r="AG314" s="290"/>
      <c r="AH314" s="290"/>
    </row>
    <row r="315" spans="1:34" ht="34.5" customHeight="1" x14ac:dyDescent="0.2">
      <c r="A315" s="341"/>
      <c r="B315" s="342" t="s">
        <v>3229</v>
      </c>
      <c r="C315" s="342" t="s">
        <v>3229</v>
      </c>
      <c r="D315" s="343" t="s">
        <v>3230</v>
      </c>
      <c r="E315" s="344">
        <v>10000000</v>
      </c>
      <c r="F315" s="344"/>
      <c r="G315" s="344"/>
      <c r="H315" s="344"/>
      <c r="I315" s="345"/>
      <c r="J315" s="343"/>
      <c r="K315" s="345"/>
      <c r="L315" s="343"/>
      <c r="M315" s="345"/>
      <c r="N315" s="345"/>
      <c r="O315" s="346" t="s">
        <v>1869</v>
      </c>
      <c r="AC315" s="313"/>
      <c r="AE315" s="340"/>
      <c r="AG315" s="290"/>
      <c r="AH315" s="290"/>
    </row>
    <row r="316" spans="1:34" ht="57.75" customHeight="1" x14ac:dyDescent="0.2">
      <c r="A316" s="350" t="s">
        <v>3231</v>
      </c>
      <c r="B316" s="351" t="s">
        <v>3232</v>
      </c>
      <c r="C316" s="351" t="s">
        <v>3233</v>
      </c>
      <c r="D316" s="352" t="s">
        <v>3234</v>
      </c>
      <c r="E316" s="353">
        <f>VLOOKUP(B316,'Ejec presupuestal_31-dic-2017'!$C$5:$K$975,5,0)</f>
        <v>0</v>
      </c>
      <c r="F316" s="353">
        <f>VLOOKUP(B316,'Ejec presupuestal_31-dic-2017'!$C$5:$K$975,6,0)</f>
        <v>0</v>
      </c>
      <c r="G316" s="353">
        <f>VLOOKUP(B316,'Ejec presupuestal_31-dic-2017'!$C$5:$K$975,7,0)</f>
        <v>0</v>
      </c>
      <c r="H316" s="353">
        <f>VLOOKUP(B316,'Ejec presupuestal_31-dic-2017'!$C$5:$K$975,9,0)</f>
        <v>0</v>
      </c>
      <c r="I316" s="354" t="s">
        <v>1827</v>
      </c>
      <c r="J316" s="352" t="str">
        <f>VLOOKUP(K316,'[11]CONSOLIDADO PLAN DESARROLLO'!$DK$9:$DM561,3,0)</f>
        <v>E1.P_C.MR1 - Ampliar a 3700 el número de personas que accede anualmente a los programas de formación artística y cultural (L.B. 3630)</v>
      </c>
      <c r="K316" s="354" t="s">
        <v>664</v>
      </c>
      <c r="L316" s="352" t="str">
        <f>VLOOKUP(K316,'[11]CONSOLIDADO PLAN DESARROLLO'!$DK$9:$DM$305,2,0)</f>
        <v>Declarar los bienes inmuebles y monumentos como patrimonio Cultural del Municipio</v>
      </c>
      <c r="M316" s="354" t="str">
        <f>IF(I316=0,"0-0",(VLOOKUP(I316,$Q$2:$V$193,$P$1,0)))</f>
        <v>RECURSOS PROPIOS</v>
      </c>
      <c r="N316" s="354"/>
      <c r="O316" s="355" t="s">
        <v>1851</v>
      </c>
      <c r="AC316" s="313"/>
      <c r="AE316" s="340"/>
      <c r="AG316" s="290"/>
      <c r="AH316" s="290"/>
    </row>
    <row r="317" spans="1:34" ht="43.5" customHeight="1" x14ac:dyDescent="0.2">
      <c r="A317" s="341"/>
      <c r="B317" s="342" t="s">
        <v>3235</v>
      </c>
      <c r="C317" s="342" t="s">
        <v>3235</v>
      </c>
      <c r="D317" s="343" t="s">
        <v>662</v>
      </c>
      <c r="E317" s="344">
        <v>50000000</v>
      </c>
      <c r="F317" s="344"/>
      <c r="G317" s="344"/>
      <c r="H317" s="344"/>
      <c r="I317" s="345"/>
      <c r="J317" s="343"/>
      <c r="K317" s="345"/>
      <c r="L317" s="343"/>
      <c r="M317" s="345"/>
      <c r="N317" s="345"/>
      <c r="O317" s="346" t="s">
        <v>1869</v>
      </c>
      <c r="AC317" s="313"/>
      <c r="AE317" s="340"/>
      <c r="AG317" s="290"/>
      <c r="AH317" s="290"/>
    </row>
    <row r="318" spans="1:34" ht="66.75" customHeight="1" x14ac:dyDescent="0.2">
      <c r="A318" s="350" t="s">
        <v>3231</v>
      </c>
      <c r="B318" s="351" t="s">
        <v>3236</v>
      </c>
      <c r="C318" s="351" t="s">
        <v>3237</v>
      </c>
      <c r="D318" s="352" t="s">
        <v>3238</v>
      </c>
      <c r="E318" s="353">
        <f>VLOOKUP(B318,'Ejec presupuestal_31-dic-2017'!$C$5:$K$975,5,0)</f>
        <v>0</v>
      </c>
      <c r="F318" s="353">
        <f>VLOOKUP(B318,'Ejec presupuestal_31-dic-2017'!$C$5:$K$975,6,0)</f>
        <v>0</v>
      </c>
      <c r="G318" s="353">
        <f>VLOOKUP(B318,'Ejec presupuestal_31-dic-2017'!$C$5:$K$975,7,0)</f>
        <v>0</v>
      </c>
      <c r="H318" s="353">
        <f>VLOOKUP(B318,'Ejec presupuestal_31-dic-2017'!$C$5:$K$975,9,0)</f>
        <v>0</v>
      </c>
      <c r="I318" s="354" t="s">
        <v>1827</v>
      </c>
      <c r="J318" s="352" t="str">
        <f>VLOOKUP(K318,'[11]CONSOLIDADO PLAN DESARROLLO'!$DK$9:$DM563,3,0)</f>
        <v>E1.P_C.MR1 - Ampliar a 3700 el número de personas que accede anualmente a los programas de formación artística y cultural (L.B. 3630)</v>
      </c>
      <c r="K318" s="354" t="s">
        <v>665</v>
      </c>
      <c r="L318" s="352" t="str">
        <f>VLOOKUP(K318,'[11]CONSOLIDADO PLAN DESARROLLO'!$DK$9:$DM$305,2,0)</f>
        <v>Crear el Museo Municipal</v>
      </c>
      <c r="M318" s="354" t="str">
        <f>IF(I318=0,"0-0",(VLOOKUP(I318,$Q$2:$V$193,$P$1,0)))</f>
        <v>RECURSOS PROPIOS</v>
      </c>
      <c r="N318" s="363"/>
      <c r="O318" s="355" t="s">
        <v>1851</v>
      </c>
      <c r="AC318" s="362"/>
      <c r="AE318" s="340"/>
      <c r="AG318" s="290"/>
      <c r="AH318" s="290"/>
    </row>
    <row r="319" spans="1:34" ht="38.25" customHeight="1" x14ac:dyDescent="0.2">
      <c r="A319" s="333"/>
      <c r="B319" s="334" t="s">
        <v>3239</v>
      </c>
      <c r="C319" s="334" t="s">
        <v>3239</v>
      </c>
      <c r="D319" s="335" t="s">
        <v>3240</v>
      </c>
      <c r="E319" s="336">
        <v>145000000</v>
      </c>
      <c r="F319" s="336"/>
      <c r="G319" s="336"/>
      <c r="H319" s="336"/>
      <c r="I319" s="337"/>
      <c r="J319" s="335"/>
      <c r="K319" s="337"/>
      <c r="L319" s="335"/>
      <c r="M319" s="337"/>
      <c r="N319" s="337"/>
      <c r="O319" s="338" t="s">
        <v>1862</v>
      </c>
      <c r="AC319" s="362"/>
      <c r="AE319" s="340"/>
      <c r="AG319" s="290"/>
      <c r="AH319" s="290"/>
    </row>
    <row r="320" spans="1:34" ht="34.5" customHeight="1" x14ac:dyDescent="0.2">
      <c r="A320" s="341"/>
      <c r="B320" s="342" t="s">
        <v>3241</v>
      </c>
      <c r="C320" s="342" t="s">
        <v>3241</v>
      </c>
      <c r="D320" s="343" t="s">
        <v>3242</v>
      </c>
      <c r="E320" s="344">
        <v>145000000</v>
      </c>
      <c r="F320" s="344"/>
      <c r="G320" s="344"/>
      <c r="H320" s="344"/>
      <c r="I320" s="345"/>
      <c r="J320" s="343"/>
      <c r="K320" s="345"/>
      <c r="L320" s="343"/>
      <c r="M320" s="345"/>
      <c r="N320" s="345"/>
      <c r="O320" s="346" t="s">
        <v>1869</v>
      </c>
      <c r="AC320" s="362"/>
      <c r="AE320" s="340"/>
      <c r="AG320" s="290"/>
      <c r="AH320" s="290"/>
    </row>
    <row r="321" spans="1:34" ht="42" customHeight="1" x14ac:dyDescent="0.2">
      <c r="A321" s="365"/>
      <c r="B321" s="366" t="s">
        <v>3243</v>
      </c>
      <c r="C321" s="366" t="s">
        <v>3243</v>
      </c>
      <c r="D321" s="295" t="s">
        <v>3244</v>
      </c>
      <c r="E321" s="296">
        <v>140000000</v>
      </c>
      <c r="F321" s="296"/>
      <c r="G321" s="296"/>
      <c r="H321" s="296"/>
      <c r="I321" s="363"/>
      <c r="J321" s="295"/>
      <c r="K321" s="363"/>
      <c r="L321" s="295"/>
      <c r="M321" s="363"/>
      <c r="N321" s="363"/>
      <c r="O321" s="367"/>
      <c r="AC321" s="313"/>
      <c r="AE321" s="340"/>
      <c r="AG321" s="290"/>
      <c r="AH321" s="290"/>
    </row>
    <row r="322" spans="1:34" ht="71.25" customHeight="1" x14ac:dyDescent="0.2">
      <c r="A322" s="350" t="s">
        <v>3231</v>
      </c>
      <c r="B322" s="351" t="s">
        <v>3245</v>
      </c>
      <c r="C322" s="351" t="s">
        <v>3246</v>
      </c>
      <c r="D322" s="352" t="s">
        <v>3247</v>
      </c>
      <c r="E322" s="353">
        <f>VLOOKUP(B322,'Ejec presupuestal_31-dic-2017'!$C$5:$K$975,5,0)</f>
        <v>40000000</v>
      </c>
      <c r="F322" s="353">
        <f>VLOOKUP(B322,'Ejec presupuestal_31-dic-2017'!$C$5:$K$975,6,0)</f>
        <v>16146401</v>
      </c>
      <c r="G322" s="353">
        <f>VLOOKUP(B322,'Ejec presupuestal_31-dic-2017'!$C$5:$K$975,7,0)</f>
        <v>16146401</v>
      </c>
      <c r="H322" s="353">
        <f>VLOOKUP(B322,'Ejec presupuestal_31-dic-2017'!$C$5:$K$975,9,0)</f>
        <v>16146401</v>
      </c>
      <c r="I322" s="354" t="s">
        <v>1827</v>
      </c>
      <c r="J322" s="352" t="str">
        <f>VLOOKUP(K322,'[11]CONSOLIDADO PLAN DESARROLLO'!$DK$9:$DM567,3,0)</f>
        <v>E1.P_C.MR1 - Ampliar a 3700 el número de personas que accede anualmente a los programas de formación artística y cultural (L.B. 3630)</v>
      </c>
      <c r="K322" s="354" t="s">
        <v>658</v>
      </c>
      <c r="L322" s="352" t="str">
        <f>VLOOKUP(K322,'[11]CONSOLIDADO PLAN DESARROLLO'!$DK$9:$DM$305,2,0)</f>
        <v>Fortalecer los procesos y servicios bibliotecológicos</v>
      </c>
      <c r="M322" s="354" t="str">
        <f t="shared" ref="M322:M324" si="41">IF(I322=0,"0-0",(VLOOKUP(I322,$Q$2:$V$193,$P$1,0)))</f>
        <v>RECURSOS PROPIOS</v>
      </c>
      <c r="N322" s="354"/>
      <c r="O322" s="355" t="s">
        <v>1851</v>
      </c>
      <c r="AC322" s="313"/>
      <c r="AE322" s="340"/>
      <c r="AG322" s="290"/>
      <c r="AH322" s="290"/>
    </row>
    <row r="323" spans="1:34" ht="78.75" customHeight="1" x14ac:dyDescent="0.2">
      <c r="A323" s="350" t="s">
        <v>3199</v>
      </c>
      <c r="B323" s="351" t="s">
        <v>3248</v>
      </c>
      <c r="C323" s="351" t="s">
        <v>3249</v>
      </c>
      <c r="D323" s="352" t="s">
        <v>3250</v>
      </c>
      <c r="E323" s="353">
        <f>VLOOKUP(B323,'Ejec presupuestal_31-dic-2017'!$C$5:$K$975,5,0)</f>
        <v>26571537</v>
      </c>
      <c r="F323" s="353">
        <f>VLOOKUP(B323,'Ejec presupuestal_31-dic-2017'!$C$5:$K$975,6,0)</f>
        <v>26162923</v>
      </c>
      <c r="G323" s="353">
        <f>VLOOKUP(B323,'Ejec presupuestal_31-dic-2017'!$C$5:$K$975,7,0)</f>
        <v>26162923</v>
      </c>
      <c r="H323" s="353">
        <f>VLOOKUP(B323,'Ejec presupuestal_31-dic-2017'!$C$5:$K$975,9,0)</f>
        <v>26162923</v>
      </c>
      <c r="I323" s="354" t="s">
        <v>1877</v>
      </c>
      <c r="J323" s="352" t="str">
        <f>VLOOKUP(K323,'[11]CONSOLIDADO PLAN DESARROLLO'!$DK$9:$DM568,3,0)</f>
        <v>E1.P_C.MR1 - Ampliar a 3700 el número de personas que accede anualmente a los programas de formación artística y cultural (L.B. 3630)</v>
      </c>
      <c r="K323" s="354" t="s">
        <v>658</v>
      </c>
      <c r="L323" s="352" t="str">
        <f>VLOOKUP(K323,'[11]CONSOLIDADO PLAN DESARROLLO'!$DK$9:$DM$305,2,0)</f>
        <v>Fortalecer los procesos y servicios bibliotecológicos</v>
      </c>
      <c r="M323" s="354" t="str">
        <f t="shared" si="41"/>
        <v>RECURSOS PROPIOS</v>
      </c>
      <c r="N323" s="363"/>
      <c r="O323" s="355" t="s">
        <v>1851</v>
      </c>
      <c r="AC323" s="313"/>
      <c r="AE323" s="340"/>
      <c r="AG323" s="290"/>
      <c r="AH323" s="290"/>
    </row>
    <row r="324" spans="1:34" ht="63.75" customHeight="1" x14ac:dyDescent="0.2">
      <c r="A324" s="350" t="s">
        <v>3251</v>
      </c>
      <c r="B324" s="351" t="s">
        <v>3252</v>
      </c>
      <c r="C324" s="351" t="s">
        <v>3253</v>
      </c>
      <c r="D324" s="352" t="s">
        <v>3254</v>
      </c>
      <c r="E324" s="353">
        <f>VLOOKUP(B324,'Ejec presupuestal_31-dic-2017'!$C$5:$K$975,5,0)</f>
        <v>12111676</v>
      </c>
      <c r="F324" s="353">
        <f>VLOOKUP(B324,'Ejec presupuestal_31-dic-2017'!$C$5:$K$975,6,0)</f>
        <v>12111670</v>
      </c>
      <c r="G324" s="353">
        <f>VLOOKUP(B324,'Ejec presupuestal_31-dic-2017'!$C$5:$K$975,7,0)</f>
        <v>12111670</v>
      </c>
      <c r="H324" s="353">
        <f>VLOOKUP(B324,'Ejec presupuestal_31-dic-2017'!$C$5:$K$975,9,0)</f>
        <v>12111670</v>
      </c>
      <c r="I324" s="354" t="s">
        <v>2553</v>
      </c>
      <c r="J324" s="352" t="str">
        <f>VLOOKUP(K324,'[11]CONSOLIDADO PLAN DESARROLLO'!$DK$9:$DM569,3,0)</f>
        <v>E1.P_C.MR1 - Ampliar a 3700 el número de personas que accede anualmente a los programas de formación artística y cultural (L.B. 3630)</v>
      </c>
      <c r="K324" s="354" t="s">
        <v>658</v>
      </c>
      <c r="L324" s="352" t="str">
        <f>VLOOKUP(K324,'[11]CONSOLIDADO PLAN DESARROLLO'!$DK$9:$DM$305,2,0)</f>
        <v>Fortalecer los procesos y servicios bibliotecológicos</v>
      </c>
      <c r="M324" s="354" t="str">
        <f t="shared" si="41"/>
        <v>RECURSOS PROPIOS</v>
      </c>
      <c r="N324" s="363"/>
      <c r="O324" s="355" t="s">
        <v>1851</v>
      </c>
      <c r="AC324" s="313"/>
      <c r="AE324" s="340"/>
      <c r="AG324" s="290"/>
      <c r="AH324" s="290"/>
    </row>
    <row r="325" spans="1:34" ht="46.5" customHeight="1" x14ac:dyDescent="0.2">
      <c r="A325" s="365"/>
      <c r="B325" s="366" t="s">
        <v>3255</v>
      </c>
      <c r="C325" s="366" t="s">
        <v>3255</v>
      </c>
      <c r="D325" s="295" t="s">
        <v>3256</v>
      </c>
      <c r="E325" s="296">
        <v>5000000</v>
      </c>
      <c r="F325" s="296"/>
      <c r="G325" s="296"/>
      <c r="H325" s="296"/>
      <c r="I325" s="363"/>
      <c r="J325" s="295"/>
      <c r="K325" s="363"/>
      <c r="L325" s="295"/>
      <c r="M325" s="363"/>
      <c r="N325" s="363"/>
      <c r="O325" s="367"/>
      <c r="AC325" s="362"/>
      <c r="AE325" s="340"/>
      <c r="AG325" s="290"/>
      <c r="AH325" s="290"/>
    </row>
    <row r="326" spans="1:34" ht="64.5" customHeight="1" x14ac:dyDescent="0.2">
      <c r="A326" s="350" t="s">
        <v>1874</v>
      </c>
      <c r="B326" s="351" t="s">
        <v>3257</v>
      </c>
      <c r="C326" s="351" t="s">
        <v>3258</v>
      </c>
      <c r="D326" s="352" t="s">
        <v>3259</v>
      </c>
      <c r="E326" s="353">
        <f>VLOOKUP(B326,'Ejec presupuestal_31-dic-2017'!$C$5:$K$975,5,0)</f>
        <v>5000000</v>
      </c>
      <c r="F326" s="353">
        <f>VLOOKUP(B326,'Ejec presupuestal_31-dic-2017'!$C$5:$K$975,6,0)</f>
        <v>0</v>
      </c>
      <c r="G326" s="353">
        <f>VLOOKUP(B326,'Ejec presupuestal_31-dic-2017'!$C$5:$K$975,7,0)</f>
        <v>0</v>
      </c>
      <c r="H326" s="353">
        <f>VLOOKUP(B326,'Ejec presupuestal_31-dic-2017'!$C$5:$K$975,9,0)</f>
        <v>0</v>
      </c>
      <c r="I326" s="354" t="s">
        <v>1827</v>
      </c>
      <c r="J326" s="352" t="str">
        <f>VLOOKUP(K326,'[11]CONSOLIDADO PLAN DESARROLLO'!$DK$9:$DM570,3,0)</f>
        <v>E1.P_C.MR1 - Ampliar a 3700 el número de personas que accede anualmente a los programas de formación artística y cultural (L.B. 3630)</v>
      </c>
      <c r="K326" s="354" t="s">
        <v>654</v>
      </c>
      <c r="L326" s="352" t="str">
        <f>VLOOKUP(K326,'[11]CONSOLIDADO PLAN DESARROLLO'!$DK$9:$DM$305,2,0)</f>
        <v>Ampliar el servicio de Red Bibliotecas en las instituciones educativas</v>
      </c>
      <c r="M326" s="354" t="str">
        <f>IF(I326=0,"0-0",(VLOOKUP(I326,$Q$2:$V$193,$P$1,0)))</f>
        <v>RECURSOS PROPIOS</v>
      </c>
      <c r="N326" s="363"/>
      <c r="O326" s="355" t="s">
        <v>1851</v>
      </c>
      <c r="AC326" s="313"/>
      <c r="AE326" s="340"/>
      <c r="AG326" s="290"/>
      <c r="AH326" s="290"/>
    </row>
    <row r="327" spans="1:34" ht="40.5" customHeight="1" x14ac:dyDescent="0.2">
      <c r="A327" s="333"/>
      <c r="B327" s="334" t="s">
        <v>3260</v>
      </c>
      <c r="C327" s="334" t="s">
        <v>3260</v>
      </c>
      <c r="D327" s="335" t="s">
        <v>3261</v>
      </c>
      <c r="E327" s="336">
        <v>250000000</v>
      </c>
      <c r="F327" s="336"/>
      <c r="G327" s="336"/>
      <c r="H327" s="336"/>
      <c r="I327" s="337"/>
      <c r="J327" s="335"/>
      <c r="K327" s="337"/>
      <c r="L327" s="335"/>
      <c r="M327" s="337"/>
      <c r="N327" s="337"/>
      <c r="O327" s="338" t="s">
        <v>1862</v>
      </c>
      <c r="AC327" s="313"/>
      <c r="AE327" s="340"/>
      <c r="AG327" s="290"/>
      <c r="AH327" s="290"/>
    </row>
    <row r="328" spans="1:34" ht="45.75" customHeight="1" x14ac:dyDescent="0.2">
      <c r="A328" s="341"/>
      <c r="B328" s="342" t="s">
        <v>3262</v>
      </c>
      <c r="C328" s="342" t="s">
        <v>3262</v>
      </c>
      <c r="D328" s="343" t="s">
        <v>3261</v>
      </c>
      <c r="E328" s="344">
        <v>250000000</v>
      </c>
      <c r="F328" s="344"/>
      <c r="G328" s="344"/>
      <c r="H328" s="344"/>
      <c r="I328" s="345"/>
      <c r="J328" s="343"/>
      <c r="K328" s="345"/>
      <c r="L328" s="343"/>
      <c r="M328" s="345"/>
      <c r="N328" s="345"/>
      <c r="O328" s="346" t="s">
        <v>1869</v>
      </c>
      <c r="AC328" s="313"/>
      <c r="AE328" s="340"/>
      <c r="AG328" s="290"/>
      <c r="AH328" s="290"/>
    </row>
    <row r="329" spans="1:34" ht="76.5" customHeight="1" x14ac:dyDescent="0.2">
      <c r="A329" s="350" t="s">
        <v>1874</v>
      </c>
      <c r="B329" s="351" t="s">
        <v>3263</v>
      </c>
      <c r="C329" s="351" t="s">
        <v>3264</v>
      </c>
      <c r="D329" s="352" t="s">
        <v>3265</v>
      </c>
      <c r="E329" s="353">
        <f>VLOOKUP(B329,'Ejec presupuestal_31-dic-2017'!$C$5:$K$975,5,0)</f>
        <v>250000000</v>
      </c>
      <c r="F329" s="353">
        <f>VLOOKUP(B329,'Ejec presupuestal_31-dic-2017'!$C$5:$K$975,6,0)</f>
        <v>0</v>
      </c>
      <c r="G329" s="353">
        <f>VLOOKUP(B329,'Ejec presupuestal_31-dic-2017'!$C$5:$K$975,7,0)</f>
        <v>0</v>
      </c>
      <c r="H329" s="353">
        <f>VLOOKUP(B329,'Ejec presupuestal_31-dic-2017'!$C$5:$K$975,9,0)</f>
        <v>0</v>
      </c>
      <c r="I329" s="354" t="s">
        <v>1877</v>
      </c>
      <c r="J329" s="352" t="str">
        <f>VLOOKUP(K329,'[11]CONSOLIDADO PLAN DESARROLLO'!$DK$9:$DM573,3,0)</f>
        <v>E1.P_C.MR1 - Ampliar a 3700 el número de personas que accede anualmente a los programas de formación artística y cultural (L.B. 3630)</v>
      </c>
      <c r="K329" s="354" t="s">
        <v>588</v>
      </c>
      <c r="L329" s="352" t="str">
        <f>VLOOKUP(K329,'[11]CONSOLIDADO PLAN DESARROLLO'!$DK$9:$DM$305,2,0)</f>
        <v>Fortalecer los y programas  culturales y artísticos</v>
      </c>
      <c r="M329" s="354" t="str">
        <f t="shared" ref="M329:M330" si="42">IF(I329=0,"0-0",(VLOOKUP(I329,$Q$2:$V$193,$P$1,0)))</f>
        <v>RECURSOS PROPIOS</v>
      </c>
      <c r="N329" s="354"/>
      <c r="O329" s="355" t="s">
        <v>1851</v>
      </c>
      <c r="AC329" s="362"/>
      <c r="AE329" s="340"/>
      <c r="AG329" s="290"/>
      <c r="AH329" s="290"/>
    </row>
    <row r="330" spans="1:34" ht="78" customHeight="1" x14ac:dyDescent="0.2">
      <c r="A330" s="350" t="s">
        <v>2861</v>
      </c>
      <c r="B330" s="351" t="s">
        <v>3266</v>
      </c>
      <c r="C330" s="351" t="s">
        <v>3267</v>
      </c>
      <c r="D330" s="352" t="s">
        <v>3268</v>
      </c>
      <c r="E330" s="353">
        <f>VLOOKUP(B330,'Ejec presupuestal_31-dic-2017'!$C$5:$K$975,5,0)</f>
        <v>28396594</v>
      </c>
      <c r="F330" s="353">
        <f>VLOOKUP(B330,'Ejec presupuestal_31-dic-2017'!$C$5:$K$975,6,0)</f>
        <v>0</v>
      </c>
      <c r="G330" s="353">
        <f>VLOOKUP(B330,'Ejec presupuestal_31-dic-2017'!$C$5:$K$975,7,0)</f>
        <v>0</v>
      </c>
      <c r="H330" s="353">
        <f>VLOOKUP(B330,'Ejec presupuestal_31-dic-2017'!$C$5:$K$975,9,0)</f>
        <v>0</v>
      </c>
      <c r="I330" s="354" t="s">
        <v>2553</v>
      </c>
      <c r="J330" s="352" t="str">
        <f>VLOOKUP(K330,'[11]CONSOLIDADO PLAN DESARROLLO'!$DK$9:$DM574,3,0)</f>
        <v>E1.P_C.MR1 - Ampliar a 3700 el número de personas que accede anualmente a los programas de formación artística y cultural (L.B. 3630)</v>
      </c>
      <c r="K330" s="354" t="s">
        <v>588</v>
      </c>
      <c r="L330" s="352" t="str">
        <f>VLOOKUP(K330,'[11]CONSOLIDADO PLAN DESARROLLO'!$DK$9:$DM$305,2,0)</f>
        <v>Fortalecer los y programas  culturales y artísticos</v>
      </c>
      <c r="M330" s="354" t="str">
        <f t="shared" si="42"/>
        <v>RECURSOS PROPIOS</v>
      </c>
      <c r="N330" s="354"/>
      <c r="O330" s="355" t="s">
        <v>1851</v>
      </c>
      <c r="AC330" s="313"/>
      <c r="AE330" s="340"/>
      <c r="AG330" s="290"/>
      <c r="AH330" s="290"/>
    </row>
    <row r="331" spans="1:34" ht="52.5" customHeight="1" x14ac:dyDescent="0.2">
      <c r="A331" s="314"/>
      <c r="B331" s="315" t="s">
        <v>3269</v>
      </c>
      <c r="C331" s="315" t="s">
        <v>3269</v>
      </c>
      <c r="D331" s="316" t="s">
        <v>76</v>
      </c>
      <c r="E331" s="317">
        <v>399000000</v>
      </c>
      <c r="F331" s="317"/>
      <c r="G331" s="317"/>
      <c r="H331" s="317"/>
      <c r="I331" s="318"/>
      <c r="J331" s="316"/>
      <c r="K331" s="318"/>
      <c r="L331" s="316"/>
      <c r="M331" s="318"/>
      <c r="N331" s="318"/>
      <c r="O331" s="319" t="s">
        <v>1824</v>
      </c>
      <c r="AC331" s="313"/>
      <c r="AE331" s="340"/>
      <c r="AG331" s="290"/>
      <c r="AH331" s="290"/>
    </row>
    <row r="332" spans="1:34" ht="51.75" customHeight="1" x14ac:dyDescent="0.2">
      <c r="A332" s="326"/>
      <c r="B332" s="327" t="s">
        <v>3270</v>
      </c>
      <c r="C332" s="327" t="s">
        <v>3270</v>
      </c>
      <c r="D332" s="328" t="s">
        <v>78</v>
      </c>
      <c r="E332" s="329">
        <v>399000000</v>
      </c>
      <c r="F332" s="329"/>
      <c r="G332" s="329"/>
      <c r="H332" s="329"/>
      <c r="I332" s="330"/>
      <c r="J332" s="328"/>
      <c r="K332" s="330"/>
      <c r="L332" s="328"/>
      <c r="M332" s="330"/>
      <c r="N332" s="330"/>
      <c r="O332" s="331" t="s">
        <v>5</v>
      </c>
      <c r="AC332" s="313"/>
      <c r="AE332" s="340"/>
      <c r="AG332" s="290"/>
      <c r="AH332" s="290"/>
    </row>
    <row r="333" spans="1:34" ht="48.75" customHeight="1" x14ac:dyDescent="0.2">
      <c r="A333" s="333"/>
      <c r="B333" s="334" t="s">
        <v>3271</v>
      </c>
      <c r="C333" s="334" t="s">
        <v>3271</v>
      </c>
      <c r="D333" s="335" t="s">
        <v>3272</v>
      </c>
      <c r="E333" s="336">
        <v>399000000</v>
      </c>
      <c r="F333" s="336"/>
      <c r="G333" s="336"/>
      <c r="H333" s="336"/>
      <c r="I333" s="337"/>
      <c r="J333" s="335"/>
      <c r="K333" s="337"/>
      <c r="L333" s="335"/>
      <c r="M333" s="337"/>
      <c r="N333" s="337"/>
      <c r="O333" s="338" t="s">
        <v>1862</v>
      </c>
      <c r="AC333" s="313"/>
      <c r="AE333" s="340"/>
      <c r="AG333" s="290"/>
      <c r="AH333" s="290"/>
    </row>
    <row r="334" spans="1:34" ht="48.75" customHeight="1" x14ac:dyDescent="0.2">
      <c r="A334" s="341"/>
      <c r="B334" s="342" t="s">
        <v>3273</v>
      </c>
      <c r="C334" s="342" t="s">
        <v>3273</v>
      </c>
      <c r="D334" s="343" t="s">
        <v>3274</v>
      </c>
      <c r="E334" s="344">
        <v>380000000</v>
      </c>
      <c r="F334" s="344"/>
      <c r="G334" s="344"/>
      <c r="H334" s="344"/>
      <c r="I334" s="345"/>
      <c r="J334" s="343"/>
      <c r="K334" s="345"/>
      <c r="L334" s="343"/>
      <c r="M334" s="345"/>
      <c r="N334" s="345"/>
      <c r="O334" s="346" t="s">
        <v>1869</v>
      </c>
      <c r="AC334" s="362"/>
      <c r="AE334" s="340"/>
      <c r="AG334" s="290"/>
      <c r="AH334" s="290"/>
    </row>
    <row r="335" spans="1:34" ht="68.25" customHeight="1" x14ac:dyDescent="0.2">
      <c r="A335" s="350" t="s">
        <v>1874</v>
      </c>
      <c r="B335" s="351" t="s">
        <v>3275</v>
      </c>
      <c r="C335" s="351" t="s">
        <v>3276</v>
      </c>
      <c r="D335" s="352" t="s">
        <v>3277</v>
      </c>
      <c r="E335" s="353">
        <f>VLOOKUP(B335,'Ejec presupuestal_31-dic-2017'!$C$5:$K$975,5,0)</f>
        <v>300000000</v>
      </c>
      <c r="F335" s="353">
        <f>VLOOKUP(B335,'Ejec presupuestal_31-dic-2017'!$C$5:$K$975,6,0)</f>
        <v>299770167</v>
      </c>
      <c r="G335" s="353">
        <f>VLOOKUP(B335,'Ejec presupuestal_31-dic-2017'!$C$5:$K$975,7,0)</f>
        <v>299770167</v>
      </c>
      <c r="H335" s="353">
        <f>VLOOKUP(B335,'Ejec presupuestal_31-dic-2017'!$C$5:$K$975,9,0)</f>
        <v>19146992</v>
      </c>
      <c r="I335" s="354" t="s">
        <v>1827</v>
      </c>
      <c r="J335" s="352" t="str">
        <f>VLOOKUP(K335,'[11]CONSOLIDADO PLAN DESARROLLO'!$DK$9:$DM578,3,0)</f>
        <v>E3.P_A.MR1 - Desarrollar infraestructuras públicas para mejorar las condiciones de vida de los Tocancipeños</v>
      </c>
      <c r="K335" s="354" t="s">
        <v>1037</v>
      </c>
      <c r="L335" s="352" t="str">
        <f>VLOOKUP(K335,'[11]CONSOLIDADO PLAN DESARROLLO'!$DK$9:$DM$305,2,0)</f>
        <v>Realizar la construcción y ampliación de infraestructuras culturales</v>
      </c>
      <c r="M335" s="354" t="str">
        <f t="shared" ref="M335:M338" si="43">IF(I335=0,"0-0",(VLOOKUP(I335,$Q$2:$V$193,$P$1,0)))</f>
        <v>RECURSOS PROPIOS</v>
      </c>
      <c r="N335" s="363"/>
      <c r="O335" s="355" t="s">
        <v>1851</v>
      </c>
      <c r="AC335" s="313"/>
      <c r="AE335" s="340"/>
      <c r="AG335" s="290"/>
      <c r="AH335" s="290"/>
    </row>
    <row r="336" spans="1:34" ht="75" customHeight="1" x14ac:dyDescent="0.2">
      <c r="A336" s="350" t="s">
        <v>1874</v>
      </c>
      <c r="B336" s="351" t="s">
        <v>3278</v>
      </c>
      <c r="C336" s="351" t="s">
        <v>3279</v>
      </c>
      <c r="D336" s="352" t="s">
        <v>3280</v>
      </c>
      <c r="E336" s="353">
        <f>VLOOKUP(B336,'Ejec presupuestal_31-dic-2017'!$C$5:$K$975,5,0)</f>
        <v>80000000</v>
      </c>
      <c r="F336" s="353">
        <f>VLOOKUP(B336,'Ejec presupuestal_31-dic-2017'!$C$5:$K$975,6,0)</f>
        <v>80000000</v>
      </c>
      <c r="G336" s="353">
        <f>VLOOKUP(B336,'Ejec presupuestal_31-dic-2017'!$C$5:$K$975,7,0)</f>
        <v>80000000</v>
      </c>
      <c r="H336" s="353">
        <f>VLOOKUP(B336,'Ejec presupuestal_31-dic-2017'!$C$5:$K$975,9,0)</f>
        <v>24618352</v>
      </c>
      <c r="I336" s="354" t="s">
        <v>2199</v>
      </c>
      <c r="J336" s="352" t="str">
        <f>VLOOKUP(K336,'[11]CONSOLIDADO PLAN DESARROLLO'!$DK$9:$DM579,3,0)</f>
        <v>E3.P_A.MR1 - Desarrollar infraestructuras públicas para mejorar las condiciones de vida de los Tocancipeños</v>
      </c>
      <c r="K336" s="354" t="s">
        <v>1037</v>
      </c>
      <c r="L336" s="352" t="str">
        <f>VLOOKUP(K336,'[11]CONSOLIDADO PLAN DESARROLLO'!$DK$9:$DM$305,2,0)</f>
        <v>Realizar la construcción y ampliación de infraestructuras culturales</v>
      </c>
      <c r="M336" s="354" t="str">
        <f t="shared" si="43"/>
        <v>RECURSOS PROPIOS</v>
      </c>
      <c r="N336" s="363"/>
      <c r="O336" s="355" t="s">
        <v>1851</v>
      </c>
      <c r="AC336" s="313"/>
      <c r="AE336" s="340"/>
      <c r="AG336" s="290"/>
      <c r="AH336" s="290"/>
    </row>
    <row r="337" spans="1:34" ht="68.25" customHeight="1" x14ac:dyDescent="0.2">
      <c r="A337" s="350" t="s">
        <v>2416</v>
      </c>
      <c r="B337" s="351" t="s">
        <v>3281</v>
      </c>
      <c r="C337" s="351" t="s">
        <v>3282</v>
      </c>
      <c r="D337" s="352" t="s">
        <v>3283</v>
      </c>
      <c r="E337" s="353">
        <f>VLOOKUP(B337,'Ejec presupuestal_31-dic-2017'!$C$5:$K$975,5,0)</f>
        <v>966000000</v>
      </c>
      <c r="F337" s="353">
        <f>VLOOKUP(B337,'Ejec presupuestal_31-dic-2017'!$C$5:$K$975,6,0)</f>
        <v>966000000</v>
      </c>
      <c r="G337" s="353">
        <f>VLOOKUP(B337,'Ejec presupuestal_31-dic-2017'!$C$5:$K$975,7,0)</f>
        <v>966000000</v>
      </c>
      <c r="H337" s="353">
        <f>VLOOKUP(B337,'Ejec presupuestal_31-dic-2017'!$C$5:$K$975,9,0)</f>
        <v>550041205</v>
      </c>
      <c r="I337" s="354" t="s">
        <v>2305</v>
      </c>
      <c r="J337" s="352" t="str">
        <f>VLOOKUP(K337,'[11]CONSOLIDADO PLAN DESARROLLO'!$DK$9:$DM580,3,0)</f>
        <v>E3.P_A.MR1 - Desarrollar infraestructuras públicas para mejorar las condiciones de vida de los Tocancipeños</v>
      </c>
      <c r="K337" s="354" t="s">
        <v>1037</v>
      </c>
      <c r="L337" s="352" t="str">
        <f>VLOOKUP(K337,'[11]CONSOLIDADO PLAN DESARROLLO'!$DK$9:$DM$305,2,0)</f>
        <v>Realizar la construcción y ampliación de infraestructuras culturales</v>
      </c>
      <c r="M337" s="354" t="str">
        <f t="shared" si="43"/>
        <v xml:space="preserve">OTROS </v>
      </c>
      <c r="N337" s="363"/>
      <c r="O337" s="355" t="s">
        <v>1851</v>
      </c>
      <c r="AC337" s="313"/>
      <c r="AE337" s="340"/>
      <c r="AG337" s="290"/>
      <c r="AH337" s="290"/>
    </row>
    <row r="338" spans="1:34" ht="57.75" customHeight="1" x14ac:dyDescent="0.2">
      <c r="A338" s="350" t="s">
        <v>3284</v>
      </c>
      <c r="B338" s="351" t="s">
        <v>3285</v>
      </c>
      <c r="C338" s="351" t="s">
        <v>3286</v>
      </c>
      <c r="D338" s="352" t="s">
        <v>3287</v>
      </c>
      <c r="E338" s="353">
        <f>VLOOKUP(B338,'Ejec presupuestal_31-dic-2017'!$C$5:$K$975,5,0)</f>
        <v>4144349947</v>
      </c>
      <c r="F338" s="353">
        <f>VLOOKUP(B338,'Ejec presupuestal_31-dic-2017'!$C$5:$K$975,6,0)</f>
        <v>260000000</v>
      </c>
      <c r="G338" s="353">
        <f>VLOOKUP(B338,'Ejec presupuestal_31-dic-2017'!$C$5:$K$975,7,0)</f>
        <v>260000000</v>
      </c>
      <c r="H338" s="353">
        <f>VLOOKUP(B338,'Ejec presupuestal_31-dic-2017'!$C$5:$K$975,9,0)</f>
        <v>260000000</v>
      </c>
      <c r="I338" s="354" t="s">
        <v>2398</v>
      </c>
      <c r="J338" s="352" t="str">
        <f>VLOOKUP(K338,'[11]CONSOLIDADO PLAN DESARROLLO'!$DK$9:$DM581,3,0)</f>
        <v>E3.P_A.MR1 - Desarrollar infraestructuras públicas para mejorar las condiciones de vida de los Tocancipeños</v>
      </c>
      <c r="K338" s="354" t="s">
        <v>1037</v>
      </c>
      <c r="L338" s="352" t="str">
        <f>VLOOKUP(K338,'[11]CONSOLIDADO PLAN DESARROLLO'!$DK$9:$DM$305,2,0)</f>
        <v>Realizar la construcción y ampliación de infraestructuras culturales</v>
      </c>
      <c r="M338" s="354" t="str">
        <f t="shared" si="43"/>
        <v>RECURSOS PROPIOS</v>
      </c>
      <c r="N338" s="363"/>
      <c r="O338" s="355" t="s">
        <v>1851</v>
      </c>
      <c r="AC338" s="313"/>
      <c r="AE338" s="340"/>
      <c r="AG338" s="290"/>
      <c r="AH338" s="290"/>
    </row>
    <row r="339" spans="1:34" ht="59.25" customHeight="1" x14ac:dyDescent="0.2">
      <c r="A339" s="341"/>
      <c r="B339" s="342" t="s">
        <v>3288</v>
      </c>
      <c r="C339" s="342" t="s">
        <v>3288</v>
      </c>
      <c r="D339" s="343" t="s">
        <v>3289</v>
      </c>
      <c r="E339" s="344">
        <v>19000000</v>
      </c>
      <c r="F339" s="344"/>
      <c r="G339" s="344"/>
      <c r="H339" s="344"/>
      <c r="I339" s="345"/>
      <c r="J339" s="343"/>
      <c r="K339" s="345"/>
      <c r="L339" s="343"/>
      <c r="M339" s="345"/>
      <c r="N339" s="345"/>
      <c r="O339" s="346" t="s">
        <v>1869</v>
      </c>
      <c r="AC339" s="362"/>
      <c r="AE339" s="340"/>
      <c r="AG339" s="290"/>
      <c r="AH339" s="290"/>
    </row>
    <row r="340" spans="1:34" ht="56.25" customHeight="1" x14ac:dyDescent="0.2">
      <c r="A340" s="350" t="s">
        <v>1874</v>
      </c>
      <c r="B340" s="351" t="s">
        <v>3290</v>
      </c>
      <c r="C340" s="351" t="s">
        <v>3291</v>
      </c>
      <c r="D340" s="352" t="s">
        <v>3292</v>
      </c>
      <c r="E340" s="353">
        <f>VLOOKUP(B340,'Ejec presupuestal_31-dic-2017'!$C$5:$K$975,5,0)</f>
        <v>19000000</v>
      </c>
      <c r="F340" s="353">
        <f>VLOOKUP(B340,'Ejec presupuestal_31-dic-2017'!$C$5:$K$975,6,0)</f>
        <v>19000000</v>
      </c>
      <c r="G340" s="353">
        <f>VLOOKUP(B340,'Ejec presupuestal_31-dic-2017'!$C$5:$K$975,7,0)</f>
        <v>19000000</v>
      </c>
      <c r="H340" s="353">
        <f>VLOOKUP(B340,'Ejec presupuestal_31-dic-2017'!$C$5:$K$975,9,0)</f>
        <v>18774922</v>
      </c>
      <c r="I340" s="354" t="s">
        <v>1827</v>
      </c>
      <c r="J340" s="352" t="str">
        <f>VLOOKUP(K340,'[11]CONSOLIDADO PLAN DESARROLLO'!$DK$9:$DM581,3,0)</f>
        <v>E3.P_A.MR1 - Desarrollar infraestructuras públicas para mejorar las condiciones de vida de los Tocancipeños</v>
      </c>
      <c r="K340" s="354" t="s">
        <v>1040</v>
      </c>
      <c r="L340" s="352" t="str">
        <f>VLOOKUP(K340,'[11]CONSOLIDADO PLAN DESARROLLO'!$DK$9:$DM$305,2,0)</f>
        <v>Realizar el mantenimiento de infraestructuras culturales</v>
      </c>
      <c r="M340" s="354" t="str">
        <f t="shared" ref="M340:M341" si="44">IF(I340=0,"0-0",(VLOOKUP(I340,$Q$2:$V$193,$P$1,0)))</f>
        <v>RECURSOS PROPIOS</v>
      </c>
      <c r="N340" s="354"/>
      <c r="O340" s="355" t="s">
        <v>1851</v>
      </c>
      <c r="AC340" s="313"/>
      <c r="AE340" s="340"/>
      <c r="AG340" s="290"/>
      <c r="AH340" s="290"/>
    </row>
    <row r="341" spans="1:34" ht="49.5" customHeight="1" x14ac:dyDescent="0.2">
      <c r="A341" s="350" t="s">
        <v>2866</v>
      </c>
      <c r="B341" s="351" t="s">
        <v>3293</v>
      </c>
      <c r="C341" s="351" t="s">
        <v>3294</v>
      </c>
      <c r="D341" s="352" t="s">
        <v>3295</v>
      </c>
      <c r="E341" s="353">
        <f>VLOOKUP(B341,'Ejec presupuestal_31-dic-2017'!$C$5:$K$975,5,0)</f>
        <v>52050102</v>
      </c>
      <c r="F341" s="353">
        <f>VLOOKUP(B341,'Ejec presupuestal_31-dic-2017'!$C$5:$K$975,6,0)</f>
        <v>52050102</v>
      </c>
      <c r="G341" s="353">
        <f>VLOOKUP(B341,'Ejec presupuestal_31-dic-2017'!$C$5:$K$975,7,0)</f>
        <v>52050102</v>
      </c>
      <c r="H341" s="353">
        <f>VLOOKUP(B341,'Ejec presupuestal_31-dic-2017'!$C$5:$K$975,9,0)</f>
        <v>1897362</v>
      </c>
      <c r="I341" s="354" t="s">
        <v>2398</v>
      </c>
      <c r="J341" s="352" t="str">
        <f>VLOOKUP(K341,'[11]CONSOLIDADO PLAN DESARROLLO'!$DK$9:$DM582,3,0)</f>
        <v>E3.P_A.MR1 - Desarrollar infraestructuras públicas para mejorar las condiciones de vida de los Tocancipeños</v>
      </c>
      <c r="K341" s="354" t="s">
        <v>1040</v>
      </c>
      <c r="L341" s="352" t="str">
        <f>VLOOKUP(K341,'[11]CONSOLIDADO PLAN DESARROLLO'!$DK$9:$DM$305,2,0)</f>
        <v>Realizar el mantenimiento de infraestructuras culturales</v>
      </c>
      <c r="M341" s="354" t="str">
        <f t="shared" si="44"/>
        <v>RECURSOS PROPIOS</v>
      </c>
      <c r="N341" s="354"/>
      <c r="O341" s="355" t="s">
        <v>1851</v>
      </c>
      <c r="AC341" s="313"/>
      <c r="AE341" s="340"/>
      <c r="AG341" s="290"/>
      <c r="AH341" s="290"/>
    </row>
    <row r="342" spans="1:34" ht="57.75" customHeight="1" x14ac:dyDescent="0.2">
      <c r="A342" s="379"/>
      <c r="B342" s="380" t="s">
        <v>3296</v>
      </c>
      <c r="C342" s="380" t="s">
        <v>3296</v>
      </c>
      <c r="D342" s="307" t="s">
        <v>3297</v>
      </c>
      <c r="E342" s="308">
        <v>1242000000</v>
      </c>
      <c r="F342" s="308"/>
      <c r="G342" s="308"/>
      <c r="H342" s="308"/>
      <c r="I342" s="381"/>
      <c r="J342" s="307"/>
      <c r="K342" s="381"/>
      <c r="L342" s="307"/>
      <c r="M342" s="381"/>
      <c r="N342" s="381"/>
      <c r="O342" s="382" t="s">
        <v>1838</v>
      </c>
      <c r="AC342" s="313"/>
      <c r="AE342" s="340"/>
      <c r="AG342" s="290"/>
      <c r="AH342" s="290"/>
    </row>
    <row r="343" spans="1:34" ht="51.75" customHeight="1" x14ac:dyDescent="0.2">
      <c r="A343" s="314"/>
      <c r="B343" s="315" t="s">
        <v>3298</v>
      </c>
      <c r="C343" s="315" t="s">
        <v>3298</v>
      </c>
      <c r="D343" s="316" t="s">
        <v>76</v>
      </c>
      <c r="E343" s="317">
        <v>1242000000</v>
      </c>
      <c r="F343" s="317"/>
      <c r="G343" s="317"/>
      <c r="H343" s="317"/>
      <c r="I343" s="318"/>
      <c r="J343" s="316"/>
      <c r="K343" s="318"/>
      <c r="L343" s="316"/>
      <c r="M343" s="318"/>
      <c r="N343" s="318"/>
      <c r="O343" s="319" t="s">
        <v>1824</v>
      </c>
      <c r="AC343" s="313"/>
      <c r="AE343" s="340"/>
      <c r="AG343" s="290"/>
      <c r="AH343" s="290"/>
    </row>
    <row r="344" spans="1:34" ht="45.75" customHeight="1" x14ac:dyDescent="0.2">
      <c r="A344" s="326"/>
      <c r="B344" s="327" t="s">
        <v>3299</v>
      </c>
      <c r="C344" s="327" t="s">
        <v>3299</v>
      </c>
      <c r="D344" s="328" t="s">
        <v>262</v>
      </c>
      <c r="E344" s="329">
        <v>1242000000</v>
      </c>
      <c r="F344" s="329"/>
      <c r="G344" s="329"/>
      <c r="H344" s="329"/>
      <c r="I344" s="330"/>
      <c r="J344" s="328"/>
      <c r="K344" s="330"/>
      <c r="L344" s="328"/>
      <c r="M344" s="330"/>
      <c r="N344" s="330"/>
      <c r="O344" s="331" t="s">
        <v>5</v>
      </c>
      <c r="AC344" s="362"/>
      <c r="AE344" s="340"/>
      <c r="AG344" s="290"/>
      <c r="AH344" s="290"/>
    </row>
    <row r="345" spans="1:34" ht="45" customHeight="1" x14ac:dyDescent="0.2">
      <c r="A345" s="333"/>
      <c r="B345" s="334" t="s">
        <v>3300</v>
      </c>
      <c r="C345" s="334" t="s">
        <v>3300</v>
      </c>
      <c r="D345" s="335" t="s">
        <v>3301</v>
      </c>
      <c r="E345" s="336">
        <v>10000000</v>
      </c>
      <c r="F345" s="336"/>
      <c r="G345" s="336"/>
      <c r="H345" s="336"/>
      <c r="I345" s="337"/>
      <c r="J345" s="335"/>
      <c r="K345" s="337"/>
      <c r="L345" s="335"/>
      <c r="M345" s="337"/>
      <c r="N345" s="337"/>
      <c r="O345" s="338" t="s">
        <v>1862</v>
      </c>
      <c r="AC345" s="313"/>
      <c r="AE345" s="340"/>
      <c r="AG345" s="290"/>
      <c r="AH345" s="290"/>
    </row>
    <row r="346" spans="1:34" ht="51" customHeight="1" x14ac:dyDescent="0.2">
      <c r="A346" s="365"/>
      <c r="B346" s="366" t="s">
        <v>3302</v>
      </c>
      <c r="C346" s="366" t="s">
        <v>3302</v>
      </c>
      <c r="D346" s="295" t="s">
        <v>3303</v>
      </c>
      <c r="E346" s="296">
        <v>10000000</v>
      </c>
      <c r="F346" s="296"/>
      <c r="G346" s="296"/>
      <c r="H346" s="296"/>
      <c r="I346" s="363"/>
      <c r="J346" s="295"/>
      <c r="K346" s="363"/>
      <c r="L346" s="295"/>
      <c r="M346" s="363"/>
      <c r="N346" s="363"/>
      <c r="O346" s="367"/>
      <c r="AC346" s="313"/>
      <c r="AE346" s="340"/>
      <c r="AG346" s="290"/>
      <c r="AH346" s="290"/>
    </row>
    <row r="347" spans="1:34" ht="100.5" customHeight="1" x14ac:dyDescent="0.2">
      <c r="A347" s="350" t="s">
        <v>3304</v>
      </c>
      <c r="B347" s="351" t="s">
        <v>3305</v>
      </c>
      <c r="C347" s="351" t="s">
        <v>3306</v>
      </c>
      <c r="D347" s="352" t="s">
        <v>3307</v>
      </c>
      <c r="E347" s="353">
        <f>VLOOKUP(B347,'Ejec presupuestal_31-dic-2017'!$C$5:$K$975,5,0)</f>
        <v>22000000</v>
      </c>
      <c r="F347" s="353">
        <f>VLOOKUP(B347,'Ejec presupuestal_31-dic-2017'!$C$5:$K$975,6,0)</f>
        <v>19616533</v>
      </c>
      <c r="G347" s="353">
        <f>VLOOKUP(B347,'Ejec presupuestal_31-dic-2017'!$C$5:$K$975,7,0)</f>
        <v>19616533</v>
      </c>
      <c r="H347" s="353">
        <f>VLOOKUP(B347,'Ejec presupuestal_31-dic-2017'!$C$5:$K$975,9,0)</f>
        <v>19616533</v>
      </c>
      <c r="I347" s="354" t="s">
        <v>1827</v>
      </c>
      <c r="J347" s="352" t="str">
        <f>VLOOKUP(K347,'[11]CONSOLIDADO PLAN DESARROLLO'!$DK$9:$DM587,3,0)</f>
        <v xml:space="preserve">E3.P_C.MR1 - Mantener los puntos lumínicos de alumbrado público municipal </v>
      </c>
      <c r="K347" s="354" t="s">
        <v>1138</v>
      </c>
      <c r="L347" s="352" t="str">
        <f>VLOOKUP(K347,'[11]CONSOLIDADO PLAN DESARROLLO'!$DK$9:$DM$305,2,0)</f>
        <v>Mantener por lo menos el número de luminarias existentes en el municipio propiedad del operador de red para  el fortalecimiento de la infraestructura municipal de alumbrado público</v>
      </c>
      <c r="M347" s="354" t="str">
        <f t="shared" ref="M347:M348" si="45">IF(I347=0,"0-0",(VLOOKUP(I347,$Q$2:$V$193,$P$1,0)))</f>
        <v>RECURSOS PROPIOS</v>
      </c>
      <c r="N347" s="354"/>
      <c r="O347" s="355" t="s">
        <v>1851</v>
      </c>
      <c r="AC347" s="313"/>
      <c r="AE347" s="340"/>
      <c r="AG347" s="290"/>
      <c r="AH347" s="290"/>
    </row>
    <row r="348" spans="1:34" ht="86.25" customHeight="1" x14ac:dyDescent="0.2">
      <c r="A348" s="350" t="s">
        <v>3308</v>
      </c>
      <c r="B348" s="351" t="s">
        <v>3309</v>
      </c>
      <c r="C348" s="351" t="s">
        <v>3310</v>
      </c>
      <c r="D348" s="352" t="s">
        <v>3311</v>
      </c>
      <c r="E348" s="353">
        <f>VLOOKUP(B348,'Ejec presupuestal_31-dic-2017'!$C$5:$K$975,5,0)</f>
        <v>30000000</v>
      </c>
      <c r="F348" s="353">
        <f>VLOOKUP(B348,'Ejec presupuestal_31-dic-2017'!$C$5:$K$975,6,0)</f>
        <v>13899565</v>
      </c>
      <c r="G348" s="353">
        <f>VLOOKUP(B348,'Ejec presupuestal_31-dic-2017'!$C$5:$K$975,7,0)</f>
        <v>13899565</v>
      </c>
      <c r="H348" s="353">
        <f>VLOOKUP(B348,'Ejec presupuestal_31-dic-2017'!$C$5:$K$975,9,0)</f>
        <v>13899565</v>
      </c>
      <c r="I348" s="354" t="s">
        <v>2106</v>
      </c>
      <c r="J348" s="352" t="str">
        <f>VLOOKUP(K348,'[11]CONSOLIDADO PLAN DESARROLLO'!$DK$9:$DM588,3,0)</f>
        <v xml:space="preserve">E3.P_C.MR1 - Mantener los puntos lumínicos de alumbrado público municipal </v>
      </c>
      <c r="K348" s="354" t="s">
        <v>1138</v>
      </c>
      <c r="L348" s="352" t="str">
        <f>VLOOKUP(K348,'[11]CONSOLIDADO PLAN DESARROLLO'!$DK$9:$DM$305,2,0)</f>
        <v>Mantener por lo menos el número de luminarias existentes en el municipio propiedad del operador de red para  el fortalecimiento de la infraestructura municipal de alumbrado público</v>
      </c>
      <c r="M348" s="354" t="str">
        <f t="shared" si="45"/>
        <v>RECURSOS PROPIOS</v>
      </c>
      <c r="N348" s="354"/>
      <c r="O348" s="355" t="s">
        <v>1851</v>
      </c>
      <c r="AC348" s="362"/>
      <c r="AE348" s="340"/>
      <c r="AG348" s="290"/>
      <c r="AH348" s="290"/>
    </row>
    <row r="349" spans="1:34" ht="75.75" customHeight="1" x14ac:dyDescent="0.2">
      <c r="A349" s="333"/>
      <c r="B349" s="334" t="s">
        <v>3312</v>
      </c>
      <c r="C349" s="334" t="s">
        <v>3312</v>
      </c>
      <c r="D349" s="335" t="s">
        <v>3313</v>
      </c>
      <c r="E349" s="336">
        <v>1232000000</v>
      </c>
      <c r="F349" s="336"/>
      <c r="G349" s="336"/>
      <c r="H349" s="336"/>
      <c r="I349" s="337"/>
      <c r="J349" s="335"/>
      <c r="K349" s="337"/>
      <c r="L349" s="335"/>
      <c r="M349" s="337"/>
      <c r="N349" s="337"/>
      <c r="O349" s="338" t="s">
        <v>1862</v>
      </c>
      <c r="AC349" s="362"/>
      <c r="AE349" s="340"/>
      <c r="AG349" s="290"/>
      <c r="AH349" s="290"/>
    </row>
    <row r="350" spans="1:34" ht="41.25" customHeight="1" x14ac:dyDescent="0.2">
      <c r="A350" s="341"/>
      <c r="B350" s="342" t="s">
        <v>3314</v>
      </c>
      <c r="C350" s="342" t="s">
        <v>3314</v>
      </c>
      <c r="D350" s="343" t="s">
        <v>3315</v>
      </c>
      <c r="E350" s="344">
        <v>360000000</v>
      </c>
      <c r="F350" s="344"/>
      <c r="G350" s="344"/>
      <c r="H350" s="344"/>
      <c r="I350" s="345"/>
      <c r="J350" s="343"/>
      <c r="K350" s="345"/>
      <c r="L350" s="343"/>
      <c r="M350" s="345"/>
      <c r="N350" s="345"/>
      <c r="O350" s="346" t="s">
        <v>1869</v>
      </c>
      <c r="AC350" s="362"/>
      <c r="AE350" s="340"/>
      <c r="AG350" s="290"/>
      <c r="AH350" s="290"/>
    </row>
    <row r="351" spans="1:34" ht="81" customHeight="1" x14ac:dyDescent="0.2">
      <c r="A351" s="350" t="s">
        <v>1874</v>
      </c>
      <c r="B351" s="351" t="s">
        <v>3316</v>
      </c>
      <c r="C351" s="351" t="s">
        <v>3317</v>
      </c>
      <c r="D351" s="352" t="s">
        <v>3315</v>
      </c>
      <c r="E351" s="353">
        <f>VLOOKUP(B351,'Ejec presupuestal_31-dic-2017'!$C$5:$K$975,5,0)</f>
        <v>196530273</v>
      </c>
      <c r="F351" s="353">
        <f>VLOOKUP(B351,'Ejec presupuestal_31-dic-2017'!$C$5:$K$975,6,0)</f>
        <v>196530273</v>
      </c>
      <c r="G351" s="353">
        <f>VLOOKUP(B351,'Ejec presupuestal_31-dic-2017'!$C$5:$K$975,7,0)</f>
        <v>196530273</v>
      </c>
      <c r="H351" s="353">
        <f>VLOOKUP(B351,'Ejec presupuestal_31-dic-2017'!$C$5:$K$975,9,0)</f>
        <v>196530273</v>
      </c>
      <c r="I351" s="354" t="s">
        <v>1827</v>
      </c>
      <c r="J351" s="352" t="str">
        <f>VLOOKUP(K351,'[11]CONSOLIDADO PLAN DESARROLLO'!$DK$9:$DM590,3,0)</f>
        <v xml:space="preserve">E3.P_C.MR1 - Mantener los puntos lumínicos de alumbrado público municipal </v>
      </c>
      <c r="K351" s="354" t="s">
        <v>1134</v>
      </c>
      <c r="L351" s="352" t="str">
        <f>VLOOKUP(K351,'[11]CONSOLIDADO PLAN DESARROLLO'!$DK$9:$DM$305,2,0)</f>
        <v>Seleccionar un operador que garantice el cumplimiento de las condiciones técnicas, jurídicas  y económicas actuales mediante mecanismos que permitan mejorar el servicio</v>
      </c>
      <c r="M351" s="354" t="str">
        <f>IF(I351=0,"0-0",(VLOOKUP(I351,$Q$2:$V$193,$P$1,0)))</f>
        <v>RECURSOS PROPIOS</v>
      </c>
      <c r="N351" s="354"/>
      <c r="O351" s="355" t="s">
        <v>1851</v>
      </c>
      <c r="AC351" s="313"/>
      <c r="AE351" s="340"/>
      <c r="AG351" s="290"/>
      <c r="AH351" s="290"/>
    </row>
    <row r="352" spans="1:34" ht="75" customHeight="1" x14ac:dyDescent="0.2">
      <c r="A352" s="341"/>
      <c r="B352" s="342" t="s">
        <v>3318</v>
      </c>
      <c r="C352" s="342" t="s">
        <v>3318</v>
      </c>
      <c r="D352" s="343" t="s">
        <v>3319</v>
      </c>
      <c r="E352" s="344">
        <v>872000000</v>
      </c>
      <c r="F352" s="344"/>
      <c r="G352" s="344"/>
      <c r="H352" s="344"/>
      <c r="I352" s="345"/>
      <c r="J352" s="343"/>
      <c r="K352" s="345"/>
      <c r="L352" s="343"/>
      <c r="M352" s="345"/>
      <c r="N352" s="345"/>
      <c r="O352" s="346" t="s">
        <v>1869</v>
      </c>
      <c r="AC352" s="313"/>
      <c r="AE352" s="340"/>
      <c r="AG352" s="290"/>
      <c r="AH352" s="290"/>
    </row>
    <row r="353" spans="1:34" ht="86.25" customHeight="1" x14ac:dyDescent="0.2">
      <c r="A353" s="350" t="s">
        <v>3320</v>
      </c>
      <c r="B353" s="351" t="s">
        <v>3321</v>
      </c>
      <c r="C353" s="351" t="s">
        <v>3322</v>
      </c>
      <c r="D353" s="352" t="s">
        <v>3323</v>
      </c>
      <c r="E353" s="353">
        <f>VLOOKUP(B353,'Ejec presupuestal_31-dic-2017'!$C$5:$K$975,5,0)</f>
        <v>910259270</v>
      </c>
      <c r="F353" s="353">
        <f>VLOOKUP(B353,'Ejec presupuestal_31-dic-2017'!$C$5:$K$975,6,0)</f>
        <v>848358982</v>
      </c>
      <c r="G353" s="353">
        <f>VLOOKUP(B353,'Ejec presupuestal_31-dic-2017'!$C$5:$K$975,7,0)</f>
        <v>848358982</v>
      </c>
      <c r="H353" s="353">
        <f>VLOOKUP(B353,'Ejec presupuestal_31-dic-2017'!$C$5:$K$975,9,0)</f>
        <v>848358982</v>
      </c>
      <c r="I353" s="354" t="s">
        <v>1827</v>
      </c>
      <c r="J353" s="352" t="str">
        <f>VLOOKUP(K353,'[11]CONSOLIDADO PLAN DESARROLLO'!$DK$9:$DM592,3,0)</f>
        <v xml:space="preserve">E3.P_C.MR1 - Mantener los puntos lumínicos de alumbrado público municipal </v>
      </c>
      <c r="K353" s="354" t="s">
        <v>1138</v>
      </c>
      <c r="L353" s="352" t="str">
        <f>VLOOKUP(K353,'[11]CONSOLIDADO PLAN DESARROLLO'!$DK$9:$DM$305,2,0)</f>
        <v>Mantener por lo menos el número de luminarias existentes en el municipio propiedad del operador de red para  el fortalecimiento de la infraestructura municipal de alumbrado público</v>
      </c>
      <c r="M353" s="354" t="str">
        <f t="shared" ref="M353:M355" si="46">IF(I353=0,"0-0",(VLOOKUP(I353,$Q$2:$V$193,$P$1,0)))</f>
        <v>RECURSOS PROPIOS</v>
      </c>
      <c r="N353" s="363"/>
      <c r="O353" s="355" t="s">
        <v>1851</v>
      </c>
      <c r="AC353" s="313"/>
      <c r="AE353" s="340"/>
      <c r="AG353" s="290"/>
      <c r="AH353" s="290"/>
    </row>
    <row r="354" spans="1:34" ht="93" customHeight="1" x14ac:dyDescent="0.2">
      <c r="A354" s="350" t="s">
        <v>3324</v>
      </c>
      <c r="B354" s="351" t="s">
        <v>3325</v>
      </c>
      <c r="C354" s="351" t="s">
        <v>3326</v>
      </c>
      <c r="D354" s="352" t="s">
        <v>3327</v>
      </c>
      <c r="E354" s="353">
        <f>VLOOKUP(B354,'Ejec presupuestal_31-dic-2017'!$C$5:$K$975,5,0)</f>
        <v>83210457</v>
      </c>
      <c r="F354" s="353">
        <f>VLOOKUP(B354,'Ejec presupuestal_31-dic-2017'!$C$5:$K$975,6,0)</f>
        <v>83210457</v>
      </c>
      <c r="G354" s="353">
        <f>VLOOKUP(B354,'Ejec presupuestal_31-dic-2017'!$C$5:$K$975,7,0)</f>
        <v>83210457</v>
      </c>
      <c r="H354" s="353">
        <f>VLOOKUP(B354,'Ejec presupuestal_31-dic-2017'!$C$5:$K$975,9,0)</f>
        <v>83210457</v>
      </c>
      <c r="I354" s="354" t="s">
        <v>2106</v>
      </c>
      <c r="J354" s="352" t="str">
        <f>VLOOKUP(K354,'[11]CONSOLIDADO PLAN DESARROLLO'!$DK$9:$DM593,3,0)</f>
        <v xml:space="preserve">E3.P_C.MR1 - Mantener los puntos lumínicos de alumbrado público municipal </v>
      </c>
      <c r="K354" s="354" t="s">
        <v>1138</v>
      </c>
      <c r="L354" s="352" t="str">
        <f>VLOOKUP(K354,'[11]CONSOLIDADO PLAN DESARROLLO'!$DK$9:$DM$305,2,0)</f>
        <v>Mantener por lo menos el número de luminarias existentes en el municipio propiedad del operador de red para  el fortalecimiento de la infraestructura municipal de alumbrado público</v>
      </c>
      <c r="M354" s="354" t="str">
        <f t="shared" si="46"/>
        <v>RECURSOS PROPIOS</v>
      </c>
      <c r="N354" s="363"/>
      <c r="O354" s="355" t="s">
        <v>1851</v>
      </c>
      <c r="AC354" s="313"/>
      <c r="AE354" s="340"/>
      <c r="AG354" s="290"/>
      <c r="AH354" s="290"/>
    </row>
    <row r="355" spans="1:34" ht="89.25" customHeight="1" x14ac:dyDescent="0.2">
      <c r="A355" s="350" t="s">
        <v>2861</v>
      </c>
      <c r="B355" s="351" t="s">
        <v>3328</v>
      </c>
      <c r="C355" s="351" t="s">
        <v>3329</v>
      </c>
      <c r="D355" s="352" t="s">
        <v>3330</v>
      </c>
      <c r="E355" s="353">
        <f>VLOOKUP(B355,'Ejec presupuestal_31-dic-2017'!$C$5:$K$975,5,0)</f>
        <v>239533260</v>
      </c>
      <c r="F355" s="353">
        <f>VLOOKUP(B355,'Ejec presupuestal_31-dic-2017'!$C$5:$K$975,6,0)</f>
        <v>239533260</v>
      </c>
      <c r="G355" s="353">
        <f>VLOOKUP(B355,'Ejec presupuestal_31-dic-2017'!$C$5:$K$975,7,0)</f>
        <v>239533260</v>
      </c>
      <c r="H355" s="353">
        <f>VLOOKUP(B355,'Ejec presupuestal_31-dic-2017'!$C$5:$K$975,9,0)</f>
        <v>239533260</v>
      </c>
      <c r="I355" s="354" t="s">
        <v>2729</v>
      </c>
      <c r="J355" s="352" t="str">
        <f>VLOOKUP(K355,'[11]CONSOLIDADO PLAN DESARROLLO'!$DK$9:$DM594,3,0)</f>
        <v xml:space="preserve">E3.P_C.MR1 - Mantener los puntos lumínicos de alumbrado público municipal </v>
      </c>
      <c r="K355" s="354" t="s">
        <v>1138</v>
      </c>
      <c r="L355" s="352" t="str">
        <f>VLOOKUP(K355,'[11]CONSOLIDADO PLAN DESARROLLO'!$DK$9:$DM$305,2,0)</f>
        <v>Mantener por lo menos el número de luminarias existentes en el municipio propiedad del operador de red para  el fortalecimiento de la infraestructura municipal de alumbrado público</v>
      </c>
      <c r="M355" s="354" t="str">
        <f t="shared" si="46"/>
        <v>RECURSOS PROPIOS</v>
      </c>
      <c r="N355" s="363"/>
      <c r="O355" s="355" t="s">
        <v>1851</v>
      </c>
      <c r="AC355" s="362"/>
      <c r="AE355" s="340"/>
      <c r="AG355" s="290"/>
      <c r="AH355" s="290"/>
    </row>
    <row r="356" spans="1:34" ht="36" customHeight="1" x14ac:dyDescent="0.2">
      <c r="A356" s="379"/>
      <c r="B356" s="380" t="s">
        <v>3331</v>
      </c>
      <c r="C356" s="380" t="s">
        <v>3331</v>
      </c>
      <c r="D356" s="307" t="s">
        <v>3332</v>
      </c>
      <c r="E356" s="308">
        <v>20899287340</v>
      </c>
      <c r="F356" s="308"/>
      <c r="G356" s="308"/>
      <c r="H356" s="308"/>
      <c r="I356" s="381"/>
      <c r="J356" s="307"/>
      <c r="K356" s="381"/>
      <c r="L356" s="307"/>
      <c r="M356" s="381"/>
      <c r="N356" s="381"/>
      <c r="O356" s="382" t="s">
        <v>1838</v>
      </c>
      <c r="AC356" s="313"/>
      <c r="AE356" s="340"/>
      <c r="AG356" s="290"/>
      <c r="AH356" s="290"/>
    </row>
    <row r="357" spans="1:34" ht="43.5" customHeight="1" x14ac:dyDescent="0.2">
      <c r="A357" s="314"/>
      <c r="B357" s="315" t="s">
        <v>3333</v>
      </c>
      <c r="C357" s="315" t="s">
        <v>3333</v>
      </c>
      <c r="D357" s="316" t="s">
        <v>76</v>
      </c>
      <c r="E357" s="317">
        <v>20899287340</v>
      </c>
      <c r="F357" s="317"/>
      <c r="G357" s="317"/>
      <c r="H357" s="317"/>
      <c r="I357" s="318"/>
      <c r="J357" s="316"/>
      <c r="K357" s="318"/>
      <c r="L357" s="316"/>
      <c r="M357" s="318"/>
      <c r="N357" s="318"/>
      <c r="O357" s="319" t="s">
        <v>1824</v>
      </c>
      <c r="AC357" s="313"/>
      <c r="AE357" s="340"/>
      <c r="AG357" s="290"/>
      <c r="AH357" s="290"/>
    </row>
    <row r="358" spans="1:34" ht="39.75" customHeight="1" x14ac:dyDescent="0.2">
      <c r="A358" s="326"/>
      <c r="B358" s="327" t="s">
        <v>3334</v>
      </c>
      <c r="C358" s="327" t="s">
        <v>3334</v>
      </c>
      <c r="D358" s="328" t="s">
        <v>285</v>
      </c>
      <c r="E358" s="329">
        <v>20899287340</v>
      </c>
      <c r="F358" s="329"/>
      <c r="G358" s="329"/>
      <c r="H358" s="329"/>
      <c r="I358" s="330"/>
      <c r="J358" s="328"/>
      <c r="K358" s="330"/>
      <c r="L358" s="328"/>
      <c r="M358" s="330"/>
      <c r="N358" s="330"/>
      <c r="O358" s="331" t="s">
        <v>5</v>
      </c>
      <c r="AC358" s="313"/>
      <c r="AE358" s="340"/>
      <c r="AG358" s="290"/>
      <c r="AH358" s="290"/>
    </row>
    <row r="359" spans="1:34" ht="71.25" customHeight="1" x14ac:dyDescent="0.2">
      <c r="A359" s="333"/>
      <c r="B359" s="334" t="s">
        <v>3335</v>
      </c>
      <c r="C359" s="334" t="s">
        <v>3335</v>
      </c>
      <c r="D359" s="335" t="s">
        <v>3336</v>
      </c>
      <c r="E359" s="336">
        <v>100000000</v>
      </c>
      <c r="F359" s="336"/>
      <c r="G359" s="336"/>
      <c r="H359" s="336"/>
      <c r="I359" s="337"/>
      <c r="J359" s="335"/>
      <c r="K359" s="337"/>
      <c r="L359" s="335"/>
      <c r="M359" s="337"/>
      <c r="N359" s="337"/>
      <c r="O359" s="338" t="s">
        <v>1862</v>
      </c>
      <c r="AC359" s="313"/>
      <c r="AE359" s="340"/>
      <c r="AG359" s="290"/>
      <c r="AH359" s="290"/>
    </row>
    <row r="360" spans="1:34" ht="42" customHeight="1" x14ac:dyDescent="0.2">
      <c r="A360" s="341"/>
      <c r="B360" s="342" t="s">
        <v>3337</v>
      </c>
      <c r="C360" s="342" t="s">
        <v>3337</v>
      </c>
      <c r="D360" s="343" t="s">
        <v>3338</v>
      </c>
      <c r="E360" s="344">
        <v>100000000</v>
      </c>
      <c r="F360" s="344"/>
      <c r="G360" s="344"/>
      <c r="H360" s="344"/>
      <c r="I360" s="345"/>
      <c r="J360" s="343"/>
      <c r="K360" s="345"/>
      <c r="L360" s="343"/>
      <c r="M360" s="345"/>
      <c r="N360" s="345"/>
      <c r="O360" s="346" t="s">
        <v>1869</v>
      </c>
      <c r="AC360" s="362"/>
      <c r="AE360" s="340"/>
      <c r="AG360" s="290"/>
      <c r="AH360" s="290"/>
    </row>
    <row r="361" spans="1:34" ht="75" customHeight="1" x14ac:dyDescent="0.2">
      <c r="A361" s="350" t="s">
        <v>1874</v>
      </c>
      <c r="B361" s="351" t="s">
        <v>3339</v>
      </c>
      <c r="C361" s="351" t="s">
        <v>3340</v>
      </c>
      <c r="D361" s="352" t="s">
        <v>3341</v>
      </c>
      <c r="E361" s="353">
        <f>VLOOKUP(B361,'Ejec presupuestal_31-dic-2017'!$C$5:$K$975,5,0)</f>
        <v>100000000</v>
      </c>
      <c r="F361" s="353">
        <f>VLOOKUP(B361,'Ejec presupuestal_31-dic-2017'!$C$5:$K$975,6,0)</f>
        <v>0</v>
      </c>
      <c r="G361" s="353">
        <f>VLOOKUP(B361,'Ejec presupuestal_31-dic-2017'!$C$5:$K$975,7,0)</f>
        <v>0</v>
      </c>
      <c r="H361" s="353">
        <f>VLOOKUP(B361,'Ejec presupuestal_31-dic-2017'!$C$5:$K$975,9,0)</f>
        <v>0</v>
      </c>
      <c r="I361" s="354" t="s">
        <v>2294</v>
      </c>
      <c r="J361" s="352" t="str">
        <f>VLOOKUP(K361,'[11]CONSOLIDADO PLAN DESARROLLO'!$DK$9:$DM600,3,0)</f>
        <v xml:space="preserve">E3.P_E.MR1 - Mejorar las condiciones de vivienda a través de la implementación de estrategias y acciones encaminadas a recuperar </v>
      </c>
      <c r="K361" s="354" t="s">
        <v>1191</v>
      </c>
      <c r="L361" s="352" t="str">
        <f>VLOOKUP(K361,'[11]CONSOLIDADO PLAN DESARROLLO'!$DK$9:$DM$305,2,0)</f>
        <v>Implementar programas de mejoramiento  de vivienda en el municipio</v>
      </c>
      <c r="M361" s="354" t="str">
        <f>IF(I361=0,"0-0",(VLOOKUP(I361,$Q$2:$V$193,$P$1,0)))</f>
        <v>RECURSOS PROPIOS</v>
      </c>
      <c r="N361" s="363"/>
      <c r="O361" s="355" t="s">
        <v>1851</v>
      </c>
      <c r="AC361" s="313"/>
      <c r="AE361" s="340"/>
      <c r="AG361" s="290"/>
      <c r="AH361" s="290"/>
    </row>
    <row r="362" spans="1:34" ht="45" customHeight="1" x14ac:dyDescent="0.2">
      <c r="A362" s="333"/>
      <c r="B362" s="334" t="s">
        <v>3342</v>
      </c>
      <c r="C362" s="334" t="s">
        <v>3342</v>
      </c>
      <c r="D362" s="335" t="s">
        <v>3343</v>
      </c>
      <c r="E362" s="336">
        <v>20485000000</v>
      </c>
      <c r="F362" s="336"/>
      <c r="G362" s="336"/>
      <c r="H362" s="336"/>
      <c r="I362" s="337"/>
      <c r="J362" s="335"/>
      <c r="K362" s="337"/>
      <c r="L362" s="335"/>
      <c r="M362" s="337"/>
      <c r="N362" s="337"/>
      <c r="O362" s="338" t="s">
        <v>1862</v>
      </c>
      <c r="AC362" s="313"/>
      <c r="AE362" s="340"/>
      <c r="AG362" s="290"/>
      <c r="AH362" s="290"/>
    </row>
    <row r="363" spans="1:34" ht="39.75" customHeight="1" x14ac:dyDescent="0.2">
      <c r="A363" s="341"/>
      <c r="B363" s="342" t="s">
        <v>3344</v>
      </c>
      <c r="C363" s="342" t="s">
        <v>3344</v>
      </c>
      <c r="D363" s="343" t="s">
        <v>3345</v>
      </c>
      <c r="E363" s="344">
        <v>20385000000</v>
      </c>
      <c r="F363" s="344"/>
      <c r="G363" s="344"/>
      <c r="H363" s="344"/>
      <c r="I363" s="345"/>
      <c r="J363" s="343"/>
      <c r="K363" s="345"/>
      <c r="L363" s="343"/>
      <c r="M363" s="345"/>
      <c r="N363" s="345"/>
      <c r="O363" s="346" t="s">
        <v>1869</v>
      </c>
      <c r="AC363" s="313"/>
      <c r="AE363" s="340"/>
      <c r="AG363" s="290"/>
      <c r="AH363" s="290"/>
    </row>
    <row r="364" spans="1:34" ht="66" customHeight="1" x14ac:dyDescent="0.2">
      <c r="A364" s="350" t="s">
        <v>2856</v>
      </c>
      <c r="B364" s="351" t="s">
        <v>3346</v>
      </c>
      <c r="C364" s="351" t="s">
        <v>3347</v>
      </c>
      <c r="D364" s="352" t="s">
        <v>3348</v>
      </c>
      <c r="E364" s="353">
        <f>VLOOKUP(B364,'Ejec presupuestal_31-dic-2017'!$C$5:$K$975,5,0)</f>
        <v>253900000</v>
      </c>
      <c r="F364" s="353">
        <f>VLOOKUP(B364,'Ejec presupuestal_31-dic-2017'!$C$5:$K$975,6,0)</f>
        <v>43195732</v>
      </c>
      <c r="G364" s="353">
        <f>VLOOKUP(B364,'Ejec presupuestal_31-dic-2017'!$C$5:$K$975,7,0)</f>
        <v>43195732</v>
      </c>
      <c r="H364" s="353">
        <f>VLOOKUP(B364,'Ejec presupuestal_31-dic-2017'!$C$5:$K$975,9,0)</f>
        <v>43195732</v>
      </c>
      <c r="I364" s="354" t="s">
        <v>1827</v>
      </c>
      <c r="J364" s="352" t="str">
        <f>VLOOKUP(K364,'[11]CONSOLIDADO PLAN DESARROLLO'!$DK$9:$DM603,3,0)</f>
        <v>E3.P_E.MR1 - Mejorar las condiciones de vivienda a través de la implementación de estrategias y acciones encaminadas a recuperar la vivienda digna</v>
      </c>
      <c r="K364" s="354" t="s">
        <v>1186</v>
      </c>
      <c r="L364" s="352" t="str">
        <f>VLOOKUP(K364,'[11]CONSOLIDADO PLAN DESARROLLO'!$DK$9:$DM$305,2,0)</f>
        <v>Construir  vivienda digna de interés prioritario</v>
      </c>
      <c r="M364" s="354" t="str">
        <f t="shared" ref="M364:M367" si="47">IF(I364=0,"0-0",(VLOOKUP(I364,$Q$2:$V$193,$P$1,0)))</f>
        <v>RECURSOS PROPIOS</v>
      </c>
      <c r="N364" s="363"/>
      <c r="O364" s="355" t="s">
        <v>1851</v>
      </c>
      <c r="AC364" s="313"/>
      <c r="AE364" s="340"/>
      <c r="AG364" s="290"/>
      <c r="AH364" s="290"/>
    </row>
    <row r="365" spans="1:34" ht="65.25" customHeight="1" x14ac:dyDescent="0.2">
      <c r="A365" s="398" t="s">
        <v>1874</v>
      </c>
      <c r="B365" s="399" t="s">
        <v>3349</v>
      </c>
      <c r="C365" s="399" t="s">
        <v>3350</v>
      </c>
      <c r="D365" s="400" t="s">
        <v>3351</v>
      </c>
      <c r="E365" s="353">
        <v>0</v>
      </c>
      <c r="F365" s="353">
        <v>0</v>
      </c>
      <c r="G365" s="353">
        <v>0</v>
      </c>
      <c r="H365" s="353">
        <v>0</v>
      </c>
      <c r="I365" s="354" t="s">
        <v>2283</v>
      </c>
      <c r="J365" s="352" t="str">
        <f>VLOOKUP(K365,'[11]CONSOLIDADO PLAN DESARROLLO'!$DK$9:$DM604,3,0)</f>
        <v>E3.P_E.MR1 - Mejorar las condiciones de vivienda a través de la implementación de estrategias y acciones encaminadas a recuperar la vivienda digna</v>
      </c>
      <c r="K365" s="354" t="s">
        <v>1186</v>
      </c>
      <c r="L365" s="352" t="str">
        <f>VLOOKUP(K365,'[11]CONSOLIDADO PLAN DESARROLLO'!$DK$9:$DM$305,2,0)</f>
        <v>Construir  vivienda digna de interés prioritario</v>
      </c>
      <c r="M365" s="354" t="str">
        <f t="shared" si="47"/>
        <v>RECURSOS PROPIOS</v>
      </c>
      <c r="N365" s="354" t="s">
        <v>2923</v>
      </c>
      <c r="O365" s="355" t="s">
        <v>1851</v>
      </c>
      <c r="AC365" s="313"/>
      <c r="AE365" s="340"/>
      <c r="AG365" s="290"/>
      <c r="AH365" s="290"/>
    </row>
    <row r="366" spans="1:34" ht="65.25" customHeight="1" x14ac:dyDescent="0.2">
      <c r="A366" s="350" t="s">
        <v>1874</v>
      </c>
      <c r="B366" s="351" t="s">
        <v>3352</v>
      </c>
      <c r="C366" s="351" t="s">
        <v>3353</v>
      </c>
      <c r="D366" s="352" t="s">
        <v>3354</v>
      </c>
      <c r="E366" s="353">
        <f>VLOOKUP(B366,'Ejec presupuestal_31-dic-2017'!$C$5:$K$975,5,0)</f>
        <v>19650000000</v>
      </c>
      <c r="F366" s="353">
        <f>VLOOKUP(B366,'Ejec presupuestal_31-dic-2017'!$C$5:$K$975,6,0)</f>
        <v>0</v>
      </c>
      <c r="G366" s="353">
        <f>VLOOKUP(B366,'Ejec presupuestal_31-dic-2017'!$C$5:$K$975,7,0)</f>
        <v>0</v>
      </c>
      <c r="H366" s="353">
        <f>VLOOKUP(B366,'Ejec presupuestal_31-dic-2017'!$C$5:$K$975,9,0)</f>
        <v>0</v>
      </c>
      <c r="I366" s="354" t="s">
        <v>2294</v>
      </c>
      <c r="J366" s="352" t="str">
        <f>VLOOKUP(K366,'[11]CONSOLIDADO PLAN DESARROLLO'!$DK$9:$DM605,3,0)</f>
        <v>E3.P_E.MR1 - Mejorar las condiciones de vivienda a través de la implementación de estrategias y acciones encaminadas a recuperar la vivienda digna</v>
      </c>
      <c r="K366" s="354" t="s">
        <v>1186</v>
      </c>
      <c r="L366" s="352" t="str">
        <f>VLOOKUP(K366,'[11]CONSOLIDADO PLAN DESARROLLO'!$DK$9:$DM$305,2,0)</f>
        <v>Construir  vivienda digna de interés prioritario</v>
      </c>
      <c r="M366" s="354" t="str">
        <f t="shared" si="47"/>
        <v>RECURSOS PROPIOS</v>
      </c>
      <c r="N366" s="363"/>
      <c r="O366" s="355" t="s">
        <v>1851</v>
      </c>
      <c r="AC366" s="362"/>
      <c r="AE366" s="340"/>
      <c r="AG366" s="290"/>
      <c r="AH366" s="290"/>
    </row>
    <row r="367" spans="1:34" ht="57" customHeight="1" x14ac:dyDescent="0.2">
      <c r="A367" s="350" t="s">
        <v>2861</v>
      </c>
      <c r="B367" s="351" t="s">
        <v>3355</v>
      </c>
      <c r="C367" s="351" t="s">
        <v>3356</v>
      </c>
      <c r="D367" s="352" t="s">
        <v>3357</v>
      </c>
      <c r="E367" s="353">
        <f>VLOOKUP(B367,'Ejec presupuestal_31-dic-2017'!$C$5:$K$975,5,0)</f>
        <v>481100000</v>
      </c>
      <c r="F367" s="353">
        <f>VLOOKUP(B367,'Ejec presupuestal_31-dic-2017'!$C$5:$K$975,6,0)</f>
        <v>0</v>
      </c>
      <c r="G367" s="353">
        <f>VLOOKUP(B367,'Ejec presupuestal_31-dic-2017'!$C$5:$K$975,7,0)</f>
        <v>0</v>
      </c>
      <c r="H367" s="353">
        <f>VLOOKUP(B367,'Ejec presupuestal_31-dic-2017'!$C$5:$K$975,9,0)</f>
        <v>0</v>
      </c>
      <c r="I367" s="354" t="s">
        <v>2398</v>
      </c>
      <c r="J367" s="352" t="str">
        <f>VLOOKUP(K367,'[11]CONSOLIDADO PLAN DESARROLLO'!$DK$9:$DM606,3,0)</f>
        <v>E3.P_E.MR1 - Mejorar las condiciones de vivienda a través de la implementación de estrategias y acciones encaminadas a recuperar la vivienda digna</v>
      </c>
      <c r="K367" s="354" t="s">
        <v>1186</v>
      </c>
      <c r="L367" s="352" t="str">
        <f>VLOOKUP(K367,'[11]CONSOLIDADO PLAN DESARROLLO'!$DK$9:$DM$305,2,0)</f>
        <v>Construir  vivienda digna de interés prioritario</v>
      </c>
      <c r="M367" s="354" t="str">
        <f t="shared" si="47"/>
        <v>RECURSOS PROPIOS</v>
      </c>
      <c r="N367" s="363"/>
      <c r="O367" s="355" t="s">
        <v>1851</v>
      </c>
      <c r="AC367" s="313"/>
      <c r="AE367" s="340"/>
      <c r="AG367" s="290"/>
      <c r="AH367" s="290"/>
    </row>
    <row r="368" spans="1:34" ht="61.5" customHeight="1" x14ac:dyDescent="0.2">
      <c r="A368" s="341"/>
      <c r="B368" s="342" t="s">
        <v>3358</v>
      </c>
      <c r="C368" s="342" t="s">
        <v>3358</v>
      </c>
      <c r="D368" s="343" t="s">
        <v>3359</v>
      </c>
      <c r="E368" s="344">
        <v>100000000</v>
      </c>
      <c r="F368" s="344"/>
      <c r="G368" s="344"/>
      <c r="H368" s="344"/>
      <c r="I368" s="345"/>
      <c r="J368" s="343"/>
      <c r="K368" s="345"/>
      <c r="L368" s="343"/>
      <c r="M368" s="345"/>
      <c r="N368" s="345"/>
      <c r="O368" s="346" t="s">
        <v>1869</v>
      </c>
      <c r="AC368" s="313"/>
      <c r="AE368" s="340"/>
      <c r="AG368" s="290"/>
      <c r="AH368" s="290"/>
    </row>
    <row r="369" spans="1:34" ht="65.25" customHeight="1" x14ac:dyDescent="0.2">
      <c r="A369" s="398" t="s">
        <v>1874</v>
      </c>
      <c r="B369" s="399" t="s">
        <v>3360</v>
      </c>
      <c r="C369" s="399" t="s">
        <v>3361</v>
      </c>
      <c r="D369" s="400" t="s">
        <v>3362</v>
      </c>
      <c r="E369" s="353">
        <v>0</v>
      </c>
      <c r="F369" s="353">
        <v>0</v>
      </c>
      <c r="G369" s="353">
        <v>0</v>
      </c>
      <c r="H369" s="353">
        <v>0</v>
      </c>
      <c r="I369" s="354" t="s">
        <v>1827</v>
      </c>
      <c r="J369" s="352" t="str">
        <f>VLOOKUP(K369,'[11]CONSOLIDADO PLAN DESARROLLO'!$DK$9:$DM607,3,0)</f>
        <v xml:space="preserve">E3.P_E.MR1 - Mejorar las condiciones de vivienda a través de la implementación de estrategias y acciones encaminadas a recuperar </v>
      </c>
      <c r="K369" s="354" t="s">
        <v>1200</v>
      </c>
      <c r="L369" s="352" t="str">
        <f>VLOOKUP(K369,'[11]CONSOLIDADO PLAN DESARROLLO'!$DK$9:$DM$305,2,0)</f>
        <v>Crear el banco de materiales para el apoyo al mejoramiento y construcción en sitio propio</v>
      </c>
      <c r="M369" s="354" t="str">
        <f t="shared" ref="M369:M370" si="48">IF(I369=0,"0-0",(VLOOKUP(I369,$Q$2:$V$193,$P$1,0)))</f>
        <v>RECURSOS PROPIOS</v>
      </c>
      <c r="N369" s="354" t="s">
        <v>2923</v>
      </c>
      <c r="O369" s="355" t="s">
        <v>1851</v>
      </c>
      <c r="AC369" s="313"/>
      <c r="AE369" s="340"/>
      <c r="AG369" s="290"/>
      <c r="AH369" s="290"/>
    </row>
    <row r="370" spans="1:34" ht="73.5" customHeight="1" x14ac:dyDescent="0.2">
      <c r="A370" s="350" t="s">
        <v>1874</v>
      </c>
      <c r="B370" s="351" t="s">
        <v>3363</v>
      </c>
      <c r="C370" s="351" t="s">
        <v>3364</v>
      </c>
      <c r="D370" s="352" t="s">
        <v>3365</v>
      </c>
      <c r="E370" s="353">
        <f>VLOOKUP(B370,'Ejec presupuestal_31-dic-2017'!$C$5:$K$975,5,0)</f>
        <v>100000000</v>
      </c>
      <c r="F370" s="353">
        <f>VLOOKUP(B370,'Ejec presupuestal_31-dic-2017'!$C$5:$K$975,6,0)</f>
        <v>0</v>
      </c>
      <c r="G370" s="353">
        <f>VLOOKUP(B370,'Ejec presupuestal_31-dic-2017'!$C$5:$K$975,7,0)</f>
        <v>0</v>
      </c>
      <c r="H370" s="353">
        <f>VLOOKUP(B370,'Ejec presupuestal_31-dic-2017'!$C$5:$K$975,9,0)</f>
        <v>0</v>
      </c>
      <c r="I370" s="354" t="s">
        <v>2294</v>
      </c>
      <c r="J370" s="352" t="str">
        <f>VLOOKUP(K370,'[11]CONSOLIDADO PLAN DESARROLLO'!$DK$9:$DM608,3,0)</f>
        <v xml:space="preserve">E3.P_E.MR1 - Mejorar las condiciones de vivienda a través de la implementación de estrategias y acciones encaminadas a recuperar </v>
      </c>
      <c r="K370" s="354" t="s">
        <v>1200</v>
      </c>
      <c r="L370" s="352" t="str">
        <f>VLOOKUP(K370,'[11]CONSOLIDADO PLAN DESARROLLO'!$DK$9:$DM$305,2,0)</f>
        <v>Crear el banco de materiales para el apoyo al mejoramiento y construcción en sitio propio</v>
      </c>
      <c r="M370" s="354" t="str">
        <f t="shared" si="48"/>
        <v>RECURSOS PROPIOS</v>
      </c>
      <c r="N370" s="363"/>
      <c r="O370" s="355" t="s">
        <v>1851</v>
      </c>
      <c r="AC370" s="362"/>
      <c r="AE370" s="340"/>
      <c r="AG370" s="290"/>
      <c r="AH370" s="290"/>
    </row>
    <row r="371" spans="1:34" ht="57" customHeight="1" x14ac:dyDescent="0.2">
      <c r="A371" s="409"/>
      <c r="B371" s="334" t="s">
        <v>3366</v>
      </c>
      <c r="C371" s="334" t="s">
        <v>3366</v>
      </c>
      <c r="D371" s="335" t="s">
        <v>3367</v>
      </c>
      <c r="E371" s="336">
        <v>151646268</v>
      </c>
      <c r="F371" s="336"/>
      <c r="G371" s="336"/>
      <c r="H371" s="336"/>
      <c r="I371" s="410"/>
      <c r="J371" s="411"/>
      <c r="K371" s="410"/>
      <c r="L371" s="411"/>
      <c r="M371" s="337"/>
      <c r="N371" s="337"/>
      <c r="O371" s="338" t="s">
        <v>1862</v>
      </c>
      <c r="AC371" s="313"/>
      <c r="AE371" s="340"/>
      <c r="AG371" s="290"/>
      <c r="AH371" s="290"/>
    </row>
    <row r="372" spans="1:34" ht="40.5" customHeight="1" x14ac:dyDescent="0.2">
      <c r="A372" s="341"/>
      <c r="B372" s="342" t="s">
        <v>3368</v>
      </c>
      <c r="C372" s="342" t="s">
        <v>3368</v>
      </c>
      <c r="D372" s="343" t="s">
        <v>3369</v>
      </c>
      <c r="E372" s="344">
        <v>150000000</v>
      </c>
      <c r="F372" s="344"/>
      <c r="G372" s="344"/>
      <c r="H372" s="344"/>
      <c r="I372" s="345"/>
      <c r="J372" s="343"/>
      <c r="K372" s="345"/>
      <c r="L372" s="343"/>
      <c r="M372" s="345"/>
      <c r="N372" s="345"/>
      <c r="O372" s="346" t="s">
        <v>1869</v>
      </c>
      <c r="AC372" s="313"/>
      <c r="AE372" s="340"/>
      <c r="AG372" s="290"/>
      <c r="AH372" s="290"/>
    </row>
    <row r="373" spans="1:34" ht="65.25" customHeight="1" x14ac:dyDescent="0.2">
      <c r="A373" s="350" t="s">
        <v>1874</v>
      </c>
      <c r="B373" s="351" t="s">
        <v>3370</v>
      </c>
      <c r="C373" s="351" t="s">
        <v>3371</v>
      </c>
      <c r="D373" s="352" t="s">
        <v>3372</v>
      </c>
      <c r="E373" s="353">
        <f>VLOOKUP(B373,'Ejec presupuestal_31-dic-2017'!$C$5:$K$975,5,0)</f>
        <v>150000000</v>
      </c>
      <c r="F373" s="353">
        <f>VLOOKUP(B373,'Ejec presupuestal_31-dic-2017'!$C$5:$K$975,6,0)</f>
        <v>0</v>
      </c>
      <c r="G373" s="353">
        <f>VLOOKUP(B373,'Ejec presupuestal_31-dic-2017'!$C$5:$K$975,7,0)</f>
        <v>0</v>
      </c>
      <c r="H373" s="353">
        <f>VLOOKUP(B373,'Ejec presupuestal_31-dic-2017'!$C$5:$K$975,9,0)</f>
        <v>0</v>
      </c>
      <c r="I373" s="354" t="s">
        <v>2294</v>
      </c>
      <c r="J373" s="352" t="str">
        <f>VLOOKUP(K373,'[11]CONSOLIDADO PLAN DESARROLLO'!$DK$9:$DM611,3,0)</f>
        <v xml:space="preserve">E3.P_E.MR1 - Mejorar las condiciones de vivienda a través de la implementación de estrategias y acciones encaminadas a recuperar </v>
      </c>
      <c r="K373" s="354" t="s">
        <v>1196</v>
      </c>
      <c r="L373" s="352" t="str">
        <f>VLOOKUP(K373,'[11]CONSOLIDADO PLAN DESARROLLO'!$DK$9:$DM$305,2,0)</f>
        <v>Construir vivienda rural en sitio propio</v>
      </c>
      <c r="M373" s="354" t="str">
        <f t="shared" ref="M373:M374" si="49">IF(I373=0,"0-0",(VLOOKUP(I373,$Q$2:$V$193,$P$1,0)))</f>
        <v>RECURSOS PROPIOS</v>
      </c>
      <c r="N373" s="354"/>
      <c r="O373" s="355" t="s">
        <v>1851</v>
      </c>
      <c r="AC373" s="313"/>
      <c r="AE373" s="340"/>
      <c r="AG373" s="290"/>
      <c r="AH373" s="290"/>
    </row>
    <row r="374" spans="1:34" ht="72" customHeight="1" x14ac:dyDescent="0.2">
      <c r="A374" s="350" t="s">
        <v>2861</v>
      </c>
      <c r="B374" s="351" t="s">
        <v>3373</v>
      </c>
      <c r="C374" s="351" t="s">
        <v>3374</v>
      </c>
      <c r="D374" s="352" t="s">
        <v>3375</v>
      </c>
      <c r="E374" s="353">
        <f>VLOOKUP(B374,'Ejec presupuestal_31-dic-2017'!$C$5:$K$975,5,0)</f>
        <v>275353068</v>
      </c>
      <c r="F374" s="353">
        <f>VLOOKUP(B374,'Ejec presupuestal_31-dic-2017'!$C$5:$K$975,6,0)</f>
        <v>0</v>
      </c>
      <c r="G374" s="353">
        <f>VLOOKUP(B374,'Ejec presupuestal_31-dic-2017'!$C$5:$K$975,7,0)</f>
        <v>0</v>
      </c>
      <c r="H374" s="353">
        <f>VLOOKUP(B374,'Ejec presupuestal_31-dic-2017'!$C$5:$K$975,9,0)</f>
        <v>0</v>
      </c>
      <c r="I374" s="354" t="s">
        <v>2865</v>
      </c>
      <c r="J374" s="352" t="str">
        <f>VLOOKUP(K374,'[11]CONSOLIDADO PLAN DESARROLLO'!$DK$9:$DM612,3,0)</f>
        <v xml:space="preserve">E3.P_E.MR1 - Mejorar las condiciones de vivienda a través de la implementación de estrategias y acciones encaminadas a recuperar </v>
      </c>
      <c r="K374" s="354" t="s">
        <v>1196</v>
      </c>
      <c r="L374" s="352" t="str">
        <f>VLOOKUP(K374,'[11]CONSOLIDADO PLAN DESARROLLO'!$DK$9:$DM$305,2,0)</f>
        <v>Construir vivienda rural en sitio propio</v>
      </c>
      <c r="M374" s="354" t="str">
        <f t="shared" si="49"/>
        <v>RECURSOS PROPIOS</v>
      </c>
      <c r="N374" s="354"/>
      <c r="O374" s="355" t="s">
        <v>1851</v>
      </c>
      <c r="AC374" s="362"/>
      <c r="AE374" s="340"/>
      <c r="AG374" s="290"/>
      <c r="AH374" s="290"/>
    </row>
    <row r="375" spans="1:34" ht="52.5" customHeight="1" x14ac:dyDescent="0.2">
      <c r="A375" s="341"/>
      <c r="B375" s="342" t="s">
        <v>3376</v>
      </c>
      <c r="C375" s="342" t="s">
        <v>3376</v>
      </c>
      <c r="D375" s="343" t="s">
        <v>3377</v>
      </c>
      <c r="E375" s="344">
        <v>1646268</v>
      </c>
      <c r="F375" s="344"/>
      <c r="G375" s="344"/>
      <c r="H375" s="344"/>
      <c r="I375" s="345"/>
      <c r="J375" s="343"/>
      <c r="K375" s="345"/>
      <c r="L375" s="343"/>
      <c r="M375" s="345"/>
      <c r="N375" s="345"/>
      <c r="O375" s="346" t="s">
        <v>1869</v>
      </c>
      <c r="AC375" s="362"/>
      <c r="AE375" s="340"/>
      <c r="AG375" s="290"/>
      <c r="AH375" s="290"/>
    </row>
    <row r="376" spans="1:34" ht="75" customHeight="1" x14ac:dyDescent="0.2">
      <c r="A376" s="350" t="s">
        <v>1874</v>
      </c>
      <c r="B376" s="351" t="s">
        <v>3378</v>
      </c>
      <c r="C376" s="351" t="s">
        <v>3379</v>
      </c>
      <c r="D376" s="352" t="s">
        <v>3380</v>
      </c>
      <c r="E376" s="353">
        <f>VLOOKUP(B376,'Ejec presupuestal_31-dic-2017'!$C$5:$K$975,5,0)</f>
        <v>1646268</v>
      </c>
      <c r="F376" s="353">
        <f>VLOOKUP(B376,'Ejec presupuestal_31-dic-2017'!$C$5:$K$975,6,0)</f>
        <v>0</v>
      </c>
      <c r="G376" s="353">
        <f>VLOOKUP(B376,'Ejec presupuestal_31-dic-2017'!$C$5:$K$975,7,0)</f>
        <v>0</v>
      </c>
      <c r="H376" s="353">
        <f>VLOOKUP(B376,'Ejec presupuestal_31-dic-2017'!$C$5:$K$975,9,0)</f>
        <v>0</v>
      </c>
      <c r="I376" s="354" t="s">
        <v>1827</v>
      </c>
      <c r="J376" s="352" t="str">
        <f>VLOOKUP(K376,'[11]CONSOLIDADO PLAN DESARROLLO'!$DK$9:$DM613,3,0)</f>
        <v xml:space="preserve">E3.P_E.MR1 - Mejorar las condiciones de vivienda a través de la implementación de estrategias y acciones encaminadas a recuperar </v>
      </c>
      <c r="K376" s="354" t="s">
        <v>1204</v>
      </c>
      <c r="L376" s="352" t="str">
        <f>VLOOKUP(K376,'[11]CONSOLIDADO PLAN DESARROLLO'!$DK$9:$DM$305,2,0)</f>
        <v>Fortalecer la Secretaria de Planeación mediante la compra de equipos con recursos del SGR</v>
      </c>
      <c r="M376" s="354" t="str">
        <f>IF(I376=0,"0-0",(VLOOKUP(I376,$Q$2:$V$193,$P$1,0)))</f>
        <v>RECURSOS PROPIOS</v>
      </c>
      <c r="N376" s="363"/>
      <c r="O376" s="355" t="s">
        <v>1851</v>
      </c>
      <c r="AC376" s="362"/>
      <c r="AE376" s="340"/>
      <c r="AG376" s="290"/>
      <c r="AH376" s="290"/>
    </row>
    <row r="377" spans="1:34" ht="54.75" customHeight="1" x14ac:dyDescent="0.2">
      <c r="A377" s="333"/>
      <c r="B377" s="334" t="s">
        <v>3381</v>
      </c>
      <c r="C377" s="334" t="s">
        <v>3381</v>
      </c>
      <c r="D377" s="335" t="s">
        <v>3382</v>
      </c>
      <c r="E377" s="336">
        <v>162641072</v>
      </c>
      <c r="F377" s="336"/>
      <c r="G377" s="336"/>
      <c r="H377" s="336"/>
      <c r="I377" s="337"/>
      <c r="J377" s="335"/>
      <c r="K377" s="337"/>
      <c r="L377" s="335"/>
      <c r="M377" s="337"/>
      <c r="N377" s="337"/>
      <c r="O377" s="338" t="s">
        <v>1862</v>
      </c>
      <c r="AC377" s="313"/>
      <c r="AE377" s="340"/>
      <c r="AG377" s="290"/>
      <c r="AH377" s="290"/>
    </row>
    <row r="378" spans="1:34" ht="54" customHeight="1" x14ac:dyDescent="0.2">
      <c r="A378" s="341"/>
      <c r="B378" s="342" t="s">
        <v>3383</v>
      </c>
      <c r="C378" s="342" t="s">
        <v>3383</v>
      </c>
      <c r="D378" s="343" t="s">
        <v>1165</v>
      </c>
      <c r="E378" s="344">
        <v>160000000</v>
      </c>
      <c r="F378" s="344"/>
      <c r="G378" s="344"/>
      <c r="H378" s="344"/>
      <c r="I378" s="345"/>
      <c r="J378" s="343"/>
      <c r="K378" s="345"/>
      <c r="L378" s="343"/>
      <c r="M378" s="345"/>
      <c r="N378" s="345"/>
      <c r="O378" s="346" t="s">
        <v>1869</v>
      </c>
      <c r="AC378" s="313"/>
      <c r="AE378" s="340"/>
      <c r="AG378" s="290"/>
      <c r="AH378" s="290"/>
    </row>
    <row r="379" spans="1:34" ht="66.75" customHeight="1" x14ac:dyDescent="0.2">
      <c r="A379" s="350" t="s">
        <v>2317</v>
      </c>
      <c r="B379" s="351" t="s">
        <v>3384</v>
      </c>
      <c r="C379" s="351" t="s">
        <v>3385</v>
      </c>
      <c r="D379" s="352" t="s">
        <v>3386</v>
      </c>
      <c r="E379" s="353">
        <f>VLOOKUP(B379,'Ejec presupuestal_31-dic-2017'!$C$5:$K$975,5,0)</f>
        <v>250000000</v>
      </c>
      <c r="F379" s="353">
        <f>VLOOKUP(B379,'Ejec presupuestal_31-dic-2017'!$C$5:$K$975,6,0)</f>
        <v>250000000</v>
      </c>
      <c r="G379" s="353">
        <f>VLOOKUP(B379,'Ejec presupuestal_31-dic-2017'!$C$5:$K$975,7,0)</f>
        <v>250000000</v>
      </c>
      <c r="H379" s="353">
        <f>VLOOKUP(B379,'Ejec presupuestal_31-dic-2017'!$C$5:$K$975,9,0)</f>
        <v>125000000</v>
      </c>
      <c r="I379" s="354" t="s">
        <v>1827</v>
      </c>
      <c r="J379" s="352" t="str">
        <f>VLOOKUP(K379,'[11]CONSOLIDADO PLAN DESARROLLO'!$DK$9:$DM617,3,0)</f>
        <v>E3.P_D.MR1 - Implementar acciones para mejorar las condiciones del ordenamiento territorial del municipio</v>
      </c>
      <c r="K379" s="354" t="s">
        <v>1168</v>
      </c>
      <c r="L379" s="352" t="str">
        <f>VLOOKUP(K379,'[11]CONSOLIDADO PLAN DESARROLLO'!$DK$9:$DM$305,2,0)</f>
        <v>Legalización de predios de propiedad del municipio</v>
      </c>
      <c r="M379" s="354" t="str">
        <f t="shared" ref="M379:M380" si="50">IF(I379=0,"0-0",(VLOOKUP(I379,$Q$2:$V$193,$P$1,0)))</f>
        <v>RECURSOS PROPIOS</v>
      </c>
      <c r="N379" s="363"/>
      <c r="O379" s="355" t="s">
        <v>1851</v>
      </c>
      <c r="AC379" s="362"/>
      <c r="AE379" s="340"/>
      <c r="AG379" s="290"/>
      <c r="AH379" s="290"/>
    </row>
    <row r="380" spans="1:34" ht="66.75" customHeight="1" x14ac:dyDescent="0.2">
      <c r="A380" s="350" t="s">
        <v>2861</v>
      </c>
      <c r="B380" s="351" t="s">
        <v>3387</v>
      </c>
      <c r="C380" s="351" t="s">
        <v>3388</v>
      </c>
      <c r="D380" s="352" t="s">
        <v>3389</v>
      </c>
      <c r="E380" s="353">
        <f>VLOOKUP(B380,'Ejec presupuestal_31-dic-2017'!$C$5:$K$975,5,0)</f>
        <v>600000000</v>
      </c>
      <c r="F380" s="353">
        <f>VLOOKUP(B380,'Ejec presupuestal_31-dic-2017'!$C$5:$K$975,6,0)</f>
        <v>543149298</v>
      </c>
      <c r="G380" s="353">
        <f>VLOOKUP(B380,'Ejec presupuestal_31-dic-2017'!$C$5:$K$975,7,0)</f>
        <v>543149298</v>
      </c>
      <c r="H380" s="353">
        <f>VLOOKUP(B380,'Ejec presupuestal_31-dic-2017'!$C$5:$K$975,9,0)</f>
        <v>67835833</v>
      </c>
      <c r="I380" s="354" t="s">
        <v>2398</v>
      </c>
      <c r="J380" s="352" t="str">
        <f>VLOOKUP(K380,'[11]CONSOLIDADO PLAN DESARROLLO'!$DK$9:$DM618,3,0)</f>
        <v>E3.P_D.MR1 - Implementar acciones para mejorar las condiciones del ordenamiento territorial del municipio</v>
      </c>
      <c r="K380" s="354" t="s">
        <v>1168</v>
      </c>
      <c r="L380" s="352" t="str">
        <f>VLOOKUP(K380,'[11]CONSOLIDADO PLAN DESARROLLO'!$DK$9:$DM$305,2,0)</f>
        <v>Legalización de predios de propiedad del municipio</v>
      </c>
      <c r="M380" s="354" t="str">
        <f t="shared" si="50"/>
        <v>RECURSOS PROPIOS</v>
      </c>
      <c r="N380" s="363"/>
      <c r="O380" s="355" t="s">
        <v>1851</v>
      </c>
      <c r="AC380" s="313"/>
      <c r="AE380" s="340"/>
      <c r="AG380" s="290"/>
      <c r="AH380" s="290"/>
    </row>
    <row r="381" spans="1:34" ht="44.25" customHeight="1" x14ac:dyDescent="0.2">
      <c r="A381" s="341"/>
      <c r="B381" s="342" t="s">
        <v>3390</v>
      </c>
      <c r="C381" s="342" t="s">
        <v>3390</v>
      </c>
      <c r="D381" s="343" t="s">
        <v>3391</v>
      </c>
      <c r="E381" s="344">
        <v>2641072</v>
      </c>
      <c r="F381" s="344"/>
      <c r="G381" s="344"/>
      <c r="H381" s="344"/>
      <c r="I381" s="345"/>
      <c r="J381" s="343"/>
      <c r="K381" s="345"/>
      <c r="L381" s="343"/>
      <c r="M381" s="345"/>
      <c r="N381" s="345"/>
      <c r="O381" s="346" t="s">
        <v>1869</v>
      </c>
      <c r="AC381" s="313"/>
      <c r="AE381" s="340"/>
      <c r="AG381" s="290"/>
      <c r="AH381" s="290"/>
    </row>
    <row r="382" spans="1:34" ht="74.25" customHeight="1" x14ac:dyDescent="0.2">
      <c r="A382" s="350" t="s">
        <v>1874</v>
      </c>
      <c r="B382" s="351" t="s">
        <v>3392</v>
      </c>
      <c r="C382" s="351" t="s">
        <v>3393</v>
      </c>
      <c r="D382" s="352" t="s">
        <v>3394</v>
      </c>
      <c r="E382" s="353">
        <f>VLOOKUP(B382,'Ejec presupuestal_31-dic-2017'!$C$5:$K$975,5,0)</f>
        <v>2641072</v>
      </c>
      <c r="F382" s="353">
        <f>VLOOKUP(B382,'Ejec presupuestal_31-dic-2017'!$C$5:$K$975,6,0)</f>
        <v>0</v>
      </c>
      <c r="G382" s="353">
        <f>VLOOKUP(B382,'Ejec presupuestal_31-dic-2017'!$C$5:$K$975,7,0)</f>
        <v>0</v>
      </c>
      <c r="H382" s="353">
        <f>VLOOKUP(B382,'Ejec presupuestal_31-dic-2017'!$C$5:$K$975,9,0)</f>
        <v>0</v>
      </c>
      <c r="I382" s="354" t="s">
        <v>1827</v>
      </c>
      <c r="J382" s="352" t="str">
        <f>VLOOKUP(K382,'[11]CONSOLIDADO PLAN DESARROLLO'!$DK$9:$DM619,3,0)</f>
        <v xml:space="preserve">E3.P_E.MR1 - Mejorar las condiciones de vivienda a través de la implementación de estrategias y acciones encaminadas a recuperar </v>
      </c>
      <c r="K382" s="354" t="s">
        <v>1209</v>
      </c>
      <c r="L382" s="352" t="str">
        <f>VLOOKUP(K382,'[11]CONSOLIDADO PLAN DESARROLLO'!$DK$9:$DM$305,2,0)</f>
        <v>Adelantar acciones de apoyo y asesoría integral en legalización de predios para población vulnerable</v>
      </c>
      <c r="M382" s="354" t="str">
        <f>IF(I382=0,"0-0",(VLOOKUP(I382,$Q$2:$V$193,$P$1,0)))</f>
        <v>RECURSOS PROPIOS</v>
      </c>
      <c r="N382" s="354"/>
      <c r="O382" s="355" t="s">
        <v>1851</v>
      </c>
      <c r="AC382" s="313"/>
      <c r="AE382" s="340"/>
      <c r="AG382" s="290"/>
      <c r="AH382" s="290"/>
    </row>
    <row r="383" spans="1:34" ht="40.5" customHeight="1" x14ac:dyDescent="0.2">
      <c r="A383" s="379"/>
      <c r="B383" s="380" t="s">
        <v>3395</v>
      </c>
      <c r="C383" s="380" t="s">
        <v>3395</v>
      </c>
      <c r="D383" s="307" t="s">
        <v>3396</v>
      </c>
      <c r="E383" s="308">
        <v>465750000</v>
      </c>
      <c r="F383" s="308"/>
      <c r="G383" s="308"/>
      <c r="H383" s="308"/>
      <c r="I383" s="381"/>
      <c r="J383" s="307"/>
      <c r="K383" s="381"/>
      <c r="L383" s="307"/>
      <c r="M383" s="381"/>
      <c r="N383" s="381"/>
      <c r="O383" s="382" t="s">
        <v>1838</v>
      </c>
      <c r="AC383" s="362"/>
      <c r="AE383" s="340"/>
      <c r="AG383" s="290"/>
      <c r="AH383" s="290"/>
    </row>
    <row r="384" spans="1:34" ht="44.25" customHeight="1" x14ac:dyDescent="0.2">
      <c r="A384" s="314"/>
      <c r="B384" s="315" t="s">
        <v>3397</v>
      </c>
      <c r="C384" s="315" t="s">
        <v>3397</v>
      </c>
      <c r="D384" s="316" t="s">
        <v>3398</v>
      </c>
      <c r="E384" s="317">
        <v>465750000</v>
      </c>
      <c r="F384" s="317"/>
      <c r="G384" s="317"/>
      <c r="H384" s="317"/>
      <c r="I384" s="318"/>
      <c r="J384" s="316"/>
      <c r="K384" s="318"/>
      <c r="L384" s="316"/>
      <c r="M384" s="318"/>
      <c r="N384" s="318"/>
      <c r="O384" s="319" t="s">
        <v>1824</v>
      </c>
      <c r="AC384" s="313"/>
      <c r="AE384" s="340"/>
      <c r="AG384" s="290"/>
      <c r="AH384" s="290"/>
    </row>
    <row r="385" spans="1:34" ht="31.5" customHeight="1" x14ac:dyDescent="0.2">
      <c r="A385" s="326"/>
      <c r="B385" s="327" t="s">
        <v>3399</v>
      </c>
      <c r="C385" s="327" t="s">
        <v>3399</v>
      </c>
      <c r="D385" s="328" t="s">
        <v>219</v>
      </c>
      <c r="E385" s="329">
        <v>465750000</v>
      </c>
      <c r="F385" s="329"/>
      <c r="G385" s="329"/>
      <c r="H385" s="329"/>
      <c r="I385" s="330"/>
      <c r="J385" s="328"/>
      <c r="K385" s="330"/>
      <c r="L385" s="328"/>
      <c r="M385" s="330"/>
      <c r="N385" s="330"/>
      <c r="O385" s="331" t="s">
        <v>5</v>
      </c>
      <c r="AC385" s="313"/>
      <c r="AE385" s="340"/>
      <c r="AG385" s="290"/>
      <c r="AH385" s="290"/>
    </row>
    <row r="386" spans="1:34" ht="58.5" customHeight="1" x14ac:dyDescent="0.2">
      <c r="A386" s="333"/>
      <c r="B386" s="334" t="s">
        <v>3400</v>
      </c>
      <c r="C386" s="334" t="s">
        <v>3400</v>
      </c>
      <c r="D386" s="335" t="s">
        <v>3401</v>
      </c>
      <c r="E386" s="336">
        <v>113838852</v>
      </c>
      <c r="F386" s="336"/>
      <c r="G386" s="336"/>
      <c r="H386" s="336"/>
      <c r="I386" s="337"/>
      <c r="J386" s="335"/>
      <c r="K386" s="337"/>
      <c r="L386" s="335"/>
      <c r="M386" s="337"/>
      <c r="N386" s="337"/>
      <c r="O386" s="338" t="s">
        <v>1862</v>
      </c>
      <c r="AC386" s="313"/>
      <c r="AE386" s="340"/>
      <c r="AG386" s="290"/>
      <c r="AH386" s="290"/>
    </row>
    <row r="387" spans="1:34" ht="57.75" customHeight="1" x14ac:dyDescent="0.2">
      <c r="A387" s="341"/>
      <c r="B387" s="342" t="s">
        <v>3402</v>
      </c>
      <c r="C387" s="342" t="s">
        <v>3402</v>
      </c>
      <c r="D387" s="343" t="s">
        <v>3403</v>
      </c>
      <c r="E387" s="344">
        <v>58088852</v>
      </c>
      <c r="F387" s="344"/>
      <c r="G387" s="344"/>
      <c r="H387" s="344"/>
      <c r="I387" s="345"/>
      <c r="J387" s="343"/>
      <c r="K387" s="345"/>
      <c r="L387" s="343"/>
      <c r="M387" s="345"/>
      <c r="N387" s="345"/>
      <c r="O387" s="346" t="s">
        <v>1869</v>
      </c>
      <c r="AC387" s="362"/>
      <c r="AE387" s="340"/>
      <c r="AG387" s="290"/>
      <c r="AH387" s="290"/>
    </row>
    <row r="388" spans="1:34" ht="59.25" customHeight="1" x14ac:dyDescent="0.2">
      <c r="A388" s="350" t="s">
        <v>1874</v>
      </c>
      <c r="B388" s="351" t="s">
        <v>3404</v>
      </c>
      <c r="C388" s="351" t="s">
        <v>3405</v>
      </c>
      <c r="D388" s="352" t="s">
        <v>3406</v>
      </c>
      <c r="E388" s="353">
        <f>VLOOKUP(B388,'Ejec presupuestal_31-dic-2017'!$C$5:$K$975,5,0)</f>
        <v>58088852</v>
      </c>
      <c r="F388" s="353">
        <f>VLOOKUP(B388,'Ejec presupuestal_31-dic-2017'!$C$5:$K$975,6,0)</f>
        <v>58088694</v>
      </c>
      <c r="G388" s="353">
        <f>VLOOKUP(B388,'Ejec presupuestal_31-dic-2017'!$C$5:$K$975,7,0)</f>
        <v>58088694</v>
      </c>
      <c r="H388" s="353">
        <f>VLOOKUP(B388,'Ejec presupuestal_31-dic-2017'!$C$5:$K$975,9,0)</f>
        <v>58088694</v>
      </c>
      <c r="I388" s="354" t="s">
        <v>1827</v>
      </c>
      <c r="J388" s="352" t="str">
        <f>VLOOKUP(K388,'[11]CONSOLIDADO PLAN DESARROLLO'!$DK$9:$DM625,3,0)</f>
        <v xml:space="preserve">E2.P_E.MR1 - Incrementar la productividad de las unidades productivas agropecuarias </v>
      </c>
      <c r="K388" s="354" t="s">
        <v>944</v>
      </c>
      <c r="L388" s="352" t="str">
        <f>VLOOKUP(K388,'[11]CONSOLIDADO PLAN DESARROLLO'!$DK$9:$DM$305,2,0)</f>
        <v>Crear escuelas de campo</v>
      </c>
      <c r="M388" s="354" t="str">
        <f>IF(I388=0,"0-0",(VLOOKUP(I388,$Q$2:$V$193,$P$1,0)))</f>
        <v>RECURSOS PROPIOS</v>
      </c>
      <c r="N388" s="363"/>
      <c r="O388" s="355" t="s">
        <v>1851</v>
      </c>
      <c r="AC388" s="362"/>
      <c r="AE388" s="340"/>
      <c r="AG388" s="290"/>
      <c r="AH388" s="290"/>
    </row>
    <row r="389" spans="1:34" ht="44.25" customHeight="1" x14ac:dyDescent="0.2">
      <c r="A389" s="341"/>
      <c r="B389" s="342" t="s">
        <v>3407</v>
      </c>
      <c r="C389" s="342" t="s">
        <v>3407</v>
      </c>
      <c r="D389" s="343" t="s">
        <v>3408</v>
      </c>
      <c r="E389" s="344">
        <v>55750000</v>
      </c>
      <c r="F389" s="344"/>
      <c r="G389" s="344"/>
      <c r="H389" s="344"/>
      <c r="I389" s="345"/>
      <c r="J389" s="343"/>
      <c r="K389" s="345"/>
      <c r="L389" s="343"/>
      <c r="M389" s="345"/>
      <c r="N389" s="345"/>
      <c r="O389" s="346" t="s">
        <v>1869</v>
      </c>
      <c r="AC389" s="313"/>
      <c r="AE389" s="340"/>
      <c r="AG389" s="290"/>
      <c r="AH389" s="290"/>
    </row>
    <row r="390" spans="1:34" ht="60" customHeight="1" x14ac:dyDescent="0.2">
      <c r="A390" s="350" t="s">
        <v>1874</v>
      </c>
      <c r="B390" s="351" t="s">
        <v>3409</v>
      </c>
      <c r="C390" s="351" t="s">
        <v>3410</v>
      </c>
      <c r="D390" s="352" t="s">
        <v>3411</v>
      </c>
      <c r="E390" s="353">
        <f>VLOOKUP(B390,'Ejec presupuestal_31-dic-2017'!$C$5:$K$975,5,0)</f>
        <v>55750000</v>
      </c>
      <c r="F390" s="353">
        <f>VLOOKUP(B390,'Ejec presupuestal_31-dic-2017'!$C$5:$K$975,6,0)</f>
        <v>55750000</v>
      </c>
      <c r="G390" s="353">
        <f>VLOOKUP(B390,'Ejec presupuestal_31-dic-2017'!$C$5:$K$975,7,0)</f>
        <v>55750000</v>
      </c>
      <c r="H390" s="353">
        <f>VLOOKUP(B390,'Ejec presupuestal_31-dic-2017'!$C$5:$K$975,9,0)</f>
        <v>55750000</v>
      </c>
      <c r="I390" s="354" t="s">
        <v>1827</v>
      </c>
      <c r="J390" s="352" t="str">
        <f>VLOOKUP(K390,'[11]CONSOLIDADO PLAN DESARROLLO'!$DK$9:$DM627,3,0)</f>
        <v xml:space="preserve">E2.P_E.MR1 - Incrementar la productividad de las unidades productivas agropecuarias </v>
      </c>
      <c r="K390" s="354" t="s">
        <v>952</v>
      </c>
      <c r="L390" s="352" t="str">
        <f>VLOOKUP(K390,'[11]CONSOLIDADO PLAN DESARROLLO'!$DK$9:$DM$305,2,0)</f>
        <v>Establecer una granja modelo agroindustrial integral auto sostenible</v>
      </c>
      <c r="M390" s="354" t="str">
        <f>IF(I390=0,"0-0",(VLOOKUP(I390,$Q$2:$V$193,$P$1,0)))</f>
        <v>RECURSOS PROPIOS</v>
      </c>
      <c r="N390" s="363"/>
      <c r="O390" s="355" t="s">
        <v>1851</v>
      </c>
      <c r="AC390" s="313"/>
      <c r="AE390" s="340"/>
      <c r="AG390" s="290"/>
      <c r="AH390" s="290"/>
    </row>
    <row r="391" spans="1:34" ht="72" customHeight="1" x14ac:dyDescent="0.2">
      <c r="A391" s="333"/>
      <c r="B391" s="334" t="s">
        <v>3412</v>
      </c>
      <c r="C391" s="334" t="s">
        <v>3412</v>
      </c>
      <c r="D391" s="335" t="s">
        <v>3413</v>
      </c>
      <c r="E391" s="336">
        <v>120000000</v>
      </c>
      <c r="F391" s="336"/>
      <c r="G391" s="336"/>
      <c r="H391" s="336"/>
      <c r="I391" s="337"/>
      <c r="J391" s="335"/>
      <c r="K391" s="337"/>
      <c r="L391" s="335"/>
      <c r="M391" s="337"/>
      <c r="N391" s="337"/>
      <c r="O391" s="338" t="s">
        <v>1862</v>
      </c>
      <c r="AC391" s="313"/>
      <c r="AE391" s="340"/>
      <c r="AG391" s="290"/>
      <c r="AH391" s="290"/>
    </row>
    <row r="392" spans="1:34" ht="51.75" customHeight="1" x14ac:dyDescent="0.2">
      <c r="A392" s="341"/>
      <c r="B392" s="342" t="s">
        <v>3414</v>
      </c>
      <c r="C392" s="342" t="s">
        <v>3414</v>
      </c>
      <c r="D392" s="343" t="s">
        <v>3415</v>
      </c>
      <c r="E392" s="344">
        <v>120000000</v>
      </c>
      <c r="F392" s="344"/>
      <c r="G392" s="344"/>
      <c r="H392" s="344"/>
      <c r="I392" s="345"/>
      <c r="J392" s="343"/>
      <c r="K392" s="345"/>
      <c r="L392" s="343"/>
      <c r="M392" s="345"/>
      <c r="N392" s="345"/>
      <c r="O392" s="346" t="s">
        <v>1869</v>
      </c>
      <c r="AC392" s="362"/>
      <c r="AE392" s="340"/>
      <c r="AG392" s="290"/>
      <c r="AH392" s="290"/>
    </row>
    <row r="393" spans="1:34" ht="61.5" customHeight="1" x14ac:dyDescent="0.2">
      <c r="A393" s="350" t="s">
        <v>3416</v>
      </c>
      <c r="B393" s="351" t="s">
        <v>3417</v>
      </c>
      <c r="C393" s="351" t="s">
        <v>3418</v>
      </c>
      <c r="D393" s="352" t="s">
        <v>3419</v>
      </c>
      <c r="E393" s="353">
        <f>VLOOKUP(B393,'Ejec presupuestal_31-dic-2017'!$C$5:$K$975,5,0)</f>
        <v>75500000</v>
      </c>
      <c r="F393" s="353">
        <f>VLOOKUP(B393,'Ejec presupuestal_31-dic-2017'!$C$5:$K$975,6,0)</f>
        <v>75432469</v>
      </c>
      <c r="G393" s="353">
        <f>VLOOKUP(B393,'Ejec presupuestal_31-dic-2017'!$C$5:$K$975,7,0)</f>
        <v>75432469</v>
      </c>
      <c r="H393" s="353">
        <f>VLOOKUP(B393,'Ejec presupuestal_31-dic-2017'!$C$5:$K$975,9,0)</f>
        <v>48114499</v>
      </c>
      <c r="I393" s="354" t="s">
        <v>1827</v>
      </c>
      <c r="J393" s="352" t="str">
        <f>VLOOKUP(K393,'[11]CONSOLIDADO PLAN DESARROLLO'!$DK$9:$DM630,3,0)</f>
        <v xml:space="preserve">E2.P_E.MR1 - Incrementar la productividad de las unidades productivas agropecuarias </v>
      </c>
      <c r="K393" s="354" t="s">
        <v>948</v>
      </c>
      <c r="L393" s="352" t="str">
        <f>VLOOKUP(K393,'[11]CONSOLIDADO PLAN DESARROLLO'!$DK$9:$DM$305,2,0)</f>
        <v>Fortalecer a los productores agropecuarios a través de  asistencia técnica con innovación y tecnología</v>
      </c>
      <c r="M393" s="354" t="str">
        <f t="shared" ref="M393:M396" si="51">IF(I393=0,"0-0",(VLOOKUP(I393,$Q$2:$V$193,$P$1,0)))</f>
        <v>RECURSOS PROPIOS</v>
      </c>
      <c r="N393" s="354"/>
      <c r="O393" s="355" t="s">
        <v>1851</v>
      </c>
      <c r="AC393" s="362"/>
      <c r="AE393" s="340"/>
      <c r="AG393" s="290"/>
      <c r="AH393" s="290"/>
    </row>
    <row r="394" spans="1:34" ht="54.75" customHeight="1" x14ac:dyDescent="0.2">
      <c r="A394" s="350" t="s">
        <v>1874</v>
      </c>
      <c r="B394" s="351" t="s">
        <v>3420</v>
      </c>
      <c r="C394" s="351" t="s">
        <v>3421</v>
      </c>
      <c r="D394" s="352" t="s">
        <v>3422</v>
      </c>
      <c r="E394" s="353">
        <f>VLOOKUP(B394,'Ejec presupuestal_31-dic-2017'!$C$5:$K$975,5,0)</f>
        <v>9704600</v>
      </c>
      <c r="F394" s="353">
        <f>VLOOKUP(B394,'Ejec presupuestal_31-dic-2017'!$C$5:$K$975,6,0)</f>
        <v>9704600</v>
      </c>
      <c r="G394" s="353">
        <f>VLOOKUP(B394,'Ejec presupuestal_31-dic-2017'!$C$5:$K$975,7,0)</f>
        <v>9704600</v>
      </c>
      <c r="H394" s="353">
        <f>VLOOKUP(B394,'Ejec presupuestal_31-dic-2017'!$C$5:$K$975,9,0)</f>
        <v>9704600</v>
      </c>
      <c r="I394" s="354" t="s">
        <v>2073</v>
      </c>
      <c r="J394" s="352" t="str">
        <f>VLOOKUP(K394,'[11]CONSOLIDADO PLAN DESARROLLO'!$DK$9:$DM631,3,0)</f>
        <v xml:space="preserve">E2.P_E.MR1 - Incrementar la productividad de las unidades productivas agropecuarias </v>
      </c>
      <c r="K394" s="354" t="s">
        <v>948</v>
      </c>
      <c r="L394" s="352" t="str">
        <f>VLOOKUP(K394,'[11]CONSOLIDADO PLAN DESARROLLO'!$DK$9:$DM$305,2,0)</f>
        <v>Fortalecer a los productores agropecuarios a través de  asistencia técnica con innovación y tecnología</v>
      </c>
      <c r="M394" s="354" t="str">
        <f t="shared" si="51"/>
        <v>RECURSOS PROPIOS</v>
      </c>
      <c r="N394" s="363"/>
      <c r="O394" s="355" t="s">
        <v>1851</v>
      </c>
      <c r="AC394" s="313"/>
      <c r="AE394" s="340"/>
      <c r="AG394" s="290"/>
      <c r="AH394" s="290"/>
    </row>
    <row r="395" spans="1:34" ht="67.5" customHeight="1" x14ac:dyDescent="0.2">
      <c r="A395" s="350" t="s">
        <v>3423</v>
      </c>
      <c r="B395" s="351" t="s">
        <v>3424</v>
      </c>
      <c r="C395" s="351" t="s">
        <v>3425</v>
      </c>
      <c r="D395" s="352" t="s">
        <v>3426</v>
      </c>
      <c r="E395" s="353">
        <f>VLOOKUP(B395,'Ejec presupuestal_31-dic-2017'!$C$5:$K$975,5,0)</f>
        <v>0</v>
      </c>
      <c r="F395" s="353">
        <f>VLOOKUP(B395,'Ejec presupuestal_31-dic-2017'!$C$5:$K$975,6,0)</f>
        <v>0</v>
      </c>
      <c r="G395" s="353">
        <f>VLOOKUP(B395,'Ejec presupuestal_31-dic-2017'!$C$5:$K$975,7,0)</f>
        <v>0</v>
      </c>
      <c r="H395" s="353">
        <f>VLOOKUP(B395,'Ejec presupuestal_31-dic-2017'!$C$5:$K$975,9,0)</f>
        <v>0</v>
      </c>
      <c r="I395" s="354" t="s">
        <v>2398</v>
      </c>
      <c r="J395" s="352" t="str">
        <f>VLOOKUP(K395,'[11]CONSOLIDADO PLAN DESARROLLO'!$DK$9:$DM632,3,0)</f>
        <v xml:space="preserve">E2.P_E.MR1 - Incrementar la productividad de las unidades productivas agropecuarias </v>
      </c>
      <c r="K395" s="354" t="s">
        <v>948</v>
      </c>
      <c r="L395" s="352" t="str">
        <f>VLOOKUP(K395,'[11]CONSOLIDADO PLAN DESARROLLO'!$DK$9:$DM$305,2,0)</f>
        <v>Fortalecer a los productores agropecuarios a través de  asistencia técnica con innovación y tecnología</v>
      </c>
      <c r="M395" s="354" t="str">
        <f t="shared" si="51"/>
        <v>RECURSOS PROPIOS</v>
      </c>
      <c r="N395" s="363"/>
      <c r="O395" s="355" t="s">
        <v>1851</v>
      </c>
      <c r="AC395" s="313"/>
      <c r="AE395" s="340"/>
      <c r="AG395" s="290"/>
      <c r="AH395" s="290"/>
    </row>
    <row r="396" spans="1:34" ht="64.5" customHeight="1" x14ac:dyDescent="0.2">
      <c r="A396" s="350" t="s">
        <v>2861</v>
      </c>
      <c r="B396" s="351" t="s">
        <v>3427</v>
      </c>
      <c r="C396" s="351" t="s">
        <v>3428</v>
      </c>
      <c r="D396" s="352" t="s">
        <v>3429</v>
      </c>
      <c r="E396" s="353">
        <f>VLOOKUP(B396,'Ejec presupuestal_31-dic-2017'!$C$5:$K$975,5,0)</f>
        <v>46227295</v>
      </c>
      <c r="F396" s="353">
        <f>VLOOKUP(B396,'Ejec presupuestal_31-dic-2017'!$C$5:$K$975,6,0)</f>
        <v>46226870</v>
      </c>
      <c r="G396" s="353">
        <f>VLOOKUP(B396,'Ejec presupuestal_31-dic-2017'!$C$5:$K$975,7,0)</f>
        <v>46226870</v>
      </c>
      <c r="H396" s="353">
        <f>VLOOKUP(B396,'Ejec presupuestal_31-dic-2017'!$C$5:$K$975,9,0)</f>
        <v>46226870</v>
      </c>
      <c r="I396" s="354" t="s">
        <v>2709</v>
      </c>
      <c r="J396" s="352" t="str">
        <f>VLOOKUP(K396,'[11]CONSOLIDADO PLAN DESARROLLO'!$DK$9:$DM633,3,0)</f>
        <v xml:space="preserve">E2.P_E.MR1 - Incrementar la productividad de las unidades productivas agropecuarias </v>
      </c>
      <c r="K396" s="354" t="s">
        <v>948</v>
      </c>
      <c r="L396" s="352" t="str">
        <f>VLOOKUP(K396,'[11]CONSOLIDADO PLAN DESARROLLO'!$DK$9:$DM$305,2,0)</f>
        <v>Fortalecer a los productores agropecuarios a través de  asistencia técnica con innovación y tecnología</v>
      </c>
      <c r="M396" s="354" t="str">
        <f t="shared" si="51"/>
        <v>RECURSOS PROPIOS</v>
      </c>
      <c r="N396" s="363"/>
      <c r="O396" s="355" t="s">
        <v>1851</v>
      </c>
      <c r="AC396" s="313"/>
      <c r="AE396" s="340"/>
      <c r="AG396" s="290"/>
      <c r="AH396" s="290"/>
    </row>
    <row r="397" spans="1:34" ht="59.25" customHeight="1" x14ac:dyDescent="0.2">
      <c r="A397" s="333"/>
      <c r="B397" s="334" t="s">
        <v>3430</v>
      </c>
      <c r="C397" s="334" t="s">
        <v>3430</v>
      </c>
      <c r="D397" s="335" t="s">
        <v>3431</v>
      </c>
      <c r="E397" s="336">
        <v>231911148</v>
      </c>
      <c r="F397" s="336"/>
      <c r="G397" s="336"/>
      <c r="H397" s="336"/>
      <c r="I397" s="337"/>
      <c r="J397" s="335"/>
      <c r="K397" s="337"/>
      <c r="L397" s="335"/>
      <c r="M397" s="337"/>
      <c r="N397" s="337"/>
      <c r="O397" s="338" t="s">
        <v>1862</v>
      </c>
      <c r="AC397" s="362"/>
      <c r="AE397" s="340"/>
      <c r="AG397" s="290"/>
      <c r="AH397" s="290"/>
    </row>
    <row r="398" spans="1:34" ht="41.25" customHeight="1" x14ac:dyDescent="0.2">
      <c r="A398" s="341"/>
      <c r="B398" s="342" t="s">
        <v>3432</v>
      </c>
      <c r="C398" s="342" t="s">
        <v>3432</v>
      </c>
      <c r="D398" s="343" t="s">
        <v>3433</v>
      </c>
      <c r="E398" s="344">
        <v>50000000</v>
      </c>
      <c r="F398" s="344"/>
      <c r="G398" s="344"/>
      <c r="H398" s="344"/>
      <c r="I398" s="345"/>
      <c r="J398" s="343"/>
      <c r="K398" s="345"/>
      <c r="L398" s="343"/>
      <c r="M398" s="345"/>
      <c r="N398" s="345"/>
      <c r="O398" s="346" t="s">
        <v>1869</v>
      </c>
      <c r="AC398" s="313"/>
      <c r="AE398" s="340"/>
      <c r="AG398" s="290"/>
      <c r="AH398" s="290"/>
    </row>
    <row r="399" spans="1:34" ht="69" customHeight="1" x14ac:dyDescent="0.2">
      <c r="A399" s="350" t="s">
        <v>1874</v>
      </c>
      <c r="B399" s="351" t="s">
        <v>3434</v>
      </c>
      <c r="C399" s="351" t="s">
        <v>3435</v>
      </c>
      <c r="D399" s="352" t="s">
        <v>3436</v>
      </c>
      <c r="E399" s="353">
        <f>VLOOKUP(B399,'Ejec presupuestal_31-dic-2017'!$C$5:$K$975,5,0)</f>
        <v>50000000</v>
      </c>
      <c r="F399" s="353">
        <f>VLOOKUP(B399,'Ejec presupuestal_31-dic-2017'!$C$5:$K$975,6,0)</f>
        <v>50000000</v>
      </c>
      <c r="G399" s="353">
        <f>VLOOKUP(B399,'Ejec presupuestal_31-dic-2017'!$C$5:$K$975,7,0)</f>
        <v>50000000</v>
      </c>
      <c r="H399" s="353">
        <f>VLOOKUP(B399,'Ejec presupuestal_31-dic-2017'!$C$5:$K$975,9,0)</f>
        <v>50000000</v>
      </c>
      <c r="I399" s="354" t="s">
        <v>1827</v>
      </c>
      <c r="J399" s="352" t="str">
        <f>VLOOKUP(K399,'[11]CONSOLIDADO PLAN DESARROLLO'!$DK$9:$DM634,3,0)</f>
        <v xml:space="preserve">E2.P_E.MR1 - Incrementar la productividad de las unidades productivas agropecuarias </v>
      </c>
      <c r="K399" s="354" t="s">
        <v>964</v>
      </c>
      <c r="L399" s="352" t="str">
        <f>VLOOKUP(K399,'[11]CONSOLIDADO PLAN DESARROLLO'!$DK$9:$DM$305,2,0)</f>
        <v>Implementar un programa de protección animal conforme a la normatividad vigente</v>
      </c>
      <c r="M399" s="354" t="str">
        <f>IF(I399=0,"0-0",(VLOOKUP(I399,$Q$2:$V$193,$P$1,0)))</f>
        <v>RECURSOS PROPIOS</v>
      </c>
      <c r="N399" s="354"/>
      <c r="O399" s="355" t="s">
        <v>1851</v>
      </c>
      <c r="AC399" s="313"/>
      <c r="AE399" s="340"/>
      <c r="AG399" s="290"/>
      <c r="AH399" s="290"/>
    </row>
    <row r="400" spans="1:34" ht="63.75" customHeight="1" x14ac:dyDescent="0.2">
      <c r="A400" s="341"/>
      <c r="B400" s="342" t="s">
        <v>3437</v>
      </c>
      <c r="C400" s="342" t="s">
        <v>3437</v>
      </c>
      <c r="D400" s="343" t="s">
        <v>3438</v>
      </c>
      <c r="E400" s="344">
        <v>181911148</v>
      </c>
      <c r="F400" s="344"/>
      <c r="G400" s="344"/>
      <c r="H400" s="344"/>
      <c r="I400" s="345"/>
      <c r="J400" s="343"/>
      <c r="K400" s="345"/>
      <c r="L400" s="343"/>
      <c r="M400" s="345"/>
      <c r="N400" s="345"/>
      <c r="O400" s="346" t="s">
        <v>1869</v>
      </c>
      <c r="AC400" s="313"/>
      <c r="AE400" s="340"/>
      <c r="AG400" s="290"/>
      <c r="AH400" s="290"/>
    </row>
    <row r="401" spans="1:34" ht="66" customHeight="1" x14ac:dyDescent="0.2">
      <c r="A401" s="350" t="s">
        <v>3439</v>
      </c>
      <c r="B401" s="351" t="s">
        <v>3440</v>
      </c>
      <c r="C401" s="351" t="s">
        <v>3441</v>
      </c>
      <c r="D401" s="352" t="s">
        <v>3442</v>
      </c>
      <c r="E401" s="353">
        <f>VLOOKUP(B401,'Ejec presupuestal_31-dic-2017'!$C$5:$K$975,5,0)</f>
        <v>360706548</v>
      </c>
      <c r="F401" s="353">
        <f>VLOOKUP(B401,'Ejec presupuestal_31-dic-2017'!$C$5:$K$975,6,0)</f>
        <v>360479922</v>
      </c>
      <c r="G401" s="353">
        <f>VLOOKUP(B401,'Ejec presupuestal_31-dic-2017'!$C$5:$K$975,7,0)</f>
        <v>360479922</v>
      </c>
      <c r="H401" s="353">
        <f>VLOOKUP(B401,'Ejec presupuestal_31-dic-2017'!$C$5:$K$975,9,0)</f>
        <v>360479922</v>
      </c>
      <c r="I401" s="354" t="s">
        <v>1827</v>
      </c>
      <c r="J401" s="352" t="str">
        <f>VLOOKUP(K401,'[11]CONSOLIDADO PLAN DESARROLLO'!$DK$9:$DM636,3,0)</f>
        <v xml:space="preserve">E2.P_E.MR1 - Incrementar la productividad de las unidades productivas agropecuarias </v>
      </c>
      <c r="K401" s="354" t="s">
        <v>956</v>
      </c>
      <c r="L401" s="352" t="str">
        <f>VLOOKUP(K401,'[11]CONSOLIDADO PLAN DESARROLLO'!$DK$9:$DM$305,2,0)</f>
        <v>Realizar eventos agropecuarios</v>
      </c>
      <c r="M401" s="354" t="str">
        <f t="shared" ref="M401:M402" si="52">IF(I401=0,"0-0",(VLOOKUP(I401,$Q$2:$V$193,$P$1,0)))</f>
        <v>RECURSOS PROPIOS</v>
      </c>
      <c r="N401" s="363"/>
      <c r="O401" s="355" t="s">
        <v>1851</v>
      </c>
      <c r="AC401" s="362"/>
      <c r="AE401" s="340"/>
      <c r="AG401" s="290"/>
      <c r="AH401" s="290"/>
    </row>
    <row r="402" spans="1:34" ht="72" customHeight="1" x14ac:dyDescent="0.2">
      <c r="A402" s="350" t="s">
        <v>3443</v>
      </c>
      <c r="B402" s="351" t="s">
        <v>3444</v>
      </c>
      <c r="C402" s="351" t="s">
        <v>3445</v>
      </c>
      <c r="D402" s="352" t="s">
        <v>3446</v>
      </c>
      <c r="E402" s="353">
        <f>VLOOKUP(B402,'Ejec presupuestal_31-dic-2017'!$C$5:$K$975,5,0)</f>
        <v>223772704</v>
      </c>
      <c r="F402" s="353">
        <f>VLOOKUP(B402,'Ejec presupuestal_31-dic-2017'!$C$5:$K$975,6,0)</f>
        <v>223772704</v>
      </c>
      <c r="G402" s="353">
        <f>VLOOKUP(B402,'Ejec presupuestal_31-dic-2017'!$C$5:$K$975,7,0)</f>
        <v>223772704</v>
      </c>
      <c r="H402" s="353">
        <f>VLOOKUP(B402,'Ejec presupuestal_31-dic-2017'!$C$5:$K$975,9,0)</f>
        <v>223772704</v>
      </c>
      <c r="I402" s="354" t="s">
        <v>2398</v>
      </c>
      <c r="J402" s="352" t="str">
        <f>VLOOKUP(K402,'[11]CONSOLIDADO PLAN DESARROLLO'!$DK$9:$DM637,3,0)</f>
        <v xml:space="preserve">E2.P_E.MR1 - Incrementar la productividad de las unidades productivas agropecuarias </v>
      </c>
      <c r="K402" s="354" t="s">
        <v>956</v>
      </c>
      <c r="L402" s="352" t="str">
        <f>VLOOKUP(K402,'[11]CONSOLIDADO PLAN DESARROLLO'!$DK$9:$DM$305,2,0)</f>
        <v>Realizar eventos agropecuarios</v>
      </c>
      <c r="M402" s="354" t="str">
        <f t="shared" si="52"/>
        <v>RECURSOS PROPIOS</v>
      </c>
      <c r="N402" s="363"/>
      <c r="O402" s="355" t="s">
        <v>1851</v>
      </c>
      <c r="AC402" s="313"/>
      <c r="AE402" s="340"/>
      <c r="AG402" s="290"/>
      <c r="AH402" s="290"/>
    </row>
    <row r="403" spans="1:34" ht="57" customHeight="1" x14ac:dyDescent="0.2">
      <c r="A403" s="379"/>
      <c r="B403" s="380" t="s">
        <v>3447</v>
      </c>
      <c r="C403" s="380" t="s">
        <v>3447</v>
      </c>
      <c r="D403" s="307" t="s">
        <v>3448</v>
      </c>
      <c r="E403" s="308">
        <v>63695439024</v>
      </c>
      <c r="F403" s="308"/>
      <c r="G403" s="308"/>
      <c r="H403" s="308"/>
      <c r="I403" s="381"/>
      <c r="J403" s="307"/>
      <c r="K403" s="381"/>
      <c r="L403" s="307"/>
      <c r="M403" s="381"/>
      <c r="N403" s="381"/>
      <c r="O403" s="382" t="s">
        <v>1838</v>
      </c>
      <c r="AC403" s="313"/>
      <c r="AE403" s="340"/>
      <c r="AG403" s="290"/>
      <c r="AH403" s="290"/>
    </row>
    <row r="404" spans="1:34" ht="38.25" customHeight="1" x14ac:dyDescent="0.2">
      <c r="A404" s="314"/>
      <c r="B404" s="315" t="s">
        <v>3449</v>
      </c>
      <c r="C404" s="315" t="s">
        <v>3449</v>
      </c>
      <c r="D404" s="316" t="s">
        <v>76</v>
      </c>
      <c r="E404" s="317">
        <v>63695439024</v>
      </c>
      <c r="F404" s="317"/>
      <c r="G404" s="317"/>
      <c r="H404" s="317"/>
      <c r="I404" s="318"/>
      <c r="J404" s="316"/>
      <c r="K404" s="318"/>
      <c r="L404" s="316"/>
      <c r="M404" s="318"/>
      <c r="N404" s="318"/>
      <c r="O404" s="319" t="s">
        <v>1824</v>
      </c>
      <c r="AC404" s="313"/>
      <c r="AE404" s="340"/>
      <c r="AG404" s="290"/>
      <c r="AH404" s="290"/>
    </row>
    <row r="405" spans="1:34" ht="43.5" customHeight="1" x14ac:dyDescent="0.2">
      <c r="A405" s="326"/>
      <c r="B405" s="327" t="s">
        <v>3450</v>
      </c>
      <c r="C405" s="327" t="s">
        <v>3450</v>
      </c>
      <c r="D405" s="328" t="s">
        <v>240</v>
      </c>
      <c r="E405" s="329">
        <v>101750000</v>
      </c>
      <c r="F405" s="329"/>
      <c r="G405" s="329"/>
      <c r="H405" s="329"/>
      <c r="I405" s="330"/>
      <c r="J405" s="328"/>
      <c r="K405" s="330"/>
      <c r="L405" s="328"/>
      <c r="M405" s="330"/>
      <c r="N405" s="330"/>
      <c r="O405" s="331" t="s">
        <v>5</v>
      </c>
      <c r="AC405" s="362"/>
      <c r="AE405" s="340"/>
      <c r="AG405" s="290"/>
      <c r="AH405" s="290"/>
    </row>
    <row r="406" spans="1:34" ht="45" customHeight="1" x14ac:dyDescent="0.2">
      <c r="A406" s="333"/>
      <c r="B406" s="334" t="s">
        <v>3451</v>
      </c>
      <c r="C406" s="334" t="s">
        <v>3451</v>
      </c>
      <c r="D406" s="335" t="s">
        <v>3452</v>
      </c>
      <c r="E406" s="336">
        <v>101750000</v>
      </c>
      <c r="F406" s="336"/>
      <c r="G406" s="336"/>
      <c r="H406" s="336"/>
      <c r="I406" s="337"/>
      <c r="J406" s="335"/>
      <c r="K406" s="337"/>
      <c r="L406" s="335"/>
      <c r="M406" s="337"/>
      <c r="N406" s="337"/>
      <c r="O406" s="338" t="s">
        <v>1862</v>
      </c>
      <c r="AC406" s="313"/>
      <c r="AE406" s="340"/>
      <c r="AG406" s="290"/>
      <c r="AH406" s="290"/>
    </row>
    <row r="407" spans="1:34" ht="49.5" customHeight="1" x14ac:dyDescent="0.2">
      <c r="A407" s="341"/>
      <c r="B407" s="342" t="s">
        <v>3453</v>
      </c>
      <c r="C407" s="342" t="s">
        <v>3453</v>
      </c>
      <c r="D407" s="343" t="s">
        <v>3454</v>
      </c>
      <c r="E407" s="344">
        <v>0</v>
      </c>
      <c r="F407" s="344"/>
      <c r="G407" s="344"/>
      <c r="H407" s="344"/>
      <c r="I407" s="345"/>
      <c r="J407" s="343"/>
      <c r="K407" s="345"/>
      <c r="L407" s="343"/>
      <c r="M407" s="345"/>
      <c r="N407" s="345"/>
      <c r="O407" s="346" t="s">
        <v>1869</v>
      </c>
      <c r="AC407" s="313"/>
      <c r="AE407" s="340"/>
      <c r="AG407" s="290"/>
      <c r="AH407" s="290"/>
    </row>
    <row r="408" spans="1:34" ht="46.5" customHeight="1" x14ac:dyDescent="0.2">
      <c r="A408" s="398" t="s">
        <v>1874</v>
      </c>
      <c r="B408" s="399" t="s">
        <v>3455</v>
      </c>
      <c r="C408" s="399" t="s">
        <v>3456</v>
      </c>
      <c r="D408" s="400" t="s">
        <v>3457</v>
      </c>
      <c r="E408" s="353">
        <v>0</v>
      </c>
      <c r="F408" s="353">
        <v>0</v>
      </c>
      <c r="G408" s="353">
        <v>0</v>
      </c>
      <c r="H408" s="353">
        <v>0</v>
      </c>
      <c r="I408" s="354" t="s">
        <v>1827</v>
      </c>
      <c r="J408" s="352" t="str">
        <f>VLOOKUP(K408,'[11]CONSOLIDADO PLAN DESARROLLO'!$DK$9:$DM642,3,0)</f>
        <v>E3.P_A.MR1 - Desarrollar infraestructuras públicas para mejorar las condiciones de vida de los Tocancipeños</v>
      </c>
      <c r="K408" s="354" t="s">
        <v>1070</v>
      </c>
      <c r="L408" s="352" t="str">
        <f>VLOOKUP(K408,'[11]CONSOLIDADO PLAN DESARROLLO'!$DK$9:$DM$305,2,0)</f>
        <v>Constituir el mecanismo de gestión y financiación contemplados en el PDM para la construcción del metro cable zona alta del municipio</v>
      </c>
      <c r="M408" s="354" t="str">
        <f t="shared" ref="M408:M409" si="53">IF(I408=0,"0-0",(VLOOKUP(I408,$Q$2:$V$193,$P$1,0)))</f>
        <v>RECURSOS PROPIOS</v>
      </c>
      <c r="N408" s="354" t="s">
        <v>2923</v>
      </c>
      <c r="O408" s="355" t="s">
        <v>1851</v>
      </c>
      <c r="AC408" s="313"/>
      <c r="AE408" s="340"/>
      <c r="AG408" s="290"/>
      <c r="AH408" s="290"/>
    </row>
    <row r="409" spans="1:34" ht="51.75" customHeight="1" x14ac:dyDescent="0.2">
      <c r="A409" s="350" t="s">
        <v>3458</v>
      </c>
      <c r="B409" s="351" t="s">
        <v>3459</v>
      </c>
      <c r="C409" s="351" t="s">
        <v>3460</v>
      </c>
      <c r="D409" s="352" t="s">
        <v>3461</v>
      </c>
      <c r="E409" s="353">
        <f>VLOOKUP(B409,'Ejec presupuestal_31-dic-2017'!$C$5:$K$975,5,0)</f>
        <v>0</v>
      </c>
      <c r="F409" s="353">
        <f>VLOOKUP(B409,'Ejec presupuestal_31-dic-2017'!$C$5:$K$975,6,0)</f>
        <v>0</v>
      </c>
      <c r="G409" s="353">
        <f>VLOOKUP(B409,'Ejec presupuestal_31-dic-2017'!$C$5:$K$975,7,0)</f>
        <v>0</v>
      </c>
      <c r="H409" s="353">
        <f>VLOOKUP(B409,'Ejec presupuestal_31-dic-2017'!$C$5:$K$975,9,0)</f>
        <v>0</v>
      </c>
      <c r="I409" s="354" t="s">
        <v>2398</v>
      </c>
      <c r="J409" s="352" t="str">
        <f>VLOOKUP(K409,'[11]CONSOLIDADO PLAN DESARROLLO'!$DK$9:$DM643,3,0)</f>
        <v>E3.P_A.MR1 - Desarrollar infraestructuras públicas para mejorar las condiciones de vida de los Tocancipeños</v>
      </c>
      <c r="K409" s="354" t="s">
        <v>1070</v>
      </c>
      <c r="L409" s="352" t="str">
        <f>VLOOKUP(K409,'[11]CONSOLIDADO PLAN DESARROLLO'!$DK$9:$DM$305,2,0)</f>
        <v>Constituir el mecanismo de gestión y financiación contemplados en el PDM para la construcción del metro cable zona alta del municipio</v>
      </c>
      <c r="M409" s="354" t="str">
        <f t="shared" si="53"/>
        <v>RECURSOS PROPIOS</v>
      </c>
      <c r="N409" s="363"/>
      <c r="O409" s="355" t="s">
        <v>1851</v>
      </c>
      <c r="AC409" s="313"/>
      <c r="AE409" s="340"/>
      <c r="AG409" s="290"/>
      <c r="AH409" s="290"/>
    </row>
    <row r="410" spans="1:34" ht="57" customHeight="1" x14ac:dyDescent="0.2">
      <c r="A410" s="341"/>
      <c r="B410" s="342" t="s">
        <v>3462</v>
      </c>
      <c r="C410" s="342" t="s">
        <v>3462</v>
      </c>
      <c r="D410" s="343" t="s">
        <v>3463</v>
      </c>
      <c r="E410" s="344">
        <v>51750000</v>
      </c>
      <c r="F410" s="344"/>
      <c r="G410" s="344"/>
      <c r="H410" s="344"/>
      <c r="I410" s="345"/>
      <c r="J410" s="343"/>
      <c r="K410" s="345"/>
      <c r="L410" s="343"/>
      <c r="M410" s="345"/>
      <c r="N410" s="345"/>
      <c r="O410" s="346" t="s">
        <v>1869</v>
      </c>
      <c r="AC410" s="313"/>
      <c r="AE410" s="340"/>
      <c r="AG410" s="290"/>
      <c r="AH410" s="290"/>
    </row>
    <row r="411" spans="1:34" ht="48.75" customHeight="1" x14ac:dyDescent="0.2">
      <c r="A411" s="350" t="s">
        <v>1874</v>
      </c>
      <c r="B411" s="351" t="s">
        <v>3464</v>
      </c>
      <c r="C411" s="351" t="s">
        <v>3465</v>
      </c>
      <c r="D411" s="352" t="s">
        <v>3466</v>
      </c>
      <c r="E411" s="353">
        <f>VLOOKUP(B411,'Ejec presupuestal_31-dic-2017'!$C$5:$K$975,5,0)</f>
        <v>51750000</v>
      </c>
      <c r="F411" s="353">
        <f>VLOOKUP(B411,'Ejec presupuestal_31-dic-2017'!$C$5:$K$975,6,0)</f>
        <v>0</v>
      </c>
      <c r="G411" s="353">
        <f>VLOOKUP(B411,'Ejec presupuestal_31-dic-2017'!$C$5:$K$975,7,0)</f>
        <v>0</v>
      </c>
      <c r="H411" s="353">
        <f>VLOOKUP(B411,'Ejec presupuestal_31-dic-2017'!$C$5:$K$975,9,0)</f>
        <v>0</v>
      </c>
      <c r="I411" s="354" t="s">
        <v>2166</v>
      </c>
      <c r="J411" s="352" t="str">
        <f>VLOOKUP(K411,'[11]CONSOLIDADO PLAN DESARROLLO'!$DK$9:$DM644,3,0)</f>
        <v>E3.P_B.MR1 - Mejorar las condiciones de movilidad del municipio a través de una inversión per cápita en el sector</v>
      </c>
      <c r="K411" s="354" t="s">
        <v>1102</v>
      </c>
      <c r="L411" s="352" t="str">
        <f>VLOOKUP(K411,'[11]CONSOLIDADO PLAN DESARROLLO'!$DK$9:$DM$305,2,0)</f>
        <v>Estructurar proyectos para construcción de infraestructura vial</v>
      </c>
      <c r="M411" s="354" t="str">
        <f t="shared" ref="M411:M412" si="54">IF(I411=0,"0-0",(VLOOKUP(I411,$Q$2:$V$193,$P$1,0)))</f>
        <v>RECURSOS PROPIOS</v>
      </c>
      <c r="N411" s="363"/>
      <c r="O411" s="355" t="s">
        <v>1851</v>
      </c>
      <c r="AC411" s="313"/>
      <c r="AE411" s="340"/>
      <c r="AG411" s="290"/>
      <c r="AH411" s="290"/>
    </row>
    <row r="412" spans="1:34" ht="64.5" customHeight="1" x14ac:dyDescent="0.2">
      <c r="A412" s="350" t="s">
        <v>3467</v>
      </c>
      <c r="B412" s="351" t="s">
        <v>3468</v>
      </c>
      <c r="C412" s="351" t="s">
        <v>3469</v>
      </c>
      <c r="D412" s="352" t="s">
        <v>3470</v>
      </c>
      <c r="E412" s="353">
        <f>VLOOKUP(B412,'Ejec presupuestal_31-dic-2017'!$C$5:$K$975,5,0)</f>
        <v>3044316352</v>
      </c>
      <c r="F412" s="353">
        <f>VLOOKUP(B412,'Ejec presupuestal_31-dic-2017'!$C$5:$K$975,6,0)</f>
        <v>0</v>
      </c>
      <c r="G412" s="353">
        <f>VLOOKUP(B412,'Ejec presupuestal_31-dic-2017'!$C$5:$K$975,7,0)</f>
        <v>0</v>
      </c>
      <c r="H412" s="353">
        <f>VLOOKUP(B412,'Ejec presupuestal_31-dic-2017'!$C$5:$K$975,9,0)</f>
        <v>0</v>
      </c>
      <c r="I412" s="354" t="s">
        <v>2531</v>
      </c>
      <c r="J412" s="352" t="str">
        <f>VLOOKUP(K412,'[11]CONSOLIDADO PLAN DESARROLLO'!$DK$9:$DM645,3,0)</f>
        <v>E3.P_B.MR1 - Mejorar las condiciones de movilidad del municipio a través de una inversión per cápita en el sector</v>
      </c>
      <c r="K412" s="354" t="s">
        <v>1102</v>
      </c>
      <c r="L412" s="352" t="str">
        <f>VLOOKUP(K412,'[11]CONSOLIDADO PLAN DESARROLLO'!$DK$9:$DM$305,2,0)</f>
        <v>Estructurar proyectos para construcción de infraestructura vial</v>
      </c>
      <c r="M412" s="354" t="str">
        <f t="shared" si="54"/>
        <v>RECURSOS PROPIOS</v>
      </c>
      <c r="N412" s="363"/>
      <c r="O412" s="355" t="s">
        <v>1851</v>
      </c>
      <c r="AC412" s="362"/>
      <c r="AE412" s="340"/>
      <c r="AG412" s="290"/>
      <c r="AH412" s="290"/>
    </row>
    <row r="413" spans="1:34" ht="62.25" customHeight="1" x14ac:dyDescent="0.2">
      <c r="A413" s="341"/>
      <c r="B413" s="342" t="s">
        <v>3471</v>
      </c>
      <c r="C413" s="342" t="s">
        <v>3471</v>
      </c>
      <c r="D413" s="343" t="s">
        <v>3472</v>
      </c>
      <c r="E413" s="344">
        <v>50000000</v>
      </c>
      <c r="F413" s="344"/>
      <c r="G413" s="344"/>
      <c r="H413" s="344"/>
      <c r="I413" s="345"/>
      <c r="J413" s="343"/>
      <c r="K413" s="345"/>
      <c r="L413" s="343"/>
      <c r="M413" s="345"/>
      <c r="N413" s="345"/>
      <c r="O413" s="346" t="s">
        <v>1869</v>
      </c>
      <c r="AC413" s="313"/>
      <c r="AE413" s="340"/>
      <c r="AG413" s="290"/>
      <c r="AH413" s="290"/>
    </row>
    <row r="414" spans="1:34" ht="54.75" customHeight="1" x14ac:dyDescent="0.2">
      <c r="A414" s="350" t="s">
        <v>1874</v>
      </c>
      <c r="B414" s="351" t="s">
        <v>3473</v>
      </c>
      <c r="C414" s="351" t="s">
        <v>3474</v>
      </c>
      <c r="D414" s="352" t="s">
        <v>3475</v>
      </c>
      <c r="E414" s="353">
        <f>VLOOKUP(B414,'Ejec presupuestal_31-dic-2017'!$C$5:$K$975,5,0)</f>
        <v>50000000</v>
      </c>
      <c r="F414" s="353">
        <f>VLOOKUP(B414,'Ejec presupuestal_31-dic-2017'!$C$5:$K$975,6,0)</f>
        <v>0</v>
      </c>
      <c r="G414" s="353">
        <f>VLOOKUP(B414,'Ejec presupuestal_31-dic-2017'!$C$5:$K$975,7,0)</f>
        <v>0</v>
      </c>
      <c r="H414" s="353">
        <f>VLOOKUP(B414,'Ejec presupuestal_31-dic-2017'!$C$5:$K$975,9,0)</f>
        <v>0</v>
      </c>
      <c r="I414" s="354" t="s">
        <v>2180</v>
      </c>
      <c r="J414" s="352" t="str">
        <f>VLOOKUP(K414,'[11]CONSOLIDADO PLAN DESARROLLO'!$DK$9:$DM646,3,0)</f>
        <v>E3.P_B.MR1 - Mejorar las condiciones de movilidad del municipio a través de una inversión per cápita en el sector</v>
      </c>
      <c r="K414" s="354" t="s">
        <v>1114</v>
      </c>
      <c r="L414" s="352" t="str">
        <f>VLOOKUP(K414,'[11]CONSOLIDADO PLAN DESARROLLO'!$DK$9:$DM$305,2,0)</f>
        <v>Estructurar proyectos para la construcción de Puentes Vehiculares</v>
      </c>
      <c r="M414" s="354" t="str">
        <f t="shared" ref="M414:M415" si="55">IF(I414=0,"0-0",(VLOOKUP(I414,$Q$2:$V$193,$P$1,0)))</f>
        <v>RECURSOS PROPIOS</v>
      </c>
      <c r="N414" s="363"/>
      <c r="O414" s="355" t="s">
        <v>1851</v>
      </c>
      <c r="AC414" s="313"/>
      <c r="AE414" s="340"/>
      <c r="AG414" s="290"/>
      <c r="AH414" s="290"/>
    </row>
    <row r="415" spans="1:34" ht="58.5" customHeight="1" x14ac:dyDescent="0.2">
      <c r="A415" s="350" t="s">
        <v>3476</v>
      </c>
      <c r="B415" s="351" t="s">
        <v>3477</v>
      </c>
      <c r="C415" s="351" t="s">
        <v>3478</v>
      </c>
      <c r="D415" s="352" t="s">
        <v>3479</v>
      </c>
      <c r="E415" s="353">
        <f>VLOOKUP(B415,'Ejec presupuestal_31-dic-2017'!$C$5:$K$975,5,0)</f>
        <v>0</v>
      </c>
      <c r="F415" s="353">
        <f>VLOOKUP(B415,'Ejec presupuestal_31-dic-2017'!$C$5:$K$975,6,0)</f>
        <v>0</v>
      </c>
      <c r="G415" s="353">
        <f>VLOOKUP(B415,'Ejec presupuestal_31-dic-2017'!$C$5:$K$975,7,0)</f>
        <v>0</v>
      </c>
      <c r="H415" s="353">
        <f>VLOOKUP(B415,'Ejec presupuestal_31-dic-2017'!$C$5:$K$975,9,0)</f>
        <v>0</v>
      </c>
      <c r="I415" s="354" t="s">
        <v>2531</v>
      </c>
      <c r="J415" s="352" t="str">
        <f>VLOOKUP(K415,'[11]CONSOLIDADO PLAN DESARROLLO'!$DK$9:$DM647,3,0)</f>
        <v>E3.P_B.MR1 - Mejorar las condiciones de movilidad del municipio a través de una inversión per cápita en el sector</v>
      </c>
      <c r="K415" s="354" t="s">
        <v>1114</v>
      </c>
      <c r="L415" s="352" t="str">
        <f>VLOOKUP(K415,'[11]CONSOLIDADO PLAN DESARROLLO'!$DK$9:$DM$305,2,0)</f>
        <v>Estructurar proyectos para la construcción de Puentes Vehiculares</v>
      </c>
      <c r="M415" s="354" t="str">
        <f t="shared" si="55"/>
        <v>RECURSOS PROPIOS</v>
      </c>
      <c r="N415" s="363"/>
      <c r="O415" s="355" t="s">
        <v>1851</v>
      </c>
      <c r="AC415" s="313"/>
      <c r="AE415" s="340"/>
      <c r="AG415" s="290"/>
      <c r="AH415" s="290"/>
    </row>
    <row r="416" spans="1:34" ht="55.5" customHeight="1" x14ac:dyDescent="0.2">
      <c r="A416" s="326"/>
      <c r="B416" s="327" t="s">
        <v>3480</v>
      </c>
      <c r="C416" s="327" t="s">
        <v>3480</v>
      </c>
      <c r="D416" s="328" t="s">
        <v>249</v>
      </c>
      <c r="E416" s="329">
        <v>63593689024</v>
      </c>
      <c r="F416" s="329"/>
      <c r="G416" s="329"/>
      <c r="H416" s="329"/>
      <c r="I416" s="330"/>
      <c r="J416" s="328"/>
      <c r="K416" s="330"/>
      <c r="L416" s="328"/>
      <c r="M416" s="330"/>
      <c r="N416" s="330"/>
      <c r="O416" s="331" t="s">
        <v>5</v>
      </c>
      <c r="AC416" s="313"/>
      <c r="AE416" s="340"/>
      <c r="AG416" s="290"/>
      <c r="AH416" s="290"/>
    </row>
    <row r="417" spans="1:34" ht="62.25" customHeight="1" x14ac:dyDescent="0.2">
      <c r="A417" s="333"/>
      <c r="B417" s="334" t="s">
        <v>3481</v>
      </c>
      <c r="C417" s="334" t="s">
        <v>3481</v>
      </c>
      <c r="D417" s="335" t="s">
        <v>3482</v>
      </c>
      <c r="E417" s="336">
        <v>55554931524</v>
      </c>
      <c r="F417" s="336"/>
      <c r="G417" s="336"/>
      <c r="H417" s="336"/>
      <c r="I417" s="337"/>
      <c r="J417" s="335"/>
      <c r="K417" s="337"/>
      <c r="L417" s="335"/>
      <c r="M417" s="337"/>
      <c r="N417" s="337"/>
      <c r="O417" s="338" t="s">
        <v>1862</v>
      </c>
      <c r="AC417" s="362"/>
      <c r="AE417" s="340"/>
      <c r="AG417" s="290"/>
      <c r="AH417" s="290"/>
    </row>
    <row r="418" spans="1:34" ht="57.75" customHeight="1" x14ac:dyDescent="0.2">
      <c r="A418" s="341"/>
      <c r="B418" s="342" t="s">
        <v>3483</v>
      </c>
      <c r="C418" s="342" t="s">
        <v>3483</v>
      </c>
      <c r="D418" s="343" t="s">
        <v>3484</v>
      </c>
      <c r="E418" s="344">
        <v>55304931524</v>
      </c>
      <c r="F418" s="344"/>
      <c r="G418" s="344"/>
      <c r="H418" s="344"/>
      <c r="I418" s="345"/>
      <c r="J418" s="343"/>
      <c r="K418" s="345"/>
      <c r="L418" s="343"/>
      <c r="M418" s="345"/>
      <c r="N418" s="345"/>
      <c r="O418" s="346" t="s">
        <v>1869</v>
      </c>
      <c r="AC418" s="362"/>
      <c r="AE418" s="340"/>
      <c r="AG418" s="290"/>
      <c r="AH418" s="290"/>
    </row>
    <row r="419" spans="1:34" ht="54" customHeight="1" x14ac:dyDescent="0.2">
      <c r="A419" s="365"/>
      <c r="B419" s="366" t="s">
        <v>3485</v>
      </c>
      <c r="C419" s="366" t="s">
        <v>3485</v>
      </c>
      <c r="D419" s="295" t="s">
        <v>3486</v>
      </c>
      <c r="E419" s="296">
        <f>+E420+E422+E424+E425+E426</f>
        <v>53023357773</v>
      </c>
      <c r="F419" s="296"/>
      <c r="G419" s="296"/>
      <c r="H419" s="296"/>
      <c r="I419" s="363"/>
      <c r="J419" s="295"/>
      <c r="K419" s="363"/>
      <c r="L419" s="295"/>
      <c r="M419" s="363"/>
      <c r="N419" s="363"/>
      <c r="O419" s="367"/>
      <c r="AC419" s="362"/>
      <c r="AE419" s="340"/>
      <c r="AG419" s="290"/>
      <c r="AH419" s="290"/>
    </row>
    <row r="420" spans="1:34" ht="54" customHeight="1" x14ac:dyDescent="0.2">
      <c r="A420" s="350" t="s">
        <v>5032</v>
      </c>
      <c r="B420" s="351" t="s">
        <v>3487</v>
      </c>
      <c r="C420" s="351" t="s">
        <v>3488</v>
      </c>
      <c r="D420" s="352" t="s">
        <v>3489</v>
      </c>
      <c r="E420" s="353">
        <f>VLOOKUP(B420,'Ejec presupuestal_31-dic-2017'!$C$5:$K$975,5,0)</f>
        <v>3211144406</v>
      </c>
      <c r="F420" s="353">
        <f>VLOOKUP(B420,'Ejec presupuestal_31-dic-2017'!$C$5:$K$975,6,0)</f>
        <v>879407558</v>
      </c>
      <c r="G420" s="353">
        <f>VLOOKUP(B420,'Ejec presupuestal_31-dic-2017'!$C$5:$K$975,7,0)</f>
        <v>879407558</v>
      </c>
      <c r="H420" s="353">
        <f>VLOOKUP(B420,'Ejec presupuestal_31-dic-2017'!$C$5:$K$975,9,0)</f>
        <v>293178877</v>
      </c>
      <c r="I420" s="354" t="s">
        <v>1827</v>
      </c>
      <c r="J420" s="352" t="str">
        <f>VLOOKUP(K420,'[11]CONSOLIDADO PLAN DESARROLLO'!$DK$9:$DM651,3,0)</f>
        <v>E3.P_B.MR1 - Mejorar las condiciones de movilidad del municipio a través de una inversión per cápita en el sector</v>
      </c>
      <c r="K420" s="354" t="s">
        <v>1106</v>
      </c>
      <c r="L420" s="352" t="str">
        <f>VLOOKUP(K420,'[11]CONSOLIDADO PLAN DESARROLLO'!$DK$9:$DM$305,2,0)</f>
        <v>Construir  vías y alamedas</v>
      </c>
      <c r="M420" s="354" t="str">
        <f t="shared" ref="M420:M440" si="56">IF(I420=0,"0-0",(VLOOKUP(I420,$Q$2:$V$193,$P$1,0)))</f>
        <v>RECURSOS PROPIOS</v>
      </c>
      <c r="N420" s="354"/>
      <c r="O420" s="355" t="s">
        <v>1851</v>
      </c>
      <c r="AC420" s="313"/>
      <c r="AE420" s="340"/>
      <c r="AG420" s="290"/>
      <c r="AH420" s="290"/>
    </row>
    <row r="421" spans="1:34" ht="52.5" customHeight="1" x14ac:dyDescent="0.2">
      <c r="A421" s="350" t="s">
        <v>1874</v>
      </c>
      <c r="B421" s="351" t="s">
        <v>3490</v>
      </c>
      <c r="C421" s="351" t="s">
        <v>3491</v>
      </c>
      <c r="D421" s="352" t="s">
        <v>3492</v>
      </c>
      <c r="E421" s="353">
        <f>VLOOKUP(B421,'Ejec presupuestal_31-dic-2017'!$C$5:$K$975,5,0)</f>
        <v>537600000</v>
      </c>
      <c r="F421" s="353">
        <f>VLOOKUP(B421,'Ejec presupuestal_31-dic-2017'!$C$5:$K$975,6,0)</f>
        <v>537120000</v>
      </c>
      <c r="G421" s="353">
        <f>VLOOKUP(B421,'Ejec presupuestal_31-dic-2017'!$C$5:$K$975,7,0)</f>
        <v>537120000</v>
      </c>
      <c r="H421" s="353">
        <f>VLOOKUP(B421,'Ejec presupuestal_31-dic-2017'!$C$5:$K$975,9,0)</f>
        <v>0</v>
      </c>
      <c r="I421" s="354" t="s">
        <v>1839</v>
      </c>
      <c r="J421" s="352" t="str">
        <f>VLOOKUP(K421,'[12]CONSOLIDADO PLAN DESARROLLO'!$DK$9:$DM655,3,0)</f>
        <v>E3.P_B.MR1 - Mejorar las condiciones de movilidad del municipio a través de una inversión per cápita en el sector</v>
      </c>
      <c r="K421" s="354" t="s">
        <v>1106</v>
      </c>
      <c r="L421" s="352" t="str">
        <f>VLOOKUP(K421,'[12]CONSOLIDADO PLAN DESARROLLO'!$DK$9:$DM$305,2,0)</f>
        <v>Construir  vías y alamedas</v>
      </c>
      <c r="M421" s="354" t="str">
        <f t="shared" si="56"/>
        <v>RECURSOS PROPIOS</v>
      </c>
      <c r="N421" s="354"/>
      <c r="O421" s="355" t="s">
        <v>1851</v>
      </c>
      <c r="AC421" s="362"/>
      <c r="AE421" s="340"/>
      <c r="AG421" s="290"/>
      <c r="AH421" s="290"/>
    </row>
    <row r="422" spans="1:34" ht="63" customHeight="1" x14ac:dyDescent="0.2">
      <c r="A422" s="350" t="s">
        <v>1874</v>
      </c>
      <c r="B422" s="351" t="s">
        <v>3493</v>
      </c>
      <c r="C422" s="351" t="s">
        <v>3494</v>
      </c>
      <c r="D422" s="352" t="s">
        <v>3495</v>
      </c>
      <c r="E422" s="353">
        <f>VLOOKUP(B422,'Ejec presupuestal_31-dic-2017'!$C$5:$K$975,5,0)</f>
        <v>8349804000</v>
      </c>
      <c r="F422" s="353">
        <f>VLOOKUP(B422,'Ejec presupuestal_31-dic-2017'!$C$5:$K$975,6,0)</f>
        <v>6161578091</v>
      </c>
      <c r="G422" s="353">
        <f>VLOOKUP(B422,'Ejec presupuestal_31-dic-2017'!$C$5:$K$975,7,0)</f>
        <v>6161578091</v>
      </c>
      <c r="H422" s="353">
        <f>VLOOKUP(B422,'Ejec presupuestal_31-dic-2017'!$C$5:$K$975,9,0)</f>
        <v>3625302418</v>
      </c>
      <c r="I422" s="354" t="s">
        <v>1856</v>
      </c>
      <c r="J422" s="352" t="str">
        <f>VLOOKUP(K422,'[11]CONSOLIDADO PLAN DESARROLLO'!$DK$9:$DM652,3,0)</f>
        <v>E3.P_B.MR1 - Mejorar las condiciones de movilidad del municipio a través de una inversión per cápita en el sector</v>
      </c>
      <c r="K422" s="354" t="s">
        <v>1106</v>
      </c>
      <c r="L422" s="352" t="str">
        <f>VLOOKUP(K422,'[11]CONSOLIDADO PLAN DESARROLLO'!$DK$9:$DM$305,2,0)</f>
        <v>Construir  vías y alamedas</v>
      </c>
      <c r="M422" s="354" t="str">
        <f t="shared" si="56"/>
        <v>RECURSOS PROPIOS</v>
      </c>
      <c r="N422" s="363"/>
      <c r="O422" s="355" t="s">
        <v>1851</v>
      </c>
      <c r="AC422" s="313"/>
      <c r="AE422" s="340"/>
      <c r="AG422" s="290"/>
      <c r="AH422" s="290"/>
    </row>
    <row r="423" spans="1:34" ht="52.5" customHeight="1" x14ac:dyDescent="0.2">
      <c r="A423" s="350" t="s">
        <v>1874</v>
      </c>
      <c r="B423" s="351" t="s">
        <v>3496</v>
      </c>
      <c r="C423" s="351" t="s">
        <v>3497</v>
      </c>
      <c r="D423" s="352" t="s">
        <v>3495</v>
      </c>
      <c r="E423" s="353">
        <f>VLOOKUP(B423,'Ejec presupuestal_31-dic-2017'!$C$5:$K$975,5,0)</f>
        <v>555544855</v>
      </c>
      <c r="F423" s="353">
        <f>VLOOKUP(B423,'Ejec presupuestal_31-dic-2017'!$C$5:$K$975,6,0)</f>
        <v>555544855</v>
      </c>
      <c r="G423" s="353">
        <f>VLOOKUP(B423,'Ejec presupuestal_31-dic-2017'!$C$5:$K$975,7,0)</f>
        <v>555544855</v>
      </c>
      <c r="H423" s="353">
        <f>VLOOKUP(B423,'Ejec presupuestal_31-dic-2017'!$C$5:$K$975,9,0)</f>
        <v>0</v>
      </c>
      <c r="I423" s="354" t="s">
        <v>1908</v>
      </c>
      <c r="J423" s="352" t="str">
        <f>VLOOKUP(K423,'[11]CONSOLIDADO PLAN DESARROLLO'!$DK$9:$DM653,3,0)</f>
        <v>E3.P_B.MR1 - Mejorar las condiciones de movilidad del municipio a través de una inversión per cápita en el sector</v>
      </c>
      <c r="K423" s="354" t="s">
        <v>1106</v>
      </c>
      <c r="L423" s="352" t="str">
        <f>VLOOKUP(K423,'[11]CONSOLIDADO PLAN DESARROLLO'!$DK$9:$DM$305,2,0)</f>
        <v>Construir  vías y alamedas</v>
      </c>
      <c r="M423" s="354" t="str">
        <f t="shared" si="56"/>
        <v>SGP</v>
      </c>
      <c r="N423" s="363"/>
      <c r="O423" s="355" t="s">
        <v>1851</v>
      </c>
      <c r="AC423" s="313"/>
      <c r="AE423" s="340"/>
      <c r="AG423" s="290"/>
      <c r="AH423" s="290"/>
    </row>
    <row r="424" spans="1:34" ht="73.5" customHeight="1" x14ac:dyDescent="0.2">
      <c r="A424" s="350" t="s">
        <v>3498</v>
      </c>
      <c r="B424" s="351" t="s">
        <v>3499</v>
      </c>
      <c r="C424" s="351" t="s">
        <v>3500</v>
      </c>
      <c r="D424" s="352" t="s">
        <v>3501</v>
      </c>
      <c r="E424" s="353">
        <f>VLOOKUP(B424,'Ejec presupuestal_31-dic-2017'!$C$5:$K$975,5,0)</f>
        <v>27377311843</v>
      </c>
      <c r="F424" s="353">
        <f>VLOOKUP(B424,'Ejec presupuestal_31-dic-2017'!$C$5:$K$975,6,0)</f>
        <v>691207347</v>
      </c>
      <c r="G424" s="353">
        <f>VLOOKUP(B424,'Ejec presupuestal_31-dic-2017'!$C$5:$K$975,7,0)</f>
        <v>691207347</v>
      </c>
      <c r="H424" s="353">
        <f>VLOOKUP(B424,'Ejec presupuestal_31-dic-2017'!$C$5:$K$975,9,0)</f>
        <v>0</v>
      </c>
      <c r="I424" s="354" t="s">
        <v>2180</v>
      </c>
      <c r="J424" s="352" t="str">
        <f>VLOOKUP(K424,'[11]CONSOLIDADO PLAN DESARROLLO'!$DK$9:$DM653,3,0)</f>
        <v>E3.P_B.MR1 - Mejorar las condiciones de movilidad del municipio a través de una inversión per cápita en el sector</v>
      </c>
      <c r="K424" s="354" t="s">
        <v>1106</v>
      </c>
      <c r="L424" s="352" t="str">
        <f>VLOOKUP(K424,'[11]CONSOLIDADO PLAN DESARROLLO'!$DK$9:$DM$305,2,0)</f>
        <v>Construir  vías y alamedas</v>
      </c>
      <c r="M424" s="354" t="str">
        <f t="shared" si="56"/>
        <v>RECURSOS PROPIOS</v>
      </c>
      <c r="N424" s="354"/>
      <c r="O424" s="355" t="s">
        <v>1851</v>
      </c>
      <c r="AC424" s="313"/>
      <c r="AE424" s="340"/>
      <c r="AG424" s="290"/>
      <c r="AH424" s="290"/>
    </row>
    <row r="425" spans="1:34" ht="90.75" customHeight="1" x14ac:dyDescent="0.2">
      <c r="A425" s="350" t="s">
        <v>1874</v>
      </c>
      <c r="B425" s="351" t="s">
        <v>3502</v>
      </c>
      <c r="C425" s="351" t="s">
        <v>3503</v>
      </c>
      <c r="D425" s="352" t="s">
        <v>3504</v>
      </c>
      <c r="E425" s="353">
        <f>VLOOKUP(B425,'Ejec presupuestal_31-dic-2017'!$C$5:$K$975,5,0)</f>
        <v>3091019658</v>
      </c>
      <c r="F425" s="353">
        <f>VLOOKUP(B425,'Ejec presupuestal_31-dic-2017'!$C$5:$K$975,6,0)</f>
        <v>641466926</v>
      </c>
      <c r="G425" s="353">
        <f>VLOOKUP(B425,'Ejec presupuestal_31-dic-2017'!$C$5:$K$975,7,0)</f>
        <v>641466926</v>
      </c>
      <c r="H425" s="353">
        <f>VLOOKUP(B425,'Ejec presupuestal_31-dic-2017'!$C$5:$K$975,9,0)</f>
        <v>323226325</v>
      </c>
      <c r="I425" s="354" t="s">
        <v>2199</v>
      </c>
      <c r="J425" s="352" t="str">
        <f>VLOOKUP(K425,'[11]CONSOLIDADO PLAN DESARROLLO'!$DK$9:$DM654,3,0)</f>
        <v>E3.P_B.MR1 - Mejorar las condiciones de movilidad del municipio a través de una inversión per cápita en el sector</v>
      </c>
      <c r="K425" s="354" t="s">
        <v>1106</v>
      </c>
      <c r="L425" s="352" t="str">
        <f>VLOOKUP(K425,'[11]CONSOLIDADO PLAN DESARROLLO'!$DK$9:$DM$305,2,0)</f>
        <v>Construir  vías y alamedas</v>
      </c>
      <c r="M425" s="354" t="str">
        <f t="shared" si="56"/>
        <v>RECURSOS PROPIOS</v>
      </c>
      <c r="N425" s="363"/>
      <c r="O425" s="355" t="s">
        <v>1851</v>
      </c>
      <c r="AC425" s="313"/>
      <c r="AE425" s="340"/>
      <c r="AG425" s="290"/>
      <c r="AH425" s="290"/>
    </row>
    <row r="426" spans="1:34" ht="57" customHeight="1" x14ac:dyDescent="0.2">
      <c r="A426" s="350" t="s">
        <v>1874</v>
      </c>
      <c r="B426" s="351" t="s">
        <v>3505</v>
      </c>
      <c r="C426" s="351" t="s">
        <v>3506</v>
      </c>
      <c r="D426" s="352" t="s">
        <v>3507</v>
      </c>
      <c r="E426" s="353">
        <f>VLOOKUP(B426,'Ejec presupuestal_31-dic-2017'!$C$5:$K$975,5,0)</f>
        <v>10994077866</v>
      </c>
      <c r="F426" s="353">
        <f>VLOOKUP(B426,'Ejec presupuestal_31-dic-2017'!$C$5:$K$975,6,0)</f>
        <v>0</v>
      </c>
      <c r="G426" s="353">
        <f>VLOOKUP(B426,'Ejec presupuestal_31-dic-2017'!$C$5:$K$975,7,0)</f>
        <v>0</v>
      </c>
      <c r="H426" s="353">
        <f>VLOOKUP(B426,'Ejec presupuestal_31-dic-2017'!$C$5:$K$975,9,0)</f>
        <v>0</v>
      </c>
      <c r="I426" s="354" t="s">
        <v>2166</v>
      </c>
      <c r="J426" s="352" t="str">
        <f>VLOOKUP(K426,'[11]CONSOLIDADO PLAN DESARROLLO'!$DK$9:$DM655,3,0)</f>
        <v>E3.P_B.MR1 - Mejorar las condiciones de movilidad del municipio a través de una inversión per cápita en el sector</v>
      </c>
      <c r="K426" s="354" t="s">
        <v>1106</v>
      </c>
      <c r="L426" s="352" t="str">
        <f>VLOOKUP(K426,'[11]CONSOLIDADO PLAN DESARROLLO'!$DK$9:$DM$305,2,0)</f>
        <v>Construir  vías y alamedas</v>
      </c>
      <c r="M426" s="354" t="str">
        <f t="shared" si="56"/>
        <v>RECURSOS PROPIOS</v>
      </c>
      <c r="N426" s="363"/>
      <c r="O426" s="355" t="s">
        <v>1851</v>
      </c>
      <c r="AC426" s="362"/>
      <c r="AE426" s="340"/>
      <c r="AG426" s="290"/>
      <c r="AH426" s="290"/>
    </row>
    <row r="427" spans="1:34" ht="68.25" customHeight="1" x14ac:dyDescent="0.2">
      <c r="A427" s="350" t="s">
        <v>5033</v>
      </c>
      <c r="B427" s="351" t="s">
        <v>5034</v>
      </c>
      <c r="C427" s="351" t="s">
        <v>5035</v>
      </c>
      <c r="D427" s="352" t="s">
        <v>5036</v>
      </c>
      <c r="E427" s="353">
        <f>VLOOKUP(B427,'Ejec presupuestal_31-dic-2017'!$C$5:$K$975,5,0)</f>
        <v>375573176</v>
      </c>
      <c r="F427" s="353">
        <f>VLOOKUP(B427,'Ejec presupuestal_31-dic-2017'!$C$5:$K$975,6,0)</f>
        <v>0</v>
      </c>
      <c r="G427" s="353">
        <f>VLOOKUP(B427,'Ejec presupuestal_31-dic-2017'!$C$5:$K$975,7,0)</f>
        <v>0</v>
      </c>
      <c r="H427" s="353">
        <f>VLOOKUP(B427,'Ejec presupuestal_31-dic-2017'!$C$5:$K$975,9,0)</f>
        <v>0</v>
      </c>
      <c r="I427" s="354" t="s">
        <v>2355</v>
      </c>
      <c r="J427" s="352" t="str">
        <f>VLOOKUP(K427,'[11]CONSOLIDADO PLAN DESARROLLO'!$DK$9:$DM656,3,0)</f>
        <v>E3.P_B.MR1 - Mejorar las condiciones de movilidad del municipio a través de una inversión per cápita en el sector</v>
      </c>
      <c r="K427" s="354" t="s">
        <v>1106</v>
      </c>
      <c r="L427" s="352" t="str">
        <f>VLOOKUP(K427,'[11]CONSOLIDADO PLAN DESARROLLO'!$DK$9:$DM$305,2,0)</f>
        <v>Construir  vías y alamedas</v>
      </c>
      <c r="M427" s="354" t="str">
        <f t="shared" si="56"/>
        <v>RECURSOS PROPIOS</v>
      </c>
      <c r="N427" s="363"/>
      <c r="O427" s="355" t="s">
        <v>1851</v>
      </c>
      <c r="AC427" s="313"/>
      <c r="AE427" s="340"/>
      <c r="AG427" s="290"/>
      <c r="AH427" s="290"/>
    </row>
    <row r="428" spans="1:34" ht="126.75" customHeight="1" x14ac:dyDescent="0.2">
      <c r="A428" s="350" t="s">
        <v>5037</v>
      </c>
      <c r="B428" s="351" t="s">
        <v>3508</v>
      </c>
      <c r="C428" s="351" t="s">
        <v>3509</v>
      </c>
      <c r="D428" s="352" t="s">
        <v>3510</v>
      </c>
      <c r="E428" s="353">
        <f>VLOOKUP(B428,'Ejec presupuestal_31-dic-2017'!$C$5:$K$975,5,0)</f>
        <v>6662589725</v>
      </c>
      <c r="F428" s="353">
        <f>VLOOKUP(B428,'Ejec presupuestal_31-dic-2017'!$C$5:$K$975,6,0)</f>
        <v>2713399379</v>
      </c>
      <c r="G428" s="353">
        <f>VLOOKUP(B428,'Ejec presupuestal_31-dic-2017'!$C$5:$K$975,7,0)</f>
        <v>2713399379</v>
      </c>
      <c r="H428" s="353">
        <f>VLOOKUP(B428,'Ejec presupuestal_31-dic-2017'!$C$5:$K$975,9,0)</f>
        <v>1642018359</v>
      </c>
      <c r="I428" s="354" t="s">
        <v>2398</v>
      </c>
      <c r="J428" s="352" t="str">
        <f>VLOOKUP(K428,'[11]CONSOLIDADO PLAN DESARROLLO'!$DK$9:$DM656,3,0)</f>
        <v>E3.P_B.MR1 - Mejorar las condiciones de movilidad del municipio a través de una inversión per cápita en el sector</v>
      </c>
      <c r="K428" s="354" t="s">
        <v>1106</v>
      </c>
      <c r="L428" s="352" t="str">
        <f>VLOOKUP(K428,'[11]CONSOLIDADO PLAN DESARROLLO'!$DK$9:$DM$305,2,0)</f>
        <v>Construir  vías y alamedas</v>
      </c>
      <c r="M428" s="354" t="str">
        <f t="shared" si="56"/>
        <v>RECURSOS PROPIOS</v>
      </c>
      <c r="N428" s="363"/>
      <c r="O428" s="355" t="s">
        <v>1851</v>
      </c>
      <c r="AC428" s="313"/>
      <c r="AE428" s="340"/>
      <c r="AG428" s="290"/>
      <c r="AH428" s="290"/>
    </row>
    <row r="429" spans="1:34" ht="120.75" customHeight="1" x14ac:dyDescent="0.2">
      <c r="A429" s="350" t="s">
        <v>5038</v>
      </c>
      <c r="B429" s="351" t="s">
        <v>3511</v>
      </c>
      <c r="C429" s="351" t="s">
        <v>3512</v>
      </c>
      <c r="D429" s="352" t="s">
        <v>3513</v>
      </c>
      <c r="E429" s="353">
        <f>VLOOKUP(B429,'Ejec presupuestal_31-dic-2017'!$C$5:$K$975,5,0)</f>
        <v>1995482411</v>
      </c>
      <c r="F429" s="353">
        <f>VLOOKUP(B429,'Ejec presupuestal_31-dic-2017'!$C$5:$K$975,6,0)</f>
        <v>524597058</v>
      </c>
      <c r="G429" s="353">
        <f>VLOOKUP(B429,'Ejec presupuestal_31-dic-2017'!$C$5:$K$975,7,0)</f>
        <v>524597058</v>
      </c>
      <c r="H429" s="353">
        <f>VLOOKUP(B429,'Ejec presupuestal_31-dic-2017'!$C$5:$K$975,9,0)</f>
        <v>261615338</v>
      </c>
      <c r="I429" s="354" t="s">
        <v>2518</v>
      </c>
      <c r="J429" s="352" t="str">
        <f>VLOOKUP(K429,'[11]CONSOLIDADO PLAN DESARROLLO'!$DK$9:$DM657,3,0)</f>
        <v>E3.P_B.MR1 - Mejorar las condiciones de movilidad del municipio a través de una inversión per cápita en el sector</v>
      </c>
      <c r="K429" s="354" t="s">
        <v>1106</v>
      </c>
      <c r="L429" s="352" t="str">
        <f>VLOOKUP(K429,'[11]CONSOLIDADO PLAN DESARROLLO'!$DK$9:$DM$305,2,0)</f>
        <v>Construir  vías y alamedas</v>
      </c>
      <c r="M429" s="354" t="str">
        <f t="shared" si="56"/>
        <v>RECURSOS PROPIOS</v>
      </c>
      <c r="N429" s="363"/>
      <c r="O429" s="355" t="s">
        <v>1851</v>
      </c>
      <c r="AC429" s="313"/>
      <c r="AE429" s="340"/>
      <c r="AG429" s="290"/>
      <c r="AH429" s="290"/>
    </row>
    <row r="430" spans="1:34" ht="81.75" customHeight="1" x14ac:dyDescent="0.2">
      <c r="A430" s="350" t="s">
        <v>2861</v>
      </c>
      <c r="B430" s="351" t="s">
        <v>3514</v>
      </c>
      <c r="C430" s="351" t="s">
        <v>3515</v>
      </c>
      <c r="D430" s="352" t="s">
        <v>3516</v>
      </c>
      <c r="E430" s="353">
        <f>VLOOKUP(B430,'Ejec presupuestal_31-dic-2017'!$C$5:$K$975,5,0)</f>
        <v>4684222476</v>
      </c>
      <c r="F430" s="353">
        <f>VLOOKUP(B430,'Ejec presupuestal_31-dic-2017'!$C$5:$K$975,6,0)</f>
        <v>0</v>
      </c>
      <c r="G430" s="353">
        <f>VLOOKUP(B430,'Ejec presupuestal_31-dic-2017'!$C$5:$K$975,7,0)</f>
        <v>0</v>
      </c>
      <c r="H430" s="353">
        <f>VLOOKUP(B430,'Ejec presupuestal_31-dic-2017'!$C$5:$K$975,9,0)</f>
        <v>0</v>
      </c>
      <c r="I430" s="354" t="s">
        <v>2766</v>
      </c>
      <c r="J430" s="352" t="str">
        <f>VLOOKUP(K430,'[11]CONSOLIDADO PLAN DESARROLLO'!$DK$9:$DM658,3,0)</f>
        <v>E3.P_B.MR1 - Mejorar las condiciones de movilidad del municipio a través de una inversión per cápita en el sector</v>
      </c>
      <c r="K430" s="354" t="s">
        <v>1106</v>
      </c>
      <c r="L430" s="352" t="str">
        <f>VLOOKUP(K430,'[11]CONSOLIDADO PLAN DESARROLLO'!$DK$9:$DM$305,2,0)</f>
        <v>Construir  vías y alamedas</v>
      </c>
      <c r="M430" s="354" t="str">
        <f t="shared" si="56"/>
        <v>RECURSOS PROPIOS</v>
      </c>
      <c r="N430" s="363"/>
      <c r="O430" s="355" t="s">
        <v>1851</v>
      </c>
      <c r="AC430" s="362"/>
      <c r="AE430" s="340"/>
      <c r="AG430" s="290"/>
      <c r="AH430" s="290"/>
    </row>
    <row r="431" spans="1:34" ht="103.5" customHeight="1" x14ac:dyDescent="0.2">
      <c r="A431" s="350" t="s">
        <v>5039</v>
      </c>
      <c r="B431" s="351" t="s">
        <v>3517</v>
      </c>
      <c r="C431" s="351" t="s">
        <v>3518</v>
      </c>
      <c r="D431" s="352" t="s">
        <v>3519</v>
      </c>
      <c r="E431" s="353">
        <f>VLOOKUP(B431,'Ejec presupuestal_31-dic-2017'!$C$5:$K$975,5,0)</f>
        <v>4073421286</v>
      </c>
      <c r="F431" s="353">
        <f>VLOOKUP(B431,'Ejec presupuestal_31-dic-2017'!$C$5:$K$975,6,0)</f>
        <v>60000000</v>
      </c>
      <c r="G431" s="353">
        <f>VLOOKUP(B431,'Ejec presupuestal_31-dic-2017'!$C$5:$K$975,7,0)</f>
        <v>60000000</v>
      </c>
      <c r="H431" s="353">
        <f>VLOOKUP(B431,'Ejec presupuestal_31-dic-2017'!$C$5:$K$975,9,0)</f>
        <v>17361599</v>
      </c>
      <c r="I431" s="354" t="s">
        <v>2771</v>
      </c>
      <c r="J431" s="352" t="str">
        <f>VLOOKUP(K431,'[11]CONSOLIDADO PLAN DESARROLLO'!$DK$9:$DM659,3,0)</f>
        <v>E3.P_B.MR1 - Mejorar las condiciones de movilidad del municipio a través de una inversión per cápita en el sector</v>
      </c>
      <c r="K431" s="354" t="s">
        <v>1106</v>
      </c>
      <c r="L431" s="352" t="str">
        <f>VLOOKUP(K431,'[11]CONSOLIDADO PLAN DESARROLLO'!$DK$9:$DM$305,2,0)</f>
        <v>Construir  vías y alamedas</v>
      </c>
      <c r="M431" s="354" t="str">
        <f t="shared" si="56"/>
        <v>RECURSOS PROPIOS</v>
      </c>
      <c r="N431" s="363"/>
      <c r="O431" s="355" t="s">
        <v>1851</v>
      </c>
      <c r="AC431" s="313"/>
      <c r="AE431" s="340"/>
      <c r="AG431" s="290"/>
      <c r="AH431" s="290"/>
    </row>
    <row r="432" spans="1:34" ht="52.5" customHeight="1" x14ac:dyDescent="0.2">
      <c r="A432" s="350" t="s">
        <v>2394</v>
      </c>
      <c r="B432" s="351" t="s">
        <v>3520</v>
      </c>
      <c r="C432" s="351" t="s">
        <v>3521</v>
      </c>
      <c r="D432" s="352" t="s">
        <v>3522</v>
      </c>
      <c r="E432" s="353">
        <f>VLOOKUP(B432,'Ejec presupuestal_31-dic-2017'!$C$5:$K$975,5,0)</f>
        <v>7118432239</v>
      </c>
      <c r="F432" s="353">
        <f>VLOOKUP(B432,'Ejec presupuestal_31-dic-2017'!$C$5:$K$975,6,0)</f>
        <v>5201976567</v>
      </c>
      <c r="G432" s="353">
        <f>VLOOKUP(B432,'Ejec presupuestal_31-dic-2017'!$C$5:$K$975,7,0)</f>
        <v>5201976567</v>
      </c>
      <c r="H432" s="353">
        <f>VLOOKUP(B432,'Ejec presupuestal_31-dic-2017'!$C$5:$K$975,9,0)</f>
        <v>0</v>
      </c>
      <c r="I432" s="354" t="s">
        <v>2531</v>
      </c>
      <c r="J432" s="352" t="str">
        <f>VLOOKUP(K432,'[11]CONSOLIDADO PLAN DESARROLLO'!$DK$9:$DM660,3,0)</f>
        <v>E3.P_B.MR1 - Mejorar las condiciones de movilidad del municipio a través de una inversión per cápita en el sector</v>
      </c>
      <c r="K432" s="354" t="s">
        <v>1106</v>
      </c>
      <c r="L432" s="352" t="str">
        <f>VLOOKUP(K432,'[11]CONSOLIDADO PLAN DESARROLLO'!$DK$9:$DM$305,2,0)</f>
        <v>Construir  vías y alamedas</v>
      </c>
      <c r="M432" s="354" t="str">
        <f t="shared" si="56"/>
        <v>RECURSOS PROPIOS</v>
      </c>
      <c r="N432" s="363"/>
      <c r="O432" s="355" t="s">
        <v>1851</v>
      </c>
      <c r="AC432" s="313"/>
      <c r="AE432" s="340"/>
      <c r="AG432" s="290"/>
      <c r="AH432" s="290"/>
    </row>
    <row r="433" spans="1:34" ht="47.25" customHeight="1" x14ac:dyDescent="0.2">
      <c r="A433" s="350" t="s">
        <v>5204</v>
      </c>
      <c r="B433" s="351" t="s">
        <v>5165</v>
      </c>
      <c r="C433" s="351" t="s">
        <v>5205</v>
      </c>
      <c r="D433" s="352" t="s">
        <v>5206</v>
      </c>
      <c r="E433" s="353">
        <f>VLOOKUP(B433,'Ejec presupuestal_31-dic-2017'!$C$5:$K$975,5,0)</f>
        <v>100000000</v>
      </c>
      <c r="F433" s="353">
        <f>VLOOKUP(B433,'Ejec presupuestal_31-dic-2017'!$C$5:$K$975,6,0)</f>
        <v>0</v>
      </c>
      <c r="G433" s="353">
        <f>VLOOKUP(B433,'Ejec presupuestal_31-dic-2017'!$C$5:$K$975,7,0)</f>
        <v>0</v>
      </c>
      <c r="H433" s="353">
        <f>VLOOKUP(B433,'Ejec presupuestal_31-dic-2017'!$C$5:$K$975,9,0)</f>
        <v>0</v>
      </c>
      <c r="I433" s="354" t="s">
        <v>5207</v>
      </c>
      <c r="J433" s="352" t="str">
        <f>VLOOKUP(K433,'[11]CONSOLIDADO PLAN DESARROLLO'!$DK$9:$DM661,3,0)</f>
        <v>E3.P_B.MR1 - Mejorar las condiciones de movilidad del municipio a través de una inversión per cápita en el sector</v>
      </c>
      <c r="K433" s="354" t="s">
        <v>1106</v>
      </c>
      <c r="L433" s="352" t="str">
        <f>VLOOKUP(K433,'[11]CONSOLIDADO PLAN DESARROLLO'!$DK$9:$DM$305,2,0)</f>
        <v>Construir  vías y alamedas</v>
      </c>
      <c r="M433" s="354" t="str">
        <f t="shared" si="56"/>
        <v>COFINANCIACIÓN DEPARTAMENTO</v>
      </c>
      <c r="N433" s="363"/>
      <c r="O433" s="355" t="s">
        <v>1851</v>
      </c>
      <c r="AC433" s="313"/>
      <c r="AE433" s="340"/>
      <c r="AG433" s="290"/>
      <c r="AH433" s="290"/>
    </row>
    <row r="434" spans="1:34" ht="55.5" customHeight="1" x14ac:dyDescent="0.2">
      <c r="A434" s="350" t="s">
        <v>5204</v>
      </c>
      <c r="B434" s="351" t="s">
        <v>5168</v>
      </c>
      <c r="C434" s="351" t="s">
        <v>5208</v>
      </c>
      <c r="D434" s="352" t="s">
        <v>5209</v>
      </c>
      <c r="E434" s="353">
        <f>VLOOKUP(B434,'Ejec presupuestal_31-dic-2017'!$C$5:$K$975,5,0)</f>
        <v>140000000</v>
      </c>
      <c r="F434" s="353">
        <f>VLOOKUP(B434,'Ejec presupuestal_31-dic-2017'!$C$5:$K$975,6,0)</f>
        <v>0</v>
      </c>
      <c r="G434" s="353">
        <f>VLOOKUP(B434,'Ejec presupuestal_31-dic-2017'!$C$5:$K$975,7,0)</f>
        <v>0</v>
      </c>
      <c r="H434" s="353">
        <f>VLOOKUP(B434,'Ejec presupuestal_31-dic-2017'!$C$5:$K$975,9,0)</f>
        <v>0</v>
      </c>
      <c r="I434" s="354" t="s">
        <v>5210</v>
      </c>
      <c r="J434" s="352" t="str">
        <f>VLOOKUP(K434,'[11]CONSOLIDADO PLAN DESARROLLO'!$DK$9:$DM662,3,0)</f>
        <v>E3.P_B.MR1 - Mejorar las condiciones de movilidad del municipio a través de una inversión per cápita en el sector</v>
      </c>
      <c r="K434" s="354" t="s">
        <v>1106</v>
      </c>
      <c r="L434" s="352" t="str">
        <f>VLOOKUP(K434,'[11]CONSOLIDADO PLAN DESARROLLO'!$DK$9:$DM$305,2,0)</f>
        <v>Construir  vías y alamedas</v>
      </c>
      <c r="M434" s="354" t="str">
        <f t="shared" si="56"/>
        <v>COFINANCIACIÓN DEPARTAMENTO</v>
      </c>
      <c r="N434" s="363"/>
      <c r="O434" s="355" t="s">
        <v>1851</v>
      </c>
      <c r="AC434" s="313"/>
      <c r="AE434" s="340"/>
      <c r="AG434" s="290"/>
      <c r="AH434" s="290"/>
    </row>
    <row r="435" spans="1:34" ht="87" customHeight="1" x14ac:dyDescent="0.2">
      <c r="A435" s="350" t="s">
        <v>5204</v>
      </c>
      <c r="B435" s="351" t="s">
        <v>5171</v>
      </c>
      <c r="C435" s="351" t="s">
        <v>5211</v>
      </c>
      <c r="D435" s="352" t="s">
        <v>5212</v>
      </c>
      <c r="E435" s="353">
        <f>VLOOKUP(B435,'Ejec presupuestal_31-dic-2017'!$C$5:$K$975,5,0)</f>
        <v>100000000</v>
      </c>
      <c r="F435" s="353">
        <f>VLOOKUP(B435,'Ejec presupuestal_31-dic-2017'!$C$5:$K$975,6,0)</f>
        <v>0</v>
      </c>
      <c r="G435" s="353">
        <f>VLOOKUP(B435,'Ejec presupuestal_31-dic-2017'!$C$5:$K$975,7,0)</f>
        <v>0</v>
      </c>
      <c r="H435" s="353">
        <f>VLOOKUP(B435,'Ejec presupuestal_31-dic-2017'!$C$5:$K$975,9,0)</f>
        <v>0</v>
      </c>
      <c r="I435" s="354" t="s">
        <v>5213</v>
      </c>
      <c r="J435" s="352" t="str">
        <f>VLOOKUP(K435,'[11]CONSOLIDADO PLAN DESARROLLO'!$DK$9:$DM663,3,0)</f>
        <v>E3.P_B.MR1 - Mejorar las condiciones de movilidad del municipio a través de una inversión per cápita en el sector</v>
      </c>
      <c r="K435" s="354" t="s">
        <v>1106</v>
      </c>
      <c r="L435" s="352" t="str">
        <f>VLOOKUP(K435,'[11]CONSOLIDADO PLAN DESARROLLO'!$DK$9:$DM$305,2,0)</f>
        <v>Construir  vías y alamedas</v>
      </c>
      <c r="M435" s="354" t="str">
        <f t="shared" si="56"/>
        <v>COFINANCIACIÓN DEPARTAMENTO</v>
      </c>
      <c r="N435" s="363"/>
      <c r="O435" s="355" t="s">
        <v>1851</v>
      </c>
      <c r="AC435" s="362"/>
      <c r="AE435" s="340"/>
      <c r="AG435" s="290"/>
      <c r="AH435" s="290"/>
    </row>
    <row r="436" spans="1:34" ht="91.5" customHeight="1" x14ac:dyDescent="0.2">
      <c r="A436" s="350" t="s">
        <v>5204</v>
      </c>
      <c r="B436" s="351" t="s">
        <v>5174</v>
      </c>
      <c r="C436" s="351" t="s">
        <v>5214</v>
      </c>
      <c r="D436" s="352" t="s">
        <v>5215</v>
      </c>
      <c r="E436" s="353">
        <f>VLOOKUP(B436,'Ejec presupuestal_31-dic-2017'!$C$5:$K$975,5,0)</f>
        <v>100000000</v>
      </c>
      <c r="F436" s="353">
        <f>VLOOKUP(B436,'Ejec presupuestal_31-dic-2017'!$C$5:$K$975,6,0)</f>
        <v>0</v>
      </c>
      <c r="G436" s="353">
        <f>VLOOKUP(B436,'Ejec presupuestal_31-dic-2017'!$C$5:$K$975,7,0)</f>
        <v>0</v>
      </c>
      <c r="H436" s="353">
        <f>VLOOKUP(B436,'Ejec presupuestal_31-dic-2017'!$C$5:$K$975,9,0)</f>
        <v>0</v>
      </c>
      <c r="I436" s="354" t="s">
        <v>5216</v>
      </c>
      <c r="J436" s="352" t="str">
        <f>VLOOKUP(K436,'[11]CONSOLIDADO PLAN DESARROLLO'!$DK$9:$DM664,3,0)</f>
        <v>E3.P_B.MR1 - Mejorar las condiciones de movilidad del municipio a través de una inversión per cápita en el sector</v>
      </c>
      <c r="K436" s="354" t="s">
        <v>1106</v>
      </c>
      <c r="L436" s="352" t="str">
        <f>VLOOKUP(K436,'[11]CONSOLIDADO PLAN DESARROLLO'!$DK$9:$DM$305,2,0)</f>
        <v>Construir  vías y alamedas</v>
      </c>
      <c r="M436" s="354" t="str">
        <f t="shared" si="56"/>
        <v>COFINANCIACIÓN DEPARTAMENTO</v>
      </c>
      <c r="N436" s="363"/>
      <c r="O436" s="355" t="s">
        <v>1851</v>
      </c>
      <c r="AC436" s="362"/>
      <c r="AE436" s="340"/>
      <c r="AG436" s="290"/>
      <c r="AH436" s="290"/>
    </row>
    <row r="437" spans="1:34" ht="43.5" customHeight="1" x14ac:dyDescent="0.2">
      <c r="A437" s="350" t="s">
        <v>5204</v>
      </c>
      <c r="B437" s="351" t="s">
        <v>5177</v>
      </c>
      <c r="C437" s="351" t="s">
        <v>5217</v>
      </c>
      <c r="D437" s="352" t="s">
        <v>5218</v>
      </c>
      <c r="E437" s="353">
        <f>VLOOKUP(B437,'Ejec presupuestal_31-dic-2017'!$C$5:$K$975,5,0)</f>
        <v>100000000</v>
      </c>
      <c r="F437" s="353">
        <f>VLOOKUP(B437,'Ejec presupuestal_31-dic-2017'!$C$5:$K$975,6,0)</f>
        <v>0</v>
      </c>
      <c r="G437" s="353">
        <f>VLOOKUP(B437,'Ejec presupuestal_31-dic-2017'!$C$5:$K$975,7,0)</f>
        <v>0</v>
      </c>
      <c r="H437" s="353">
        <f>VLOOKUP(B437,'Ejec presupuestal_31-dic-2017'!$C$5:$K$975,9,0)</f>
        <v>0</v>
      </c>
      <c r="I437" s="354" t="s">
        <v>5219</v>
      </c>
      <c r="J437" s="352" t="str">
        <f>VLOOKUP(K437,'[11]CONSOLIDADO PLAN DESARROLLO'!$DK$9:$DM665,3,0)</f>
        <v>E3.P_B.MR1 - Mejorar las condiciones de movilidad del municipio a través de una inversión per cápita en el sector</v>
      </c>
      <c r="K437" s="354" t="s">
        <v>1106</v>
      </c>
      <c r="L437" s="352" t="str">
        <f>VLOOKUP(K437,'[11]CONSOLIDADO PLAN DESARROLLO'!$DK$9:$DM$305,2,0)</f>
        <v>Construir  vías y alamedas</v>
      </c>
      <c r="M437" s="354" t="str">
        <f t="shared" si="56"/>
        <v>COFINANCIACIÓN DEPARTAMENTO</v>
      </c>
      <c r="N437" s="363"/>
      <c r="O437" s="355" t="s">
        <v>1851</v>
      </c>
      <c r="AC437" s="362"/>
      <c r="AE437" s="340"/>
      <c r="AG437" s="290"/>
      <c r="AH437" s="290"/>
    </row>
    <row r="438" spans="1:34" ht="49.5" customHeight="1" x14ac:dyDescent="0.2">
      <c r="A438" s="350" t="s">
        <v>5204</v>
      </c>
      <c r="B438" s="351" t="s">
        <v>5180</v>
      </c>
      <c r="C438" s="351" t="s">
        <v>5220</v>
      </c>
      <c r="D438" s="352" t="s">
        <v>5221</v>
      </c>
      <c r="E438" s="353">
        <f>VLOOKUP(B438,'Ejec presupuestal_31-dic-2017'!$C$5:$K$975,5,0)</f>
        <v>100000000</v>
      </c>
      <c r="F438" s="353">
        <f>VLOOKUP(B438,'Ejec presupuestal_31-dic-2017'!$C$5:$K$975,6,0)</f>
        <v>0</v>
      </c>
      <c r="G438" s="353">
        <f>VLOOKUP(B438,'Ejec presupuestal_31-dic-2017'!$C$5:$K$975,7,0)</f>
        <v>0</v>
      </c>
      <c r="H438" s="353">
        <f>VLOOKUP(B438,'Ejec presupuestal_31-dic-2017'!$C$5:$K$975,9,0)</f>
        <v>0</v>
      </c>
      <c r="I438" s="354" t="s">
        <v>5222</v>
      </c>
      <c r="J438" s="352" t="str">
        <f>VLOOKUP(K438,'[11]CONSOLIDADO PLAN DESARROLLO'!$DK$9:$DM666,3,0)</f>
        <v>E3.P_B.MR1 - Mejorar las condiciones de movilidad del municipio a través de una inversión per cápita en el sector</v>
      </c>
      <c r="K438" s="354" t="s">
        <v>1106</v>
      </c>
      <c r="L438" s="352" t="str">
        <f>VLOOKUP(K438,'[11]CONSOLIDADO PLAN DESARROLLO'!$DK$9:$DM$305,2,0)</f>
        <v>Construir  vías y alamedas</v>
      </c>
      <c r="M438" s="354" t="str">
        <f t="shared" si="56"/>
        <v>COFINANCIACIÓN DEPARTAMENTO</v>
      </c>
      <c r="N438" s="363"/>
      <c r="O438" s="355" t="s">
        <v>1851</v>
      </c>
      <c r="AC438" s="313"/>
      <c r="AE438" s="340"/>
      <c r="AG438" s="290"/>
      <c r="AH438" s="290"/>
    </row>
    <row r="439" spans="1:34" ht="42.75" customHeight="1" x14ac:dyDescent="0.2">
      <c r="A439" s="350" t="s">
        <v>5204</v>
      </c>
      <c r="B439" s="351" t="s">
        <v>5183</v>
      </c>
      <c r="C439" s="351" t="s">
        <v>5223</v>
      </c>
      <c r="D439" s="352" t="s">
        <v>5224</v>
      </c>
      <c r="E439" s="353">
        <f>VLOOKUP(B439,'Ejec presupuestal_31-dic-2017'!$C$5:$K$975,5,0)</f>
        <v>80000000</v>
      </c>
      <c r="F439" s="353">
        <f>VLOOKUP(B439,'Ejec presupuestal_31-dic-2017'!$C$5:$K$975,6,0)</f>
        <v>0</v>
      </c>
      <c r="G439" s="353">
        <f>VLOOKUP(B439,'Ejec presupuestal_31-dic-2017'!$C$5:$K$975,7,0)</f>
        <v>0</v>
      </c>
      <c r="H439" s="353">
        <f>VLOOKUP(B439,'Ejec presupuestal_31-dic-2017'!$C$5:$K$975,9,0)</f>
        <v>0</v>
      </c>
      <c r="I439" s="354" t="s">
        <v>5225</v>
      </c>
      <c r="J439" s="352" t="str">
        <f>VLOOKUP(K439,'[11]CONSOLIDADO PLAN DESARROLLO'!$DK$9:$DM667,3,0)</f>
        <v>E3.P_B.MR1 - Mejorar las condiciones de movilidad del municipio a través de una inversión per cápita en el sector</v>
      </c>
      <c r="K439" s="354" t="s">
        <v>1106</v>
      </c>
      <c r="L439" s="352" t="str">
        <f>VLOOKUP(K439,'[11]CONSOLIDADO PLAN DESARROLLO'!$DK$9:$DM$305,2,0)</f>
        <v>Construir  vías y alamedas</v>
      </c>
      <c r="M439" s="354" t="str">
        <f t="shared" si="56"/>
        <v>COFINANCIACIÓN DEPARTAMENTO</v>
      </c>
      <c r="N439" s="363"/>
      <c r="O439" s="355" t="s">
        <v>1851</v>
      </c>
      <c r="AC439" s="313"/>
      <c r="AE439" s="340"/>
      <c r="AG439" s="290"/>
      <c r="AH439" s="290"/>
    </row>
    <row r="440" spans="1:34" ht="58.5" customHeight="1" x14ac:dyDescent="0.2">
      <c r="A440" s="350" t="s">
        <v>5204</v>
      </c>
      <c r="B440" s="351" t="s">
        <v>5186</v>
      </c>
      <c r="C440" s="351" t="s">
        <v>5226</v>
      </c>
      <c r="D440" s="352" t="s">
        <v>5227</v>
      </c>
      <c r="E440" s="353">
        <f>VLOOKUP(B440,'Ejec presupuestal_31-dic-2017'!$C$5:$K$975,5,0)</f>
        <v>100000000</v>
      </c>
      <c r="F440" s="353">
        <f>VLOOKUP(B440,'Ejec presupuestal_31-dic-2017'!$C$5:$K$975,6,0)</f>
        <v>0</v>
      </c>
      <c r="G440" s="353">
        <f>VLOOKUP(B440,'Ejec presupuestal_31-dic-2017'!$C$5:$K$975,7,0)</f>
        <v>0</v>
      </c>
      <c r="H440" s="353">
        <f>VLOOKUP(B440,'Ejec presupuestal_31-dic-2017'!$C$5:$K$975,9,0)</f>
        <v>0</v>
      </c>
      <c r="I440" s="354" t="s">
        <v>5228</v>
      </c>
      <c r="J440" s="352" t="str">
        <f>VLOOKUP(K440,'[11]CONSOLIDADO PLAN DESARROLLO'!$DK$9:$DM668,3,0)</f>
        <v>E3.P_B.MR1 - Mejorar las condiciones de movilidad del municipio a través de una inversión per cápita en el sector</v>
      </c>
      <c r="K440" s="354" t="s">
        <v>1106</v>
      </c>
      <c r="L440" s="352" t="str">
        <f>VLOOKUP(K440,'[11]CONSOLIDADO PLAN DESARROLLO'!$DK$9:$DM$305,2,0)</f>
        <v>Construir  vías y alamedas</v>
      </c>
      <c r="M440" s="354" t="str">
        <f t="shared" si="56"/>
        <v>COFINANCIACIÓN DEPARTAMENTO</v>
      </c>
      <c r="N440" s="363"/>
      <c r="O440" s="355" t="s">
        <v>1851</v>
      </c>
      <c r="AC440" s="313"/>
      <c r="AE440" s="340"/>
      <c r="AG440" s="290"/>
      <c r="AH440" s="290"/>
    </row>
    <row r="441" spans="1:34" ht="50.25" customHeight="1" x14ac:dyDescent="0.2">
      <c r="A441" s="333"/>
      <c r="B441" s="334" t="s">
        <v>3523</v>
      </c>
      <c r="C441" s="334" t="s">
        <v>3523</v>
      </c>
      <c r="D441" s="335" t="s">
        <v>3524</v>
      </c>
      <c r="E441" s="336">
        <v>296007500</v>
      </c>
      <c r="F441" s="336"/>
      <c r="G441" s="336"/>
      <c r="H441" s="336"/>
      <c r="I441" s="337"/>
      <c r="J441" s="335"/>
      <c r="K441" s="337"/>
      <c r="L441" s="335"/>
      <c r="M441" s="337"/>
      <c r="N441" s="337"/>
      <c r="O441" s="338" t="s">
        <v>1862</v>
      </c>
      <c r="AC441" s="313"/>
      <c r="AE441" s="340"/>
      <c r="AG441" s="290"/>
      <c r="AH441" s="290"/>
    </row>
    <row r="442" spans="1:34" ht="50.25" customHeight="1" x14ac:dyDescent="0.2">
      <c r="A442" s="341"/>
      <c r="B442" s="342" t="s">
        <v>3525</v>
      </c>
      <c r="C442" s="342" t="s">
        <v>3525</v>
      </c>
      <c r="D442" s="343" t="s">
        <v>3526</v>
      </c>
      <c r="E442" s="344">
        <v>296007500</v>
      </c>
      <c r="F442" s="344"/>
      <c r="G442" s="344"/>
      <c r="H442" s="344"/>
      <c r="I442" s="345"/>
      <c r="J442" s="343"/>
      <c r="K442" s="345"/>
      <c r="L442" s="343"/>
      <c r="M442" s="345"/>
      <c r="N442" s="345"/>
      <c r="O442" s="346" t="s">
        <v>1869</v>
      </c>
      <c r="AC442" s="362"/>
      <c r="AE442" s="340"/>
      <c r="AG442" s="290"/>
      <c r="AH442" s="290"/>
    </row>
    <row r="443" spans="1:34" ht="60.75" customHeight="1" x14ac:dyDescent="0.2">
      <c r="A443" s="350" t="s">
        <v>1874</v>
      </c>
      <c r="B443" s="351" t="s">
        <v>3527</v>
      </c>
      <c r="C443" s="351" t="s">
        <v>3528</v>
      </c>
      <c r="D443" s="352" t="s">
        <v>3529</v>
      </c>
      <c r="E443" s="353">
        <f>VLOOKUP(B443,'Ejec presupuestal_31-dic-2017'!$C$5:$K$975,5,0)</f>
        <v>296007500</v>
      </c>
      <c r="F443" s="353">
        <f>VLOOKUP(B443,'Ejec presupuestal_31-dic-2017'!$C$5:$K$975,6,0)</f>
        <v>295663606</v>
      </c>
      <c r="G443" s="353">
        <f>VLOOKUP(B443,'Ejec presupuestal_31-dic-2017'!$C$5:$K$975,7,0)</f>
        <v>295663606</v>
      </c>
      <c r="H443" s="353">
        <f>VLOOKUP(B443,'Ejec presupuestal_31-dic-2017'!$C$5:$K$975,9,0)</f>
        <v>83128329</v>
      </c>
      <c r="I443" s="354" t="s">
        <v>1839</v>
      </c>
      <c r="J443" s="352" t="str">
        <f>VLOOKUP(K443,'[11]CONSOLIDADO PLAN DESARROLLO'!$DK$9:$DM658,3,0)</f>
        <v>E3.P_B.MR1 - Mejorar las condiciones de movilidad del municipio a través de una inversión per cápita en el sector</v>
      </c>
      <c r="K443" s="354" t="s">
        <v>1090</v>
      </c>
      <c r="L443" s="352" t="str">
        <f>VLOOKUP(K443,'[11]CONSOLIDADO PLAN DESARROLLO'!$DK$9:$DM$305,2,0)</f>
        <v>Mantener la malla vial municipal, Tanto pavimentada como no pavimentada</v>
      </c>
      <c r="M443" s="354" t="str">
        <f t="shared" ref="M443:M444" si="57">IF(I443=0,"0-0",(VLOOKUP(I443,$Q$2:$V$193,$P$1,0)))</f>
        <v>RECURSOS PROPIOS</v>
      </c>
      <c r="N443" s="354"/>
      <c r="O443" s="355" t="s">
        <v>1851</v>
      </c>
      <c r="AC443" s="313"/>
      <c r="AE443" s="340"/>
      <c r="AG443" s="290"/>
      <c r="AH443" s="290"/>
    </row>
    <row r="444" spans="1:34" ht="61.5" customHeight="1" x14ac:dyDescent="0.2">
      <c r="A444" s="350" t="s">
        <v>3530</v>
      </c>
      <c r="B444" s="351" t="s">
        <v>3531</v>
      </c>
      <c r="C444" s="351" t="s">
        <v>3532</v>
      </c>
      <c r="D444" s="352" t="s">
        <v>3533</v>
      </c>
      <c r="E444" s="353">
        <f>VLOOKUP(B444,'Ejec presupuestal_31-dic-2017'!$C$5:$K$975,5,0)</f>
        <v>431000000</v>
      </c>
      <c r="F444" s="353">
        <f>VLOOKUP(B444,'Ejec presupuestal_31-dic-2017'!$C$5:$K$975,6,0)</f>
        <v>300992250</v>
      </c>
      <c r="G444" s="353">
        <f>VLOOKUP(B444,'Ejec presupuestal_31-dic-2017'!$C$5:$K$975,7,0)</f>
        <v>300992250</v>
      </c>
      <c r="H444" s="353">
        <f>VLOOKUP(B444,'Ejec presupuestal_31-dic-2017'!$C$5:$K$975,9,0)</f>
        <v>0</v>
      </c>
      <c r="I444" s="354" t="s">
        <v>2398</v>
      </c>
      <c r="J444" s="352" t="str">
        <f>VLOOKUP(K444,'[11]CONSOLIDADO PLAN DESARROLLO'!$DK$9:$DM659,3,0)</f>
        <v>E3.P_B.MR1 - Mejorar las condiciones de movilidad del municipio a través de una inversión per cápita en el sector</v>
      </c>
      <c r="K444" s="354" t="s">
        <v>1090</v>
      </c>
      <c r="L444" s="352" t="str">
        <f>VLOOKUP(K444,'[11]CONSOLIDADO PLAN DESARROLLO'!$DK$9:$DM$305,2,0)</f>
        <v>Mantener la malla vial municipal, Tanto pavimentada como no pavimentada</v>
      </c>
      <c r="M444" s="354" t="str">
        <f t="shared" si="57"/>
        <v>RECURSOS PROPIOS</v>
      </c>
      <c r="N444" s="354"/>
      <c r="O444" s="355" t="s">
        <v>1851</v>
      </c>
      <c r="AC444" s="313"/>
      <c r="AE444" s="340"/>
      <c r="AG444" s="290"/>
      <c r="AH444" s="290"/>
    </row>
    <row r="445" spans="1:34" ht="47.25" customHeight="1" x14ac:dyDescent="0.2">
      <c r="A445" s="333"/>
      <c r="B445" s="334" t="s">
        <v>3534</v>
      </c>
      <c r="C445" s="334" t="s">
        <v>3534</v>
      </c>
      <c r="D445" s="335" t="s">
        <v>3535</v>
      </c>
      <c r="E445" s="336">
        <v>621000000</v>
      </c>
      <c r="F445" s="336"/>
      <c r="G445" s="336"/>
      <c r="H445" s="336"/>
      <c r="I445" s="337"/>
      <c r="J445" s="335"/>
      <c r="K445" s="337"/>
      <c r="L445" s="335"/>
      <c r="M445" s="337"/>
      <c r="N445" s="337"/>
      <c r="O445" s="338" t="s">
        <v>1862</v>
      </c>
      <c r="AC445" s="313"/>
      <c r="AE445" s="340"/>
      <c r="AG445" s="290"/>
      <c r="AH445" s="290"/>
    </row>
    <row r="446" spans="1:34" ht="52.5" customHeight="1" x14ac:dyDescent="0.2">
      <c r="A446" s="341"/>
      <c r="B446" s="342" t="s">
        <v>3536</v>
      </c>
      <c r="C446" s="342" t="s">
        <v>3536</v>
      </c>
      <c r="D446" s="343" t="s">
        <v>3537</v>
      </c>
      <c r="E446" s="344">
        <v>621000000</v>
      </c>
      <c r="F446" s="344"/>
      <c r="G446" s="344"/>
      <c r="H446" s="344"/>
      <c r="I446" s="345"/>
      <c r="J446" s="343"/>
      <c r="K446" s="345"/>
      <c r="L446" s="343"/>
      <c r="M446" s="345"/>
      <c r="N446" s="345"/>
      <c r="O446" s="346" t="s">
        <v>1869</v>
      </c>
      <c r="AC446" s="362"/>
      <c r="AE446" s="340"/>
      <c r="AG446" s="290"/>
      <c r="AH446" s="290"/>
    </row>
    <row r="447" spans="1:34" ht="61.5" customHeight="1" x14ac:dyDescent="0.2">
      <c r="A447" s="350" t="s">
        <v>1874</v>
      </c>
      <c r="B447" s="351" t="s">
        <v>3538</v>
      </c>
      <c r="C447" s="351" t="s">
        <v>3539</v>
      </c>
      <c r="D447" s="352" t="s">
        <v>3540</v>
      </c>
      <c r="E447" s="353">
        <f>VLOOKUP(B447,'Ejec presupuestal_31-dic-2017'!$C$5:$K$975,5,0)</f>
        <v>621000000</v>
      </c>
      <c r="F447" s="353">
        <f>VLOOKUP(B447,'Ejec presupuestal_31-dic-2017'!$C$5:$K$975,6,0)</f>
        <v>0</v>
      </c>
      <c r="G447" s="353">
        <f>VLOOKUP(B447,'Ejec presupuestal_31-dic-2017'!$C$5:$K$975,7,0)</f>
        <v>0</v>
      </c>
      <c r="H447" s="353">
        <f>VLOOKUP(B447,'Ejec presupuestal_31-dic-2017'!$C$5:$K$975,9,0)</f>
        <v>0</v>
      </c>
      <c r="I447" s="354" t="s">
        <v>2166</v>
      </c>
      <c r="J447" s="352" t="str">
        <f>VLOOKUP(K447,'[11]CONSOLIDADO PLAN DESARROLLO'!$DK$9:$DM661,3,0)</f>
        <v>E3.P_B.MR1 - Mejorar las condiciones de movilidad del municipio a través de una inversión per cápita en el sector</v>
      </c>
      <c r="K447" s="354" t="s">
        <v>1110</v>
      </c>
      <c r="L447" s="352" t="str">
        <f>VLOOKUP(K447,'[11]CONSOLIDADO PLAN DESARROLLO'!$DK$9:$DM$305,2,0)</f>
        <v>Rehabilitar la  malla vial municipal, tanto pavimentada como no pavimentada</v>
      </c>
      <c r="M447" s="354" t="str">
        <f>IF(I447=0,"0-0",(VLOOKUP(I447,$Q$2:$V$193,$P$1,0)))</f>
        <v>RECURSOS PROPIOS</v>
      </c>
      <c r="N447" s="354"/>
      <c r="O447" s="355" t="s">
        <v>1851</v>
      </c>
      <c r="AC447" s="313"/>
      <c r="AE447" s="340"/>
      <c r="AG447" s="290"/>
      <c r="AH447" s="290"/>
    </row>
    <row r="448" spans="1:34" ht="55.5" customHeight="1" x14ac:dyDescent="0.2">
      <c r="A448" s="341"/>
      <c r="B448" s="342" t="s">
        <v>3541</v>
      </c>
      <c r="C448" s="342" t="s">
        <v>3541</v>
      </c>
      <c r="D448" s="343" t="s">
        <v>1119</v>
      </c>
      <c r="E448" s="344">
        <v>1100000000</v>
      </c>
      <c r="F448" s="344"/>
      <c r="G448" s="344"/>
      <c r="H448" s="344"/>
      <c r="I448" s="345"/>
      <c r="J448" s="343"/>
      <c r="K448" s="345"/>
      <c r="L448" s="343"/>
      <c r="M448" s="345"/>
      <c r="N448" s="345"/>
      <c r="O448" s="346" t="s">
        <v>1869</v>
      </c>
      <c r="AC448" s="313"/>
      <c r="AE448" s="340"/>
      <c r="AG448" s="290"/>
      <c r="AH448" s="290"/>
    </row>
    <row r="449" spans="1:34" ht="48.75" customHeight="1" x14ac:dyDescent="0.2">
      <c r="A449" s="350" t="s">
        <v>1874</v>
      </c>
      <c r="B449" s="351" t="s">
        <v>3542</v>
      </c>
      <c r="C449" s="351" t="s">
        <v>3543</v>
      </c>
      <c r="D449" s="352" t="s">
        <v>3544</v>
      </c>
      <c r="E449" s="353">
        <f>VLOOKUP(B449,'Ejec presupuestal_31-dic-2017'!$C$5:$K$975,5,0)</f>
        <v>1100000000</v>
      </c>
      <c r="F449" s="353">
        <f>VLOOKUP(B449,'Ejec presupuestal_31-dic-2017'!$C$5:$K$975,6,0)</f>
        <v>0</v>
      </c>
      <c r="G449" s="353">
        <f>VLOOKUP(B449,'Ejec presupuestal_31-dic-2017'!$C$5:$K$975,7,0)</f>
        <v>0</v>
      </c>
      <c r="H449" s="353">
        <f>VLOOKUP(B449,'Ejec presupuestal_31-dic-2017'!$C$5:$K$975,9,0)</f>
        <v>0</v>
      </c>
      <c r="I449" s="354" t="s">
        <v>2180</v>
      </c>
      <c r="J449" s="352" t="str">
        <f>VLOOKUP(K449,'[11]CONSOLIDADO PLAN DESARROLLO'!$DK$9:$DM663,3,0)</f>
        <v>E3.P_B.MR1 - Mejorar las condiciones de movilidad del municipio a través de una inversión per cápita en el sector</v>
      </c>
      <c r="K449" s="354" t="s">
        <v>1121</v>
      </c>
      <c r="L449" s="352" t="str">
        <f>VLOOKUP(K449,'[11]CONSOLIDADO PLAN DESARROLLO'!$DK$9:$DM$305,2,0)</f>
        <v>Estructurar proyectos para construcción del aeropuerto municipal</v>
      </c>
      <c r="M449" s="354" t="str">
        <f>IF(I449=0,"0-0",(VLOOKUP(I449,$Q$2:$V$193,$P$1,0)))</f>
        <v>RECURSOS PROPIOS</v>
      </c>
      <c r="N449" s="363"/>
      <c r="O449" s="355" t="s">
        <v>1851</v>
      </c>
      <c r="AC449" s="313"/>
      <c r="AE449" s="340"/>
      <c r="AG449" s="290"/>
      <c r="AH449" s="290"/>
    </row>
    <row r="450" spans="1:34" ht="54" customHeight="1" x14ac:dyDescent="0.2">
      <c r="A450" s="350"/>
      <c r="B450" s="366" t="s">
        <v>3545</v>
      </c>
      <c r="C450" s="366" t="s">
        <v>3545</v>
      </c>
      <c r="D450" s="295" t="s">
        <v>3546</v>
      </c>
      <c r="E450" s="296">
        <v>229999970</v>
      </c>
      <c r="F450" s="353"/>
      <c r="G450" s="353"/>
      <c r="H450" s="353"/>
      <c r="I450" s="363"/>
      <c r="J450" s="295"/>
      <c r="K450" s="363"/>
      <c r="L450" s="295"/>
      <c r="M450" s="363"/>
      <c r="N450" s="363"/>
      <c r="O450" s="367"/>
      <c r="AC450" s="313"/>
      <c r="AE450" s="340"/>
      <c r="AG450" s="290"/>
      <c r="AH450" s="290"/>
    </row>
    <row r="451" spans="1:34" ht="45.75" customHeight="1" x14ac:dyDescent="0.2">
      <c r="A451" s="350" t="s">
        <v>1996</v>
      </c>
      <c r="B451" s="351" t="s">
        <v>3547</v>
      </c>
      <c r="C451" s="351" t="s">
        <v>3548</v>
      </c>
      <c r="D451" s="352" t="s">
        <v>3549</v>
      </c>
      <c r="E451" s="353">
        <f>VLOOKUP(B451,'Ejec presupuestal_31-dic-2017'!$C$5:$K$975,5,0)</f>
        <v>288999970</v>
      </c>
      <c r="F451" s="353">
        <f>VLOOKUP(B451,'Ejec presupuestal_31-dic-2017'!$C$5:$K$975,6,0)</f>
        <v>229999970</v>
      </c>
      <c r="G451" s="353">
        <f>VLOOKUP(B451,'Ejec presupuestal_31-dic-2017'!$C$5:$K$975,7,0)</f>
        <v>229999970</v>
      </c>
      <c r="H451" s="353">
        <f>VLOOKUP(B451,'Ejec presupuestal_31-dic-2017'!$C$5:$K$975,9,0)</f>
        <v>223999970</v>
      </c>
      <c r="I451" s="354" t="s">
        <v>2180</v>
      </c>
      <c r="J451" s="352" t="str">
        <f>VLOOKUP(K451,'[11]CONSOLIDADO PLAN DESARROLLO'!$DK$9:$DM665,3,0)</f>
        <v>E3.P_B.MR1 - Mejorar las condiciones de movilidad del municipio a través de una inversión per cápita en el sector</v>
      </c>
      <c r="K451" s="354" t="s">
        <v>1098</v>
      </c>
      <c r="L451" s="352" t="str">
        <f>VLOOKUP(K451,'[11]CONSOLIDADO PLAN DESARROLLO'!$DK$9:$DM$305,2,0)</f>
        <v>Realizar Estudios y diseños para obras de infraestructura vial</v>
      </c>
      <c r="M451" s="354" t="str">
        <f t="shared" ref="M451:M455" si="58">IF(I451=0,"0-0",(VLOOKUP(I451,$Q$2:$V$193,$P$1,0)))</f>
        <v>RECURSOS PROPIOS</v>
      </c>
      <c r="N451" s="363"/>
      <c r="O451" s="355" t="s">
        <v>1851</v>
      </c>
      <c r="AC451" s="362"/>
      <c r="AE451" s="340"/>
      <c r="AG451" s="290"/>
      <c r="AH451" s="290"/>
    </row>
    <row r="452" spans="1:34" ht="49.5" customHeight="1" x14ac:dyDescent="0.2">
      <c r="A452" s="350" t="s">
        <v>3550</v>
      </c>
      <c r="B452" s="351" t="s">
        <v>3551</v>
      </c>
      <c r="C452" s="351" t="s">
        <v>3552</v>
      </c>
      <c r="D452" s="352" t="s">
        <v>3553</v>
      </c>
      <c r="E452" s="353">
        <f>VLOOKUP(B452,'Ejec presupuestal_31-dic-2017'!$C$5:$K$975,5,0)</f>
        <v>270000000</v>
      </c>
      <c r="F452" s="353">
        <f>VLOOKUP(B452,'Ejec presupuestal_31-dic-2017'!$C$5:$K$975,6,0)</f>
        <v>54934915</v>
      </c>
      <c r="G452" s="353">
        <f>VLOOKUP(B452,'Ejec presupuestal_31-dic-2017'!$C$5:$K$975,7,0)</f>
        <v>54934915</v>
      </c>
      <c r="H452" s="353">
        <f>VLOOKUP(B452,'Ejec presupuestal_31-dic-2017'!$C$5:$K$975,9,0)</f>
        <v>0</v>
      </c>
      <c r="I452" s="354" t="s">
        <v>2398</v>
      </c>
      <c r="J452" s="352" t="str">
        <f>VLOOKUP(K452,'[11]CONSOLIDADO PLAN DESARROLLO'!$DK$9:$DM666,3,0)</f>
        <v>E3.P_B.MR1 - Mejorar las condiciones de movilidad del municipio a través de una inversión per cápita en el sector</v>
      </c>
      <c r="K452" s="354" t="s">
        <v>1098</v>
      </c>
      <c r="L452" s="352" t="str">
        <f>VLOOKUP(K452,'[11]CONSOLIDADO PLAN DESARROLLO'!$DK$9:$DM$305,2,0)</f>
        <v>Realizar Estudios y diseños para obras de infraestructura vial</v>
      </c>
      <c r="M452" s="354" t="str">
        <f t="shared" si="58"/>
        <v>RECURSOS PROPIOS</v>
      </c>
      <c r="N452" s="363"/>
      <c r="O452" s="355" t="s">
        <v>1851</v>
      </c>
      <c r="AC452" s="362"/>
      <c r="AE452" s="340"/>
      <c r="AG452" s="290"/>
      <c r="AH452" s="290"/>
    </row>
    <row r="453" spans="1:34" ht="46.5" customHeight="1" x14ac:dyDescent="0.2">
      <c r="A453" s="350" t="s">
        <v>3554</v>
      </c>
      <c r="B453" s="351" t="s">
        <v>3555</v>
      </c>
      <c r="C453" s="351" t="s">
        <v>3556</v>
      </c>
      <c r="D453" s="352" t="s">
        <v>3557</v>
      </c>
      <c r="E453" s="353">
        <f>VLOOKUP(B453,'Ejec presupuestal_31-dic-2017'!$C$5:$K$975,5,0)</f>
        <v>100000000</v>
      </c>
      <c r="F453" s="353">
        <f>VLOOKUP(B453,'Ejec presupuestal_31-dic-2017'!$C$5:$K$975,6,0)</f>
        <v>0</v>
      </c>
      <c r="G453" s="353">
        <f>VLOOKUP(B453,'Ejec presupuestal_31-dic-2017'!$C$5:$K$975,7,0)</f>
        <v>0</v>
      </c>
      <c r="H453" s="353">
        <f>VLOOKUP(B453,'Ejec presupuestal_31-dic-2017'!$C$5:$K$975,9,0)</f>
        <v>0</v>
      </c>
      <c r="I453" s="354" t="s">
        <v>2518</v>
      </c>
      <c r="J453" s="352" t="str">
        <f>VLOOKUP(K453,'[11]CONSOLIDADO PLAN DESARROLLO'!$DK$9:$DM667,3,0)</f>
        <v>E3.P_B.MR1 - Mejorar las condiciones de movilidad del municipio a través de una inversión per cápita en el sector</v>
      </c>
      <c r="K453" s="354" t="s">
        <v>1098</v>
      </c>
      <c r="L453" s="352" t="str">
        <f>VLOOKUP(K453,'[11]CONSOLIDADO PLAN DESARROLLO'!$DK$9:$DM$305,2,0)</f>
        <v>Realizar Estudios y diseños para obras de infraestructura vial</v>
      </c>
      <c r="M453" s="354" t="str">
        <f t="shared" si="58"/>
        <v>RECURSOS PROPIOS</v>
      </c>
      <c r="N453" s="363"/>
      <c r="O453" s="355" t="s">
        <v>1851</v>
      </c>
      <c r="AC453" s="362"/>
      <c r="AE453" s="340"/>
      <c r="AG453" s="290"/>
      <c r="AH453" s="290"/>
    </row>
    <row r="454" spans="1:34" ht="68.25" customHeight="1" x14ac:dyDescent="0.2">
      <c r="A454" s="350" t="s">
        <v>3558</v>
      </c>
      <c r="B454" s="351" t="s">
        <v>3559</v>
      </c>
      <c r="C454" s="351" t="s">
        <v>3560</v>
      </c>
      <c r="D454" s="352" t="s">
        <v>3561</v>
      </c>
      <c r="E454" s="353">
        <f>VLOOKUP(B454,'Ejec presupuestal_31-dic-2017'!$C$5:$K$975,5,0)</f>
        <v>0</v>
      </c>
      <c r="F454" s="353">
        <f>VLOOKUP(B454,'Ejec presupuestal_31-dic-2017'!$C$5:$K$975,6,0)</f>
        <v>0</v>
      </c>
      <c r="G454" s="353">
        <f>VLOOKUP(B454,'Ejec presupuestal_31-dic-2017'!$C$5:$K$975,7,0)</f>
        <v>0</v>
      </c>
      <c r="H454" s="353">
        <f>VLOOKUP(B454,'Ejec presupuestal_31-dic-2017'!$C$5:$K$975,9,0)</f>
        <v>0</v>
      </c>
      <c r="I454" s="354" t="s">
        <v>2531</v>
      </c>
      <c r="J454" s="352" t="str">
        <f>VLOOKUP(K454,'[11]CONSOLIDADO PLAN DESARROLLO'!$DK$9:$DM668,3,0)</f>
        <v>E3.P_B.MR1 - Mejorar las condiciones de movilidad del municipio a través de una inversión per cápita en el sector</v>
      </c>
      <c r="K454" s="354" t="s">
        <v>1098</v>
      </c>
      <c r="L454" s="352" t="str">
        <f>VLOOKUP(K454,'[11]CONSOLIDADO PLAN DESARROLLO'!$DK$9:$DM$305,2,0)</f>
        <v>Realizar Estudios y diseños para obras de infraestructura vial</v>
      </c>
      <c r="M454" s="354" t="str">
        <f t="shared" si="58"/>
        <v>RECURSOS PROPIOS</v>
      </c>
      <c r="N454" s="363"/>
      <c r="O454" s="355" t="s">
        <v>1851</v>
      </c>
      <c r="AC454" s="313"/>
      <c r="AE454" s="340"/>
      <c r="AG454" s="290"/>
      <c r="AH454" s="290"/>
    </row>
    <row r="455" spans="1:34" ht="45.75" customHeight="1" x14ac:dyDescent="0.2">
      <c r="A455" s="350" t="s">
        <v>3562</v>
      </c>
      <c r="B455" s="351" t="s">
        <v>3563</v>
      </c>
      <c r="C455" s="351" t="s">
        <v>3564</v>
      </c>
      <c r="D455" s="352" t="s">
        <v>3565</v>
      </c>
      <c r="E455" s="353">
        <f>VLOOKUP(B455,'Ejec presupuestal_31-dic-2017'!$C$5:$K$975,5,0)</f>
        <v>46000000</v>
      </c>
      <c r="F455" s="353">
        <f>VLOOKUP(B455,'Ejec presupuestal_31-dic-2017'!$C$5:$K$975,6,0)</f>
        <v>46000000</v>
      </c>
      <c r="G455" s="353">
        <f>VLOOKUP(B455,'Ejec presupuestal_31-dic-2017'!$C$5:$K$975,7,0)</f>
        <v>46000000</v>
      </c>
      <c r="H455" s="353">
        <f>VLOOKUP(B455,'Ejec presupuestal_31-dic-2017'!$C$5:$K$975,9,0)</f>
        <v>46000000</v>
      </c>
      <c r="I455" s="354" t="s">
        <v>2766</v>
      </c>
      <c r="J455" s="352" t="str">
        <f>VLOOKUP(K455,'[11]CONSOLIDADO PLAN DESARROLLO'!$DK$9:$DM669,3,0)</f>
        <v>E3.P_B.MR1 - Mejorar las condiciones de movilidad del municipio a través de una inversión per cápita en el sector</v>
      </c>
      <c r="K455" s="354" t="s">
        <v>1098</v>
      </c>
      <c r="L455" s="352" t="str">
        <f>VLOOKUP(K455,'[11]CONSOLIDADO PLAN DESARROLLO'!$DK$9:$DM$305,2,0)</f>
        <v>Realizar Estudios y diseños para obras de infraestructura vial</v>
      </c>
      <c r="M455" s="354" t="str">
        <f t="shared" si="58"/>
        <v>RECURSOS PROPIOS</v>
      </c>
      <c r="N455" s="363"/>
      <c r="O455" s="355" t="s">
        <v>1851</v>
      </c>
      <c r="AC455" s="313"/>
      <c r="AE455" s="340"/>
      <c r="AG455" s="290"/>
      <c r="AH455" s="290"/>
    </row>
    <row r="456" spans="1:34" ht="47.25" customHeight="1" x14ac:dyDescent="0.2">
      <c r="A456" s="333"/>
      <c r="B456" s="334" t="s">
        <v>3566</v>
      </c>
      <c r="C456" s="334" t="s">
        <v>3566</v>
      </c>
      <c r="D456" s="335" t="s">
        <v>3020</v>
      </c>
      <c r="E456" s="336">
        <v>407000000</v>
      </c>
      <c r="F456" s="336"/>
      <c r="G456" s="336"/>
      <c r="H456" s="336"/>
      <c r="I456" s="337"/>
      <c r="J456" s="335"/>
      <c r="K456" s="337"/>
      <c r="L456" s="335"/>
      <c r="M456" s="337"/>
      <c r="N456" s="337"/>
      <c r="O456" s="338" t="s">
        <v>1862</v>
      </c>
      <c r="AC456" s="313"/>
      <c r="AE456" s="340"/>
      <c r="AG456" s="290"/>
      <c r="AH456" s="290"/>
    </row>
    <row r="457" spans="1:34" ht="61.5" customHeight="1" x14ac:dyDescent="0.2">
      <c r="A457" s="341"/>
      <c r="B457" s="342" t="s">
        <v>3567</v>
      </c>
      <c r="C457" s="342" t="s">
        <v>3567</v>
      </c>
      <c r="D457" s="343" t="s">
        <v>3020</v>
      </c>
      <c r="E457" s="344">
        <v>407000000</v>
      </c>
      <c r="F457" s="344"/>
      <c r="G457" s="344"/>
      <c r="H457" s="344"/>
      <c r="I457" s="345"/>
      <c r="J457" s="343"/>
      <c r="K457" s="345"/>
      <c r="L457" s="343"/>
      <c r="M457" s="345"/>
      <c r="N457" s="345"/>
      <c r="O457" s="346" t="s">
        <v>1869</v>
      </c>
      <c r="AC457" s="362"/>
      <c r="AE457" s="340"/>
      <c r="AG457" s="290"/>
      <c r="AH457" s="290"/>
    </row>
    <row r="458" spans="1:34" ht="50.25" customHeight="1" x14ac:dyDescent="0.2">
      <c r="A458" s="350" t="s">
        <v>1874</v>
      </c>
      <c r="B458" s="351" t="s">
        <v>3568</v>
      </c>
      <c r="C458" s="351" t="s">
        <v>3569</v>
      </c>
      <c r="D458" s="352" t="s">
        <v>3023</v>
      </c>
      <c r="E458" s="353">
        <f>VLOOKUP(B458,'Ejec presupuestal_31-dic-2017'!$C$5:$K$975,5,0)</f>
        <v>0</v>
      </c>
      <c r="F458" s="353">
        <f>VLOOKUP(B458,'Ejec presupuestal_31-dic-2017'!$C$5:$K$975,6,0)</f>
        <v>0</v>
      </c>
      <c r="G458" s="353">
        <f>VLOOKUP(B458,'Ejec presupuestal_31-dic-2017'!$C$5:$K$975,7,0)</f>
        <v>0</v>
      </c>
      <c r="H458" s="353">
        <f>VLOOKUP(B458,'Ejec presupuestal_31-dic-2017'!$C$5:$K$975,9,0)</f>
        <v>0</v>
      </c>
      <c r="I458" s="354" t="s">
        <v>1827</v>
      </c>
      <c r="J458" s="352" t="str">
        <f>VLOOKUP(K458,'[11]CONSOLIDADO PLAN DESARROLLO'!$DK$9:$DM668,3,0)</f>
        <v>E3.P_B.MR1 - Mejorar las condiciones de movilidad del municipio a través de una inversión per cápita en el sector</v>
      </c>
      <c r="K458" s="354" t="s">
        <v>1082</v>
      </c>
      <c r="L458" s="352" t="str">
        <f>VLOOKUP(K458,'[11]CONSOLIDADO PLAN DESARROLLO'!$DK$9:$DM$305,2,0)</f>
        <v>Adquirir maquinaria para el mantenimiento vial</v>
      </c>
      <c r="M458" s="354" t="str">
        <f t="shared" ref="M458:M460" si="59">IF(I458=0,"0-0",(VLOOKUP(I458,$Q$2:$V$193,$P$1,0)))</f>
        <v>RECURSOS PROPIOS</v>
      </c>
      <c r="N458" s="354"/>
      <c r="O458" s="355" t="s">
        <v>1851</v>
      </c>
      <c r="AC458" s="362"/>
      <c r="AE458" s="340"/>
      <c r="AG458" s="290"/>
      <c r="AH458" s="290"/>
    </row>
    <row r="459" spans="1:34" ht="60.75" customHeight="1" x14ac:dyDescent="0.2">
      <c r="A459" s="350" t="s">
        <v>1874</v>
      </c>
      <c r="B459" s="351" t="s">
        <v>3570</v>
      </c>
      <c r="C459" s="351" t="s">
        <v>3571</v>
      </c>
      <c r="D459" s="352" t="s">
        <v>3572</v>
      </c>
      <c r="E459" s="353">
        <f>VLOOKUP(B459,'Ejec presupuestal_31-dic-2017'!$C$5:$K$975,5,0)</f>
        <v>169400000</v>
      </c>
      <c r="F459" s="353">
        <f>VLOOKUP(B459,'Ejec presupuestal_31-dic-2017'!$C$5:$K$975,6,0)</f>
        <v>0</v>
      </c>
      <c r="G459" s="353">
        <f>VLOOKUP(B459,'Ejec presupuestal_31-dic-2017'!$C$5:$K$975,7,0)</f>
        <v>0</v>
      </c>
      <c r="H459" s="353">
        <f>VLOOKUP(B459,'Ejec presupuestal_31-dic-2017'!$C$5:$K$975,9,0)</f>
        <v>0</v>
      </c>
      <c r="I459" s="354" t="s">
        <v>1839</v>
      </c>
      <c r="J459" s="352" t="str">
        <f>VLOOKUP(K459,'[11]CONSOLIDADO PLAN DESARROLLO'!$DK$9:$DM669,3,0)</f>
        <v>E3.P_B.MR1 - Mejorar las condiciones de movilidad del municipio a través de una inversión per cápita en el sector</v>
      </c>
      <c r="K459" s="354" t="s">
        <v>1082</v>
      </c>
      <c r="L459" s="352" t="str">
        <f>VLOOKUP(K459,'[11]CONSOLIDADO PLAN DESARROLLO'!$DK$9:$DM$305,2,0)</f>
        <v>Adquirir maquinaria para el mantenimiento vial</v>
      </c>
      <c r="M459" s="354" t="str">
        <f t="shared" si="59"/>
        <v>RECURSOS PROPIOS</v>
      </c>
      <c r="N459" s="363"/>
      <c r="O459" s="355" t="s">
        <v>1851</v>
      </c>
      <c r="AC459" s="362"/>
      <c r="AE459" s="340"/>
      <c r="AG459" s="290"/>
      <c r="AH459" s="290"/>
    </row>
    <row r="460" spans="1:34" ht="50.25" customHeight="1" x14ac:dyDescent="0.2">
      <c r="A460" s="350" t="s">
        <v>1874</v>
      </c>
      <c r="B460" s="351" t="s">
        <v>3573</v>
      </c>
      <c r="C460" s="351" t="s">
        <v>3574</v>
      </c>
      <c r="D460" s="352" t="s">
        <v>3026</v>
      </c>
      <c r="E460" s="353">
        <f>VLOOKUP(B460,'Ejec presupuestal_31-dic-2017'!$C$5:$K$975,5,0)</f>
        <v>237600000</v>
      </c>
      <c r="F460" s="353">
        <f>VLOOKUP(B460,'Ejec presupuestal_31-dic-2017'!$C$5:$K$975,6,0)</f>
        <v>0</v>
      </c>
      <c r="G460" s="353">
        <f>VLOOKUP(B460,'Ejec presupuestal_31-dic-2017'!$C$5:$K$975,7,0)</f>
        <v>0</v>
      </c>
      <c r="H460" s="353">
        <f>VLOOKUP(B460,'Ejec presupuestal_31-dic-2017'!$C$5:$K$975,9,0)</f>
        <v>0</v>
      </c>
      <c r="I460" s="354" t="s">
        <v>2180</v>
      </c>
      <c r="J460" s="352" t="str">
        <f>VLOOKUP(K460,'[11]CONSOLIDADO PLAN DESARROLLO'!$DK$9:$DM670,3,0)</f>
        <v>E3.P_B.MR1 - Mejorar las condiciones de movilidad del municipio a través de una inversión per cápita en el sector</v>
      </c>
      <c r="K460" s="354" t="s">
        <v>1082</v>
      </c>
      <c r="L460" s="352" t="str">
        <f>VLOOKUP(K460,'[11]CONSOLIDADO PLAN DESARROLLO'!$DK$9:$DM$305,2,0)</f>
        <v>Adquirir maquinaria para el mantenimiento vial</v>
      </c>
      <c r="M460" s="354" t="str">
        <f t="shared" si="59"/>
        <v>RECURSOS PROPIOS</v>
      </c>
      <c r="N460" s="354"/>
      <c r="O460" s="355" t="s">
        <v>1851</v>
      </c>
      <c r="AC460" s="313"/>
      <c r="AE460" s="340"/>
      <c r="AG460" s="290"/>
      <c r="AH460" s="290"/>
    </row>
    <row r="461" spans="1:34" ht="63.75" customHeight="1" x14ac:dyDescent="0.2">
      <c r="A461" s="333"/>
      <c r="B461" s="334" t="s">
        <v>3575</v>
      </c>
      <c r="C461" s="334" t="s">
        <v>3575</v>
      </c>
      <c r="D461" s="335" t="s">
        <v>3576</v>
      </c>
      <c r="E461" s="336">
        <v>5000000000</v>
      </c>
      <c r="F461" s="336"/>
      <c r="G461" s="336"/>
      <c r="H461" s="336"/>
      <c r="I461" s="337"/>
      <c r="J461" s="335"/>
      <c r="K461" s="337"/>
      <c r="L461" s="335"/>
      <c r="M461" s="337"/>
      <c r="N461" s="337"/>
      <c r="O461" s="338" t="s">
        <v>1862</v>
      </c>
      <c r="AC461" s="313"/>
      <c r="AE461" s="340"/>
      <c r="AG461" s="290"/>
      <c r="AH461" s="290"/>
    </row>
    <row r="462" spans="1:34" ht="37.5" customHeight="1" x14ac:dyDescent="0.2">
      <c r="A462" s="350"/>
      <c r="B462" s="366" t="s">
        <v>3577</v>
      </c>
      <c r="C462" s="366" t="s">
        <v>3577</v>
      </c>
      <c r="D462" s="295" t="s">
        <v>3578</v>
      </c>
      <c r="E462" s="296">
        <v>5000000000</v>
      </c>
      <c r="F462" s="353"/>
      <c r="G462" s="353"/>
      <c r="H462" s="353"/>
      <c r="I462" s="363"/>
      <c r="J462" s="295"/>
      <c r="K462" s="363"/>
      <c r="L462" s="295"/>
      <c r="M462" s="363"/>
      <c r="N462" s="363"/>
      <c r="O462" s="367"/>
      <c r="AC462" s="313"/>
      <c r="AE462" s="340"/>
      <c r="AG462" s="290"/>
      <c r="AH462" s="290"/>
    </row>
    <row r="463" spans="1:34" ht="28.5" customHeight="1" x14ac:dyDescent="0.2">
      <c r="A463" s="350" t="s">
        <v>1874</v>
      </c>
      <c r="B463" s="351" t="s">
        <v>3579</v>
      </c>
      <c r="C463" s="351" t="s">
        <v>3580</v>
      </c>
      <c r="D463" s="352" t="s">
        <v>3581</v>
      </c>
      <c r="E463" s="353">
        <f>VLOOKUP(B463,'Ejec presupuestal_31-dic-2017'!$C$5:$K$975,5,0)</f>
        <v>5000000000</v>
      </c>
      <c r="F463" s="353">
        <f>VLOOKUP(B463,'Ejec presupuestal_31-dic-2017'!$C$5:$K$975,6,0)</f>
        <v>0</v>
      </c>
      <c r="G463" s="353">
        <f>VLOOKUP(B463,'Ejec presupuestal_31-dic-2017'!$C$5:$K$975,7,0)</f>
        <v>0</v>
      </c>
      <c r="H463" s="353">
        <f>VLOOKUP(B463,'Ejec presupuestal_31-dic-2017'!$C$5:$K$975,9,0)</f>
        <v>0</v>
      </c>
      <c r="I463" s="354" t="s">
        <v>2180</v>
      </c>
      <c r="J463" s="352" t="str">
        <f>VLOOKUP(K463,'[11]CONSOLIDADO PLAN DESARROLLO'!$DK$9:$DM673,3,0)</f>
        <v>E3.P_B.MR1 - Mejorar las condiciones de movilidad del municipio a través de una inversión per cápita en el sector</v>
      </c>
      <c r="K463" s="354" t="s">
        <v>1125</v>
      </c>
      <c r="L463" s="352" t="str">
        <f>VLOOKUP(K463,'[11]CONSOLIDADO PLAN DESARROLLO'!$DK$9:$DM$305,2,0)</f>
        <v>Construir Terminales de transporte aéreas y terrestres</v>
      </c>
      <c r="M463" s="354" t="str">
        <f>IF(I463=0,"0-0",(VLOOKUP(I463,$Q$2:$V$193,$P$1,0)))</f>
        <v>RECURSOS PROPIOS</v>
      </c>
      <c r="N463" s="363"/>
      <c r="O463" s="355" t="s">
        <v>1851</v>
      </c>
      <c r="AC463" s="362"/>
      <c r="AE463" s="340"/>
      <c r="AG463" s="290"/>
      <c r="AH463" s="290"/>
    </row>
    <row r="464" spans="1:34" ht="52.5" customHeight="1" x14ac:dyDescent="0.2">
      <c r="A464" s="333"/>
      <c r="B464" s="334" t="s">
        <v>3582</v>
      </c>
      <c r="C464" s="334" t="s">
        <v>3582</v>
      </c>
      <c r="D464" s="335" t="s">
        <v>3583</v>
      </c>
      <c r="E464" s="336">
        <v>608750000</v>
      </c>
      <c r="F464" s="336"/>
      <c r="G464" s="336"/>
      <c r="H464" s="336"/>
      <c r="I464" s="337"/>
      <c r="J464" s="335"/>
      <c r="K464" s="337"/>
      <c r="L464" s="335"/>
      <c r="M464" s="337"/>
      <c r="N464" s="337"/>
      <c r="O464" s="338" t="s">
        <v>1862</v>
      </c>
      <c r="AC464" s="362"/>
      <c r="AE464" s="340"/>
      <c r="AG464" s="290"/>
      <c r="AH464" s="290"/>
    </row>
    <row r="465" spans="1:34" ht="45.75" customHeight="1" x14ac:dyDescent="0.2">
      <c r="A465" s="341"/>
      <c r="B465" s="342" t="s">
        <v>3584</v>
      </c>
      <c r="C465" s="342" t="s">
        <v>3584</v>
      </c>
      <c r="D465" s="343" t="s">
        <v>3585</v>
      </c>
      <c r="E465" s="344">
        <v>408750000</v>
      </c>
      <c r="F465" s="344"/>
      <c r="G465" s="344"/>
      <c r="H465" s="344"/>
      <c r="I465" s="345"/>
      <c r="J465" s="343"/>
      <c r="K465" s="345"/>
      <c r="L465" s="343"/>
      <c r="M465" s="345"/>
      <c r="N465" s="345"/>
      <c r="O465" s="346" t="s">
        <v>1869</v>
      </c>
      <c r="AC465" s="313"/>
      <c r="AE465" s="340"/>
      <c r="AG465" s="290"/>
      <c r="AH465" s="290"/>
    </row>
    <row r="466" spans="1:34" ht="42" customHeight="1" x14ac:dyDescent="0.2">
      <c r="A466" s="350" t="s">
        <v>1874</v>
      </c>
      <c r="B466" s="351" t="s">
        <v>3586</v>
      </c>
      <c r="C466" s="351" t="s">
        <v>3587</v>
      </c>
      <c r="D466" s="352" t="s">
        <v>3588</v>
      </c>
      <c r="E466" s="353">
        <f>VLOOKUP(B466,'Ejec presupuestal_31-dic-2017'!$C$5:$K$975,5,0)</f>
        <v>108750000</v>
      </c>
      <c r="F466" s="353">
        <f>VLOOKUP(B466,'Ejec presupuestal_31-dic-2017'!$C$5:$K$975,6,0)</f>
        <v>50000000</v>
      </c>
      <c r="G466" s="353">
        <f>VLOOKUP(B466,'Ejec presupuestal_31-dic-2017'!$C$5:$K$975,7,0)</f>
        <v>50000000</v>
      </c>
      <c r="H466" s="353">
        <f>VLOOKUP(B466,'Ejec presupuestal_31-dic-2017'!$C$5:$K$975,9,0)</f>
        <v>0</v>
      </c>
      <c r="I466" s="354" t="s">
        <v>1839</v>
      </c>
      <c r="J466" s="352" t="str">
        <f>VLOOKUP(K466,'[11]CONSOLIDADO PLAN DESARROLLO'!$DK$9:$DM677,3,0)</f>
        <v>E3.P_B.MR1 - Mejorar las condiciones de movilidad del municipio a través de una inversión per cápita en el sector</v>
      </c>
      <c r="K466" s="354" t="s">
        <v>1086</v>
      </c>
      <c r="L466" s="352" t="str">
        <f>VLOOKUP(K466,'[11]CONSOLIDADO PLAN DESARROLLO'!$DK$9:$DM$305,2,0)</f>
        <v>Realizar la señalización vial del municipio</v>
      </c>
      <c r="M466" s="354" t="str">
        <f t="shared" ref="M466:M468" si="60">IF(I466=0,"0-0",(VLOOKUP(I466,$Q$2:$V$193,$P$1,0)))</f>
        <v>RECURSOS PROPIOS</v>
      </c>
      <c r="N466" s="354"/>
      <c r="O466" s="355" t="s">
        <v>1851</v>
      </c>
      <c r="AC466" s="313"/>
      <c r="AE466" s="340"/>
      <c r="AG466" s="290"/>
      <c r="AH466" s="290"/>
    </row>
    <row r="467" spans="1:34" ht="63.75" customHeight="1" x14ac:dyDescent="0.2">
      <c r="A467" s="350" t="s">
        <v>1874</v>
      </c>
      <c r="B467" s="351" t="s">
        <v>3589</v>
      </c>
      <c r="C467" s="351" t="s">
        <v>3590</v>
      </c>
      <c r="D467" s="352" t="s">
        <v>3588</v>
      </c>
      <c r="E467" s="353">
        <f>VLOOKUP(B467,'Ejec presupuestal_31-dic-2017'!$C$5:$K$975,5,0)</f>
        <v>300000000</v>
      </c>
      <c r="F467" s="353">
        <f>VLOOKUP(B467,'Ejec presupuestal_31-dic-2017'!$C$5:$K$975,6,0)</f>
        <v>0</v>
      </c>
      <c r="G467" s="353">
        <f>VLOOKUP(B467,'Ejec presupuestal_31-dic-2017'!$C$5:$K$975,7,0)</f>
        <v>0</v>
      </c>
      <c r="H467" s="353">
        <f>VLOOKUP(B467,'Ejec presupuestal_31-dic-2017'!$C$5:$K$975,9,0)</f>
        <v>0</v>
      </c>
      <c r="I467" s="354" t="s">
        <v>2180</v>
      </c>
      <c r="J467" s="352" t="str">
        <f>VLOOKUP(K467,'[11]CONSOLIDADO PLAN DESARROLLO'!$DK$9:$DM678,3,0)</f>
        <v>E3.P_B.MR1 - Mejorar las condiciones de movilidad del municipio a través de una inversión per cápita en el sector</v>
      </c>
      <c r="K467" s="354" t="s">
        <v>1086</v>
      </c>
      <c r="L467" s="352" t="str">
        <f>VLOOKUP(K467,'[11]CONSOLIDADO PLAN DESARROLLO'!$DK$9:$DM$305,2,0)</f>
        <v>Realizar la señalización vial del municipio</v>
      </c>
      <c r="M467" s="354" t="str">
        <f t="shared" si="60"/>
        <v>RECURSOS PROPIOS</v>
      </c>
      <c r="N467" s="354"/>
      <c r="O467" s="355" t="s">
        <v>1851</v>
      </c>
      <c r="AC467" s="313"/>
      <c r="AE467" s="340"/>
      <c r="AG467" s="290"/>
      <c r="AH467" s="290"/>
    </row>
    <row r="468" spans="1:34" ht="48" customHeight="1" x14ac:dyDescent="0.2">
      <c r="A468" s="350" t="s">
        <v>2861</v>
      </c>
      <c r="B468" s="351" t="s">
        <v>3591</v>
      </c>
      <c r="C468" s="351" t="s">
        <v>3592</v>
      </c>
      <c r="D468" s="352" t="s">
        <v>3593</v>
      </c>
      <c r="E468" s="353">
        <f>VLOOKUP(B468,'Ejec presupuestal_31-dic-2017'!$C$5:$K$975,5,0)</f>
        <v>100000000</v>
      </c>
      <c r="F468" s="353">
        <f>VLOOKUP(B468,'Ejec presupuestal_31-dic-2017'!$C$5:$K$975,6,0)</f>
        <v>0</v>
      </c>
      <c r="G468" s="353">
        <f>VLOOKUP(B468,'Ejec presupuestal_31-dic-2017'!$C$5:$K$975,7,0)</f>
        <v>0</v>
      </c>
      <c r="H468" s="353">
        <f>VLOOKUP(B468,'Ejec presupuestal_31-dic-2017'!$C$5:$K$975,9,0)</f>
        <v>0</v>
      </c>
      <c r="I468" s="354" t="s">
        <v>2518</v>
      </c>
      <c r="J468" s="352" t="str">
        <f>VLOOKUP(K468,'[11]CONSOLIDADO PLAN DESARROLLO'!$DK$9:$DM679,3,0)</f>
        <v>E3.P_B.MR1 - Mejorar las condiciones de movilidad del municipio a través de una inversión per cápita en el sector</v>
      </c>
      <c r="K468" s="354" t="s">
        <v>1086</v>
      </c>
      <c r="L468" s="352" t="str">
        <f>VLOOKUP(K468,'[11]CONSOLIDADO PLAN DESARROLLO'!$DK$9:$DM$305,2,0)</f>
        <v>Realizar la señalización vial del municipio</v>
      </c>
      <c r="M468" s="354" t="str">
        <f t="shared" si="60"/>
        <v>RECURSOS PROPIOS</v>
      </c>
      <c r="N468" s="354"/>
      <c r="O468" s="355" t="s">
        <v>1851</v>
      </c>
      <c r="AC468" s="313"/>
      <c r="AE468" s="340"/>
      <c r="AG468" s="290"/>
      <c r="AH468" s="290"/>
    </row>
    <row r="469" spans="1:34" ht="44.25" customHeight="1" x14ac:dyDescent="0.2">
      <c r="A469" s="341"/>
      <c r="B469" s="342" t="s">
        <v>3594</v>
      </c>
      <c r="C469" s="342" t="s">
        <v>3594</v>
      </c>
      <c r="D469" s="343" t="s">
        <v>3595</v>
      </c>
      <c r="E469" s="344">
        <v>200000000</v>
      </c>
      <c r="F469" s="344"/>
      <c r="G469" s="344"/>
      <c r="H469" s="344"/>
      <c r="I469" s="345"/>
      <c r="J469" s="343"/>
      <c r="K469" s="345"/>
      <c r="L469" s="343"/>
      <c r="M469" s="345"/>
      <c r="N469" s="345"/>
      <c r="O469" s="346" t="s">
        <v>1869</v>
      </c>
      <c r="AC469" s="362"/>
      <c r="AE469" s="340"/>
      <c r="AG469" s="290"/>
      <c r="AH469" s="290"/>
    </row>
    <row r="470" spans="1:34" ht="41.25" customHeight="1" x14ac:dyDescent="0.2">
      <c r="A470" s="350" t="s">
        <v>1874</v>
      </c>
      <c r="B470" s="351" t="s">
        <v>3596</v>
      </c>
      <c r="C470" s="351" t="s">
        <v>3597</v>
      </c>
      <c r="D470" s="352" t="s">
        <v>3598</v>
      </c>
      <c r="E470" s="353">
        <f>VLOOKUP(B470,'Ejec presupuestal_31-dic-2017'!$C$5:$K$975,5,0)</f>
        <v>200000000</v>
      </c>
      <c r="F470" s="353">
        <f>VLOOKUP(B470,'Ejec presupuestal_31-dic-2017'!$C$5:$K$975,6,0)</f>
        <v>0</v>
      </c>
      <c r="G470" s="353">
        <f>VLOOKUP(B470,'Ejec presupuestal_31-dic-2017'!$C$5:$K$975,7,0)</f>
        <v>0</v>
      </c>
      <c r="H470" s="353">
        <f>VLOOKUP(B470,'Ejec presupuestal_31-dic-2017'!$C$5:$K$975,9,0)</f>
        <v>0</v>
      </c>
      <c r="I470" s="354" t="s">
        <v>1839</v>
      </c>
      <c r="J470" s="352" t="str">
        <f>VLOOKUP(K470,'[11]CONSOLIDADO PLAN DESARROLLO'!$DK$9:$DM679,3,0)</f>
        <v>E3.P_B.MR1 - Mejorar las condiciones de movilidad del municipio a través de una inversión per cápita en el sector</v>
      </c>
      <c r="K470" s="354" t="s">
        <v>1094</v>
      </c>
      <c r="L470" s="352" t="str">
        <f>VLOOKUP(K470,'[11]CONSOLIDADO PLAN DESARROLLO'!$DK$9:$DM$305,2,0)</f>
        <v>Ampliar y mantener la red de ciclo rutas</v>
      </c>
      <c r="M470" s="354" t="str">
        <f>IF(I470=0,"0-0",(VLOOKUP(I470,$Q$2:$V$193,$P$1,0)))</f>
        <v>RECURSOS PROPIOS</v>
      </c>
      <c r="N470" s="354"/>
      <c r="O470" s="355" t="s">
        <v>1851</v>
      </c>
      <c r="AC470" s="313"/>
      <c r="AE470" s="340"/>
      <c r="AG470" s="290"/>
      <c r="AH470" s="290"/>
    </row>
    <row r="471" spans="1:34" ht="51.75" customHeight="1" x14ac:dyDescent="0.2">
      <c r="A471" s="379"/>
      <c r="B471" s="380" t="s">
        <v>3599</v>
      </c>
      <c r="C471" s="380" t="s">
        <v>3599</v>
      </c>
      <c r="D471" s="307" t="s">
        <v>3600</v>
      </c>
      <c r="E471" s="308">
        <v>3463110000</v>
      </c>
      <c r="F471" s="308"/>
      <c r="G471" s="308"/>
      <c r="H471" s="308"/>
      <c r="I471" s="381"/>
      <c r="J471" s="307"/>
      <c r="K471" s="381"/>
      <c r="L471" s="307"/>
      <c r="M471" s="381"/>
      <c r="N471" s="381"/>
      <c r="O471" s="382" t="s">
        <v>1838</v>
      </c>
      <c r="AC471" s="313"/>
      <c r="AE471" s="340"/>
      <c r="AG471" s="290"/>
      <c r="AH471" s="290"/>
    </row>
    <row r="472" spans="1:34" ht="44.25" customHeight="1" x14ac:dyDescent="0.2">
      <c r="A472" s="314"/>
      <c r="B472" s="315" t="s">
        <v>3601</v>
      </c>
      <c r="C472" s="315" t="s">
        <v>3601</v>
      </c>
      <c r="D472" s="316" t="s">
        <v>76</v>
      </c>
      <c r="E472" s="317">
        <v>3463110000</v>
      </c>
      <c r="F472" s="317"/>
      <c r="G472" s="317"/>
      <c r="H472" s="317"/>
      <c r="I472" s="318"/>
      <c r="J472" s="316"/>
      <c r="K472" s="318"/>
      <c r="L472" s="316"/>
      <c r="M472" s="318"/>
      <c r="N472" s="318"/>
      <c r="O472" s="319" t="s">
        <v>1824</v>
      </c>
      <c r="AC472" s="313"/>
      <c r="AE472" s="340"/>
      <c r="AG472" s="290"/>
      <c r="AH472" s="290"/>
    </row>
    <row r="473" spans="1:34" s="278" customFormat="1" ht="72" customHeight="1" x14ac:dyDescent="0.2">
      <c r="A473" s="326"/>
      <c r="B473" s="327" t="s">
        <v>3602</v>
      </c>
      <c r="C473" s="327" t="s">
        <v>3602</v>
      </c>
      <c r="D473" s="328" t="s">
        <v>300</v>
      </c>
      <c r="E473" s="329">
        <v>120000000</v>
      </c>
      <c r="F473" s="329"/>
      <c r="G473" s="329"/>
      <c r="H473" s="329"/>
      <c r="I473" s="330"/>
      <c r="J473" s="328"/>
      <c r="K473" s="330"/>
      <c r="L473" s="328"/>
      <c r="M473" s="330"/>
      <c r="N473" s="330"/>
      <c r="O473" s="331" t="s">
        <v>5</v>
      </c>
      <c r="Q473" s="412"/>
      <c r="R473" s="412"/>
      <c r="AC473" s="362"/>
      <c r="AE473" s="385"/>
      <c r="AG473" s="386"/>
      <c r="AH473" s="386"/>
    </row>
    <row r="474" spans="1:34" ht="52.5" customHeight="1" x14ac:dyDescent="0.2">
      <c r="A474" s="333"/>
      <c r="B474" s="334" t="s">
        <v>3603</v>
      </c>
      <c r="C474" s="334" t="s">
        <v>3603</v>
      </c>
      <c r="D474" s="335" t="s">
        <v>3604</v>
      </c>
      <c r="E474" s="336">
        <v>20000000</v>
      </c>
      <c r="F474" s="336"/>
      <c r="G474" s="336"/>
      <c r="H474" s="336"/>
      <c r="I474" s="337"/>
      <c r="J474" s="335"/>
      <c r="K474" s="337"/>
      <c r="L474" s="335"/>
      <c r="M474" s="337"/>
      <c r="N474" s="337"/>
      <c r="O474" s="338" t="s">
        <v>1862</v>
      </c>
      <c r="AB474" s="413" t="s">
        <v>3626</v>
      </c>
      <c r="AC474" s="362"/>
      <c r="AE474" s="340"/>
      <c r="AG474" s="290"/>
      <c r="AH474" s="290"/>
    </row>
    <row r="475" spans="1:34" ht="68.25" customHeight="1" x14ac:dyDescent="0.2">
      <c r="A475" s="341"/>
      <c r="B475" s="342" t="s">
        <v>3605</v>
      </c>
      <c r="C475" s="342" t="s">
        <v>3605</v>
      </c>
      <c r="D475" s="343" t="s">
        <v>3606</v>
      </c>
      <c r="E475" s="344">
        <v>20000000</v>
      </c>
      <c r="F475" s="344"/>
      <c r="G475" s="344"/>
      <c r="H475" s="344"/>
      <c r="I475" s="345"/>
      <c r="J475" s="343"/>
      <c r="K475" s="345"/>
      <c r="L475" s="343"/>
      <c r="M475" s="345"/>
      <c r="N475" s="345"/>
      <c r="O475" s="346" t="s">
        <v>1869</v>
      </c>
      <c r="AC475" s="313"/>
      <c r="AE475" s="340"/>
      <c r="AG475" s="290"/>
      <c r="AH475" s="290"/>
    </row>
    <row r="476" spans="1:34" ht="45.75" customHeight="1" x14ac:dyDescent="0.2">
      <c r="A476" s="350" t="s">
        <v>1874</v>
      </c>
      <c r="B476" s="351" t="s">
        <v>3607</v>
      </c>
      <c r="C476" s="351" t="s">
        <v>3608</v>
      </c>
      <c r="D476" s="352" t="s">
        <v>3609</v>
      </c>
      <c r="E476" s="353">
        <f>VLOOKUP(B476,'Ejec presupuestal_31-dic-2017'!$C$5:$K$975,5,0)</f>
        <v>20000000</v>
      </c>
      <c r="F476" s="353">
        <f>VLOOKUP(B476,'Ejec presupuestal_31-dic-2017'!$C$5:$K$975,6,0)</f>
        <v>20000000</v>
      </c>
      <c r="G476" s="353">
        <f>VLOOKUP(B476,'Ejec presupuestal_31-dic-2017'!$C$5:$K$975,7,0)</f>
        <v>20000000</v>
      </c>
      <c r="H476" s="353">
        <f>VLOOKUP(B476,'Ejec presupuestal_31-dic-2017'!$C$5:$K$975,9,0)</f>
        <v>20000000</v>
      </c>
      <c r="I476" s="354" t="s">
        <v>1827</v>
      </c>
      <c r="J476" s="352" t="str">
        <f>VLOOKUP(K476,'[11]CONSOLIDADO PLAN DESARROLLO'!$DK$9:$DM685,3,0)</f>
        <v>E3.P_F.MR1 - Ejecutar acciones que integran la vulnerabilidad al cambio climático</v>
      </c>
      <c r="K476" s="354" t="s">
        <v>1218</v>
      </c>
      <c r="L476" s="352" t="str">
        <f>VLOOKUP(K476,'[11]CONSOLIDADO PLAN DESARROLLO'!$DK$9:$DM$305,2,0)</f>
        <v>Mantener las estrategias de promoción a los sectores productivos que implementen Mecanismos de Producción Limpia</v>
      </c>
      <c r="M476" s="354" t="str">
        <f>IF(I476=0,"0-0",(VLOOKUP(I476,$Q$2:$V$193,$P$1,0)))</f>
        <v>RECURSOS PROPIOS</v>
      </c>
      <c r="N476" s="354"/>
      <c r="O476" s="355" t="s">
        <v>1851</v>
      </c>
      <c r="AC476" s="313"/>
      <c r="AE476" s="340"/>
      <c r="AG476" s="290"/>
      <c r="AH476" s="290"/>
    </row>
    <row r="477" spans="1:34" ht="59.25" customHeight="1" x14ac:dyDescent="0.2">
      <c r="A477" s="333"/>
      <c r="B477" s="334" t="s">
        <v>3610</v>
      </c>
      <c r="C477" s="334" t="s">
        <v>3610</v>
      </c>
      <c r="D477" s="335" t="s">
        <v>3611</v>
      </c>
      <c r="E477" s="336">
        <v>100000000</v>
      </c>
      <c r="F477" s="336"/>
      <c r="G477" s="336"/>
      <c r="H477" s="336"/>
      <c r="I477" s="337"/>
      <c r="J477" s="335"/>
      <c r="K477" s="337"/>
      <c r="L477" s="335"/>
      <c r="M477" s="337"/>
      <c r="N477" s="337"/>
      <c r="O477" s="338" t="s">
        <v>1862</v>
      </c>
      <c r="AC477" s="313"/>
      <c r="AE477" s="340"/>
      <c r="AG477" s="290"/>
      <c r="AH477" s="290"/>
    </row>
    <row r="478" spans="1:34" s="278" customFormat="1" ht="48.75" customHeight="1" x14ac:dyDescent="0.2">
      <c r="A478" s="341"/>
      <c r="B478" s="342" t="s">
        <v>3612</v>
      </c>
      <c r="C478" s="342" t="s">
        <v>3612</v>
      </c>
      <c r="D478" s="343" t="s">
        <v>3613</v>
      </c>
      <c r="E478" s="344">
        <v>100000000</v>
      </c>
      <c r="F478" s="344"/>
      <c r="G478" s="344"/>
      <c r="H478" s="344"/>
      <c r="I478" s="345"/>
      <c r="J478" s="343"/>
      <c r="K478" s="345"/>
      <c r="L478" s="343"/>
      <c r="M478" s="345"/>
      <c r="N478" s="345"/>
      <c r="O478" s="346" t="s">
        <v>1869</v>
      </c>
      <c r="Q478" s="412"/>
      <c r="R478" s="412"/>
      <c r="AC478" s="313"/>
      <c r="AE478" s="385"/>
      <c r="AG478" s="386"/>
      <c r="AH478" s="386"/>
    </row>
    <row r="479" spans="1:34" ht="51" customHeight="1" x14ac:dyDescent="0.2">
      <c r="A479" s="365"/>
      <c r="B479" s="366" t="s">
        <v>3614</v>
      </c>
      <c r="C479" s="366" t="s">
        <v>3614</v>
      </c>
      <c r="D479" s="295" t="s">
        <v>3615</v>
      </c>
      <c r="E479" s="296">
        <v>13000000</v>
      </c>
      <c r="F479" s="296"/>
      <c r="G479" s="296"/>
      <c r="H479" s="296"/>
      <c r="I479" s="363"/>
      <c r="J479" s="295"/>
      <c r="K479" s="363"/>
      <c r="L479" s="295"/>
      <c r="M479" s="363"/>
      <c r="N479" s="363"/>
      <c r="O479" s="367"/>
      <c r="AC479" s="362"/>
      <c r="AE479" s="340"/>
      <c r="AG479" s="290"/>
      <c r="AH479" s="290"/>
    </row>
    <row r="480" spans="1:34" ht="45.75" customHeight="1" x14ac:dyDescent="0.2">
      <c r="A480" s="350" t="s">
        <v>5021</v>
      </c>
      <c r="B480" s="351" t="s">
        <v>3616</v>
      </c>
      <c r="C480" s="351" t="s">
        <v>3617</v>
      </c>
      <c r="D480" s="352" t="s">
        <v>3618</v>
      </c>
      <c r="E480" s="353">
        <f>VLOOKUP(B480,'Ejec presupuestal_31-dic-2017'!$C$5:$K$975,5,0)</f>
        <v>3000000</v>
      </c>
      <c r="F480" s="353">
        <f>VLOOKUP(B480,'Ejec presupuestal_31-dic-2017'!$C$5:$K$975,6,0)</f>
        <v>2014200</v>
      </c>
      <c r="G480" s="353">
        <f>VLOOKUP(B480,'Ejec presupuestal_31-dic-2017'!$C$5:$K$975,7,0)</f>
        <v>2014200</v>
      </c>
      <c r="H480" s="353">
        <f>VLOOKUP(B480,'Ejec presupuestal_31-dic-2017'!$C$5:$K$975,9,0)</f>
        <v>2014200</v>
      </c>
      <c r="I480" s="354" t="s">
        <v>1827</v>
      </c>
      <c r="J480" s="352" t="str">
        <f>VLOOKUP(K480,'[11]CONSOLIDADO PLAN DESARROLLO'!$DK$9:$DM689,3,0)</f>
        <v>E3.P_F.MR1 - Ejecutar acciones que integran la vulnerabilidad al cambio climático</v>
      </c>
      <c r="K480" s="354" t="s">
        <v>1214</v>
      </c>
      <c r="L480" s="352" t="str">
        <f>VLOOKUP(K480,'[11]CONSOLIDADO PLAN DESARROLLO'!$DK$9:$DM$305,2,0)</f>
        <v>Desarrollar estrategia para la promoción y prevención de riesgos ambientales</v>
      </c>
      <c r="M480" s="354" t="str">
        <f>IF(I480=0,"0-0",(VLOOKUP(I480,$Q$2:$V$193,$P$1,0)))</f>
        <v>RECURSOS PROPIOS</v>
      </c>
      <c r="N480" s="363"/>
      <c r="O480" s="355" t="s">
        <v>1851</v>
      </c>
      <c r="AC480" s="362"/>
      <c r="AE480" s="340"/>
      <c r="AG480" s="290"/>
      <c r="AH480" s="290"/>
    </row>
    <row r="481" spans="1:34" ht="42" customHeight="1" x14ac:dyDescent="0.2">
      <c r="A481" s="365"/>
      <c r="B481" s="366" t="s">
        <v>3619</v>
      </c>
      <c r="C481" s="366" t="s">
        <v>3619</v>
      </c>
      <c r="D481" s="295" t="s">
        <v>3620</v>
      </c>
      <c r="E481" s="296">
        <v>40000000</v>
      </c>
      <c r="F481" s="296"/>
      <c r="G481" s="296"/>
      <c r="H481" s="296"/>
      <c r="I481" s="363"/>
      <c r="J481" s="295"/>
      <c r="K481" s="363"/>
      <c r="L481" s="295"/>
      <c r="M481" s="363"/>
      <c r="N481" s="363"/>
      <c r="O481" s="367"/>
      <c r="AC481" s="362"/>
      <c r="AE481" s="340"/>
      <c r="AG481" s="290"/>
      <c r="AH481" s="290"/>
    </row>
    <row r="482" spans="1:34" ht="46.5" customHeight="1" x14ac:dyDescent="0.2">
      <c r="A482" s="350" t="s">
        <v>1874</v>
      </c>
      <c r="B482" s="351" t="s">
        <v>3621</v>
      </c>
      <c r="C482" s="351" t="s">
        <v>3622</v>
      </c>
      <c r="D482" s="352" t="s">
        <v>3623</v>
      </c>
      <c r="E482" s="353">
        <f>VLOOKUP(B482,'Ejec presupuestal_31-dic-2017'!$C$5:$K$975,5,0)</f>
        <v>40000000</v>
      </c>
      <c r="F482" s="353">
        <f>VLOOKUP(B482,'Ejec presupuestal_31-dic-2017'!$C$5:$K$975,6,0)</f>
        <v>0</v>
      </c>
      <c r="G482" s="353">
        <f>VLOOKUP(B482,'Ejec presupuestal_31-dic-2017'!$C$5:$K$975,7,0)</f>
        <v>0</v>
      </c>
      <c r="H482" s="353">
        <f>VLOOKUP(B482,'Ejec presupuestal_31-dic-2017'!$C$5:$K$975,9,0)</f>
        <v>0</v>
      </c>
      <c r="I482" s="354" t="s">
        <v>1827</v>
      </c>
      <c r="J482" s="352" t="str">
        <f>VLOOKUP(K482,'[11]CONSOLIDADO PLAN DESARROLLO'!$DK$9:$DM691,3,0)</f>
        <v>E3.P_F.MR1 - Ejecutar acciones que integran la vulnerabilidad al cambio climático</v>
      </c>
      <c r="K482" s="354" t="s">
        <v>1222</v>
      </c>
      <c r="L482" s="352" t="str">
        <f>VLOOKUP(K482,'[11]CONSOLIDADO PLAN DESARROLLO'!$DK$9:$DM$305,2,0)</f>
        <v>Formular e implementar el Plan de adaptación y mitigación al cambio climático</v>
      </c>
      <c r="M482" s="354" t="str">
        <f>IF(I482=0,"0-0",(VLOOKUP(I482,$Q$2:$V$193,$P$1,0)))</f>
        <v>RECURSOS PROPIOS</v>
      </c>
      <c r="N482" s="363"/>
      <c r="O482" s="355" t="s">
        <v>1851</v>
      </c>
      <c r="AC482" s="313"/>
      <c r="AE482" s="340"/>
      <c r="AG482" s="290"/>
      <c r="AH482" s="290"/>
    </row>
    <row r="483" spans="1:34" ht="57.75" customHeight="1" x14ac:dyDescent="0.2">
      <c r="A483" s="350"/>
      <c r="B483" s="366" t="s">
        <v>3624</v>
      </c>
      <c r="C483" s="366" t="s">
        <v>3624</v>
      </c>
      <c r="D483" s="295" t="s">
        <v>3625</v>
      </c>
      <c r="E483" s="296">
        <v>27000000</v>
      </c>
      <c r="F483" s="353"/>
      <c r="G483" s="353"/>
      <c r="H483" s="353"/>
      <c r="I483" s="354"/>
      <c r="J483" s="352"/>
      <c r="K483" s="354"/>
      <c r="L483" s="352"/>
      <c r="M483" s="354"/>
      <c r="N483" s="354"/>
      <c r="O483" s="355"/>
      <c r="AC483" s="313"/>
      <c r="AE483" s="340"/>
      <c r="AG483" s="290"/>
      <c r="AH483" s="290"/>
    </row>
    <row r="484" spans="1:34" ht="42.75" customHeight="1" x14ac:dyDescent="0.2">
      <c r="A484" s="350" t="s">
        <v>5021</v>
      </c>
      <c r="B484" s="351" t="s">
        <v>3627</v>
      </c>
      <c r="C484" s="351" t="s">
        <v>3628</v>
      </c>
      <c r="D484" s="352" t="s">
        <v>3629</v>
      </c>
      <c r="E484" s="353">
        <f>VLOOKUP(B484,'Ejec presupuestal_31-dic-2017'!$C$5:$K$975,5,0)</f>
        <v>15000000</v>
      </c>
      <c r="F484" s="353">
        <f>VLOOKUP(B484,'Ejec presupuestal_31-dic-2017'!$C$5:$K$975,6,0)</f>
        <v>11667000</v>
      </c>
      <c r="G484" s="353">
        <f>VLOOKUP(B484,'Ejec presupuestal_31-dic-2017'!$C$5:$K$975,7,0)</f>
        <v>11667000</v>
      </c>
      <c r="H484" s="353">
        <f>VLOOKUP(B484,'Ejec presupuestal_31-dic-2017'!$C$5:$K$975,9,0)</f>
        <v>11667000</v>
      </c>
      <c r="I484" s="354" t="s">
        <v>1827</v>
      </c>
      <c r="J484" s="352" t="str">
        <f>VLOOKUP(K484,'[11]CONSOLIDADO PLAN DESARROLLO'!$DK$9:$DM693,3,0)</f>
        <v>E3.P_F.MR1 - Ejecutar acciones que integran la vulnerabilidad al cambio climático</v>
      </c>
      <c r="K484" s="354" t="s">
        <v>1226</v>
      </c>
      <c r="L484" s="352" t="str">
        <f>VLOOKUP(K484,'[11]CONSOLIDADO PLAN DESARROLLO'!$DK$9:$DM$305,2,0)</f>
        <v>Realizar acciones de promoción para la medición, compensación, reducción y mitigación de impacto ambiental para empresas y su huella de carbono</v>
      </c>
      <c r="M484" s="354" t="str">
        <f>IF(I484=0,"0-0",(VLOOKUP(I484,$Q$2:$V$193,$P$1,0)))</f>
        <v>RECURSOS PROPIOS</v>
      </c>
      <c r="N484" s="354"/>
      <c r="O484" s="355" t="s">
        <v>1851</v>
      </c>
      <c r="AC484" s="313"/>
      <c r="AE484" s="340"/>
      <c r="AG484" s="290"/>
      <c r="AH484" s="290"/>
    </row>
    <row r="485" spans="1:34" ht="55.5" customHeight="1" x14ac:dyDescent="0.2">
      <c r="A485" s="350"/>
      <c r="B485" s="366" t="s">
        <v>3630</v>
      </c>
      <c r="C485" s="366" t="s">
        <v>3630</v>
      </c>
      <c r="D485" s="295" t="s">
        <v>3631</v>
      </c>
      <c r="E485" s="296">
        <v>20000000</v>
      </c>
      <c r="F485" s="353"/>
      <c r="G485" s="353"/>
      <c r="H485" s="353"/>
      <c r="I485" s="354"/>
      <c r="J485" s="352"/>
      <c r="K485" s="354"/>
      <c r="L485" s="352"/>
      <c r="M485" s="354"/>
      <c r="N485" s="354"/>
      <c r="O485" s="355"/>
      <c r="AC485" s="313"/>
      <c r="AE485" s="340"/>
      <c r="AG485" s="290"/>
      <c r="AH485" s="290"/>
    </row>
    <row r="486" spans="1:34" ht="47.25" customHeight="1" x14ac:dyDescent="0.2">
      <c r="A486" s="350" t="s">
        <v>1874</v>
      </c>
      <c r="B486" s="351" t="s">
        <v>3632</v>
      </c>
      <c r="C486" s="351" t="s">
        <v>3633</v>
      </c>
      <c r="D486" s="352" t="s">
        <v>3634</v>
      </c>
      <c r="E486" s="353">
        <f>VLOOKUP(B486,'Ejec presupuestal_31-dic-2017'!$C$5:$K$975,5,0)</f>
        <v>20000000</v>
      </c>
      <c r="F486" s="353">
        <f>VLOOKUP(B486,'Ejec presupuestal_31-dic-2017'!$C$5:$K$975,6,0)</f>
        <v>20000000</v>
      </c>
      <c r="G486" s="353">
        <f>VLOOKUP(B486,'Ejec presupuestal_31-dic-2017'!$C$5:$K$975,7,0)</f>
        <v>20000000</v>
      </c>
      <c r="H486" s="353">
        <f>VLOOKUP(B486,'Ejec presupuestal_31-dic-2017'!$C$5:$K$975,9,0)</f>
        <v>20000000</v>
      </c>
      <c r="I486" s="354" t="s">
        <v>1827</v>
      </c>
      <c r="J486" s="352" t="str">
        <f>VLOOKUP(K486,'[11]CONSOLIDADO PLAN DESARROLLO'!$DK$9:$DM695,3,0)</f>
        <v>E3.P_F.MR1 - Ejecutar acciones que integran la vulnerabilidad al cambio climático</v>
      </c>
      <c r="K486" s="354" t="s">
        <v>1230</v>
      </c>
      <c r="L486" s="352" t="str">
        <f>VLOOKUP(K486,'[11]CONSOLIDADO PLAN DESARROLLO'!$DK$9:$DM$305,2,0)</f>
        <v>Realizar estudio de identificación de costos ambientales en el sector industrial para la determinación de pasivos ambientales</v>
      </c>
      <c r="M486" s="354" t="str">
        <f>IF(I486=0,"0-0",(VLOOKUP(I486,$Q$2:$V$193,$P$1,0)))</f>
        <v>RECURSOS PROPIOS</v>
      </c>
      <c r="N486" s="363"/>
      <c r="O486" s="355" t="s">
        <v>1851</v>
      </c>
      <c r="AC486" s="313"/>
      <c r="AE486" s="340"/>
      <c r="AG486" s="290"/>
      <c r="AH486" s="290"/>
    </row>
    <row r="487" spans="1:34" ht="57" customHeight="1" x14ac:dyDescent="0.2">
      <c r="A487" s="326"/>
      <c r="B487" s="327" t="s">
        <v>3635</v>
      </c>
      <c r="C487" s="327" t="s">
        <v>3635</v>
      </c>
      <c r="D487" s="328" t="s">
        <v>312</v>
      </c>
      <c r="E487" s="329">
        <v>1483610000</v>
      </c>
      <c r="F487" s="329"/>
      <c r="G487" s="329"/>
      <c r="H487" s="329"/>
      <c r="I487" s="330"/>
      <c r="J487" s="328"/>
      <c r="K487" s="330"/>
      <c r="L487" s="328"/>
      <c r="M487" s="330"/>
      <c r="N487" s="330"/>
      <c r="O487" s="331" t="s">
        <v>5</v>
      </c>
      <c r="AC487" s="362"/>
      <c r="AE487" s="340"/>
      <c r="AG487" s="290"/>
      <c r="AH487" s="290"/>
    </row>
    <row r="488" spans="1:34" ht="45" customHeight="1" x14ac:dyDescent="0.2">
      <c r="A488" s="333"/>
      <c r="B488" s="334" t="s">
        <v>3636</v>
      </c>
      <c r="C488" s="334" t="s">
        <v>3636</v>
      </c>
      <c r="D488" s="335" t="s">
        <v>3637</v>
      </c>
      <c r="E488" s="336">
        <v>1483610000</v>
      </c>
      <c r="F488" s="336"/>
      <c r="G488" s="336"/>
      <c r="H488" s="336"/>
      <c r="I488" s="337"/>
      <c r="J488" s="335"/>
      <c r="K488" s="337"/>
      <c r="L488" s="335"/>
      <c r="M488" s="337"/>
      <c r="N488" s="337"/>
      <c r="O488" s="338" t="s">
        <v>1862</v>
      </c>
      <c r="AC488" s="313"/>
      <c r="AE488" s="340"/>
      <c r="AG488" s="290"/>
      <c r="AH488" s="290"/>
    </row>
    <row r="489" spans="1:34" ht="66.75" customHeight="1" x14ac:dyDescent="0.2">
      <c r="A489" s="341"/>
      <c r="B489" s="342" t="s">
        <v>3638</v>
      </c>
      <c r="C489" s="342" t="s">
        <v>3638</v>
      </c>
      <c r="D489" s="343" t="s">
        <v>3639</v>
      </c>
      <c r="E489" s="344">
        <v>125000000</v>
      </c>
      <c r="F489" s="344"/>
      <c r="G489" s="344"/>
      <c r="H489" s="344"/>
      <c r="I489" s="345"/>
      <c r="J489" s="343"/>
      <c r="K489" s="345"/>
      <c r="L489" s="343"/>
      <c r="M489" s="345"/>
      <c r="N489" s="345"/>
      <c r="O489" s="346" t="s">
        <v>1869</v>
      </c>
      <c r="AC489" s="313"/>
      <c r="AE489" s="340"/>
      <c r="AG489" s="290"/>
      <c r="AH489" s="290"/>
    </row>
    <row r="490" spans="1:34" ht="49.5" customHeight="1" x14ac:dyDescent="0.2">
      <c r="A490" s="350" t="s">
        <v>1874</v>
      </c>
      <c r="B490" s="351" t="s">
        <v>3640</v>
      </c>
      <c r="C490" s="351" t="s">
        <v>3641</v>
      </c>
      <c r="D490" s="352" t="s">
        <v>3642</v>
      </c>
      <c r="E490" s="353">
        <f>VLOOKUP(B490,'Ejec presupuestal_31-dic-2017'!$C$5:$K$975,5,0)</f>
        <v>0</v>
      </c>
      <c r="F490" s="353">
        <f>VLOOKUP(B490,'Ejec presupuestal_31-dic-2017'!$C$5:$K$975,6,0)</f>
        <v>0</v>
      </c>
      <c r="G490" s="353">
        <f>VLOOKUP(B490,'Ejec presupuestal_31-dic-2017'!$C$5:$K$975,7,0)</f>
        <v>0</v>
      </c>
      <c r="H490" s="353">
        <f>VLOOKUP(B490,'Ejec presupuestal_31-dic-2017'!$C$5:$K$975,9,0)</f>
        <v>0</v>
      </c>
      <c r="I490" s="354" t="s">
        <v>1827</v>
      </c>
      <c r="J490" s="352" t="str">
        <f>VLOOKUP(K490,'[11]CONSOLIDADO PLAN DESARROLLO'!$DK$9:$DM699,3,0)</f>
        <v>E3.P_G.MR1 - Garantizar la conservación de microcuencas del municipio</v>
      </c>
      <c r="K490" s="354" t="s">
        <v>1235</v>
      </c>
      <c r="L490" s="352" t="str">
        <f>VLOOKUP(K490,'[11]CONSOLIDADO PLAN DESARROLLO'!$DK$9:$DM$305,2,0)</f>
        <v>Realizar Estudio hidrológico de las microcuencas del municipio</v>
      </c>
      <c r="M490" s="354" t="str">
        <f t="shared" ref="M490:M492" si="61">IF(I490=0,"0-0",(VLOOKUP(I490,$Q$2:$V$193,$P$1,0)))</f>
        <v>RECURSOS PROPIOS</v>
      </c>
      <c r="N490" s="354"/>
      <c r="O490" s="355" t="s">
        <v>1851</v>
      </c>
      <c r="AC490" s="313"/>
      <c r="AE490" s="340"/>
      <c r="AG490" s="290"/>
      <c r="AH490" s="290"/>
    </row>
    <row r="491" spans="1:34" ht="60" customHeight="1" x14ac:dyDescent="0.2">
      <c r="A491" s="350" t="s">
        <v>1874</v>
      </c>
      <c r="B491" s="351" t="s">
        <v>3643</v>
      </c>
      <c r="C491" s="351" t="s">
        <v>3644</v>
      </c>
      <c r="D491" s="352" t="s">
        <v>3645</v>
      </c>
      <c r="E491" s="353">
        <f>VLOOKUP(B491,'Ejec presupuestal_31-dic-2017'!$C$5:$K$975,5,0)</f>
        <v>125000000</v>
      </c>
      <c r="F491" s="353">
        <f>VLOOKUP(B491,'Ejec presupuestal_31-dic-2017'!$C$5:$K$975,6,0)</f>
        <v>0</v>
      </c>
      <c r="G491" s="353">
        <f>VLOOKUP(B491,'Ejec presupuestal_31-dic-2017'!$C$5:$K$975,7,0)</f>
        <v>0</v>
      </c>
      <c r="H491" s="353">
        <f>VLOOKUP(B491,'Ejec presupuestal_31-dic-2017'!$C$5:$K$975,9,0)</f>
        <v>0</v>
      </c>
      <c r="I491" s="354" t="s">
        <v>1985</v>
      </c>
      <c r="J491" s="352" t="str">
        <f>VLOOKUP(K491,'[11]CONSOLIDADO PLAN DESARROLLO'!$DK$9:$DM700,3,0)</f>
        <v>E3.P_G.MR1 - Garantizar la conservación de microcuencas del municipio</v>
      </c>
      <c r="K491" s="354" t="s">
        <v>1235</v>
      </c>
      <c r="L491" s="352" t="str">
        <f>VLOOKUP(K491,'[11]CONSOLIDADO PLAN DESARROLLO'!$DK$9:$DM$305,2,0)</f>
        <v>Realizar Estudio hidrológico de las microcuencas del municipio</v>
      </c>
      <c r="M491" s="354" t="str">
        <f t="shared" si="61"/>
        <v xml:space="preserve">OTROS </v>
      </c>
      <c r="N491" s="363"/>
      <c r="O491" s="355" t="s">
        <v>1851</v>
      </c>
      <c r="AC491" s="313"/>
      <c r="AE491" s="340"/>
      <c r="AG491" s="290"/>
      <c r="AH491" s="290"/>
    </row>
    <row r="492" spans="1:34" ht="63" customHeight="1" x14ac:dyDescent="0.2">
      <c r="A492" s="350" t="s">
        <v>5229</v>
      </c>
      <c r="B492" s="351" t="s">
        <v>3646</v>
      </c>
      <c r="C492" s="351" t="s">
        <v>3647</v>
      </c>
      <c r="D492" s="352" t="s">
        <v>3648</v>
      </c>
      <c r="E492" s="353">
        <f>VLOOKUP(B492,'Ejec presupuestal_31-dic-2017'!$C$5:$K$975,5,0)</f>
        <v>0</v>
      </c>
      <c r="F492" s="353">
        <f>VLOOKUP(B492,'Ejec presupuestal_31-dic-2017'!$C$5:$K$975,6,0)</f>
        <v>0</v>
      </c>
      <c r="G492" s="353">
        <f>VLOOKUP(B492,'Ejec presupuestal_31-dic-2017'!$C$5:$K$975,7,0)</f>
        <v>0</v>
      </c>
      <c r="H492" s="353">
        <f>VLOOKUP(B492,'Ejec presupuestal_31-dic-2017'!$C$5:$K$975,9,0)</f>
        <v>0</v>
      </c>
      <c r="I492" s="354" t="s">
        <v>2398</v>
      </c>
      <c r="J492" s="352" t="str">
        <f>VLOOKUP(K492,'[11]CONSOLIDADO PLAN DESARROLLO'!$DK$9:$DM701,3,0)</f>
        <v>E3.P_G.MR1 - Garantizar la conservación de microcuencas del municipio</v>
      </c>
      <c r="K492" s="354" t="s">
        <v>1235</v>
      </c>
      <c r="L492" s="352" t="str">
        <f>VLOOKUP(K492,'[11]CONSOLIDADO PLAN DESARROLLO'!$DK$9:$DM$305,2,0)</f>
        <v>Realizar Estudio hidrológico de las microcuencas del municipio</v>
      </c>
      <c r="M492" s="354" t="str">
        <f t="shared" si="61"/>
        <v>RECURSOS PROPIOS</v>
      </c>
      <c r="N492" s="363"/>
      <c r="O492" s="355" t="s">
        <v>1851</v>
      </c>
      <c r="AC492" s="362"/>
      <c r="AE492" s="340"/>
      <c r="AG492" s="290"/>
      <c r="AH492" s="290"/>
    </row>
    <row r="493" spans="1:34" ht="51" customHeight="1" x14ac:dyDescent="0.2">
      <c r="A493" s="341"/>
      <c r="B493" s="342" t="s">
        <v>3649</v>
      </c>
      <c r="C493" s="342" t="s">
        <v>3649</v>
      </c>
      <c r="D493" s="343" t="s">
        <v>3650</v>
      </c>
      <c r="E493" s="344">
        <v>103610000</v>
      </c>
      <c r="F493" s="344"/>
      <c r="G493" s="344"/>
      <c r="H493" s="344"/>
      <c r="I493" s="345"/>
      <c r="J493" s="343"/>
      <c r="K493" s="345"/>
      <c r="L493" s="343"/>
      <c r="M493" s="345"/>
      <c r="N493" s="345"/>
      <c r="O493" s="346" t="s">
        <v>1869</v>
      </c>
      <c r="AC493" s="313"/>
      <c r="AE493" s="340"/>
      <c r="AG493" s="290"/>
      <c r="AH493" s="290"/>
    </row>
    <row r="494" spans="1:34" ht="60" customHeight="1" x14ac:dyDescent="0.2">
      <c r="A494" s="350" t="s">
        <v>1874</v>
      </c>
      <c r="B494" s="351" t="s">
        <v>3651</v>
      </c>
      <c r="C494" s="351" t="s">
        <v>3652</v>
      </c>
      <c r="D494" s="352" t="s">
        <v>3653</v>
      </c>
      <c r="E494" s="353">
        <f>VLOOKUP(B494,'Ejec presupuestal_31-dic-2017'!$C$5:$K$975,5,0)</f>
        <v>103610000</v>
      </c>
      <c r="F494" s="353">
        <f>VLOOKUP(B494,'Ejec presupuestal_31-dic-2017'!$C$5:$K$975,6,0)</f>
        <v>0</v>
      </c>
      <c r="G494" s="353">
        <f>VLOOKUP(B494,'Ejec presupuestal_31-dic-2017'!$C$5:$K$975,7,0)</f>
        <v>0</v>
      </c>
      <c r="H494" s="353">
        <f>VLOOKUP(B494,'Ejec presupuestal_31-dic-2017'!$C$5:$K$975,9,0)</f>
        <v>0</v>
      </c>
      <c r="I494" s="354" t="s">
        <v>1985</v>
      </c>
      <c r="J494" s="352" t="str">
        <f>VLOOKUP(K494,'[11]CONSOLIDADO PLAN DESARROLLO'!$DK$9:$DM702,3,0)</f>
        <v>E3.P_G.MR1 - Garantizar la conservación de microcuencas del municipio</v>
      </c>
      <c r="K494" s="354" t="s">
        <v>1242</v>
      </c>
      <c r="L494" s="352" t="str">
        <f>VLOOKUP(K494,'[11]CONSOLIDADO PLAN DESARROLLO'!$DK$9:$DM$305,2,0)</f>
        <v>Realizar mantenimiento hidráulico  en cuerpos de agua superficiales</v>
      </c>
      <c r="M494" s="354" t="str">
        <f>IF(I494=0,"0-0",(VLOOKUP(I494,$Q$2:$V$193,$P$1,0)))</f>
        <v xml:space="preserve">OTROS </v>
      </c>
      <c r="N494" s="363"/>
      <c r="O494" s="355" t="s">
        <v>1851</v>
      </c>
      <c r="AC494" s="313"/>
      <c r="AE494" s="340"/>
      <c r="AG494" s="290"/>
      <c r="AH494" s="290"/>
    </row>
    <row r="495" spans="1:34" ht="46.5" customHeight="1" x14ac:dyDescent="0.2">
      <c r="A495" s="365"/>
      <c r="B495" s="414" t="s">
        <v>3654</v>
      </c>
      <c r="C495" s="414" t="s">
        <v>3654</v>
      </c>
      <c r="D495" s="415" t="s">
        <v>3655</v>
      </c>
      <c r="E495" s="416">
        <v>1150000000</v>
      </c>
      <c r="F495" s="296"/>
      <c r="G495" s="296"/>
      <c r="H495" s="296"/>
      <c r="I495" s="417"/>
      <c r="J495" s="415"/>
      <c r="K495" s="417"/>
      <c r="L495" s="415"/>
      <c r="M495" s="417"/>
      <c r="N495" s="417"/>
      <c r="O495" s="418"/>
      <c r="AC495" s="313"/>
      <c r="AE495" s="340"/>
      <c r="AG495" s="290"/>
      <c r="AH495" s="290"/>
    </row>
    <row r="496" spans="1:34" ht="60.75" customHeight="1" x14ac:dyDescent="0.2">
      <c r="A496" s="350" t="s">
        <v>2856</v>
      </c>
      <c r="B496" s="351" t="s">
        <v>3656</v>
      </c>
      <c r="C496" s="351" t="s">
        <v>3657</v>
      </c>
      <c r="D496" s="352" t="s">
        <v>3658</v>
      </c>
      <c r="E496" s="353">
        <f>VLOOKUP(B496,'Ejec presupuestal_31-dic-2017'!$C$5:$K$975,5,0)</f>
        <v>800000000</v>
      </c>
      <c r="F496" s="353">
        <f>VLOOKUP(B496,'Ejec presupuestal_31-dic-2017'!$C$5:$K$975,6,0)</f>
        <v>149635000</v>
      </c>
      <c r="G496" s="353">
        <f>VLOOKUP(B496,'Ejec presupuestal_31-dic-2017'!$C$5:$K$975,7,0)</f>
        <v>149635000</v>
      </c>
      <c r="H496" s="353">
        <f>VLOOKUP(B496,'Ejec presupuestal_31-dic-2017'!$C$5:$K$975,9,0)</f>
        <v>0</v>
      </c>
      <c r="I496" s="354" t="s">
        <v>1827</v>
      </c>
      <c r="J496" s="352" t="str">
        <f>VLOOKUP(K496,'[11]CONSOLIDADO PLAN DESARROLLO'!$DK$9:$DM704,3,0)</f>
        <v>E3.P_G.MR1 - Garantizar la conservación de microcuencas del municipio</v>
      </c>
      <c r="K496" s="354" t="s">
        <v>1246</v>
      </c>
      <c r="L496" s="352" t="str">
        <f>VLOOKUP(K496,'[11]CONSOLIDADO PLAN DESARROLLO'!$DK$9:$DM$305,2,0)</f>
        <v>Adquirir predios de interés para la conservación del recurso hídrico</v>
      </c>
      <c r="M496" s="354" t="str">
        <f t="shared" ref="M496:M498" si="62">IF(I496=0,"0-0",(VLOOKUP(I496,$Q$2:$V$193,$P$1,0)))</f>
        <v>RECURSOS PROPIOS</v>
      </c>
      <c r="N496" s="363"/>
      <c r="O496" s="355" t="s">
        <v>1851</v>
      </c>
      <c r="AC496" s="313"/>
      <c r="AE496" s="340"/>
      <c r="AG496" s="290"/>
      <c r="AH496" s="290"/>
    </row>
    <row r="497" spans="1:34" ht="59.25" customHeight="1" x14ac:dyDescent="0.2">
      <c r="A497" s="350" t="s">
        <v>1874</v>
      </c>
      <c r="B497" s="351" t="s">
        <v>3659</v>
      </c>
      <c r="C497" s="351" t="s">
        <v>3660</v>
      </c>
      <c r="D497" s="352" t="s">
        <v>3661</v>
      </c>
      <c r="E497" s="353">
        <f>VLOOKUP(B497,'Ejec presupuestal_31-dic-2017'!$C$5:$K$975,5,0)</f>
        <v>150000000</v>
      </c>
      <c r="F497" s="353">
        <f>VLOOKUP(B497,'Ejec presupuestal_31-dic-2017'!$C$5:$K$975,6,0)</f>
        <v>0</v>
      </c>
      <c r="G497" s="353">
        <f>VLOOKUP(B497,'Ejec presupuestal_31-dic-2017'!$C$5:$K$975,7,0)</f>
        <v>0</v>
      </c>
      <c r="H497" s="353">
        <f>VLOOKUP(B497,'Ejec presupuestal_31-dic-2017'!$C$5:$K$975,9,0)</f>
        <v>0</v>
      </c>
      <c r="I497" s="354" t="s">
        <v>2166</v>
      </c>
      <c r="J497" s="352" t="str">
        <f>VLOOKUP(K497,'[11]CONSOLIDADO PLAN DESARROLLO'!$DK$9:$DM705,3,0)</f>
        <v>E3.P_G.MR1 - Garantizar la conservación de microcuencas del municipio</v>
      </c>
      <c r="K497" s="354" t="s">
        <v>1246</v>
      </c>
      <c r="L497" s="352" t="str">
        <f>VLOOKUP(K497,'[11]CONSOLIDADO PLAN DESARROLLO'!$DK$9:$DM$305,2,0)</f>
        <v>Adquirir predios de interés para la conservación del recurso hídrico</v>
      </c>
      <c r="M497" s="354" t="str">
        <f t="shared" si="62"/>
        <v>RECURSOS PROPIOS</v>
      </c>
      <c r="N497" s="363"/>
      <c r="O497" s="355" t="s">
        <v>1851</v>
      </c>
      <c r="AC497" s="362"/>
      <c r="AE497" s="340"/>
      <c r="AG497" s="290"/>
      <c r="AH497" s="290"/>
    </row>
    <row r="498" spans="1:34" ht="46.5" customHeight="1" x14ac:dyDescent="0.2">
      <c r="A498" s="350" t="s">
        <v>2861</v>
      </c>
      <c r="B498" s="351" t="s">
        <v>3662</v>
      </c>
      <c r="C498" s="351" t="s">
        <v>3663</v>
      </c>
      <c r="D498" s="352" t="s">
        <v>3664</v>
      </c>
      <c r="E498" s="353">
        <f>VLOOKUP(B498,'Ejec presupuestal_31-dic-2017'!$C$5:$K$975,5,0)</f>
        <v>550000000</v>
      </c>
      <c r="F498" s="353">
        <f>VLOOKUP(B498,'Ejec presupuestal_31-dic-2017'!$C$5:$K$975,6,0)</f>
        <v>0</v>
      </c>
      <c r="G498" s="353">
        <f>VLOOKUP(B498,'Ejec presupuestal_31-dic-2017'!$C$5:$K$975,7,0)</f>
        <v>0</v>
      </c>
      <c r="H498" s="353">
        <f>VLOOKUP(B498,'Ejec presupuestal_31-dic-2017'!$C$5:$K$975,9,0)</f>
        <v>0</v>
      </c>
      <c r="I498" s="354" t="s">
        <v>2398</v>
      </c>
      <c r="J498" s="352" t="str">
        <f>VLOOKUP(K498,'[11]CONSOLIDADO PLAN DESARROLLO'!$DK$9:$DM706,3,0)</f>
        <v>E3.P_G.MR1 - Garantizar la conservación de microcuencas del municipio</v>
      </c>
      <c r="K498" s="354" t="s">
        <v>1246</v>
      </c>
      <c r="L498" s="352" t="str">
        <f>VLOOKUP(K498,'[11]CONSOLIDADO PLAN DESARROLLO'!$DK$9:$DM$305,2,0)</f>
        <v>Adquirir predios de interés para la conservación del recurso hídrico</v>
      </c>
      <c r="M498" s="354" t="str">
        <f t="shared" si="62"/>
        <v>RECURSOS PROPIOS</v>
      </c>
      <c r="N498" s="363"/>
      <c r="O498" s="355" t="s">
        <v>1851</v>
      </c>
      <c r="AC498" s="313"/>
      <c r="AE498" s="340"/>
      <c r="AG498" s="290"/>
      <c r="AH498" s="290"/>
    </row>
    <row r="499" spans="1:34" ht="61.5" customHeight="1" x14ac:dyDescent="0.2">
      <c r="A499" s="341"/>
      <c r="B499" s="342" t="s">
        <v>3665</v>
      </c>
      <c r="C499" s="342" t="s">
        <v>3665</v>
      </c>
      <c r="D499" s="343" t="s">
        <v>3666</v>
      </c>
      <c r="E499" s="344">
        <v>80000000</v>
      </c>
      <c r="F499" s="344"/>
      <c r="G499" s="344"/>
      <c r="H499" s="344"/>
      <c r="I499" s="345"/>
      <c r="J499" s="343"/>
      <c r="K499" s="345"/>
      <c r="L499" s="343"/>
      <c r="M499" s="345"/>
      <c r="N499" s="345"/>
      <c r="O499" s="346" t="s">
        <v>1869</v>
      </c>
      <c r="AC499" s="313"/>
      <c r="AE499" s="340"/>
      <c r="AG499" s="290"/>
      <c r="AH499" s="290"/>
    </row>
    <row r="500" spans="1:34" ht="47.25" customHeight="1" x14ac:dyDescent="0.2">
      <c r="A500" s="350" t="s">
        <v>5021</v>
      </c>
      <c r="B500" s="351" t="s">
        <v>3667</v>
      </c>
      <c r="C500" s="351" t="s">
        <v>3668</v>
      </c>
      <c r="D500" s="352" t="s">
        <v>3669</v>
      </c>
      <c r="E500" s="353">
        <f>VLOOKUP(B500,'Ejec presupuestal_31-dic-2017'!$C$5:$K$975,5,0)</f>
        <v>0</v>
      </c>
      <c r="F500" s="353">
        <f>VLOOKUP(B500,'Ejec presupuestal_31-dic-2017'!$C$5:$K$975,6,0)</f>
        <v>0</v>
      </c>
      <c r="G500" s="353">
        <f>VLOOKUP(B500,'Ejec presupuestal_31-dic-2017'!$C$5:$K$975,7,0)</f>
        <v>0</v>
      </c>
      <c r="H500" s="353">
        <f>VLOOKUP(B500,'Ejec presupuestal_31-dic-2017'!$C$5:$K$975,9,0)</f>
        <v>0</v>
      </c>
      <c r="I500" s="354" t="s">
        <v>1827</v>
      </c>
      <c r="J500" s="352" t="str">
        <f>VLOOKUP(K500,'[11]CONSOLIDADO PLAN DESARROLLO'!$DK$9:$DM707,3,0)</f>
        <v>E3.P_G.MR1 - Garantizar la conservación de microcuencas del municipio</v>
      </c>
      <c r="K500" s="354" t="s">
        <v>1238</v>
      </c>
      <c r="L500" s="352" t="str">
        <f>VLOOKUP(K500,'[11]CONSOLIDADO PLAN DESARROLLO'!$DK$9:$DM$305,2,0)</f>
        <v>Desarrollar estrategias para el monitoreo de vertimientos realizados a los cuerpos de agua superficiales del municipio</v>
      </c>
      <c r="M500" s="354" t="str">
        <f>IF(I500=0,"0-0",(VLOOKUP(I500,$Q$2:$V$193,$P$1,0)))</f>
        <v>RECURSOS PROPIOS</v>
      </c>
      <c r="N500" s="354"/>
      <c r="O500" s="355" t="s">
        <v>1851</v>
      </c>
      <c r="AC500" s="313"/>
      <c r="AE500" s="340"/>
      <c r="AG500" s="290"/>
      <c r="AH500" s="290"/>
    </row>
    <row r="501" spans="1:34" ht="49.5" customHeight="1" x14ac:dyDescent="0.2">
      <c r="A501" s="341"/>
      <c r="B501" s="342" t="s">
        <v>3670</v>
      </c>
      <c r="C501" s="342" t="s">
        <v>3670</v>
      </c>
      <c r="D501" s="343" t="s">
        <v>3671</v>
      </c>
      <c r="E501" s="344">
        <v>25000000</v>
      </c>
      <c r="F501" s="344"/>
      <c r="G501" s="344"/>
      <c r="H501" s="344"/>
      <c r="I501" s="345"/>
      <c r="J501" s="343"/>
      <c r="K501" s="345"/>
      <c r="L501" s="343"/>
      <c r="M501" s="345"/>
      <c r="N501" s="345"/>
      <c r="O501" s="346" t="s">
        <v>1869</v>
      </c>
      <c r="AC501" s="362"/>
      <c r="AE501" s="340"/>
      <c r="AG501" s="290"/>
      <c r="AH501" s="290"/>
    </row>
    <row r="502" spans="1:34" ht="49.5" customHeight="1" x14ac:dyDescent="0.2">
      <c r="A502" s="350" t="s">
        <v>1874</v>
      </c>
      <c r="B502" s="351" t="s">
        <v>3672</v>
      </c>
      <c r="C502" s="351" t="s">
        <v>3673</v>
      </c>
      <c r="D502" s="352" t="s">
        <v>3674</v>
      </c>
      <c r="E502" s="353">
        <f>VLOOKUP(B502,'Ejec presupuestal_31-dic-2017'!$C$5:$K$975,5,0)</f>
        <v>25000000</v>
      </c>
      <c r="F502" s="353">
        <f>VLOOKUP(B502,'Ejec presupuestal_31-dic-2017'!$C$5:$K$975,6,0)</f>
        <v>25000000</v>
      </c>
      <c r="G502" s="353">
        <f>VLOOKUP(B502,'Ejec presupuestal_31-dic-2017'!$C$5:$K$975,7,0)</f>
        <v>25000000</v>
      </c>
      <c r="H502" s="353">
        <f>VLOOKUP(B502,'Ejec presupuestal_31-dic-2017'!$C$5:$K$975,9,0)</f>
        <v>25000000</v>
      </c>
      <c r="I502" s="354" t="s">
        <v>1827</v>
      </c>
      <c r="J502" s="352" t="str">
        <f>VLOOKUP(K502,'[11]CONSOLIDADO PLAN DESARROLLO'!$DK$9:$DM709,3,0)</f>
        <v>E3.P_G.MR1 - Garantizar la conservación de microcuencas del municipio</v>
      </c>
      <c r="K502" s="354" t="s">
        <v>1250</v>
      </c>
      <c r="L502" s="352" t="str">
        <f>VLOOKUP(K502,'[11]CONSOLIDADO PLAN DESARROLLO'!$DK$9:$DM$305,2,0)</f>
        <v>Implementar el Plan de Manejo de las microcuencas del Municipio</v>
      </c>
      <c r="M502" s="354" t="str">
        <f>IF(I502=0,"0-0",(VLOOKUP(I502,$Q$2:$V$193,$P$1,0)))</f>
        <v>RECURSOS PROPIOS</v>
      </c>
      <c r="N502" s="354"/>
      <c r="O502" s="355" t="s">
        <v>1851</v>
      </c>
      <c r="AC502" s="313"/>
      <c r="AE502" s="340"/>
      <c r="AG502" s="290"/>
      <c r="AH502" s="290"/>
    </row>
    <row r="503" spans="1:34" ht="51" customHeight="1" x14ac:dyDescent="0.2">
      <c r="A503" s="326"/>
      <c r="B503" s="327" t="s">
        <v>3675</v>
      </c>
      <c r="C503" s="327" t="s">
        <v>3675</v>
      </c>
      <c r="D503" s="328" t="s">
        <v>325</v>
      </c>
      <c r="E503" s="329">
        <v>463500000</v>
      </c>
      <c r="F503" s="329"/>
      <c r="G503" s="329"/>
      <c r="H503" s="329"/>
      <c r="I503" s="330"/>
      <c r="J503" s="328"/>
      <c r="K503" s="330"/>
      <c r="L503" s="328"/>
      <c r="M503" s="330"/>
      <c r="N503" s="330"/>
      <c r="O503" s="331" t="s">
        <v>5</v>
      </c>
      <c r="AC503" s="313"/>
      <c r="AE503" s="340"/>
      <c r="AG503" s="290"/>
      <c r="AH503" s="290"/>
    </row>
    <row r="504" spans="1:34" ht="44.25" customHeight="1" x14ac:dyDescent="0.2">
      <c r="A504" s="333"/>
      <c r="B504" s="334" t="s">
        <v>3676</v>
      </c>
      <c r="C504" s="334" t="s">
        <v>3676</v>
      </c>
      <c r="D504" s="335" t="s">
        <v>3677</v>
      </c>
      <c r="E504" s="336">
        <v>463500000</v>
      </c>
      <c r="F504" s="336"/>
      <c r="G504" s="336"/>
      <c r="H504" s="336"/>
      <c r="I504" s="337"/>
      <c r="J504" s="335"/>
      <c r="K504" s="337"/>
      <c r="L504" s="335"/>
      <c r="M504" s="337"/>
      <c r="N504" s="337"/>
      <c r="O504" s="338" t="s">
        <v>1862</v>
      </c>
      <c r="AC504" s="362"/>
      <c r="AE504" s="340"/>
      <c r="AG504" s="290"/>
      <c r="AH504" s="290"/>
    </row>
    <row r="505" spans="1:34" ht="53.25" customHeight="1" x14ac:dyDescent="0.2">
      <c r="A505" s="341"/>
      <c r="B505" s="342" t="s">
        <v>3678</v>
      </c>
      <c r="C505" s="342" t="s">
        <v>3678</v>
      </c>
      <c r="D505" s="343" t="s">
        <v>3679</v>
      </c>
      <c r="E505" s="344">
        <v>463500000</v>
      </c>
      <c r="F505" s="344"/>
      <c r="G505" s="344"/>
      <c r="H505" s="344"/>
      <c r="I505" s="345"/>
      <c r="J505" s="343"/>
      <c r="K505" s="345"/>
      <c r="L505" s="343"/>
      <c r="M505" s="345"/>
      <c r="N505" s="345"/>
      <c r="O505" s="346" t="s">
        <v>1869</v>
      </c>
      <c r="AC505" s="362"/>
      <c r="AE505" s="340"/>
      <c r="AG505" s="290"/>
      <c r="AH505" s="290"/>
    </row>
    <row r="506" spans="1:34" ht="51.75" customHeight="1" x14ac:dyDescent="0.2">
      <c r="A506" s="365"/>
      <c r="B506" s="366" t="s">
        <v>3680</v>
      </c>
      <c r="C506" s="366" t="s">
        <v>3680</v>
      </c>
      <c r="D506" s="295" t="s">
        <v>3681</v>
      </c>
      <c r="E506" s="296">
        <v>33000000</v>
      </c>
      <c r="F506" s="296"/>
      <c r="G506" s="296"/>
      <c r="H506" s="296"/>
      <c r="I506" s="363"/>
      <c r="J506" s="295"/>
      <c r="K506" s="363"/>
      <c r="L506" s="295"/>
      <c r="M506" s="363"/>
      <c r="N506" s="363"/>
      <c r="O506" s="367"/>
      <c r="AC506" s="362"/>
      <c r="AE506" s="340"/>
      <c r="AG506" s="290"/>
      <c r="AH506" s="290"/>
    </row>
    <row r="507" spans="1:34" ht="45" customHeight="1" x14ac:dyDescent="0.2">
      <c r="A507" s="350" t="s">
        <v>1874</v>
      </c>
      <c r="B507" s="351" t="s">
        <v>3682</v>
      </c>
      <c r="C507" s="351" t="s">
        <v>3683</v>
      </c>
      <c r="D507" s="352" t="s">
        <v>3684</v>
      </c>
      <c r="E507" s="353">
        <f>VLOOKUP(B507,'Ejec presupuestal_31-dic-2017'!$C$5:$K$975,5,0)</f>
        <v>33000000</v>
      </c>
      <c r="F507" s="353">
        <f>VLOOKUP(B507,'Ejec presupuestal_31-dic-2017'!$C$5:$K$975,6,0)</f>
        <v>0</v>
      </c>
      <c r="G507" s="353">
        <f>VLOOKUP(B507,'Ejec presupuestal_31-dic-2017'!$C$5:$K$975,7,0)</f>
        <v>0</v>
      </c>
      <c r="H507" s="353">
        <f>VLOOKUP(B507,'Ejec presupuestal_31-dic-2017'!$C$5:$K$975,9,0)</f>
        <v>0</v>
      </c>
      <c r="I507" s="354" t="s">
        <v>1827</v>
      </c>
      <c r="J507" s="352" t="str">
        <f>VLOOKUP(K507,'[11]CONSOLIDADO PLAN DESARROLLO'!$DK$9:$DM714,3,0)</f>
        <v>E3.P_H.MR1 - Incrementar en hectáreas el área de conservación y restauración del municipio</v>
      </c>
      <c r="K507" s="354" t="s">
        <v>1255</v>
      </c>
      <c r="L507" s="352" t="str">
        <f>VLOOKUP(K507,'[11]CONSOLIDADO PLAN DESARROLLO'!$DK$9:$DM$305,2,0)</f>
        <v>Desarrollar estrategia para fortalecer el Vivero municipal</v>
      </c>
      <c r="M507" s="354" t="str">
        <f t="shared" ref="M507:M508" si="63">IF(I507=0,"0-0",(VLOOKUP(I507,$Q$2:$V$193,$P$1,0)))</f>
        <v>RECURSOS PROPIOS</v>
      </c>
      <c r="N507" s="363"/>
      <c r="O507" s="355" t="s">
        <v>1851</v>
      </c>
      <c r="AC507" s="313"/>
      <c r="AE507" s="340"/>
      <c r="AG507" s="290"/>
      <c r="AH507" s="290"/>
    </row>
    <row r="508" spans="1:34" ht="66" customHeight="1" x14ac:dyDescent="0.2">
      <c r="A508" s="398" t="s">
        <v>1874</v>
      </c>
      <c r="B508" s="399" t="s">
        <v>3685</v>
      </c>
      <c r="C508" s="399" t="s">
        <v>3686</v>
      </c>
      <c r="D508" s="400" t="s">
        <v>3687</v>
      </c>
      <c r="E508" s="353">
        <v>0</v>
      </c>
      <c r="F508" s="353">
        <v>0</v>
      </c>
      <c r="G508" s="353">
        <v>0</v>
      </c>
      <c r="H508" s="353">
        <v>0</v>
      </c>
      <c r="I508" s="354" t="s">
        <v>1984</v>
      </c>
      <c r="J508" s="352" t="str">
        <f>VLOOKUP(K508,'[11]CONSOLIDADO PLAN DESARROLLO'!$DK$9:$DM715,3,0)</f>
        <v>E3.P_H.MR1 - Incrementar en hectáreas el área de conservación y restauración del municipio</v>
      </c>
      <c r="K508" s="354" t="s">
        <v>1255</v>
      </c>
      <c r="L508" s="352" t="str">
        <f>VLOOKUP(K508,'[11]CONSOLIDADO PLAN DESARROLLO'!$DK$9:$DM$305,2,0)</f>
        <v>Desarrollar estrategia para fortalecer el Vivero municipal</v>
      </c>
      <c r="M508" s="354" t="str">
        <f t="shared" si="63"/>
        <v>RECURSOS PROPIOS</v>
      </c>
      <c r="N508" s="354" t="s">
        <v>2923</v>
      </c>
      <c r="O508" s="355" t="s">
        <v>1851</v>
      </c>
      <c r="AC508" s="313"/>
      <c r="AE508" s="340"/>
      <c r="AG508" s="290"/>
      <c r="AH508" s="290"/>
    </row>
    <row r="509" spans="1:34" ht="50.25" customHeight="1" x14ac:dyDescent="0.2">
      <c r="A509" s="350"/>
      <c r="B509" s="366" t="s">
        <v>3688</v>
      </c>
      <c r="C509" s="366" t="s">
        <v>3688</v>
      </c>
      <c r="D509" s="295" t="s">
        <v>3689</v>
      </c>
      <c r="E509" s="296">
        <v>250000000</v>
      </c>
      <c r="F509" s="353"/>
      <c r="G509" s="353"/>
      <c r="H509" s="353"/>
      <c r="I509" s="354"/>
      <c r="J509" s="352"/>
      <c r="K509" s="354"/>
      <c r="L509" s="352"/>
      <c r="M509" s="354"/>
      <c r="N509" s="354"/>
      <c r="O509" s="355"/>
      <c r="AC509" s="362"/>
      <c r="AE509" s="340"/>
      <c r="AG509" s="290"/>
      <c r="AH509" s="290"/>
    </row>
    <row r="510" spans="1:34" ht="43.5" customHeight="1" x14ac:dyDescent="0.2">
      <c r="A510" s="350" t="s">
        <v>5021</v>
      </c>
      <c r="B510" s="351" t="s">
        <v>3690</v>
      </c>
      <c r="C510" s="351" t="s">
        <v>3691</v>
      </c>
      <c r="D510" s="352" t="s">
        <v>3692</v>
      </c>
      <c r="E510" s="353">
        <f>VLOOKUP(B510,'Ejec presupuestal_31-dic-2017'!$C$5:$K$975,5,0)</f>
        <v>125446565</v>
      </c>
      <c r="F510" s="353">
        <f>VLOOKUP(B510,'Ejec presupuestal_31-dic-2017'!$C$5:$K$975,6,0)</f>
        <v>118875693</v>
      </c>
      <c r="G510" s="353">
        <f>VLOOKUP(B510,'Ejec presupuestal_31-dic-2017'!$C$5:$K$975,7,0)</f>
        <v>118875693</v>
      </c>
      <c r="H510" s="353">
        <f>VLOOKUP(B510,'Ejec presupuestal_31-dic-2017'!$C$5:$K$975,9,0)</f>
        <v>106283863</v>
      </c>
      <c r="I510" s="354" t="s">
        <v>1827</v>
      </c>
      <c r="J510" s="352" t="str">
        <f>VLOOKUP(K510,'[11]CONSOLIDADO PLAN DESARROLLO'!$DK$9:$DM717,3,0)</f>
        <v>E3.P_H.MR1 - Incrementar en hectáreas el área de conservación y restauración del municipio</v>
      </c>
      <c r="K510" s="354" t="s">
        <v>1262</v>
      </c>
      <c r="L510" s="352" t="str">
        <f>VLOOKUP(K510,'[11]CONSOLIDADO PLAN DESARROLLO'!$DK$9:$DM$305,2,0)</f>
        <v>Formular e implementar proyecto para la conservación y restauración de ecosistemas entre ellos guardabosques</v>
      </c>
      <c r="M510" s="354" t="str">
        <f>IF(I510=0,"0-0",(VLOOKUP(I510,$Q$2:$V$193,$P$1,0)))</f>
        <v>RECURSOS PROPIOS</v>
      </c>
      <c r="N510" s="363"/>
      <c r="O510" s="355" t="s">
        <v>1851</v>
      </c>
      <c r="AC510" s="362"/>
      <c r="AE510" s="340"/>
      <c r="AG510" s="290"/>
      <c r="AH510" s="290"/>
    </row>
    <row r="511" spans="1:34" ht="71.25" customHeight="1" x14ac:dyDescent="0.2">
      <c r="A511" s="365"/>
      <c r="B511" s="366" t="s">
        <v>3693</v>
      </c>
      <c r="C511" s="366" t="s">
        <v>3693</v>
      </c>
      <c r="D511" s="295" t="s">
        <v>3694</v>
      </c>
      <c r="E511" s="296">
        <v>5000000</v>
      </c>
      <c r="F511" s="296"/>
      <c r="G511" s="296"/>
      <c r="H511" s="296"/>
      <c r="I511" s="363"/>
      <c r="J511" s="295"/>
      <c r="K511" s="363"/>
      <c r="L511" s="295"/>
      <c r="M511" s="363"/>
      <c r="N511" s="363"/>
      <c r="O511" s="367"/>
      <c r="AC511" s="362"/>
      <c r="AE511" s="340"/>
      <c r="AG511" s="290"/>
      <c r="AH511" s="290"/>
    </row>
    <row r="512" spans="1:34" ht="54" customHeight="1" x14ac:dyDescent="0.2">
      <c r="A512" s="350" t="s">
        <v>5021</v>
      </c>
      <c r="B512" s="351" t="s">
        <v>3695</v>
      </c>
      <c r="C512" s="351" t="s">
        <v>3696</v>
      </c>
      <c r="D512" s="352" t="s">
        <v>3697</v>
      </c>
      <c r="E512" s="353">
        <f>VLOOKUP(B512,'Ejec presupuestal_31-dic-2017'!$C$5:$K$975,5,0)</f>
        <v>0</v>
      </c>
      <c r="F512" s="353">
        <f>VLOOKUP(B512,'Ejec presupuestal_31-dic-2017'!$C$5:$K$975,6,0)</f>
        <v>0</v>
      </c>
      <c r="G512" s="353">
        <f>VLOOKUP(B512,'Ejec presupuestal_31-dic-2017'!$C$5:$K$975,7,0)</f>
        <v>0</v>
      </c>
      <c r="H512" s="353">
        <f>VLOOKUP(B512,'Ejec presupuestal_31-dic-2017'!$C$5:$K$975,9,0)</f>
        <v>0</v>
      </c>
      <c r="I512" s="354" t="s">
        <v>1827</v>
      </c>
      <c r="J512" s="352" t="str">
        <f>VLOOKUP(K512,'[11]CONSOLIDADO PLAN DESARROLLO'!$DK$9:$DM719,3,0)</f>
        <v>E3.P_H.MR1 - Incrementar en hectáreas el área de conservación y restauración del municipio</v>
      </c>
      <c r="K512" s="354" t="s">
        <v>1266</v>
      </c>
      <c r="L512" s="352" t="str">
        <f>VLOOKUP(K512,'[11]CONSOLIDADO PLAN DESARROLLO'!$DK$9:$DM$305,2,0)</f>
        <v>Actualizar el inventario de flora y fauna municipal</v>
      </c>
      <c r="M512" s="354" t="str">
        <f>IF(I512=0,"0-0",(VLOOKUP(I512,$Q$2:$V$193,$P$1,0)))</f>
        <v>RECURSOS PROPIOS</v>
      </c>
      <c r="N512" s="354"/>
      <c r="O512" s="355" t="s">
        <v>1851</v>
      </c>
      <c r="AC512" s="313"/>
      <c r="AE512" s="340"/>
      <c r="AG512" s="290"/>
      <c r="AH512" s="290"/>
    </row>
    <row r="513" spans="1:34" ht="69.75" customHeight="1" x14ac:dyDescent="0.2">
      <c r="A513" s="350"/>
      <c r="B513" s="366" t="s">
        <v>3698</v>
      </c>
      <c r="C513" s="366" t="s">
        <v>3698</v>
      </c>
      <c r="D513" s="295" t="s">
        <v>3699</v>
      </c>
      <c r="E513" s="296">
        <v>5500000</v>
      </c>
      <c r="F513" s="353"/>
      <c r="G513" s="353"/>
      <c r="H513" s="353"/>
      <c r="I513" s="354"/>
      <c r="J513" s="352"/>
      <c r="K513" s="354"/>
      <c r="L513" s="352"/>
      <c r="M513" s="354"/>
      <c r="N513" s="354"/>
      <c r="O513" s="355"/>
      <c r="AC513" s="313"/>
      <c r="AE513" s="340"/>
      <c r="AG513" s="290"/>
      <c r="AH513" s="290"/>
    </row>
    <row r="514" spans="1:34" ht="72" customHeight="1" x14ac:dyDescent="0.2">
      <c r="A514" s="350" t="s">
        <v>5021</v>
      </c>
      <c r="B514" s="351" t="s">
        <v>3700</v>
      </c>
      <c r="C514" s="351" t="s">
        <v>3701</v>
      </c>
      <c r="D514" s="352" t="s">
        <v>3702</v>
      </c>
      <c r="E514" s="353">
        <f>VLOOKUP(B514,'Ejec presupuestal_31-dic-2017'!$C$5:$K$975,5,0)</f>
        <v>0</v>
      </c>
      <c r="F514" s="353">
        <f>VLOOKUP(B514,'Ejec presupuestal_31-dic-2017'!$C$5:$K$975,6,0)</f>
        <v>0</v>
      </c>
      <c r="G514" s="353">
        <f>VLOOKUP(B514,'Ejec presupuestal_31-dic-2017'!$C$5:$K$975,7,0)</f>
        <v>0</v>
      </c>
      <c r="H514" s="353">
        <f>VLOOKUP(B514,'Ejec presupuestal_31-dic-2017'!$C$5:$K$975,9,0)</f>
        <v>0</v>
      </c>
      <c r="I514" s="354" t="s">
        <v>1827</v>
      </c>
      <c r="J514" s="352" t="str">
        <f>VLOOKUP(K514,'[11]CONSOLIDADO PLAN DESARROLLO'!$DK$9:$DM721,3,0)</f>
        <v>E3.P_H.MR1 - Incrementar en hectáreas el área de conservación y restauración del municipio</v>
      </c>
      <c r="K514" s="354" t="s">
        <v>1270</v>
      </c>
      <c r="L514" s="352" t="str">
        <f>VLOOKUP(K514,'[11]CONSOLIDADO PLAN DESARROLLO'!$DK$9:$DM$305,2,0)</f>
        <v>Implementar acciones de apoyo para el control de tráfico ilegal de flora y fauna silvestre</v>
      </c>
      <c r="M514" s="354" t="str">
        <f>IF(I514=0,"0-0",(VLOOKUP(I514,$Q$2:$V$193,$P$1,0)))</f>
        <v>RECURSOS PROPIOS</v>
      </c>
      <c r="N514" s="363"/>
      <c r="O514" s="355" t="s">
        <v>1851</v>
      </c>
      <c r="AC514" s="313"/>
      <c r="AE514" s="340"/>
      <c r="AG514" s="290"/>
      <c r="AH514" s="290"/>
    </row>
    <row r="515" spans="1:34" ht="58.5" customHeight="1" x14ac:dyDescent="0.2">
      <c r="A515" s="365"/>
      <c r="B515" s="366" t="s">
        <v>3703</v>
      </c>
      <c r="C515" s="366" t="s">
        <v>3703</v>
      </c>
      <c r="D515" s="295" t="s">
        <v>3704</v>
      </c>
      <c r="E515" s="296">
        <v>170000000</v>
      </c>
      <c r="F515" s="296"/>
      <c r="G515" s="296"/>
      <c r="H515" s="296"/>
      <c r="I515" s="363"/>
      <c r="J515" s="295"/>
      <c r="K515" s="363"/>
      <c r="L515" s="295"/>
      <c r="M515" s="363"/>
      <c r="N515" s="363"/>
      <c r="O515" s="367"/>
      <c r="AC515" s="313"/>
      <c r="AE515" s="340"/>
      <c r="AG515" s="290"/>
      <c r="AH515" s="290"/>
    </row>
    <row r="516" spans="1:34" ht="66.75" customHeight="1" x14ac:dyDescent="0.2">
      <c r="A516" s="350" t="s">
        <v>1874</v>
      </c>
      <c r="B516" s="351" t="s">
        <v>3705</v>
      </c>
      <c r="C516" s="351" t="s">
        <v>3706</v>
      </c>
      <c r="D516" s="352" t="s">
        <v>3707</v>
      </c>
      <c r="E516" s="353">
        <f>VLOOKUP(B516,'Ejec presupuestal_31-dic-2017'!$C$5:$K$975,5,0)</f>
        <v>170000000</v>
      </c>
      <c r="F516" s="353">
        <f>VLOOKUP(B516,'Ejec presupuestal_31-dic-2017'!$C$5:$K$975,6,0)</f>
        <v>0</v>
      </c>
      <c r="G516" s="353">
        <f>VLOOKUP(B516,'Ejec presupuestal_31-dic-2017'!$C$5:$K$975,7,0)</f>
        <v>0</v>
      </c>
      <c r="H516" s="353">
        <f>VLOOKUP(B516,'Ejec presupuestal_31-dic-2017'!$C$5:$K$975,9,0)</f>
        <v>0</v>
      </c>
      <c r="I516" s="354" t="s">
        <v>1985</v>
      </c>
      <c r="J516" s="352" t="str">
        <f>VLOOKUP(K516,'[11]CONSOLIDADO PLAN DESARROLLO'!$DK$9:$DM723,3,0)</f>
        <v>E3.P_H.MR1 - Incrementar en hectáreas el área de conservación y restauración del municipio</v>
      </c>
      <c r="K516" s="354" t="s">
        <v>1273</v>
      </c>
      <c r="L516" s="352" t="str">
        <f>VLOOKUP(K516,'[11]CONSOLIDADO PLAN DESARROLLO'!$DK$9:$DM$305,2,0)</f>
        <v>Implementar estrategias para realizar Mantenimiento y Revegetalización de áreas degradadas</v>
      </c>
      <c r="M516" s="354" t="str">
        <f>IF(I516=0,"0-0",(VLOOKUP(I516,$Q$2:$V$193,$P$1,0)))</f>
        <v xml:space="preserve">OTROS </v>
      </c>
      <c r="N516" s="354"/>
      <c r="O516" s="355" t="s">
        <v>1851</v>
      </c>
      <c r="AC516" s="313"/>
      <c r="AE516" s="340"/>
      <c r="AG516" s="290"/>
      <c r="AH516" s="290"/>
    </row>
    <row r="517" spans="1:34" ht="52.5" customHeight="1" x14ac:dyDescent="0.2">
      <c r="A517" s="326"/>
      <c r="B517" s="327" t="s">
        <v>3708</v>
      </c>
      <c r="C517" s="327" t="s">
        <v>3708</v>
      </c>
      <c r="D517" s="328" t="s">
        <v>337</v>
      </c>
      <c r="E517" s="329">
        <v>23000000</v>
      </c>
      <c r="F517" s="329"/>
      <c r="G517" s="329"/>
      <c r="H517" s="329"/>
      <c r="I517" s="330"/>
      <c r="J517" s="328"/>
      <c r="K517" s="330"/>
      <c r="L517" s="328"/>
      <c r="M517" s="330"/>
      <c r="N517" s="330"/>
      <c r="O517" s="331" t="s">
        <v>5</v>
      </c>
      <c r="AC517" s="362"/>
      <c r="AE517" s="340"/>
      <c r="AG517" s="290"/>
      <c r="AH517" s="290"/>
    </row>
    <row r="518" spans="1:34" ht="56.25" customHeight="1" x14ac:dyDescent="0.2">
      <c r="A518" s="333"/>
      <c r="B518" s="334" t="s">
        <v>3709</v>
      </c>
      <c r="C518" s="334" t="s">
        <v>3709</v>
      </c>
      <c r="D518" s="335" t="s">
        <v>3710</v>
      </c>
      <c r="E518" s="336">
        <v>23000000</v>
      </c>
      <c r="F518" s="336"/>
      <c r="G518" s="336"/>
      <c r="H518" s="336"/>
      <c r="I518" s="337"/>
      <c r="J518" s="335"/>
      <c r="K518" s="337"/>
      <c r="L518" s="335"/>
      <c r="M518" s="337"/>
      <c r="N518" s="337"/>
      <c r="O518" s="338" t="s">
        <v>1862</v>
      </c>
      <c r="AC518" s="362"/>
      <c r="AE518" s="340"/>
      <c r="AG518" s="290"/>
      <c r="AH518" s="290"/>
    </row>
    <row r="519" spans="1:34" ht="57" customHeight="1" x14ac:dyDescent="0.2">
      <c r="A519" s="341"/>
      <c r="B519" s="342" t="s">
        <v>3711</v>
      </c>
      <c r="C519" s="342" t="s">
        <v>3711</v>
      </c>
      <c r="D519" s="343" t="s">
        <v>3712</v>
      </c>
      <c r="E519" s="344">
        <v>10000000</v>
      </c>
      <c r="F519" s="344"/>
      <c r="G519" s="344"/>
      <c r="H519" s="344"/>
      <c r="I519" s="345"/>
      <c r="J519" s="343"/>
      <c r="K519" s="345"/>
      <c r="L519" s="343"/>
      <c r="M519" s="345"/>
      <c r="N519" s="345"/>
      <c r="O519" s="346" t="s">
        <v>1869</v>
      </c>
      <c r="AC519" s="362"/>
      <c r="AE519" s="340"/>
      <c r="AG519" s="290"/>
      <c r="AH519" s="290"/>
    </row>
    <row r="520" spans="1:34" ht="69.75" customHeight="1" x14ac:dyDescent="0.2">
      <c r="A520" s="350" t="s">
        <v>5040</v>
      </c>
      <c r="B520" s="351" t="s">
        <v>3713</v>
      </c>
      <c r="C520" s="351" t="s">
        <v>3714</v>
      </c>
      <c r="D520" s="352" t="s">
        <v>3715</v>
      </c>
      <c r="E520" s="353">
        <f>VLOOKUP(B520,'Ejec presupuestal_31-dic-2017'!$C$5:$K$975,5,0)</f>
        <v>0</v>
      </c>
      <c r="F520" s="353">
        <f>VLOOKUP(B520,'Ejec presupuestal_31-dic-2017'!$C$5:$K$975,6,0)</f>
        <v>0</v>
      </c>
      <c r="G520" s="353">
        <f>VLOOKUP(B520,'Ejec presupuestal_31-dic-2017'!$C$5:$K$975,7,0)</f>
        <v>0</v>
      </c>
      <c r="H520" s="353">
        <f>VLOOKUP(B520,'Ejec presupuestal_31-dic-2017'!$C$5:$K$975,9,0)</f>
        <v>0</v>
      </c>
      <c r="I520" s="354" t="s">
        <v>1827</v>
      </c>
      <c r="J520" s="352" t="str">
        <f>VLOOKUP(K520,'[11]CONSOLIDADO PLAN DESARROLLO'!$DK$9:$DM727,3,0)</f>
        <v>E3.P_I.MR1 - Mejorar las condiciones de contaminación visual y auditiva en un 30%</v>
      </c>
      <c r="K520" s="354" t="s">
        <v>1282</v>
      </c>
      <c r="L520" s="352" t="str">
        <f>VLOOKUP(K520,'[11]CONSOLIDADO PLAN DESARROLLO'!$DK$9:$DM$305,2,0)</f>
        <v xml:space="preserve">Realizar estudio de calidad del aire </v>
      </c>
      <c r="M520" s="354" t="str">
        <f>IF(I520=0,"0-0",(VLOOKUP(I520,$Q$2:$V$193,$P$1,0)))</f>
        <v>RECURSOS PROPIOS</v>
      </c>
      <c r="N520" s="363"/>
      <c r="O520" s="355" t="s">
        <v>1851</v>
      </c>
      <c r="AC520" s="313"/>
      <c r="AE520" s="340"/>
      <c r="AG520" s="290"/>
      <c r="AH520" s="290"/>
    </row>
    <row r="521" spans="1:34" ht="83.25" customHeight="1" x14ac:dyDescent="0.2">
      <c r="A521" s="341"/>
      <c r="B521" s="342" t="s">
        <v>3716</v>
      </c>
      <c r="C521" s="342" t="s">
        <v>3716</v>
      </c>
      <c r="D521" s="343" t="s">
        <v>3717</v>
      </c>
      <c r="E521" s="344">
        <v>2000000</v>
      </c>
      <c r="F521" s="344"/>
      <c r="G521" s="344"/>
      <c r="H521" s="344"/>
      <c r="I521" s="345"/>
      <c r="J521" s="343"/>
      <c r="K521" s="345"/>
      <c r="L521" s="343"/>
      <c r="M521" s="345"/>
      <c r="N521" s="345"/>
      <c r="O521" s="346" t="s">
        <v>1869</v>
      </c>
      <c r="AC521" s="362"/>
      <c r="AE521" s="340"/>
      <c r="AG521" s="290"/>
      <c r="AH521" s="290"/>
    </row>
    <row r="522" spans="1:34" ht="58.5" customHeight="1" x14ac:dyDescent="0.2">
      <c r="A522" s="350" t="s">
        <v>5021</v>
      </c>
      <c r="B522" s="351" t="s">
        <v>3718</v>
      </c>
      <c r="C522" s="351" t="s">
        <v>3719</v>
      </c>
      <c r="D522" s="352" t="s">
        <v>3720</v>
      </c>
      <c r="E522" s="353">
        <f>VLOOKUP(B522,'Ejec presupuestal_31-dic-2017'!$C$5:$K$975,5,0)</f>
        <v>0</v>
      </c>
      <c r="F522" s="353">
        <f>VLOOKUP(B522,'Ejec presupuestal_31-dic-2017'!$C$5:$K$975,6,0)</f>
        <v>0</v>
      </c>
      <c r="G522" s="353">
        <f>VLOOKUP(B522,'Ejec presupuestal_31-dic-2017'!$C$5:$K$975,7,0)</f>
        <v>0</v>
      </c>
      <c r="H522" s="353">
        <f>VLOOKUP(B522,'Ejec presupuestal_31-dic-2017'!$C$5:$K$975,9,0)</f>
        <v>0</v>
      </c>
      <c r="I522" s="354" t="s">
        <v>1827</v>
      </c>
      <c r="J522" s="352" t="str">
        <f>VLOOKUP(K522,'[11]CONSOLIDADO PLAN DESARROLLO'!$DK$9:$DM729,3,0)</f>
        <v>E3.P_I.MR1 - Mejorar las condiciones de contaminación visual y auditiva en un 30%</v>
      </c>
      <c r="K522" s="354" t="s">
        <v>1286</v>
      </c>
      <c r="L522" s="352" t="str">
        <f>VLOOKUP(K522,'[11]CONSOLIDADO PLAN DESARROLLO'!$DK$9:$DM$305,2,0)</f>
        <v>Realizar acciones conjuntas con la CAR para el control a la calidad del aire en las veredas del municipio realizando monitoreo a las fuentes móviles</v>
      </c>
      <c r="M522" s="354" t="str">
        <f>IF(I522=0,"0-0",(VLOOKUP(I522,$Q$2:$V$193,$P$1,0)))</f>
        <v>RECURSOS PROPIOS</v>
      </c>
      <c r="N522" s="363"/>
      <c r="O522" s="355" t="s">
        <v>1851</v>
      </c>
      <c r="AC522" s="362"/>
      <c r="AE522" s="340"/>
      <c r="AG522" s="290"/>
      <c r="AH522" s="290"/>
    </row>
    <row r="523" spans="1:34" ht="77.25" customHeight="1" x14ac:dyDescent="0.2">
      <c r="A523" s="341"/>
      <c r="B523" s="342" t="s">
        <v>3721</v>
      </c>
      <c r="C523" s="342" t="s">
        <v>3721</v>
      </c>
      <c r="D523" s="343" t="s">
        <v>3722</v>
      </c>
      <c r="E523" s="344">
        <v>11000000</v>
      </c>
      <c r="F523" s="344"/>
      <c r="G523" s="344"/>
      <c r="H523" s="344"/>
      <c r="I523" s="345"/>
      <c r="J523" s="343"/>
      <c r="K523" s="345"/>
      <c r="L523" s="343"/>
      <c r="M523" s="345"/>
      <c r="N523" s="345"/>
      <c r="O523" s="346" t="s">
        <v>1869</v>
      </c>
      <c r="AC523" s="362"/>
      <c r="AE523" s="340"/>
      <c r="AG523" s="290"/>
      <c r="AH523" s="290"/>
    </row>
    <row r="524" spans="1:34" ht="56.25" customHeight="1" x14ac:dyDescent="0.2">
      <c r="A524" s="350" t="s">
        <v>5021</v>
      </c>
      <c r="B524" s="351" t="s">
        <v>3723</v>
      </c>
      <c r="C524" s="351" t="s">
        <v>3724</v>
      </c>
      <c r="D524" s="352" t="s">
        <v>3725</v>
      </c>
      <c r="E524" s="353">
        <f>VLOOKUP(B524,'Ejec presupuestal_31-dic-2017'!$C$5:$K$975,5,0)</f>
        <v>0</v>
      </c>
      <c r="F524" s="353">
        <f>VLOOKUP(B524,'Ejec presupuestal_31-dic-2017'!$C$5:$K$975,6,0)</f>
        <v>0</v>
      </c>
      <c r="G524" s="353">
        <f>VLOOKUP(B524,'Ejec presupuestal_31-dic-2017'!$C$5:$K$975,7,0)</f>
        <v>0</v>
      </c>
      <c r="H524" s="353">
        <f>VLOOKUP(B524,'Ejec presupuestal_31-dic-2017'!$C$5:$K$975,9,0)</f>
        <v>0</v>
      </c>
      <c r="I524" s="354" t="s">
        <v>1827</v>
      </c>
      <c r="J524" s="352" t="str">
        <f>VLOOKUP(K524,'[11]CONSOLIDADO PLAN DESARROLLO'!$DK$9:$DM731,3,0)</f>
        <v>E3.P_I.MR1 - Mejorar las condiciones de contaminación visual y auditiva en un 30%</v>
      </c>
      <c r="K524" s="354" t="s">
        <v>1289</v>
      </c>
      <c r="L524" s="352" t="str">
        <f>VLOOKUP(K524,'[11]CONSOLIDADO PLAN DESARROLLO'!$DK$9:$DM$305,2,0)</f>
        <v>Realizar la valoración y evaluación de impacto ambiental a los establecimientos de comercio que generen contaminación auditiva y visual</v>
      </c>
      <c r="M524" s="354" t="str">
        <f>IF(I524=0,"0-0",(VLOOKUP(I524,$Q$2:$V$193,$P$1,0)))</f>
        <v>RECURSOS PROPIOS</v>
      </c>
      <c r="N524" s="363"/>
      <c r="O524" s="355" t="s">
        <v>1851</v>
      </c>
      <c r="AC524" s="313"/>
      <c r="AE524" s="340"/>
      <c r="AG524" s="290"/>
      <c r="AH524" s="290"/>
    </row>
    <row r="525" spans="1:34" ht="52.5" customHeight="1" x14ac:dyDescent="0.2">
      <c r="A525" s="326"/>
      <c r="B525" s="327" t="s">
        <v>3726</v>
      </c>
      <c r="C525" s="327" t="s">
        <v>3726</v>
      </c>
      <c r="D525" s="328" t="s">
        <v>350</v>
      </c>
      <c r="E525" s="329">
        <v>131000000</v>
      </c>
      <c r="F525" s="329"/>
      <c r="G525" s="329"/>
      <c r="H525" s="329"/>
      <c r="I525" s="330"/>
      <c r="J525" s="328"/>
      <c r="K525" s="330"/>
      <c r="L525" s="328"/>
      <c r="M525" s="330"/>
      <c r="N525" s="330"/>
      <c r="O525" s="331" t="s">
        <v>5</v>
      </c>
      <c r="AC525" s="313"/>
      <c r="AE525" s="340"/>
      <c r="AG525" s="290"/>
      <c r="AH525" s="290"/>
    </row>
    <row r="526" spans="1:34" ht="48.75" customHeight="1" x14ac:dyDescent="0.2">
      <c r="A526" s="333"/>
      <c r="B526" s="334" t="s">
        <v>3727</v>
      </c>
      <c r="C526" s="334" t="s">
        <v>3727</v>
      </c>
      <c r="D526" s="335" t="s">
        <v>3728</v>
      </c>
      <c r="E526" s="336">
        <v>131000000</v>
      </c>
      <c r="F526" s="336"/>
      <c r="G526" s="336"/>
      <c r="H526" s="336"/>
      <c r="I526" s="337"/>
      <c r="J526" s="335"/>
      <c r="K526" s="337"/>
      <c r="L526" s="335"/>
      <c r="M526" s="337"/>
      <c r="N526" s="337"/>
      <c r="O526" s="338" t="s">
        <v>1862</v>
      </c>
      <c r="AC526" s="313"/>
      <c r="AE526" s="340"/>
      <c r="AG526" s="290"/>
      <c r="AH526" s="290"/>
    </row>
    <row r="527" spans="1:34" ht="42.75" customHeight="1" x14ac:dyDescent="0.2">
      <c r="A527" s="341"/>
      <c r="B527" s="342" t="s">
        <v>3729</v>
      </c>
      <c r="C527" s="342" t="s">
        <v>3729</v>
      </c>
      <c r="D527" s="343" t="s">
        <v>3730</v>
      </c>
      <c r="E527" s="344">
        <v>131000000</v>
      </c>
      <c r="F527" s="344"/>
      <c r="G527" s="344"/>
      <c r="H527" s="344"/>
      <c r="I527" s="345"/>
      <c r="J527" s="343"/>
      <c r="K527" s="345"/>
      <c r="L527" s="343"/>
      <c r="M527" s="345"/>
      <c r="N527" s="345"/>
      <c r="O527" s="346" t="s">
        <v>1869</v>
      </c>
      <c r="AC527" s="313"/>
      <c r="AE527" s="340"/>
      <c r="AG527" s="290"/>
      <c r="AH527" s="290"/>
    </row>
    <row r="528" spans="1:34" ht="59.25" customHeight="1" x14ac:dyDescent="0.2">
      <c r="A528" s="350"/>
      <c r="B528" s="366" t="s">
        <v>3731</v>
      </c>
      <c r="C528" s="366" t="s">
        <v>3731</v>
      </c>
      <c r="D528" s="295" t="s">
        <v>3732</v>
      </c>
      <c r="E528" s="296">
        <v>10000000</v>
      </c>
      <c r="F528" s="353"/>
      <c r="G528" s="353"/>
      <c r="H528" s="353"/>
      <c r="I528" s="354"/>
      <c r="J528" s="352"/>
      <c r="K528" s="354"/>
      <c r="L528" s="352"/>
      <c r="M528" s="354"/>
      <c r="N528" s="354"/>
      <c r="O528" s="355"/>
      <c r="AC528" s="362"/>
      <c r="AE528" s="340"/>
      <c r="AG528" s="290"/>
      <c r="AH528" s="290"/>
    </row>
    <row r="529" spans="1:34" ht="54" customHeight="1" x14ac:dyDescent="0.2">
      <c r="A529" s="350" t="s">
        <v>5041</v>
      </c>
      <c r="B529" s="351" t="s">
        <v>3733</v>
      </c>
      <c r="C529" s="351" t="s">
        <v>3734</v>
      </c>
      <c r="D529" s="352" t="s">
        <v>3735</v>
      </c>
      <c r="E529" s="353">
        <f>VLOOKUP(B529,'Ejec presupuestal_31-dic-2017'!$C$5:$K$975,5,0)</f>
        <v>0</v>
      </c>
      <c r="F529" s="353">
        <f>VLOOKUP(B529,'Ejec presupuestal_31-dic-2017'!$C$5:$K$975,6,0)</f>
        <v>0</v>
      </c>
      <c r="G529" s="353">
        <f>VLOOKUP(B529,'Ejec presupuestal_31-dic-2017'!$C$5:$K$975,7,0)</f>
        <v>0</v>
      </c>
      <c r="H529" s="353">
        <f>VLOOKUP(B529,'Ejec presupuestal_31-dic-2017'!$C$5:$K$975,9,0)</f>
        <v>0</v>
      </c>
      <c r="I529" s="354" t="s">
        <v>1827</v>
      </c>
      <c r="J529" s="352" t="str">
        <f>VLOOKUP(K529,'[11]CONSOLIDADO PLAN DESARROLLO'!$DK$9:$DM736,3,0)</f>
        <v>E3.P_J.MR1 - Mantener la cobertura del de las personas alcanzadas en educación ambiental</v>
      </c>
      <c r="K529" s="354" t="s">
        <v>1294</v>
      </c>
      <c r="L529" s="352" t="str">
        <f>VLOOKUP(K529,'[11]CONSOLIDADO PLAN DESARROLLO'!$DK$9:$DM$305,2,0)</f>
        <v>Actualizar e implementar el Plan de Educación Ambiental Municipal integrando PRAES y PROCEDAS</v>
      </c>
      <c r="M529" s="354" t="str">
        <f>IF(I529=0,"0-0",(VLOOKUP(I529,$Q$2:$V$193,$P$1,0)))</f>
        <v>RECURSOS PROPIOS</v>
      </c>
      <c r="N529" s="363"/>
      <c r="O529" s="355" t="s">
        <v>1851</v>
      </c>
      <c r="AC529" s="313"/>
      <c r="AE529" s="340"/>
      <c r="AG529" s="290"/>
      <c r="AH529" s="290"/>
    </row>
    <row r="530" spans="1:34" ht="60.75" customHeight="1" x14ac:dyDescent="0.2">
      <c r="A530" s="365"/>
      <c r="B530" s="366" t="s">
        <v>3736</v>
      </c>
      <c r="C530" s="366" t="s">
        <v>3736</v>
      </c>
      <c r="D530" s="295" t="s">
        <v>3737</v>
      </c>
      <c r="E530" s="296">
        <v>30000000</v>
      </c>
      <c r="F530" s="296"/>
      <c r="G530" s="296"/>
      <c r="H530" s="296"/>
      <c r="I530" s="363"/>
      <c r="J530" s="295"/>
      <c r="K530" s="363"/>
      <c r="L530" s="295"/>
      <c r="M530" s="363"/>
      <c r="N530" s="363"/>
      <c r="O530" s="367"/>
      <c r="AC530" s="313"/>
      <c r="AE530" s="340"/>
      <c r="AG530" s="290"/>
      <c r="AH530" s="290"/>
    </row>
    <row r="531" spans="1:34" ht="55.5" customHeight="1" x14ac:dyDescent="0.2">
      <c r="A531" s="350" t="s">
        <v>5042</v>
      </c>
      <c r="B531" s="351" t="s">
        <v>3738</v>
      </c>
      <c r="C531" s="351" t="s">
        <v>3739</v>
      </c>
      <c r="D531" s="352" t="s">
        <v>3740</v>
      </c>
      <c r="E531" s="353">
        <f>VLOOKUP(B531,'Ejec presupuestal_31-dic-2017'!$C$5:$K$975,5,0)</f>
        <v>18876607</v>
      </c>
      <c r="F531" s="353">
        <f>VLOOKUP(B531,'Ejec presupuestal_31-dic-2017'!$C$5:$K$975,6,0)</f>
        <v>18692747</v>
      </c>
      <c r="G531" s="353">
        <f>VLOOKUP(B531,'Ejec presupuestal_31-dic-2017'!$C$5:$K$975,7,0)</f>
        <v>18692747</v>
      </c>
      <c r="H531" s="353">
        <f>VLOOKUP(B531,'Ejec presupuestal_31-dic-2017'!$C$5:$K$975,9,0)</f>
        <v>18692747</v>
      </c>
      <c r="I531" s="354" t="s">
        <v>1827</v>
      </c>
      <c r="J531" s="352" t="str">
        <f>VLOOKUP(K531,'[11]CONSOLIDADO PLAN DESARROLLO'!$DK$9:$DM738,3,0)</f>
        <v>E3.P_J.MR1 - Mantener la cobertura del de las personas alcanzadas en educación ambiental</v>
      </c>
      <c r="K531" s="354" t="s">
        <v>1297</v>
      </c>
      <c r="L531" s="352" t="str">
        <f>VLOOKUP(K531,'[11]CONSOLIDADO PLAN DESARROLLO'!$DK$9:$DM$305,2,0)</f>
        <v>Actualizar e implementar el Plan de Educación Ambiental Municipal integrando PRAES y PROCEDAS</v>
      </c>
      <c r="M531" s="354" t="str">
        <f>IF(I531=0,"0-0",(VLOOKUP(I531,$Q$2:$V$193,$P$1,0)))</f>
        <v>RECURSOS PROPIOS</v>
      </c>
      <c r="N531" s="363"/>
      <c r="O531" s="355" t="s">
        <v>1851</v>
      </c>
      <c r="AC531" s="313"/>
      <c r="AE531" s="340"/>
      <c r="AG531" s="290"/>
      <c r="AH531" s="290"/>
    </row>
    <row r="532" spans="1:34" ht="63.75" customHeight="1" x14ac:dyDescent="0.2">
      <c r="A532" s="365"/>
      <c r="B532" s="366" t="s">
        <v>3741</v>
      </c>
      <c r="C532" s="366" t="s">
        <v>3741</v>
      </c>
      <c r="D532" s="295" t="s">
        <v>3742</v>
      </c>
      <c r="E532" s="296">
        <v>36000000</v>
      </c>
      <c r="F532" s="296"/>
      <c r="G532" s="296"/>
      <c r="H532" s="296"/>
      <c r="I532" s="363"/>
      <c r="J532" s="295"/>
      <c r="K532" s="363"/>
      <c r="L532" s="295"/>
      <c r="M532" s="363"/>
      <c r="N532" s="363"/>
      <c r="O532" s="367"/>
      <c r="AC532" s="362"/>
      <c r="AE532" s="340"/>
      <c r="AG532" s="290"/>
      <c r="AH532" s="290"/>
    </row>
    <row r="533" spans="1:34" ht="33" customHeight="1" x14ac:dyDescent="0.2">
      <c r="A533" s="350" t="s">
        <v>5021</v>
      </c>
      <c r="B533" s="351" t="s">
        <v>3743</v>
      </c>
      <c r="C533" s="351" t="s">
        <v>3744</v>
      </c>
      <c r="D533" s="352" t="s">
        <v>3745</v>
      </c>
      <c r="E533" s="353">
        <f>VLOOKUP(B533,'Ejec presupuestal_31-dic-2017'!$C$5:$K$975,5,0)</f>
        <v>0</v>
      </c>
      <c r="F533" s="353">
        <f>VLOOKUP(B533,'Ejec presupuestal_31-dic-2017'!$C$5:$K$975,6,0)</f>
        <v>0</v>
      </c>
      <c r="G533" s="353">
        <f>VLOOKUP(B533,'Ejec presupuestal_31-dic-2017'!$C$5:$K$975,7,0)</f>
        <v>0</v>
      </c>
      <c r="H533" s="353">
        <f>VLOOKUP(B533,'Ejec presupuestal_31-dic-2017'!$C$5:$K$975,9,0)</f>
        <v>0</v>
      </c>
      <c r="I533" s="354" t="s">
        <v>1827</v>
      </c>
      <c r="J533" s="352" t="str">
        <f>VLOOKUP(K533,'[11]CONSOLIDADO PLAN DESARROLLO'!$DK$9:$DM740,3,0)</f>
        <v>E3.P_J.MR1 - Mantener la cobertura del de las personas alcanzadas en educación ambiental</v>
      </c>
      <c r="K533" s="354" t="s">
        <v>1301</v>
      </c>
      <c r="L533" s="352" t="str">
        <f>VLOOKUP(K533,'[11]CONSOLIDADO PLAN DESARROLLO'!$DK$9:$DM$305,2,0)</f>
        <v>Poner en funcionamiento las aulas ambientales</v>
      </c>
      <c r="M533" s="354" t="str">
        <f>IF(I533=0,"0-0",(VLOOKUP(I533,$Q$2:$V$193,$P$1,0)))</f>
        <v>RECURSOS PROPIOS</v>
      </c>
      <c r="N533" s="354"/>
      <c r="O533" s="355" t="s">
        <v>1851</v>
      </c>
      <c r="AC533" s="362"/>
      <c r="AE533" s="340"/>
      <c r="AG533" s="290"/>
      <c r="AH533" s="290"/>
    </row>
    <row r="534" spans="1:34" ht="66" customHeight="1" x14ac:dyDescent="0.2">
      <c r="A534" s="365"/>
      <c r="B534" s="366" t="s">
        <v>3746</v>
      </c>
      <c r="C534" s="366" t="s">
        <v>3746</v>
      </c>
      <c r="D534" s="295" t="s">
        <v>3747</v>
      </c>
      <c r="E534" s="296">
        <v>10000000</v>
      </c>
      <c r="F534" s="296"/>
      <c r="G534" s="296"/>
      <c r="H534" s="296"/>
      <c r="I534" s="363"/>
      <c r="J534" s="295"/>
      <c r="K534" s="363"/>
      <c r="L534" s="295"/>
      <c r="M534" s="363"/>
      <c r="N534" s="363"/>
      <c r="O534" s="367"/>
      <c r="AC534" s="313"/>
      <c r="AE534" s="340"/>
      <c r="AG534" s="290"/>
      <c r="AH534" s="290"/>
    </row>
    <row r="535" spans="1:34" ht="62.25" customHeight="1" x14ac:dyDescent="0.2">
      <c r="A535" s="350" t="s">
        <v>1874</v>
      </c>
      <c r="B535" s="351" t="s">
        <v>3748</v>
      </c>
      <c r="C535" s="351" t="s">
        <v>3749</v>
      </c>
      <c r="D535" s="352" t="s">
        <v>3750</v>
      </c>
      <c r="E535" s="353">
        <f>VLOOKUP(B535,'Ejec presupuestal_31-dic-2017'!$C$5:$K$975,5,0)</f>
        <v>10000000</v>
      </c>
      <c r="F535" s="353">
        <f>VLOOKUP(B535,'Ejec presupuestal_31-dic-2017'!$C$5:$K$975,6,0)</f>
        <v>10000000</v>
      </c>
      <c r="G535" s="353">
        <f>VLOOKUP(B535,'Ejec presupuestal_31-dic-2017'!$C$5:$K$975,7,0)</f>
        <v>10000000</v>
      </c>
      <c r="H535" s="353">
        <f>VLOOKUP(B535,'Ejec presupuestal_31-dic-2017'!$C$5:$K$975,9,0)</f>
        <v>10000000</v>
      </c>
      <c r="I535" s="354" t="s">
        <v>1827</v>
      </c>
      <c r="J535" s="352" t="str">
        <f>VLOOKUP(K535,'[11]CONSOLIDADO PLAN DESARROLLO'!$DK$9:$DM742,3,0)</f>
        <v>E3.P_J.MR1 - Mantener la cobertura del de las personas alcanzadas en educación ambiental</v>
      </c>
      <c r="K535" s="354" t="s">
        <v>1305</v>
      </c>
      <c r="L535" s="352" t="str">
        <f>VLOOKUP(K535,'[11]CONSOLIDADO PLAN DESARROLLO'!$DK$9:$DM$305,2,0)</f>
        <v>Actualizar  e implementar el perfil ambiental del municipio y su plan de acción</v>
      </c>
      <c r="M535" s="354" t="str">
        <f>IF(I535=0,"0-0",(VLOOKUP(I535,$Q$2:$V$193,$P$1,0)))</f>
        <v>RECURSOS PROPIOS</v>
      </c>
      <c r="N535" s="363"/>
      <c r="O535" s="355" t="s">
        <v>1851</v>
      </c>
      <c r="AC535" s="313"/>
      <c r="AE535" s="340"/>
      <c r="AG535" s="290"/>
      <c r="AH535" s="290"/>
    </row>
    <row r="536" spans="1:34" ht="57.75" customHeight="1" x14ac:dyDescent="0.2">
      <c r="A536" s="350"/>
      <c r="B536" s="366" t="s">
        <v>3751</v>
      </c>
      <c r="C536" s="366" t="s">
        <v>3751</v>
      </c>
      <c r="D536" s="295" t="s">
        <v>3752</v>
      </c>
      <c r="E536" s="296">
        <v>10000000</v>
      </c>
      <c r="F536" s="353"/>
      <c r="G536" s="353"/>
      <c r="H536" s="353"/>
      <c r="I536" s="354"/>
      <c r="J536" s="352"/>
      <c r="K536" s="354"/>
      <c r="L536" s="352"/>
      <c r="M536" s="354"/>
      <c r="N536" s="354"/>
      <c r="O536" s="355"/>
      <c r="AC536" s="313"/>
      <c r="AE536" s="340"/>
      <c r="AG536" s="290"/>
      <c r="AH536" s="290"/>
    </row>
    <row r="537" spans="1:34" ht="47.25" customHeight="1" x14ac:dyDescent="0.2">
      <c r="A537" s="350" t="s">
        <v>5043</v>
      </c>
      <c r="B537" s="351" t="s">
        <v>3753</v>
      </c>
      <c r="C537" s="351" t="s">
        <v>3754</v>
      </c>
      <c r="D537" s="352" t="s">
        <v>3755</v>
      </c>
      <c r="E537" s="353">
        <f>VLOOKUP(B537,'Ejec presupuestal_31-dic-2017'!$C$5:$K$975,5,0)</f>
        <v>0</v>
      </c>
      <c r="F537" s="353">
        <f>VLOOKUP(B537,'Ejec presupuestal_31-dic-2017'!$C$5:$K$975,6,0)</f>
        <v>0</v>
      </c>
      <c r="G537" s="353">
        <f>VLOOKUP(B537,'Ejec presupuestal_31-dic-2017'!$C$5:$K$975,7,0)</f>
        <v>0</v>
      </c>
      <c r="H537" s="353">
        <f>VLOOKUP(B537,'Ejec presupuestal_31-dic-2017'!$C$5:$K$975,9,0)</f>
        <v>0</v>
      </c>
      <c r="I537" s="354" t="s">
        <v>1827</v>
      </c>
      <c r="J537" s="352" t="str">
        <f>VLOOKUP(K537,'[11]CONSOLIDADO PLAN DESARROLLO'!$DK$9:$DM744,3,0)</f>
        <v>E3.P_J.MR1 - Mantener la cobertura del de las personas alcanzadas en educación ambiental</v>
      </c>
      <c r="K537" s="354" t="s">
        <v>1305</v>
      </c>
      <c r="L537" s="352" t="str">
        <f>VLOOKUP(K537,'[11]CONSOLIDADO PLAN DESARROLLO'!$DK$9:$DM$305,2,0)</f>
        <v>Actualizar  e implementar el perfil ambiental del municipio y su plan de acción</v>
      </c>
      <c r="M537" s="354" t="str">
        <f>IF(I537=0,"0-0",(VLOOKUP(I537,$Q$2:$V$193,$P$1,0)))</f>
        <v>RECURSOS PROPIOS</v>
      </c>
      <c r="N537" s="363"/>
      <c r="O537" s="355" t="s">
        <v>1851</v>
      </c>
      <c r="AC537" s="362"/>
      <c r="AE537" s="340"/>
      <c r="AG537" s="290"/>
      <c r="AH537" s="290"/>
    </row>
    <row r="538" spans="1:34" ht="63.75" customHeight="1" x14ac:dyDescent="0.2">
      <c r="A538" s="365"/>
      <c r="B538" s="366" t="s">
        <v>3756</v>
      </c>
      <c r="C538" s="366" t="s">
        <v>3756</v>
      </c>
      <c r="D538" s="295" t="s">
        <v>3757</v>
      </c>
      <c r="E538" s="296">
        <v>20000000</v>
      </c>
      <c r="F538" s="296"/>
      <c r="G538" s="296"/>
      <c r="H538" s="296"/>
      <c r="I538" s="363"/>
      <c r="J538" s="295"/>
      <c r="K538" s="363"/>
      <c r="L538" s="295"/>
      <c r="M538" s="363"/>
      <c r="N538" s="363"/>
      <c r="O538" s="367"/>
      <c r="AC538" s="362"/>
      <c r="AE538" s="340"/>
      <c r="AG538" s="290"/>
      <c r="AH538" s="290"/>
    </row>
    <row r="539" spans="1:34" ht="66" customHeight="1" x14ac:dyDescent="0.2">
      <c r="A539" s="350" t="s">
        <v>1874</v>
      </c>
      <c r="B539" s="351" t="s">
        <v>3758</v>
      </c>
      <c r="C539" s="351" t="s">
        <v>3759</v>
      </c>
      <c r="D539" s="352" t="s">
        <v>3760</v>
      </c>
      <c r="E539" s="353">
        <f>VLOOKUP(B539,'Ejec presupuestal_31-dic-2017'!$C$5:$K$975,5,0)</f>
        <v>20000000</v>
      </c>
      <c r="F539" s="353">
        <f>VLOOKUP(B539,'Ejec presupuestal_31-dic-2017'!$C$5:$K$975,6,0)</f>
        <v>19955000</v>
      </c>
      <c r="G539" s="353">
        <f>VLOOKUP(B539,'Ejec presupuestal_31-dic-2017'!$C$5:$K$975,7,0)</f>
        <v>19955000</v>
      </c>
      <c r="H539" s="353">
        <f>VLOOKUP(B539,'Ejec presupuestal_31-dic-2017'!$C$5:$K$975,9,0)</f>
        <v>19955000</v>
      </c>
      <c r="I539" s="354" t="s">
        <v>1827</v>
      </c>
      <c r="J539" s="352" t="str">
        <f>VLOOKUP(K539,'[11]CONSOLIDADO PLAN DESARROLLO'!$DK$9:$DM746,3,0)</f>
        <v>E3.P_J.MR1 - Mantener la cobertura del de las personas alcanzadas en educación ambiental</v>
      </c>
      <c r="K539" s="354" t="s">
        <v>1312</v>
      </c>
      <c r="L539" s="352" t="str">
        <f>VLOOKUP(K539,'[11]CONSOLIDADO PLAN DESARROLLO'!$DK$9:$DM$305,2,0)</f>
        <v>Desarrollar un Sistema de información ambiental que consolide información de los diferentes sectores productivos</v>
      </c>
      <c r="M539" s="354" t="str">
        <f>IF(I539=0,"0-0",(VLOOKUP(I539,$Q$2:$V$193,$P$1,0)))</f>
        <v>RECURSOS PROPIOS</v>
      </c>
      <c r="N539" s="354"/>
      <c r="O539" s="355" t="s">
        <v>1851</v>
      </c>
      <c r="AC539" s="362"/>
      <c r="AE539" s="340"/>
      <c r="AG539" s="290"/>
      <c r="AH539" s="290"/>
    </row>
    <row r="540" spans="1:34" ht="64.5" customHeight="1" x14ac:dyDescent="0.2">
      <c r="A540" s="365"/>
      <c r="B540" s="366" t="s">
        <v>3761</v>
      </c>
      <c r="C540" s="366" t="s">
        <v>3761</v>
      </c>
      <c r="D540" s="295" t="s">
        <v>3762</v>
      </c>
      <c r="E540" s="296">
        <v>7000000</v>
      </c>
      <c r="F540" s="296"/>
      <c r="G540" s="296"/>
      <c r="H540" s="296"/>
      <c r="I540" s="363"/>
      <c r="J540" s="295"/>
      <c r="K540" s="363"/>
      <c r="L540" s="295"/>
      <c r="M540" s="363"/>
      <c r="N540" s="363"/>
      <c r="O540" s="367"/>
      <c r="AC540" s="313"/>
      <c r="AE540" s="340"/>
      <c r="AG540" s="290"/>
      <c r="AH540" s="290"/>
    </row>
    <row r="541" spans="1:34" ht="45" customHeight="1" x14ac:dyDescent="0.2">
      <c r="A541" s="350" t="s">
        <v>1874</v>
      </c>
      <c r="B541" s="351" t="s">
        <v>3763</v>
      </c>
      <c r="C541" s="351" t="s">
        <v>3764</v>
      </c>
      <c r="D541" s="352" t="s">
        <v>3765</v>
      </c>
      <c r="E541" s="353">
        <f>VLOOKUP(B541,'Ejec presupuestal_31-dic-2017'!$C$5:$K$975,5,0)</f>
        <v>7000000</v>
      </c>
      <c r="F541" s="353">
        <f>VLOOKUP(B541,'Ejec presupuestal_31-dic-2017'!$C$5:$K$975,6,0)</f>
        <v>6980000</v>
      </c>
      <c r="G541" s="353">
        <f>VLOOKUP(B541,'Ejec presupuestal_31-dic-2017'!$C$5:$K$975,7,0)</f>
        <v>6980000</v>
      </c>
      <c r="H541" s="353">
        <f>VLOOKUP(B541,'Ejec presupuestal_31-dic-2017'!$C$5:$K$975,9,0)</f>
        <v>6980000</v>
      </c>
      <c r="I541" s="354" t="s">
        <v>1827</v>
      </c>
      <c r="J541" s="352" t="str">
        <f>VLOOKUP(K541,'[11]CONSOLIDADO PLAN DESARROLLO'!$DK$9:$DM748,3,0)</f>
        <v>E3.P_J.MR1 - Mantener la cobertura del de las personas alcanzadas en educación ambiental</v>
      </c>
      <c r="K541" s="354" t="s">
        <v>1316</v>
      </c>
      <c r="L541" s="352" t="str">
        <f>VLOOKUP(K541,'[11]CONSOLIDADO PLAN DESARROLLO'!$DK$9:$DM$305,2,0)</f>
        <v>Poner en funcionamiento el Sistema de Información Geográfico Ambiental</v>
      </c>
      <c r="M541" s="354" t="str">
        <f>IF(I541=0,"0-0",(VLOOKUP(I541,$Q$2:$V$193,$P$1,0)))</f>
        <v>RECURSOS PROPIOS</v>
      </c>
      <c r="N541" s="363"/>
      <c r="O541" s="355" t="s">
        <v>1851</v>
      </c>
      <c r="AC541" s="313"/>
      <c r="AE541" s="340"/>
      <c r="AG541" s="290"/>
      <c r="AH541" s="290"/>
    </row>
    <row r="542" spans="1:34" ht="66" customHeight="1" x14ac:dyDescent="0.2">
      <c r="A542" s="365"/>
      <c r="B542" s="366" t="s">
        <v>3766</v>
      </c>
      <c r="C542" s="366" t="s">
        <v>3766</v>
      </c>
      <c r="D542" s="295" t="s">
        <v>3767</v>
      </c>
      <c r="E542" s="296">
        <v>8000000</v>
      </c>
      <c r="F542" s="296"/>
      <c r="G542" s="296"/>
      <c r="H542" s="296"/>
      <c r="I542" s="363"/>
      <c r="J542" s="295"/>
      <c r="K542" s="363"/>
      <c r="L542" s="295"/>
      <c r="M542" s="363"/>
      <c r="N542" s="363"/>
      <c r="O542" s="367"/>
      <c r="AC542" s="313"/>
      <c r="AE542" s="340"/>
      <c r="AG542" s="290"/>
      <c r="AH542" s="290"/>
    </row>
    <row r="543" spans="1:34" ht="47.25" customHeight="1" x14ac:dyDescent="0.2">
      <c r="A543" s="350" t="s">
        <v>5040</v>
      </c>
      <c r="B543" s="351" t="s">
        <v>3768</v>
      </c>
      <c r="C543" s="351" t="s">
        <v>3769</v>
      </c>
      <c r="D543" s="352" t="s">
        <v>3770</v>
      </c>
      <c r="E543" s="353">
        <f>VLOOKUP(B543,'Ejec presupuestal_31-dic-2017'!$C$5:$K$975,5,0)</f>
        <v>0</v>
      </c>
      <c r="F543" s="353">
        <f>VLOOKUP(B543,'Ejec presupuestal_31-dic-2017'!$C$5:$K$975,6,0)</f>
        <v>0</v>
      </c>
      <c r="G543" s="353">
        <f>VLOOKUP(B543,'Ejec presupuestal_31-dic-2017'!$C$5:$K$975,7,0)</f>
        <v>0</v>
      </c>
      <c r="H543" s="353">
        <f>VLOOKUP(B543,'Ejec presupuestal_31-dic-2017'!$C$5:$K$975,9,0)</f>
        <v>0</v>
      </c>
      <c r="I543" s="354" t="s">
        <v>1827</v>
      </c>
      <c r="J543" s="352" t="str">
        <f>VLOOKUP(K543,'[11]CONSOLIDADO PLAN DESARROLLO'!$DK$9:$DM750,3,0)</f>
        <v>E3.P_J.MR1 - Mantener la cobertura del de las personas alcanzadas en educación ambiental</v>
      </c>
      <c r="K543" s="354" t="s">
        <v>1320</v>
      </c>
      <c r="L543" s="352" t="str">
        <f>VLOOKUP(K543,'[11]CONSOLIDADO PLAN DESARROLLO'!$DK$9:$DM$305,2,0)</f>
        <v>Ampliar la implementación del PIGA (Plan Institucional de Gestión Ambiental) a sedes de la administración municipal</v>
      </c>
      <c r="M543" s="354" t="str">
        <f>IF(I543=0,"0-0",(VLOOKUP(I543,$Q$2:$V$193,$P$1,0)))</f>
        <v>RECURSOS PROPIOS</v>
      </c>
      <c r="N543" s="354"/>
      <c r="O543" s="355" t="s">
        <v>1851</v>
      </c>
      <c r="AC543" s="362"/>
      <c r="AE543" s="340"/>
      <c r="AG543" s="290"/>
      <c r="AH543" s="290"/>
    </row>
    <row r="544" spans="1:34" s="419" customFormat="1" ht="72" customHeight="1" x14ac:dyDescent="0.2">
      <c r="A544" s="326"/>
      <c r="B544" s="327" t="s">
        <v>3771</v>
      </c>
      <c r="C544" s="327" t="s">
        <v>3771</v>
      </c>
      <c r="D544" s="328" t="s">
        <v>362</v>
      </c>
      <c r="E544" s="329">
        <v>1242000000</v>
      </c>
      <c r="F544" s="329"/>
      <c r="G544" s="329"/>
      <c r="H544" s="329"/>
      <c r="I544" s="330"/>
      <c r="J544" s="328"/>
      <c r="K544" s="330"/>
      <c r="L544" s="328"/>
      <c r="M544" s="330"/>
      <c r="N544" s="330"/>
      <c r="O544" s="331" t="s">
        <v>5</v>
      </c>
      <c r="P544" s="278"/>
      <c r="Q544" s="408"/>
      <c r="R544" s="408"/>
      <c r="AC544" s="403"/>
      <c r="AE544" s="420"/>
      <c r="AG544" s="421"/>
      <c r="AH544" s="421"/>
    </row>
    <row r="545" spans="1:34" ht="55.5" customHeight="1" x14ac:dyDescent="0.2">
      <c r="A545" s="333"/>
      <c r="B545" s="334" t="s">
        <v>3772</v>
      </c>
      <c r="C545" s="334" t="s">
        <v>3772</v>
      </c>
      <c r="D545" s="335" t="s">
        <v>3773</v>
      </c>
      <c r="E545" s="336">
        <v>1242000000</v>
      </c>
      <c r="F545" s="336"/>
      <c r="G545" s="336"/>
      <c r="H545" s="336"/>
      <c r="I545" s="337"/>
      <c r="J545" s="335"/>
      <c r="K545" s="337"/>
      <c r="L545" s="335"/>
      <c r="M545" s="337"/>
      <c r="N545" s="337"/>
      <c r="O545" s="338" t="s">
        <v>1862</v>
      </c>
      <c r="AC545" s="403"/>
      <c r="AE545" s="340"/>
      <c r="AG545" s="290"/>
      <c r="AH545" s="290"/>
    </row>
    <row r="546" spans="1:34" ht="66.75" customHeight="1" x14ac:dyDescent="0.2">
      <c r="A546" s="341"/>
      <c r="B546" s="342" t="s">
        <v>3774</v>
      </c>
      <c r="C546" s="342" t="s">
        <v>3774</v>
      </c>
      <c r="D546" s="343" t="s">
        <v>3775</v>
      </c>
      <c r="E546" s="344">
        <v>1242000000</v>
      </c>
      <c r="F546" s="344"/>
      <c r="G546" s="344"/>
      <c r="H546" s="344"/>
      <c r="I546" s="345"/>
      <c r="J546" s="343"/>
      <c r="K546" s="345"/>
      <c r="L546" s="343"/>
      <c r="M546" s="345"/>
      <c r="N546" s="345"/>
      <c r="O546" s="346" t="s">
        <v>1869</v>
      </c>
      <c r="AC546" s="403"/>
      <c r="AE546" s="340"/>
      <c r="AG546" s="290"/>
      <c r="AH546" s="290"/>
    </row>
    <row r="547" spans="1:34" ht="63" customHeight="1" x14ac:dyDescent="0.2">
      <c r="A547" s="350" t="s">
        <v>5021</v>
      </c>
      <c r="B547" s="351" t="s">
        <v>3776</v>
      </c>
      <c r="C547" s="351" t="s">
        <v>3777</v>
      </c>
      <c r="D547" s="352" t="s">
        <v>3778</v>
      </c>
      <c r="E547" s="353">
        <f>VLOOKUP(B547,'Ejec presupuestal_31-dic-2017'!$C$5:$K$975,5,0)</f>
        <v>749791492</v>
      </c>
      <c r="F547" s="353">
        <f>VLOOKUP(B547,'Ejec presupuestal_31-dic-2017'!$C$5:$K$975,6,0)</f>
        <v>125796246</v>
      </c>
      <c r="G547" s="353">
        <f>VLOOKUP(B547,'Ejec presupuestal_31-dic-2017'!$C$5:$K$975,7,0)</f>
        <v>125796246</v>
      </c>
      <c r="H547" s="353">
        <f>VLOOKUP(B547,'Ejec presupuestal_31-dic-2017'!$C$5:$K$975,9,0)</f>
        <v>108362746</v>
      </c>
      <c r="I547" s="354" t="s">
        <v>1827</v>
      </c>
      <c r="J547" s="352" t="str">
        <f>VLOOKUP(K547,'[11]CONSOLIDADO PLAN DESARROLLO'!$DK$9:$DM754,3,0)</f>
        <v>E3.P_K.MR1 - Cumplir las obligaciones impuestas al ente territorial en el fallo de la Sentencia del Río Bogotá</v>
      </c>
      <c r="K547" s="354" t="s">
        <v>1325</v>
      </c>
      <c r="L547" s="352" t="str">
        <f>VLOOKUP(K547,'[11]CONSOLIDADO PLAN DESARROLLO'!$DK$9:$DM$305,2,0)</f>
        <v>Implementar las obligaciones de la Sentencia del Rio Bogotá</v>
      </c>
      <c r="M547" s="354" t="str">
        <f>IF(I547=0,"0-0",(VLOOKUP(I547,$Q$2:$V$193,$P$1,0)))</f>
        <v>RECURSOS PROPIOS</v>
      </c>
      <c r="N547" s="363"/>
      <c r="O547" s="355" t="s">
        <v>1851</v>
      </c>
      <c r="AC547" s="403"/>
      <c r="AE547" s="340"/>
      <c r="AG547" s="290"/>
      <c r="AH547" s="290"/>
    </row>
    <row r="548" spans="1:34" ht="60.75" customHeight="1" x14ac:dyDescent="0.2">
      <c r="A548" s="379"/>
      <c r="B548" s="380" t="s">
        <v>3779</v>
      </c>
      <c r="C548" s="380" t="s">
        <v>3779</v>
      </c>
      <c r="D548" s="307" t="s">
        <v>3780</v>
      </c>
      <c r="E548" s="308">
        <v>1588469144</v>
      </c>
      <c r="F548" s="308"/>
      <c r="G548" s="308"/>
      <c r="H548" s="308"/>
      <c r="I548" s="381"/>
      <c r="J548" s="307"/>
      <c r="K548" s="381"/>
      <c r="L548" s="307"/>
      <c r="M548" s="381"/>
      <c r="N548" s="381"/>
      <c r="O548" s="382" t="s">
        <v>1838</v>
      </c>
      <c r="AC548" s="403"/>
      <c r="AE548" s="340"/>
      <c r="AG548" s="290"/>
      <c r="AH548" s="290"/>
    </row>
    <row r="549" spans="1:34" ht="41.25" customHeight="1" x14ac:dyDescent="0.2">
      <c r="A549" s="314"/>
      <c r="B549" s="315" t="s">
        <v>3781</v>
      </c>
      <c r="C549" s="315" t="s">
        <v>3781</v>
      </c>
      <c r="D549" s="316" t="s">
        <v>76</v>
      </c>
      <c r="E549" s="317">
        <v>737469144</v>
      </c>
      <c r="F549" s="317"/>
      <c r="G549" s="317"/>
      <c r="H549" s="317"/>
      <c r="I549" s="318"/>
      <c r="J549" s="316"/>
      <c r="K549" s="318"/>
      <c r="L549" s="316"/>
      <c r="M549" s="318"/>
      <c r="N549" s="318"/>
      <c r="O549" s="319" t="s">
        <v>1824</v>
      </c>
      <c r="AC549" s="403"/>
      <c r="AE549" s="340"/>
      <c r="AG549" s="290"/>
      <c r="AH549" s="290"/>
    </row>
    <row r="550" spans="1:34" ht="48" customHeight="1" x14ac:dyDescent="0.2">
      <c r="A550" s="326"/>
      <c r="B550" s="327" t="s">
        <v>3782</v>
      </c>
      <c r="C550" s="327" t="s">
        <v>3782</v>
      </c>
      <c r="D550" s="328" t="s">
        <v>240</v>
      </c>
      <c r="E550" s="329">
        <v>737469144</v>
      </c>
      <c r="F550" s="329"/>
      <c r="G550" s="329"/>
      <c r="H550" s="329"/>
      <c r="I550" s="330"/>
      <c r="J550" s="328"/>
      <c r="K550" s="330"/>
      <c r="L550" s="328"/>
      <c r="M550" s="330"/>
      <c r="N550" s="330"/>
      <c r="O550" s="331" t="s">
        <v>5</v>
      </c>
      <c r="AC550" s="362"/>
      <c r="AE550" s="340"/>
      <c r="AG550" s="290"/>
      <c r="AH550" s="290"/>
    </row>
    <row r="551" spans="1:34" s="419" customFormat="1" ht="57.75" customHeight="1" x14ac:dyDescent="0.2">
      <c r="A551" s="333"/>
      <c r="B551" s="334" t="s">
        <v>3783</v>
      </c>
      <c r="C551" s="334" t="s">
        <v>3783</v>
      </c>
      <c r="D551" s="335" t="s">
        <v>3784</v>
      </c>
      <c r="E551" s="336">
        <v>737469144</v>
      </c>
      <c r="F551" s="336"/>
      <c r="G551" s="336"/>
      <c r="H551" s="336"/>
      <c r="I551" s="337"/>
      <c r="J551" s="335"/>
      <c r="K551" s="337"/>
      <c r="L551" s="335"/>
      <c r="M551" s="337"/>
      <c r="N551" s="337"/>
      <c r="O551" s="338" t="s">
        <v>1862</v>
      </c>
      <c r="P551" s="278"/>
      <c r="Q551" s="408"/>
      <c r="R551" s="408"/>
      <c r="AC551" s="403"/>
      <c r="AE551" s="420"/>
      <c r="AG551" s="421"/>
      <c r="AH551" s="421"/>
    </row>
    <row r="552" spans="1:34" ht="78" customHeight="1" x14ac:dyDescent="0.2">
      <c r="A552" s="341"/>
      <c r="B552" s="342" t="s">
        <v>3785</v>
      </c>
      <c r="C552" s="342" t="s">
        <v>3785</v>
      </c>
      <c r="D552" s="343" t="s">
        <v>3786</v>
      </c>
      <c r="E552" s="344">
        <v>737469144</v>
      </c>
      <c r="F552" s="344"/>
      <c r="G552" s="344"/>
      <c r="H552" s="344"/>
      <c r="I552" s="345"/>
      <c r="J552" s="343"/>
      <c r="K552" s="345"/>
      <c r="L552" s="343"/>
      <c r="M552" s="345"/>
      <c r="N552" s="345"/>
      <c r="O552" s="346" t="s">
        <v>1869</v>
      </c>
      <c r="AC552" s="403"/>
      <c r="AE552" s="340"/>
      <c r="AG552" s="290"/>
      <c r="AH552" s="290"/>
    </row>
    <row r="553" spans="1:34" ht="51" customHeight="1" x14ac:dyDescent="0.2">
      <c r="A553" s="398" t="s">
        <v>1874</v>
      </c>
      <c r="B553" s="399" t="s">
        <v>3787</v>
      </c>
      <c r="C553" s="399" t="s">
        <v>3788</v>
      </c>
      <c r="D553" s="400" t="s">
        <v>3789</v>
      </c>
      <c r="E553" s="353">
        <v>0</v>
      </c>
      <c r="F553" s="353">
        <v>0</v>
      </c>
      <c r="G553" s="353">
        <v>0</v>
      </c>
      <c r="H553" s="353">
        <v>0</v>
      </c>
      <c r="I553" s="354" t="s">
        <v>1870</v>
      </c>
      <c r="J553" s="352" t="str">
        <f>VLOOKUP(K553,'[11]CONSOLIDADO PLAN DESARROLLO'!$DK$9:$DM760,3,0)</f>
        <v>E3.P_A.MR1 - Desarrollar infraestructuras públicas para mejorar las condiciones de vida de los Tocancipeños</v>
      </c>
      <c r="K553" s="354" t="s">
        <v>1049</v>
      </c>
      <c r="L553" s="352" t="str">
        <f>VLOOKUP(K553,'[11]CONSOLIDADO PLAN DESARROLLO'!$DK$9:$DM$305,2,0)</f>
        <v>Realizar la construcción y ampliación de infraestructura para la prevención y atención de desastres</v>
      </c>
      <c r="M553" s="354" t="str">
        <f t="shared" ref="M553:M557" si="64">IF(I553=0,"0-0",(VLOOKUP(I553,$Q$2:$V$193,$P$1,0)))</f>
        <v>RECURSOS PROPIOS</v>
      </c>
      <c r="N553" s="354" t="s">
        <v>2923</v>
      </c>
      <c r="O553" s="355" t="s">
        <v>1851</v>
      </c>
      <c r="AC553" s="403"/>
      <c r="AE553" s="340"/>
      <c r="AG553" s="290"/>
      <c r="AH553" s="290"/>
    </row>
    <row r="554" spans="1:34" ht="63.75" customHeight="1" x14ac:dyDescent="0.2">
      <c r="A554" s="350" t="s">
        <v>1874</v>
      </c>
      <c r="B554" s="351" t="s">
        <v>3790</v>
      </c>
      <c r="C554" s="351" t="s">
        <v>3791</v>
      </c>
      <c r="D554" s="352" t="s">
        <v>3792</v>
      </c>
      <c r="E554" s="353">
        <f>VLOOKUP(B554,'Ejec presupuestal_31-dic-2017'!$C$5:$K$975,5,0)</f>
        <v>737469144</v>
      </c>
      <c r="F554" s="353">
        <f>VLOOKUP(B554,'Ejec presupuestal_31-dic-2017'!$C$5:$K$975,6,0)</f>
        <v>0</v>
      </c>
      <c r="G554" s="353">
        <f>VLOOKUP(B554,'Ejec presupuestal_31-dic-2017'!$C$5:$K$975,7,0)</f>
        <v>0</v>
      </c>
      <c r="H554" s="353">
        <f>VLOOKUP(B554,'Ejec presupuestal_31-dic-2017'!$C$5:$K$975,9,0)</f>
        <v>0</v>
      </c>
      <c r="I554" s="354" t="s">
        <v>2245</v>
      </c>
      <c r="J554" s="352" t="str">
        <f>VLOOKUP(K554,'[11]CONSOLIDADO PLAN DESARROLLO'!$DK$9:$DM761,3,0)</f>
        <v>E3.P_A.MR1 - Desarrollar infraestructuras públicas para mejorar las condiciones de vida de los Tocancipeños</v>
      </c>
      <c r="K554" s="354" t="s">
        <v>1049</v>
      </c>
      <c r="L554" s="352" t="str">
        <f>VLOOKUP(K554,'[11]CONSOLIDADO PLAN DESARROLLO'!$DK$9:$DM$305,2,0)</f>
        <v>Realizar la construcción y ampliación de infraestructura para la prevención y atención de desastres</v>
      </c>
      <c r="M554" s="354" t="str">
        <f t="shared" si="64"/>
        <v>RECURSOS PROPIOS</v>
      </c>
      <c r="N554" s="363"/>
      <c r="O554" s="355" t="s">
        <v>1851</v>
      </c>
      <c r="AC554" s="403"/>
      <c r="AE554" s="340"/>
      <c r="AG554" s="290"/>
      <c r="AH554" s="290"/>
    </row>
    <row r="555" spans="1:34" ht="60" customHeight="1" x14ac:dyDescent="0.2">
      <c r="A555" s="350" t="s">
        <v>3793</v>
      </c>
      <c r="B555" s="351" t="s">
        <v>3794</v>
      </c>
      <c r="C555" s="351" t="s">
        <v>3795</v>
      </c>
      <c r="D555" s="352" t="s">
        <v>3796</v>
      </c>
      <c r="E555" s="353">
        <f>VLOOKUP(B555,'Ejec presupuestal_31-dic-2017'!$C$5:$K$975,5,0)</f>
        <v>1981374616</v>
      </c>
      <c r="F555" s="353">
        <f>VLOOKUP(B555,'Ejec presupuestal_31-dic-2017'!$C$5:$K$975,6,0)</f>
        <v>0</v>
      </c>
      <c r="G555" s="353">
        <f>VLOOKUP(B555,'Ejec presupuestal_31-dic-2017'!$C$5:$K$975,7,0)</f>
        <v>0</v>
      </c>
      <c r="H555" s="353">
        <f>VLOOKUP(B555,'Ejec presupuestal_31-dic-2017'!$C$5:$K$975,9,0)</f>
        <v>0</v>
      </c>
      <c r="I555" s="354" t="s">
        <v>2798</v>
      </c>
      <c r="J555" s="352" t="str">
        <f>VLOOKUP(K555,'[11]CONSOLIDADO PLAN DESARROLLO'!$DK$9:$DM762,3,0)</f>
        <v>E3.P_A.MR1 - Desarrollar infraestructuras públicas para mejorar las condiciones de vida de los Tocancipeños</v>
      </c>
      <c r="K555" s="354" t="s">
        <v>1049</v>
      </c>
      <c r="L555" s="352" t="str">
        <f>VLOOKUP(K555,'[11]CONSOLIDADO PLAN DESARROLLO'!$DK$9:$DM$305,2,0)</f>
        <v>Realizar la construcción y ampliación de infraestructura para la prevención y atención de desastres</v>
      </c>
      <c r="M555" s="354" t="str">
        <f t="shared" si="64"/>
        <v>RECURSOS PROPIOS</v>
      </c>
      <c r="N555" s="363"/>
      <c r="O555" s="355" t="s">
        <v>1851</v>
      </c>
      <c r="AC555" s="403"/>
      <c r="AE555" s="340"/>
      <c r="AG555" s="290"/>
      <c r="AH555" s="290"/>
    </row>
    <row r="556" spans="1:34" ht="50.25" customHeight="1" x14ac:dyDescent="0.2">
      <c r="A556" s="350" t="s">
        <v>3797</v>
      </c>
      <c r="B556" s="351" t="s">
        <v>3798</v>
      </c>
      <c r="C556" s="351" t="s">
        <v>3799</v>
      </c>
      <c r="D556" s="352" t="s">
        <v>3800</v>
      </c>
      <c r="E556" s="353">
        <f>VLOOKUP(B556,'Ejec presupuestal_31-dic-2017'!$C$5:$K$975,5,0)</f>
        <v>1070000000</v>
      </c>
      <c r="F556" s="353">
        <f>VLOOKUP(B556,'Ejec presupuestal_31-dic-2017'!$C$5:$K$975,6,0)</f>
        <v>0</v>
      </c>
      <c r="G556" s="353">
        <f>VLOOKUP(B556,'Ejec presupuestal_31-dic-2017'!$C$5:$K$975,7,0)</f>
        <v>0</v>
      </c>
      <c r="H556" s="353">
        <f>VLOOKUP(B556,'Ejec presupuestal_31-dic-2017'!$C$5:$K$975,9,0)</f>
        <v>0</v>
      </c>
      <c r="I556" s="354" t="s">
        <v>2771</v>
      </c>
      <c r="J556" s="352" t="str">
        <f>VLOOKUP(K556,'[11]CONSOLIDADO PLAN DESARROLLO'!$DK$9:$DM763,3,0)</f>
        <v>E3.P_A.MR1 - Desarrollar infraestructuras públicas para mejorar las condiciones de vida de los Tocancipeños</v>
      </c>
      <c r="K556" s="354" t="s">
        <v>1049</v>
      </c>
      <c r="L556" s="352" t="str">
        <f>VLOOKUP(K556,'[11]CONSOLIDADO PLAN DESARROLLO'!$DK$9:$DM$305,2,0)</f>
        <v>Realizar la construcción y ampliación de infraestructura para la prevención y atención de desastres</v>
      </c>
      <c r="M556" s="354" t="str">
        <f t="shared" si="64"/>
        <v>RECURSOS PROPIOS</v>
      </c>
      <c r="N556" s="363"/>
      <c r="O556" s="355" t="s">
        <v>1851</v>
      </c>
      <c r="AC556" s="362"/>
      <c r="AE556" s="340"/>
      <c r="AG556" s="290"/>
      <c r="AH556" s="290"/>
    </row>
    <row r="557" spans="1:34" s="419" customFormat="1" ht="75.75" customHeight="1" x14ac:dyDescent="0.2">
      <c r="A557" s="350" t="s">
        <v>5204</v>
      </c>
      <c r="B557" s="351" t="s">
        <v>5196</v>
      </c>
      <c r="C557" s="351" t="s">
        <v>5230</v>
      </c>
      <c r="D557" s="352" t="s">
        <v>5231</v>
      </c>
      <c r="E557" s="353">
        <f>VLOOKUP(B557,'Ejec presupuestal_31-dic-2017'!$C$5:$K$975,5,0)</f>
        <v>1231805000</v>
      </c>
      <c r="F557" s="353">
        <f>VLOOKUP(B557,'Ejec presupuestal_31-dic-2017'!$C$5:$K$975,6,0)</f>
        <v>0</v>
      </c>
      <c r="G557" s="353">
        <f>VLOOKUP(B557,'Ejec presupuestal_31-dic-2017'!$C$5:$K$975,7,0)</f>
        <v>0</v>
      </c>
      <c r="H557" s="353">
        <f>VLOOKUP(B557,'Ejec presupuestal_31-dic-2017'!$C$5:$K$975,9,0)</f>
        <v>0</v>
      </c>
      <c r="I557" s="354" t="s">
        <v>5232</v>
      </c>
      <c r="J557" s="352" t="str">
        <f>VLOOKUP(K557,'[11]CONSOLIDADO PLAN DESARROLLO'!$DK$9:$DM764,3,0)</f>
        <v>E3.P_A.MR1 - Desarrollar infraestructuras públicas para mejorar las condiciones de vida de los Tocancipeños</v>
      </c>
      <c r="K557" s="354" t="s">
        <v>1049</v>
      </c>
      <c r="L557" s="352" t="str">
        <f>VLOOKUP(K557,'[11]CONSOLIDADO PLAN DESARROLLO'!$DK$9:$DM$305,2,0)</f>
        <v>Realizar la construcción y ampliación de infraestructura para la prevención y atención de desastres</v>
      </c>
      <c r="M557" s="354" t="str">
        <f t="shared" si="64"/>
        <v>COFINANCIACIÓN DEPARTAMENTO</v>
      </c>
      <c r="N557" s="363"/>
      <c r="O557" s="355" t="s">
        <v>1851</v>
      </c>
      <c r="P557" s="278"/>
      <c r="Q557" s="408"/>
      <c r="R557" s="408"/>
      <c r="AC557" s="422"/>
    </row>
    <row r="558" spans="1:34" ht="62.25" customHeight="1" x14ac:dyDescent="0.2">
      <c r="A558" s="314"/>
      <c r="B558" s="315" t="s">
        <v>3801</v>
      </c>
      <c r="C558" s="315" t="s">
        <v>3801</v>
      </c>
      <c r="D558" s="316" t="s">
        <v>3802</v>
      </c>
      <c r="E558" s="317">
        <v>851000000</v>
      </c>
      <c r="F558" s="317"/>
      <c r="G558" s="317"/>
      <c r="H558" s="317"/>
      <c r="I558" s="318"/>
      <c r="J558" s="316"/>
      <c r="K558" s="318"/>
      <c r="L558" s="316"/>
      <c r="M558" s="318"/>
      <c r="N558" s="318"/>
      <c r="O558" s="319" t="s">
        <v>1824</v>
      </c>
      <c r="AC558" s="313"/>
    </row>
    <row r="559" spans="1:34" ht="71.25" customHeight="1" x14ac:dyDescent="0.2">
      <c r="A559" s="326"/>
      <c r="B559" s="327" t="s">
        <v>3803</v>
      </c>
      <c r="C559" s="327" t="s">
        <v>3803</v>
      </c>
      <c r="D559" s="328" t="s">
        <v>405</v>
      </c>
      <c r="E559" s="329">
        <v>771000000</v>
      </c>
      <c r="F559" s="329"/>
      <c r="G559" s="329"/>
      <c r="H559" s="329"/>
      <c r="I559" s="330"/>
      <c r="J559" s="328"/>
      <c r="K559" s="330"/>
      <c r="L559" s="328"/>
      <c r="M559" s="330"/>
      <c r="N559" s="330"/>
      <c r="O559" s="331" t="s">
        <v>5</v>
      </c>
      <c r="AC559" s="313"/>
    </row>
    <row r="560" spans="1:34" ht="69.75" customHeight="1" x14ac:dyDescent="0.2">
      <c r="A560" s="333"/>
      <c r="B560" s="334" t="s">
        <v>3804</v>
      </c>
      <c r="C560" s="334" t="s">
        <v>3804</v>
      </c>
      <c r="D560" s="335" t="s">
        <v>3805</v>
      </c>
      <c r="E560" s="336">
        <v>60000000</v>
      </c>
      <c r="F560" s="336"/>
      <c r="G560" s="336"/>
      <c r="H560" s="336"/>
      <c r="I560" s="337"/>
      <c r="J560" s="335"/>
      <c r="K560" s="337"/>
      <c r="L560" s="335"/>
      <c r="M560" s="337"/>
      <c r="N560" s="337"/>
      <c r="O560" s="338" t="s">
        <v>1862</v>
      </c>
      <c r="AC560" s="362"/>
    </row>
    <row r="561" spans="1:29" ht="78.75" customHeight="1" x14ac:dyDescent="0.2">
      <c r="A561" s="341"/>
      <c r="B561" s="342" t="s">
        <v>3806</v>
      </c>
      <c r="C561" s="342" t="s">
        <v>3806</v>
      </c>
      <c r="D561" s="343" t="s">
        <v>3807</v>
      </c>
      <c r="E561" s="344">
        <v>10000000</v>
      </c>
      <c r="F561" s="344"/>
      <c r="G561" s="344"/>
      <c r="H561" s="344"/>
      <c r="I561" s="345"/>
      <c r="J561" s="343"/>
      <c r="K561" s="345"/>
      <c r="L561" s="343"/>
      <c r="M561" s="345"/>
      <c r="N561" s="345"/>
      <c r="O561" s="346" t="s">
        <v>1869</v>
      </c>
      <c r="AC561" s="423"/>
    </row>
    <row r="562" spans="1:29" ht="69" customHeight="1" x14ac:dyDescent="0.2">
      <c r="A562" s="350" t="s">
        <v>1874</v>
      </c>
      <c r="B562" s="351" t="s">
        <v>3808</v>
      </c>
      <c r="C562" s="351" t="s">
        <v>3809</v>
      </c>
      <c r="D562" s="352" t="s">
        <v>3810</v>
      </c>
      <c r="E562" s="353">
        <f>VLOOKUP(B562,'Ejec presupuestal_31-dic-2017'!$C$5:$K$975,5,0)</f>
        <v>10000000</v>
      </c>
      <c r="F562" s="353">
        <f>VLOOKUP(B562,'Ejec presupuestal_31-dic-2017'!$C$5:$K$975,6,0)</f>
        <v>0</v>
      </c>
      <c r="G562" s="353">
        <f>VLOOKUP(B562,'Ejec presupuestal_31-dic-2017'!$C$5:$K$975,7,0)</f>
        <v>0</v>
      </c>
      <c r="H562" s="353">
        <f>VLOOKUP(B562,'Ejec presupuestal_31-dic-2017'!$C$5:$K$975,9,0)</f>
        <v>0</v>
      </c>
      <c r="I562" s="354" t="s">
        <v>1827</v>
      </c>
      <c r="J562" s="352" t="str">
        <f>VLOOKUP(K562,'[11]CONSOLIDADO PLAN DESARROLLO'!$DK$9:$DM766,3,0)</f>
        <v>E4.P_B.MR1 - Mejorar la atención integral de gestión del riesgo a través de estrategias de prevención, mitigación y atención de emergencias y desastres</v>
      </c>
      <c r="K562" s="354" t="s">
        <v>1509</v>
      </c>
      <c r="L562" s="352" t="str">
        <f>VLOOKUP(K562,'[11]CONSOLIDADO PLAN DESARROLLO'!$DK$9:$DM$305,2,0)</f>
        <v>Actualizar  el Plan Municipal para la Gestión del Riesgo del Municipio de Tocancipá</v>
      </c>
      <c r="M562" s="354" t="str">
        <f>IF(I562=0,"0-0",(VLOOKUP(I562,$Q$2:$V$193,$P$1,0)))</f>
        <v>RECURSOS PROPIOS</v>
      </c>
      <c r="N562" s="363"/>
      <c r="O562" s="355" t="s">
        <v>1851</v>
      </c>
      <c r="AC562" s="362"/>
    </row>
    <row r="563" spans="1:29" ht="79.5" customHeight="1" x14ac:dyDescent="0.2">
      <c r="A563" s="350"/>
      <c r="B563" s="366" t="s">
        <v>3811</v>
      </c>
      <c r="C563" s="366" t="s">
        <v>3811</v>
      </c>
      <c r="D563" s="295" t="s">
        <v>3812</v>
      </c>
      <c r="E563" s="296">
        <v>50000000</v>
      </c>
      <c r="F563" s="353"/>
      <c r="G563" s="353"/>
      <c r="H563" s="353"/>
      <c r="I563" s="354"/>
      <c r="J563" s="352"/>
      <c r="K563" s="354"/>
      <c r="L563" s="352"/>
      <c r="M563" s="354"/>
      <c r="N563" s="354"/>
      <c r="O563" s="355"/>
      <c r="AC563" s="424"/>
    </row>
    <row r="564" spans="1:29" ht="79.5" customHeight="1" x14ac:dyDescent="0.2">
      <c r="A564" s="350" t="s">
        <v>1874</v>
      </c>
      <c r="B564" s="351" t="s">
        <v>3813</v>
      </c>
      <c r="C564" s="351" t="s">
        <v>3814</v>
      </c>
      <c r="D564" s="352" t="s">
        <v>3815</v>
      </c>
      <c r="E564" s="353">
        <f>VLOOKUP(B564,'Ejec presupuestal_31-dic-2017'!$C$5:$K$975,5,0)</f>
        <v>50000000</v>
      </c>
      <c r="F564" s="353">
        <f>VLOOKUP(B564,'Ejec presupuestal_31-dic-2017'!$C$5:$K$975,6,0)</f>
        <v>0</v>
      </c>
      <c r="G564" s="353">
        <f>VLOOKUP(B564,'Ejec presupuestal_31-dic-2017'!$C$5:$K$975,7,0)</f>
        <v>0</v>
      </c>
      <c r="H564" s="353">
        <f>VLOOKUP(B564,'Ejec presupuestal_31-dic-2017'!$C$5:$K$975,9,0)</f>
        <v>0</v>
      </c>
      <c r="I564" s="354" t="s">
        <v>1827</v>
      </c>
      <c r="J564" s="352" t="str">
        <f>VLOOKUP(K564,'[11]CONSOLIDADO PLAN DESARROLLO'!$DK$9:$DM768,3,0)</f>
        <v>E4.P_B.MR1 - Mejorar la atención integral de gestión del riesgo a través de estrategias de prevención, mitigación y atención de emergencias y desastres</v>
      </c>
      <c r="K564" s="354" t="s">
        <v>1505</v>
      </c>
      <c r="L564" s="352" t="str">
        <f>VLOOKUP(K564,'[11]CONSOLIDADO PLAN DESARROLLO'!$DK$9:$DM$305,2,0)</f>
        <v>Realizar Estudio de Amenaza, vulnerabilidad y caracterización del riesgo de desastres en el Municipio de Tocancipá.</v>
      </c>
      <c r="M564" s="354" t="str">
        <f>IF(I564=0,"0-0",(VLOOKUP(I564,$Q$2:$V$193,$P$1,0)))</f>
        <v>RECURSOS PROPIOS</v>
      </c>
      <c r="N564" s="363"/>
      <c r="O564" s="355" t="s">
        <v>1851</v>
      </c>
      <c r="AC564" s="424"/>
    </row>
    <row r="565" spans="1:29" ht="59.25" customHeight="1" x14ac:dyDescent="0.2">
      <c r="A565" s="333"/>
      <c r="B565" s="334" t="s">
        <v>3816</v>
      </c>
      <c r="C565" s="334" t="s">
        <v>3816</v>
      </c>
      <c r="D565" s="335" t="s">
        <v>3817</v>
      </c>
      <c r="E565" s="336">
        <v>15000000</v>
      </c>
      <c r="F565" s="336"/>
      <c r="G565" s="336"/>
      <c r="H565" s="336"/>
      <c r="I565" s="337"/>
      <c r="J565" s="335"/>
      <c r="K565" s="337"/>
      <c r="L565" s="335"/>
      <c r="M565" s="337"/>
      <c r="N565" s="337"/>
      <c r="O565" s="338" t="s">
        <v>1862</v>
      </c>
      <c r="AC565" s="423"/>
    </row>
    <row r="566" spans="1:29" ht="48.75" customHeight="1" x14ac:dyDescent="0.2">
      <c r="A566" s="341"/>
      <c r="B566" s="342" t="s">
        <v>3818</v>
      </c>
      <c r="C566" s="342" t="s">
        <v>3818</v>
      </c>
      <c r="D566" s="343" t="s">
        <v>3819</v>
      </c>
      <c r="E566" s="344">
        <v>15000000</v>
      </c>
      <c r="F566" s="344"/>
      <c r="G566" s="344"/>
      <c r="H566" s="344"/>
      <c r="I566" s="345"/>
      <c r="J566" s="343"/>
      <c r="K566" s="345"/>
      <c r="L566" s="343"/>
      <c r="M566" s="345"/>
      <c r="N566" s="345"/>
      <c r="O566" s="346" t="s">
        <v>1869</v>
      </c>
      <c r="AC566" s="423"/>
    </row>
    <row r="567" spans="1:29" ht="73.5" customHeight="1" x14ac:dyDescent="0.2">
      <c r="A567" s="350" t="s">
        <v>1874</v>
      </c>
      <c r="B567" s="351" t="s">
        <v>3820</v>
      </c>
      <c r="C567" s="351" t="s">
        <v>3821</v>
      </c>
      <c r="D567" s="352" t="s">
        <v>3822</v>
      </c>
      <c r="E567" s="353">
        <f>VLOOKUP(B567,'Ejec presupuestal_31-dic-2017'!$C$5:$K$975,5,0)</f>
        <v>15000000</v>
      </c>
      <c r="F567" s="353">
        <f>VLOOKUP(B567,'Ejec presupuestal_31-dic-2017'!$C$5:$K$975,6,0)</f>
        <v>0</v>
      </c>
      <c r="G567" s="353">
        <f>VLOOKUP(B567,'Ejec presupuestal_31-dic-2017'!$C$5:$K$975,7,0)</f>
        <v>0</v>
      </c>
      <c r="H567" s="353">
        <f>VLOOKUP(B567,'Ejec presupuestal_31-dic-2017'!$C$5:$K$975,9,0)</f>
        <v>0</v>
      </c>
      <c r="I567" s="354" t="s">
        <v>1827</v>
      </c>
      <c r="J567" s="352" t="str">
        <f>VLOOKUP(K567,'[11]CONSOLIDADO PLAN DESARROLLO'!$DK$9:$DM771,3,0)</f>
        <v>E4.P_B.MR1 - Mejorar la atención integral de gestión del riesgo a través de estrategias de prevención, mitigación y atención de emergencias y desastres</v>
      </c>
      <c r="K567" s="354" t="s">
        <v>1524</v>
      </c>
      <c r="L567" s="352" t="str">
        <f>VLOOKUP(K567,'[11]CONSOLIDADO PLAN DESARROLLO'!$DK$9:$DM$305,2,0)</f>
        <v>Garantizar la atención integral a las situaciones de emergencia y/o desastres</v>
      </c>
      <c r="M567" s="354" t="str">
        <f t="shared" ref="M567:M568" si="65">IF(I567=0,"0-0",(VLOOKUP(I567,$Q$2:$V$193,$P$1,0)))</f>
        <v>RECURSOS PROPIOS</v>
      </c>
      <c r="N567" s="354"/>
      <c r="O567" s="355" t="s">
        <v>1851</v>
      </c>
      <c r="AC567" s="423"/>
    </row>
    <row r="568" spans="1:29" s="278" customFormat="1" ht="72.75" customHeight="1" x14ac:dyDescent="0.2">
      <c r="A568" s="350" t="s">
        <v>2861</v>
      </c>
      <c r="B568" s="351" t="s">
        <v>3823</v>
      </c>
      <c r="C568" s="351" t="s">
        <v>3824</v>
      </c>
      <c r="D568" s="352" t="s">
        <v>3825</v>
      </c>
      <c r="E568" s="353">
        <f>VLOOKUP(B568,'Ejec presupuestal_31-dic-2017'!$C$5:$K$975,5,0)</f>
        <v>30000000</v>
      </c>
      <c r="F568" s="353">
        <f>VLOOKUP(B568,'Ejec presupuestal_31-dic-2017'!$C$5:$K$975,6,0)</f>
        <v>0</v>
      </c>
      <c r="G568" s="353">
        <f>VLOOKUP(B568,'Ejec presupuestal_31-dic-2017'!$C$5:$K$975,7,0)</f>
        <v>0</v>
      </c>
      <c r="H568" s="353">
        <f>VLOOKUP(B568,'Ejec presupuestal_31-dic-2017'!$C$5:$K$975,9,0)</f>
        <v>0</v>
      </c>
      <c r="I568" s="354" t="s">
        <v>2398</v>
      </c>
      <c r="J568" s="352" t="str">
        <f>VLOOKUP(K568,'[11]CONSOLIDADO PLAN DESARROLLO'!$DK$9:$DM772,3,0)</f>
        <v>E4.P_B.MR1 - Mejorar la atención integral de gestión del riesgo a través de estrategias de prevención, mitigación y atención de emergencias y desastres</v>
      </c>
      <c r="K568" s="354" t="s">
        <v>1524</v>
      </c>
      <c r="L568" s="352" t="str">
        <f>VLOOKUP(K568,'[11]CONSOLIDADO PLAN DESARROLLO'!$DK$9:$DM$305,2,0)</f>
        <v>Garantizar la atención integral a las situaciones de emergencia y/o desastres</v>
      </c>
      <c r="M568" s="354" t="str">
        <f t="shared" si="65"/>
        <v>RECURSOS PROPIOS</v>
      </c>
      <c r="N568" s="354"/>
      <c r="O568" s="355" t="s">
        <v>1851</v>
      </c>
      <c r="Q568" s="408"/>
      <c r="R568" s="408"/>
      <c r="AC568" s="362"/>
    </row>
    <row r="569" spans="1:29" ht="67.5" customHeight="1" x14ac:dyDescent="0.2">
      <c r="A569" s="333"/>
      <c r="B569" s="334" t="s">
        <v>3826</v>
      </c>
      <c r="C569" s="334" t="s">
        <v>3826</v>
      </c>
      <c r="D569" s="335" t="s">
        <v>3827</v>
      </c>
      <c r="E569" s="336">
        <v>696000000</v>
      </c>
      <c r="F569" s="336"/>
      <c r="G569" s="336"/>
      <c r="H569" s="336"/>
      <c r="I569" s="337"/>
      <c r="J569" s="335"/>
      <c r="K569" s="337"/>
      <c r="L569" s="335"/>
      <c r="M569" s="337"/>
      <c r="N569" s="337"/>
      <c r="O569" s="338" t="s">
        <v>1862</v>
      </c>
      <c r="AC569" s="362"/>
    </row>
    <row r="570" spans="1:29" s="419" customFormat="1" ht="46.5" customHeight="1" x14ac:dyDescent="0.2">
      <c r="A570" s="341"/>
      <c r="B570" s="342" t="s">
        <v>3828</v>
      </c>
      <c r="C570" s="342" t="s">
        <v>3828</v>
      </c>
      <c r="D570" s="343" t="s">
        <v>3829</v>
      </c>
      <c r="E570" s="344">
        <v>566000000</v>
      </c>
      <c r="F570" s="344"/>
      <c r="G570" s="344"/>
      <c r="H570" s="344"/>
      <c r="I570" s="345"/>
      <c r="J570" s="343"/>
      <c r="K570" s="345"/>
      <c r="L570" s="343"/>
      <c r="M570" s="345"/>
      <c r="N570" s="345"/>
      <c r="O570" s="346" t="s">
        <v>1869</v>
      </c>
      <c r="P570" s="278"/>
      <c r="Q570" s="408"/>
      <c r="R570" s="408"/>
      <c r="AC570" s="422"/>
    </row>
    <row r="571" spans="1:29" s="419" customFormat="1" ht="39" customHeight="1" x14ac:dyDescent="0.2">
      <c r="A571" s="350" t="s">
        <v>1874</v>
      </c>
      <c r="B571" s="351" t="s">
        <v>3830</v>
      </c>
      <c r="C571" s="351" t="s">
        <v>3831</v>
      </c>
      <c r="D571" s="352" t="s">
        <v>3832</v>
      </c>
      <c r="E571" s="353">
        <f>VLOOKUP(B571,'Ejec presupuestal_31-dic-2017'!$C$5:$K$975,5,0)</f>
        <v>76000000</v>
      </c>
      <c r="F571" s="353">
        <f>VLOOKUP(B571,'Ejec presupuestal_31-dic-2017'!$C$5:$K$975,6,0)</f>
        <v>0</v>
      </c>
      <c r="G571" s="353">
        <f>VLOOKUP(B571,'Ejec presupuestal_31-dic-2017'!$C$5:$K$975,7,0)</f>
        <v>0</v>
      </c>
      <c r="H571" s="353">
        <f>VLOOKUP(B571,'Ejec presupuestal_31-dic-2017'!$C$5:$K$975,9,0)</f>
        <v>0</v>
      </c>
      <c r="I571" s="354" t="s">
        <v>1827</v>
      </c>
      <c r="J571" s="352" t="str">
        <f>VLOOKUP(K571,'[11]CONSOLIDADO PLAN DESARROLLO'!$DK$9:$DM774,3,0)</f>
        <v>E4.P_B.MR1 - Mejorar la atención integral de gestión del riesgo a través de estrategias de prevención, mitigación y atención de emergencias y desastres</v>
      </c>
      <c r="K571" s="354" t="s">
        <v>1512</v>
      </c>
      <c r="L571" s="352" t="str">
        <f>VLOOKUP(K571,'[11]CONSOLIDADO PLAN DESARROLLO'!$DK$9:$DM$305,2,0)</f>
        <v>Desarrollar estrategias para la operatividad del sistema de gestión del riesgo del Municipio</v>
      </c>
      <c r="M571" s="354" t="str">
        <f t="shared" ref="M571:M575" si="66">IF(I571=0,"0-0",(VLOOKUP(I571,$Q$2:$V$193,$P$1,0)))</f>
        <v>RECURSOS PROPIOS</v>
      </c>
      <c r="N571" s="363"/>
      <c r="O571" s="355" t="s">
        <v>1851</v>
      </c>
      <c r="P571" s="278"/>
      <c r="Q571" s="408"/>
      <c r="R571" s="408"/>
      <c r="AC571" s="422"/>
    </row>
    <row r="572" spans="1:29" s="419" customFormat="1" ht="78.75" customHeight="1" x14ac:dyDescent="0.2">
      <c r="A572" s="350" t="s">
        <v>1874</v>
      </c>
      <c r="B572" s="351" t="s">
        <v>3833</v>
      </c>
      <c r="C572" s="351" t="s">
        <v>3834</v>
      </c>
      <c r="D572" s="352" t="s">
        <v>3835</v>
      </c>
      <c r="E572" s="353">
        <f>VLOOKUP(B572,'Ejec presupuestal_31-dic-2017'!$C$5:$K$975,5,0)</f>
        <v>0</v>
      </c>
      <c r="F572" s="353">
        <f>VLOOKUP(B572,'Ejec presupuestal_31-dic-2017'!$C$5:$K$975,6,0)</f>
        <v>0</v>
      </c>
      <c r="G572" s="353">
        <f>VLOOKUP(B572,'Ejec presupuestal_31-dic-2017'!$C$5:$K$975,7,0)</f>
        <v>0</v>
      </c>
      <c r="H572" s="353">
        <f>VLOOKUP(B572,'Ejec presupuestal_31-dic-2017'!$C$5:$K$975,9,0)</f>
        <v>0</v>
      </c>
      <c r="I572" s="354" t="s">
        <v>2518</v>
      </c>
      <c r="J572" s="352" t="str">
        <f>VLOOKUP(K572,'[11]CONSOLIDADO PLAN DESARROLLO'!$DK$9:$DM775,3,0)</f>
        <v>E4.P_B.MR1 - Mejorar la atención integral de gestión del riesgo a través de estrategias de prevención, mitigación y atención de emergencias y desastres</v>
      </c>
      <c r="K572" s="354" t="s">
        <v>1512</v>
      </c>
      <c r="L572" s="352" t="str">
        <f>VLOOKUP(K572,'[11]CONSOLIDADO PLAN DESARROLLO'!$DK$9:$DM$305,2,0)</f>
        <v>Desarrollar estrategias para la operatividad del sistema de gestión del riesgo del Municipio</v>
      </c>
      <c r="M572" s="354" t="str">
        <f t="shared" si="66"/>
        <v>RECURSOS PROPIOS</v>
      </c>
      <c r="N572" s="363"/>
      <c r="O572" s="355" t="s">
        <v>1851</v>
      </c>
      <c r="P572" s="278"/>
      <c r="Q572" s="408"/>
      <c r="R572" s="408"/>
      <c r="AC572" s="423"/>
    </row>
    <row r="573" spans="1:29" s="419" customFormat="1" ht="48" customHeight="1" x14ac:dyDescent="0.2">
      <c r="A573" s="350" t="s">
        <v>1874</v>
      </c>
      <c r="B573" s="351" t="s">
        <v>3836</v>
      </c>
      <c r="C573" s="351" t="s">
        <v>3837</v>
      </c>
      <c r="D573" s="352" t="s">
        <v>3838</v>
      </c>
      <c r="E573" s="353">
        <f>VLOOKUP(B573,'Ejec presupuestal_31-dic-2017'!$C$5:$K$975,5,0)</f>
        <v>490000000</v>
      </c>
      <c r="F573" s="353">
        <f>VLOOKUP(B573,'Ejec presupuestal_31-dic-2017'!$C$5:$K$975,6,0)</f>
        <v>490000000</v>
      </c>
      <c r="G573" s="353">
        <f>VLOOKUP(B573,'Ejec presupuestal_31-dic-2017'!$C$5:$K$975,7,0)</f>
        <v>490000000</v>
      </c>
      <c r="H573" s="353">
        <f>VLOOKUP(B573,'Ejec presupuestal_31-dic-2017'!$C$5:$K$975,9,0)</f>
        <v>490000000</v>
      </c>
      <c r="I573" s="354" t="s">
        <v>2245</v>
      </c>
      <c r="J573" s="352" t="str">
        <f>VLOOKUP(K573,'[11]CONSOLIDADO PLAN DESARROLLO'!$DK$9:$DM776,3,0)</f>
        <v>E4.P_B.MR1 - Mejorar la atención integral de gestión del riesgo a través de estrategias de prevención, mitigación y atención de emergencias y desastres</v>
      </c>
      <c r="K573" s="354" t="s">
        <v>1512</v>
      </c>
      <c r="L573" s="352" t="str">
        <f>VLOOKUP(K573,'[11]CONSOLIDADO PLAN DESARROLLO'!$DK$9:$DM$305,2,0)</f>
        <v>Desarrollar estrategias para la operatividad del sistema de gestión del riesgo del Municipio</v>
      </c>
      <c r="M573" s="354" t="str">
        <f t="shared" si="66"/>
        <v>RECURSOS PROPIOS</v>
      </c>
      <c r="N573" s="363"/>
      <c r="O573" s="355" t="s">
        <v>1851</v>
      </c>
      <c r="P573" s="278"/>
      <c r="Q573" s="408"/>
      <c r="R573" s="408"/>
      <c r="AC573" s="423"/>
    </row>
    <row r="574" spans="1:29" ht="42.75" customHeight="1" x14ac:dyDescent="0.2">
      <c r="A574" s="350" t="s">
        <v>2861</v>
      </c>
      <c r="B574" s="351" t="s">
        <v>3839</v>
      </c>
      <c r="C574" s="351" t="s">
        <v>3840</v>
      </c>
      <c r="D574" s="352" t="s">
        <v>3841</v>
      </c>
      <c r="E574" s="353">
        <f>VLOOKUP(B574,'Ejec presupuestal_31-dic-2017'!$C$5:$K$975,5,0)</f>
        <v>358625384</v>
      </c>
      <c r="F574" s="353">
        <f>VLOOKUP(B574,'Ejec presupuestal_31-dic-2017'!$C$5:$K$975,6,0)</f>
        <v>191463010</v>
      </c>
      <c r="G574" s="353">
        <f>VLOOKUP(B574,'Ejec presupuestal_31-dic-2017'!$C$5:$K$975,7,0)</f>
        <v>191463010</v>
      </c>
      <c r="H574" s="353">
        <f>VLOOKUP(B574,'Ejec presupuestal_31-dic-2017'!$C$5:$K$975,9,0)</f>
        <v>90902500</v>
      </c>
      <c r="I574" s="354" t="s">
        <v>2398</v>
      </c>
      <c r="J574" s="352" t="str">
        <f>VLOOKUP(K574,'[11]CONSOLIDADO PLAN DESARROLLO'!$DK$9:$DM777,3,0)</f>
        <v>E4.P_B.MR1 - Mejorar la atención integral de gestión del riesgo a través de estrategias de prevención, mitigación y atención de emergencias y desastres</v>
      </c>
      <c r="K574" s="354" t="s">
        <v>1512</v>
      </c>
      <c r="L574" s="352" t="str">
        <f>VLOOKUP(K574,'[11]CONSOLIDADO PLAN DESARROLLO'!$DK$9:$DM$305,2,0)</f>
        <v>Desarrollar estrategias para la operatividad del sistema de gestión del riesgo del Municipio</v>
      </c>
      <c r="M574" s="354" t="str">
        <f t="shared" si="66"/>
        <v>RECURSOS PROPIOS</v>
      </c>
      <c r="N574" s="363"/>
      <c r="O574" s="355" t="s">
        <v>1851</v>
      </c>
      <c r="AC574" s="423"/>
    </row>
    <row r="575" spans="1:29" ht="41.25" customHeight="1" x14ac:dyDescent="0.2">
      <c r="A575" s="350" t="s">
        <v>3423</v>
      </c>
      <c r="B575" s="351" t="s">
        <v>3842</v>
      </c>
      <c r="C575" s="351" t="s">
        <v>3843</v>
      </c>
      <c r="D575" s="352" t="s">
        <v>3844</v>
      </c>
      <c r="E575" s="353">
        <f>VLOOKUP(B575,'Ejec presupuestal_31-dic-2017'!$C$5:$K$975,5,0)</f>
        <v>0</v>
      </c>
      <c r="F575" s="353">
        <f>VLOOKUP(B575,'Ejec presupuestal_31-dic-2017'!$C$5:$K$975,6,0)</f>
        <v>0</v>
      </c>
      <c r="G575" s="353">
        <f>VLOOKUP(B575,'Ejec presupuestal_31-dic-2017'!$C$5:$K$975,7,0)</f>
        <v>0</v>
      </c>
      <c r="H575" s="353">
        <f>VLOOKUP(B575,'Ejec presupuestal_31-dic-2017'!$C$5:$K$975,9,0)</f>
        <v>0</v>
      </c>
      <c r="I575" s="354" t="s">
        <v>2798</v>
      </c>
      <c r="J575" s="352" t="str">
        <f>VLOOKUP(K575,'[11]CONSOLIDADO PLAN DESARROLLO'!$DK$9:$DM778,3,0)</f>
        <v>E4.P_B.MR1 - Mejorar la atención integral de gestión del riesgo a través de estrategias de prevención, mitigación y atención de emergencias y desastres</v>
      </c>
      <c r="K575" s="354" t="s">
        <v>1512</v>
      </c>
      <c r="L575" s="352" t="str">
        <f>VLOOKUP(K575,'[11]CONSOLIDADO PLAN DESARROLLO'!$DK$9:$DM$305,2,0)</f>
        <v>Desarrollar estrategias para la operatividad del sistema de gestión del riesgo del Municipio</v>
      </c>
      <c r="M575" s="354" t="str">
        <f t="shared" si="66"/>
        <v>RECURSOS PROPIOS</v>
      </c>
      <c r="N575" s="363"/>
      <c r="O575" s="355" t="s">
        <v>1851</v>
      </c>
      <c r="AC575" s="362"/>
    </row>
    <row r="576" spans="1:29" ht="64.5" customHeight="1" x14ac:dyDescent="0.2">
      <c r="A576" s="341"/>
      <c r="B576" s="342" t="s">
        <v>3845</v>
      </c>
      <c r="C576" s="342" t="s">
        <v>3845</v>
      </c>
      <c r="D576" s="343" t="s">
        <v>3846</v>
      </c>
      <c r="E576" s="344">
        <v>130000000</v>
      </c>
      <c r="F576" s="344"/>
      <c r="G576" s="344"/>
      <c r="H576" s="344"/>
      <c r="I576" s="345"/>
      <c r="J576" s="343"/>
      <c r="K576" s="345"/>
      <c r="L576" s="343"/>
      <c r="M576" s="345"/>
      <c r="N576" s="345"/>
      <c r="O576" s="346" t="s">
        <v>1869</v>
      </c>
      <c r="AC576" s="362"/>
    </row>
    <row r="577" spans="1:29" ht="48" customHeight="1" x14ac:dyDescent="0.2">
      <c r="A577" s="350" t="s">
        <v>3847</v>
      </c>
      <c r="B577" s="351" t="s">
        <v>3848</v>
      </c>
      <c r="C577" s="351" t="s">
        <v>3849</v>
      </c>
      <c r="D577" s="352" t="s">
        <v>3850</v>
      </c>
      <c r="E577" s="353">
        <f>VLOOKUP(B577,'Ejec presupuestal_31-dic-2017'!$C$5:$K$975,5,0)</f>
        <v>30000000</v>
      </c>
      <c r="F577" s="353">
        <f>VLOOKUP(B577,'Ejec presupuestal_31-dic-2017'!$C$5:$K$975,6,0)</f>
        <v>0</v>
      </c>
      <c r="G577" s="353">
        <f>VLOOKUP(B577,'Ejec presupuestal_31-dic-2017'!$C$5:$K$975,7,0)</f>
        <v>0</v>
      </c>
      <c r="H577" s="353">
        <f>VLOOKUP(B577,'Ejec presupuestal_31-dic-2017'!$C$5:$K$975,9,0)</f>
        <v>0</v>
      </c>
      <c r="I577" s="354" t="s">
        <v>1827</v>
      </c>
      <c r="J577" s="352" t="str">
        <f>VLOOKUP(K577,'[11]CONSOLIDADO PLAN DESARROLLO'!$DK$9:$DM778,3,0)</f>
        <v>E4.P_B.MR1 - Mejorar la atención integral de gestión del riesgo a través de estrategias de prevención, mitigación y atención de emergencias y desastres</v>
      </c>
      <c r="K577" s="354" t="s">
        <v>1516</v>
      </c>
      <c r="L577" s="352" t="str">
        <f>VLOOKUP(K577,'[11]CONSOLIDADO PLAN DESARROLLO'!$DK$9:$DM$305,2,0)</f>
        <v>Implementar el Puesto de Mando Unificado con línea 123 de emergencias en el Municipio</v>
      </c>
      <c r="M577" s="354" t="str">
        <f t="shared" ref="M577:M578" si="67">IF(I577=0,"0-0",(VLOOKUP(I577,$Q$2:$V$193,$P$1,0)))</f>
        <v>RECURSOS PROPIOS</v>
      </c>
      <c r="N577" s="363"/>
      <c r="O577" s="355" t="s">
        <v>1851</v>
      </c>
      <c r="AC577" s="425"/>
    </row>
    <row r="578" spans="1:29" ht="66.75" customHeight="1" x14ac:dyDescent="0.2">
      <c r="A578" s="350" t="s">
        <v>2861</v>
      </c>
      <c r="B578" s="351" t="s">
        <v>3851</v>
      </c>
      <c r="C578" s="351" t="s">
        <v>3852</v>
      </c>
      <c r="D578" s="352" t="s">
        <v>3853</v>
      </c>
      <c r="E578" s="353">
        <f>VLOOKUP(B578,'Ejec presupuestal_31-dic-2017'!$C$5:$K$975,5,0)</f>
        <v>100000000</v>
      </c>
      <c r="F578" s="353">
        <f>VLOOKUP(B578,'Ejec presupuestal_31-dic-2017'!$C$5:$K$975,6,0)</f>
        <v>0</v>
      </c>
      <c r="G578" s="353">
        <f>VLOOKUP(B578,'Ejec presupuestal_31-dic-2017'!$C$5:$K$975,7,0)</f>
        <v>0</v>
      </c>
      <c r="H578" s="353">
        <f>VLOOKUP(B578,'Ejec presupuestal_31-dic-2017'!$C$5:$K$975,9,0)</f>
        <v>0</v>
      </c>
      <c r="I578" s="354" t="s">
        <v>2398</v>
      </c>
      <c r="J578" s="352" t="str">
        <f>VLOOKUP(K578,'[11]CONSOLIDADO PLAN DESARROLLO'!$DK$9:$DM779,3,0)</f>
        <v>E4.P_B.MR1 - Mejorar la atención integral de gestión del riesgo a través de estrategias de prevención, mitigación y atención de emergencias y desastres</v>
      </c>
      <c r="K578" s="354" t="s">
        <v>1516</v>
      </c>
      <c r="L578" s="352" t="str">
        <f>VLOOKUP(K578,'[11]CONSOLIDADO PLAN DESARROLLO'!$DK$9:$DM$305,2,0)</f>
        <v>Implementar el Puesto de Mando Unificado con línea 123 de emergencias en el Municipio</v>
      </c>
      <c r="M578" s="354" t="str">
        <f t="shared" si="67"/>
        <v>RECURSOS PROPIOS</v>
      </c>
      <c r="N578" s="363"/>
      <c r="O578" s="355" t="s">
        <v>1851</v>
      </c>
      <c r="AC578" s="422"/>
    </row>
    <row r="579" spans="1:29" ht="69.75" customHeight="1" x14ac:dyDescent="0.2">
      <c r="A579" s="326"/>
      <c r="B579" s="327" t="s">
        <v>3854</v>
      </c>
      <c r="C579" s="327" t="s">
        <v>3854</v>
      </c>
      <c r="D579" s="328" t="s">
        <v>3855</v>
      </c>
      <c r="E579" s="329">
        <v>80000000</v>
      </c>
      <c r="F579" s="329"/>
      <c r="G579" s="329"/>
      <c r="H579" s="329"/>
      <c r="I579" s="330"/>
      <c r="J579" s="328"/>
      <c r="K579" s="330"/>
      <c r="L579" s="328"/>
      <c r="M579" s="330"/>
      <c r="N579" s="330"/>
      <c r="O579" s="331" t="s">
        <v>5</v>
      </c>
      <c r="AC579" s="422"/>
    </row>
    <row r="580" spans="1:29" ht="71.25" customHeight="1" x14ac:dyDescent="0.2">
      <c r="A580" s="333"/>
      <c r="B580" s="334" t="s">
        <v>3856</v>
      </c>
      <c r="C580" s="334" t="s">
        <v>3856</v>
      </c>
      <c r="D580" s="335" t="s">
        <v>3857</v>
      </c>
      <c r="E580" s="336">
        <v>80000000</v>
      </c>
      <c r="F580" s="336"/>
      <c r="G580" s="336"/>
      <c r="H580" s="336"/>
      <c r="I580" s="337"/>
      <c r="J580" s="335"/>
      <c r="K580" s="337"/>
      <c r="L580" s="335"/>
      <c r="M580" s="337"/>
      <c r="N580" s="337"/>
      <c r="O580" s="338" t="s">
        <v>1862</v>
      </c>
      <c r="AC580" s="362"/>
    </row>
    <row r="581" spans="1:29" s="419" customFormat="1" ht="48.75" customHeight="1" x14ac:dyDescent="0.2">
      <c r="A581" s="341"/>
      <c r="B581" s="342" t="s">
        <v>3858</v>
      </c>
      <c r="C581" s="342" t="s">
        <v>3858</v>
      </c>
      <c r="D581" s="343" t="s">
        <v>3859</v>
      </c>
      <c r="E581" s="344">
        <v>80000000</v>
      </c>
      <c r="F581" s="344"/>
      <c r="G581" s="344"/>
      <c r="H581" s="344"/>
      <c r="I581" s="345"/>
      <c r="J581" s="343"/>
      <c r="K581" s="345"/>
      <c r="L581" s="343"/>
      <c r="M581" s="345"/>
      <c r="N581" s="345"/>
      <c r="O581" s="346" t="s">
        <v>1869</v>
      </c>
      <c r="P581" s="278"/>
      <c r="Q581" s="408"/>
      <c r="R581" s="408"/>
      <c r="AC581" s="422"/>
    </row>
    <row r="582" spans="1:29" s="419" customFormat="1" ht="69.75" customHeight="1" x14ac:dyDescent="0.2">
      <c r="A582" s="350" t="s">
        <v>3847</v>
      </c>
      <c r="B582" s="351" t="s">
        <v>3860</v>
      </c>
      <c r="C582" s="351" t="s">
        <v>3861</v>
      </c>
      <c r="D582" s="352" t="s">
        <v>3862</v>
      </c>
      <c r="E582" s="353">
        <f>VLOOKUP(B582,'Ejec presupuestal_31-dic-2017'!$C$5:$K$975,5,0)</f>
        <v>30000000</v>
      </c>
      <c r="F582" s="353">
        <f>VLOOKUP(B582,'Ejec presupuestal_31-dic-2017'!$C$5:$K$975,6,0)</f>
        <v>5400000</v>
      </c>
      <c r="G582" s="353">
        <f>VLOOKUP(B582,'Ejec presupuestal_31-dic-2017'!$C$5:$K$975,7,0)</f>
        <v>5400000</v>
      </c>
      <c r="H582" s="353">
        <f>VLOOKUP(B582,'Ejec presupuestal_31-dic-2017'!$C$5:$K$975,9,0)</f>
        <v>4275000</v>
      </c>
      <c r="I582" s="354" t="s">
        <v>1827</v>
      </c>
      <c r="J582" s="352" t="str">
        <f>VLOOKUP(K582,'[11]CONSOLIDADO PLAN DESARROLLO'!$DK$9:$DM782,3,0)</f>
        <v>E4.P_B.MR1 - Mejorar la atención integral de gestión del riesgo a través de estrategias de prevención, mitigación y atención de emergencias y desastres</v>
      </c>
      <c r="K582" s="354" t="s">
        <v>1520</v>
      </c>
      <c r="L582" s="352" t="str">
        <f>VLOOKUP(K582,'[11]CONSOLIDADO PLAN DESARROLLO'!$DK$9:$DM$305,2,0)</f>
        <v>Reubicar familias ubicadas en zonas de alto riesgo no mitigable</v>
      </c>
      <c r="M582" s="354" t="str">
        <f>IF(I582=0,"0-0",(VLOOKUP(I582,$Q$2:$V$193,$P$1,0)))</f>
        <v>RECURSOS PROPIOS</v>
      </c>
      <c r="N582" s="363"/>
      <c r="O582" s="355" t="s">
        <v>1851</v>
      </c>
      <c r="P582" s="278"/>
      <c r="Q582" s="408"/>
      <c r="R582" s="408"/>
      <c r="AC582" s="422"/>
    </row>
    <row r="583" spans="1:29" ht="81" customHeight="1" x14ac:dyDescent="0.2">
      <c r="A583" s="379"/>
      <c r="B583" s="380" t="s">
        <v>3863</v>
      </c>
      <c r="C583" s="380" t="s">
        <v>3863</v>
      </c>
      <c r="D583" s="307" t="s">
        <v>3864</v>
      </c>
      <c r="E583" s="308">
        <v>6131185000</v>
      </c>
      <c r="F583" s="308"/>
      <c r="G583" s="308"/>
      <c r="H583" s="308"/>
      <c r="I583" s="381"/>
      <c r="J583" s="307"/>
      <c r="K583" s="381"/>
      <c r="L583" s="307"/>
      <c r="M583" s="381"/>
      <c r="N583" s="381"/>
      <c r="O583" s="382" t="s">
        <v>1838</v>
      </c>
      <c r="AC583" s="422"/>
    </row>
    <row r="584" spans="1:29" ht="61.5" customHeight="1" x14ac:dyDescent="0.2">
      <c r="A584" s="314"/>
      <c r="B584" s="315" t="s">
        <v>3865</v>
      </c>
      <c r="C584" s="315" t="s">
        <v>3865</v>
      </c>
      <c r="D584" s="316" t="s">
        <v>3398</v>
      </c>
      <c r="E584" s="317">
        <v>986185000</v>
      </c>
      <c r="F584" s="317"/>
      <c r="G584" s="317"/>
      <c r="H584" s="317"/>
      <c r="I584" s="318"/>
      <c r="J584" s="316"/>
      <c r="K584" s="318"/>
      <c r="L584" s="316"/>
      <c r="M584" s="318"/>
      <c r="N584" s="318"/>
      <c r="O584" s="319" t="s">
        <v>1824</v>
      </c>
      <c r="AC584" s="422"/>
    </row>
    <row r="585" spans="1:29" ht="51.75" customHeight="1" x14ac:dyDescent="0.2">
      <c r="A585" s="326"/>
      <c r="B585" s="327" t="s">
        <v>3866</v>
      </c>
      <c r="C585" s="327" t="s">
        <v>3866</v>
      </c>
      <c r="D585" s="328" t="s">
        <v>168</v>
      </c>
      <c r="E585" s="329">
        <v>53000000</v>
      </c>
      <c r="F585" s="329"/>
      <c r="G585" s="329"/>
      <c r="H585" s="329"/>
      <c r="I585" s="330"/>
      <c r="J585" s="328"/>
      <c r="K585" s="330"/>
      <c r="L585" s="328"/>
      <c r="M585" s="330"/>
      <c r="N585" s="330"/>
      <c r="O585" s="331" t="s">
        <v>5</v>
      </c>
      <c r="AC585" s="423"/>
    </row>
    <row r="586" spans="1:29" ht="67.5" customHeight="1" x14ac:dyDescent="0.2">
      <c r="A586" s="333"/>
      <c r="B586" s="334" t="s">
        <v>3867</v>
      </c>
      <c r="C586" s="334" t="s">
        <v>3867</v>
      </c>
      <c r="D586" s="335" t="s">
        <v>3868</v>
      </c>
      <c r="E586" s="336">
        <v>35000000</v>
      </c>
      <c r="F586" s="336"/>
      <c r="G586" s="336"/>
      <c r="H586" s="336"/>
      <c r="I586" s="337"/>
      <c r="J586" s="335"/>
      <c r="K586" s="337"/>
      <c r="L586" s="335"/>
      <c r="M586" s="337"/>
      <c r="N586" s="337"/>
      <c r="O586" s="338" t="s">
        <v>1862</v>
      </c>
      <c r="AC586" s="362"/>
    </row>
    <row r="587" spans="1:29" s="419" customFormat="1" ht="66.75" customHeight="1" x14ac:dyDescent="0.2">
      <c r="A587" s="341"/>
      <c r="B587" s="342" t="s">
        <v>3869</v>
      </c>
      <c r="C587" s="342" t="s">
        <v>3869</v>
      </c>
      <c r="D587" s="343" t="s">
        <v>3870</v>
      </c>
      <c r="E587" s="344">
        <v>35000000</v>
      </c>
      <c r="F587" s="344"/>
      <c r="G587" s="344"/>
      <c r="H587" s="344"/>
      <c r="I587" s="345"/>
      <c r="J587" s="343"/>
      <c r="K587" s="345"/>
      <c r="L587" s="343"/>
      <c r="M587" s="345"/>
      <c r="N587" s="345"/>
      <c r="O587" s="346" t="s">
        <v>1869</v>
      </c>
      <c r="P587" s="278"/>
      <c r="Q587" s="408"/>
      <c r="R587" s="408"/>
      <c r="AC587" s="422"/>
    </row>
    <row r="588" spans="1:29" s="419" customFormat="1" ht="64.5" customHeight="1" x14ac:dyDescent="0.2">
      <c r="A588" s="350" t="s">
        <v>5015</v>
      </c>
      <c r="B588" s="351" t="s">
        <v>3871</v>
      </c>
      <c r="C588" s="351" t="s">
        <v>3872</v>
      </c>
      <c r="D588" s="352" t="s">
        <v>3873</v>
      </c>
      <c r="E588" s="353">
        <f>VLOOKUP(B588,'Ejec presupuestal_31-dic-2017'!$C$5:$K$975,5,0)</f>
        <v>34355000</v>
      </c>
      <c r="F588" s="353">
        <f>VLOOKUP(B588,'Ejec presupuestal_31-dic-2017'!$C$5:$K$975,6,0)</f>
        <v>33975000</v>
      </c>
      <c r="G588" s="353">
        <f>VLOOKUP(B588,'Ejec presupuestal_31-dic-2017'!$C$5:$K$975,7,0)</f>
        <v>33975000</v>
      </c>
      <c r="H588" s="353">
        <f>VLOOKUP(B588,'Ejec presupuestal_31-dic-2017'!$C$5:$K$975,9,0)</f>
        <v>33975000</v>
      </c>
      <c r="I588" s="354" t="s">
        <v>1827</v>
      </c>
      <c r="J588" s="352" t="str">
        <f>VLOOKUP(K588,'[11]CONSOLIDADO PLAN DESARROLLO'!$DK$9:$DM788,3,0)</f>
        <v>E2.P_A.MR1 - Reducir el índice de desempleo entre la población economicamente activa residente en el Municipio</v>
      </c>
      <c r="K588" s="354" t="s">
        <v>856</v>
      </c>
      <c r="L588" s="352" t="str">
        <f>VLOOKUP(K588,'[11]CONSOLIDADO PLAN DESARROLLO'!$DK$9:$DM$305,2,0)</f>
        <v>Aumentar la tasa de colocación de población económicamente activa en busca de empleo</v>
      </c>
      <c r="M588" s="354" t="str">
        <f t="shared" ref="M588:M589" si="68">IF(I588=0,"0-0",(VLOOKUP(I588,$Q$2:$V$193,$P$1,0)))</f>
        <v>RECURSOS PROPIOS</v>
      </c>
      <c r="N588" s="363"/>
      <c r="O588" s="355" t="s">
        <v>1851</v>
      </c>
      <c r="P588" s="278"/>
      <c r="Q588" s="408"/>
      <c r="R588" s="408"/>
      <c r="AC588" s="422"/>
    </row>
    <row r="589" spans="1:29" ht="58.5" customHeight="1" x14ac:dyDescent="0.2">
      <c r="A589" s="350" t="s">
        <v>3874</v>
      </c>
      <c r="B589" s="351" t="s">
        <v>3875</v>
      </c>
      <c r="C589" s="351" t="s">
        <v>3876</v>
      </c>
      <c r="D589" s="352" t="s">
        <v>3877</v>
      </c>
      <c r="E589" s="353">
        <f>VLOOKUP(B589,'Ejec presupuestal_31-dic-2017'!$C$5:$K$975,5,0)</f>
        <v>0</v>
      </c>
      <c r="F589" s="353">
        <f>VLOOKUP(B589,'Ejec presupuestal_31-dic-2017'!$C$5:$K$975,6,0)</f>
        <v>0</v>
      </c>
      <c r="G589" s="353">
        <f>VLOOKUP(B589,'Ejec presupuestal_31-dic-2017'!$C$5:$K$975,7,0)</f>
        <v>0</v>
      </c>
      <c r="H589" s="353">
        <f>VLOOKUP(B589,'Ejec presupuestal_31-dic-2017'!$C$5:$K$975,9,0)</f>
        <v>0</v>
      </c>
      <c r="I589" s="354" t="s">
        <v>2398</v>
      </c>
      <c r="J589" s="352" t="str">
        <f>VLOOKUP(K589,'[11]CONSOLIDADO PLAN DESARROLLO'!$DK$9:$DM789,3,0)</f>
        <v>E2.P_A.MR1 - Reducir el índice de desempleo entre la población economicamente activa residente en el Municipio</v>
      </c>
      <c r="K589" s="354" t="s">
        <v>856</v>
      </c>
      <c r="L589" s="352" t="str">
        <f>VLOOKUP(K589,'[11]CONSOLIDADO PLAN DESARROLLO'!$DK$9:$DM$305,2,0)</f>
        <v>Aumentar la tasa de colocación de población económicamente activa en busca de empleo</v>
      </c>
      <c r="M589" s="354" t="str">
        <f t="shared" si="68"/>
        <v>RECURSOS PROPIOS</v>
      </c>
      <c r="N589" s="363"/>
      <c r="O589" s="355" t="s">
        <v>1851</v>
      </c>
      <c r="AC589" s="422"/>
    </row>
    <row r="590" spans="1:29" ht="60.75" customHeight="1" x14ac:dyDescent="0.2">
      <c r="A590" s="333"/>
      <c r="B590" s="334" t="s">
        <v>3878</v>
      </c>
      <c r="C590" s="334" t="s">
        <v>3878</v>
      </c>
      <c r="D590" s="335" t="s">
        <v>3879</v>
      </c>
      <c r="E590" s="336">
        <v>18000000</v>
      </c>
      <c r="F590" s="336"/>
      <c r="G590" s="336"/>
      <c r="H590" s="336"/>
      <c r="I590" s="337"/>
      <c r="J590" s="335"/>
      <c r="K590" s="337"/>
      <c r="L590" s="335"/>
      <c r="M590" s="337"/>
      <c r="N590" s="337"/>
      <c r="O590" s="338" t="s">
        <v>1862</v>
      </c>
      <c r="AC590" s="422"/>
    </row>
    <row r="591" spans="1:29" ht="67.5" customHeight="1" x14ac:dyDescent="0.2">
      <c r="A591" s="341"/>
      <c r="B591" s="342" t="s">
        <v>3880</v>
      </c>
      <c r="C591" s="342" t="s">
        <v>3880</v>
      </c>
      <c r="D591" s="343" t="s">
        <v>3881</v>
      </c>
      <c r="E591" s="344">
        <v>18000000</v>
      </c>
      <c r="F591" s="344"/>
      <c r="G591" s="344"/>
      <c r="H591" s="344"/>
      <c r="I591" s="345"/>
      <c r="J591" s="343"/>
      <c r="K591" s="345"/>
      <c r="L591" s="343"/>
      <c r="M591" s="345"/>
      <c r="N591" s="345"/>
      <c r="O591" s="346" t="s">
        <v>1869</v>
      </c>
      <c r="AC591" s="362"/>
    </row>
    <row r="592" spans="1:29" s="419" customFormat="1" ht="72" customHeight="1" x14ac:dyDescent="0.2">
      <c r="A592" s="350" t="s">
        <v>5044</v>
      </c>
      <c r="B592" s="351" t="s">
        <v>3882</v>
      </c>
      <c r="C592" s="351" t="s">
        <v>3883</v>
      </c>
      <c r="D592" s="352" t="s">
        <v>3884</v>
      </c>
      <c r="E592" s="353">
        <f>VLOOKUP(B592,'Ejec presupuestal_31-dic-2017'!$C$5:$K$975,5,0)</f>
        <v>165500000</v>
      </c>
      <c r="F592" s="353">
        <f>VLOOKUP(B592,'Ejec presupuestal_31-dic-2017'!$C$5:$K$975,6,0)</f>
        <v>7983710</v>
      </c>
      <c r="G592" s="353">
        <f>VLOOKUP(B592,'Ejec presupuestal_31-dic-2017'!$C$5:$K$975,7,0)</f>
        <v>7983710</v>
      </c>
      <c r="H592" s="353">
        <f>VLOOKUP(B592,'Ejec presupuestal_31-dic-2017'!$C$5:$K$975,9,0)</f>
        <v>7983710</v>
      </c>
      <c r="I592" s="354" t="s">
        <v>1827</v>
      </c>
      <c r="J592" s="352" t="str">
        <f>VLOOKUP(K592,'[11]CONSOLIDADO PLAN DESARROLLO'!$DK$9:$DM791,3,0)</f>
        <v>E2.P_A.MR1 - Reducir el índice de desempleo entre la población economicamente activa residente en el Municipio</v>
      </c>
      <c r="K592" s="354" t="s">
        <v>888</v>
      </c>
      <c r="L592" s="352" t="str">
        <f>VLOOKUP(K592,'[11]CONSOLIDADO PLAN DESARROLLO'!$DK$9:$DM$305,2,0)</f>
        <v>Realizar estudios socio-económicos, de perfiles ocupacionales, y de caracterización del mercado de trabajo en el Municipio</v>
      </c>
      <c r="M592" s="354" t="str">
        <f>IF(I592=0,"0-0",(VLOOKUP(I592,$Q$2:$V$193,$P$1,0)))</f>
        <v>RECURSOS PROPIOS</v>
      </c>
      <c r="N592" s="363"/>
      <c r="O592" s="355" t="s">
        <v>1851</v>
      </c>
      <c r="P592" s="278"/>
      <c r="Q592" s="408"/>
      <c r="R592" s="408"/>
      <c r="AC592" s="426"/>
    </row>
    <row r="593" spans="1:29" s="419" customFormat="1" ht="69.75" customHeight="1" x14ac:dyDescent="0.2">
      <c r="A593" s="326"/>
      <c r="B593" s="327" t="s">
        <v>3885</v>
      </c>
      <c r="C593" s="327" t="s">
        <v>3885</v>
      </c>
      <c r="D593" s="328" t="s">
        <v>181</v>
      </c>
      <c r="E593" s="329">
        <v>352585000</v>
      </c>
      <c r="F593" s="329"/>
      <c r="G593" s="329"/>
      <c r="H593" s="329"/>
      <c r="I593" s="330"/>
      <c r="J593" s="328"/>
      <c r="K593" s="330"/>
      <c r="L593" s="328"/>
      <c r="M593" s="330"/>
      <c r="N593" s="330"/>
      <c r="O593" s="331" t="s">
        <v>5</v>
      </c>
      <c r="P593" s="278"/>
      <c r="Q593" s="408"/>
      <c r="R593" s="408"/>
      <c r="AC593" s="422"/>
    </row>
    <row r="594" spans="1:29" ht="91.5" customHeight="1" x14ac:dyDescent="0.2">
      <c r="A594" s="333"/>
      <c r="B594" s="334" t="s">
        <v>3886</v>
      </c>
      <c r="C594" s="334" t="s">
        <v>3886</v>
      </c>
      <c r="D594" s="335" t="s">
        <v>3868</v>
      </c>
      <c r="E594" s="336">
        <v>340585000</v>
      </c>
      <c r="F594" s="336"/>
      <c r="G594" s="336"/>
      <c r="H594" s="336"/>
      <c r="I594" s="337"/>
      <c r="J594" s="335"/>
      <c r="K594" s="337"/>
      <c r="L594" s="335"/>
      <c r="M594" s="337"/>
      <c r="N594" s="337"/>
      <c r="O594" s="338" t="s">
        <v>1862</v>
      </c>
      <c r="AC594" s="427"/>
    </row>
    <row r="595" spans="1:29" ht="46.5" customHeight="1" x14ac:dyDescent="0.2">
      <c r="A595" s="341"/>
      <c r="B595" s="342" t="s">
        <v>3887</v>
      </c>
      <c r="C595" s="342" t="s">
        <v>3887</v>
      </c>
      <c r="D595" s="343" t="s">
        <v>3888</v>
      </c>
      <c r="E595" s="344">
        <v>70585000</v>
      </c>
      <c r="F595" s="344"/>
      <c r="G595" s="344"/>
      <c r="H595" s="344"/>
      <c r="I595" s="345"/>
      <c r="J595" s="343"/>
      <c r="K595" s="345"/>
      <c r="L595" s="343"/>
      <c r="M595" s="345"/>
      <c r="N595" s="345"/>
      <c r="O595" s="346" t="s">
        <v>1869</v>
      </c>
      <c r="AC595" s="423"/>
    </row>
    <row r="596" spans="1:29" ht="72.75" customHeight="1" x14ac:dyDescent="0.2">
      <c r="A596" s="350" t="s">
        <v>2317</v>
      </c>
      <c r="B596" s="351" t="s">
        <v>3889</v>
      </c>
      <c r="C596" s="351" t="s">
        <v>3890</v>
      </c>
      <c r="D596" s="352" t="s">
        <v>3891</v>
      </c>
      <c r="E596" s="353">
        <f>VLOOKUP(B596,'Ejec presupuestal_31-dic-2017'!$C$5:$K$975,5,0)</f>
        <v>270585000</v>
      </c>
      <c r="F596" s="353">
        <f>VLOOKUP(B596,'Ejec presupuestal_31-dic-2017'!$C$5:$K$975,6,0)</f>
        <v>0</v>
      </c>
      <c r="G596" s="353">
        <f>VLOOKUP(B596,'Ejec presupuestal_31-dic-2017'!$C$5:$K$975,7,0)</f>
        <v>0</v>
      </c>
      <c r="H596" s="353">
        <f>VLOOKUP(B596,'Ejec presupuestal_31-dic-2017'!$C$5:$K$975,9,0)</f>
        <v>0</v>
      </c>
      <c r="I596" s="354" t="s">
        <v>1827</v>
      </c>
      <c r="J596" s="352" t="str">
        <f>VLOOKUP(K596,'[11]CONSOLIDADO PLAN DESARROLLO'!$DK$9:$DM795,3,0)</f>
        <v>E2.P_B.MR1 - Incrementar la cobertura de usuarios de unidades de emprendimiento y asociatividad fortalecidas</v>
      </c>
      <c r="K596" s="354" t="s">
        <v>905</v>
      </c>
      <c r="L596" s="352" t="str">
        <f>VLOOKUP(K596,'[11]CONSOLIDADO PLAN DESARROLLO'!$DK$9:$DM$305,2,0)</f>
        <v>Desarrollar estrategias para promover  los actores locales en materia de emprendimiento</v>
      </c>
      <c r="M596" s="354" t="str">
        <f t="shared" ref="M596:M597" si="69">IF(I596=0,"0-0",(VLOOKUP(I596,$Q$2:$V$193,$P$1,0)))</f>
        <v>RECURSOS PROPIOS</v>
      </c>
      <c r="N596" s="363"/>
      <c r="O596" s="355" t="s">
        <v>1851</v>
      </c>
      <c r="AC596" s="424"/>
    </row>
    <row r="597" spans="1:29" ht="75.75" customHeight="1" x14ac:dyDescent="0.2">
      <c r="A597" s="350" t="s">
        <v>3892</v>
      </c>
      <c r="B597" s="351" t="s">
        <v>3893</v>
      </c>
      <c r="C597" s="351" t="s">
        <v>3894</v>
      </c>
      <c r="D597" s="352" t="s">
        <v>3895</v>
      </c>
      <c r="E597" s="353">
        <f>VLOOKUP(B597,'Ejec presupuestal_31-dic-2017'!$C$5:$K$975,5,0)</f>
        <v>18268000</v>
      </c>
      <c r="F597" s="353">
        <f>VLOOKUP(B597,'Ejec presupuestal_31-dic-2017'!$C$5:$K$975,6,0)</f>
        <v>18268000</v>
      </c>
      <c r="G597" s="353">
        <f>VLOOKUP(B597,'Ejec presupuestal_31-dic-2017'!$C$5:$K$975,7,0)</f>
        <v>18268000</v>
      </c>
      <c r="H597" s="353">
        <f>VLOOKUP(B597,'Ejec presupuestal_31-dic-2017'!$C$5:$K$975,9,0)</f>
        <v>18268000</v>
      </c>
      <c r="I597" s="354" t="s">
        <v>2336</v>
      </c>
      <c r="J597" s="352" t="str">
        <f>VLOOKUP(K597,'[11]CONSOLIDADO PLAN DESARROLLO'!$DK$9:$DM796,3,0)</f>
        <v>E2.P_B.MR1 - Incrementar la cobertura de usuarios de unidades de emprendimiento y asociatividad fortalecidas</v>
      </c>
      <c r="K597" s="354" t="s">
        <v>905</v>
      </c>
      <c r="L597" s="352" t="str">
        <f>VLOOKUP(K597,'[11]CONSOLIDADO PLAN DESARROLLO'!$DK$9:$DM$305,2,0)</f>
        <v>Desarrollar estrategias para promover  los actores locales en materia de emprendimiento</v>
      </c>
      <c r="M597" s="354" t="str">
        <f t="shared" si="69"/>
        <v>COFINANCIACIÓN DEPARTAMENTO</v>
      </c>
      <c r="N597" s="363"/>
      <c r="O597" s="355" t="s">
        <v>1851</v>
      </c>
      <c r="AC597" s="424"/>
    </row>
    <row r="598" spans="1:29" ht="32.25" customHeight="1" x14ac:dyDescent="0.2">
      <c r="A598" s="341"/>
      <c r="B598" s="342" t="s">
        <v>3896</v>
      </c>
      <c r="C598" s="342" t="s">
        <v>3896</v>
      </c>
      <c r="D598" s="343" t="s">
        <v>3897</v>
      </c>
      <c r="E598" s="344">
        <v>200000000</v>
      </c>
      <c r="F598" s="344"/>
      <c r="G598" s="344"/>
      <c r="H598" s="344"/>
      <c r="I598" s="345"/>
      <c r="J598" s="343"/>
      <c r="K598" s="345"/>
      <c r="L598" s="343"/>
      <c r="M598" s="345"/>
      <c r="N598" s="345"/>
      <c r="O598" s="346" t="s">
        <v>1869</v>
      </c>
      <c r="AC598" s="362"/>
    </row>
    <row r="599" spans="1:29" s="419" customFormat="1" ht="40.5" customHeight="1" x14ac:dyDescent="0.2">
      <c r="A599" s="350" t="s">
        <v>5015</v>
      </c>
      <c r="B599" s="351" t="s">
        <v>3898</v>
      </c>
      <c r="C599" s="351" t="s">
        <v>3899</v>
      </c>
      <c r="D599" s="352" t="s">
        <v>3900</v>
      </c>
      <c r="E599" s="353">
        <f>VLOOKUP(B599,'Ejec presupuestal_31-dic-2017'!$C$5:$K$975,5,0)</f>
        <v>32500000</v>
      </c>
      <c r="F599" s="353">
        <f>VLOOKUP(B599,'Ejec presupuestal_31-dic-2017'!$C$5:$K$975,6,0)</f>
        <v>32500000</v>
      </c>
      <c r="G599" s="353">
        <f>VLOOKUP(B599,'Ejec presupuestal_31-dic-2017'!$C$5:$K$975,7,0)</f>
        <v>32500000</v>
      </c>
      <c r="H599" s="353">
        <f>VLOOKUP(B599,'Ejec presupuestal_31-dic-2017'!$C$5:$K$975,9,0)</f>
        <v>32500000</v>
      </c>
      <c r="I599" s="354" t="s">
        <v>1827</v>
      </c>
      <c r="J599" s="352" t="str">
        <f>VLOOKUP(K599,'[11]CONSOLIDADO PLAN DESARROLLO'!$DK$9:$DM797,3,0)</f>
        <v>E2.P_B.MR1 - Incrementar la cobertura de usuarios de unidades de emprendimiento y asociatividad fortalecidas</v>
      </c>
      <c r="K599" s="354" t="s">
        <v>897</v>
      </c>
      <c r="L599" s="352" t="str">
        <f>VLOOKUP(K599,'[11]CONSOLIDADO PLAN DESARROLLO'!$DK$9:$DM$305,2,0)</f>
        <v>Fortalecer el programa Banco de oportunidades para incentivar la creación y fomento de empresa</v>
      </c>
      <c r="M599" s="354" t="str">
        <f>IF(I599=0,"0-0",(VLOOKUP(I599,$Q$2:$V$193,$P$1,0)))</f>
        <v>RECURSOS PROPIOS</v>
      </c>
      <c r="N599" s="363"/>
      <c r="O599" s="355" t="s">
        <v>1851</v>
      </c>
      <c r="P599" s="278"/>
      <c r="Q599" s="408"/>
      <c r="R599" s="408"/>
      <c r="AC599" s="422"/>
    </row>
    <row r="600" spans="1:29" s="419" customFormat="1" ht="36.75" customHeight="1" x14ac:dyDescent="0.2">
      <c r="A600" s="341"/>
      <c r="B600" s="342" t="s">
        <v>3901</v>
      </c>
      <c r="C600" s="342" t="s">
        <v>3901</v>
      </c>
      <c r="D600" s="343" t="s">
        <v>3902</v>
      </c>
      <c r="E600" s="344">
        <v>10000000</v>
      </c>
      <c r="F600" s="344"/>
      <c r="G600" s="344"/>
      <c r="H600" s="344"/>
      <c r="I600" s="345"/>
      <c r="J600" s="343"/>
      <c r="K600" s="345"/>
      <c r="L600" s="343"/>
      <c r="M600" s="345"/>
      <c r="N600" s="345"/>
      <c r="O600" s="346" t="s">
        <v>1869</v>
      </c>
      <c r="P600" s="278"/>
      <c r="Q600" s="408"/>
      <c r="R600" s="408"/>
      <c r="AC600" s="422"/>
    </row>
    <row r="601" spans="1:29" s="419" customFormat="1" ht="63" customHeight="1" x14ac:dyDescent="0.2">
      <c r="A601" s="350" t="s">
        <v>5045</v>
      </c>
      <c r="B601" s="351" t="s">
        <v>3903</v>
      </c>
      <c r="C601" s="351" t="s">
        <v>3904</v>
      </c>
      <c r="D601" s="352" t="s">
        <v>3905</v>
      </c>
      <c r="E601" s="353">
        <f>VLOOKUP(B601,'Ejec presupuestal_31-dic-2017'!$C$5:$K$975,5,0)</f>
        <v>1225000</v>
      </c>
      <c r="F601" s="353">
        <f>VLOOKUP(B601,'Ejec presupuestal_31-dic-2017'!$C$5:$K$975,6,0)</f>
        <v>1225000</v>
      </c>
      <c r="G601" s="353">
        <f>VLOOKUP(B601,'Ejec presupuestal_31-dic-2017'!$C$5:$K$975,7,0)</f>
        <v>1225000</v>
      </c>
      <c r="H601" s="353">
        <f>VLOOKUP(B601,'Ejec presupuestal_31-dic-2017'!$C$5:$K$975,9,0)</f>
        <v>1225000</v>
      </c>
      <c r="I601" s="354" t="s">
        <v>1827</v>
      </c>
      <c r="J601" s="352" t="str">
        <f>VLOOKUP(K601,'[11]CONSOLIDADO PLAN DESARROLLO'!$DK$9:$DM800,3,0)</f>
        <v>E2.P_A.MR1 - Reducir el índice de desempleo entre la población economicamente activa residente en el Municipio</v>
      </c>
      <c r="K601" s="354" t="s">
        <v>866</v>
      </c>
      <c r="L601" s="352" t="str">
        <f>VLOOKUP(K601,'[11]CONSOLIDADO PLAN DESARROLLO'!$DK$9:$DM$305,2,0)</f>
        <v>Incrementar la colocación de los profesionales residentes en el Municipio dentro los procesos de selección</v>
      </c>
      <c r="M601" s="354" t="str">
        <f>IF(I601=0,"0-0",(VLOOKUP(I601,$Q$2:$V$193,$P$1,0)))</f>
        <v>RECURSOS PROPIOS</v>
      </c>
      <c r="N601" s="354"/>
      <c r="O601" s="355" t="s">
        <v>1851</v>
      </c>
      <c r="P601" s="278"/>
      <c r="Q601" s="408"/>
      <c r="R601" s="408"/>
      <c r="AC601" s="423"/>
    </row>
    <row r="602" spans="1:29" ht="35.25" customHeight="1" x14ac:dyDescent="0.2">
      <c r="A602" s="365"/>
      <c r="B602" s="366" t="s">
        <v>3906</v>
      </c>
      <c r="C602" s="366" t="s">
        <v>3906</v>
      </c>
      <c r="D602" s="295" t="s">
        <v>3907</v>
      </c>
      <c r="E602" s="296">
        <v>60000000</v>
      </c>
      <c r="F602" s="296"/>
      <c r="G602" s="296"/>
      <c r="H602" s="296"/>
      <c r="I602" s="363"/>
      <c r="J602" s="295"/>
      <c r="K602" s="363"/>
      <c r="L602" s="295"/>
      <c r="M602" s="363"/>
      <c r="N602" s="363"/>
      <c r="O602" s="367"/>
      <c r="AC602" s="423"/>
    </row>
    <row r="603" spans="1:29" ht="87" customHeight="1" x14ac:dyDescent="0.2">
      <c r="A603" s="350" t="s">
        <v>5046</v>
      </c>
      <c r="B603" s="351" t="s">
        <v>3908</v>
      </c>
      <c r="C603" s="351" t="s">
        <v>3909</v>
      </c>
      <c r="D603" s="352" t="s">
        <v>3910</v>
      </c>
      <c r="E603" s="353">
        <f>VLOOKUP(B603,'Ejec presupuestal_31-dic-2017'!$C$5:$K$975,5,0)</f>
        <v>150000000</v>
      </c>
      <c r="F603" s="353">
        <f>VLOOKUP(B603,'Ejec presupuestal_31-dic-2017'!$C$5:$K$975,6,0)</f>
        <v>99403280</v>
      </c>
      <c r="G603" s="353">
        <f>VLOOKUP(B603,'Ejec presupuestal_31-dic-2017'!$C$5:$K$975,7,0)</f>
        <v>99403280</v>
      </c>
      <c r="H603" s="353">
        <f>VLOOKUP(B603,'Ejec presupuestal_31-dic-2017'!$C$5:$K$975,9,0)</f>
        <v>69582296</v>
      </c>
      <c r="I603" s="354" t="s">
        <v>1827</v>
      </c>
      <c r="J603" s="352" t="str">
        <f>VLOOKUP(K603,'[11]CONSOLIDADO PLAN DESARROLLO'!$DK$9:$DM802,3,0)</f>
        <v>E2.P_B.MR1 - Incrementar la cobertura de usuarios de unidades de emprendimiento y asociatividad fortalecidas</v>
      </c>
      <c r="K603" s="354" t="s">
        <v>893</v>
      </c>
      <c r="L603" s="352" t="str">
        <f>VLOOKUP(K603,'[11]CONSOLIDADO PLAN DESARROLLO'!$DK$9:$DM$305,2,0)</f>
        <v>Desarrollar estrategias para brindar apoyo a organizaciones asociativas y cooperativismo</v>
      </c>
      <c r="M603" s="354" t="str">
        <f>IF(I603=0,"0-0",(VLOOKUP(I603,$Q$2:$V$193,$P$1,0)))</f>
        <v>RECURSOS PROPIOS</v>
      </c>
      <c r="N603" s="354"/>
      <c r="O603" s="355" t="s">
        <v>1851</v>
      </c>
      <c r="AC603" s="423"/>
    </row>
    <row r="604" spans="1:29" ht="85.5" customHeight="1" x14ac:dyDescent="0.2">
      <c r="A604" s="333"/>
      <c r="B604" s="334" t="s">
        <v>3911</v>
      </c>
      <c r="C604" s="334" t="s">
        <v>3911</v>
      </c>
      <c r="D604" s="335" t="s">
        <v>3912</v>
      </c>
      <c r="E604" s="336">
        <v>12000000</v>
      </c>
      <c r="F604" s="336"/>
      <c r="G604" s="336"/>
      <c r="H604" s="336"/>
      <c r="I604" s="337"/>
      <c r="J604" s="335"/>
      <c r="K604" s="337"/>
      <c r="L604" s="335"/>
      <c r="M604" s="337"/>
      <c r="N604" s="337"/>
      <c r="O604" s="338" t="s">
        <v>1862</v>
      </c>
      <c r="AC604" s="423"/>
    </row>
    <row r="605" spans="1:29" ht="54.75" customHeight="1" x14ac:dyDescent="0.2">
      <c r="A605" s="341"/>
      <c r="B605" s="342" t="s">
        <v>3913</v>
      </c>
      <c r="C605" s="342" t="s">
        <v>3913</v>
      </c>
      <c r="D605" s="343" t="s">
        <v>3914</v>
      </c>
      <c r="E605" s="344">
        <v>12000000</v>
      </c>
      <c r="F605" s="344"/>
      <c r="G605" s="344"/>
      <c r="H605" s="344"/>
      <c r="I605" s="345"/>
      <c r="J605" s="343"/>
      <c r="K605" s="345"/>
      <c r="L605" s="343"/>
      <c r="M605" s="345"/>
      <c r="N605" s="345"/>
      <c r="O605" s="346" t="s">
        <v>1869</v>
      </c>
      <c r="AC605" s="362"/>
    </row>
    <row r="606" spans="1:29" ht="47.25" customHeight="1" x14ac:dyDescent="0.2">
      <c r="A606" s="350" t="s">
        <v>5015</v>
      </c>
      <c r="B606" s="351" t="s">
        <v>3915</v>
      </c>
      <c r="C606" s="351" t="s">
        <v>3916</v>
      </c>
      <c r="D606" s="352" t="s">
        <v>3917</v>
      </c>
      <c r="E606" s="353">
        <f>VLOOKUP(B606,'Ejec presupuestal_31-dic-2017'!$C$5:$K$975,5,0)</f>
        <v>0</v>
      </c>
      <c r="F606" s="353">
        <f>VLOOKUP(B606,'Ejec presupuestal_31-dic-2017'!$C$5:$K$975,6,0)</f>
        <v>0</v>
      </c>
      <c r="G606" s="353">
        <f>VLOOKUP(B606,'Ejec presupuestal_31-dic-2017'!$C$5:$K$975,7,0)</f>
        <v>0</v>
      </c>
      <c r="H606" s="353">
        <f>VLOOKUP(B606,'Ejec presupuestal_31-dic-2017'!$C$5:$K$975,9,0)</f>
        <v>0</v>
      </c>
      <c r="I606" s="354" t="s">
        <v>1827</v>
      </c>
      <c r="J606" s="352" t="str">
        <f>VLOOKUP(K606,'[11]CONSOLIDADO PLAN DESARROLLO'!$DK$9:$DM805,3,0)</f>
        <v>E2.P_B.MR1 - Incrementar la cobertura de usuarios de unidades de emprendimiento y asociatividad fortalecidas</v>
      </c>
      <c r="K606" s="354" t="s">
        <v>901</v>
      </c>
      <c r="L606" s="352" t="str">
        <f>VLOOKUP(K606,'[11]CONSOLIDADO PLAN DESARROLLO'!$DK$9:$DM$305,2,0)</f>
        <v>Crear un Centro de Desarrollo empresarial</v>
      </c>
      <c r="M606" s="354" t="str">
        <f>IF(I606=0,"0-0",(VLOOKUP(I606,$Q$2:$V$193,$P$1,0)))</f>
        <v>RECURSOS PROPIOS</v>
      </c>
      <c r="N606" s="363"/>
      <c r="O606" s="355" t="s">
        <v>1851</v>
      </c>
      <c r="AC606" s="362"/>
    </row>
    <row r="607" spans="1:29" ht="52.5" customHeight="1" x14ac:dyDescent="0.2">
      <c r="A607" s="326"/>
      <c r="B607" s="327" t="s">
        <v>3918</v>
      </c>
      <c r="C607" s="327" t="s">
        <v>3918</v>
      </c>
      <c r="D607" s="328" t="s">
        <v>193</v>
      </c>
      <c r="E607" s="329">
        <v>67100000</v>
      </c>
      <c r="F607" s="329"/>
      <c r="G607" s="329"/>
      <c r="H607" s="329"/>
      <c r="I607" s="330"/>
      <c r="J607" s="328"/>
      <c r="K607" s="330"/>
      <c r="L607" s="328"/>
      <c r="M607" s="330"/>
      <c r="N607" s="330"/>
      <c r="O607" s="331" t="s">
        <v>5</v>
      </c>
      <c r="AC607" s="422"/>
    </row>
    <row r="608" spans="1:29" ht="101.25" customHeight="1" x14ac:dyDescent="0.2">
      <c r="A608" s="333"/>
      <c r="B608" s="334" t="s">
        <v>3919</v>
      </c>
      <c r="C608" s="334" t="s">
        <v>3919</v>
      </c>
      <c r="D608" s="335" t="s">
        <v>3920</v>
      </c>
      <c r="E608" s="336">
        <v>45000000</v>
      </c>
      <c r="F608" s="336"/>
      <c r="G608" s="336"/>
      <c r="H608" s="336"/>
      <c r="I608" s="337"/>
      <c r="J608" s="335"/>
      <c r="K608" s="337"/>
      <c r="L608" s="335"/>
      <c r="M608" s="337"/>
      <c r="N608" s="337"/>
      <c r="O608" s="338" t="s">
        <v>1862</v>
      </c>
      <c r="AC608" s="422"/>
    </row>
    <row r="609" spans="1:29" ht="47.25" customHeight="1" x14ac:dyDescent="0.2">
      <c r="A609" s="341"/>
      <c r="B609" s="342" t="s">
        <v>3921</v>
      </c>
      <c r="C609" s="342" t="s">
        <v>3921</v>
      </c>
      <c r="D609" s="343" t="s">
        <v>915</v>
      </c>
      <c r="E609" s="344">
        <v>27000000</v>
      </c>
      <c r="F609" s="344"/>
      <c r="G609" s="344"/>
      <c r="H609" s="344"/>
      <c r="I609" s="345"/>
      <c r="J609" s="343"/>
      <c r="K609" s="345"/>
      <c r="L609" s="343"/>
      <c r="M609" s="345"/>
      <c r="N609" s="345"/>
      <c r="O609" s="346" t="s">
        <v>1869</v>
      </c>
      <c r="AC609" s="422"/>
    </row>
    <row r="610" spans="1:29" ht="61.5" customHeight="1" x14ac:dyDescent="0.2">
      <c r="A610" s="352" t="s">
        <v>5015</v>
      </c>
      <c r="B610" s="351" t="s">
        <v>3922</v>
      </c>
      <c r="C610" s="351" t="s">
        <v>3923</v>
      </c>
      <c r="D610" s="352" t="s">
        <v>3924</v>
      </c>
      <c r="E610" s="353">
        <f>VLOOKUP(B610,'Ejec presupuestal_31-dic-2017'!$C$5:$K$975,5,0)</f>
        <v>26564301</v>
      </c>
      <c r="F610" s="353">
        <f>VLOOKUP(B610,'Ejec presupuestal_31-dic-2017'!$C$5:$K$975,6,0)</f>
        <v>26564301</v>
      </c>
      <c r="G610" s="353">
        <f>VLOOKUP(B610,'Ejec presupuestal_31-dic-2017'!$C$5:$K$975,7,0)</f>
        <v>26564301</v>
      </c>
      <c r="H610" s="353">
        <f>VLOOKUP(B610,'Ejec presupuestal_31-dic-2017'!$C$5:$K$975,9,0)</f>
        <v>26564301</v>
      </c>
      <c r="I610" s="354" t="s">
        <v>1827</v>
      </c>
      <c r="J610" s="352" t="str">
        <f>VLOOKUP(K610,'[11]CONSOLIDADO PLAN DESARROLLO'!$DK$9:$DM809,3,0)</f>
        <v>E2.P_C.MR1 - Avanzar en la implementación de mecanismos que favorezcan la competitividad local</v>
      </c>
      <c r="K610" s="354" t="s">
        <v>918</v>
      </c>
      <c r="L610" s="352" t="str">
        <f>VLOOKUP(K610,'[11]CONSOLIDADO PLAN DESARROLLO'!$DK$9:$DM$305,2,0)</f>
        <v>Realizar eventos y ferias de negocios y emprendimiento</v>
      </c>
      <c r="M610" s="354" t="str">
        <f>IF(I610=0,"0-0",(VLOOKUP(I610,$Q$2:$V$193,$P$1,0)))</f>
        <v>RECURSOS PROPIOS</v>
      </c>
      <c r="N610" s="354"/>
      <c r="O610" s="354" t="s">
        <v>1851</v>
      </c>
      <c r="AC610" s="422"/>
    </row>
    <row r="611" spans="1:29" ht="62.25" customHeight="1" x14ac:dyDescent="0.2">
      <c r="A611" s="428"/>
      <c r="B611" s="429" t="s">
        <v>3925</v>
      </c>
      <c r="C611" s="429" t="s">
        <v>3925</v>
      </c>
      <c r="D611" s="430" t="s">
        <v>911</v>
      </c>
      <c r="E611" s="431">
        <v>13000000</v>
      </c>
      <c r="F611" s="431"/>
      <c r="G611" s="431"/>
      <c r="H611" s="431"/>
      <c r="I611" s="432"/>
      <c r="J611" s="430"/>
      <c r="K611" s="432"/>
      <c r="L611" s="430"/>
      <c r="M611" s="432"/>
      <c r="N611" s="432"/>
      <c r="O611" s="433" t="s">
        <v>1869</v>
      </c>
      <c r="AC611" s="362"/>
    </row>
    <row r="612" spans="1:29" ht="66.75" customHeight="1" x14ac:dyDescent="0.2">
      <c r="A612" s="350" t="s">
        <v>5047</v>
      </c>
      <c r="B612" s="351" t="s">
        <v>3926</v>
      </c>
      <c r="C612" s="351" t="s">
        <v>3927</v>
      </c>
      <c r="D612" s="352" t="s">
        <v>3928</v>
      </c>
      <c r="E612" s="353">
        <f>VLOOKUP(B612,'Ejec presupuestal_31-dic-2017'!$C$5:$K$975,5,0)</f>
        <v>27550000</v>
      </c>
      <c r="F612" s="353">
        <f>VLOOKUP(B612,'Ejec presupuestal_31-dic-2017'!$C$5:$K$975,6,0)</f>
        <v>27360000</v>
      </c>
      <c r="G612" s="353">
        <f>VLOOKUP(B612,'Ejec presupuestal_31-dic-2017'!$C$5:$K$975,7,0)</f>
        <v>27360000</v>
      </c>
      <c r="H612" s="353">
        <f>VLOOKUP(B612,'Ejec presupuestal_31-dic-2017'!$C$5:$K$975,9,0)</f>
        <v>27360000</v>
      </c>
      <c r="I612" s="354" t="s">
        <v>1827</v>
      </c>
      <c r="J612" s="352" t="str">
        <f>VLOOKUP(K612,'[11]CONSOLIDADO PLAN DESARROLLO'!$DK$9:$DM811,3,0)</f>
        <v>E2.P_C.MR1 - Avanzar en la implementación de mecanismos que favorezcan la competitividad local</v>
      </c>
      <c r="K612" s="354" t="s">
        <v>914</v>
      </c>
      <c r="L612" s="352" t="str">
        <f>VLOOKUP(K612,'[11]CONSOLIDADO PLAN DESARROLLO'!$DK$9:$DM$305,2,0)</f>
        <v>Crear el Comité Municipal de Competitividad</v>
      </c>
      <c r="M612" s="354" t="str">
        <f>IF(I612=0,"0-0",(VLOOKUP(I612,$Q$2:$V$193,$P$1,0)))</f>
        <v>RECURSOS PROPIOS</v>
      </c>
      <c r="N612" s="363"/>
      <c r="O612" s="355" t="s">
        <v>1851</v>
      </c>
      <c r="AC612" s="424"/>
    </row>
    <row r="613" spans="1:29" ht="64.5" customHeight="1" x14ac:dyDescent="0.2">
      <c r="A613" s="341"/>
      <c r="B613" s="342" t="s">
        <v>3929</v>
      </c>
      <c r="C613" s="342" t="s">
        <v>3929</v>
      </c>
      <c r="D613" s="343" t="s">
        <v>849</v>
      </c>
      <c r="E613" s="344">
        <v>5000000</v>
      </c>
      <c r="F613" s="344"/>
      <c r="G613" s="344"/>
      <c r="H613" s="344"/>
      <c r="I613" s="345"/>
      <c r="J613" s="343"/>
      <c r="K613" s="345"/>
      <c r="L613" s="343"/>
      <c r="M613" s="345"/>
      <c r="N613" s="345"/>
      <c r="O613" s="346" t="s">
        <v>1869</v>
      </c>
      <c r="AC613" s="424"/>
    </row>
    <row r="614" spans="1:29" s="278" customFormat="1" ht="63" customHeight="1" x14ac:dyDescent="0.2">
      <c r="A614" s="350" t="s">
        <v>5015</v>
      </c>
      <c r="B614" s="351" t="s">
        <v>3930</v>
      </c>
      <c r="C614" s="351" t="s">
        <v>3931</v>
      </c>
      <c r="D614" s="352" t="s">
        <v>3932</v>
      </c>
      <c r="E614" s="353">
        <f>VLOOKUP(B614,'Ejec presupuestal_31-dic-2017'!$C$5:$K$975,5,0)</f>
        <v>0</v>
      </c>
      <c r="F614" s="353">
        <f>VLOOKUP(B614,'Ejec presupuestal_31-dic-2017'!$C$5:$K$975,6,0)</f>
        <v>0</v>
      </c>
      <c r="G614" s="353">
        <f>VLOOKUP(B614,'Ejec presupuestal_31-dic-2017'!$C$5:$K$975,7,0)</f>
        <v>0</v>
      </c>
      <c r="H614" s="353">
        <f>VLOOKUP(B614,'Ejec presupuestal_31-dic-2017'!$C$5:$K$975,9,0)</f>
        <v>0</v>
      </c>
      <c r="I614" s="354" t="s">
        <v>1827</v>
      </c>
      <c r="J614" s="352" t="str">
        <f>VLOOKUP(K614,'[11]CONSOLIDADO PLAN DESARROLLO'!$DK$9:$DM813,3,0)</f>
        <v>E2.P_A.MR1 - Reducir el índice de desempleo entre la población economicamente activa residente en el Municipio</v>
      </c>
      <c r="K614" s="354" t="s">
        <v>852</v>
      </c>
      <c r="L614" s="352" t="str">
        <f>VLOOKUP(K614,'[11]CONSOLIDADO PLAN DESARROLLO'!$DK$9:$DM$305,2,0)</f>
        <v>Capacitar en “teletrabajo" por medio de establecimientos educativos u otros aliados</v>
      </c>
      <c r="M614" s="354" t="str">
        <f>IF(I614=0,"0-0",(VLOOKUP(I614,$Q$2:$V$193,$P$1,0)))</f>
        <v>RECURSOS PROPIOS</v>
      </c>
      <c r="N614" s="363"/>
      <c r="O614" s="355" t="s">
        <v>1851</v>
      </c>
      <c r="Q614" s="408"/>
      <c r="R614" s="408"/>
      <c r="AC614" s="423"/>
    </row>
    <row r="615" spans="1:29" ht="51" customHeight="1" x14ac:dyDescent="0.2">
      <c r="A615" s="333"/>
      <c r="B615" s="334" t="s">
        <v>3933</v>
      </c>
      <c r="C615" s="334" t="s">
        <v>3933</v>
      </c>
      <c r="D615" s="335" t="s">
        <v>3934</v>
      </c>
      <c r="E615" s="336">
        <v>22100000</v>
      </c>
      <c r="F615" s="336"/>
      <c r="G615" s="336"/>
      <c r="H615" s="336"/>
      <c r="I615" s="337"/>
      <c r="J615" s="335"/>
      <c r="K615" s="337"/>
      <c r="L615" s="335"/>
      <c r="M615" s="337"/>
      <c r="N615" s="337"/>
      <c r="O615" s="338" t="s">
        <v>1862</v>
      </c>
      <c r="AC615" s="423"/>
    </row>
    <row r="616" spans="1:29" ht="75" customHeight="1" x14ac:dyDescent="0.2">
      <c r="A616" s="341"/>
      <c r="B616" s="342" t="s">
        <v>3935</v>
      </c>
      <c r="C616" s="342" t="s">
        <v>3935</v>
      </c>
      <c r="D616" s="343" t="s">
        <v>3936</v>
      </c>
      <c r="E616" s="344">
        <v>22100000</v>
      </c>
      <c r="F616" s="344"/>
      <c r="G616" s="344"/>
      <c r="H616" s="344"/>
      <c r="I616" s="345"/>
      <c r="J616" s="343"/>
      <c r="K616" s="345"/>
      <c r="L616" s="343"/>
      <c r="M616" s="345"/>
      <c r="N616" s="345"/>
      <c r="O616" s="346" t="s">
        <v>1869</v>
      </c>
      <c r="AC616" s="362"/>
    </row>
    <row r="617" spans="1:29" ht="59.25" customHeight="1" x14ac:dyDescent="0.2">
      <c r="A617" s="350" t="s">
        <v>3937</v>
      </c>
      <c r="B617" s="351" t="s">
        <v>3938</v>
      </c>
      <c r="C617" s="351" t="s">
        <v>3939</v>
      </c>
      <c r="D617" s="352" t="s">
        <v>3940</v>
      </c>
      <c r="E617" s="353">
        <f>VLOOKUP(B617,'Ejec presupuestal_31-dic-2017'!$C$5:$K$975,5,0)</f>
        <v>0</v>
      </c>
      <c r="F617" s="353">
        <f>VLOOKUP(B617,'Ejec presupuestal_31-dic-2017'!$C$5:$K$975,6,0)</f>
        <v>0</v>
      </c>
      <c r="G617" s="353">
        <f>VLOOKUP(B617,'Ejec presupuestal_31-dic-2017'!$C$5:$K$975,7,0)</f>
        <v>0</v>
      </c>
      <c r="H617" s="353">
        <f>VLOOKUP(B617,'Ejec presupuestal_31-dic-2017'!$C$5:$K$975,9,0)</f>
        <v>0</v>
      </c>
      <c r="I617" s="354" t="s">
        <v>1827</v>
      </c>
      <c r="J617" s="352" t="str">
        <f>VLOOKUP(K617,'[11]CONSOLIDADO PLAN DESARROLLO'!$DK$9:$DM816,3,0)</f>
        <v>E2.P_C.MR1 - Avanzar en la implementación de mecanismos que favorezcan la competitividad local</v>
      </c>
      <c r="K617" s="354" t="s">
        <v>910</v>
      </c>
      <c r="L617" s="352" t="str">
        <f>VLOOKUP(K617,'[11]CONSOLIDADO PLAN DESARROLLO'!$DK$9:$DM$305,2,0)</f>
        <v>Constituir el mecanismo de gestión y financiación contempladas en el PDM para la implementación de estudios, diseños, construcción, dotación y operación del Parque Temático</v>
      </c>
      <c r="M617" s="354" t="str">
        <f>IF(I617=0,"0-0",(VLOOKUP(I617,$Q$2:$V$193,$P$1,0)))</f>
        <v>RECURSOS PROPIOS</v>
      </c>
      <c r="N617" s="363"/>
      <c r="O617" s="355" t="s">
        <v>1851</v>
      </c>
      <c r="AC617" s="423"/>
    </row>
    <row r="618" spans="1:29" ht="61.5" customHeight="1" x14ac:dyDescent="0.2">
      <c r="A618" s="326"/>
      <c r="B618" s="327" t="s">
        <v>3941</v>
      </c>
      <c r="C618" s="327" t="s">
        <v>3941</v>
      </c>
      <c r="D618" s="328" t="s">
        <v>206</v>
      </c>
      <c r="E618" s="329">
        <v>310500000</v>
      </c>
      <c r="F618" s="329"/>
      <c r="G618" s="329"/>
      <c r="H618" s="329"/>
      <c r="I618" s="330"/>
      <c r="J618" s="328"/>
      <c r="K618" s="330"/>
      <c r="L618" s="328"/>
      <c r="M618" s="330"/>
      <c r="N618" s="330"/>
      <c r="O618" s="331" t="s">
        <v>5</v>
      </c>
      <c r="AC618" s="422"/>
    </row>
    <row r="619" spans="1:29" ht="70.5" customHeight="1" x14ac:dyDescent="0.2">
      <c r="A619" s="333"/>
      <c r="B619" s="334" t="s">
        <v>3942</v>
      </c>
      <c r="C619" s="334" t="s">
        <v>3942</v>
      </c>
      <c r="D619" s="335" t="s">
        <v>3943</v>
      </c>
      <c r="E619" s="336">
        <v>310500000</v>
      </c>
      <c r="F619" s="336"/>
      <c r="G619" s="336"/>
      <c r="H619" s="336"/>
      <c r="I619" s="337"/>
      <c r="J619" s="335"/>
      <c r="K619" s="337"/>
      <c r="L619" s="335"/>
      <c r="M619" s="337"/>
      <c r="N619" s="337"/>
      <c r="O619" s="338" t="s">
        <v>1862</v>
      </c>
      <c r="AC619" s="423"/>
    </row>
    <row r="620" spans="1:29" ht="33.75" customHeight="1" x14ac:dyDescent="0.2">
      <c r="A620" s="341"/>
      <c r="B620" s="342" t="s">
        <v>3944</v>
      </c>
      <c r="C620" s="342" t="s">
        <v>3944</v>
      </c>
      <c r="D620" s="343" t="s">
        <v>3945</v>
      </c>
      <c r="E620" s="344">
        <v>50000000</v>
      </c>
      <c r="F620" s="344"/>
      <c r="G620" s="344"/>
      <c r="H620" s="344"/>
      <c r="I620" s="345"/>
      <c r="J620" s="343"/>
      <c r="K620" s="345"/>
      <c r="L620" s="343"/>
      <c r="M620" s="345"/>
      <c r="N620" s="345"/>
      <c r="O620" s="346" t="s">
        <v>1869</v>
      </c>
      <c r="AC620" s="423"/>
    </row>
    <row r="621" spans="1:29" ht="72.75" customHeight="1" x14ac:dyDescent="0.2">
      <c r="A621" s="350" t="s">
        <v>2856</v>
      </c>
      <c r="B621" s="351" t="s">
        <v>3946</v>
      </c>
      <c r="C621" s="351" t="s">
        <v>3947</v>
      </c>
      <c r="D621" s="352" t="s">
        <v>3948</v>
      </c>
      <c r="E621" s="353">
        <f>VLOOKUP(B621,'Ejec presupuestal_31-dic-2017'!$C$5:$K$975,5,0)</f>
        <v>0</v>
      </c>
      <c r="F621" s="353">
        <f>VLOOKUP(B621,'Ejec presupuestal_31-dic-2017'!$C$5:$K$975,6,0)</f>
        <v>0</v>
      </c>
      <c r="G621" s="353">
        <f>VLOOKUP(B621,'Ejec presupuestal_31-dic-2017'!$C$5:$K$975,7,0)</f>
        <v>0</v>
      </c>
      <c r="H621" s="353">
        <f>VLOOKUP(B621,'Ejec presupuestal_31-dic-2017'!$C$5:$K$975,9,0)</f>
        <v>0</v>
      </c>
      <c r="I621" s="354" t="s">
        <v>1827</v>
      </c>
      <c r="J621" s="352" t="str">
        <f>VLOOKUP(K621,'[11]CONSOLIDADO PLAN DESARROLLO'!$DK$9:$DM820,3,0)</f>
        <v>E2.P_D.MR1 - Mejorar el estado de implementación de las estrategias para el avance en ciencia tecnología e innovación</v>
      </c>
      <c r="K621" s="354" t="s">
        <v>923</v>
      </c>
      <c r="L621" s="352" t="str">
        <f>VLOOKUP(K621,'[11]CONSOLIDADO PLAN DESARROLLO'!$DK$9:$DM$305,2,0)</f>
        <v>Estructurar proyectos integrales en Ciencia, Tecnología e innovación para la promoción del desarrollo</v>
      </c>
      <c r="M621" s="354" t="str">
        <f t="shared" ref="M621:M622" si="70">IF(I621=0,"0-0",(VLOOKUP(I621,$Q$2:$V$193,$P$1,0)))</f>
        <v>RECURSOS PROPIOS</v>
      </c>
      <c r="N621" s="363"/>
      <c r="O621" s="355" t="s">
        <v>1851</v>
      </c>
      <c r="AC621" s="362"/>
    </row>
    <row r="622" spans="1:29" ht="47.25" customHeight="1" x14ac:dyDescent="0.2">
      <c r="A622" s="350" t="s">
        <v>2055</v>
      </c>
      <c r="B622" s="351" t="s">
        <v>3949</v>
      </c>
      <c r="C622" s="351" t="s">
        <v>3950</v>
      </c>
      <c r="D622" s="352" t="s">
        <v>3951</v>
      </c>
      <c r="E622" s="353">
        <f>VLOOKUP(B622,'Ejec presupuestal_31-dic-2017'!$C$5:$K$975,5,0)</f>
        <v>600000000</v>
      </c>
      <c r="F622" s="353">
        <f>VLOOKUP(B622,'Ejec presupuestal_31-dic-2017'!$C$5:$K$975,6,0)</f>
        <v>0</v>
      </c>
      <c r="G622" s="353">
        <f>VLOOKUP(B622,'Ejec presupuestal_31-dic-2017'!$C$5:$K$975,7,0)</f>
        <v>0</v>
      </c>
      <c r="H622" s="353">
        <f>VLOOKUP(B622,'Ejec presupuestal_31-dic-2017'!$C$5:$K$975,9,0)</f>
        <v>0</v>
      </c>
      <c r="I622" s="354" t="s">
        <v>1827</v>
      </c>
      <c r="J622" s="352" t="str">
        <f>VLOOKUP(K622,'[11]CONSOLIDADO PLAN DESARROLLO'!$DK$9:$DM821,3,0)</f>
        <v>E2.P_D.MR1 - Mejorar el estado de implementación de las estrategias para el avance en ciencia tecnología e innovación</v>
      </c>
      <c r="K622" s="354" t="s">
        <v>923</v>
      </c>
      <c r="L622" s="352" t="str">
        <f>VLOOKUP(K622,'[11]CONSOLIDADO PLAN DESARROLLO'!$DK$9:$DM$305,2,0)</f>
        <v>Estructurar proyectos integrales en Ciencia, Tecnología e innovación para la promoción del desarrollo</v>
      </c>
      <c r="M622" s="354" t="str">
        <f t="shared" si="70"/>
        <v>RECURSOS PROPIOS</v>
      </c>
      <c r="N622" s="363"/>
      <c r="O622" s="355" t="s">
        <v>1851</v>
      </c>
      <c r="AC622" s="362"/>
    </row>
    <row r="623" spans="1:29" s="419" customFormat="1" ht="33.75" customHeight="1" x14ac:dyDescent="0.2">
      <c r="A623" s="341"/>
      <c r="B623" s="342" t="s">
        <v>3952</v>
      </c>
      <c r="C623" s="342" t="s">
        <v>3952</v>
      </c>
      <c r="D623" s="343" t="s">
        <v>3953</v>
      </c>
      <c r="E623" s="344">
        <v>50000000</v>
      </c>
      <c r="F623" s="344"/>
      <c r="G623" s="344"/>
      <c r="H623" s="344"/>
      <c r="I623" s="345"/>
      <c r="J623" s="343"/>
      <c r="K623" s="345"/>
      <c r="L623" s="343"/>
      <c r="M623" s="345"/>
      <c r="N623" s="345"/>
      <c r="O623" s="346" t="s">
        <v>1869</v>
      </c>
      <c r="P623" s="278"/>
      <c r="Q623" s="408"/>
      <c r="R623" s="408"/>
      <c r="AC623" s="422"/>
    </row>
    <row r="624" spans="1:29" s="419" customFormat="1" ht="42.75" customHeight="1" x14ac:dyDescent="0.2">
      <c r="A624" s="350" t="s">
        <v>2856</v>
      </c>
      <c r="B624" s="351" t="s">
        <v>3954</v>
      </c>
      <c r="C624" s="351" t="s">
        <v>3955</v>
      </c>
      <c r="D624" s="352" t="s">
        <v>3956</v>
      </c>
      <c r="E624" s="353">
        <f>VLOOKUP(B624,'Ejec presupuestal_31-dic-2017'!$C$5:$K$975,5,0)</f>
        <v>0</v>
      </c>
      <c r="F624" s="353">
        <f>VLOOKUP(B624,'Ejec presupuestal_31-dic-2017'!$C$5:$K$975,6,0)</f>
        <v>0</v>
      </c>
      <c r="G624" s="353">
        <f>VLOOKUP(B624,'Ejec presupuestal_31-dic-2017'!$C$5:$K$975,7,0)</f>
        <v>0</v>
      </c>
      <c r="H624" s="353">
        <f>VLOOKUP(B624,'Ejec presupuestal_31-dic-2017'!$C$5:$K$975,9,0)</f>
        <v>0</v>
      </c>
      <c r="I624" s="354" t="s">
        <v>1827</v>
      </c>
      <c r="J624" s="352" t="str">
        <f>VLOOKUP(K624,'[11]CONSOLIDADO PLAN DESARROLLO'!$DK$9:$DM822,3,0)</f>
        <v>E2.P_D.MR1 - Mejorar el estado de implementación de las estrategias para el avance en ciencia tecnología e innovación</v>
      </c>
      <c r="K624" s="354" t="s">
        <v>927</v>
      </c>
      <c r="L624" s="352" t="str">
        <f>VLOOKUP(K624,'[11]CONSOLIDADO PLAN DESARROLLO'!$DK$9:$DM$305,2,0)</f>
        <v>Realizar un programa de Alfabetización TIC</v>
      </c>
      <c r="M624" s="354" t="str">
        <f>IF(I624=0,"0-0",(VLOOKUP(I624,$Q$2:$V$193,$P$1,0)))</f>
        <v>RECURSOS PROPIOS</v>
      </c>
      <c r="N624" s="363"/>
      <c r="O624" s="355" t="s">
        <v>1851</v>
      </c>
      <c r="P624" s="278"/>
      <c r="Q624" s="408"/>
      <c r="R624" s="408"/>
      <c r="AC624" s="422"/>
    </row>
    <row r="625" spans="1:29" ht="70.5" customHeight="1" x14ac:dyDescent="0.2">
      <c r="A625" s="341"/>
      <c r="B625" s="342" t="s">
        <v>3957</v>
      </c>
      <c r="C625" s="342" t="s">
        <v>3957</v>
      </c>
      <c r="D625" s="343" t="s">
        <v>3958</v>
      </c>
      <c r="E625" s="344">
        <v>50000000</v>
      </c>
      <c r="F625" s="344"/>
      <c r="G625" s="344"/>
      <c r="H625" s="344"/>
      <c r="I625" s="345"/>
      <c r="J625" s="343"/>
      <c r="K625" s="345"/>
      <c r="L625" s="343"/>
      <c r="M625" s="345"/>
      <c r="N625" s="345"/>
      <c r="O625" s="346" t="s">
        <v>1869</v>
      </c>
      <c r="AC625" s="422"/>
    </row>
    <row r="626" spans="1:29" s="419" customFormat="1" ht="69.75" customHeight="1" x14ac:dyDescent="0.2">
      <c r="A626" s="350" t="s">
        <v>2856</v>
      </c>
      <c r="B626" s="351" t="s">
        <v>3959</v>
      </c>
      <c r="C626" s="351" t="s">
        <v>3960</v>
      </c>
      <c r="D626" s="352" t="s">
        <v>3961</v>
      </c>
      <c r="E626" s="353">
        <f>VLOOKUP(B626,'Ejec presupuestal_31-dic-2017'!$C$5:$K$975,5,0)</f>
        <v>0</v>
      </c>
      <c r="F626" s="353">
        <f>VLOOKUP(B626,'Ejec presupuestal_31-dic-2017'!$C$5:$K$975,6,0)</f>
        <v>0</v>
      </c>
      <c r="G626" s="353">
        <f>VLOOKUP(B626,'Ejec presupuestal_31-dic-2017'!$C$5:$K$975,7,0)</f>
        <v>0</v>
      </c>
      <c r="H626" s="353">
        <f>VLOOKUP(B626,'Ejec presupuestal_31-dic-2017'!$C$5:$K$975,9,0)</f>
        <v>0</v>
      </c>
      <c r="I626" s="354" t="s">
        <v>1827</v>
      </c>
      <c r="J626" s="352" t="str">
        <f>VLOOKUP(K626,'[11]CONSOLIDADO PLAN DESARROLLO'!$DK$9:$DM824,3,0)</f>
        <v>E2.P_D.MR1 - Mejorar el estado de implementación de las estrategias para el avance en ciencia tecnología e innovación</v>
      </c>
      <c r="K626" s="354" t="s">
        <v>935</v>
      </c>
      <c r="L626" s="352" t="str">
        <f>VLOOKUP(K626,'[11]CONSOLIDADO PLAN DESARROLLO'!$DK$9:$DM$305,2,0)</f>
        <v>Realizar acciones para la ampliación de la red de servicios TIC en el municipio</v>
      </c>
      <c r="M626" s="354" t="str">
        <f t="shared" ref="M626:M627" si="71">IF(I626=0,"0-0",(VLOOKUP(I626,$Q$2:$V$193,$P$1,0)))</f>
        <v>RECURSOS PROPIOS</v>
      </c>
      <c r="N626" s="354"/>
      <c r="O626" s="355" t="s">
        <v>1851</v>
      </c>
      <c r="P626" s="278"/>
      <c r="Q626" s="408"/>
      <c r="R626" s="408"/>
      <c r="AC626" s="422"/>
    </row>
    <row r="627" spans="1:29" s="419" customFormat="1" ht="50.25" customHeight="1" x14ac:dyDescent="0.2">
      <c r="A627" s="350" t="s">
        <v>3962</v>
      </c>
      <c r="B627" s="351" t="s">
        <v>3963</v>
      </c>
      <c r="C627" s="351" t="s">
        <v>3964</v>
      </c>
      <c r="D627" s="352" t="s">
        <v>3965</v>
      </c>
      <c r="E627" s="353">
        <f>VLOOKUP(B627,'Ejec presupuestal_31-dic-2017'!$C$5:$K$975,5,0)</f>
        <v>0</v>
      </c>
      <c r="F627" s="353">
        <f>VLOOKUP(B627,'Ejec presupuestal_31-dic-2017'!$C$5:$K$975,6,0)</f>
        <v>0</v>
      </c>
      <c r="G627" s="353">
        <f>VLOOKUP(B627,'Ejec presupuestal_31-dic-2017'!$C$5:$K$975,7,0)</f>
        <v>0</v>
      </c>
      <c r="H627" s="353">
        <f>VLOOKUP(B627,'Ejec presupuestal_31-dic-2017'!$C$5:$K$975,9,0)</f>
        <v>0</v>
      </c>
      <c r="I627" s="354" t="s">
        <v>1827</v>
      </c>
      <c r="J627" s="352" t="str">
        <f>VLOOKUP(K627,'[11]CONSOLIDADO PLAN DESARROLLO'!$DK$9:$DM825,3,0)</f>
        <v>E2.P_D.MR1 - Mejorar el estado de implementación de las estrategias para el avance en ciencia tecnología e innovación</v>
      </c>
      <c r="K627" s="354" t="s">
        <v>935</v>
      </c>
      <c r="L627" s="352" t="str">
        <f>VLOOKUP(K627,'[11]CONSOLIDADO PLAN DESARROLLO'!$DK$9:$DM$305,2,0)</f>
        <v>Realizar acciones para la ampliación de la red de servicios TIC en el municipio</v>
      </c>
      <c r="M627" s="354" t="str">
        <f t="shared" si="71"/>
        <v>RECURSOS PROPIOS</v>
      </c>
      <c r="N627" s="354"/>
      <c r="O627" s="355" t="s">
        <v>1851</v>
      </c>
      <c r="P627" s="278"/>
      <c r="Q627" s="408"/>
      <c r="R627" s="408"/>
      <c r="AC627" s="422"/>
    </row>
    <row r="628" spans="1:29" s="419" customFormat="1" ht="48" customHeight="1" x14ac:dyDescent="0.2">
      <c r="A628" s="341"/>
      <c r="B628" s="342" t="s">
        <v>3966</v>
      </c>
      <c r="C628" s="342" t="s">
        <v>3966</v>
      </c>
      <c r="D628" s="343" t="s">
        <v>3967</v>
      </c>
      <c r="E628" s="344">
        <v>50500000</v>
      </c>
      <c r="F628" s="344"/>
      <c r="G628" s="344"/>
      <c r="H628" s="344"/>
      <c r="I628" s="345"/>
      <c r="J628" s="343"/>
      <c r="K628" s="345"/>
      <c r="L628" s="343"/>
      <c r="M628" s="345"/>
      <c r="N628" s="345"/>
      <c r="O628" s="346" t="s">
        <v>1869</v>
      </c>
      <c r="P628" s="278"/>
      <c r="Q628" s="408"/>
      <c r="R628" s="408"/>
      <c r="AC628" s="422"/>
    </row>
    <row r="629" spans="1:29" ht="45.75" customHeight="1" x14ac:dyDescent="0.2">
      <c r="A629" s="350" t="s">
        <v>2856</v>
      </c>
      <c r="B629" s="351" t="s">
        <v>3968</v>
      </c>
      <c r="C629" s="351" t="s">
        <v>3969</v>
      </c>
      <c r="D629" s="352" t="s">
        <v>3970</v>
      </c>
      <c r="E629" s="353">
        <f>VLOOKUP(B629,'Ejec presupuestal_31-dic-2017'!$C$5:$K$975,5,0)</f>
        <v>500000</v>
      </c>
      <c r="F629" s="353">
        <f>VLOOKUP(B629,'Ejec presupuestal_31-dic-2017'!$C$5:$K$975,6,0)</f>
        <v>0</v>
      </c>
      <c r="G629" s="353">
        <f>VLOOKUP(B629,'Ejec presupuestal_31-dic-2017'!$C$5:$K$975,7,0)</f>
        <v>0</v>
      </c>
      <c r="H629" s="353">
        <f>VLOOKUP(B629,'Ejec presupuestal_31-dic-2017'!$C$5:$K$975,9,0)</f>
        <v>0</v>
      </c>
      <c r="I629" s="354" t="s">
        <v>1827</v>
      </c>
      <c r="J629" s="352" t="str">
        <f>VLOOKUP(K629,'[11]CONSOLIDADO PLAN DESARROLLO'!$DK$9:$DM826,3,0)</f>
        <v>E2.P_D.MR1 - Mejorar el estado de implementación de las estrategias para el avance en ciencia tecnología e innovación</v>
      </c>
      <c r="K629" s="354" t="s">
        <v>939</v>
      </c>
      <c r="L629" s="352" t="str">
        <f>VLOOKUP(K629,'[11]CONSOLIDADO PLAN DESARROLLO'!$DK$9:$DM$305,2,0)</f>
        <v>Implementar programas de emprendimiento juvenil asociado a aplicaciones de ciencia y tecnología</v>
      </c>
      <c r="M629" s="354" t="str">
        <f>IF(I629=0,"0-0",(VLOOKUP(I629,$Q$2:$V$193,$P$1,0)))</f>
        <v>RECURSOS PROPIOS</v>
      </c>
      <c r="N629" s="354"/>
      <c r="O629" s="355" t="s">
        <v>1851</v>
      </c>
      <c r="AC629" s="362"/>
    </row>
    <row r="630" spans="1:29" ht="64.5" customHeight="1" x14ac:dyDescent="0.2">
      <c r="A630" s="341"/>
      <c r="B630" s="342" t="s">
        <v>3971</v>
      </c>
      <c r="C630" s="342" t="s">
        <v>3971</v>
      </c>
      <c r="D630" s="343" t="s">
        <v>3972</v>
      </c>
      <c r="E630" s="344">
        <v>110000000</v>
      </c>
      <c r="F630" s="344"/>
      <c r="G630" s="344"/>
      <c r="H630" s="344"/>
      <c r="I630" s="345"/>
      <c r="J630" s="343"/>
      <c r="K630" s="345"/>
      <c r="L630" s="343"/>
      <c r="M630" s="345"/>
      <c r="N630" s="345"/>
      <c r="O630" s="346" t="s">
        <v>1869</v>
      </c>
      <c r="AC630" s="422"/>
    </row>
    <row r="631" spans="1:29" ht="52.5" customHeight="1" x14ac:dyDescent="0.2">
      <c r="A631" s="434" t="s">
        <v>2856</v>
      </c>
      <c r="B631" s="435" t="s">
        <v>3973</v>
      </c>
      <c r="C631" s="435" t="s">
        <v>3974</v>
      </c>
      <c r="D631" s="352" t="s">
        <v>3975</v>
      </c>
      <c r="E631" s="353">
        <f>VLOOKUP(B631,'Ejec presupuestal_31-dic-2017'!$C$5:$K$975,5,0)</f>
        <v>0</v>
      </c>
      <c r="F631" s="353">
        <f>VLOOKUP(B631,'Ejec presupuestal_31-dic-2017'!$C$5:$K$975,6,0)</f>
        <v>0</v>
      </c>
      <c r="G631" s="353">
        <f>VLOOKUP(B631,'Ejec presupuestal_31-dic-2017'!$C$5:$K$975,7,0)</f>
        <v>0</v>
      </c>
      <c r="H631" s="353">
        <f>VLOOKUP(B631,'Ejec presupuestal_31-dic-2017'!$C$5:$K$975,9,0)</f>
        <v>0</v>
      </c>
      <c r="I631" s="436" t="s">
        <v>1827</v>
      </c>
      <c r="J631" s="437" t="str">
        <f>VLOOKUP(K631,'[11]CONSOLIDADO PLAN DESARROLLO'!$DK$9:$DM828,3,0)</f>
        <v>E2.P_D.MR1 - Mejorar el estado de implementación de las estrategias para el avance en ciencia tecnología e innovación</v>
      </c>
      <c r="K631" s="438" t="s">
        <v>931</v>
      </c>
      <c r="L631" s="352" t="str">
        <f>VLOOKUP(K631,'[11]CONSOLIDADO PLAN DESARROLLO'!$DK$9:$DM$305,2,0)</f>
        <v>Crear Parques educativos e interactivos con dotación de internet</v>
      </c>
      <c r="M631" s="354" t="str">
        <f>IF(I631=0,"0-0",(VLOOKUP(I631,$Q$2:$V$193,$P$1,0)))</f>
        <v>RECURSOS PROPIOS</v>
      </c>
      <c r="N631" s="295"/>
      <c r="O631" s="355" t="s">
        <v>1851</v>
      </c>
      <c r="AC631" s="422"/>
    </row>
    <row r="632" spans="1:29" ht="67.5" customHeight="1" x14ac:dyDescent="0.2">
      <c r="A632" s="439"/>
      <c r="B632" s="440" t="s">
        <v>3976</v>
      </c>
      <c r="C632" s="440">
        <v>24130206</v>
      </c>
      <c r="D632" s="328" t="s">
        <v>228</v>
      </c>
      <c r="E632" s="441">
        <v>203000000</v>
      </c>
      <c r="F632" s="441"/>
      <c r="G632" s="442"/>
      <c r="H632" s="442"/>
      <c r="I632" s="443"/>
      <c r="J632" s="444"/>
      <c r="K632" s="445"/>
      <c r="L632" s="444"/>
      <c r="M632" s="445"/>
      <c r="N632" s="328"/>
      <c r="O632" s="331" t="s">
        <v>5</v>
      </c>
      <c r="AC632" s="477"/>
    </row>
    <row r="633" spans="1:29" ht="51" customHeight="1" x14ac:dyDescent="0.2">
      <c r="A633" s="446"/>
      <c r="B633" s="447" t="s">
        <v>3977</v>
      </c>
      <c r="C633" s="447" t="s">
        <v>3977</v>
      </c>
      <c r="D633" s="335" t="s">
        <v>3978</v>
      </c>
      <c r="E633" s="448">
        <v>203000000</v>
      </c>
      <c r="F633" s="448"/>
      <c r="G633" s="407"/>
      <c r="H633" s="407"/>
      <c r="I633" s="449"/>
      <c r="J633" s="450"/>
      <c r="K633" s="451"/>
      <c r="L633" s="450"/>
      <c r="M633" s="451"/>
      <c r="N633" s="335"/>
      <c r="O633" s="338" t="s">
        <v>1862</v>
      </c>
      <c r="AC633" s="422"/>
    </row>
    <row r="634" spans="1:29" ht="70.5" customHeight="1" x14ac:dyDescent="0.2">
      <c r="A634" s="452"/>
      <c r="B634" s="453" t="s">
        <v>3979</v>
      </c>
      <c r="C634" s="454" t="s">
        <v>3979</v>
      </c>
      <c r="D634" s="295" t="s">
        <v>3980</v>
      </c>
      <c r="E634" s="455">
        <v>30000000</v>
      </c>
      <c r="F634" s="455"/>
      <c r="G634" s="456"/>
      <c r="H634" s="456"/>
      <c r="I634" s="457"/>
      <c r="J634" s="458"/>
      <c r="K634" s="459"/>
      <c r="L634" s="295"/>
      <c r="M634" s="363"/>
      <c r="N634" s="295"/>
      <c r="O634" s="367"/>
      <c r="AC634" s="362"/>
    </row>
    <row r="635" spans="1:29" ht="64.5" customHeight="1" x14ac:dyDescent="0.2">
      <c r="A635" s="434" t="s">
        <v>5015</v>
      </c>
      <c r="B635" s="435" t="s">
        <v>3981</v>
      </c>
      <c r="C635" s="460" t="s">
        <v>3982</v>
      </c>
      <c r="D635" s="352" t="s">
        <v>3983</v>
      </c>
      <c r="E635" s="353">
        <f>VLOOKUP(B635,'Ejec presupuestal_31-dic-2017'!$C$5:$K$975,5,0)</f>
        <v>0</v>
      </c>
      <c r="F635" s="353">
        <f>VLOOKUP(B635,'Ejec presupuestal_31-dic-2017'!$C$5:$K$975,6,0)</f>
        <v>0</v>
      </c>
      <c r="G635" s="353">
        <f>VLOOKUP(B635,'Ejec presupuestal_31-dic-2017'!$C$5:$K$975,7,0)</f>
        <v>0</v>
      </c>
      <c r="H635" s="353">
        <f>VLOOKUP(B635,'Ejec presupuestal_31-dic-2017'!$C$5:$K$975,9,0)</f>
        <v>0</v>
      </c>
      <c r="I635" s="436" t="s">
        <v>1827</v>
      </c>
      <c r="J635" s="437" t="str">
        <f>VLOOKUP(K635,'[11]CONSOLIDADO PLAN DESARROLLO'!$DK$9:$DM832,3,0)</f>
        <v>E2.P_F.MR2 - Incrementar el número de nuevos visitantes anuales a los sitios de interés turístico</v>
      </c>
      <c r="K635" s="438" t="s">
        <v>1002</v>
      </c>
      <c r="L635" s="352" t="str">
        <f>VLOOKUP(K635,'[11]CONSOLIDADO PLAN DESARROLLO'!$DK$9:$DM$305,2,0)</f>
        <v>Habilitar senderos ecológicos y/o caminos reales indígenas, para la actividad turística</v>
      </c>
      <c r="M635" s="354" t="str">
        <f>IF(I635=0,"0-0",(VLOOKUP(I635,$Q$2:$V$193,$P$1,0)))</f>
        <v>RECURSOS PROPIOS</v>
      </c>
      <c r="N635" s="352"/>
      <c r="O635" s="355" t="s">
        <v>1851</v>
      </c>
      <c r="AC635" s="424"/>
    </row>
    <row r="636" spans="1:29" ht="63" customHeight="1" x14ac:dyDescent="0.2">
      <c r="A636" s="461"/>
      <c r="B636" s="462" t="s">
        <v>3984</v>
      </c>
      <c r="C636" s="463">
        <v>241302060502</v>
      </c>
      <c r="D636" s="343" t="s">
        <v>3985</v>
      </c>
      <c r="E636" s="464">
        <v>10000000</v>
      </c>
      <c r="F636" s="464"/>
      <c r="G636" s="465"/>
      <c r="H636" s="465"/>
      <c r="I636" s="466"/>
      <c r="J636" s="467"/>
      <c r="K636" s="468"/>
      <c r="L636" s="467"/>
      <c r="M636" s="468"/>
      <c r="N636" s="343"/>
      <c r="O636" s="346" t="s">
        <v>1869</v>
      </c>
      <c r="AC636" s="424"/>
    </row>
    <row r="637" spans="1:29" ht="47.25" customHeight="1" x14ac:dyDescent="0.2">
      <c r="A637" s="469" t="s">
        <v>5045</v>
      </c>
      <c r="B637" s="470" t="s">
        <v>3986</v>
      </c>
      <c r="C637" s="470" t="s">
        <v>3987</v>
      </c>
      <c r="D637" s="471" t="s">
        <v>3988</v>
      </c>
      <c r="E637" s="353">
        <f>VLOOKUP(B637,'Ejec presupuestal_31-dic-2017'!$C$5:$K$975,5,0)</f>
        <v>0</v>
      </c>
      <c r="F637" s="353">
        <f>VLOOKUP(B637,'Ejec presupuestal_31-dic-2017'!$C$5:$K$975,6,0)</f>
        <v>0</v>
      </c>
      <c r="G637" s="353">
        <f>VLOOKUP(B637,'Ejec presupuestal_31-dic-2017'!$C$5:$K$975,7,0)</f>
        <v>0</v>
      </c>
      <c r="H637" s="353">
        <f>VLOOKUP(B637,'Ejec presupuestal_31-dic-2017'!$C$5:$K$975,9,0)</f>
        <v>0</v>
      </c>
      <c r="I637" s="472" t="s">
        <v>1827</v>
      </c>
      <c r="J637" s="473" t="str">
        <f>VLOOKUP(K637,'[11]CONSOLIDADO PLAN DESARROLLO'!$DK$9:$DM834,3,0)</f>
        <v>E2.P_F.MR1 - Avanzar en la implementación del Plan Municipal de Turismo</v>
      </c>
      <c r="K637" s="474" t="s">
        <v>977</v>
      </c>
      <c r="L637" s="352" t="str">
        <f>VLOOKUP(K637,'[11]CONSOLIDADO PLAN DESARROLLO'!$DK$9:$DM$305,2,0)</f>
        <v>Participar en proyectos turísticos como estrategia de integración y desarrollo</v>
      </c>
      <c r="M637" s="354" t="str">
        <f>IF(I637=0,"0-0",(VLOOKUP(I637,$Q$2:$V$193,$P$1,0)))</f>
        <v>RECURSOS PROPIOS</v>
      </c>
      <c r="N637" s="475"/>
      <c r="O637" s="355" t="s">
        <v>1851</v>
      </c>
      <c r="AC637" s="424"/>
    </row>
    <row r="638" spans="1:29" ht="56.25" customHeight="1" x14ac:dyDescent="0.2">
      <c r="A638" s="461"/>
      <c r="B638" s="462" t="s">
        <v>3989</v>
      </c>
      <c r="C638" s="463" t="s">
        <v>3989</v>
      </c>
      <c r="D638" s="343" t="s">
        <v>3990</v>
      </c>
      <c r="E638" s="464">
        <v>25000000</v>
      </c>
      <c r="F638" s="464"/>
      <c r="G638" s="465"/>
      <c r="H638" s="465"/>
      <c r="I638" s="466"/>
      <c r="J638" s="467"/>
      <c r="K638" s="468"/>
      <c r="L638" s="467"/>
      <c r="M638" s="468"/>
      <c r="N638" s="343"/>
      <c r="O638" s="346" t="s">
        <v>1869</v>
      </c>
      <c r="AC638" s="424"/>
    </row>
    <row r="639" spans="1:29" ht="60.75" customHeight="1" x14ac:dyDescent="0.2">
      <c r="A639" s="434" t="s">
        <v>5015</v>
      </c>
      <c r="B639" s="435" t="s">
        <v>3991</v>
      </c>
      <c r="C639" s="435" t="s">
        <v>3992</v>
      </c>
      <c r="D639" s="352" t="s">
        <v>3993</v>
      </c>
      <c r="E639" s="353">
        <f>VLOOKUP(B639,'Ejec presupuestal_31-dic-2017'!$C$5:$K$975,5,0)</f>
        <v>0</v>
      </c>
      <c r="F639" s="353">
        <f>VLOOKUP(B639,'Ejec presupuestal_31-dic-2017'!$C$5:$K$975,6,0)</f>
        <v>0</v>
      </c>
      <c r="G639" s="353">
        <f>VLOOKUP(B639,'Ejec presupuestal_31-dic-2017'!$C$5:$K$975,7,0)</f>
        <v>0</v>
      </c>
      <c r="H639" s="353">
        <f>VLOOKUP(B639,'Ejec presupuestal_31-dic-2017'!$C$5:$K$975,9,0)</f>
        <v>0</v>
      </c>
      <c r="I639" s="436" t="s">
        <v>1827</v>
      </c>
      <c r="J639" s="437" t="str">
        <f>VLOOKUP(K639,'[11]CONSOLIDADO PLAN DESARROLLO'!$DK$9:$DM836,3,0)</f>
        <v>E2.P_F.MR2 - Incrementar el número de nuevos visitantes anuales a los sitios de interés turístico</v>
      </c>
      <c r="K639" s="438" t="s">
        <v>990</v>
      </c>
      <c r="L639" s="352" t="str">
        <f>VLOOKUP(K639,'[11]CONSOLIDADO PLAN DESARROLLO'!$DK$9:$DM$305,2,0)</f>
        <v>Diseñar el producto turístico especializado del municipio. «Marca Tocancipá»</v>
      </c>
      <c r="M639" s="354" t="str">
        <f>IF(I639=0,"0-0",(VLOOKUP(I639,$Q$2:$V$193,$P$1,0)))</f>
        <v>RECURSOS PROPIOS</v>
      </c>
      <c r="N639" s="295"/>
      <c r="O639" s="355" t="s">
        <v>1851</v>
      </c>
      <c r="AC639" s="362"/>
    </row>
    <row r="640" spans="1:29" ht="60.75" customHeight="1" x14ac:dyDescent="0.2">
      <c r="A640" s="461"/>
      <c r="B640" s="462" t="s">
        <v>3994</v>
      </c>
      <c r="C640" s="462" t="s">
        <v>3994</v>
      </c>
      <c r="D640" s="343" t="s">
        <v>3995</v>
      </c>
      <c r="E640" s="464">
        <v>40000000</v>
      </c>
      <c r="F640" s="464"/>
      <c r="G640" s="465"/>
      <c r="H640" s="465"/>
      <c r="I640" s="466"/>
      <c r="J640" s="467"/>
      <c r="K640" s="468"/>
      <c r="L640" s="467"/>
      <c r="M640" s="468"/>
      <c r="N640" s="343"/>
      <c r="O640" s="346" t="s">
        <v>1869</v>
      </c>
      <c r="AC640" s="422"/>
    </row>
    <row r="641" spans="1:29" s="419" customFormat="1" ht="65.25" customHeight="1" x14ac:dyDescent="0.2">
      <c r="A641" s="434" t="s">
        <v>5048</v>
      </c>
      <c r="B641" s="435" t="s">
        <v>3996</v>
      </c>
      <c r="C641" s="435" t="s">
        <v>3997</v>
      </c>
      <c r="D641" s="352" t="s">
        <v>3998</v>
      </c>
      <c r="E641" s="353">
        <f>VLOOKUP(B641,'Ejec presupuestal_31-dic-2017'!$C$5:$K$975,5,0)</f>
        <v>86866860</v>
      </c>
      <c r="F641" s="353">
        <f>VLOOKUP(B641,'Ejec presupuestal_31-dic-2017'!$C$5:$K$975,6,0)</f>
        <v>63433480</v>
      </c>
      <c r="G641" s="353">
        <f>VLOOKUP(B641,'Ejec presupuestal_31-dic-2017'!$C$5:$K$975,7,0)</f>
        <v>63433480</v>
      </c>
      <c r="H641" s="353">
        <f>VLOOKUP(B641,'Ejec presupuestal_31-dic-2017'!$C$5:$K$975,9,0)</f>
        <v>40000000</v>
      </c>
      <c r="I641" s="436" t="s">
        <v>1827</v>
      </c>
      <c r="J641" s="437" t="str">
        <f>VLOOKUP(K641,'[11]CONSOLIDADO PLAN DESARROLLO'!$DK$9:$DM838,3,0)</f>
        <v>E2.P_F.MR2 - Incrementar el número de nuevos visitantes anuales a los sitios de interés turístico</v>
      </c>
      <c r="K641" s="438" t="s">
        <v>994</v>
      </c>
      <c r="L641" s="352" t="str">
        <f>VLOOKUP(K641,'[11]CONSOLIDADO PLAN DESARROLLO'!$DK$9:$DM$305,2,0)</f>
        <v>Participar en eventos, ferias y vitrinas turísticas a nivel local, regional, nacional  e internacional</v>
      </c>
      <c r="M641" s="354" t="str">
        <f t="shared" ref="M641:M642" si="72">IF(I641=0,"0-0",(VLOOKUP(I641,$Q$2:$V$193,$P$1,0)))</f>
        <v>RECURSOS PROPIOS</v>
      </c>
      <c r="N641" s="295"/>
      <c r="O641" s="355" t="s">
        <v>1851</v>
      </c>
      <c r="P641" s="278"/>
      <c r="Q641" s="408"/>
      <c r="R641" s="408"/>
      <c r="AC641" s="422"/>
    </row>
    <row r="642" spans="1:29" s="419" customFormat="1" ht="54.75" customHeight="1" x14ac:dyDescent="0.2">
      <c r="A642" s="476" t="s">
        <v>1874</v>
      </c>
      <c r="B642" s="399" t="s">
        <v>3999</v>
      </c>
      <c r="C642" s="399" t="s">
        <v>4000</v>
      </c>
      <c r="D642" s="400" t="s">
        <v>4001</v>
      </c>
      <c r="E642" s="353">
        <v>0</v>
      </c>
      <c r="F642" s="353">
        <v>0</v>
      </c>
      <c r="G642" s="353">
        <v>0</v>
      </c>
      <c r="H642" s="353">
        <v>0</v>
      </c>
      <c r="I642" s="436" t="s">
        <v>2166</v>
      </c>
      <c r="J642" s="437" t="str">
        <f>VLOOKUP(K642,'[11]CONSOLIDADO PLAN DESARROLLO'!$DK$9:$DM839,3,0)</f>
        <v>E2.P_F.MR2 - Incrementar el número de nuevos visitantes anuales a los sitios de interés turístico</v>
      </c>
      <c r="K642" s="438" t="s">
        <v>994</v>
      </c>
      <c r="L642" s="352" t="str">
        <f>VLOOKUP(K642,'[11]CONSOLIDADO PLAN DESARROLLO'!$DK$9:$DM$305,2,0)</f>
        <v>Participar en eventos, ferias y vitrinas turísticas a nivel local, regional, nacional  e internacional</v>
      </c>
      <c r="M642" s="354" t="str">
        <f t="shared" si="72"/>
        <v>RECURSOS PROPIOS</v>
      </c>
      <c r="N642" s="352" t="s">
        <v>2923</v>
      </c>
      <c r="O642" s="355" t="s">
        <v>1851</v>
      </c>
      <c r="P642" s="278"/>
      <c r="Q642" s="408"/>
      <c r="R642" s="408"/>
      <c r="AC642" s="422"/>
    </row>
    <row r="643" spans="1:29" s="419" customFormat="1" ht="58.5" customHeight="1" x14ac:dyDescent="0.2">
      <c r="A643" s="461"/>
      <c r="B643" s="462" t="s">
        <v>4002</v>
      </c>
      <c r="C643" s="463" t="s">
        <v>4002</v>
      </c>
      <c r="D643" s="343" t="s">
        <v>4003</v>
      </c>
      <c r="E643" s="464">
        <v>35000000</v>
      </c>
      <c r="F643" s="464"/>
      <c r="G643" s="465"/>
      <c r="H643" s="465"/>
      <c r="I643" s="466"/>
      <c r="J643" s="467"/>
      <c r="K643" s="468"/>
      <c r="L643" s="467"/>
      <c r="M643" s="468"/>
      <c r="N643" s="343"/>
      <c r="O643" s="346" t="s">
        <v>1869</v>
      </c>
      <c r="P643" s="278"/>
      <c r="Q643" s="408"/>
      <c r="R643" s="408"/>
      <c r="AC643" s="422"/>
    </row>
    <row r="644" spans="1:29" ht="45" customHeight="1" x14ac:dyDescent="0.2">
      <c r="A644" s="434" t="s">
        <v>5045</v>
      </c>
      <c r="B644" s="435" t="s">
        <v>4004</v>
      </c>
      <c r="C644" s="435" t="s">
        <v>4005</v>
      </c>
      <c r="D644" s="352" t="s">
        <v>4006</v>
      </c>
      <c r="E644" s="353">
        <f>VLOOKUP(B644,'Ejec presupuestal_31-dic-2017'!$C$5:$K$975,5,0)</f>
        <v>18000000</v>
      </c>
      <c r="F644" s="353">
        <f>VLOOKUP(B644,'Ejec presupuestal_31-dic-2017'!$C$5:$K$975,6,0)</f>
        <v>15000000</v>
      </c>
      <c r="G644" s="353">
        <f>VLOOKUP(B644,'Ejec presupuestal_31-dic-2017'!$C$5:$K$975,7,0)</f>
        <v>15000000</v>
      </c>
      <c r="H644" s="353">
        <f>VLOOKUP(B644,'Ejec presupuestal_31-dic-2017'!$C$5:$K$975,9,0)</f>
        <v>15000000</v>
      </c>
      <c r="I644" s="436" t="s">
        <v>1827</v>
      </c>
      <c r="J644" s="437" t="str">
        <f>VLOOKUP(K644,'[11]CONSOLIDADO PLAN DESARROLLO'!$DK$9:$DM841,3,0)</f>
        <v>E2.P_F.MR2 - Incrementar el número de nuevos visitantes anuales a los sitios de interés turístico</v>
      </c>
      <c r="K644" s="438" t="s">
        <v>998</v>
      </c>
      <c r="L644" s="352" t="str">
        <f>VLOOKUP(K644,'[11]CONSOLIDADO PLAN DESARROLLO'!$DK$9:$DM$305,2,0)</f>
        <v>Implementar campañas de promoción turística</v>
      </c>
      <c r="M644" s="354" t="str">
        <f t="shared" ref="M644:M645" si="73">IF(I644=0,"0-0",(VLOOKUP(I644,$Q$2:$V$193,$P$1,0)))</f>
        <v>RECURSOS PROPIOS</v>
      </c>
      <c r="N644" s="295"/>
      <c r="O644" s="355" t="s">
        <v>1851</v>
      </c>
      <c r="AC644" s="362"/>
    </row>
    <row r="645" spans="1:29" s="419" customFormat="1" ht="62.25" customHeight="1" x14ac:dyDescent="0.2">
      <c r="A645" s="434" t="s">
        <v>5049</v>
      </c>
      <c r="B645" s="435" t="s">
        <v>4007</v>
      </c>
      <c r="C645" s="435" t="s">
        <v>4008</v>
      </c>
      <c r="D645" s="352" t="s">
        <v>4009</v>
      </c>
      <c r="E645" s="353">
        <f>VLOOKUP(B645,'Ejec presupuestal_31-dic-2017'!$C$5:$K$975,5,0)</f>
        <v>0</v>
      </c>
      <c r="F645" s="353">
        <f>VLOOKUP(B645,'Ejec presupuestal_31-dic-2017'!$C$5:$K$975,6,0)</f>
        <v>0</v>
      </c>
      <c r="G645" s="353">
        <f>VLOOKUP(B645,'Ejec presupuestal_31-dic-2017'!$C$5:$K$975,7,0)</f>
        <v>0</v>
      </c>
      <c r="H645" s="353">
        <f>VLOOKUP(B645,'Ejec presupuestal_31-dic-2017'!$C$5:$K$975,9,0)</f>
        <v>0</v>
      </c>
      <c r="I645" s="436" t="s">
        <v>2398</v>
      </c>
      <c r="J645" s="437" t="str">
        <f>VLOOKUP(K645,'[11]CONSOLIDADO PLAN DESARROLLO'!$DK$9:$DM842,3,0)</f>
        <v>E2.P_F.MR2 - Incrementar el número de nuevos visitantes anuales a los sitios de interés turístico</v>
      </c>
      <c r="K645" s="438" t="s">
        <v>998</v>
      </c>
      <c r="L645" s="352" t="str">
        <f>VLOOKUP(K645,'[11]CONSOLIDADO PLAN DESARROLLO'!$DK$9:$DM$305,2,0)</f>
        <v>Implementar campañas de promoción turística</v>
      </c>
      <c r="M645" s="354" t="str">
        <f t="shared" si="73"/>
        <v>RECURSOS PROPIOS</v>
      </c>
      <c r="N645" s="295"/>
      <c r="O645" s="355" t="s">
        <v>1851</v>
      </c>
      <c r="P645" s="278"/>
      <c r="Q645" s="408"/>
      <c r="R645" s="408"/>
      <c r="AC645" s="422"/>
    </row>
    <row r="646" spans="1:29" s="419" customFormat="1" ht="57" customHeight="1" x14ac:dyDescent="0.2">
      <c r="A646" s="461"/>
      <c r="B646" s="462" t="s">
        <v>4010</v>
      </c>
      <c r="C646" s="462" t="s">
        <v>4010</v>
      </c>
      <c r="D646" s="343" t="s">
        <v>4011</v>
      </c>
      <c r="E646" s="464">
        <v>40000000</v>
      </c>
      <c r="F646" s="464"/>
      <c r="G646" s="465"/>
      <c r="H646" s="465"/>
      <c r="I646" s="466"/>
      <c r="J646" s="467"/>
      <c r="K646" s="468"/>
      <c r="L646" s="467"/>
      <c r="M646" s="468"/>
      <c r="N646" s="343"/>
      <c r="O646" s="346" t="s">
        <v>1869</v>
      </c>
      <c r="P646" s="278"/>
      <c r="Q646" s="408"/>
      <c r="R646" s="408"/>
      <c r="AC646" s="422"/>
    </row>
    <row r="647" spans="1:29" ht="88.5" customHeight="1" x14ac:dyDescent="0.2">
      <c r="A647" s="434" t="s">
        <v>5015</v>
      </c>
      <c r="B647" s="435" t="s">
        <v>4012</v>
      </c>
      <c r="C647" s="460" t="s">
        <v>4013</v>
      </c>
      <c r="D647" s="352" t="s">
        <v>4014</v>
      </c>
      <c r="E647" s="353">
        <f>VLOOKUP(B647,'Ejec presupuestal_31-dic-2017'!$C$5:$K$975,5,0)</f>
        <v>0</v>
      </c>
      <c r="F647" s="353">
        <f>VLOOKUP(B647,'Ejec presupuestal_31-dic-2017'!$C$5:$K$975,6,0)</f>
        <v>0</v>
      </c>
      <c r="G647" s="353">
        <f>VLOOKUP(B647,'Ejec presupuestal_31-dic-2017'!$C$5:$K$975,7,0)</f>
        <v>0</v>
      </c>
      <c r="H647" s="353">
        <f>VLOOKUP(B647,'Ejec presupuestal_31-dic-2017'!$C$5:$K$975,9,0)</f>
        <v>0</v>
      </c>
      <c r="I647" s="436" t="s">
        <v>1827</v>
      </c>
      <c r="J647" s="437" t="str">
        <f>VLOOKUP(K647,'[11]CONSOLIDADO PLAN DESARROLLO'!$DK$9:$DM843,3,0)</f>
        <v>E2.P_F.MR1 - Avanzar en la implementación del Plan Municipal de Turismo</v>
      </c>
      <c r="K647" s="438" t="s">
        <v>969</v>
      </c>
      <c r="L647" s="352" t="str">
        <f>VLOOKUP(K647,'[11]CONSOLIDADO PLAN DESARROLLO'!$DK$9:$DM$305,2,0)</f>
        <v>Implementar alternativas de transporte turístico hacia los sitios de interés turístico</v>
      </c>
      <c r="M647" s="354" t="str">
        <f>IF(I647=0,"0-0",(VLOOKUP(I647,$Q$2:$V$193,$P$1,0)))</f>
        <v>RECURSOS PROPIOS</v>
      </c>
      <c r="N647" s="352"/>
      <c r="O647" s="355" t="s">
        <v>1851</v>
      </c>
      <c r="AC647" s="422"/>
    </row>
    <row r="648" spans="1:29" ht="93.75" customHeight="1" x14ac:dyDescent="0.2">
      <c r="A648" s="461"/>
      <c r="B648" s="462" t="s">
        <v>4015</v>
      </c>
      <c r="C648" s="462" t="s">
        <v>4015</v>
      </c>
      <c r="D648" s="343" t="s">
        <v>4016</v>
      </c>
      <c r="E648" s="464">
        <v>5000000</v>
      </c>
      <c r="F648" s="464"/>
      <c r="G648" s="465"/>
      <c r="H648" s="465"/>
      <c r="I648" s="466"/>
      <c r="J648" s="467"/>
      <c r="K648" s="468"/>
      <c r="L648" s="467"/>
      <c r="M648" s="468"/>
      <c r="N648" s="343"/>
      <c r="O648" s="346" t="s">
        <v>1869</v>
      </c>
      <c r="AC648" s="422"/>
    </row>
    <row r="649" spans="1:29" ht="48" customHeight="1" x14ac:dyDescent="0.2">
      <c r="A649" s="434" t="s">
        <v>5015</v>
      </c>
      <c r="B649" s="351" t="s">
        <v>4017</v>
      </c>
      <c r="C649" s="351" t="s">
        <v>4018</v>
      </c>
      <c r="D649" s="352" t="s">
        <v>4019</v>
      </c>
      <c r="E649" s="353">
        <f>VLOOKUP(B649,'Ejec presupuestal_31-dic-2017'!$C$5:$K$975,5,0)</f>
        <v>0</v>
      </c>
      <c r="F649" s="353">
        <f>VLOOKUP(B649,'Ejec presupuestal_31-dic-2017'!$C$5:$K$975,6,0)</f>
        <v>0</v>
      </c>
      <c r="G649" s="353">
        <f>VLOOKUP(B649,'Ejec presupuestal_31-dic-2017'!$C$5:$K$975,7,0)</f>
        <v>0</v>
      </c>
      <c r="H649" s="353">
        <f>VLOOKUP(B649,'Ejec presupuestal_31-dic-2017'!$C$5:$K$975,9,0)</f>
        <v>0</v>
      </c>
      <c r="I649" s="436" t="s">
        <v>1827</v>
      </c>
      <c r="J649" s="437" t="str">
        <f>VLOOKUP(K649,'[11]CONSOLIDADO PLAN DESARROLLO'!$DK$9:$DM845,3,0)</f>
        <v>E2.P_F.MR1 - Avanzar en la implementación del Plan Municipal de Turismo</v>
      </c>
      <c r="K649" s="438" t="s">
        <v>981</v>
      </c>
      <c r="L649" s="352" t="str">
        <f>VLOOKUP(K649,'[11]CONSOLIDADO PLAN DESARROLLO'!$DK$9:$DM$305,2,0)</f>
        <v>Generar capacitaciones que fortalezcan el turismo local</v>
      </c>
      <c r="M649" s="354" t="str">
        <f>IF(I649=0,"0-0",(VLOOKUP(I649,$Q$2:$V$193,$P$1,0)))</f>
        <v>RECURSOS PROPIOS</v>
      </c>
      <c r="N649" s="295"/>
      <c r="O649" s="355" t="s">
        <v>1851</v>
      </c>
      <c r="AC649" s="422"/>
    </row>
    <row r="650" spans="1:29" ht="96.75" customHeight="1" x14ac:dyDescent="0.2">
      <c r="A650" s="461"/>
      <c r="B650" s="462" t="s">
        <v>4020</v>
      </c>
      <c r="C650" s="462" t="s">
        <v>4020</v>
      </c>
      <c r="D650" s="343" t="s">
        <v>4021</v>
      </c>
      <c r="E650" s="464">
        <v>40000000</v>
      </c>
      <c r="F650" s="464"/>
      <c r="G650" s="465"/>
      <c r="H650" s="465"/>
      <c r="I650" s="466"/>
      <c r="J650" s="467"/>
      <c r="K650" s="468"/>
      <c r="L650" s="467"/>
      <c r="M650" s="468"/>
      <c r="N650" s="343"/>
      <c r="O650" s="346" t="s">
        <v>1869</v>
      </c>
      <c r="AC650" s="362"/>
    </row>
    <row r="651" spans="1:29" ht="48.75" customHeight="1" x14ac:dyDescent="0.2">
      <c r="A651" s="434" t="s">
        <v>5050</v>
      </c>
      <c r="B651" s="435" t="s">
        <v>4022</v>
      </c>
      <c r="C651" s="460" t="s">
        <v>4023</v>
      </c>
      <c r="D651" s="352" t="s">
        <v>4024</v>
      </c>
      <c r="E651" s="353">
        <f>VLOOKUP(B651,'Ejec presupuestal_31-dic-2017'!$C$5:$K$975,5,0)</f>
        <v>168623871</v>
      </c>
      <c r="F651" s="353">
        <f>VLOOKUP(B651,'Ejec presupuestal_31-dic-2017'!$C$5:$K$975,6,0)</f>
        <v>0</v>
      </c>
      <c r="G651" s="353">
        <f>VLOOKUP(B651,'Ejec presupuestal_31-dic-2017'!$C$5:$K$975,7,0)</f>
        <v>0</v>
      </c>
      <c r="H651" s="353">
        <f>VLOOKUP(B651,'Ejec presupuestal_31-dic-2017'!$C$5:$K$975,9,0)</f>
        <v>0</v>
      </c>
      <c r="I651" s="436" t="s">
        <v>1827</v>
      </c>
      <c r="J651" s="437" t="str">
        <f>VLOOKUP(K651,'[11]CONSOLIDADO PLAN DESARROLLO'!$DK$9:$DM847,3,0)</f>
        <v>E2.P_F.MR1 - Avanzar en la implementación del Plan Municipal de Turismo</v>
      </c>
      <c r="K651" s="438" t="s">
        <v>985</v>
      </c>
      <c r="L651" s="352" t="str">
        <f>VLOOKUP(K651,'[11]CONSOLIDADO PLAN DESARROLLO'!$DK$9:$DM$305,2,0)</f>
        <v>Mejorar la señalización turística municipal</v>
      </c>
      <c r="M651" s="354" t="str">
        <f t="shared" ref="M651:M653" si="74">IF(I651=0,"0-0",(VLOOKUP(I651,$Q$2:$V$193,$P$1,0)))</f>
        <v>RECURSOS PROPIOS</v>
      </c>
      <c r="N651" s="352"/>
      <c r="O651" s="355" t="s">
        <v>1851</v>
      </c>
      <c r="AC651" s="362"/>
    </row>
    <row r="652" spans="1:29" ht="105.75" customHeight="1" x14ac:dyDescent="0.2">
      <c r="A652" s="434" t="s">
        <v>1874</v>
      </c>
      <c r="B652" s="435" t="s">
        <v>4025</v>
      </c>
      <c r="C652" s="460" t="s">
        <v>4026</v>
      </c>
      <c r="D652" s="352" t="s">
        <v>4027</v>
      </c>
      <c r="E652" s="353">
        <f>VLOOKUP(B652,'Ejec presupuestal_31-dic-2017'!$C$5:$K$975,5,0)</f>
        <v>3914968</v>
      </c>
      <c r="F652" s="353">
        <f>VLOOKUP(B652,'Ejec presupuestal_31-dic-2017'!$C$5:$K$975,6,0)</f>
        <v>0</v>
      </c>
      <c r="G652" s="353">
        <f>VLOOKUP(B652,'Ejec presupuestal_31-dic-2017'!$C$5:$K$975,7,0)</f>
        <v>0</v>
      </c>
      <c r="H652" s="353">
        <f>VLOOKUP(B652,'Ejec presupuestal_31-dic-2017'!$C$5:$K$975,9,0)</f>
        <v>0</v>
      </c>
      <c r="I652" s="436" t="s">
        <v>2166</v>
      </c>
      <c r="J652" s="437" t="str">
        <f>VLOOKUP(K652,'[11]CONSOLIDADO PLAN DESARROLLO'!$DK$9:$DM848,3,0)</f>
        <v>E2.P_F.MR1 - Avanzar en la implementación del Plan Municipal de Turismo</v>
      </c>
      <c r="K652" s="438" t="s">
        <v>985</v>
      </c>
      <c r="L652" s="352" t="str">
        <f>VLOOKUP(K652,'[11]CONSOLIDADO PLAN DESARROLLO'!$DK$9:$DM$305,2,0)</f>
        <v>Mejorar la señalización turística municipal</v>
      </c>
      <c r="M652" s="354" t="str">
        <f t="shared" si="74"/>
        <v>RECURSOS PROPIOS</v>
      </c>
      <c r="N652" s="352"/>
      <c r="O652" s="355" t="s">
        <v>1851</v>
      </c>
      <c r="AC652" s="422"/>
    </row>
    <row r="653" spans="1:29" ht="100.5" customHeight="1" x14ac:dyDescent="0.2">
      <c r="A653" s="434" t="s">
        <v>5051</v>
      </c>
      <c r="B653" s="435" t="s">
        <v>5052</v>
      </c>
      <c r="C653" s="460" t="s">
        <v>5053</v>
      </c>
      <c r="D653" s="352" t="s">
        <v>5054</v>
      </c>
      <c r="E653" s="353">
        <f>VLOOKUP(B653,'Ejec presupuestal_31-dic-2017'!$C$5:$K$975,5,0)</f>
        <v>20000000</v>
      </c>
      <c r="F653" s="353">
        <f>VLOOKUP(B653,'Ejec presupuestal_31-dic-2017'!$C$5:$K$975,6,0)</f>
        <v>0</v>
      </c>
      <c r="G653" s="353">
        <f>VLOOKUP(B653,'Ejec presupuestal_31-dic-2017'!$C$5:$K$975,7,0)</f>
        <v>0</v>
      </c>
      <c r="H653" s="353">
        <f>VLOOKUP(B653,'Ejec presupuestal_31-dic-2017'!$C$5:$K$975,9,0)</f>
        <v>0</v>
      </c>
      <c r="I653" s="436" t="s">
        <v>2398</v>
      </c>
      <c r="J653" s="437" t="str">
        <f>VLOOKUP(K653,'[11]CONSOLIDADO PLAN DESARROLLO'!$DK$9:$DM849,3,0)</f>
        <v>E2.P_F.MR1 - Avanzar en la implementación del Plan Municipal de Turismo</v>
      </c>
      <c r="K653" s="438" t="s">
        <v>985</v>
      </c>
      <c r="L653" s="352" t="str">
        <f>VLOOKUP(K653,'[11]CONSOLIDADO PLAN DESARROLLO'!$DK$9:$DM$305,2,0)</f>
        <v>Mejorar la señalización turística municipal</v>
      </c>
      <c r="M653" s="354" t="str">
        <f t="shared" si="74"/>
        <v>RECURSOS PROPIOS</v>
      </c>
      <c r="N653" s="352"/>
      <c r="O653" s="355" t="s">
        <v>1851</v>
      </c>
      <c r="AC653" s="422"/>
    </row>
    <row r="654" spans="1:29" s="419" customFormat="1" ht="102.75" customHeight="1" x14ac:dyDescent="0.2">
      <c r="A654" s="478"/>
      <c r="B654" s="315" t="s">
        <v>4028</v>
      </c>
      <c r="C654" s="315" t="s">
        <v>4028</v>
      </c>
      <c r="D654" s="316" t="s">
        <v>76</v>
      </c>
      <c r="E654" s="479">
        <v>5145000000</v>
      </c>
      <c r="F654" s="480"/>
      <c r="G654" s="480"/>
      <c r="H654" s="480"/>
      <c r="I654" s="481"/>
      <c r="J654" s="482"/>
      <c r="K654" s="483"/>
      <c r="L654" s="482"/>
      <c r="M654" s="483"/>
      <c r="N654" s="316"/>
      <c r="O654" s="319" t="s">
        <v>1824</v>
      </c>
      <c r="P654" s="278"/>
      <c r="Q654" s="408"/>
      <c r="R654" s="408"/>
      <c r="AC654" s="422"/>
    </row>
    <row r="655" spans="1:29" s="419" customFormat="1" ht="39" customHeight="1" x14ac:dyDescent="0.2">
      <c r="A655" s="439"/>
      <c r="B655" s="440" t="s">
        <v>4029</v>
      </c>
      <c r="C655" s="440">
        <v>24130301</v>
      </c>
      <c r="D655" s="328" t="s">
        <v>240</v>
      </c>
      <c r="E655" s="441">
        <v>5145000000</v>
      </c>
      <c r="F655" s="441"/>
      <c r="G655" s="442"/>
      <c r="H655" s="442"/>
      <c r="I655" s="443"/>
      <c r="J655" s="444"/>
      <c r="K655" s="445"/>
      <c r="L655" s="444"/>
      <c r="M655" s="445"/>
      <c r="N655" s="328"/>
      <c r="O655" s="331" t="s">
        <v>5</v>
      </c>
      <c r="P655" s="278"/>
      <c r="Q655" s="408"/>
      <c r="R655" s="408"/>
      <c r="AC655" s="422"/>
    </row>
    <row r="656" spans="1:29" s="419" customFormat="1" ht="57" customHeight="1" x14ac:dyDescent="0.2">
      <c r="A656" s="446"/>
      <c r="B656" s="447" t="s">
        <v>4030</v>
      </c>
      <c r="C656" s="447" t="s">
        <v>4030</v>
      </c>
      <c r="D656" s="335" t="s">
        <v>3934</v>
      </c>
      <c r="E656" s="448">
        <v>5145000000</v>
      </c>
      <c r="F656" s="448"/>
      <c r="G656" s="407"/>
      <c r="H656" s="407"/>
      <c r="I656" s="449"/>
      <c r="J656" s="450"/>
      <c r="K656" s="451"/>
      <c r="L656" s="450"/>
      <c r="M656" s="451"/>
      <c r="N656" s="335"/>
      <c r="O656" s="338" t="s">
        <v>1862</v>
      </c>
      <c r="P656" s="278"/>
      <c r="Q656" s="408"/>
      <c r="R656" s="408"/>
      <c r="AC656" s="362"/>
    </row>
    <row r="657" spans="1:29" ht="56.25" customHeight="1" x14ac:dyDescent="0.2">
      <c r="A657" s="461"/>
      <c r="B657" s="462" t="s">
        <v>4031</v>
      </c>
      <c r="C657" s="463" t="s">
        <v>4031</v>
      </c>
      <c r="D657" s="343" t="s">
        <v>4032</v>
      </c>
      <c r="E657" s="464">
        <v>0</v>
      </c>
      <c r="F657" s="464"/>
      <c r="G657" s="465"/>
      <c r="H657" s="465"/>
      <c r="I657" s="466"/>
      <c r="J657" s="467"/>
      <c r="K657" s="468"/>
      <c r="L657" s="467"/>
      <c r="M657" s="468"/>
      <c r="N657" s="343"/>
      <c r="O657" s="346" t="s">
        <v>1869</v>
      </c>
      <c r="AC657" s="422"/>
    </row>
    <row r="658" spans="1:29" ht="36.75" customHeight="1" x14ac:dyDescent="0.2">
      <c r="A658" s="434" t="s">
        <v>1874</v>
      </c>
      <c r="B658" s="435" t="s">
        <v>4033</v>
      </c>
      <c r="C658" s="460" t="s">
        <v>4034</v>
      </c>
      <c r="D658" s="352" t="s">
        <v>4032</v>
      </c>
      <c r="E658" s="353">
        <f>VLOOKUP(B658,'Ejec presupuestal_31-dic-2017'!$C$5:$K$975,5,0)</f>
        <v>0</v>
      </c>
      <c r="F658" s="353">
        <f>VLOOKUP(B658,'Ejec presupuestal_31-dic-2017'!$C$5:$K$975,6,0)</f>
        <v>0</v>
      </c>
      <c r="G658" s="353">
        <f>VLOOKUP(B658,'Ejec presupuestal_31-dic-2017'!$C$5:$K$975,7,0)</f>
        <v>0</v>
      </c>
      <c r="H658" s="353">
        <f>VLOOKUP(B658,'Ejec presupuestal_31-dic-2017'!$C$5:$K$975,9,0)</f>
        <v>0</v>
      </c>
      <c r="I658" s="436" t="s">
        <v>1827</v>
      </c>
      <c r="J658" s="437" t="str">
        <f>VLOOKUP(K658,'[11]CONSOLIDADO PLAN DESARROLLO'!$DK$9:$DM853,3,0)</f>
        <v>E3.P_A.MR1 - Desarrollar infraestructuras públicas para mejorar las condiciones de vida de los Tocancipeños</v>
      </c>
      <c r="K658" s="438" t="s">
        <v>1067</v>
      </c>
      <c r="L658" s="352" t="str">
        <f>VLOOKUP(K658,'[11]CONSOLIDADO PLAN DESARROLLO'!$DK$9:$DM$305,2,0)</f>
        <v>Constituir el mecanismo de gestión y financiación contemplados en el PDM  para la implementación de estudios, diseños, construcción, dotación y operación del Centro Multiferial y de Negocios</v>
      </c>
      <c r="M658" s="354" t="str">
        <f t="shared" ref="M658:M659" si="75">IF(I658=0,"0-0",(VLOOKUP(I658,$Q$2:$V$193,$P$1,0)))</f>
        <v>RECURSOS PROPIOS</v>
      </c>
      <c r="N658" s="352"/>
      <c r="O658" s="355" t="s">
        <v>1851</v>
      </c>
      <c r="AC658" s="422"/>
    </row>
    <row r="659" spans="1:29" ht="57.75" customHeight="1" x14ac:dyDescent="0.2">
      <c r="A659" s="434" t="s">
        <v>4035</v>
      </c>
      <c r="B659" s="435" t="s">
        <v>4036</v>
      </c>
      <c r="C659" s="460" t="s">
        <v>4037</v>
      </c>
      <c r="D659" s="352" t="s">
        <v>4038</v>
      </c>
      <c r="E659" s="353">
        <f>VLOOKUP(B659,'Ejec presupuestal_31-dic-2017'!$C$5:$K$975,5,0)</f>
        <v>100000000</v>
      </c>
      <c r="F659" s="353">
        <f>VLOOKUP(B659,'Ejec presupuestal_31-dic-2017'!$C$5:$K$975,6,0)</f>
        <v>0</v>
      </c>
      <c r="G659" s="353">
        <f>VLOOKUP(B659,'Ejec presupuestal_31-dic-2017'!$C$5:$K$975,7,0)</f>
        <v>0</v>
      </c>
      <c r="H659" s="353">
        <f>VLOOKUP(B659,'Ejec presupuestal_31-dic-2017'!$C$5:$K$975,9,0)</f>
        <v>0</v>
      </c>
      <c r="I659" s="436" t="s">
        <v>2398</v>
      </c>
      <c r="J659" s="437" t="str">
        <f>VLOOKUP(K659,'[11]CONSOLIDADO PLAN DESARROLLO'!$DK$9:$DM854,3,0)</f>
        <v>E3.P_A.MR1 - Desarrollar infraestructuras públicas para mejorar las condiciones de vida de los Tocancipeños</v>
      </c>
      <c r="K659" s="438" t="s">
        <v>1067</v>
      </c>
      <c r="L659" s="352" t="str">
        <f>VLOOKUP(K659,'[11]CONSOLIDADO PLAN DESARROLLO'!$DK$9:$DM$305,2,0)</f>
        <v>Constituir el mecanismo de gestión y financiación contemplados en el PDM  para la implementación de estudios, diseños, construcción, dotación y operación del Centro Multiferial y de Negocios</v>
      </c>
      <c r="M659" s="354" t="str">
        <f t="shared" si="75"/>
        <v>RECURSOS PROPIOS</v>
      </c>
      <c r="N659" s="352"/>
      <c r="O659" s="355" t="s">
        <v>1851</v>
      </c>
      <c r="AC659" s="422"/>
    </row>
    <row r="660" spans="1:29" s="278" customFormat="1" ht="52.5" customHeight="1" x14ac:dyDescent="0.2">
      <c r="A660" s="461"/>
      <c r="B660" s="462" t="s">
        <v>4039</v>
      </c>
      <c r="C660" s="463" t="s">
        <v>4039</v>
      </c>
      <c r="D660" s="343" t="s">
        <v>4040</v>
      </c>
      <c r="E660" s="464">
        <v>5145000000</v>
      </c>
      <c r="F660" s="464"/>
      <c r="G660" s="465"/>
      <c r="H660" s="465"/>
      <c r="I660" s="466"/>
      <c r="J660" s="467"/>
      <c r="K660" s="468"/>
      <c r="L660" s="467"/>
      <c r="M660" s="468"/>
      <c r="N660" s="343"/>
      <c r="O660" s="346" t="s">
        <v>1869</v>
      </c>
      <c r="Q660" s="412"/>
      <c r="R660" s="412"/>
      <c r="AC660" s="362"/>
    </row>
    <row r="661" spans="1:29" ht="55.5" customHeight="1" x14ac:dyDescent="0.2">
      <c r="A661" s="434" t="s">
        <v>5021</v>
      </c>
      <c r="B661" s="351" t="s">
        <v>4041</v>
      </c>
      <c r="C661" s="351" t="s">
        <v>4042</v>
      </c>
      <c r="D661" s="352" t="s">
        <v>4043</v>
      </c>
      <c r="E661" s="353">
        <f>VLOOKUP(B661,'Ejec presupuestal_31-dic-2017'!$C$5:$K$975,5,0)</f>
        <v>0</v>
      </c>
      <c r="F661" s="353">
        <f>VLOOKUP(B661,'Ejec presupuestal_31-dic-2017'!$C$5:$K$975,6,0)</f>
        <v>0</v>
      </c>
      <c r="G661" s="353">
        <f>VLOOKUP(B661,'Ejec presupuestal_31-dic-2017'!$C$5:$K$975,7,0)</f>
        <v>0</v>
      </c>
      <c r="H661" s="353">
        <f>VLOOKUP(B661,'Ejec presupuestal_31-dic-2017'!$C$5:$K$975,9,0)</f>
        <v>0</v>
      </c>
      <c r="I661" s="436" t="s">
        <v>1827</v>
      </c>
      <c r="J661" s="437" t="str">
        <f>VLOOKUP(K661,'[11]CONSOLIDADO PLAN DESARROLLO'!$DK$9:$DM855,3,0)</f>
        <v>E3.P_A.MR1 - Desarrollar infraestructuras públicas para mejorar las condiciones de vida de los Tocancipeños</v>
      </c>
      <c r="K661" s="438" t="s">
        <v>1067</v>
      </c>
      <c r="L661" s="352" t="str">
        <f>VLOOKUP(K661,'[11]CONSOLIDADO PLAN DESARROLLO'!$DK$9:$DM$305,2,0)</f>
        <v>Constituir el mecanismo de gestión y financiación contemplados en el PDM  para la implementación de estudios, diseños, construcción, dotación y operación del Centro Multiferial y de Negocios</v>
      </c>
      <c r="M661" s="354" t="str">
        <f t="shared" ref="M661:M663" si="76">IF(I661=0,"0-0",(VLOOKUP(I661,$Q$2:$V$193,$P$1,0)))</f>
        <v>RECURSOS PROPIOS</v>
      </c>
      <c r="N661" s="352"/>
      <c r="O661" s="355" t="s">
        <v>1851</v>
      </c>
      <c r="AC661" s="362"/>
    </row>
    <row r="662" spans="1:29" s="419" customFormat="1" ht="49.5" customHeight="1" x14ac:dyDescent="0.2">
      <c r="A662" s="434" t="s">
        <v>1874</v>
      </c>
      <c r="B662" s="351" t="s">
        <v>4044</v>
      </c>
      <c r="C662" s="351" t="s">
        <v>4045</v>
      </c>
      <c r="D662" s="352" t="s">
        <v>4046</v>
      </c>
      <c r="E662" s="353">
        <f>VLOOKUP(B662,'Ejec presupuestal_31-dic-2017'!$C$5:$K$975,5,0)</f>
        <v>3937364323</v>
      </c>
      <c r="F662" s="353">
        <f>VLOOKUP(B662,'Ejec presupuestal_31-dic-2017'!$C$5:$K$975,6,0)</f>
        <v>0</v>
      </c>
      <c r="G662" s="353">
        <f>VLOOKUP(B662,'Ejec presupuestal_31-dic-2017'!$C$5:$K$975,7,0)</f>
        <v>0</v>
      </c>
      <c r="H662" s="353">
        <f>VLOOKUP(B662,'Ejec presupuestal_31-dic-2017'!$C$5:$K$975,9,0)</f>
        <v>0</v>
      </c>
      <c r="I662" s="436" t="s">
        <v>2166</v>
      </c>
      <c r="J662" s="437" t="str">
        <f>VLOOKUP(K662,'[11]CONSOLIDADO PLAN DESARROLLO'!$DK$9:$DM856,3,0)</f>
        <v>E3.P_A.MR1 - Desarrollar infraestructuras públicas para mejorar las condiciones de vida de los Tocancipeños</v>
      </c>
      <c r="K662" s="438" t="s">
        <v>1067</v>
      </c>
      <c r="L662" s="352" t="str">
        <f>VLOOKUP(K662,'[11]CONSOLIDADO PLAN DESARROLLO'!$DK$9:$DM$305,2,0)</f>
        <v>Constituir el mecanismo de gestión y financiación contemplados en el PDM  para la implementación de estudios, diseños, construcción, dotación y operación del Centro Multiferial y de Negocios</v>
      </c>
      <c r="M662" s="354" t="str">
        <f t="shared" si="76"/>
        <v>RECURSOS PROPIOS</v>
      </c>
      <c r="N662" s="295"/>
      <c r="O662" s="355" t="s">
        <v>1851</v>
      </c>
      <c r="P662" s="278"/>
      <c r="Q662" s="408"/>
      <c r="R662" s="408"/>
      <c r="AC662" s="422"/>
    </row>
    <row r="663" spans="1:29" s="419" customFormat="1" ht="66.75" customHeight="1" x14ac:dyDescent="0.2">
      <c r="A663" s="434" t="s">
        <v>4047</v>
      </c>
      <c r="B663" s="351" t="s">
        <v>4048</v>
      </c>
      <c r="C663" s="351" t="s">
        <v>4049</v>
      </c>
      <c r="D663" s="352" t="s">
        <v>4050</v>
      </c>
      <c r="E663" s="353">
        <f>VLOOKUP(B663,'Ejec presupuestal_31-dic-2017'!$C$5:$K$975,5,0)</f>
        <v>0</v>
      </c>
      <c r="F663" s="353">
        <f>VLOOKUP(B663,'Ejec presupuestal_31-dic-2017'!$C$5:$K$975,6,0)</f>
        <v>0</v>
      </c>
      <c r="G663" s="353">
        <f>VLOOKUP(B663,'Ejec presupuestal_31-dic-2017'!$C$5:$K$975,7,0)</f>
        <v>0</v>
      </c>
      <c r="H663" s="353">
        <f>VLOOKUP(B663,'Ejec presupuestal_31-dic-2017'!$C$5:$K$975,9,0)</f>
        <v>0</v>
      </c>
      <c r="I663" s="436" t="s">
        <v>2398</v>
      </c>
      <c r="J663" s="437" t="str">
        <f>VLOOKUP(K663,'[11]CONSOLIDADO PLAN DESARROLLO'!$DK$9:$DM857,3,0)</f>
        <v>E3.P_A.MR1 - Desarrollar infraestructuras públicas para mejorar las condiciones de vida de los Tocancipeños</v>
      </c>
      <c r="K663" s="438" t="s">
        <v>1067</v>
      </c>
      <c r="L663" s="352" t="str">
        <f>VLOOKUP(K663,'[11]CONSOLIDADO PLAN DESARROLLO'!$DK$9:$DM$305,2,0)</f>
        <v>Constituir el mecanismo de gestión y financiación contemplados en el PDM  para la implementación de estudios, diseños, construcción, dotación y operación del Centro Multiferial y de Negocios</v>
      </c>
      <c r="M663" s="354" t="str">
        <f t="shared" si="76"/>
        <v>RECURSOS PROPIOS</v>
      </c>
      <c r="N663" s="295"/>
      <c r="O663" s="355" t="s">
        <v>1851</v>
      </c>
      <c r="P663" s="278"/>
      <c r="Q663" s="408"/>
      <c r="R663" s="408"/>
      <c r="AC663" s="422"/>
    </row>
    <row r="664" spans="1:29" s="495" customFormat="1" ht="55.5" customHeight="1" x14ac:dyDescent="0.2">
      <c r="A664" s="484"/>
      <c r="B664" s="485" t="s">
        <v>4051</v>
      </c>
      <c r="C664" s="485" t="s">
        <v>4051</v>
      </c>
      <c r="D664" s="307" t="s">
        <v>4052</v>
      </c>
      <c r="E664" s="486">
        <v>9136468805</v>
      </c>
      <c r="F664" s="486"/>
      <c r="G664" s="487"/>
      <c r="H664" s="487"/>
      <c r="I664" s="488"/>
      <c r="J664" s="489"/>
      <c r="K664" s="490"/>
      <c r="L664" s="489"/>
      <c r="M664" s="490"/>
      <c r="N664" s="307"/>
      <c r="O664" s="382" t="s">
        <v>1838</v>
      </c>
      <c r="P664" s="278"/>
      <c r="Q664" s="412"/>
      <c r="R664" s="412"/>
      <c r="AC664" s="422"/>
    </row>
    <row r="665" spans="1:29" s="419" customFormat="1" ht="50.25" customHeight="1" x14ac:dyDescent="0.2">
      <c r="A665" s="478"/>
      <c r="B665" s="491" t="s">
        <v>4053</v>
      </c>
      <c r="C665" s="491" t="s">
        <v>4053</v>
      </c>
      <c r="D665" s="316" t="s">
        <v>1845</v>
      </c>
      <c r="E665" s="479">
        <v>4639568805</v>
      </c>
      <c r="F665" s="479"/>
      <c r="G665" s="480"/>
      <c r="H665" s="480"/>
      <c r="I665" s="481"/>
      <c r="J665" s="482"/>
      <c r="K665" s="483"/>
      <c r="L665" s="482"/>
      <c r="M665" s="483"/>
      <c r="N665" s="316"/>
      <c r="O665" s="319" t="s">
        <v>1824</v>
      </c>
      <c r="P665" s="278"/>
      <c r="Q665" s="408"/>
      <c r="R665" s="408"/>
      <c r="AC665" s="422"/>
    </row>
    <row r="666" spans="1:29" s="419" customFormat="1" ht="57.75" customHeight="1" x14ac:dyDescent="0.2">
      <c r="A666" s="439"/>
      <c r="B666" s="440" t="s">
        <v>4054</v>
      </c>
      <c r="C666" s="440" t="s">
        <v>4054</v>
      </c>
      <c r="D666" s="328" t="s">
        <v>102</v>
      </c>
      <c r="E666" s="441">
        <v>994900000</v>
      </c>
      <c r="F666" s="441"/>
      <c r="G666" s="442"/>
      <c r="H666" s="442"/>
      <c r="I666" s="443"/>
      <c r="J666" s="444"/>
      <c r="K666" s="445"/>
      <c r="L666" s="444"/>
      <c r="M666" s="445"/>
      <c r="N666" s="328"/>
      <c r="O666" s="331" t="s">
        <v>5</v>
      </c>
      <c r="P666" s="278"/>
      <c r="Q666" s="408"/>
      <c r="R666" s="408"/>
      <c r="AC666" s="422"/>
    </row>
    <row r="667" spans="1:29" s="419" customFormat="1" ht="55.5" customHeight="1" x14ac:dyDescent="0.2">
      <c r="A667" s="446"/>
      <c r="B667" s="447" t="s">
        <v>4055</v>
      </c>
      <c r="C667" s="492">
        <v>2414010504</v>
      </c>
      <c r="D667" s="335" t="s">
        <v>4056</v>
      </c>
      <c r="E667" s="448">
        <v>994900000</v>
      </c>
      <c r="F667" s="448"/>
      <c r="G667" s="407"/>
      <c r="H667" s="407"/>
      <c r="I667" s="449"/>
      <c r="J667" s="450"/>
      <c r="K667" s="451"/>
      <c r="L667" s="450"/>
      <c r="M667" s="451"/>
      <c r="N667" s="335"/>
      <c r="O667" s="338" t="s">
        <v>1862</v>
      </c>
      <c r="P667" s="278"/>
      <c r="Q667" s="408"/>
      <c r="R667" s="408"/>
      <c r="AC667" s="362"/>
    </row>
    <row r="668" spans="1:29" s="419" customFormat="1" ht="45.75" customHeight="1" x14ac:dyDescent="0.2">
      <c r="A668" s="461"/>
      <c r="B668" s="462" t="s">
        <v>4057</v>
      </c>
      <c r="C668" s="342" t="s">
        <v>4057</v>
      </c>
      <c r="D668" s="343" t="s">
        <v>4058</v>
      </c>
      <c r="E668" s="464">
        <v>994900000</v>
      </c>
      <c r="F668" s="464"/>
      <c r="G668" s="465"/>
      <c r="H668" s="465"/>
      <c r="I668" s="466"/>
      <c r="J668" s="467"/>
      <c r="K668" s="468"/>
      <c r="L668" s="467"/>
      <c r="M668" s="468"/>
      <c r="N668" s="343"/>
      <c r="O668" s="346" t="s">
        <v>1869</v>
      </c>
      <c r="P668" s="278"/>
      <c r="Q668" s="408"/>
      <c r="R668" s="408"/>
      <c r="AC668" s="422"/>
    </row>
    <row r="669" spans="1:29" s="419" customFormat="1" ht="84.75" customHeight="1" x14ac:dyDescent="0.2">
      <c r="A669" s="452"/>
      <c r="B669" s="366" t="s">
        <v>4059</v>
      </c>
      <c r="C669" s="366" t="s">
        <v>4059</v>
      </c>
      <c r="D669" s="295" t="s">
        <v>4060</v>
      </c>
      <c r="E669" s="455">
        <v>450000000</v>
      </c>
      <c r="F669" s="456"/>
      <c r="G669" s="456"/>
      <c r="H669" s="456"/>
      <c r="I669" s="457"/>
      <c r="J669" s="458"/>
      <c r="K669" s="459"/>
      <c r="L669" s="458"/>
      <c r="M669" s="459"/>
      <c r="N669" s="295"/>
      <c r="O669" s="367"/>
      <c r="P669" s="278"/>
      <c r="Q669" s="408"/>
      <c r="R669" s="408"/>
      <c r="AC669" s="422"/>
    </row>
    <row r="670" spans="1:29" ht="63" customHeight="1" x14ac:dyDescent="0.2">
      <c r="A670" s="434" t="s">
        <v>1874</v>
      </c>
      <c r="B670" s="435" t="s">
        <v>4061</v>
      </c>
      <c r="C670" s="435" t="s">
        <v>4062</v>
      </c>
      <c r="D670" s="352" t="s">
        <v>4063</v>
      </c>
      <c r="E670" s="353">
        <f>VLOOKUP(B670,'Ejec presupuestal_31-dic-2017'!$C$5:$K$975,5,0)</f>
        <v>450000000</v>
      </c>
      <c r="F670" s="353">
        <f>VLOOKUP(B670,'Ejec presupuestal_31-dic-2017'!$C$5:$K$975,6,0)</f>
        <v>380209587</v>
      </c>
      <c r="G670" s="353">
        <f>VLOOKUP(B670,'Ejec presupuestal_31-dic-2017'!$C$5:$K$975,7,0)</f>
        <v>380209587</v>
      </c>
      <c r="H670" s="353">
        <f>VLOOKUP(B670,'Ejec presupuestal_31-dic-2017'!$C$5:$K$975,9,0)</f>
        <v>277726782</v>
      </c>
      <c r="I670" s="436" t="s">
        <v>2277</v>
      </c>
      <c r="J670" s="437" t="str">
        <f>VLOOKUP(K670,'[11]CONSOLIDADO PLAN DESARROLLO'!$DK$9:$DM863,3,0)</f>
        <v>E1.P_E.MR1 - Ampliar la cobertura a 400 adultos Mayores que se benefician con los programas del Municipio</v>
      </c>
      <c r="K670" s="438" t="s">
        <v>737</v>
      </c>
      <c r="L670" s="352" t="str">
        <f>VLOOKUP(K670,'[11]CONSOLIDADO PLAN DESARROLLO'!$DK$9:$DM$305,2,0)</f>
        <v>Mantener el  funcionamiento del centro de atención a adulto mayor</v>
      </c>
      <c r="M670" s="354" t="str">
        <f t="shared" ref="M670:M673" si="77">IF(I670=0,"0-0",(VLOOKUP(I670,$Q$2:$V$193,$P$1,0)))</f>
        <v>RECURSOS PROPIOS</v>
      </c>
      <c r="N670" s="295"/>
      <c r="O670" s="355" t="s">
        <v>1851</v>
      </c>
      <c r="AC670" s="422"/>
    </row>
    <row r="671" spans="1:29" ht="49.5" customHeight="1" x14ac:dyDescent="0.2">
      <c r="A671" s="434" t="s">
        <v>2861</v>
      </c>
      <c r="B671" s="435" t="s">
        <v>4064</v>
      </c>
      <c r="C671" s="435" t="s">
        <v>4065</v>
      </c>
      <c r="D671" s="352" t="s">
        <v>4066</v>
      </c>
      <c r="E671" s="353">
        <f>VLOOKUP(B671,'Ejec presupuestal_31-dic-2017'!$C$5:$K$975,5,0)</f>
        <v>8661310</v>
      </c>
      <c r="F671" s="353">
        <f>VLOOKUP(B671,'Ejec presupuestal_31-dic-2017'!$C$5:$K$975,6,0)</f>
        <v>0</v>
      </c>
      <c r="G671" s="353">
        <f>VLOOKUP(B671,'Ejec presupuestal_31-dic-2017'!$C$5:$K$975,7,0)</f>
        <v>0</v>
      </c>
      <c r="H671" s="353">
        <f>VLOOKUP(B671,'Ejec presupuestal_31-dic-2017'!$C$5:$K$975,9,0)</f>
        <v>0</v>
      </c>
      <c r="I671" s="436" t="s">
        <v>2887</v>
      </c>
      <c r="J671" s="437" t="str">
        <f>VLOOKUP(K671,'[11]CONSOLIDADO PLAN DESARROLLO'!$DK$9:$DM864,3,0)</f>
        <v>E1.P_E.MR1 - Ampliar la cobertura a 400 adultos Mayores que se benefician con los programas del Municipio</v>
      </c>
      <c r="K671" s="438" t="s">
        <v>737</v>
      </c>
      <c r="L671" s="352" t="str">
        <f>VLOOKUP(K671,'[11]CONSOLIDADO PLAN DESARROLLO'!$DK$9:$DM$305,2,0)</f>
        <v>Mantener el  funcionamiento del centro de atención a adulto mayor</v>
      </c>
      <c r="M671" s="354" t="str">
        <f t="shared" si="77"/>
        <v>RECURSOS PROPIOS</v>
      </c>
      <c r="N671" s="295"/>
      <c r="O671" s="355" t="s">
        <v>1851</v>
      </c>
      <c r="AC671" s="422"/>
    </row>
    <row r="672" spans="1:29" ht="40.5" customHeight="1" x14ac:dyDescent="0.2">
      <c r="A672" s="434" t="s">
        <v>2394</v>
      </c>
      <c r="B672" s="435" t="s">
        <v>4067</v>
      </c>
      <c r="C672" s="435" t="s">
        <v>4068</v>
      </c>
      <c r="D672" s="352" t="s">
        <v>4069</v>
      </c>
      <c r="E672" s="353">
        <f>VLOOKUP(B672,'Ejec presupuestal_31-dic-2017'!$C$5:$K$975,5,0)</f>
        <v>389500000</v>
      </c>
      <c r="F672" s="353">
        <f>VLOOKUP(B672,'Ejec presupuestal_31-dic-2017'!$C$5:$K$975,6,0)</f>
        <v>315671409</v>
      </c>
      <c r="G672" s="353">
        <f>VLOOKUP(B672,'Ejec presupuestal_31-dic-2017'!$C$5:$K$975,7,0)</f>
        <v>315671409</v>
      </c>
      <c r="H672" s="353">
        <f>VLOOKUP(B672,'Ejec presupuestal_31-dic-2017'!$C$5:$K$975,9,0)</f>
        <v>8510799</v>
      </c>
      <c r="I672" s="436" t="s">
        <v>2398</v>
      </c>
      <c r="J672" s="437" t="str">
        <f>VLOOKUP(K672,'[11]CONSOLIDADO PLAN DESARROLLO'!$DK$9:$DM865,3,0)</f>
        <v>E1.P_E.MR1 - Ampliar la cobertura a 400 adultos Mayores que se benefician con los programas del Municipio</v>
      </c>
      <c r="K672" s="438" t="s">
        <v>737</v>
      </c>
      <c r="L672" s="352" t="str">
        <f>VLOOKUP(K672,'[11]CONSOLIDADO PLAN DESARROLLO'!$DK$9:$DM$305,2,0)</f>
        <v>Mantener el  funcionamiento del centro de atención a adulto mayor</v>
      </c>
      <c r="M672" s="354" t="str">
        <f t="shared" si="77"/>
        <v>RECURSOS PROPIOS</v>
      </c>
      <c r="N672" s="295"/>
      <c r="O672" s="355" t="s">
        <v>1851</v>
      </c>
      <c r="AC672" s="422"/>
    </row>
    <row r="673" spans="1:29" ht="63" customHeight="1" x14ac:dyDescent="0.2">
      <c r="A673" s="434" t="s">
        <v>5055</v>
      </c>
      <c r="B673" s="435" t="s">
        <v>5056</v>
      </c>
      <c r="C673" s="435" t="s">
        <v>5057</v>
      </c>
      <c r="D673" s="352" t="s">
        <v>5058</v>
      </c>
      <c r="E673" s="353">
        <f>VLOOKUP(B673,'Ejec presupuestal_31-dic-2017'!$C$5:$K$975,5,0)</f>
        <v>31465619</v>
      </c>
      <c r="F673" s="353">
        <f>VLOOKUP(B673,'Ejec presupuestal_31-dic-2017'!$C$5:$K$975,6,0)</f>
        <v>31465145</v>
      </c>
      <c r="G673" s="353">
        <f>VLOOKUP(B673,'Ejec presupuestal_31-dic-2017'!$C$5:$K$975,7,0)</f>
        <v>31465145</v>
      </c>
      <c r="H673" s="353">
        <f>VLOOKUP(B673,'Ejec presupuestal_31-dic-2017'!$C$5:$K$975,9,0)</f>
        <v>0</v>
      </c>
      <c r="I673" s="436" t="s">
        <v>2059</v>
      </c>
      <c r="J673" s="437" t="str">
        <f>VLOOKUP(K673,'[11]CONSOLIDADO PLAN DESARROLLO'!$DK$9:$DM866,3,0)</f>
        <v>E1.P_E.MR1 - Ampliar la cobertura a 400 adultos Mayores que se benefician con los programas del Municipio</v>
      </c>
      <c r="K673" s="438" t="s">
        <v>737</v>
      </c>
      <c r="L673" s="352" t="str">
        <f>VLOOKUP(K673,'[11]CONSOLIDADO PLAN DESARROLLO'!$DK$9:$DM$305,2,0)</f>
        <v>Mantener el  funcionamiento del centro de atención a adulto mayor</v>
      </c>
      <c r="M673" s="354" t="str">
        <f t="shared" si="77"/>
        <v>COFINANCIACIÓN DEPARTAMENTO</v>
      </c>
      <c r="N673" s="295"/>
      <c r="O673" s="355" t="s">
        <v>1851</v>
      </c>
      <c r="AC673" s="422"/>
    </row>
    <row r="674" spans="1:29" s="419" customFormat="1" ht="73.5" customHeight="1" x14ac:dyDescent="0.2">
      <c r="A674" s="452"/>
      <c r="B674" s="453" t="s">
        <v>4070</v>
      </c>
      <c r="C674" s="453" t="s">
        <v>4070</v>
      </c>
      <c r="D674" s="295" t="s">
        <v>4071</v>
      </c>
      <c r="E674" s="455">
        <v>450000000</v>
      </c>
      <c r="F674" s="455"/>
      <c r="G674" s="456"/>
      <c r="H674" s="456"/>
      <c r="I674" s="457"/>
      <c r="J674" s="458"/>
      <c r="K674" s="459"/>
      <c r="L674" s="458"/>
      <c r="M674" s="459"/>
      <c r="N674" s="295"/>
      <c r="O674" s="367"/>
      <c r="P674" s="278"/>
      <c r="Q674" s="408"/>
      <c r="R674" s="408"/>
      <c r="AC674" s="362"/>
    </row>
    <row r="675" spans="1:29" s="419" customFormat="1" ht="63.75" customHeight="1" x14ac:dyDescent="0.2">
      <c r="A675" s="434" t="s">
        <v>1874</v>
      </c>
      <c r="B675" s="435" t="s">
        <v>4072</v>
      </c>
      <c r="C675" s="435" t="s">
        <v>4073</v>
      </c>
      <c r="D675" s="352" t="s">
        <v>4074</v>
      </c>
      <c r="E675" s="353">
        <f>VLOOKUP(B675,'Ejec presupuestal_31-dic-2017'!$C$5:$K$975,5,0)</f>
        <v>275500000</v>
      </c>
      <c r="F675" s="353">
        <f>VLOOKUP(B675,'Ejec presupuestal_31-dic-2017'!$C$5:$K$975,6,0)</f>
        <v>275500000</v>
      </c>
      <c r="G675" s="353">
        <f>VLOOKUP(B675,'Ejec presupuestal_31-dic-2017'!$C$5:$K$975,7,0)</f>
        <v>275500000</v>
      </c>
      <c r="H675" s="353">
        <f>VLOOKUP(B675,'Ejec presupuestal_31-dic-2017'!$C$5:$K$975,9,0)</f>
        <v>275500000</v>
      </c>
      <c r="I675" s="436" t="s">
        <v>1827</v>
      </c>
      <c r="J675" s="437" t="str">
        <f>VLOOKUP(K675,'[11]CONSOLIDADO PLAN DESARROLLO'!$DK$9:$DM865,3,0)</f>
        <v>E1.P_E.MR1 - Ampliar la cobertura a 400 adultos Mayores que se benefician con los programas del Municipio</v>
      </c>
      <c r="K675" s="438" t="s">
        <v>741</v>
      </c>
      <c r="L675" s="352" t="str">
        <f>VLOOKUP(K675,'[11]CONSOLIDADO PLAN DESARROLLO'!$DK$9:$DM$305,2,0)</f>
        <v>Ampliar la Realización de eventos socioculturales y recreativos que beneficien al adulto mayor</v>
      </c>
      <c r="M675" s="354" t="str">
        <f t="shared" ref="M675:M679" si="78">IF(I675=0,"0-0",(VLOOKUP(I675,$Q$2:$V$193,$P$1,0)))</f>
        <v>RECURSOS PROPIOS</v>
      </c>
      <c r="N675" s="295"/>
      <c r="O675" s="355" t="s">
        <v>1851</v>
      </c>
      <c r="P675" s="278"/>
      <c r="Q675" s="408"/>
      <c r="R675" s="408"/>
      <c r="AC675" s="422"/>
    </row>
    <row r="676" spans="1:29" s="419" customFormat="1" ht="75" customHeight="1" x14ac:dyDescent="0.2">
      <c r="A676" s="476" t="s">
        <v>1874</v>
      </c>
      <c r="B676" s="493" t="s">
        <v>4075</v>
      </c>
      <c r="C676" s="494" t="s">
        <v>4076</v>
      </c>
      <c r="D676" s="400" t="s">
        <v>4077</v>
      </c>
      <c r="E676" s="353">
        <v>0</v>
      </c>
      <c r="F676" s="353">
        <v>0</v>
      </c>
      <c r="G676" s="353">
        <v>0</v>
      </c>
      <c r="H676" s="353">
        <v>0</v>
      </c>
      <c r="I676" s="436" t="s">
        <v>2277</v>
      </c>
      <c r="J676" s="437" t="str">
        <f>VLOOKUP(K676,'[11]CONSOLIDADO PLAN DESARROLLO'!$DK$9:$DM866,3,0)</f>
        <v>E1.P_E.MR1 - Ampliar la cobertura a 400 adultos Mayores que se benefician con los programas del Municipio</v>
      </c>
      <c r="K676" s="438" t="s">
        <v>741</v>
      </c>
      <c r="L676" s="352" t="str">
        <f>VLOOKUP(K676,'[11]CONSOLIDADO PLAN DESARROLLO'!$DK$9:$DM$305,2,0)</f>
        <v>Ampliar la Realización de eventos socioculturales y recreativos que beneficien al adulto mayor</v>
      </c>
      <c r="M676" s="354" t="str">
        <f t="shared" si="78"/>
        <v>RECURSOS PROPIOS</v>
      </c>
      <c r="N676" s="352" t="s">
        <v>2923</v>
      </c>
      <c r="O676" s="355" t="s">
        <v>1851</v>
      </c>
      <c r="P676" s="278"/>
      <c r="Q676" s="408"/>
      <c r="R676" s="408"/>
      <c r="AC676" s="422"/>
    </row>
    <row r="677" spans="1:29" ht="67.5" customHeight="1" x14ac:dyDescent="0.2">
      <c r="A677" s="434" t="s">
        <v>1874</v>
      </c>
      <c r="B677" s="435" t="s">
        <v>4078</v>
      </c>
      <c r="C677" s="460" t="s">
        <v>4079</v>
      </c>
      <c r="D677" s="352" t="s">
        <v>4080</v>
      </c>
      <c r="E677" s="353">
        <f>VLOOKUP(B677,'Ejec presupuestal_31-dic-2017'!$C$5:$K$975,5,0)</f>
        <v>174500000</v>
      </c>
      <c r="F677" s="353">
        <f>VLOOKUP(B677,'Ejec presupuestal_31-dic-2017'!$C$5:$K$975,6,0)</f>
        <v>174500000</v>
      </c>
      <c r="G677" s="353">
        <f>VLOOKUP(B677,'Ejec presupuestal_31-dic-2017'!$C$5:$K$975,7,0)</f>
        <v>174500000</v>
      </c>
      <c r="H677" s="353">
        <f>VLOOKUP(B677,'Ejec presupuestal_31-dic-2017'!$C$5:$K$975,9,0)</f>
        <v>174500000</v>
      </c>
      <c r="I677" s="436" t="s">
        <v>2283</v>
      </c>
      <c r="J677" s="437" t="str">
        <f>VLOOKUP(K677,'[11]CONSOLIDADO PLAN DESARROLLO'!$DK$9:$DM867,3,0)</f>
        <v>E1.P_E.MR1 - Ampliar la cobertura a 400 adultos Mayores que se benefician con los programas del Municipio</v>
      </c>
      <c r="K677" s="438" t="s">
        <v>741</v>
      </c>
      <c r="L677" s="352" t="str">
        <f>VLOOKUP(K677,'[11]CONSOLIDADO PLAN DESARROLLO'!$DK$9:$DM$305,2,0)</f>
        <v>Ampliar la Realización de eventos socioculturales y recreativos que beneficien al adulto mayor</v>
      </c>
      <c r="M677" s="354" t="str">
        <f t="shared" si="78"/>
        <v>RECURSOS PROPIOS</v>
      </c>
      <c r="N677" s="352"/>
      <c r="O677" s="355" t="s">
        <v>1851</v>
      </c>
      <c r="AC677" s="422"/>
    </row>
    <row r="678" spans="1:29" s="419" customFormat="1" ht="63.75" customHeight="1" x14ac:dyDescent="0.2">
      <c r="A678" s="434" t="s">
        <v>2542</v>
      </c>
      <c r="B678" s="435" t="s">
        <v>4081</v>
      </c>
      <c r="C678" s="460" t="s">
        <v>4082</v>
      </c>
      <c r="D678" s="352" t="s">
        <v>4083</v>
      </c>
      <c r="E678" s="353">
        <f>VLOOKUP(B678,'Ejec presupuestal_31-dic-2017'!$C$5:$K$975,5,0)</f>
        <v>250000000</v>
      </c>
      <c r="F678" s="353">
        <f>VLOOKUP(B678,'Ejec presupuestal_31-dic-2017'!$C$5:$K$975,6,0)</f>
        <v>249937315</v>
      </c>
      <c r="G678" s="353">
        <f>VLOOKUP(B678,'Ejec presupuestal_31-dic-2017'!$C$5:$K$975,7,0)</f>
        <v>249937315</v>
      </c>
      <c r="H678" s="353">
        <f>VLOOKUP(B678,'Ejec presupuestal_31-dic-2017'!$C$5:$K$975,9,0)</f>
        <v>249937315</v>
      </c>
      <c r="I678" s="436" t="s">
        <v>2398</v>
      </c>
      <c r="J678" s="437" t="str">
        <f>VLOOKUP(K678,'[11]CONSOLIDADO PLAN DESARROLLO'!$DK$9:$DM868,3,0)</f>
        <v>E1.P_E.MR1 - Ampliar la cobertura a 400 adultos Mayores que se benefician con los programas del Municipio</v>
      </c>
      <c r="K678" s="438" t="s">
        <v>741</v>
      </c>
      <c r="L678" s="352" t="str">
        <f>VLOOKUP(K678,'[11]CONSOLIDADO PLAN DESARROLLO'!$DK$9:$DM$305,2,0)</f>
        <v>Ampliar la Realización de eventos socioculturales y recreativos que beneficien al adulto mayor</v>
      </c>
      <c r="M678" s="354" t="str">
        <f t="shared" si="78"/>
        <v>RECURSOS PROPIOS</v>
      </c>
      <c r="N678" s="352"/>
      <c r="O678" s="355" t="s">
        <v>1851</v>
      </c>
      <c r="P678" s="278"/>
      <c r="Q678" s="408"/>
      <c r="R678" s="408"/>
      <c r="AC678" s="422"/>
    </row>
    <row r="679" spans="1:29" s="419" customFormat="1" ht="94.5" customHeight="1" x14ac:dyDescent="0.2">
      <c r="A679" s="434" t="s">
        <v>2861</v>
      </c>
      <c r="B679" s="435" t="s">
        <v>4084</v>
      </c>
      <c r="C679" s="460" t="s">
        <v>4085</v>
      </c>
      <c r="D679" s="352" t="s">
        <v>4086</v>
      </c>
      <c r="E679" s="353">
        <f>VLOOKUP(B679,'Ejec presupuestal_31-dic-2017'!$C$5:$K$975,5,0)</f>
        <v>3711990</v>
      </c>
      <c r="F679" s="353">
        <f>VLOOKUP(B679,'Ejec presupuestal_31-dic-2017'!$C$5:$K$975,6,0)</f>
        <v>0</v>
      </c>
      <c r="G679" s="353">
        <f>VLOOKUP(B679,'Ejec presupuestal_31-dic-2017'!$C$5:$K$975,7,0)</f>
        <v>0</v>
      </c>
      <c r="H679" s="353">
        <f>VLOOKUP(B679,'Ejec presupuestal_31-dic-2017'!$C$5:$K$975,9,0)</f>
        <v>0</v>
      </c>
      <c r="I679" s="436" t="s">
        <v>2870</v>
      </c>
      <c r="J679" s="437" t="str">
        <f>VLOOKUP(K679,'[11]CONSOLIDADO PLAN DESARROLLO'!$DK$9:$DM869,3,0)</f>
        <v>E1.P_E.MR1 - Ampliar la cobertura a 400 adultos Mayores que se benefician con los programas del Municipio</v>
      </c>
      <c r="K679" s="438" t="s">
        <v>741</v>
      </c>
      <c r="L679" s="352" t="str">
        <f>VLOOKUP(K679,'[11]CONSOLIDADO PLAN DESARROLLO'!$DK$9:$DM$305,2,0)</f>
        <v>Ampliar la Realización de eventos socioculturales y recreativos que beneficien al adulto mayor</v>
      </c>
      <c r="M679" s="354" t="str">
        <f t="shared" si="78"/>
        <v>RECURSOS PROPIOS</v>
      </c>
      <c r="N679" s="352"/>
      <c r="O679" s="355" t="s">
        <v>1851</v>
      </c>
      <c r="P679" s="278"/>
      <c r="Q679" s="408"/>
      <c r="R679" s="408"/>
      <c r="AC679" s="422"/>
    </row>
    <row r="680" spans="1:29" s="419" customFormat="1" ht="53.25" customHeight="1" x14ac:dyDescent="0.2">
      <c r="A680" s="496"/>
      <c r="B680" s="497" t="s">
        <v>4087</v>
      </c>
      <c r="C680" s="497" t="s">
        <v>4087</v>
      </c>
      <c r="D680" s="475" t="s">
        <v>4088</v>
      </c>
      <c r="E680" s="498">
        <v>94900000</v>
      </c>
      <c r="F680" s="498"/>
      <c r="G680" s="499"/>
      <c r="H680" s="499"/>
      <c r="I680" s="500"/>
      <c r="J680" s="501"/>
      <c r="K680" s="502"/>
      <c r="L680" s="501"/>
      <c r="M680" s="502"/>
      <c r="N680" s="475"/>
      <c r="O680" s="503"/>
      <c r="P680" s="278"/>
      <c r="Q680" s="408"/>
      <c r="R680" s="408"/>
      <c r="AC680" s="362"/>
    </row>
    <row r="681" spans="1:29" s="419" customFormat="1" ht="49.5" customHeight="1" x14ac:dyDescent="0.2">
      <c r="A681" s="504" t="s">
        <v>1874</v>
      </c>
      <c r="B681" s="351" t="s">
        <v>4089</v>
      </c>
      <c r="C681" s="351" t="s">
        <v>4090</v>
      </c>
      <c r="D681" s="352" t="s">
        <v>4091</v>
      </c>
      <c r="E681" s="353">
        <f>VLOOKUP(B681,'Ejec presupuestal_31-dic-2017'!$C$5:$K$975,5,0)</f>
        <v>94900000</v>
      </c>
      <c r="F681" s="353">
        <f>VLOOKUP(B681,'Ejec presupuestal_31-dic-2017'!$C$5:$K$975,6,0)</f>
        <v>0</v>
      </c>
      <c r="G681" s="353">
        <f>VLOOKUP(B681,'Ejec presupuestal_31-dic-2017'!$C$5:$K$975,7,0)</f>
        <v>0</v>
      </c>
      <c r="H681" s="353">
        <f>VLOOKUP(B681,'Ejec presupuestal_31-dic-2017'!$C$5:$K$975,9,0)</f>
        <v>0</v>
      </c>
      <c r="I681" s="436" t="s">
        <v>1827</v>
      </c>
      <c r="J681" s="437" t="str">
        <f>VLOOKUP(K681,'[11]CONSOLIDADO PLAN DESARROLLO'!$DK$9:$DM869,3,0)</f>
        <v>E1.P_E.MR1 - Ampliar la cobertura a 400 adultos Mayores que se benefician con los programas del Municipio</v>
      </c>
      <c r="K681" s="438" t="s">
        <v>724</v>
      </c>
      <c r="L681" s="352" t="str">
        <f>VLOOKUP(K681,'[11]CONSOLIDADO PLAN DESARROLLO'!$DK$9:$DM$305,2,0)</f>
        <v>Implementar el servicio de Megacomedor a la población  "adultos mayores" en condición vulnerable</v>
      </c>
      <c r="M681" s="354" t="str">
        <f>IF(I681=0,"0-0",(VLOOKUP(I681,$Q$2:$V$193,$P$1,0)))</f>
        <v>RECURSOS PROPIOS</v>
      </c>
      <c r="N681" s="295"/>
      <c r="O681" s="355" t="s">
        <v>1851</v>
      </c>
      <c r="P681" s="278"/>
      <c r="Q681" s="408"/>
      <c r="R681" s="408"/>
      <c r="AC681" s="422"/>
    </row>
    <row r="682" spans="1:29" ht="120" customHeight="1" x14ac:dyDescent="0.2">
      <c r="A682" s="505"/>
      <c r="B682" s="440" t="s">
        <v>4092</v>
      </c>
      <c r="C682" s="440" t="s">
        <v>4092</v>
      </c>
      <c r="D682" s="328" t="s">
        <v>113</v>
      </c>
      <c r="E682" s="441">
        <v>2681125805</v>
      </c>
      <c r="F682" s="441"/>
      <c r="G682" s="442"/>
      <c r="H682" s="442"/>
      <c r="I682" s="443"/>
      <c r="J682" s="444"/>
      <c r="K682" s="445"/>
      <c r="L682" s="444"/>
      <c r="M682" s="445"/>
      <c r="N682" s="328"/>
      <c r="O682" s="330" t="s">
        <v>5</v>
      </c>
      <c r="AC682" s="422"/>
    </row>
    <row r="683" spans="1:29" ht="73.5" customHeight="1" x14ac:dyDescent="0.2">
      <c r="A683" s="506"/>
      <c r="B683" s="507" t="s">
        <v>4093</v>
      </c>
      <c r="C683" s="507" t="s">
        <v>4093</v>
      </c>
      <c r="D683" s="508" t="s">
        <v>4094</v>
      </c>
      <c r="E683" s="509">
        <v>2443125805</v>
      </c>
      <c r="F683" s="509"/>
      <c r="G683" s="510"/>
      <c r="H683" s="510"/>
      <c r="I683" s="511"/>
      <c r="J683" s="512"/>
      <c r="K683" s="513"/>
      <c r="L683" s="512"/>
      <c r="M683" s="513"/>
      <c r="N683" s="508"/>
      <c r="O683" s="514" t="s">
        <v>1862</v>
      </c>
      <c r="AC683" s="422"/>
    </row>
    <row r="684" spans="1:29" ht="65.25" customHeight="1" x14ac:dyDescent="0.2">
      <c r="A684" s="461"/>
      <c r="B684" s="462" t="s">
        <v>4095</v>
      </c>
      <c r="C684" s="463" t="s">
        <v>4095</v>
      </c>
      <c r="D684" s="343" t="s">
        <v>4096</v>
      </c>
      <c r="E684" s="464">
        <v>1557125805</v>
      </c>
      <c r="F684" s="464"/>
      <c r="G684" s="465"/>
      <c r="H684" s="465"/>
      <c r="I684" s="466"/>
      <c r="J684" s="467"/>
      <c r="K684" s="468"/>
      <c r="L684" s="467"/>
      <c r="M684" s="468"/>
      <c r="N684" s="343"/>
      <c r="O684" s="346" t="s">
        <v>1869</v>
      </c>
      <c r="AC684" s="362"/>
    </row>
    <row r="685" spans="1:29" s="419" customFormat="1" ht="83.25" customHeight="1" x14ac:dyDescent="0.2">
      <c r="A685" s="434"/>
      <c r="B685" s="453" t="s">
        <v>4097</v>
      </c>
      <c r="C685" s="454" t="s">
        <v>4097</v>
      </c>
      <c r="D685" s="295" t="s">
        <v>4098</v>
      </c>
      <c r="E685" s="455">
        <v>902125805</v>
      </c>
      <c r="F685" s="515"/>
      <c r="G685" s="516"/>
      <c r="H685" s="516"/>
      <c r="I685" s="436"/>
      <c r="J685" s="437"/>
      <c r="K685" s="438"/>
      <c r="L685" s="437"/>
      <c r="M685" s="438"/>
      <c r="N685" s="352"/>
      <c r="O685" s="355"/>
      <c r="P685" s="278"/>
      <c r="Q685" s="408"/>
      <c r="R685" s="408"/>
      <c r="AC685" s="422"/>
    </row>
    <row r="686" spans="1:29" s="419" customFormat="1" ht="35.25" customHeight="1" x14ac:dyDescent="0.2">
      <c r="A686" s="434" t="s">
        <v>5059</v>
      </c>
      <c r="B686" s="435" t="s">
        <v>4099</v>
      </c>
      <c r="C686" s="435" t="s">
        <v>4100</v>
      </c>
      <c r="D686" s="352" t="s">
        <v>4101</v>
      </c>
      <c r="E686" s="353">
        <f>VLOOKUP(B686,'Ejec presupuestal_31-dic-2017'!$C$5:$K$975,5,0)</f>
        <v>1173198382</v>
      </c>
      <c r="F686" s="353">
        <f>VLOOKUP(B686,'Ejec presupuestal_31-dic-2017'!$C$5:$K$975,6,0)</f>
        <v>955604914</v>
      </c>
      <c r="G686" s="353">
        <f>VLOOKUP(B686,'Ejec presupuestal_31-dic-2017'!$C$5:$K$975,7,0)</f>
        <v>955604914</v>
      </c>
      <c r="H686" s="353">
        <f>VLOOKUP(B686,'Ejec presupuestal_31-dic-2017'!$C$5:$K$975,9,0)</f>
        <v>910187723</v>
      </c>
      <c r="I686" s="436" t="s">
        <v>1827</v>
      </c>
      <c r="J686" s="437" t="str">
        <f>VLOOKUP(K686,'[11]CONSOLIDADO PLAN DESARROLLO'!$DK$9:$DM874,3,0)</f>
        <v>E1.P_F.MR2 - Ampliar en 600 la cobertura de las personas que se benefician  de los programas dirigidos a Primera Infancia y Juventud</v>
      </c>
      <c r="K686" s="438" t="s">
        <v>775</v>
      </c>
      <c r="L686" s="352" t="str">
        <f>VLOOKUP(K686,'[11]CONSOLIDADO PLAN DESARROLLO'!$DK$9:$DM$305,2,0)</f>
        <v>Ampliar la cobertura del Programa de Hogares Comunitarios  y operación de mega jardines para la Primera Infancia</v>
      </c>
      <c r="M686" s="354" t="str">
        <f t="shared" ref="M686:M688" si="79">IF(I686=0,"0-0",(VLOOKUP(I686,$Q$2:$V$193,$P$1,0)))</f>
        <v>RECURSOS PROPIOS</v>
      </c>
      <c r="N686" s="295"/>
      <c r="O686" s="355" t="s">
        <v>1851</v>
      </c>
      <c r="P686" s="278"/>
      <c r="Q686" s="408"/>
      <c r="R686" s="408"/>
      <c r="AC686" s="422"/>
    </row>
    <row r="687" spans="1:29" ht="63.75" customHeight="1" x14ac:dyDescent="0.2">
      <c r="A687" s="434" t="s">
        <v>1874</v>
      </c>
      <c r="B687" s="351" t="s">
        <v>4102</v>
      </c>
      <c r="C687" s="351" t="s">
        <v>4103</v>
      </c>
      <c r="D687" s="352" t="s">
        <v>4104</v>
      </c>
      <c r="E687" s="353">
        <f>VLOOKUP(B687,'Ejec presupuestal_31-dic-2017'!$C$5:$K$975,5,0)</f>
        <v>185600</v>
      </c>
      <c r="F687" s="353">
        <f>VLOOKUP(B687,'Ejec presupuestal_31-dic-2017'!$C$5:$K$975,6,0)</f>
        <v>0</v>
      </c>
      <c r="G687" s="353">
        <f>VLOOKUP(B687,'Ejec presupuestal_31-dic-2017'!$C$5:$K$975,7,0)</f>
        <v>0</v>
      </c>
      <c r="H687" s="353">
        <f>VLOOKUP(B687,'Ejec presupuestal_31-dic-2017'!$C$5:$K$975,9,0)</f>
        <v>0</v>
      </c>
      <c r="I687" s="436" t="s">
        <v>2079</v>
      </c>
      <c r="J687" s="437" t="str">
        <f>VLOOKUP(K687,'[11]CONSOLIDADO PLAN DESARROLLO'!$DK$9:$DM875,3,0)</f>
        <v>E1.P_F.MR2 - Ampliar en 600 la cobertura de las personas que se benefician  de los programas dirigidos a Primera Infancia y Juventud</v>
      </c>
      <c r="K687" s="438" t="s">
        <v>775</v>
      </c>
      <c r="L687" s="352" t="str">
        <f>VLOOKUP(K687,'[11]CONSOLIDADO PLAN DESARROLLO'!$DK$9:$DM$305,2,0)</f>
        <v>Ampliar la cobertura del Programa de Hogares Comunitarios  y operación de mega jardines para la Primera Infancia</v>
      </c>
      <c r="M687" s="354" t="str">
        <f t="shared" si="79"/>
        <v>RECURSOS PROPIOS</v>
      </c>
      <c r="N687" s="295"/>
      <c r="O687" s="355" t="s">
        <v>1851</v>
      </c>
      <c r="AC687" s="477"/>
    </row>
    <row r="688" spans="1:29" ht="67.5" customHeight="1" x14ac:dyDescent="0.2">
      <c r="A688" s="434" t="s">
        <v>5060</v>
      </c>
      <c r="B688" s="351" t="s">
        <v>4105</v>
      </c>
      <c r="C688" s="351" t="s">
        <v>4106</v>
      </c>
      <c r="D688" s="352" t="s">
        <v>4107</v>
      </c>
      <c r="E688" s="353">
        <f>VLOOKUP(B688,'Ejec presupuestal_31-dic-2017'!$C$5:$K$975,5,0)</f>
        <v>557366310</v>
      </c>
      <c r="F688" s="353">
        <f>VLOOKUP(B688,'Ejec presupuestal_31-dic-2017'!$C$5:$K$975,6,0)</f>
        <v>101705056</v>
      </c>
      <c r="G688" s="353">
        <f>VLOOKUP(B688,'Ejec presupuestal_31-dic-2017'!$C$5:$K$975,7,0)</f>
        <v>101705056</v>
      </c>
      <c r="H688" s="353">
        <f>VLOOKUP(B688,'Ejec presupuestal_31-dic-2017'!$C$5:$K$975,9,0)</f>
        <v>82905177</v>
      </c>
      <c r="I688" s="436" t="s">
        <v>2398</v>
      </c>
      <c r="J688" s="437" t="str">
        <f>VLOOKUP(K688,'[11]CONSOLIDADO PLAN DESARROLLO'!$DK$9:$DM876,3,0)</f>
        <v>E1.P_F.MR2 - Ampliar en 600 la cobertura de las personas que se benefician  de los programas dirigidos a Primera Infancia y Juventud</v>
      </c>
      <c r="K688" s="438" t="s">
        <v>775</v>
      </c>
      <c r="L688" s="352" t="str">
        <f>VLOOKUP(K688,'[11]CONSOLIDADO PLAN DESARROLLO'!$DK$9:$DM$305,2,0)</f>
        <v>Ampliar la cobertura del Programa de Hogares Comunitarios  y operación de mega jardines para la Primera Infancia</v>
      </c>
      <c r="M688" s="354" t="str">
        <f t="shared" si="79"/>
        <v>RECURSOS PROPIOS</v>
      </c>
      <c r="N688" s="295"/>
      <c r="O688" s="355" t="s">
        <v>1851</v>
      </c>
      <c r="AC688" s="422"/>
    </row>
    <row r="689" spans="1:29" ht="43.5" customHeight="1" x14ac:dyDescent="0.2">
      <c r="A689" s="452"/>
      <c r="B689" s="366" t="s">
        <v>4108</v>
      </c>
      <c r="C689" s="366" t="s">
        <v>4108</v>
      </c>
      <c r="D689" s="295" t="s">
        <v>747</v>
      </c>
      <c r="E689" s="455">
        <v>280000000</v>
      </c>
      <c r="F689" s="455"/>
      <c r="G689" s="456"/>
      <c r="H689" s="456"/>
      <c r="I689" s="457"/>
      <c r="J689" s="458"/>
      <c r="K689" s="459"/>
      <c r="L689" s="458"/>
      <c r="M689" s="459"/>
      <c r="N689" s="295"/>
      <c r="O689" s="367"/>
      <c r="AC689" s="422"/>
    </row>
    <row r="690" spans="1:29" ht="73.5" customHeight="1" x14ac:dyDescent="0.2">
      <c r="A690" s="434" t="s">
        <v>4109</v>
      </c>
      <c r="B690" s="351" t="s">
        <v>4110</v>
      </c>
      <c r="C690" s="351" t="s">
        <v>4111</v>
      </c>
      <c r="D690" s="352" t="s">
        <v>4112</v>
      </c>
      <c r="E690" s="353">
        <f>VLOOKUP(B690,'Ejec presupuestal_31-dic-2017'!$C$5:$K$975,5,0)</f>
        <v>380000000</v>
      </c>
      <c r="F690" s="353">
        <f>VLOOKUP(B690,'Ejec presupuestal_31-dic-2017'!$C$5:$K$975,6,0)</f>
        <v>379887856</v>
      </c>
      <c r="G690" s="353">
        <f>VLOOKUP(B690,'Ejec presupuestal_31-dic-2017'!$C$5:$K$975,7,0)</f>
        <v>379887856</v>
      </c>
      <c r="H690" s="353">
        <f>VLOOKUP(B690,'Ejec presupuestal_31-dic-2017'!$C$5:$K$975,9,0)</f>
        <v>0</v>
      </c>
      <c r="I690" s="436" t="s">
        <v>1827</v>
      </c>
      <c r="J690" s="437" t="str">
        <f>VLOOKUP(K690,'[11]CONSOLIDADO PLAN DESARROLLO'!$DK$9:$DM877,3,0)</f>
        <v>E1.P_F.MR1 - Ampliar la Infraestructura para la atención de Primera Infancia, Infancia, Adolescencia y Juventud</v>
      </c>
      <c r="K690" s="438" t="s">
        <v>750</v>
      </c>
      <c r="L690" s="352" t="str">
        <f>VLOOKUP(K690,'[11]CONSOLIDADO PLAN DESARROLLO'!$DK$9:$DM$305,2,0)</f>
        <v xml:space="preserve">Dotación de la Infraestructura de Primera Infancia </v>
      </c>
      <c r="M690" s="354" t="str">
        <f t="shared" ref="M690:M692" si="80">IF(I690=0,"0-0",(VLOOKUP(I690,$Q$2:$V$193,$P$1,0)))</f>
        <v>RECURSOS PROPIOS</v>
      </c>
      <c r="N690" s="295"/>
      <c r="O690" s="355" t="s">
        <v>1851</v>
      </c>
      <c r="AC690" s="422"/>
    </row>
    <row r="691" spans="1:29" ht="39.75" customHeight="1" x14ac:dyDescent="0.2">
      <c r="A691" s="434" t="s">
        <v>5061</v>
      </c>
      <c r="B691" s="351" t="s">
        <v>4113</v>
      </c>
      <c r="C691" s="351" t="s">
        <v>4114</v>
      </c>
      <c r="D691" s="352" t="s">
        <v>4115</v>
      </c>
      <c r="E691" s="353">
        <f>VLOOKUP(B691,'Ejec presupuestal_31-dic-2017'!$C$5:$K$975,5,0)</f>
        <v>0</v>
      </c>
      <c r="F691" s="353">
        <f>VLOOKUP(B691,'Ejec presupuestal_31-dic-2017'!$C$5:$K$975,6,0)</f>
        <v>0</v>
      </c>
      <c r="G691" s="353">
        <f>VLOOKUP(B691,'Ejec presupuestal_31-dic-2017'!$C$5:$K$975,7,0)</f>
        <v>0</v>
      </c>
      <c r="H691" s="353">
        <f>VLOOKUP(B691,'Ejec presupuestal_31-dic-2017'!$C$5:$K$975,9,0)</f>
        <v>0</v>
      </c>
      <c r="I691" s="436" t="s">
        <v>2398</v>
      </c>
      <c r="J691" s="437" t="str">
        <f>VLOOKUP(K691,'[11]CONSOLIDADO PLAN DESARROLLO'!$DK$9:$DM878,3,0)</f>
        <v>E1.P_F.MR1 - Ampliar la Infraestructura para la atención de Primera Infancia, Infancia, Adolescencia y Juventud</v>
      </c>
      <c r="K691" s="438" t="s">
        <v>750</v>
      </c>
      <c r="L691" s="352" t="str">
        <f>VLOOKUP(K691,'[11]CONSOLIDADO PLAN DESARROLLO'!$DK$9:$DM$305,2,0)</f>
        <v xml:space="preserve">Dotación de la Infraestructura de Primera Infancia </v>
      </c>
      <c r="M691" s="354" t="str">
        <f t="shared" si="80"/>
        <v>RECURSOS PROPIOS</v>
      </c>
      <c r="N691" s="295"/>
      <c r="O691" s="355" t="s">
        <v>1851</v>
      </c>
      <c r="AC691" s="362"/>
    </row>
    <row r="692" spans="1:29" s="419" customFormat="1" ht="39.75" customHeight="1" x14ac:dyDescent="0.2">
      <c r="A692" s="434" t="s">
        <v>4116</v>
      </c>
      <c r="B692" s="351" t="s">
        <v>4117</v>
      </c>
      <c r="C692" s="351" t="s">
        <v>4118</v>
      </c>
      <c r="D692" s="352" t="s">
        <v>4119</v>
      </c>
      <c r="E692" s="353">
        <f>VLOOKUP(B692,'Ejec presupuestal_31-dic-2017'!$C$5:$K$975,5,0)</f>
        <v>75355212</v>
      </c>
      <c r="F692" s="353">
        <f>VLOOKUP(B692,'Ejec presupuestal_31-dic-2017'!$C$5:$K$975,6,0)</f>
        <v>75355212</v>
      </c>
      <c r="G692" s="353">
        <f>VLOOKUP(B692,'Ejec presupuestal_31-dic-2017'!$C$5:$K$975,7,0)</f>
        <v>75355212</v>
      </c>
      <c r="H692" s="353">
        <f>VLOOKUP(B692,'Ejec presupuestal_31-dic-2017'!$C$5:$K$975,9,0)</f>
        <v>0</v>
      </c>
      <c r="I692" s="436" t="s">
        <v>2125</v>
      </c>
      <c r="J692" s="437" t="str">
        <f>VLOOKUP(K692,'[11]CONSOLIDADO PLAN DESARROLLO'!$DK$9:$DM879,3,0)</f>
        <v>E1.P_F.MR1 - Ampliar la Infraestructura para la atención de Primera Infancia, Infancia, Adolescencia y Juventud</v>
      </c>
      <c r="K692" s="438" t="s">
        <v>750</v>
      </c>
      <c r="L692" s="352" t="str">
        <f>VLOOKUP(K692,'[11]CONSOLIDADO PLAN DESARROLLO'!$DK$9:$DM$305,2,0)</f>
        <v xml:space="preserve">Dotación de la Infraestructura de Primera Infancia </v>
      </c>
      <c r="M692" s="354" t="str">
        <f t="shared" si="80"/>
        <v>SGP</v>
      </c>
      <c r="N692" s="295"/>
      <c r="O692" s="355" t="s">
        <v>1851</v>
      </c>
      <c r="P692" s="278"/>
      <c r="Q692" s="408"/>
      <c r="R692" s="408"/>
      <c r="AC692" s="422"/>
    </row>
    <row r="693" spans="1:29" ht="93.75" customHeight="1" x14ac:dyDescent="0.2">
      <c r="A693" s="452"/>
      <c r="B693" s="366" t="s">
        <v>4120</v>
      </c>
      <c r="C693" s="366" t="s">
        <v>4120</v>
      </c>
      <c r="D693" s="295" t="s">
        <v>4121</v>
      </c>
      <c r="E693" s="455">
        <v>375000000</v>
      </c>
      <c r="F693" s="455"/>
      <c r="G693" s="456"/>
      <c r="H693" s="456"/>
      <c r="I693" s="457"/>
      <c r="J693" s="458"/>
      <c r="K693" s="459"/>
      <c r="L693" s="458"/>
      <c r="M693" s="459"/>
      <c r="N693" s="295"/>
      <c r="O693" s="367"/>
      <c r="AC693" s="422"/>
    </row>
    <row r="694" spans="1:29" ht="70.5" customHeight="1" x14ac:dyDescent="0.2">
      <c r="A694" s="434" t="s">
        <v>2856</v>
      </c>
      <c r="B694" s="351" t="s">
        <v>4122</v>
      </c>
      <c r="C694" s="351" t="s">
        <v>4123</v>
      </c>
      <c r="D694" s="352" t="s">
        <v>4124</v>
      </c>
      <c r="E694" s="353">
        <f>VLOOKUP(B694,'Ejec presupuestal_31-dic-2017'!$C$5:$K$975,5,0)</f>
        <v>0</v>
      </c>
      <c r="F694" s="353">
        <f>VLOOKUP(B694,'Ejec presupuestal_31-dic-2017'!$C$5:$K$975,6,0)</f>
        <v>0</v>
      </c>
      <c r="G694" s="353">
        <f>VLOOKUP(B694,'Ejec presupuestal_31-dic-2017'!$C$5:$K$975,7,0)</f>
        <v>0</v>
      </c>
      <c r="H694" s="353">
        <f>VLOOKUP(B694,'Ejec presupuestal_31-dic-2017'!$C$5:$K$975,9,0)</f>
        <v>0</v>
      </c>
      <c r="I694" s="436" t="s">
        <v>1827</v>
      </c>
      <c r="J694" s="437" t="str">
        <f>VLOOKUP(K694,'[11]CONSOLIDADO PLAN DESARROLLO'!$DK$9:$DM879,3,0)</f>
        <v>E1.P_F.MR1 - Ampliar la Infraestructura para la atención de Primera Infancia, Infancia, Adolescencia y Juventud</v>
      </c>
      <c r="K694" s="438" t="s">
        <v>754</v>
      </c>
      <c r="L694" s="352" t="str">
        <f>VLOOKUP(K694,'[11]CONSOLIDADO PLAN DESARROLLO'!$DK$9:$DM$305,2,0)</f>
        <v xml:space="preserve">Terminación de la Mega ludoteca </v>
      </c>
      <c r="M694" s="354" t="str">
        <f>IF(I694=0,"0-0",(VLOOKUP(I694,$Q$2:$V$193,$P$1,0)))</f>
        <v>RECURSOS PROPIOS</v>
      </c>
      <c r="N694" s="352"/>
      <c r="O694" s="355" t="s">
        <v>1851</v>
      </c>
      <c r="AC694" s="422"/>
    </row>
    <row r="695" spans="1:29" ht="48" customHeight="1" x14ac:dyDescent="0.2">
      <c r="A695" s="461"/>
      <c r="B695" s="462" t="s">
        <v>4125</v>
      </c>
      <c r="C695" s="462" t="s">
        <v>4125</v>
      </c>
      <c r="D695" s="343" t="s">
        <v>4126</v>
      </c>
      <c r="E695" s="464">
        <v>886000000</v>
      </c>
      <c r="F695" s="464"/>
      <c r="G695" s="465"/>
      <c r="H695" s="465"/>
      <c r="I695" s="466"/>
      <c r="J695" s="467"/>
      <c r="K695" s="468"/>
      <c r="L695" s="467"/>
      <c r="M695" s="468"/>
      <c r="N695" s="343"/>
      <c r="O695" s="346" t="s">
        <v>1869</v>
      </c>
      <c r="AC695" s="422"/>
    </row>
    <row r="696" spans="1:29" ht="36.75" customHeight="1" x14ac:dyDescent="0.2">
      <c r="A696" s="452"/>
      <c r="B696" s="453" t="s">
        <v>4127</v>
      </c>
      <c r="C696" s="453" t="s">
        <v>4127</v>
      </c>
      <c r="D696" s="295" t="s">
        <v>4128</v>
      </c>
      <c r="E696" s="455">
        <v>9700000</v>
      </c>
      <c r="F696" s="455"/>
      <c r="G696" s="456"/>
      <c r="H696" s="456"/>
      <c r="I696" s="457"/>
      <c r="J696" s="458"/>
      <c r="K696" s="459"/>
      <c r="L696" s="458"/>
      <c r="M696" s="459"/>
      <c r="N696" s="295"/>
      <c r="O696" s="367"/>
      <c r="AC696" s="422"/>
    </row>
    <row r="697" spans="1:29" ht="74.25" customHeight="1" x14ac:dyDescent="0.2">
      <c r="A697" s="434" t="s">
        <v>1874</v>
      </c>
      <c r="B697" s="435" t="s">
        <v>4129</v>
      </c>
      <c r="C697" s="435" t="s">
        <v>4130</v>
      </c>
      <c r="D697" s="352" t="s">
        <v>4131</v>
      </c>
      <c r="E697" s="353">
        <f>VLOOKUP(B697,'Ejec presupuestal_31-dic-2017'!$C$5:$K$975,5,0)</f>
        <v>9700000</v>
      </c>
      <c r="F697" s="353">
        <f>VLOOKUP(B697,'Ejec presupuestal_31-dic-2017'!$C$5:$K$975,6,0)</f>
        <v>3033333</v>
      </c>
      <c r="G697" s="353">
        <f>VLOOKUP(B697,'Ejec presupuestal_31-dic-2017'!$C$5:$K$975,7,0)</f>
        <v>3033333</v>
      </c>
      <c r="H697" s="353">
        <f>VLOOKUP(B697,'Ejec presupuestal_31-dic-2017'!$C$5:$K$975,9,0)</f>
        <v>3033333</v>
      </c>
      <c r="I697" s="436" t="s">
        <v>1827</v>
      </c>
      <c r="J697" s="437" t="str">
        <f>VLOOKUP(K697,'[11]CONSOLIDADO PLAN DESARROLLO'!$DK$9:$DM882,3,0)</f>
        <v>E1.P_F.MR2 - Ampliar en 600 la cobertura de las personas que se benefician  de los programas dirigidos a Primera Infancia y Juventud</v>
      </c>
      <c r="K697" s="438" t="s">
        <v>768</v>
      </c>
      <c r="L697" s="352" t="str">
        <f>VLOOKUP(K697,'[11]CONSOLIDADO PLAN DESARROLLO'!$DK$9:$DM$305,2,0)</f>
        <v>Mantener los programas de complementación nutricional y de protección, en cofinanciación con el ICBF y otros entes gubernamentales. (Estrategia de Cero a Siempre)</v>
      </c>
      <c r="M697" s="354" t="str">
        <f>IF(I697=0,"0-0",(VLOOKUP(I697,$Q$2:$V$193,$P$1,0)))</f>
        <v>RECURSOS PROPIOS</v>
      </c>
      <c r="N697" s="352"/>
      <c r="O697" s="355" t="s">
        <v>1851</v>
      </c>
      <c r="AC697" s="422"/>
    </row>
    <row r="698" spans="1:29" ht="72" customHeight="1" x14ac:dyDescent="0.2">
      <c r="A698" s="452"/>
      <c r="B698" s="453" t="s">
        <v>4132</v>
      </c>
      <c r="C698" s="453" t="s">
        <v>4132</v>
      </c>
      <c r="D698" s="295" t="s">
        <v>4133</v>
      </c>
      <c r="E698" s="455">
        <v>876300000</v>
      </c>
      <c r="F698" s="455"/>
      <c r="G698" s="456"/>
      <c r="H698" s="456"/>
      <c r="I698" s="457"/>
      <c r="J698" s="458"/>
      <c r="K698" s="459"/>
      <c r="L698" s="458"/>
      <c r="M698" s="459"/>
      <c r="N698" s="295"/>
      <c r="O698" s="367"/>
      <c r="AC698" s="362"/>
    </row>
    <row r="699" spans="1:29" s="419" customFormat="1" ht="46.5" customHeight="1" x14ac:dyDescent="0.2">
      <c r="A699" s="434" t="s">
        <v>1874</v>
      </c>
      <c r="B699" s="435" t="s">
        <v>4134</v>
      </c>
      <c r="C699" s="460" t="s">
        <v>4135</v>
      </c>
      <c r="D699" s="352" t="s">
        <v>4136</v>
      </c>
      <c r="E699" s="353">
        <f>VLOOKUP(B699,'Ejec presupuestal_31-dic-2017'!$C$5:$K$975,5,0)</f>
        <v>876300000</v>
      </c>
      <c r="F699" s="353">
        <f>VLOOKUP(B699,'Ejec presupuestal_31-dic-2017'!$C$5:$K$975,6,0)</f>
        <v>676180979</v>
      </c>
      <c r="G699" s="353">
        <f>VLOOKUP(B699,'Ejec presupuestal_31-dic-2017'!$C$5:$K$975,7,0)</f>
        <v>676180979</v>
      </c>
      <c r="H699" s="353">
        <f>VLOOKUP(B699,'Ejec presupuestal_31-dic-2017'!$C$5:$K$975,9,0)</f>
        <v>644413600</v>
      </c>
      <c r="I699" s="436" t="s">
        <v>1827</v>
      </c>
      <c r="J699" s="437" t="str">
        <f>VLOOKUP(K699,'[11]CONSOLIDADO PLAN DESARROLLO'!$DK$9:$DM884,3,0)</f>
        <v>E1.P_F.MR2 - Ampliar en 600 la cobertura de las personas que se benefician  de los programas dirigidos a Primera Infancia y Juventud</v>
      </c>
      <c r="K699" s="438" t="s">
        <v>772</v>
      </c>
      <c r="L699" s="352" t="str">
        <f>VLOOKUP(K699,'[11]CONSOLIDADO PLAN DESARROLLO'!$DK$9:$DM$305,2,0)</f>
        <v>Mantener el Programa Clubes de Orientación de Tareas</v>
      </c>
      <c r="M699" s="354" t="str">
        <f>IF(I699=0,"0-0",(VLOOKUP(I699,$Q$2:$V$193,$P$1,0)))</f>
        <v>RECURSOS PROPIOS</v>
      </c>
      <c r="N699" s="295"/>
      <c r="O699" s="355" t="s">
        <v>1851</v>
      </c>
      <c r="P699" s="278"/>
      <c r="Q699" s="408"/>
      <c r="R699" s="408"/>
      <c r="AC699" s="422"/>
    </row>
    <row r="700" spans="1:29" s="419" customFormat="1" ht="50.25" customHeight="1" x14ac:dyDescent="0.2">
      <c r="A700" s="446"/>
      <c r="B700" s="334" t="s">
        <v>4137</v>
      </c>
      <c r="C700" s="334" t="s">
        <v>4137</v>
      </c>
      <c r="D700" s="335" t="s">
        <v>4138</v>
      </c>
      <c r="E700" s="448">
        <v>238000000</v>
      </c>
      <c r="F700" s="407"/>
      <c r="G700" s="407"/>
      <c r="H700" s="407"/>
      <c r="I700" s="449"/>
      <c r="J700" s="450"/>
      <c r="K700" s="451"/>
      <c r="L700" s="450"/>
      <c r="M700" s="451"/>
      <c r="N700" s="335"/>
      <c r="O700" s="338" t="s">
        <v>1862</v>
      </c>
      <c r="P700" s="278"/>
      <c r="Q700" s="408"/>
      <c r="R700" s="408"/>
      <c r="AC700" s="422"/>
    </row>
    <row r="701" spans="1:29" ht="73.5" customHeight="1" x14ac:dyDescent="0.2">
      <c r="A701" s="461"/>
      <c r="B701" s="462" t="s">
        <v>4139</v>
      </c>
      <c r="C701" s="463" t="s">
        <v>4139</v>
      </c>
      <c r="D701" s="343" t="s">
        <v>4140</v>
      </c>
      <c r="E701" s="464">
        <v>238000000</v>
      </c>
      <c r="F701" s="464"/>
      <c r="G701" s="465"/>
      <c r="H701" s="465"/>
      <c r="I701" s="466"/>
      <c r="J701" s="467"/>
      <c r="K701" s="468"/>
      <c r="L701" s="467"/>
      <c r="M701" s="468"/>
      <c r="N701" s="343"/>
      <c r="O701" s="346" t="s">
        <v>1869</v>
      </c>
      <c r="AC701" s="422"/>
    </row>
    <row r="702" spans="1:29" ht="53.25" customHeight="1" x14ac:dyDescent="0.2">
      <c r="A702" s="434" t="s">
        <v>5062</v>
      </c>
      <c r="B702" s="435" t="s">
        <v>4141</v>
      </c>
      <c r="C702" s="435" t="s">
        <v>4142</v>
      </c>
      <c r="D702" s="352" t="s">
        <v>4143</v>
      </c>
      <c r="E702" s="353">
        <f>VLOOKUP(B702,'Ejec presupuestal_31-dic-2017'!$C$5:$K$975,5,0)</f>
        <v>30000000</v>
      </c>
      <c r="F702" s="353">
        <f>VLOOKUP(B702,'Ejec presupuestal_31-dic-2017'!$C$5:$K$975,6,0)</f>
        <v>23647510</v>
      </c>
      <c r="G702" s="353">
        <f>VLOOKUP(B702,'Ejec presupuestal_31-dic-2017'!$C$5:$K$975,7,0)</f>
        <v>23647510</v>
      </c>
      <c r="H702" s="353">
        <f>VLOOKUP(B702,'Ejec presupuestal_31-dic-2017'!$C$5:$K$975,9,0)</f>
        <v>21258179</v>
      </c>
      <c r="I702" s="436" t="s">
        <v>1827</v>
      </c>
      <c r="J702" s="437" t="str">
        <f>VLOOKUP(K702,'[11]CONSOLIDADO PLAN DESARROLLO'!$DK$9:$DM887,3,0)</f>
        <v>E1.P_F.MR2 - Ampliar en 600 la cobertura de las personas que se benefician  de los programas dirigidos a Primera Infancia y Juventud</v>
      </c>
      <c r="K702" s="438" t="s">
        <v>765</v>
      </c>
      <c r="L702" s="352" t="str">
        <f>VLOOKUP(K702,'[11]CONSOLIDADO PLAN DESARROLLO'!$DK$9:$DM$305,2,0)</f>
        <v>Mantener el programa dirigido Jóvenes de Tocancipá</v>
      </c>
      <c r="M702" s="354" t="str">
        <f t="shared" ref="M702:M703" si="81">IF(I702=0,"0-0",(VLOOKUP(I702,$Q$2:$V$193,$P$1,0)))</f>
        <v>RECURSOS PROPIOS</v>
      </c>
      <c r="N702" s="295"/>
      <c r="O702" s="355" t="s">
        <v>1851</v>
      </c>
      <c r="AC702" s="422"/>
    </row>
    <row r="703" spans="1:29" ht="45" customHeight="1" x14ac:dyDescent="0.2">
      <c r="A703" s="434" t="s">
        <v>2394</v>
      </c>
      <c r="B703" s="435" t="s">
        <v>4144</v>
      </c>
      <c r="C703" s="435" t="s">
        <v>4145</v>
      </c>
      <c r="D703" s="352" t="s">
        <v>4146</v>
      </c>
      <c r="E703" s="353">
        <f>VLOOKUP(B703,'Ejec presupuestal_31-dic-2017'!$C$5:$K$975,5,0)</f>
        <v>60000000</v>
      </c>
      <c r="F703" s="353">
        <f>VLOOKUP(B703,'Ejec presupuestal_31-dic-2017'!$C$5:$K$975,6,0)</f>
        <v>5512839</v>
      </c>
      <c r="G703" s="353">
        <f>VLOOKUP(B703,'Ejec presupuestal_31-dic-2017'!$C$5:$K$975,7,0)</f>
        <v>5512839</v>
      </c>
      <c r="H703" s="353">
        <f>VLOOKUP(B703,'Ejec presupuestal_31-dic-2017'!$C$5:$K$975,9,0)</f>
        <v>0</v>
      </c>
      <c r="I703" s="436" t="s">
        <v>2398</v>
      </c>
      <c r="J703" s="437" t="str">
        <f>VLOOKUP(K703,'[11]CONSOLIDADO PLAN DESARROLLO'!$DK$9:$DM888,3,0)</f>
        <v>E1.P_F.MR2 - Ampliar en 600 la cobertura de las personas que se benefician  de los programas dirigidos a Primera Infancia y Juventud</v>
      </c>
      <c r="K703" s="438" t="s">
        <v>765</v>
      </c>
      <c r="L703" s="352" t="str">
        <f>VLOOKUP(K703,'[11]CONSOLIDADO PLAN DESARROLLO'!$DK$9:$DM$305,2,0)</f>
        <v>Mantener el programa dirigido Jóvenes de Tocancipá</v>
      </c>
      <c r="M703" s="354" t="str">
        <f t="shared" si="81"/>
        <v>RECURSOS PROPIOS</v>
      </c>
      <c r="N703" s="295"/>
      <c r="O703" s="355" t="s">
        <v>1851</v>
      </c>
      <c r="AC703" s="422"/>
    </row>
    <row r="704" spans="1:29" ht="89.25" customHeight="1" x14ac:dyDescent="0.2">
      <c r="A704" s="439"/>
      <c r="B704" s="440" t="s">
        <v>4147</v>
      </c>
      <c r="C704" s="440" t="s">
        <v>4147</v>
      </c>
      <c r="D704" s="328" t="s">
        <v>123</v>
      </c>
      <c r="E704" s="441">
        <v>137500000</v>
      </c>
      <c r="F704" s="441"/>
      <c r="G704" s="442"/>
      <c r="H704" s="442"/>
      <c r="I704" s="443"/>
      <c r="J704" s="444"/>
      <c r="K704" s="445"/>
      <c r="L704" s="444"/>
      <c r="M704" s="445"/>
      <c r="N704" s="328"/>
      <c r="O704" s="331" t="s">
        <v>5</v>
      </c>
      <c r="AC704" s="422"/>
    </row>
    <row r="705" spans="1:29" ht="46.5" customHeight="1" x14ac:dyDescent="0.2">
      <c r="A705" s="446"/>
      <c r="B705" s="447" t="s">
        <v>4148</v>
      </c>
      <c r="C705" s="447" t="s">
        <v>4148</v>
      </c>
      <c r="D705" s="335" t="s">
        <v>4149</v>
      </c>
      <c r="E705" s="448">
        <v>137500000</v>
      </c>
      <c r="F705" s="448"/>
      <c r="G705" s="407"/>
      <c r="H705" s="407"/>
      <c r="I705" s="449"/>
      <c r="J705" s="450"/>
      <c r="K705" s="451"/>
      <c r="L705" s="450"/>
      <c r="M705" s="451"/>
      <c r="N705" s="335"/>
      <c r="O705" s="338" t="s">
        <v>1862</v>
      </c>
      <c r="AC705" s="362"/>
    </row>
    <row r="706" spans="1:29" s="419" customFormat="1" ht="51.75" customHeight="1" x14ac:dyDescent="0.2">
      <c r="A706" s="461"/>
      <c r="B706" s="342" t="s">
        <v>4150</v>
      </c>
      <c r="C706" s="342" t="s">
        <v>4150</v>
      </c>
      <c r="D706" s="343" t="s">
        <v>4151</v>
      </c>
      <c r="E706" s="464">
        <v>12500000</v>
      </c>
      <c r="F706" s="464"/>
      <c r="G706" s="465"/>
      <c r="H706" s="465"/>
      <c r="I706" s="466"/>
      <c r="J706" s="467"/>
      <c r="K706" s="468"/>
      <c r="L706" s="467"/>
      <c r="M706" s="468"/>
      <c r="N706" s="343"/>
      <c r="O706" s="346" t="s">
        <v>1869</v>
      </c>
      <c r="P706" s="278"/>
      <c r="Q706" s="408"/>
      <c r="R706" s="408"/>
      <c r="AC706" s="422"/>
    </row>
    <row r="707" spans="1:29" s="419" customFormat="1" ht="58.5" customHeight="1" x14ac:dyDescent="0.2">
      <c r="A707" s="434" t="s">
        <v>4152</v>
      </c>
      <c r="B707" s="435" t="s">
        <v>4153</v>
      </c>
      <c r="C707" s="460" t="s">
        <v>4154</v>
      </c>
      <c r="D707" s="352" t="s">
        <v>4155</v>
      </c>
      <c r="E707" s="353">
        <f>VLOOKUP(B707,'Ejec presupuestal_31-dic-2017'!$C$5:$K$975,5,0)</f>
        <v>12500000</v>
      </c>
      <c r="F707" s="353">
        <f>VLOOKUP(B707,'Ejec presupuestal_31-dic-2017'!$C$5:$K$975,6,0)</f>
        <v>12500000</v>
      </c>
      <c r="G707" s="353">
        <f>VLOOKUP(B707,'Ejec presupuestal_31-dic-2017'!$C$5:$K$975,7,0)</f>
        <v>12500000</v>
      </c>
      <c r="H707" s="353">
        <f>VLOOKUP(B707,'Ejec presupuestal_31-dic-2017'!$C$5:$K$975,9,0)</f>
        <v>12500000</v>
      </c>
      <c r="I707" s="436" t="s">
        <v>1827</v>
      </c>
      <c r="J707" s="437" t="str">
        <f>VLOOKUP(K707,'[11]CONSOLIDADO PLAN DESARROLLO'!$DK$9:$DM891,3,0)</f>
        <v>E1.P_G.MR2 - Ampliar los programas dirigidos a la Población LGBTI</v>
      </c>
      <c r="K707" s="438" t="s">
        <v>793</v>
      </c>
      <c r="L707" s="352" t="str">
        <f>VLOOKUP(K707,'[11]CONSOLIDADO PLAN DESARROLLO'!$DK$9:$DM$305,2,0)</f>
        <v>Formular el Programa de inclusión y empoderamiento de la población LGBTI en el desarrollo social, económico, cultural y político del Municipio</v>
      </c>
      <c r="M707" s="354" t="str">
        <f>IF(I707=0,"0-0",(VLOOKUP(I707,$Q$2:$V$193,$P$1,0)))</f>
        <v>RECURSOS PROPIOS</v>
      </c>
      <c r="N707" s="295"/>
      <c r="O707" s="355" t="s">
        <v>1851</v>
      </c>
      <c r="P707" s="278"/>
      <c r="Q707" s="408"/>
      <c r="R707" s="408"/>
      <c r="AC707" s="422"/>
    </row>
    <row r="708" spans="1:29" ht="65.25" customHeight="1" x14ac:dyDescent="0.2">
      <c r="A708" s="461"/>
      <c r="B708" s="462" t="s">
        <v>4156</v>
      </c>
      <c r="C708" s="463" t="s">
        <v>4156</v>
      </c>
      <c r="D708" s="343" t="s">
        <v>4157</v>
      </c>
      <c r="E708" s="464">
        <v>120000000</v>
      </c>
      <c r="F708" s="464"/>
      <c r="G708" s="465"/>
      <c r="H708" s="465"/>
      <c r="I708" s="466"/>
      <c r="J708" s="467"/>
      <c r="K708" s="468"/>
      <c r="L708" s="467"/>
      <c r="M708" s="468"/>
      <c r="N708" s="343"/>
      <c r="O708" s="346" t="s">
        <v>1869</v>
      </c>
      <c r="AC708" s="422"/>
    </row>
    <row r="709" spans="1:29" ht="48" customHeight="1" x14ac:dyDescent="0.2">
      <c r="A709" s="504" t="s">
        <v>1874</v>
      </c>
      <c r="B709" s="517" t="s">
        <v>4158</v>
      </c>
      <c r="C709" s="517" t="s">
        <v>4159</v>
      </c>
      <c r="D709" s="504" t="s">
        <v>4160</v>
      </c>
      <c r="E709" s="353">
        <f>VLOOKUP(B709,'Ejec presupuestal_31-dic-2017'!$C$5:$K$975,5,0)</f>
        <v>120000000</v>
      </c>
      <c r="F709" s="353">
        <f>VLOOKUP(B709,'Ejec presupuestal_31-dic-2017'!$C$5:$K$975,6,0)</f>
        <v>118879950</v>
      </c>
      <c r="G709" s="353">
        <f>VLOOKUP(B709,'Ejec presupuestal_31-dic-2017'!$C$5:$K$975,7,0)</f>
        <v>118879950</v>
      </c>
      <c r="H709" s="353">
        <f>VLOOKUP(B709,'Ejec presupuestal_31-dic-2017'!$C$5:$K$975,9,0)</f>
        <v>110832950</v>
      </c>
      <c r="I709" s="504" t="s">
        <v>1827</v>
      </c>
      <c r="J709" s="504" t="str">
        <f>VLOOKUP(K709,'[11]CONSOLIDADO PLAN DESARROLLO'!$DK$9:$DM893,3,0)</f>
        <v xml:space="preserve">E1.P_G.MR1 - Ampliar los programas dirigidos a la Mujer </v>
      </c>
      <c r="K709" s="504" t="s">
        <v>788</v>
      </c>
      <c r="L709" s="352" t="str">
        <f>VLOOKUP(K709,'[11]CONSOLIDADO PLAN DESARROLLO'!$DK$9:$DM$305,2,0)</f>
        <v>Mantener el número de eventos sicosociales y culturales dirigidos a la mujer Tocancipeña</v>
      </c>
      <c r="M709" s="354" t="str">
        <f t="shared" ref="M709:M710" si="82">IF(I709=0,"0-0",(VLOOKUP(I709,$Q$2:$V$193,$P$1,0)))</f>
        <v>RECURSOS PROPIOS</v>
      </c>
      <c r="N709" s="518"/>
      <c r="O709" s="355" t="s">
        <v>1851</v>
      </c>
      <c r="AC709" s="422"/>
    </row>
    <row r="710" spans="1:29" ht="60" customHeight="1" x14ac:dyDescent="0.2">
      <c r="A710" s="504" t="s">
        <v>4161</v>
      </c>
      <c r="B710" s="517" t="s">
        <v>4162</v>
      </c>
      <c r="C710" s="517" t="s">
        <v>4163</v>
      </c>
      <c r="D710" s="504" t="s">
        <v>4164</v>
      </c>
      <c r="E710" s="353">
        <f>VLOOKUP(B710,'Ejec presupuestal_31-dic-2017'!$C$5:$K$975,5,0)</f>
        <v>192000000</v>
      </c>
      <c r="F710" s="353">
        <f>VLOOKUP(B710,'Ejec presupuestal_31-dic-2017'!$C$5:$K$975,6,0)</f>
        <v>67822000</v>
      </c>
      <c r="G710" s="353">
        <f>VLOOKUP(B710,'Ejec presupuestal_31-dic-2017'!$C$5:$K$975,7,0)</f>
        <v>67822000</v>
      </c>
      <c r="H710" s="353">
        <f>VLOOKUP(B710,'Ejec presupuestal_31-dic-2017'!$C$5:$K$975,9,0)</f>
        <v>67822000</v>
      </c>
      <c r="I710" s="504" t="s">
        <v>2398</v>
      </c>
      <c r="J710" s="504" t="str">
        <f>VLOOKUP(K710,'[11]CONSOLIDADO PLAN DESARROLLO'!$DK$9:$DM894,3,0)</f>
        <v xml:space="preserve">E1.P_G.MR1 - Ampliar los programas dirigidos a la Mujer </v>
      </c>
      <c r="K710" s="504" t="s">
        <v>788</v>
      </c>
      <c r="L710" s="352" t="str">
        <f>VLOOKUP(K710,'[11]CONSOLIDADO PLAN DESARROLLO'!$DK$9:$DM$305,2,0)</f>
        <v>Mantener el número de eventos sicosociales y culturales dirigidos a la mujer Tocancipeña</v>
      </c>
      <c r="M710" s="354" t="str">
        <f t="shared" si="82"/>
        <v>RECURSOS PROPIOS</v>
      </c>
      <c r="N710" s="518"/>
      <c r="O710" s="355" t="s">
        <v>1851</v>
      </c>
      <c r="AC710" s="422"/>
    </row>
    <row r="711" spans="1:29" ht="49.5" customHeight="1" x14ac:dyDescent="0.2">
      <c r="A711" s="461"/>
      <c r="B711" s="462" t="s">
        <v>4165</v>
      </c>
      <c r="C711" s="462" t="s">
        <v>4165</v>
      </c>
      <c r="D711" s="343" t="s">
        <v>4166</v>
      </c>
      <c r="E711" s="464">
        <v>5000000</v>
      </c>
      <c r="F711" s="464"/>
      <c r="G711" s="465"/>
      <c r="H711" s="465"/>
      <c r="I711" s="466"/>
      <c r="J711" s="467"/>
      <c r="K711" s="468"/>
      <c r="L711" s="467"/>
      <c r="M711" s="468"/>
      <c r="N711" s="343"/>
      <c r="O711" s="346" t="s">
        <v>1869</v>
      </c>
      <c r="AC711" s="362"/>
    </row>
    <row r="712" spans="1:29" s="419" customFormat="1" ht="61.5" customHeight="1" x14ac:dyDescent="0.2">
      <c r="A712" s="434" t="s">
        <v>5022</v>
      </c>
      <c r="B712" s="435" t="s">
        <v>4167</v>
      </c>
      <c r="C712" s="435" t="s">
        <v>4168</v>
      </c>
      <c r="D712" s="352" t="s">
        <v>4169</v>
      </c>
      <c r="E712" s="353">
        <f>VLOOKUP(B712,'Ejec presupuestal_31-dic-2017'!$C$5:$K$975,5,0)</f>
        <v>0</v>
      </c>
      <c r="F712" s="353">
        <f>VLOOKUP(B712,'Ejec presupuestal_31-dic-2017'!$C$5:$K$975,6,0)</f>
        <v>0</v>
      </c>
      <c r="G712" s="353">
        <f>VLOOKUP(B712,'Ejec presupuestal_31-dic-2017'!$C$5:$K$975,7,0)</f>
        <v>0</v>
      </c>
      <c r="H712" s="353">
        <f>VLOOKUP(B712,'Ejec presupuestal_31-dic-2017'!$C$5:$K$975,9,0)</f>
        <v>0</v>
      </c>
      <c r="I712" s="436" t="s">
        <v>1827</v>
      </c>
      <c r="J712" s="437" t="str">
        <f>VLOOKUP(K712,'[11]CONSOLIDADO PLAN DESARROLLO'!$DK$9:$DM895,3,0)</f>
        <v xml:space="preserve">E1.P_G.MR1 - Ampliar los programas dirigidos a la Mujer </v>
      </c>
      <c r="K712" s="438" t="s">
        <v>780</v>
      </c>
      <c r="L712" s="352" t="str">
        <f>VLOOKUP(K712,'[11]CONSOLIDADO PLAN DESARROLLO'!$DK$9:$DM$305,2,0)</f>
        <v>Formular e implementar de la Política Pública de Mujer y Género</v>
      </c>
      <c r="M712" s="354" t="str">
        <f t="shared" ref="M712:M713" si="83">IF(I712=0,"0-0",(VLOOKUP(I712,$Q$2:$V$193,$P$1,0)))</f>
        <v>RECURSOS PROPIOS</v>
      </c>
      <c r="N712" s="295"/>
      <c r="O712" s="355" t="s">
        <v>1851</v>
      </c>
      <c r="P712" s="278"/>
      <c r="Q712" s="408"/>
      <c r="R712" s="408"/>
      <c r="AC712" s="422"/>
    </row>
    <row r="713" spans="1:29" ht="47.25" customHeight="1" x14ac:dyDescent="0.2">
      <c r="A713" s="434" t="s">
        <v>5063</v>
      </c>
      <c r="B713" s="435" t="s">
        <v>4170</v>
      </c>
      <c r="C713" s="435" t="s">
        <v>4171</v>
      </c>
      <c r="D713" s="352" t="s">
        <v>4172</v>
      </c>
      <c r="E713" s="353">
        <f>VLOOKUP(B713,'Ejec presupuestal_31-dic-2017'!$C$5:$K$975,5,0)</f>
        <v>0</v>
      </c>
      <c r="F713" s="353">
        <f>VLOOKUP(B713,'Ejec presupuestal_31-dic-2017'!$C$5:$K$975,6,0)</f>
        <v>0</v>
      </c>
      <c r="G713" s="353">
        <f>VLOOKUP(B713,'Ejec presupuestal_31-dic-2017'!$C$5:$K$975,7,0)</f>
        <v>0</v>
      </c>
      <c r="H713" s="353">
        <f>VLOOKUP(B713,'Ejec presupuestal_31-dic-2017'!$C$5:$K$975,9,0)</f>
        <v>0</v>
      </c>
      <c r="I713" s="436" t="s">
        <v>2398</v>
      </c>
      <c r="J713" s="437" t="str">
        <f>VLOOKUP(K713,'[11]CONSOLIDADO PLAN DESARROLLO'!$DK$9:$DM896,3,0)</f>
        <v xml:space="preserve">E1.P_G.MR1 - Ampliar los programas dirigidos a la Mujer </v>
      </c>
      <c r="K713" s="438" t="s">
        <v>780</v>
      </c>
      <c r="L713" s="352" t="str">
        <f>VLOOKUP(K713,'[11]CONSOLIDADO PLAN DESARROLLO'!$DK$9:$DM$305,2,0)</f>
        <v>Formular e implementar de la Política Pública de Mujer y Género</v>
      </c>
      <c r="M713" s="354" t="str">
        <f t="shared" si="83"/>
        <v>RECURSOS PROPIOS</v>
      </c>
      <c r="N713" s="295"/>
      <c r="O713" s="355" t="s">
        <v>1851</v>
      </c>
      <c r="AC713" s="422"/>
    </row>
    <row r="714" spans="1:29" ht="67.5" customHeight="1" x14ac:dyDescent="0.2">
      <c r="A714" s="439"/>
      <c r="B714" s="327" t="s">
        <v>4173</v>
      </c>
      <c r="C714" s="327" t="s">
        <v>4173</v>
      </c>
      <c r="D714" s="328" t="s">
        <v>133</v>
      </c>
      <c r="E714" s="441">
        <v>100000000</v>
      </c>
      <c r="F714" s="441"/>
      <c r="G714" s="442"/>
      <c r="H714" s="442"/>
      <c r="I714" s="443"/>
      <c r="J714" s="444"/>
      <c r="K714" s="445"/>
      <c r="L714" s="444"/>
      <c r="M714" s="445"/>
      <c r="N714" s="328"/>
      <c r="O714" s="331" t="s">
        <v>5</v>
      </c>
      <c r="AC714" s="422"/>
    </row>
    <row r="715" spans="1:29" ht="44.25" customHeight="1" x14ac:dyDescent="0.2">
      <c r="A715" s="446"/>
      <c r="B715" s="447" t="s">
        <v>4174</v>
      </c>
      <c r="C715" s="492" t="s">
        <v>4174</v>
      </c>
      <c r="D715" s="335" t="s">
        <v>4175</v>
      </c>
      <c r="E715" s="448">
        <v>100000000</v>
      </c>
      <c r="F715" s="448"/>
      <c r="G715" s="407"/>
      <c r="H715" s="407"/>
      <c r="I715" s="449"/>
      <c r="J715" s="450"/>
      <c r="K715" s="451"/>
      <c r="L715" s="450"/>
      <c r="M715" s="451"/>
      <c r="N715" s="335"/>
      <c r="O715" s="338" t="s">
        <v>1862</v>
      </c>
      <c r="AC715" s="422"/>
    </row>
    <row r="716" spans="1:29" ht="49.5" customHeight="1" x14ac:dyDescent="0.2">
      <c r="A716" s="461"/>
      <c r="B716" s="462" t="s">
        <v>4176</v>
      </c>
      <c r="C716" s="462" t="s">
        <v>4176</v>
      </c>
      <c r="D716" s="343" t="s">
        <v>4177</v>
      </c>
      <c r="E716" s="464">
        <v>100000000</v>
      </c>
      <c r="F716" s="464"/>
      <c r="G716" s="465"/>
      <c r="H716" s="465"/>
      <c r="I716" s="466"/>
      <c r="J716" s="467"/>
      <c r="K716" s="468"/>
      <c r="L716" s="467"/>
      <c r="M716" s="468"/>
      <c r="N716" s="343"/>
      <c r="O716" s="346" t="s">
        <v>1869</v>
      </c>
      <c r="AC716" s="422"/>
    </row>
    <row r="717" spans="1:29" ht="50.25" customHeight="1" x14ac:dyDescent="0.2">
      <c r="A717" s="452"/>
      <c r="B717" s="453" t="s">
        <v>4178</v>
      </c>
      <c r="C717" s="453" t="s">
        <v>4178</v>
      </c>
      <c r="D717" s="295" t="s">
        <v>4179</v>
      </c>
      <c r="E717" s="455">
        <v>500000</v>
      </c>
      <c r="F717" s="455"/>
      <c r="G717" s="456"/>
      <c r="H717" s="456"/>
      <c r="I717" s="457"/>
      <c r="J717" s="458"/>
      <c r="K717" s="459"/>
      <c r="L717" s="295"/>
      <c r="M717" s="363"/>
      <c r="N717" s="295"/>
      <c r="O717" s="367"/>
      <c r="AC717" s="362"/>
    </row>
    <row r="718" spans="1:29" s="419" customFormat="1" ht="72" customHeight="1" x14ac:dyDescent="0.2">
      <c r="A718" s="434" t="s">
        <v>1874</v>
      </c>
      <c r="B718" s="435" t="s">
        <v>4180</v>
      </c>
      <c r="C718" s="435" t="s">
        <v>4181</v>
      </c>
      <c r="D718" s="352" t="s">
        <v>4182</v>
      </c>
      <c r="E718" s="353">
        <f>VLOOKUP(B718,'Ejec presupuestal_31-dic-2017'!$C$5:$K$975,5,0)</f>
        <v>500000</v>
      </c>
      <c r="F718" s="353">
        <f>VLOOKUP(B718,'Ejec presupuestal_31-dic-2017'!$C$5:$K$975,6,0)</f>
        <v>0</v>
      </c>
      <c r="G718" s="353">
        <f>VLOOKUP(B718,'Ejec presupuestal_31-dic-2017'!$C$5:$K$975,7,0)</f>
        <v>0</v>
      </c>
      <c r="H718" s="353">
        <f>VLOOKUP(B718,'Ejec presupuestal_31-dic-2017'!$C$5:$K$975,9,0)</f>
        <v>0</v>
      </c>
      <c r="I718" s="436" t="s">
        <v>1827</v>
      </c>
      <c r="J718" s="437" t="str">
        <f>VLOOKUP(K718,'[11]CONSOLIDADO PLAN DESARROLLO'!$DK$9:$DM900,3,0)</f>
        <v>E1.P_H.MR1 - Mantener la cobertura de la Atención a la Población Víctima del Conflicto Armado y Postconflicto.</v>
      </c>
      <c r="K718" s="438" t="s">
        <v>806</v>
      </c>
      <c r="L718" s="352" t="str">
        <f>VLOOKUP(K718,'[11]CONSOLIDADO PLAN DESARROLLO'!$DK$9:$DM$305,2,0)</f>
        <v>Subsidiar los procesos de retorno y reubicaciones avalados por la Unidad de Atención y Reparación  a las Victimas -UARIV-</v>
      </c>
      <c r="M718" s="354" t="str">
        <f>IF(I718=0,"0-0",(VLOOKUP(I718,$Q$2:$V$193,$P$1,0)))</f>
        <v>RECURSOS PROPIOS</v>
      </c>
      <c r="N718" s="295"/>
      <c r="O718" s="355" t="s">
        <v>1851</v>
      </c>
      <c r="P718" s="278"/>
      <c r="Q718" s="408"/>
      <c r="R718" s="408"/>
      <c r="AC718" s="424"/>
    </row>
    <row r="719" spans="1:29" s="419" customFormat="1" ht="58.5" customHeight="1" x14ac:dyDescent="0.2">
      <c r="A719" s="452"/>
      <c r="B719" s="453" t="s">
        <v>4183</v>
      </c>
      <c r="C719" s="454">
        <v>24140108200102</v>
      </c>
      <c r="D719" s="295" t="s">
        <v>4184</v>
      </c>
      <c r="E719" s="455">
        <v>500000</v>
      </c>
      <c r="F719" s="455"/>
      <c r="G719" s="456"/>
      <c r="H719" s="456"/>
      <c r="I719" s="457"/>
      <c r="J719" s="458"/>
      <c r="K719" s="459"/>
      <c r="L719" s="458"/>
      <c r="M719" s="459"/>
      <c r="N719" s="295"/>
      <c r="O719" s="367"/>
      <c r="P719" s="278"/>
      <c r="Q719" s="408"/>
      <c r="R719" s="408"/>
      <c r="AC719" s="424"/>
    </row>
    <row r="720" spans="1:29" s="419" customFormat="1" ht="48.75" customHeight="1" x14ac:dyDescent="0.2">
      <c r="A720" s="434" t="s">
        <v>1874</v>
      </c>
      <c r="B720" s="351" t="s">
        <v>4185</v>
      </c>
      <c r="C720" s="351" t="s">
        <v>4186</v>
      </c>
      <c r="D720" s="352" t="s">
        <v>4187</v>
      </c>
      <c r="E720" s="353">
        <f>VLOOKUP(B720,'Ejec presupuestal_31-dic-2017'!$C$5:$K$975,5,0)</f>
        <v>500000</v>
      </c>
      <c r="F720" s="353">
        <f>VLOOKUP(B720,'Ejec presupuestal_31-dic-2017'!$C$5:$K$975,6,0)</f>
        <v>0</v>
      </c>
      <c r="G720" s="353">
        <f>VLOOKUP(B720,'Ejec presupuestal_31-dic-2017'!$C$5:$K$975,7,0)</f>
        <v>0</v>
      </c>
      <c r="H720" s="353">
        <f>VLOOKUP(B720,'Ejec presupuestal_31-dic-2017'!$C$5:$K$975,9,0)</f>
        <v>0</v>
      </c>
      <c r="I720" s="436" t="s">
        <v>1827</v>
      </c>
      <c r="J720" s="437" t="str">
        <f>VLOOKUP(K720,'[11]CONSOLIDADO PLAN DESARROLLO'!$DK$9:$DM902,3,0)</f>
        <v>E1.P_H.MR1 - Mantener la cobertura de la Atención a la Población Víctima del Conflicto Armado y Postconflicto.</v>
      </c>
      <c r="K720" s="438" t="s">
        <v>818</v>
      </c>
      <c r="L720" s="352" t="str">
        <f>VLOOKUP(K720,'[11]CONSOLIDADO PLAN DESARROLLO'!$DK$9:$DM$305,2,0)</f>
        <v>Atender oportunamente las órdenes Judiciales emitidas por los Jueces y Magistrados especializados de Restitución de Tierras y Territorios</v>
      </c>
      <c r="M720" s="354" t="str">
        <f>IF(I720=0,"0-0",(VLOOKUP(I720,$Q$2:$V$193,$P$1,0)))</f>
        <v>RECURSOS PROPIOS</v>
      </c>
      <c r="N720" s="352"/>
      <c r="O720" s="355" t="s">
        <v>1851</v>
      </c>
      <c r="P720" s="278"/>
      <c r="Q720" s="408"/>
      <c r="R720" s="408"/>
      <c r="AC720" s="424"/>
    </row>
    <row r="721" spans="1:29" s="419" customFormat="1" ht="62.25" customHeight="1" x14ac:dyDescent="0.2">
      <c r="A721" s="434"/>
      <c r="B721" s="453" t="s">
        <v>4188</v>
      </c>
      <c r="C721" s="454" t="s">
        <v>4188</v>
      </c>
      <c r="D721" s="295" t="s">
        <v>4189</v>
      </c>
      <c r="E721" s="455">
        <v>800000</v>
      </c>
      <c r="F721" s="455"/>
      <c r="G721" s="456"/>
      <c r="H721" s="456"/>
      <c r="I721" s="457"/>
      <c r="J721" s="458"/>
      <c r="K721" s="459"/>
      <c r="L721" s="295"/>
      <c r="M721" s="363"/>
      <c r="N721" s="295"/>
      <c r="O721" s="367"/>
      <c r="P721" s="278"/>
      <c r="Q721" s="408"/>
      <c r="R721" s="408"/>
      <c r="AC721" s="424"/>
    </row>
    <row r="722" spans="1:29" ht="73.5" customHeight="1" x14ac:dyDescent="0.2">
      <c r="A722" s="434" t="s">
        <v>1874</v>
      </c>
      <c r="B722" s="435" t="s">
        <v>4190</v>
      </c>
      <c r="C722" s="435" t="s">
        <v>4191</v>
      </c>
      <c r="D722" s="352" t="s">
        <v>4192</v>
      </c>
      <c r="E722" s="353">
        <f>VLOOKUP(B722,'Ejec presupuestal_31-dic-2017'!$C$5:$K$975,5,0)</f>
        <v>800000</v>
      </c>
      <c r="F722" s="353">
        <f>VLOOKUP(B722,'Ejec presupuestal_31-dic-2017'!$C$5:$K$975,6,0)</f>
        <v>799999</v>
      </c>
      <c r="G722" s="353">
        <f>VLOOKUP(B722,'Ejec presupuestal_31-dic-2017'!$C$5:$K$975,7,0)</f>
        <v>799999</v>
      </c>
      <c r="H722" s="353">
        <f>VLOOKUP(B722,'Ejec presupuestal_31-dic-2017'!$C$5:$K$975,9,0)</f>
        <v>799999</v>
      </c>
      <c r="I722" s="436" t="s">
        <v>1827</v>
      </c>
      <c r="J722" s="437" t="str">
        <f>VLOOKUP(K722,'[11]CONSOLIDADO PLAN DESARROLLO'!$DK$9:$DM904,3,0)</f>
        <v>E1.P_H.MR1 - Mantener la cobertura de la Atención a la Población Víctima del Conflicto Armado y Postconflicto.</v>
      </c>
      <c r="K722" s="438" t="s">
        <v>814</v>
      </c>
      <c r="L722" s="352" t="str">
        <f>VLOOKUP(K722,'[11]CONSOLIDADO PLAN DESARROLLO'!$DK$9:$DM$305,2,0)</f>
        <v>Mantener la realización de actos y/o eventos simbólicos para la reparación simbólica a las victimas</v>
      </c>
      <c r="M722" s="354" t="str">
        <f>IF(I722=0,"0-0",(VLOOKUP(I722,$Q$2:$V$193,$P$1,0)))</f>
        <v>RECURSOS PROPIOS</v>
      </c>
      <c r="N722" s="295"/>
      <c r="O722" s="355" t="s">
        <v>1851</v>
      </c>
      <c r="AC722" s="362"/>
    </row>
    <row r="723" spans="1:29" s="419" customFormat="1" ht="42.75" customHeight="1" x14ac:dyDescent="0.2">
      <c r="A723" s="452"/>
      <c r="B723" s="453" t="s">
        <v>4193</v>
      </c>
      <c r="C723" s="453" t="s">
        <v>4193</v>
      </c>
      <c r="D723" s="295" t="s">
        <v>4194</v>
      </c>
      <c r="E723" s="455">
        <v>2000000</v>
      </c>
      <c r="F723" s="455"/>
      <c r="G723" s="456"/>
      <c r="H723" s="456"/>
      <c r="I723" s="457"/>
      <c r="J723" s="458"/>
      <c r="K723" s="459"/>
      <c r="L723" s="295"/>
      <c r="M723" s="363"/>
      <c r="N723" s="295"/>
      <c r="O723" s="367"/>
      <c r="P723" s="278"/>
      <c r="Q723" s="408"/>
      <c r="R723" s="408"/>
      <c r="AC723" s="422"/>
    </row>
    <row r="724" spans="1:29" s="419" customFormat="1" ht="49.5" customHeight="1" x14ac:dyDescent="0.2">
      <c r="A724" s="434" t="s">
        <v>1874</v>
      </c>
      <c r="B724" s="435" t="s">
        <v>4195</v>
      </c>
      <c r="C724" s="435" t="s">
        <v>4196</v>
      </c>
      <c r="D724" s="352" t="s">
        <v>4197</v>
      </c>
      <c r="E724" s="353">
        <f>VLOOKUP(B724,'Ejec presupuestal_31-dic-2017'!$C$5:$K$975,5,0)</f>
        <v>2000000</v>
      </c>
      <c r="F724" s="353">
        <f>VLOOKUP(B724,'Ejec presupuestal_31-dic-2017'!$C$5:$K$975,6,0)</f>
        <v>1217238</v>
      </c>
      <c r="G724" s="353">
        <f>VLOOKUP(B724,'Ejec presupuestal_31-dic-2017'!$C$5:$K$975,7,0)</f>
        <v>1217238</v>
      </c>
      <c r="H724" s="353">
        <f>VLOOKUP(B724,'Ejec presupuestal_31-dic-2017'!$C$5:$K$975,9,0)</f>
        <v>1217238</v>
      </c>
      <c r="I724" s="436" t="s">
        <v>1827</v>
      </c>
      <c r="J724" s="437" t="str">
        <f>VLOOKUP(K724,'[11]CONSOLIDADO PLAN DESARROLLO'!$DK$9:$DM906,3,0)</f>
        <v>E1.P_H.MR1 - Mantener la cobertura de la Atención a la Población Víctima del Conflicto Armado y Postconflicto.</v>
      </c>
      <c r="K724" s="438" t="s">
        <v>810</v>
      </c>
      <c r="L724" s="352" t="str">
        <f>VLOOKUP(K724,'[11]CONSOLIDADO PLAN DESARROLLO'!$DK$9:$DM$305,2,0)</f>
        <v>Mantener el Plan de Trabajo de la Mesa Municipal de Victimas.</v>
      </c>
      <c r="M724" s="354" t="str">
        <f t="shared" ref="M724:M725" si="84">IF(I724=0,"0-0",(VLOOKUP(I724,$Q$2:$V$193,$P$1,0)))</f>
        <v>RECURSOS PROPIOS</v>
      </c>
      <c r="N724" s="295"/>
      <c r="O724" s="355" t="s">
        <v>1851</v>
      </c>
      <c r="P724" s="278"/>
      <c r="Q724" s="408"/>
      <c r="R724" s="408"/>
      <c r="AC724" s="422"/>
    </row>
    <row r="725" spans="1:29" ht="66" customHeight="1" x14ac:dyDescent="0.2">
      <c r="A725" s="434" t="s">
        <v>2394</v>
      </c>
      <c r="B725" s="435" t="s">
        <v>4198</v>
      </c>
      <c r="C725" s="435" t="s">
        <v>4199</v>
      </c>
      <c r="D725" s="352" t="s">
        <v>4200</v>
      </c>
      <c r="E725" s="353">
        <f>VLOOKUP(B725,'Ejec presupuestal_31-dic-2017'!$C$5:$K$975,5,0)</f>
        <v>3000000</v>
      </c>
      <c r="F725" s="353">
        <f>VLOOKUP(B725,'Ejec presupuestal_31-dic-2017'!$C$5:$K$975,6,0)</f>
        <v>2508300</v>
      </c>
      <c r="G725" s="353">
        <f>VLOOKUP(B725,'Ejec presupuestal_31-dic-2017'!$C$5:$K$975,7,0)</f>
        <v>2508300</v>
      </c>
      <c r="H725" s="353">
        <f>VLOOKUP(B725,'Ejec presupuestal_31-dic-2017'!$C$5:$K$975,9,0)</f>
        <v>2508300</v>
      </c>
      <c r="I725" s="436" t="s">
        <v>2398</v>
      </c>
      <c r="J725" s="437" t="str">
        <f>VLOOKUP(K725,'[11]CONSOLIDADO PLAN DESARROLLO'!$DK$9:$DM907,3,0)</f>
        <v>E1.P_H.MR1 - Mantener la cobertura de la Atención a la Población Víctima del Conflicto Armado y Postconflicto.</v>
      </c>
      <c r="K725" s="438" t="s">
        <v>810</v>
      </c>
      <c r="L725" s="352" t="str">
        <f>VLOOKUP(K725,'[11]CONSOLIDADO PLAN DESARROLLO'!$DK$9:$DM$305,2,0)</f>
        <v>Mantener el Plan de Trabajo de la Mesa Municipal de Victimas.</v>
      </c>
      <c r="M725" s="354" t="str">
        <f t="shared" si="84"/>
        <v>RECURSOS PROPIOS</v>
      </c>
      <c r="N725" s="295"/>
      <c r="O725" s="355" t="s">
        <v>1851</v>
      </c>
      <c r="AC725" s="422"/>
    </row>
    <row r="726" spans="1:29" ht="69.75" customHeight="1" x14ac:dyDescent="0.2">
      <c r="A726" s="452"/>
      <c r="B726" s="453" t="s">
        <v>4201</v>
      </c>
      <c r="C726" s="453" t="s">
        <v>4201</v>
      </c>
      <c r="D726" s="295" t="s">
        <v>4202</v>
      </c>
      <c r="E726" s="455">
        <v>93500000</v>
      </c>
      <c r="F726" s="455"/>
      <c r="G726" s="456"/>
      <c r="H726" s="456"/>
      <c r="I726" s="457"/>
      <c r="J726" s="458"/>
      <c r="K726" s="459"/>
      <c r="L726" s="458"/>
      <c r="M726" s="459"/>
      <c r="N726" s="295"/>
      <c r="O726" s="367"/>
      <c r="AC726" s="422"/>
    </row>
    <row r="727" spans="1:29" ht="39" customHeight="1" x14ac:dyDescent="0.2">
      <c r="A727" s="434" t="s">
        <v>5044</v>
      </c>
      <c r="B727" s="351" t="s">
        <v>4203</v>
      </c>
      <c r="C727" s="351" t="s">
        <v>4204</v>
      </c>
      <c r="D727" s="352" t="s">
        <v>4205</v>
      </c>
      <c r="E727" s="353">
        <f>VLOOKUP(B727,'Ejec presupuestal_31-dic-2017'!$C$5:$K$975,5,0)</f>
        <v>98500000</v>
      </c>
      <c r="F727" s="353">
        <f>VLOOKUP(B727,'Ejec presupuestal_31-dic-2017'!$C$5:$K$975,6,0)</f>
        <v>87916166</v>
      </c>
      <c r="G727" s="353">
        <f>VLOOKUP(B727,'Ejec presupuestal_31-dic-2017'!$C$5:$K$975,7,0)</f>
        <v>87916166</v>
      </c>
      <c r="H727" s="353">
        <f>VLOOKUP(B727,'Ejec presupuestal_31-dic-2017'!$C$5:$K$975,9,0)</f>
        <v>87916166</v>
      </c>
      <c r="I727" s="436" t="s">
        <v>1827</v>
      </c>
      <c r="J727" s="437" t="str">
        <f>VLOOKUP(K727,'[11]CONSOLIDADO PLAN DESARROLLO'!$DK$9:$DM908,3,0)</f>
        <v>E1.P_H.MR1 - Mantener la cobertura de la Atención a la Población Víctima del Conflicto Armado y Postconflicto.</v>
      </c>
      <c r="K727" s="438" t="s">
        <v>798</v>
      </c>
      <c r="L727" s="352" t="str">
        <f>VLOOKUP(K727,'[11]CONSOLIDADO PLAN DESARROLLO'!$DK$9:$DM$305,2,0)</f>
        <v>Formular el Plan de Acción Territorial para las Víctimas del Conflicto Armado -PAT- (Transversal con todas la Secretarías)</v>
      </c>
      <c r="M727" s="354" t="str">
        <f t="shared" ref="M727:M728" si="85">IF(I727=0,"0-0",(VLOOKUP(I727,$Q$2:$V$193,$P$1,0)))</f>
        <v>RECURSOS PROPIOS</v>
      </c>
      <c r="N727" s="295"/>
      <c r="O727" s="355" t="s">
        <v>1851</v>
      </c>
      <c r="AC727" s="477"/>
    </row>
    <row r="728" spans="1:29" ht="49.5" customHeight="1" x14ac:dyDescent="0.2">
      <c r="A728" s="434" t="s">
        <v>5051</v>
      </c>
      <c r="B728" s="351" t="s">
        <v>5064</v>
      </c>
      <c r="C728" s="351" t="s">
        <v>5065</v>
      </c>
      <c r="D728" s="352" t="s">
        <v>5066</v>
      </c>
      <c r="E728" s="353">
        <f>VLOOKUP(B728,'Ejec presupuestal_31-dic-2017'!$C$5:$K$975,5,0)</f>
        <v>18000000</v>
      </c>
      <c r="F728" s="353">
        <f>VLOOKUP(B728,'Ejec presupuestal_31-dic-2017'!$C$5:$K$975,6,0)</f>
        <v>17895220</v>
      </c>
      <c r="G728" s="353">
        <f>VLOOKUP(B728,'Ejec presupuestal_31-dic-2017'!$C$5:$K$975,7,0)</f>
        <v>17895220</v>
      </c>
      <c r="H728" s="353">
        <f>VLOOKUP(B728,'Ejec presupuestal_31-dic-2017'!$C$5:$K$975,9,0)</f>
        <v>17895220</v>
      </c>
      <c r="I728" s="436" t="s">
        <v>2398</v>
      </c>
      <c r="J728" s="437" t="str">
        <f>VLOOKUP(K728,'[11]CONSOLIDADO PLAN DESARROLLO'!$DK$9:$DM909,3,0)</f>
        <v>E1.P_H.MR1 - Mantener la cobertura de la Atención a la Población Víctima del Conflicto Armado y Postconflicto.</v>
      </c>
      <c r="K728" s="438" t="s">
        <v>798</v>
      </c>
      <c r="L728" s="352" t="str">
        <f>VLOOKUP(K728,'[11]CONSOLIDADO PLAN DESARROLLO'!$DK$9:$DM$305,2,0)</f>
        <v>Formular el Plan de Acción Territorial para las Víctimas del Conflicto Armado -PAT- (Transversal con todas la Secretarías)</v>
      </c>
      <c r="M728" s="354" t="str">
        <f t="shared" si="85"/>
        <v>RECURSOS PROPIOS</v>
      </c>
      <c r="N728" s="295"/>
      <c r="O728" s="355" t="s">
        <v>1851</v>
      </c>
      <c r="AC728" s="362"/>
    </row>
    <row r="729" spans="1:29" s="419" customFormat="1" ht="64.5" customHeight="1" x14ac:dyDescent="0.2">
      <c r="A729" s="434"/>
      <c r="B729" s="366" t="s">
        <v>4206</v>
      </c>
      <c r="C729" s="366" t="s">
        <v>4206</v>
      </c>
      <c r="D729" s="295" t="s">
        <v>4207</v>
      </c>
      <c r="E729" s="455">
        <v>2700000</v>
      </c>
      <c r="F729" s="515"/>
      <c r="G729" s="516"/>
      <c r="H729" s="516"/>
      <c r="I729" s="436"/>
      <c r="J729" s="437"/>
      <c r="K729" s="438"/>
      <c r="L729" s="437"/>
      <c r="M729" s="438"/>
      <c r="N729" s="352"/>
      <c r="O729" s="355"/>
      <c r="P729" s="278"/>
      <c r="Q729" s="408"/>
      <c r="R729" s="408"/>
      <c r="AC729" s="422"/>
    </row>
    <row r="730" spans="1:29" ht="46.5" customHeight="1" x14ac:dyDescent="0.2">
      <c r="A730" s="350" t="s">
        <v>1874</v>
      </c>
      <c r="B730" s="351" t="s">
        <v>4208</v>
      </c>
      <c r="C730" s="351" t="s">
        <v>4209</v>
      </c>
      <c r="D730" s="352" t="s">
        <v>4210</v>
      </c>
      <c r="E730" s="353">
        <f>VLOOKUP(B730,'Ejec presupuestal_31-dic-2017'!$C$5:$K$975,5,0)</f>
        <v>2700000</v>
      </c>
      <c r="F730" s="353">
        <f>VLOOKUP(B730,'Ejec presupuestal_31-dic-2017'!$C$5:$K$975,6,0)</f>
        <v>0</v>
      </c>
      <c r="G730" s="353">
        <f>VLOOKUP(B730,'Ejec presupuestal_31-dic-2017'!$C$5:$K$975,7,0)</f>
        <v>0</v>
      </c>
      <c r="H730" s="353">
        <f>VLOOKUP(B730,'Ejec presupuestal_31-dic-2017'!$C$5:$K$975,9,0)</f>
        <v>0</v>
      </c>
      <c r="I730" s="354" t="s">
        <v>1827</v>
      </c>
      <c r="J730" s="352" t="str">
        <f>VLOOKUP(K730,'[11]CONSOLIDADO PLAN DESARROLLO'!$DK$9:$DM910,3,0)</f>
        <v>E1.P_H.MR1 - Mantener la cobertura de la Atención a la Población Víctima del Conflicto Armado y Postconflicto.</v>
      </c>
      <c r="K730" s="354" t="s">
        <v>802</v>
      </c>
      <c r="L730" s="352" t="str">
        <f>VLOOKUP(K730,'[11]CONSOLIDADO PLAN DESARROLLO'!$DK$9:$DM$305,2,0)</f>
        <v>Realizar un Convenio para la entrega de ayudas humanitarias y auxilios fúnebres</v>
      </c>
      <c r="M730" s="354" t="str">
        <f>IF(I730=0,"0-0",(VLOOKUP(I730,$Q$2:$V$193,$P$1,0)))</f>
        <v>RECURSOS PROPIOS</v>
      </c>
      <c r="N730" s="363"/>
      <c r="O730" s="355" t="s">
        <v>1851</v>
      </c>
      <c r="AC730" s="422"/>
    </row>
    <row r="731" spans="1:29" ht="57.75" customHeight="1" x14ac:dyDescent="0.2">
      <c r="A731" s="326"/>
      <c r="B731" s="327" t="s">
        <v>4211</v>
      </c>
      <c r="C731" s="327" t="s">
        <v>4211</v>
      </c>
      <c r="D731" s="328" t="s">
        <v>147</v>
      </c>
      <c r="E731" s="329">
        <v>336043000</v>
      </c>
      <c r="F731" s="329"/>
      <c r="G731" s="329"/>
      <c r="H731" s="329"/>
      <c r="I731" s="330"/>
      <c r="J731" s="328"/>
      <c r="K731" s="330"/>
      <c r="L731" s="328"/>
      <c r="M731" s="330"/>
      <c r="N731" s="330"/>
      <c r="O731" s="331" t="s">
        <v>5</v>
      </c>
      <c r="AC731" s="422"/>
    </row>
    <row r="732" spans="1:29" ht="30" customHeight="1" x14ac:dyDescent="0.2">
      <c r="A732" s="333"/>
      <c r="B732" s="334" t="s">
        <v>4212</v>
      </c>
      <c r="C732" s="334" t="s">
        <v>4212</v>
      </c>
      <c r="D732" s="335" t="s">
        <v>4213</v>
      </c>
      <c r="E732" s="336">
        <v>336043000</v>
      </c>
      <c r="F732" s="336"/>
      <c r="G732" s="336"/>
      <c r="H732" s="336"/>
      <c r="I732" s="337"/>
      <c r="J732" s="335"/>
      <c r="K732" s="337"/>
      <c r="L732" s="335"/>
      <c r="M732" s="337"/>
      <c r="N732" s="337"/>
      <c r="O732" s="338" t="s">
        <v>1862</v>
      </c>
      <c r="AC732" s="422"/>
    </row>
    <row r="733" spans="1:29" ht="34.5" customHeight="1" x14ac:dyDescent="0.2">
      <c r="A733" s="341"/>
      <c r="B733" s="342" t="s">
        <v>4214</v>
      </c>
      <c r="C733" s="342" t="s">
        <v>4214</v>
      </c>
      <c r="D733" s="343" t="s">
        <v>4215</v>
      </c>
      <c r="E733" s="344">
        <v>336043000</v>
      </c>
      <c r="F733" s="344"/>
      <c r="G733" s="344"/>
      <c r="H733" s="344"/>
      <c r="I733" s="345"/>
      <c r="J733" s="343"/>
      <c r="K733" s="345"/>
      <c r="L733" s="343"/>
      <c r="M733" s="345"/>
      <c r="N733" s="345"/>
      <c r="O733" s="346" t="s">
        <v>1869</v>
      </c>
      <c r="AC733" s="422"/>
    </row>
    <row r="734" spans="1:29" ht="30.75" customHeight="1" x14ac:dyDescent="0.2">
      <c r="A734" s="365"/>
      <c r="B734" s="366" t="s">
        <v>4216</v>
      </c>
      <c r="C734" s="366" t="s">
        <v>4216</v>
      </c>
      <c r="D734" s="295" t="s">
        <v>4217</v>
      </c>
      <c r="E734" s="296">
        <v>25750000</v>
      </c>
      <c r="F734" s="296"/>
      <c r="G734" s="296"/>
      <c r="H734" s="296"/>
      <c r="I734" s="363"/>
      <c r="J734" s="295"/>
      <c r="K734" s="363"/>
      <c r="L734" s="295"/>
      <c r="M734" s="363"/>
      <c r="N734" s="363"/>
      <c r="O734" s="367"/>
      <c r="AC734" s="362"/>
    </row>
    <row r="735" spans="1:29" ht="37.5" customHeight="1" x14ac:dyDescent="0.2">
      <c r="A735" s="350" t="s">
        <v>1874</v>
      </c>
      <c r="B735" s="351" t="s">
        <v>4218</v>
      </c>
      <c r="C735" s="351" t="s">
        <v>4219</v>
      </c>
      <c r="D735" s="352" t="s">
        <v>4220</v>
      </c>
      <c r="E735" s="353">
        <f>VLOOKUP(B735,'Ejec presupuestal_31-dic-2017'!$C$5:$K$975,5,0)</f>
        <v>25750000</v>
      </c>
      <c r="F735" s="353">
        <f>VLOOKUP(B735,'Ejec presupuestal_31-dic-2017'!$C$5:$K$975,6,0)</f>
        <v>14250000</v>
      </c>
      <c r="G735" s="353">
        <f>VLOOKUP(B735,'Ejec presupuestal_31-dic-2017'!$C$5:$K$975,7,0)</f>
        <v>14250000</v>
      </c>
      <c r="H735" s="353">
        <f>VLOOKUP(B735,'Ejec presupuestal_31-dic-2017'!$C$5:$K$975,9,0)</f>
        <v>14250000</v>
      </c>
      <c r="I735" s="354" t="s">
        <v>1827</v>
      </c>
      <c r="J735" s="352" t="str">
        <f>VLOOKUP(K735,'[11]CONSOLIDADO PLAN DESARROLLO'!$DK$9:$DM915,3,0)</f>
        <v>E1.P_I.MR1 - Superar en un 80% la pobreza extrema de las familias identificadas en el Municipio</v>
      </c>
      <c r="K735" s="354" t="s">
        <v>835</v>
      </c>
      <c r="L735" s="352" t="str">
        <f>VLOOKUP(K735,'[11]CONSOLIDADO PLAN DESARROLLO'!$DK$9:$DM$305,2,0)</f>
        <v>Mantener el programa Más familias en Acción, en cofinanciación con el Departamento para la Prosperidad Social DPS</v>
      </c>
      <c r="M735" s="354" t="str">
        <f>IF(I735=0,"0-0",(VLOOKUP(I735,$Q$2:$V$193,$P$1,0)))</f>
        <v>RECURSOS PROPIOS</v>
      </c>
      <c r="N735" s="354"/>
      <c r="O735" s="355" t="s">
        <v>1851</v>
      </c>
      <c r="AC735" s="362"/>
    </row>
    <row r="736" spans="1:29" ht="106.5" customHeight="1" x14ac:dyDescent="0.2">
      <c r="A736" s="365"/>
      <c r="B736" s="366" t="s">
        <v>4221</v>
      </c>
      <c r="C736" s="366" t="s">
        <v>4221</v>
      </c>
      <c r="D736" s="295" t="s">
        <v>4222</v>
      </c>
      <c r="E736" s="296">
        <v>298293000</v>
      </c>
      <c r="F736" s="296"/>
      <c r="G736" s="296"/>
      <c r="H736" s="296"/>
      <c r="I736" s="363"/>
      <c r="J736" s="295"/>
      <c r="K736" s="363"/>
      <c r="L736" s="295"/>
      <c r="M736" s="363"/>
      <c r="N736" s="363"/>
      <c r="O736" s="367"/>
      <c r="AC736" s="362"/>
    </row>
    <row r="737" spans="1:29" ht="102" customHeight="1" x14ac:dyDescent="0.2">
      <c r="A737" s="350" t="s">
        <v>5015</v>
      </c>
      <c r="B737" s="351" t="s">
        <v>4223</v>
      </c>
      <c r="C737" s="351" t="s">
        <v>4224</v>
      </c>
      <c r="D737" s="352" t="s">
        <v>4225</v>
      </c>
      <c r="E737" s="353">
        <f>VLOOKUP(B737,'Ejec presupuestal_31-dic-2017'!$C$5:$K$975,5,0)</f>
        <v>213701490</v>
      </c>
      <c r="F737" s="353">
        <f>VLOOKUP(B737,'Ejec presupuestal_31-dic-2017'!$C$5:$K$975,6,0)</f>
        <v>213701490</v>
      </c>
      <c r="G737" s="353">
        <f>VLOOKUP(B737,'Ejec presupuestal_31-dic-2017'!$C$5:$K$975,7,0)</f>
        <v>213701490</v>
      </c>
      <c r="H737" s="353">
        <f>VLOOKUP(B737,'Ejec presupuestal_31-dic-2017'!$C$5:$K$975,9,0)</f>
        <v>213701490</v>
      </c>
      <c r="I737" s="354" t="s">
        <v>1827</v>
      </c>
      <c r="J737" s="352" t="str">
        <f>VLOOKUP(K737,'[11]CONSOLIDADO PLAN DESARROLLO'!$DK$9:$DM917,3,0)</f>
        <v>E1.P_I.MR1 - Superar en un 80% la pobreza extrema de las familias identificadas en el Municipio</v>
      </c>
      <c r="K737" s="354" t="s">
        <v>831</v>
      </c>
      <c r="L737" s="352" t="str">
        <f>VLOOKUP(K737,'[11]CONSOLIDADO PLAN DESARROLLO'!$DK$9:$DM$305,2,0)</f>
        <v>Mantener del programa de Banco de alimentos</v>
      </c>
      <c r="M737" s="354" t="str">
        <f t="shared" ref="M737:M738" si="86">IF(I737=0,"0-0",(VLOOKUP(I737,$Q$2:$V$193,$P$1,0)))</f>
        <v>RECURSOS PROPIOS</v>
      </c>
      <c r="N737" s="363"/>
      <c r="O737" s="355" t="s">
        <v>1851</v>
      </c>
      <c r="AC737" s="362"/>
    </row>
    <row r="738" spans="1:29" ht="50.25" customHeight="1" x14ac:dyDescent="0.2">
      <c r="A738" s="350" t="s">
        <v>5067</v>
      </c>
      <c r="B738" s="351" t="s">
        <v>4226</v>
      </c>
      <c r="C738" s="351" t="s">
        <v>4227</v>
      </c>
      <c r="D738" s="352" t="s">
        <v>4228</v>
      </c>
      <c r="E738" s="353">
        <f>VLOOKUP(B738,'Ejec presupuestal_31-dic-2017'!$C$5:$K$975,5,0)</f>
        <v>33197000</v>
      </c>
      <c r="F738" s="353">
        <f>VLOOKUP(B738,'Ejec presupuestal_31-dic-2017'!$C$5:$K$975,6,0)</f>
        <v>25731000</v>
      </c>
      <c r="G738" s="353">
        <f>VLOOKUP(B738,'Ejec presupuestal_31-dic-2017'!$C$5:$K$975,7,0)</f>
        <v>25731000</v>
      </c>
      <c r="H738" s="353">
        <f>VLOOKUP(B738,'Ejec presupuestal_31-dic-2017'!$C$5:$K$975,9,0)</f>
        <v>25731000</v>
      </c>
      <c r="I738" s="354" t="s">
        <v>2398</v>
      </c>
      <c r="J738" s="352" t="str">
        <f>VLOOKUP(K738,'[11]CONSOLIDADO PLAN DESARROLLO'!$DK$9:$DM918,3,0)</f>
        <v>E1.P_I.MR1 - Superar en un 80% la pobreza extrema de las familias identificadas en el Municipio</v>
      </c>
      <c r="K738" s="354" t="s">
        <v>831</v>
      </c>
      <c r="L738" s="352" t="str">
        <f>VLOOKUP(K738,'[11]CONSOLIDADO PLAN DESARROLLO'!$DK$9:$DM$305,2,0)</f>
        <v>Mantener del programa de Banco de alimentos</v>
      </c>
      <c r="M738" s="354" t="str">
        <f t="shared" si="86"/>
        <v>RECURSOS PROPIOS</v>
      </c>
      <c r="N738" s="363"/>
      <c r="O738" s="355" t="s">
        <v>1851</v>
      </c>
      <c r="AC738" s="422"/>
    </row>
    <row r="739" spans="1:29" ht="94.5" customHeight="1" x14ac:dyDescent="0.2">
      <c r="A739" s="365"/>
      <c r="B739" s="366" t="s">
        <v>4229</v>
      </c>
      <c r="C739" s="366" t="s">
        <v>4229</v>
      </c>
      <c r="D739" s="295" t="s">
        <v>823</v>
      </c>
      <c r="E739" s="296">
        <v>12000000</v>
      </c>
      <c r="F739" s="296"/>
      <c r="G739" s="296"/>
      <c r="H739" s="296"/>
      <c r="I739" s="363"/>
      <c r="J739" s="295"/>
      <c r="K739" s="363"/>
      <c r="L739" s="295"/>
      <c r="M739" s="363"/>
      <c r="N739" s="363"/>
      <c r="O739" s="367"/>
      <c r="AC739" s="422"/>
    </row>
    <row r="740" spans="1:29" ht="42" customHeight="1" x14ac:dyDescent="0.2">
      <c r="A740" s="350" t="s">
        <v>1874</v>
      </c>
      <c r="B740" s="351" t="s">
        <v>4230</v>
      </c>
      <c r="C740" s="351" t="s">
        <v>4231</v>
      </c>
      <c r="D740" s="352" t="s">
        <v>4232</v>
      </c>
      <c r="E740" s="353">
        <f>VLOOKUP(B740,'Ejec presupuestal_31-dic-2017'!$C$5:$K$975,5,0)</f>
        <v>12000000</v>
      </c>
      <c r="F740" s="353">
        <f>VLOOKUP(B740,'Ejec presupuestal_31-dic-2017'!$C$5:$K$975,6,0)</f>
        <v>0</v>
      </c>
      <c r="G740" s="353">
        <f>VLOOKUP(B740,'Ejec presupuestal_31-dic-2017'!$C$5:$K$975,7,0)</f>
        <v>0</v>
      </c>
      <c r="H740" s="353">
        <f>VLOOKUP(B740,'Ejec presupuestal_31-dic-2017'!$C$5:$K$975,9,0)</f>
        <v>0</v>
      </c>
      <c r="I740" s="354" t="s">
        <v>1827</v>
      </c>
      <c r="J740" s="352" t="str">
        <f>VLOOKUP(K740,'[11]CONSOLIDADO PLAN DESARROLLO'!$DK$9:$DM919,3,0)</f>
        <v>E1.P_I.MR1 - Superar en un 80% la pobreza extrema de las familias identificadas en el Municipio</v>
      </c>
      <c r="K740" s="354" t="s">
        <v>827</v>
      </c>
      <c r="L740" s="352" t="str">
        <f>VLOOKUP(K740,'[11]CONSOLIDADO PLAN DESARROLLO'!$DK$9:$DM$305,2,0)</f>
        <v>Atender a las familias  en Pobreza Extrema, identificadas en Red Unidos</v>
      </c>
      <c r="M740" s="354" t="str">
        <f>IF(I740=0,"0-0",(VLOOKUP(I740,$Q$2:$V$193,$P$1,0)))</f>
        <v>RECURSOS PROPIOS</v>
      </c>
      <c r="N740" s="363"/>
      <c r="O740" s="355" t="s">
        <v>1851</v>
      </c>
      <c r="AC740" s="422"/>
    </row>
    <row r="741" spans="1:29" ht="62.25" customHeight="1" x14ac:dyDescent="0.2">
      <c r="A741" s="326"/>
      <c r="B741" s="327" t="s">
        <v>4233</v>
      </c>
      <c r="C741" s="327" t="s">
        <v>4233</v>
      </c>
      <c r="D741" s="328" t="s">
        <v>158</v>
      </c>
      <c r="E741" s="329">
        <v>390000000</v>
      </c>
      <c r="F741" s="329"/>
      <c r="G741" s="329"/>
      <c r="H741" s="329"/>
      <c r="I741" s="330"/>
      <c r="J741" s="328"/>
      <c r="K741" s="330"/>
      <c r="L741" s="328"/>
      <c r="M741" s="330"/>
      <c r="N741" s="330"/>
      <c r="O741" s="331" t="s">
        <v>5</v>
      </c>
      <c r="AC741" s="362"/>
    </row>
    <row r="742" spans="1:29" ht="51.75" customHeight="1" x14ac:dyDescent="0.2">
      <c r="A742" s="446"/>
      <c r="B742" s="447" t="s">
        <v>4234</v>
      </c>
      <c r="C742" s="447" t="s">
        <v>4234</v>
      </c>
      <c r="D742" s="335" t="s">
        <v>4235</v>
      </c>
      <c r="E742" s="448">
        <v>390000000</v>
      </c>
      <c r="F742" s="448"/>
      <c r="G742" s="407"/>
      <c r="H742" s="407"/>
      <c r="I742" s="449"/>
      <c r="J742" s="450"/>
      <c r="K742" s="451"/>
      <c r="L742" s="450"/>
      <c r="M742" s="451"/>
      <c r="N742" s="335"/>
      <c r="O742" s="338" t="s">
        <v>1862</v>
      </c>
      <c r="AC742" s="362"/>
    </row>
    <row r="743" spans="1:29" ht="36" customHeight="1" x14ac:dyDescent="0.2">
      <c r="A743" s="461"/>
      <c r="B743" s="342" t="s">
        <v>4236</v>
      </c>
      <c r="C743" s="342" t="s">
        <v>4236</v>
      </c>
      <c r="D743" s="343" t="s">
        <v>4138</v>
      </c>
      <c r="E743" s="464">
        <v>390000000</v>
      </c>
      <c r="F743" s="464"/>
      <c r="G743" s="465"/>
      <c r="H743" s="465"/>
      <c r="I743" s="466"/>
      <c r="J743" s="467"/>
      <c r="K743" s="468"/>
      <c r="L743" s="467"/>
      <c r="M743" s="468"/>
      <c r="N743" s="343"/>
      <c r="O743" s="346" t="s">
        <v>1869</v>
      </c>
      <c r="AC743" s="477"/>
    </row>
    <row r="744" spans="1:29" ht="52.5" customHeight="1" x14ac:dyDescent="0.2">
      <c r="A744" s="452"/>
      <c r="B744" s="453" t="s">
        <v>4237</v>
      </c>
      <c r="C744" s="453" t="s">
        <v>4237</v>
      </c>
      <c r="D744" s="295" t="s">
        <v>4238</v>
      </c>
      <c r="E744" s="455">
        <v>316800000</v>
      </c>
      <c r="F744" s="455"/>
      <c r="G744" s="456"/>
      <c r="H744" s="456"/>
      <c r="I744" s="457"/>
      <c r="J744" s="458"/>
      <c r="K744" s="459"/>
      <c r="L744" s="458"/>
      <c r="M744" s="459"/>
      <c r="N744" s="295"/>
      <c r="O744" s="367"/>
      <c r="AC744" s="422"/>
    </row>
    <row r="745" spans="1:29" ht="79.5" customHeight="1" x14ac:dyDescent="0.2">
      <c r="A745" s="434" t="s">
        <v>1874</v>
      </c>
      <c r="B745" s="435" t="s">
        <v>4239</v>
      </c>
      <c r="C745" s="435" t="s">
        <v>4240</v>
      </c>
      <c r="D745" s="352" t="s">
        <v>4241</v>
      </c>
      <c r="E745" s="353">
        <f>VLOOKUP(B745,'Ejec presupuestal_31-dic-2017'!$C$5:$K$975,5,0)</f>
        <v>316800000</v>
      </c>
      <c r="F745" s="353">
        <f>VLOOKUP(B745,'Ejec presupuestal_31-dic-2017'!$C$5:$K$975,6,0)</f>
        <v>237877975.81</v>
      </c>
      <c r="G745" s="353">
        <f>VLOOKUP(B745,'Ejec presupuestal_31-dic-2017'!$C$5:$K$975,7,0)</f>
        <v>237877975.81</v>
      </c>
      <c r="H745" s="353">
        <f>VLOOKUP(B745,'Ejec presupuestal_31-dic-2017'!$C$5:$K$975,9,0)</f>
        <v>221676052.81</v>
      </c>
      <c r="I745" s="436" t="s">
        <v>1827</v>
      </c>
      <c r="J745" s="437" t="str">
        <f>VLOOKUP(K745,'[11]CONSOLIDADO PLAN DESARROLLO'!$DK$9:$DM924,3,0)</f>
        <v>E1.P_J.MR1 - Ampliar a 70% la cobertura en la atención de la Población en Condición de Discapacidad y/o Necesidades Educativas Especiales, identificadas en el Censo Municipal de Discapacidad. (LB. 444)</v>
      </c>
      <c r="K745" s="438" t="s">
        <v>842</v>
      </c>
      <c r="L745" s="352" t="str">
        <f>VLOOKUP(K745,'[11]CONSOLIDADO PLAN DESARROLLO'!$DK$9:$DM$305,2,0)</f>
        <v>Mantener la ejecución del programa "Amigos sin fronteras"</v>
      </c>
      <c r="M745" s="354" t="str">
        <f t="shared" ref="M745:M746" si="87">IF(I745=0,"0-0",(VLOOKUP(I745,$Q$2:$V$193,$P$1,0)))</f>
        <v>RECURSOS PROPIOS</v>
      </c>
      <c r="N745" s="295"/>
      <c r="O745" s="355" t="s">
        <v>1851</v>
      </c>
      <c r="AC745" s="422"/>
    </row>
    <row r="746" spans="1:29" ht="57" customHeight="1" x14ac:dyDescent="0.2">
      <c r="A746" s="434" t="s">
        <v>2394</v>
      </c>
      <c r="B746" s="435" t="s">
        <v>4242</v>
      </c>
      <c r="C746" s="435" t="s">
        <v>4243</v>
      </c>
      <c r="D746" s="352" t="s">
        <v>4244</v>
      </c>
      <c r="E746" s="353">
        <f>VLOOKUP(B746,'Ejec presupuestal_31-dic-2017'!$C$5:$K$975,5,0)</f>
        <v>60200000</v>
      </c>
      <c r="F746" s="353">
        <f>VLOOKUP(B746,'Ejec presupuestal_31-dic-2017'!$C$5:$K$975,6,0)</f>
        <v>0</v>
      </c>
      <c r="G746" s="353">
        <f>VLOOKUP(B746,'Ejec presupuestal_31-dic-2017'!$C$5:$K$975,7,0)</f>
        <v>0</v>
      </c>
      <c r="H746" s="353">
        <f>VLOOKUP(B746,'Ejec presupuestal_31-dic-2017'!$C$5:$K$975,9,0)</f>
        <v>0</v>
      </c>
      <c r="I746" s="436" t="s">
        <v>2398</v>
      </c>
      <c r="J746" s="437" t="str">
        <f>VLOOKUP(K746,'[11]CONSOLIDADO PLAN DESARROLLO'!$DK$9:$DM925,3,0)</f>
        <v>E1.P_J.MR1 - Ampliar a 70% la cobertura en la atención de la Población en Condición de Discapacidad y/o Necesidades Educativas Especiales, identificadas en el Censo Municipal de Discapacidad. (LB. 444)</v>
      </c>
      <c r="K746" s="438" t="s">
        <v>842</v>
      </c>
      <c r="L746" s="352" t="str">
        <f>VLOOKUP(K746,'[11]CONSOLIDADO PLAN DESARROLLO'!$DK$9:$DM$305,2,0)</f>
        <v>Mantener la ejecución del programa "Amigos sin fronteras"</v>
      </c>
      <c r="M746" s="354" t="str">
        <f t="shared" si="87"/>
        <v>RECURSOS PROPIOS</v>
      </c>
      <c r="N746" s="295"/>
      <c r="O746" s="355" t="s">
        <v>1851</v>
      </c>
      <c r="AC746" s="362"/>
    </row>
    <row r="747" spans="1:29" ht="69" customHeight="1" x14ac:dyDescent="0.2">
      <c r="A747" s="452"/>
      <c r="B747" s="453" t="s">
        <v>4245</v>
      </c>
      <c r="C747" s="454" t="s">
        <v>4245</v>
      </c>
      <c r="D747" s="295" t="s">
        <v>4246</v>
      </c>
      <c r="E747" s="455">
        <v>73200000</v>
      </c>
      <c r="F747" s="455"/>
      <c r="G747" s="456"/>
      <c r="H747" s="456"/>
      <c r="I747" s="457"/>
      <c r="J747" s="458"/>
      <c r="K747" s="459"/>
      <c r="L747" s="458"/>
      <c r="M747" s="459"/>
      <c r="N747" s="295"/>
      <c r="O747" s="367"/>
      <c r="AC747" s="422"/>
    </row>
    <row r="748" spans="1:29" ht="66.75" customHeight="1" x14ac:dyDescent="0.2">
      <c r="A748" s="434" t="s">
        <v>2317</v>
      </c>
      <c r="B748" s="435" t="s">
        <v>4247</v>
      </c>
      <c r="C748" s="460" t="s">
        <v>4248</v>
      </c>
      <c r="D748" s="352" t="s">
        <v>4246</v>
      </c>
      <c r="E748" s="353">
        <f>VLOOKUP(B748,'Ejec presupuestal_31-dic-2017'!$C$5:$K$975,5,0)</f>
        <v>173200000</v>
      </c>
      <c r="F748" s="353">
        <f>VLOOKUP(B748,'Ejec presupuestal_31-dic-2017'!$C$5:$K$975,6,0)</f>
        <v>171866666</v>
      </c>
      <c r="G748" s="353">
        <f>VLOOKUP(B748,'Ejec presupuestal_31-dic-2017'!$C$5:$K$975,7,0)</f>
        <v>171866666</v>
      </c>
      <c r="H748" s="353">
        <f>VLOOKUP(B748,'Ejec presupuestal_31-dic-2017'!$C$5:$K$975,9,0)</f>
        <v>167866666</v>
      </c>
      <c r="I748" s="436" t="s">
        <v>1827</v>
      </c>
      <c r="J748" s="437" t="str">
        <f>VLOOKUP(K748,'[11]CONSOLIDADO PLAN DESARROLLO'!$DK$9:$DM926,3,0)</f>
        <v>E1.P_J.MR1 - Ampliar a 70% la cobertura en la atención de la Población en Condición de Discapacidad y/o Necesidades Educativas Especiales, identificadas en el Censo Municipal de Discapacidad. (LB. 444)</v>
      </c>
      <c r="K748" s="438" t="s">
        <v>839</v>
      </c>
      <c r="L748" s="352" t="str">
        <f>VLOOKUP(K748,'[11]CONSOLIDADO PLAN DESARROLLO'!$DK$9:$DM$305,2,0)</f>
        <v>Implementar el Programa Centro Competitivo de Desarrollo Social para la Población en condición de Discapacidad y/o necesidades educativas especiales</v>
      </c>
      <c r="M748" s="354" t="str">
        <f>IF(I748=0,"0-0",(VLOOKUP(I748,$Q$2:$V$193,$P$1,0)))</f>
        <v>RECURSOS PROPIOS</v>
      </c>
      <c r="N748" s="352"/>
      <c r="O748" s="355" t="s">
        <v>1851</v>
      </c>
      <c r="AC748" s="422"/>
    </row>
    <row r="749" spans="1:29" s="278" customFormat="1" ht="61.5" customHeight="1" x14ac:dyDescent="0.2">
      <c r="A749" s="478"/>
      <c r="B749" s="491" t="s">
        <v>4249</v>
      </c>
      <c r="C749" s="491" t="s">
        <v>4249</v>
      </c>
      <c r="D749" s="316" t="s">
        <v>76</v>
      </c>
      <c r="E749" s="479">
        <v>4496900000</v>
      </c>
      <c r="F749" s="479"/>
      <c r="G749" s="480"/>
      <c r="H749" s="480"/>
      <c r="I749" s="481"/>
      <c r="J749" s="482"/>
      <c r="K749" s="483"/>
      <c r="L749" s="482"/>
      <c r="M749" s="483"/>
      <c r="N749" s="316"/>
      <c r="O749" s="319" t="s">
        <v>1824</v>
      </c>
      <c r="Q749" s="412"/>
      <c r="R749" s="412"/>
      <c r="AC749" s="422"/>
    </row>
    <row r="750" spans="1:29" s="278" customFormat="1" ht="64.5" customHeight="1" x14ac:dyDescent="0.2">
      <c r="A750" s="439"/>
      <c r="B750" s="327" t="s">
        <v>4250</v>
      </c>
      <c r="C750" s="327" t="s">
        <v>4250</v>
      </c>
      <c r="D750" s="328" t="s">
        <v>240</v>
      </c>
      <c r="E750" s="441">
        <v>4496900000</v>
      </c>
      <c r="F750" s="441"/>
      <c r="G750" s="442"/>
      <c r="H750" s="442"/>
      <c r="I750" s="443"/>
      <c r="J750" s="444"/>
      <c r="K750" s="445"/>
      <c r="L750" s="444"/>
      <c r="M750" s="445"/>
      <c r="N750" s="328"/>
      <c r="O750" s="331" t="s">
        <v>5</v>
      </c>
      <c r="Q750" s="412"/>
      <c r="R750" s="412"/>
      <c r="AC750" s="422"/>
    </row>
    <row r="751" spans="1:29" s="278" customFormat="1" ht="72" customHeight="1" x14ac:dyDescent="0.2">
      <c r="A751" s="446"/>
      <c r="B751" s="334" t="s">
        <v>4251</v>
      </c>
      <c r="C751" s="334" t="s">
        <v>4251</v>
      </c>
      <c r="D751" s="335" t="s">
        <v>4252</v>
      </c>
      <c r="E751" s="448">
        <v>4496900000</v>
      </c>
      <c r="F751" s="448"/>
      <c r="G751" s="407"/>
      <c r="H751" s="407"/>
      <c r="I751" s="449"/>
      <c r="J751" s="450"/>
      <c r="K751" s="451"/>
      <c r="L751" s="335"/>
      <c r="M751" s="337"/>
      <c r="N751" s="335"/>
      <c r="O751" s="338" t="s">
        <v>1862</v>
      </c>
      <c r="Q751" s="412"/>
      <c r="R751" s="412"/>
      <c r="AC751" s="362"/>
    </row>
    <row r="752" spans="1:29" s="419" customFormat="1" ht="47.25" customHeight="1" x14ac:dyDescent="0.2">
      <c r="A752" s="461"/>
      <c r="B752" s="342" t="s">
        <v>4253</v>
      </c>
      <c r="C752" s="342" t="s">
        <v>4253</v>
      </c>
      <c r="D752" s="343" t="s">
        <v>4254</v>
      </c>
      <c r="E752" s="464">
        <v>4496900000</v>
      </c>
      <c r="F752" s="464"/>
      <c r="G752" s="465"/>
      <c r="H752" s="465"/>
      <c r="I752" s="466"/>
      <c r="J752" s="467"/>
      <c r="K752" s="468"/>
      <c r="L752" s="467"/>
      <c r="M752" s="468"/>
      <c r="N752" s="343"/>
      <c r="O752" s="346" t="s">
        <v>1869</v>
      </c>
      <c r="P752" s="278"/>
      <c r="Q752" s="408"/>
      <c r="R752" s="408"/>
      <c r="AC752" s="422"/>
    </row>
    <row r="753" spans="1:29" ht="54.75" customHeight="1" x14ac:dyDescent="0.2">
      <c r="A753" s="452"/>
      <c r="B753" s="366" t="s">
        <v>4255</v>
      </c>
      <c r="C753" s="366" t="s">
        <v>4255</v>
      </c>
      <c r="D753" s="295" t="s">
        <v>4256</v>
      </c>
      <c r="E753" s="455">
        <v>0</v>
      </c>
      <c r="F753" s="455"/>
      <c r="G753" s="456"/>
      <c r="H753" s="456"/>
      <c r="I753" s="457"/>
      <c r="J753" s="458"/>
      <c r="K753" s="459"/>
      <c r="L753" s="295"/>
      <c r="M753" s="363"/>
      <c r="N753" s="295"/>
      <c r="O753" s="367"/>
      <c r="AC753" s="422"/>
    </row>
    <row r="754" spans="1:29" ht="46.5" customHeight="1" x14ac:dyDescent="0.2">
      <c r="A754" s="434" t="s">
        <v>3476</v>
      </c>
      <c r="B754" s="351" t="s">
        <v>4257</v>
      </c>
      <c r="C754" s="351" t="s">
        <v>4258</v>
      </c>
      <c r="D754" s="352" t="s">
        <v>4259</v>
      </c>
      <c r="E754" s="353">
        <f>VLOOKUP(B754,'Ejec presupuestal_31-dic-2017'!$C$5:$K$975,5,0)</f>
        <v>50000000</v>
      </c>
      <c r="F754" s="353">
        <f>VLOOKUP(B754,'Ejec presupuestal_31-dic-2017'!$C$5:$K$975,6,0)</f>
        <v>50000000</v>
      </c>
      <c r="G754" s="353">
        <f>VLOOKUP(B754,'Ejec presupuestal_31-dic-2017'!$C$5:$K$975,7,0)</f>
        <v>50000000</v>
      </c>
      <c r="H754" s="353">
        <f>VLOOKUP(B754,'Ejec presupuestal_31-dic-2017'!$C$5:$K$975,9,0)</f>
        <v>0</v>
      </c>
      <c r="I754" s="436" t="s">
        <v>2398</v>
      </c>
      <c r="J754" s="437" t="str">
        <f>VLOOKUP(K754,'[11]CONSOLIDADO PLAN DESARROLLO'!$DK$9:$DM931,3,0)</f>
        <v>E3.P_A.MR1 - Desarrollar infraestructuras públicas para mejorar las condiciones de vida de los Tocancipeños</v>
      </c>
      <c r="K754" s="438" t="s">
        <v>1046</v>
      </c>
      <c r="L754" s="352" t="str">
        <f>VLOOKUP(K754,'[11]CONSOLIDADO PLAN DESARROLLO'!$DK$9:$DM$305,2,0)</f>
        <v>Realizar el mantenimiento de infraestructura para la población Vulnerable</v>
      </c>
      <c r="M754" s="354" t="str">
        <f>IF(I754=0,"0-0",(VLOOKUP(I754,$Q$2:$V$193,$P$1,0)))</f>
        <v>RECURSOS PROPIOS</v>
      </c>
      <c r="N754" s="295"/>
      <c r="O754" s="355" t="s">
        <v>1851</v>
      </c>
      <c r="AC754" s="422"/>
    </row>
    <row r="755" spans="1:29" ht="53.25" customHeight="1" x14ac:dyDescent="0.2">
      <c r="A755" s="434"/>
      <c r="B755" s="366" t="s">
        <v>4260</v>
      </c>
      <c r="C755" s="366" t="s">
        <v>4260</v>
      </c>
      <c r="D755" s="295" t="s">
        <v>4261</v>
      </c>
      <c r="E755" s="455">
        <v>4496900000</v>
      </c>
      <c r="F755" s="515"/>
      <c r="G755" s="516"/>
      <c r="H755" s="516"/>
      <c r="I755" s="436"/>
      <c r="J755" s="437"/>
      <c r="K755" s="438"/>
      <c r="L755" s="437"/>
      <c r="M755" s="438"/>
      <c r="N755" s="352"/>
      <c r="O755" s="355"/>
      <c r="AC755" s="422"/>
    </row>
    <row r="756" spans="1:29" ht="40.5" customHeight="1" x14ac:dyDescent="0.2">
      <c r="A756" s="434" t="s">
        <v>5068</v>
      </c>
      <c r="B756" s="351" t="s">
        <v>5069</v>
      </c>
      <c r="C756" s="351" t="s">
        <v>5070</v>
      </c>
      <c r="D756" s="352" t="s">
        <v>5071</v>
      </c>
      <c r="E756" s="353">
        <f>VLOOKUP(B756,'Ejec presupuestal_31-dic-2017'!$C$5:$K$975,5,0)</f>
        <v>110000000</v>
      </c>
      <c r="F756" s="353">
        <f>VLOOKUP(B756,'Ejec presupuestal_31-dic-2017'!$C$5:$K$975,6,0)</f>
        <v>0</v>
      </c>
      <c r="G756" s="353">
        <f>VLOOKUP(B756,'Ejec presupuestal_31-dic-2017'!$C$5:$K$975,7,0)</f>
        <v>0</v>
      </c>
      <c r="H756" s="353">
        <f>VLOOKUP(B756,'Ejec presupuestal_31-dic-2017'!$C$5:$K$975,9,0)</f>
        <v>0</v>
      </c>
      <c r="I756" s="436" t="s">
        <v>1827</v>
      </c>
      <c r="J756" s="437" t="str">
        <f>VLOOKUP(K756,'[11]CONSOLIDADO PLAN DESARROLLO'!$DK$9:$DM932,3,0)</f>
        <v>E3.P_A.MR1 - Desarrollar infraestructuras públicas para mejorar las condiciones de vida de los Tocancipeños</v>
      </c>
      <c r="K756" s="438" t="s">
        <v>1043</v>
      </c>
      <c r="L756" s="352" t="str">
        <f>VLOOKUP(K756,'[11]CONSOLIDADO PLAN DESARROLLO'!$DK$9:$DM$305,2,0)</f>
        <v>Realizar la construcción y ampliación de infraestructuras para la población Vulnerable</v>
      </c>
      <c r="M756" s="354" t="str">
        <f t="shared" ref="M756:M761" si="88">IF(I756=0,"0-0",(VLOOKUP(I756,$Q$2:$V$193,$P$1,0)))</f>
        <v>RECURSOS PROPIOS</v>
      </c>
      <c r="N756" s="295"/>
      <c r="O756" s="355" t="s">
        <v>1851</v>
      </c>
      <c r="AC756" s="422"/>
    </row>
    <row r="757" spans="1:29" ht="42" customHeight="1" x14ac:dyDescent="0.2">
      <c r="A757" s="434" t="s">
        <v>1874</v>
      </c>
      <c r="B757" s="351" t="s">
        <v>4262</v>
      </c>
      <c r="C757" s="351" t="s">
        <v>4263</v>
      </c>
      <c r="D757" s="352" t="s">
        <v>4264</v>
      </c>
      <c r="E757" s="353">
        <f>VLOOKUP(B757,'Ejec presupuestal_31-dic-2017'!$C$5:$K$975,5,0)</f>
        <v>3240000000</v>
      </c>
      <c r="F757" s="353">
        <f>VLOOKUP(B757,'Ejec presupuestal_31-dic-2017'!$C$5:$K$975,6,0)</f>
        <v>1502012019</v>
      </c>
      <c r="G757" s="353">
        <f>VLOOKUP(B757,'Ejec presupuestal_31-dic-2017'!$C$5:$K$975,7,0)</f>
        <v>1502012019</v>
      </c>
      <c r="H757" s="353">
        <f>VLOOKUP(B757,'Ejec presupuestal_31-dic-2017'!$C$5:$K$975,9,0)</f>
        <v>876715786</v>
      </c>
      <c r="I757" s="436" t="s">
        <v>2199</v>
      </c>
      <c r="J757" s="437" t="str">
        <f>VLOOKUP(K757,'[11]CONSOLIDADO PLAN DESARROLLO'!$DK$9:$DM933,3,0)</f>
        <v>E3.P_A.MR1 - Desarrollar infraestructuras públicas para mejorar las condiciones de vida de los Tocancipeños</v>
      </c>
      <c r="K757" s="438" t="s">
        <v>1043</v>
      </c>
      <c r="L757" s="352" t="str">
        <f>VLOOKUP(K757,'[11]CONSOLIDADO PLAN DESARROLLO'!$DK$9:$DM$305,2,0)</f>
        <v>Realizar la construcción y ampliación de infraestructuras para la población Vulnerable</v>
      </c>
      <c r="M757" s="354" t="str">
        <f t="shared" si="88"/>
        <v>RECURSOS PROPIOS</v>
      </c>
      <c r="N757" s="295"/>
      <c r="O757" s="355" t="s">
        <v>1851</v>
      </c>
      <c r="AC757" s="362"/>
    </row>
    <row r="758" spans="1:29" s="419" customFormat="1" ht="75" customHeight="1" x14ac:dyDescent="0.2">
      <c r="A758" s="434" t="s">
        <v>1874</v>
      </c>
      <c r="B758" s="351" t="s">
        <v>4265</v>
      </c>
      <c r="C758" s="351" t="s">
        <v>4266</v>
      </c>
      <c r="D758" s="352" t="s">
        <v>4267</v>
      </c>
      <c r="E758" s="353">
        <f>VLOOKUP(B758,'Ejec presupuestal_31-dic-2017'!$C$5:$K$975,5,0)</f>
        <v>1256900000</v>
      </c>
      <c r="F758" s="353">
        <f>VLOOKUP(B758,'Ejec presupuestal_31-dic-2017'!$C$5:$K$975,6,0)</f>
        <v>0</v>
      </c>
      <c r="G758" s="353">
        <f>VLOOKUP(B758,'Ejec presupuestal_31-dic-2017'!$C$5:$K$975,7,0)</f>
        <v>0</v>
      </c>
      <c r="H758" s="353">
        <f>VLOOKUP(B758,'Ejec presupuestal_31-dic-2017'!$C$5:$K$975,9,0)</f>
        <v>0</v>
      </c>
      <c r="I758" s="436" t="s">
        <v>2166</v>
      </c>
      <c r="J758" s="437" t="str">
        <f>VLOOKUP(K758,'[11]CONSOLIDADO PLAN DESARROLLO'!$DK$9:$DM934,3,0)</f>
        <v>E3.P_A.MR1 - Desarrollar infraestructuras públicas para mejorar las condiciones de vida de los Tocancipeños</v>
      </c>
      <c r="K758" s="438" t="s">
        <v>1043</v>
      </c>
      <c r="L758" s="352" t="str">
        <f>VLOOKUP(K758,'[11]CONSOLIDADO PLAN DESARROLLO'!$DK$9:$DM$305,2,0)</f>
        <v>Realizar la construcción y ampliación de infraestructuras para la población Vulnerable</v>
      </c>
      <c r="M758" s="354" t="str">
        <f t="shared" si="88"/>
        <v>RECURSOS PROPIOS</v>
      </c>
      <c r="N758" s="295"/>
      <c r="O758" s="355" t="s">
        <v>1851</v>
      </c>
      <c r="P758" s="278"/>
      <c r="Q758" s="408"/>
      <c r="R758" s="408"/>
      <c r="AC758" s="422"/>
    </row>
    <row r="759" spans="1:29" ht="72.75" customHeight="1" x14ac:dyDescent="0.2">
      <c r="A759" s="434" t="s">
        <v>2416</v>
      </c>
      <c r="B759" s="351" t="s">
        <v>4268</v>
      </c>
      <c r="C759" s="351" t="s">
        <v>4269</v>
      </c>
      <c r="D759" s="352" t="s">
        <v>4270</v>
      </c>
      <c r="E759" s="353">
        <f>VLOOKUP(B759,'Ejec presupuestal_31-dic-2017'!$C$5:$K$975,5,0)</f>
        <v>538000000</v>
      </c>
      <c r="F759" s="353">
        <f>VLOOKUP(B759,'Ejec presupuestal_31-dic-2017'!$C$5:$K$975,6,0)</f>
        <v>537567030</v>
      </c>
      <c r="G759" s="353">
        <f>VLOOKUP(B759,'Ejec presupuestal_31-dic-2017'!$C$5:$K$975,7,0)</f>
        <v>537567030</v>
      </c>
      <c r="H759" s="353">
        <f>VLOOKUP(B759,'Ejec presupuestal_31-dic-2017'!$C$5:$K$975,9,0)</f>
        <v>537567030</v>
      </c>
      <c r="I759" s="436" t="s">
        <v>2305</v>
      </c>
      <c r="J759" s="437" t="str">
        <f>VLOOKUP(K759,'[11]CONSOLIDADO PLAN DESARROLLO'!$DK$9:$DM935,3,0)</f>
        <v>E3.P_A.MR1 - Desarrollar infraestructuras públicas para mejorar las condiciones de vida de los Tocancipeños</v>
      </c>
      <c r="K759" s="438" t="s">
        <v>1043</v>
      </c>
      <c r="L759" s="352" t="str">
        <f>VLOOKUP(K759,'[11]CONSOLIDADO PLAN DESARROLLO'!$DK$9:$DM$305,2,0)</f>
        <v>Realizar la construcción y ampliación de infraestructuras para la población Vulnerable</v>
      </c>
      <c r="M759" s="354" t="str">
        <f t="shared" si="88"/>
        <v xml:space="preserve">OTROS </v>
      </c>
      <c r="N759" s="295"/>
      <c r="O759" s="355" t="s">
        <v>1851</v>
      </c>
      <c r="AC759" s="422"/>
    </row>
    <row r="760" spans="1:29" ht="78.75" customHeight="1" x14ac:dyDescent="0.2">
      <c r="A760" s="434" t="s">
        <v>4271</v>
      </c>
      <c r="B760" s="351" t="s">
        <v>4272</v>
      </c>
      <c r="C760" s="351" t="s">
        <v>4273</v>
      </c>
      <c r="D760" s="352" t="s">
        <v>4274</v>
      </c>
      <c r="E760" s="353">
        <f>VLOOKUP(B760,'Ejec presupuestal_31-dic-2017'!$C$5:$K$975,5,0)</f>
        <v>855000000</v>
      </c>
      <c r="F760" s="353">
        <f>VLOOKUP(B760,'Ejec presupuestal_31-dic-2017'!$C$5:$K$975,6,0)</f>
        <v>0</v>
      </c>
      <c r="G760" s="353">
        <f>VLOOKUP(B760,'Ejec presupuestal_31-dic-2017'!$C$5:$K$975,7,0)</f>
        <v>0</v>
      </c>
      <c r="H760" s="353">
        <f>VLOOKUP(B760,'Ejec presupuestal_31-dic-2017'!$C$5:$K$975,9,0)</f>
        <v>0</v>
      </c>
      <c r="I760" s="436" t="s">
        <v>2398</v>
      </c>
      <c r="J760" s="437" t="str">
        <f>VLOOKUP(K760,'[11]CONSOLIDADO PLAN DESARROLLO'!$DK$9:$DM936,3,0)</f>
        <v>E3.P_A.MR1 - Desarrollar infraestructuras públicas para mejorar las condiciones de vida de los Tocancipeños</v>
      </c>
      <c r="K760" s="438" t="s">
        <v>1043</v>
      </c>
      <c r="L760" s="352" t="str">
        <f>VLOOKUP(K760,'[11]CONSOLIDADO PLAN DESARROLLO'!$DK$9:$DM$305,2,0)</f>
        <v>Realizar la construcción y ampliación de infraestructuras para la población Vulnerable</v>
      </c>
      <c r="M760" s="354" t="str">
        <f t="shared" si="88"/>
        <v>RECURSOS PROPIOS</v>
      </c>
      <c r="N760" s="295"/>
      <c r="O760" s="355" t="s">
        <v>1851</v>
      </c>
      <c r="AC760" s="422"/>
    </row>
    <row r="761" spans="1:29" ht="78.75" customHeight="1" x14ac:dyDescent="0.2">
      <c r="A761" s="434" t="s">
        <v>3562</v>
      </c>
      <c r="B761" s="351" t="s">
        <v>4275</v>
      </c>
      <c r="C761" s="351" t="s">
        <v>4276</v>
      </c>
      <c r="D761" s="352" t="s">
        <v>4277</v>
      </c>
      <c r="E761" s="353">
        <f>VLOOKUP(B761,'Ejec presupuestal_31-dic-2017'!$C$5:$K$975,5,0)</f>
        <v>50855504</v>
      </c>
      <c r="F761" s="353">
        <f>VLOOKUP(B761,'Ejec presupuestal_31-dic-2017'!$C$5:$K$975,6,0)</f>
        <v>50855504</v>
      </c>
      <c r="G761" s="353">
        <f>VLOOKUP(B761,'Ejec presupuestal_31-dic-2017'!$C$5:$K$975,7,0)</f>
        <v>50855504</v>
      </c>
      <c r="H761" s="353">
        <f>VLOOKUP(B761,'Ejec presupuestal_31-dic-2017'!$C$5:$K$975,9,0)</f>
        <v>50855504</v>
      </c>
      <c r="I761" s="436" t="s">
        <v>2771</v>
      </c>
      <c r="J761" s="437" t="str">
        <f>VLOOKUP(K761,'[11]CONSOLIDADO PLAN DESARROLLO'!$DK$9:$DM937,3,0)</f>
        <v>E3.P_A.MR1 - Desarrollar infraestructuras públicas para mejorar las condiciones de vida de los Tocancipeños</v>
      </c>
      <c r="K761" s="438" t="s">
        <v>1043</v>
      </c>
      <c r="L761" s="352" t="str">
        <f>VLOOKUP(K761,'[11]CONSOLIDADO PLAN DESARROLLO'!$DK$9:$DM$305,2,0)</f>
        <v>Realizar la construcción y ampliación de infraestructuras para la población Vulnerable</v>
      </c>
      <c r="M761" s="354" t="str">
        <f t="shared" si="88"/>
        <v>RECURSOS PROPIOS</v>
      </c>
      <c r="N761" s="295"/>
      <c r="O761" s="355" t="s">
        <v>1851</v>
      </c>
      <c r="AC761" s="422"/>
    </row>
    <row r="762" spans="1:29" ht="57.75" customHeight="1" x14ac:dyDescent="0.2">
      <c r="A762" s="484"/>
      <c r="B762" s="485" t="s">
        <v>4278</v>
      </c>
      <c r="C762" s="485" t="s">
        <v>4278</v>
      </c>
      <c r="D762" s="307" t="s">
        <v>4279</v>
      </c>
      <c r="E762" s="486">
        <v>5933226453</v>
      </c>
      <c r="F762" s="486"/>
      <c r="G762" s="487"/>
      <c r="H762" s="487"/>
      <c r="I762" s="488"/>
      <c r="J762" s="489"/>
      <c r="K762" s="490"/>
      <c r="L762" s="489"/>
      <c r="M762" s="490"/>
      <c r="N762" s="307"/>
      <c r="O762" s="382" t="s">
        <v>1838</v>
      </c>
      <c r="AC762" s="422"/>
    </row>
    <row r="763" spans="1:29" ht="68.25" customHeight="1" x14ac:dyDescent="0.2">
      <c r="A763" s="446"/>
      <c r="B763" s="447" t="s">
        <v>4280</v>
      </c>
      <c r="C763" s="447" t="s">
        <v>4280</v>
      </c>
      <c r="D763" s="335" t="s">
        <v>76</v>
      </c>
      <c r="E763" s="448">
        <v>1456377097</v>
      </c>
      <c r="F763" s="448"/>
      <c r="G763" s="407"/>
      <c r="H763" s="407"/>
      <c r="I763" s="449"/>
      <c r="J763" s="450"/>
      <c r="K763" s="451"/>
      <c r="L763" s="450"/>
      <c r="M763" s="451"/>
      <c r="N763" s="335"/>
      <c r="O763" s="338" t="s">
        <v>1862</v>
      </c>
      <c r="AC763" s="362"/>
    </row>
    <row r="764" spans="1:29" s="419" customFormat="1" ht="47.25" customHeight="1" x14ac:dyDescent="0.2">
      <c r="A764" s="439"/>
      <c r="B764" s="440" t="s">
        <v>4281</v>
      </c>
      <c r="C764" s="519" t="s">
        <v>4281</v>
      </c>
      <c r="D764" s="328" t="s">
        <v>240</v>
      </c>
      <c r="E764" s="441">
        <v>1456377097</v>
      </c>
      <c r="F764" s="441"/>
      <c r="G764" s="442"/>
      <c r="H764" s="442"/>
      <c r="I764" s="443"/>
      <c r="J764" s="444"/>
      <c r="K764" s="445"/>
      <c r="L764" s="444"/>
      <c r="M764" s="445"/>
      <c r="N764" s="328"/>
      <c r="O764" s="331" t="s">
        <v>5</v>
      </c>
      <c r="P764" s="278"/>
      <c r="Q764" s="408"/>
      <c r="R764" s="408"/>
      <c r="AC764" s="422"/>
    </row>
    <row r="765" spans="1:29" s="419" customFormat="1" ht="52.5" customHeight="1" x14ac:dyDescent="0.2">
      <c r="A765" s="446"/>
      <c r="B765" s="447" t="s">
        <v>4282</v>
      </c>
      <c r="C765" s="492" t="s">
        <v>4282</v>
      </c>
      <c r="D765" s="335" t="s">
        <v>4283</v>
      </c>
      <c r="E765" s="448">
        <v>580877097</v>
      </c>
      <c r="F765" s="448"/>
      <c r="G765" s="407"/>
      <c r="H765" s="407"/>
      <c r="I765" s="449"/>
      <c r="J765" s="450"/>
      <c r="K765" s="451"/>
      <c r="L765" s="450"/>
      <c r="M765" s="451"/>
      <c r="N765" s="335"/>
      <c r="O765" s="338" t="s">
        <v>1862</v>
      </c>
      <c r="P765" s="278"/>
      <c r="Q765" s="408"/>
      <c r="R765" s="408"/>
      <c r="AC765" s="422"/>
    </row>
    <row r="766" spans="1:29" s="419" customFormat="1" ht="58.5" customHeight="1" x14ac:dyDescent="0.2">
      <c r="A766" s="461"/>
      <c r="B766" s="342" t="s">
        <v>4284</v>
      </c>
      <c r="C766" s="342" t="s">
        <v>4284</v>
      </c>
      <c r="D766" s="343" t="s">
        <v>4285</v>
      </c>
      <c r="E766" s="464">
        <v>530877097</v>
      </c>
      <c r="F766" s="464"/>
      <c r="G766" s="465"/>
      <c r="H766" s="465"/>
      <c r="I766" s="466"/>
      <c r="J766" s="467"/>
      <c r="K766" s="468"/>
      <c r="L766" s="343"/>
      <c r="M766" s="345"/>
      <c r="N766" s="343"/>
      <c r="O766" s="346" t="s">
        <v>1869</v>
      </c>
      <c r="P766" s="278"/>
      <c r="Q766" s="408"/>
      <c r="R766" s="408"/>
      <c r="AC766" s="422"/>
    </row>
    <row r="767" spans="1:29" s="419" customFormat="1" ht="54.75" customHeight="1" x14ac:dyDescent="0.2">
      <c r="A767" s="434" t="s">
        <v>1874</v>
      </c>
      <c r="B767" s="351" t="s">
        <v>4286</v>
      </c>
      <c r="C767" s="351" t="s">
        <v>4287</v>
      </c>
      <c r="D767" s="352" t="s">
        <v>4288</v>
      </c>
      <c r="E767" s="353">
        <f>VLOOKUP(B767,'Ejec presupuestal_31-dic-2017'!$C$5:$K$975,5,0)</f>
        <v>68337827</v>
      </c>
      <c r="F767" s="353">
        <f>VLOOKUP(B767,'Ejec presupuestal_31-dic-2017'!$C$5:$K$975,6,0)</f>
        <v>0</v>
      </c>
      <c r="G767" s="353">
        <f>VLOOKUP(B767,'Ejec presupuestal_31-dic-2017'!$C$5:$K$975,7,0)</f>
        <v>0</v>
      </c>
      <c r="H767" s="353">
        <f>VLOOKUP(B767,'Ejec presupuestal_31-dic-2017'!$C$5:$K$975,9,0)</f>
        <v>0</v>
      </c>
      <c r="I767" s="436" t="s">
        <v>2180</v>
      </c>
      <c r="J767" s="437" t="str">
        <f>VLOOKUP(K767,'[11]CONSOLIDADO PLAN DESARROLLO'!$DK$9:$DM940,3,0)</f>
        <v>E3.P_A.MR1 - Desarrollar infraestructuras públicas para mejorar las condiciones de vida de los Tocancipeños</v>
      </c>
      <c r="K767" s="438" t="s">
        <v>1073</v>
      </c>
      <c r="L767" s="352" t="str">
        <f>VLOOKUP(K767,'[11]CONSOLIDADO PLAN DESARROLLO'!$DK$9:$DM$305,2,0)</f>
        <v>Constituir el mecanismo de gestión y financiación contemplados en el PDM para la construcción Zona de integración social del Municipio</v>
      </c>
      <c r="M767" s="354" t="str">
        <f t="shared" ref="M767:M770" si="89">IF(I767=0,"0-0",(VLOOKUP(I767,$Q$2:$V$193,$P$1,0)))</f>
        <v>RECURSOS PROPIOS</v>
      </c>
      <c r="N767" s="295"/>
      <c r="O767" s="355" t="s">
        <v>1851</v>
      </c>
      <c r="P767" s="278"/>
      <c r="Q767" s="408"/>
      <c r="R767" s="408"/>
      <c r="AC767" s="422"/>
    </row>
    <row r="768" spans="1:29" s="419" customFormat="1" ht="45.75" customHeight="1" x14ac:dyDescent="0.2">
      <c r="A768" s="434" t="s">
        <v>5021</v>
      </c>
      <c r="B768" s="351" t="s">
        <v>4289</v>
      </c>
      <c r="C768" s="351" t="s">
        <v>4290</v>
      </c>
      <c r="D768" s="352" t="s">
        <v>4291</v>
      </c>
      <c r="E768" s="353">
        <f>VLOOKUP(B768,'Ejec presupuestal_31-dic-2017'!$C$5:$K$975,5,0)</f>
        <v>0</v>
      </c>
      <c r="F768" s="353">
        <f>VLOOKUP(B768,'Ejec presupuestal_31-dic-2017'!$C$5:$K$975,6,0)</f>
        <v>0</v>
      </c>
      <c r="G768" s="353">
        <f>VLOOKUP(B768,'Ejec presupuestal_31-dic-2017'!$C$5:$K$975,7,0)</f>
        <v>0</v>
      </c>
      <c r="H768" s="353">
        <f>VLOOKUP(B768,'Ejec presupuestal_31-dic-2017'!$C$5:$K$975,9,0)</f>
        <v>0</v>
      </c>
      <c r="I768" s="436" t="s">
        <v>1908</v>
      </c>
      <c r="J768" s="437" t="str">
        <f>VLOOKUP(K768,'[11]CONSOLIDADO PLAN DESARROLLO'!$DK$9:$DM941,3,0)</f>
        <v>E3.P_A.MR1 - Desarrollar infraestructuras públicas para mejorar las condiciones de vida de los Tocancipeños</v>
      </c>
      <c r="K768" s="438" t="s">
        <v>1073</v>
      </c>
      <c r="L768" s="352" t="str">
        <f>VLOOKUP(K768,'[11]CONSOLIDADO PLAN DESARROLLO'!$DK$9:$DM$305,2,0)</f>
        <v>Constituir el mecanismo de gestión y financiación contemplados en el PDM para la construcción Zona de integración social del Municipio</v>
      </c>
      <c r="M768" s="354" t="str">
        <f t="shared" si="89"/>
        <v>SGP</v>
      </c>
      <c r="N768" s="295"/>
      <c r="O768" s="355" t="s">
        <v>1851</v>
      </c>
      <c r="P768" s="278"/>
      <c r="Q768" s="408"/>
      <c r="R768" s="408"/>
      <c r="AC768" s="422"/>
    </row>
    <row r="769" spans="1:29" ht="54.75" customHeight="1" x14ac:dyDescent="0.2">
      <c r="A769" s="434" t="s">
        <v>1874</v>
      </c>
      <c r="B769" s="435" t="s">
        <v>4292</v>
      </c>
      <c r="C769" s="435" t="s">
        <v>4293</v>
      </c>
      <c r="D769" s="352" t="s">
        <v>4294</v>
      </c>
      <c r="E769" s="353">
        <f>VLOOKUP(B769,'Ejec presupuestal_31-dic-2017'!$C$5:$K$975,5,0)</f>
        <v>48207151</v>
      </c>
      <c r="F769" s="353">
        <f>VLOOKUP(B769,'Ejec presupuestal_31-dic-2017'!$C$5:$K$975,6,0)</f>
        <v>0</v>
      </c>
      <c r="G769" s="353">
        <f>VLOOKUP(B769,'Ejec presupuestal_31-dic-2017'!$C$5:$K$975,7,0)</f>
        <v>0</v>
      </c>
      <c r="H769" s="353">
        <f>VLOOKUP(B769,'Ejec presupuestal_31-dic-2017'!$C$5:$K$975,9,0)</f>
        <v>0</v>
      </c>
      <c r="I769" s="436" t="s">
        <v>2166</v>
      </c>
      <c r="J769" s="437" t="str">
        <f>VLOOKUP(K769,'[11]CONSOLIDADO PLAN DESARROLLO'!$DK$9:$DM942,3,0)</f>
        <v>E3.P_A.MR1 - Desarrollar infraestructuras públicas para mejorar las condiciones de vida de los Tocancipeños</v>
      </c>
      <c r="K769" s="438" t="s">
        <v>1073</v>
      </c>
      <c r="L769" s="352" t="str">
        <f>VLOOKUP(K769,'[11]CONSOLIDADO PLAN DESARROLLO'!$DK$9:$DM$305,2,0)</f>
        <v>Constituir el mecanismo de gestión y financiación contemplados en el PDM para la construcción Zona de integración social del Municipio</v>
      </c>
      <c r="M769" s="354" t="str">
        <f t="shared" si="89"/>
        <v>RECURSOS PROPIOS</v>
      </c>
      <c r="N769" s="295"/>
      <c r="O769" s="355" t="s">
        <v>1851</v>
      </c>
      <c r="AC769" s="362"/>
    </row>
    <row r="770" spans="1:29" ht="57.75" customHeight="1" x14ac:dyDescent="0.2">
      <c r="A770" s="434" t="s">
        <v>5021</v>
      </c>
      <c r="B770" s="435" t="s">
        <v>4295</v>
      </c>
      <c r="C770" s="460" t="s">
        <v>4296</v>
      </c>
      <c r="D770" s="352" t="s">
        <v>4297</v>
      </c>
      <c r="E770" s="353">
        <f>VLOOKUP(B770,'Ejec presupuestal_31-dic-2017'!$C$5:$K$975,5,0)</f>
        <v>0</v>
      </c>
      <c r="F770" s="353">
        <f>VLOOKUP(B770,'Ejec presupuestal_31-dic-2017'!$C$5:$K$975,6,0)</f>
        <v>0</v>
      </c>
      <c r="G770" s="353">
        <f>VLOOKUP(B770,'Ejec presupuestal_31-dic-2017'!$C$5:$K$975,7,0)</f>
        <v>0</v>
      </c>
      <c r="H770" s="353">
        <f>VLOOKUP(B770,'Ejec presupuestal_31-dic-2017'!$C$5:$K$975,9,0)</f>
        <v>0</v>
      </c>
      <c r="I770" s="436" t="s">
        <v>2355</v>
      </c>
      <c r="J770" s="437" t="str">
        <f>VLOOKUP(K770,'[11]CONSOLIDADO PLAN DESARROLLO'!$DK$9:$DM943,3,0)</f>
        <v>E3.P_A.MR1 - Desarrollar infraestructuras públicas para mejorar las condiciones de vida de los Tocancipeños</v>
      </c>
      <c r="K770" s="438" t="s">
        <v>1073</v>
      </c>
      <c r="L770" s="352" t="str">
        <f>VLOOKUP(K770,'[11]CONSOLIDADO PLAN DESARROLLO'!$DK$9:$DM$305,2,0)</f>
        <v>Constituir el mecanismo de gestión y financiación contemplados en el PDM para la construcción Zona de integración social del Municipio</v>
      </c>
      <c r="M770" s="354" t="str">
        <f t="shared" si="89"/>
        <v>RECURSOS PROPIOS</v>
      </c>
      <c r="N770" s="295"/>
      <c r="O770" s="355" t="s">
        <v>1851</v>
      </c>
      <c r="AC770" s="362"/>
    </row>
    <row r="771" spans="1:29" s="419" customFormat="1" ht="50.25" customHeight="1" x14ac:dyDescent="0.2">
      <c r="A771" s="461"/>
      <c r="B771" s="462" t="s">
        <v>4298</v>
      </c>
      <c r="C771" s="463">
        <v>241503010102</v>
      </c>
      <c r="D771" s="343" t="s">
        <v>1004</v>
      </c>
      <c r="E771" s="464">
        <v>50000000</v>
      </c>
      <c r="F771" s="464"/>
      <c r="G771" s="465"/>
      <c r="H771" s="465"/>
      <c r="I771" s="466"/>
      <c r="J771" s="467"/>
      <c r="K771" s="468"/>
      <c r="L771" s="467"/>
      <c r="M771" s="468"/>
      <c r="N771" s="343"/>
      <c r="O771" s="346" t="s">
        <v>1869</v>
      </c>
      <c r="P771" s="495"/>
      <c r="Q771" s="408"/>
      <c r="R771" s="408"/>
      <c r="AC771" s="422"/>
    </row>
    <row r="772" spans="1:29" s="419" customFormat="1" ht="44.25" customHeight="1" x14ac:dyDescent="0.2">
      <c r="A772" s="434" t="s">
        <v>1874</v>
      </c>
      <c r="B772" s="435" t="s">
        <v>4299</v>
      </c>
      <c r="C772" s="460" t="s">
        <v>4300</v>
      </c>
      <c r="D772" s="352" t="s">
        <v>4301</v>
      </c>
      <c r="E772" s="353">
        <f>VLOOKUP(B772,'Ejec presupuestal_31-dic-2017'!$C$5:$K$975,5,0)</f>
        <v>50000000</v>
      </c>
      <c r="F772" s="353">
        <f>VLOOKUP(B772,'Ejec presupuestal_31-dic-2017'!$C$5:$K$975,6,0)</f>
        <v>0</v>
      </c>
      <c r="G772" s="353">
        <f>VLOOKUP(B772,'Ejec presupuestal_31-dic-2017'!$C$5:$K$975,7,0)</f>
        <v>0</v>
      </c>
      <c r="H772" s="353">
        <f>VLOOKUP(B772,'Ejec presupuestal_31-dic-2017'!$C$5:$K$975,9,0)</f>
        <v>0</v>
      </c>
      <c r="I772" s="436" t="s">
        <v>1827</v>
      </c>
      <c r="J772" s="437" t="str">
        <f>VLOOKUP(K772,'[11]CONSOLIDADO PLAN DESARROLLO'!$DK$9:$DM945,3,0)</f>
        <v>E3.P_A.MR1 - Desarrollar infraestructuras públicas para mejorar las condiciones de vida de los Tocancipeños</v>
      </c>
      <c r="K772" s="438" t="s">
        <v>1008</v>
      </c>
      <c r="L772" s="352" t="str">
        <f>VLOOKUP(K772,'[11]CONSOLIDADO PLAN DESARROLLO'!$DK$9:$DM$305,2,0)</f>
        <v>Instalación  de bioparques en diferentes sectores del municipio</v>
      </c>
      <c r="M772" s="354" t="str">
        <f>IF(I772=0,"0-0",(VLOOKUP(I772,$Q$2:$V$193,$P$1,0)))</f>
        <v>RECURSOS PROPIOS</v>
      </c>
      <c r="N772" s="352"/>
      <c r="O772" s="355" t="s">
        <v>1851</v>
      </c>
      <c r="P772" s="495"/>
      <c r="Q772" s="408"/>
      <c r="R772" s="408"/>
      <c r="AC772" s="422"/>
    </row>
    <row r="773" spans="1:29" s="419" customFormat="1" ht="57.75" customHeight="1" x14ac:dyDescent="0.2">
      <c r="A773" s="446"/>
      <c r="B773" s="334" t="s">
        <v>4302</v>
      </c>
      <c r="C773" s="334" t="s">
        <v>4302</v>
      </c>
      <c r="D773" s="335" t="s">
        <v>4303</v>
      </c>
      <c r="E773" s="448">
        <v>875500000</v>
      </c>
      <c r="F773" s="448"/>
      <c r="G773" s="407"/>
      <c r="H773" s="407"/>
      <c r="I773" s="449"/>
      <c r="J773" s="450"/>
      <c r="K773" s="451"/>
      <c r="L773" s="450"/>
      <c r="M773" s="451"/>
      <c r="N773" s="335"/>
      <c r="O773" s="338" t="s">
        <v>1862</v>
      </c>
      <c r="P773" s="495"/>
      <c r="Q773" s="408"/>
      <c r="R773" s="408"/>
      <c r="AC773" s="422"/>
    </row>
    <row r="774" spans="1:29" s="419" customFormat="1" ht="54.75" customHeight="1" x14ac:dyDescent="0.2">
      <c r="A774" s="461"/>
      <c r="B774" s="342" t="s">
        <v>4304</v>
      </c>
      <c r="C774" s="342" t="s">
        <v>4304</v>
      </c>
      <c r="D774" s="343" t="s">
        <v>4305</v>
      </c>
      <c r="E774" s="464">
        <v>875500000</v>
      </c>
      <c r="F774" s="464"/>
      <c r="G774" s="465"/>
      <c r="H774" s="465"/>
      <c r="I774" s="466"/>
      <c r="J774" s="467"/>
      <c r="K774" s="468"/>
      <c r="L774" s="467"/>
      <c r="M774" s="468"/>
      <c r="N774" s="343"/>
      <c r="O774" s="346" t="s">
        <v>1869</v>
      </c>
      <c r="P774" s="495"/>
      <c r="Q774" s="408"/>
      <c r="R774" s="408"/>
      <c r="AC774" s="422"/>
    </row>
    <row r="775" spans="1:29" s="419" customFormat="1" ht="40.5" customHeight="1" x14ac:dyDescent="0.2">
      <c r="A775" s="476" t="s">
        <v>1874</v>
      </c>
      <c r="B775" s="493" t="s">
        <v>4306</v>
      </c>
      <c r="C775" s="493" t="s">
        <v>4307</v>
      </c>
      <c r="D775" s="400" t="s">
        <v>4308</v>
      </c>
      <c r="E775" s="353">
        <v>0</v>
      </c>
      <c r="F775" s="353">
        <v>0</v>
      </c>
      <c r="G775" s="353">
        <v>0</v>
      </c>
      <c r="H775" s="353">
        <v>0</v>
      </c>
      <c r="I775" s="436" t="s">
        <v>2277</v>
      </c>
      <c r="J775" s="437" t="str">
        <f>VLOOKUP(K775,'[11]CONSOLIDADO PLAN DESARROLLO'!$DK$9:$DM948,3,0)</f>
        <v>E3.P_A.MR1 - Desarrollar infraestructuras públicas para mejorar las condiciones de vida de los Tocancipeños</v>
      </c>
      <c r="K775" s="438" t="s">
        <v>1055</v>
      </c>
      <c r="L775" s="352" t="str">
        <f>VLOOKUP(K775,'[11]CONSOLIDADO PLAN DESARROLLO'!$DK$9:$DM$305,2,0)</f>
        <v>Realizar la construcción y ampliación de infraestructura de equipamiento municipal</v>
      </c>
      <c r="M775" s="354" t="str">
        <f t="shared" ref="M775:M779" si="90">IF(I775=0,"0-0",(VLOOKUP(I775,$Q$2:$V$193,$P$1,0)))</f>
        <v>RECURSOS PROPIOS</v>
      </c>
      <c r="N775" s="352" t="s">
        <v>2923</v>
      </c>
      <c r="O775" s="355" t="s">
        <v>1851</v>
      </c>
      <c r="P775" s="495"/>
      <c r="Q775" s="408"/>
      <c r="R775" s="408"/>
      <c r="AC775" s="422"/>
    </row>
    <row r="776" spans="1:29" s="419" customFormat="1" ht="48.75" customHeight="1" x14ac:dyDescent="0.2">
      <c r="A776" s="434" t="s">
        <v>1874</v>
      </c>
      <c r="B776" s="435" t="s">
        <v>4309</v>
      </c>
      <c r="C776" s="435" t="s">
        <v>4310</v>
      </c>
      <c r="D776" s="352" t="s">
        <v>4311</v>
      </c>
      <c r="E776" s="353">
        <f>VLOOKUP(B776,'Ejec presupuestal_31-dic-2017'!$C$5:$K$975,5,0)</f>
        <v>775500000</v>
      </c>
      <c r="F776" s="353">
        <f>VLOOKUP(B776,'Ejec presupuestal_31-dic-2017'!$C$5:$K$975,6,0)</f>
        <v>0</v>
      </c>
      <c r="G776" s="353">
        <f>VLOOKUP(B776,'Ejec presupuestal_31-dic-2017'!$C$5:$K$975,7,0)</f>
        <v>0</v>
      </c>
      <c r="H776" s="353">
        <f>VLOOKUP(B776,'Ejec presupuestal_31-dic-2017'!$C$5:$K$975,9,0)</f>
        <v>0</v>
      </c>
      <c r="I776" s="436" t="s">
        <v>2283</v>
      </c>
      <c r="J776" s="437" t="str">
        <f>VLOOKUP(K776,'[11]CONSOLIDADO PLAN DESARROLLO'!$DK$9:$DM949,3,0)</f>
        <v>E3.P_A.MR1 - Desarrollar infraestructuras públicas para mejorar las condiciones de vida de los Tocancipeños</v>
      </c>
      <c r="K776" s="438" t="s">
        <v>1055</v>
      </c>
      <c r="L776" s="352" t="str">
        <f>VLOOKUP(K776,'[11]CONSOLIDADO PLAN DESARROLLO'!$DK$9:$DM$305,2,0)</f>
        <v>Realizar la construcción y ampliación de infraestructura de equipamiento municipal</v>
      </c>
      <c r="M776" s="354" t="str">
        <f t="shared" si="90"/>
        <v>RECURSOS PROPIOS</v>
      </c>
      <c r="N776" s="295"/>
      <c r="O776" s="355" t="s">
        <v>1851</v>
      </c>
      <c r="P776" s="495"/>
      <c r="Q776" s="408"/>
      <c r="R776" s="408"/>
      <c r="AC776" s="422"/>
    </row>
    <row r="777" spans="1:29" s="521" customFormat="1" ht="58.5" customHeight="1" x14ac:dyDescent="0.2">
      <c r="A777" s="434" t="s">
        <v>1874</v>
      </c>
      <c r="B777" s="435" t="s">
        <v>4312</v>
      </c>
      <c r="C777" s="460" t="s">
        <v>4313</v>
      </c>
      <c r="D777" s="352" t="s">
        <v>4314</v>
      </c>
      <c r="E777" s="353">
        <f>VLOOKUP(B777,'Ejec presupuestal_31-dic-2017'!$C$5:$K$975,5,0)</f>
        <v>100000000</v>
      </c>
      <c r="F777" s="353">
        <f>VLOOKUP(B777,'Ejec presupuestal_31-dic-2017'!$C$5:$K$975,6,0)</f>
        <v>0</v>
      </c>
      <c r="G777" s="353">
        <f>VLOOKUP(B777,'Ejec presupuestal_31-dic-2017'!$C$5:$K$975,7,0)</f>
        <v>0</v>
      </c>
      <c r="H777" s="353">
        <f>VLOOKUP(B777,'Ejec presupuestal_31-dic-2017'!$C$5:$K$975,9,0)</f>
        <v>0</v>
      </c>
      <c r="I777" s="436" t="s">
        <v>2166</v>
      </c>
      <c r="J777" s="437" t="str">
        <f>VLOOKUP(K777,'[11]CONSOLIDADO PLAN DESARROLLO'!$DK$9:$DM950,3,0)</f>
        <v>E3.P_A.MR1 - Desarrollar infraestructuras públicas para mejorar las condiciones de vida de los Tocancipeños</v>
      </c>
      <c r="K777" s="438" t="s">
        <v>1055</v>
      </c>
      <c r="L777" s="352" t="str">
        <f>VLOOKUP(K777,'[11]CONSOLIDADO PLAN DESARROLLO'!$DK$9:$DM$305,2,0)</f>
        <v>Realizar la construcción y ampliación de infraestructura de equipamiento municipal</v>
      </c>
      <c r="M777" s="354" t="str">
        <f t="shared" si="90"/>
        <v>RECURSOS PROPIOS</v>
      </c>
      <c r="N777" s="295"/>
      <c r="O777" s="355" t="s">
        <v>1851</v>
      </c>
      <c r="P777" s="520"/>
      <c r="Q777" s="408"/>
      <c r="R777" s="408"/>
      <c r="AC777" s="424"/>
    </row>
    <row r="778" spans="1:29" s="419" customFormat="1" ht="54.75" customHeight="1" x14ac:dyDescent="0.2">
      <c r="A778" s="434" t="s">
        <v>2861</v>
      </c>
      <c r="B778" s="435" t="s">
        <v>4315</v>
      </c>
      <c r="C778" s="460" t="s">
        <v>4316</v>
      </c>
      <c r="D778" s="352" t="s">
        <v>4317</v>
      </c>
      <c r="E778" s="353">
        <f>VLOOKUP(B778,'Ejec presupuestal_31-dic-2017'!$C$5:$K$975,5,0)</f>
        <v>552160000</v>
      </c>
      <c r="F778" s="353">
        <f>VLOOKUP(B778,'Ejec presupuestal_31-dic-2017'!$C$5:$K$975,6,0)</f>
        <v>0</v>
      </c>
      <c r="G778" s="353">
        <f>VLOOKUP(B778,'Ejec presupuestal_31-dic-2017'!$C$5:$K$975,7,0)</f>
        <v>0</v>
      </c>
      <c r="H778" s="353">
        <f>VLOOKUP(B778,'Ejec presupuestal_31-dic-2017'!$C$5:$K$975,9,0)</f>
        <v>0</v>
      </c>
      <c r="I778" s="436" t="s">
        <v>2398</v>
      </c>
      <c r="J778" s="437" t="str">
        <f>VLOOKUP(K778,'[11]CONSOLIDADO PLAN DESARROLLO'!$DK$9:$DM951,3,0)</f>
        <v>E3.P_A.MR1 - Desarrollar infraestructuras públicas para mejorar las condiciones de vida de los Tocancipeños</v>
      </c>
      <c r="K778" s="438" t="s">
        <v>1055</v>
      </c>
      <c r="L778" s="352" t="str">
        <f>VLOOKUP(K778,'[11]CONSOLIDADO PLAN DESARROLLO'!$DK$9:$DM$305,2,0)</f>
        <v>Realizar la construcción y ampliación de infraestructura de equipamiento municipal</v>
      </c>
      <c r="M778" s="354" t="str">
        <f t="shared" si="90"/>
        <v>RECURSOS PROPIOS</v>
      </c>
      <c r="N778" s="295"/>
      <c r="O778" s="355" t="s">
        <v>1851</v>
      </c>
      <c r="P778" s="495"/>
      <c r="Q778" s="408"/>
      <c r="R778" s="408"/>
      <c r="AC778" s="422"/>
    </row>
    <row r="779" spans="1:29" s="419" customFormat="1" ht="54.75" customHeight="1" x14ac:dyDescent="0.2">
      <c r="A779" s="434" t="s">
        <v>5072</v>
      </c>
      <c r="B779" s="435" t="s">
        <v>4318</v>
      </c>
      <c r="C779" s="460" t="s">
        <v>4319</v>
      </c>
      <c r="D779" s="352" t="s">
        <v>4320</v>
      </c>
      <c r="E779" s="353">
        <f>VLOOKUP(B779,'Ejec presupuestal_31-dic-2017'!$C$5:$K$975,5,0)</f>
        <v>0</v>
      </c>
      <c r="F779" s="353">
        <f>VLOOKUP(B779,'Ejec presupuestal_31-dic-2017'!$C$5:$K$975,6,0)</f>
        <v>0</v>
      </c>
      <c r="G779" s="353">
        <f>VLOOKUP(B779,'Ejec presupuestal_31-dic-2017'!$C$5:$K$975,7,0)</f>
        <v>0</v>
      </c>
      <c r="H779" s="353">
        <f>VLOOKUP(B779,'Ejec presupuestal_31-dic-2017'!$C$5:$K$975,9,0)</f>
        <v>0</v>
      </c>
      <c r="I779" s="436" t="s">
        <v>1908</v>
      </c>
      <c r="J779" s="437" t="str">
        <f>VLOOKUP(K779,'[11]CONSOLIDADO PLAN DESARROLLO'!$DK$9:$DM952,3,0)</f>
        <v>E3.P_A.MR1 - Desarrollar infraestructuras públicas para mejorar las condiciones de vida de los Tocancipeños</v>
      </c>
      <c r="K779" s="438" t="s">
        <v>1055</v>
      </c>
      <c r="L779" s="352" t="str">
        <f>VLOOKUP(K779,'[11]CONSOLIDADO PLAN DESARROLLO'!$DK$9:$DM$305,2,0)</f>
        <v>Realizar la construcción y ampliación de infraestructura de equipamiento municipal</v>
      </c>
      <c r="M779" s="354" t="str">
        <f t="shared" si="90"/>
        <v>SGP</v>
      </c>
      <c r="N779" s="295"/>
      <c r="O779" s="355" t="s">
        <v>1851</v>
      </c>
      <c r="P779" s="495"/>
      <c r="Q779" s="408"/>
      <c r="R779" s="408"/>
      <c r="AC779" s="422"/>
    </row>
    <row r="780" spans="1:29" s="419" customFormat="1" ht="51" customHeight="1" x14ac:dyDescent="0.2">
      <c r="A780" s="446"/>
      <c r="B780" s="447" t="s">
        <v>4321</v>
      </c>
      <c r="C780" s="492" t="s">
        <v>4321</v>
      </c>
      <c r="D780" s="335" t="s">
        <v>4322</v>
      </c>
      <c r="E780" s="448">
        <v>0</v>
      </c>
      <c r="F780" s="448"/>
      <c r="G780" s="407"/>
      <c r="H780" s="407"/>
      <c r="I780" s="449"/>
      <c r="J780" s="450"/>
      <c r="K780" s="451"/>
      <c r="L780" s="450"/>
      <c r="M780" s="451"/>
      <c r="N780" s="335"/>
      <c r="O780" s="338" t="s">
        <v>1862</v>
      </c>
      <c r="P780" s="495"/>
      <c r="Q780" s="408"/>
      <c r="R780" s="408"/>
      <c r="AC780" s="422"/>
    </row>
    <row r="781" spans="1:29" s="419" customFormat="1" ht="63" customHeight="1" x14ac:dyDescent="0.2">
      <c r="A781" s="461"/>
      <c r="B781" s="342" t="s">
        <v>4323</v>
      </c>
      <c r="C781" s="342" t="s">
        <v>4323</v>
      </c>
      <c r="D781" s="343" t="s">
        <v>4324</v>
      </c>
      <c r="E781" s="464">
        <v>0</v>
      </c>
      <c r="F781" s="464"/>
      <c r="G781" s="465"/>
      <c r="H781" s="465"/>
      <c r="I781" s="466"/>
      <c r="J781" s="467"/>
      <c r="K781" s="468"/>
      <c r="L781" s="343"/>
      <c r="M781" s="345"/>
      <c r="N781" s="343"/>
      <c r="O781" s="346" t="s">
        <v>1869</v>
      </c>
      <c r="P781" s="495"/>
      <c r="Q781" s="408"/>
      <c r="R781" s="408"/>
      <c r="AC781" s="422"/>
    </row>
    <row r="782" spans="1:29" s="419" customFormat="1" ht="53.25" customHeight="1" x14ac:dyDescent="0.2">
      <c r="A782" s="434" t="s">
        <v>5073</v>
      </c>
      <c r="B782" s="435" t="s">
        <v>4326</v>
      </c>
      <c r="C782" s="460" t="s">
        <v>4327</v>
      </c>
      <c r="D782" s="352" t="s">
        <v>4328</v>
      </c>
      <c r="E782" s="353">
        <f>VLOOKUP(B782,'Ejec presupuestal_31-dic-2017'!$C$5:$K$975,5,0)</f>
        <v>400614923</v>
      </c>
      <c r="F782" s="353">
        <f>VLOOKUP(B782,'Ejec presupuestal_31-dic-2017'!$C$5:$K$975,6,0)</f>
        <v>400614923</v>
      </c>
      <c r="G782" s="353">
        <f>VLOOKUP(B782,'Ejec presupuestal_31-dic-2017'!$C$5:$K$975,7,0)</f>
        <v>400614923</v>
      </c>
      <c r="H782" s="353">
        <f>VLOOKUP(B782,'Ejec presupuestal_31-dic-2017'!$C$5:$K$975,9,0)</f>
        <v>256107523</v>
      </c>
      <c r="I782" s="436" t="s">
        <v>2398</v>
      </c>
      <c r="J782" s="437" t="str">
        <f>VLOOKUP(K782,'[11]CONSOLIDADO PLAN DESARROLLO'!$DK$9:$DM952,3,0)</f>
        <v>E3.P_A.MR1 - Desarrollar infraestructuras públicas para mejorar las condiciones de vida de los Tocancipeños</v>
      </c>
      <c r="K782" s="438" t="s">
        <v>1058</v>
      </c>
      <c r="L782" s="352" t="str">
        <f>VLOOKUP(K782,'[11]CONSOLIDADO PLAN DESARROLLO'!$DK$9:$DM$305,2,0)</f>
        <v>Realizar el mantenimiento de infraestructura de equipamiento municipal</v>
      </c>
      <c r="M782" s="354" t="str">
        <f>IF(I782=0,"0-0",(VLOOKUP(I782,$Q$2:$V$193,$P$1,0)))</f>
        <v>RECURSOS PROPIOS</v>
      </c>
      <c r="N782" s="352"/>
      <c r="O782" s="355" t="s">
        <v>1851</v>
      </c>
      <c r="P782" s="495"/>
      <c r="Q782" s="408"/>
      <c r="R782" s="408"/>
      <c r="AC782" s="422"/>
    </row>
    <row r="783" spans="1:29" s="419" customFormat="1" ht="60" customHeight="1" x14ac:dyDescent="0.2">
      <c r="A783" s="478"/>
      <c r="B783" s="491" t="s">
        <v>4329</v>
      </c>
      <c r="C783" s="491" t="s">
        <v>4329</v>
      </c>
      <c r="D783" s="316" t="s">
        <v>4330</v>
      </c>
      <c r="E783" s="479">
        <v>4476849356</v>
      </c>
      <c r="F783" s="479"/>
      <c r="G783" s="480"/>
      <c r="H783" s="480"/>
      <c r="I783" s="481"/>
      <c r="J783" s="482"/>
      <c r="K783" s="483"/>
      <c r="L783" s="482"/>
      <c r="M783" s="483"/>
      <c r="N783" s="316"/>
      <c r="O783" s="319" t="s">
        <v>1824</v>
      </c>
      <c r="P783" s="495"/>
      <c r="Q783" s="408"/>
      <c r="R783" s="408"/>
      <c r="AC783" s="422"/>
    </row>
    <row r="784" spans="1:29" ht="48.75" customHeight="1" x14ac:dyDescent="0.2">
      <c r="A784" s="439"/>
      <c r="B784" s="440" t="s">
        <v>4331</v>
      </c>
      <c r="C784" s="440" t="s">
        <v>4331</v>
      </c>
      <c r="D784" s="328" t="s">
        <v>390</v>
      </c>
      <c r="E784" s="441">
        <v>3676849356</v>
      </c>
      <c r="F784" s="441"/>
      <c r="G784" s="442"/>
      <c r="H784" s="442"/>
      <c r="I784" s="443"/>
      <c r="J784" s="444"/>
      <c r="K784" s="445"/>
      <c r="L784" s="444"/>
      <c r="M784" s="445"/>
      <c r="N784" s="328"/>
      <c r="O784" s="331" t="s">
        <v>5</v>
      </c>
      <c r="AC784" s="362"/>
    </row>
    <row r="785" spans="1:29" s="419" customFormat="1" ht="54.75" customHeight="1" x14ac:dyDescent="0.2">
      <c r="A785" s="446"/>
      <c r="B785" s="447" t="s">
        <v>4332</v>
      </c>
      <c r="C785" s="447" t="s">
        <v>4332</v>
      </c>
      <c r="D785" s="335" t="s">
        <v>4303</v>
      </c>
      <c r="E785" s="448">
        <v>3676849356</v>
      </c>
      <c r="F785" s="448"/>
      <c r="G785" s="407"/>
      <c r="H785" s="407"/>
      <c r="I785" s="449"/>
      <c r="J785" s="450"/>
      <c r="K785" s="451"/>
      <c r="L785" s="450"/>
      <c r="M785" s="451"/>
      <c r="N785" s="335"/>
      <c r="O785" s="338" t="s">
        <v>1862</v>
      </c>
      <c r="P785" s="495"/>
      <c r="Q785" s="408"/>
      <c r="R785" s="408"/>
      <c r="AC785" s="422"/>
    </row>
    <row r="786" spans="1:29" s="419" customFormat="1" ht="63.75" customHeight="1" x14ac:dyDescent="0.2">
      <c r="A786" s="461"/>
      <c r="B786" s="462" t="s">
        <v>4333</v>
      </c>
      <c r="C786" s="463" t="s">
        <v>4333</v>
      </c>
      <c r="D786" s="343" t="s">
        <v>4334</v>
      </c>
      <c r="E786" s="464">
        <v>103500000</v>
      </c>
      <c r="F786" s="464"/>
      <c r="G786" s="465"/>
      <c r="H786" s="465"/>
      <c r="I786" s="466"/>
      <c r="J786" s="467"/>
      <c r="K786" s="468"/>
      <c r="L786" s="343"/>
      <c r="M786" s="345"/>
      <c r="N786" s="343"/>
      <c r="O786" s="346" t="s">
        <v>1869</v>
      </c>
      <c r="P786" s="495"/>
      <c r="Q786" s="408"/>
      <c r="R786" s="408"/>
      <c r="AC786" s="422"/>
    </row>
    <row r="787" spans="1:29" s="419" customFormat="1" ht="51.75" customHeight="1" x14ac:dyDescent="0.2">
      <c r="A787" s="434" t="s">
        <v>1874</v>
      </c>
      <c r="B787" s="435" t="s">
        <v>4335</v>
      </c>
      <c r="C787" s="460" t="s">
        <v>4336</v>
      </c>
      <c r="D787" s="352" t="s">
        <v>4334</v>
      </c>
      <c r="E787" s="353">
        <f>VLOOKUP(B787,'Ejec presupuestal_31-dic-2017'!$C$5:$K$975,5,0)</f>
        <v>50000000</v>
      </c>
      <c r="F787" s="353">
        <f>VLOOKUP(B787,'Ejec presupuestal_31-dic-2017'!$C$5:$K$975,6,0)</f>
        <v>0</v>
      </c>
      <c r="G787" s="353">
        <f>VLOOKUP(B787,'Ejec presupuestal_31-dic-2017'!$C$5:$K$975,7,0)</f>
        <v>0</v>
      </c>
      <c r="H787" s="353">
        <f>VLOOKUP(B787,'Ejec presupuestal_31-dic-2017'!$C$5:$K$975,9,0)</f>
        <v>0</v>
      </c>
      <c r="I787" s="436" t="s">
        <v>1827</v>
      </c>
      <c r="J787" s="437" t="str">
        <f>VLOOKUP(K787,'[11]CONSOLIDADO PLAN DESARROLLO'!$DK$9:$DM957,3,0)</f>
        <v>E4.P_A.MR1 - Reducir la Tasa de Hurtos</v>
      </c>
      <c r="K787" s="438" t="s">
        <v>1439</v>
      </c>
      <c r="L787" s="352" t="str">
        <f>VLOOKUP(K787,'[11]CONSOLIDADO PLAN DESARROLLO'!$DK$9:$DM$305,2,0)</f>
        <v>Adecuar infraestructuras para las  entidades de seguridad, convivencia y justicia en el municipio</v>
      </c>
      <c r="M787" s="354" t="str">
        <f t="shared" ref="M787:M788" si="91">IF(I787=0,"0-0",(VLOOKUP(I787,$Q$2:$V$193,$P$1,0)))</f>
        <v>RECURSOS PROPIOS</v>
      </c>
      <c r="N787" s="352"/>
      <c r="O787" s="355" t="s">
        <v>1851</v>
      </c>
      <c r="P787" s="495"/>
      <c r="Q787" s="408"/>
      <c r="R787" s="408"/>
      <c r="AC787" s="422"/>
    </row>
    <row r="788" spans="1:29" s="419" customFormat="1" ht="61.5" customHeight="1" x14ac:dyDescent="0.2">
      <c r="A788" s="434" t="s">
        <v>1874</v>
      </c>
      <c r="B788" s="351" t="s">
        <v>4337</v>
      </c>
      <c r="C788" s="351" t="s">
        <v>4338</v>
      </c>
      <c r="D788" s="352" t="s">
        <v>4334</v>
      </c>
      <c r="E788" s="353">
        <f>VLOOKUP(B788,'Ejec presupuestal_31-dic-2017'!$C$5:$K$975,5,0)</f>
        <v>53500000</v>
      </c>
      <c r="F788" s="353">
        <f>VLOOKUP(B788,'Ejec presupuestal_31-dic-2017'!$C$5:$K$975,6,0)</f>
        <v>0</v>
      </c>
      <c r="G788" s="353">
        <f>VLOOKUP(B788,'Ejec presupuestal_31-dic-2017'!$C$5:$K$975,7,0)</f>
        <v>0</v>
      </c>
      <c r="H788" s="353">
        <f>VLOOKUP(B788,'Ejec presupuestal_31-dic-2017'!$C$5:$K$975,9,0)</f>
        <v>0</v>
      </c>
      <c r="I788" s="436" t="s">
        <v>2199</v>
      </c>
      <c r="J788" s="437" t="str">
        <f>VLOOKUP(K788,'[11]CONSOLIDADO PLAN DESARROLLO'!$DK$9:$DM958,3,0)</f>
        <v>E4.P_A.MR1 - Reducir la Tasa de Hurtos</v>
      </c>
      <c r="K788" s="438" t="s">
        <v>1439</v>
      </c>
      <c r="L788" s="352" t="str">
        <f>VLOOKUP(K788,'[11]CONSOLIDADO PLAN DESARROLLO'!$DK$9:$DM$305,2,0)</f>
        <v>Adecuar infraestructuras para las  entidades de seguridad, convivencia y justicia en el municipio</v>
      </c>
      <c r="M788" s="354" t="str">
        <f t="shared" si="91"/>
        <v>RECURSOS PROPIOS</v>
      </c>
      <c r="N788" s="295"/>
      <c r="O788" s="355" t="s">
        <v>1851</v>
      </c>
      <c r="P788" s="495"/>
      <c r="Q788" s="408"/>
      <c r="R788" s="408"/>
      <c r="AC788" s="422"/>
    </row>
    <row r="789" spans="1:29" s="419" customFormat="1" ht="54" customHeight="1" x14ac:dyDescent="0.2">
      <c r="A789" s="461"/>
      <c r="B789" s="342" t="s">
        <v>4339</v>
      </c>
      <c r="C789" s="342" t="s">
        <v>4339</v>
      </c>
      <c r="D789" s="343" t="s">
        <v>4340</v>
      </c>
      <c r="E789" s="464">
        <v>3573349356</v>
      </c>
      <c r="F789" s="464"/>
      <c r="G789" s="465"/>
      <c r="H789" s="465"/>
      <c r="I789" s="466"/>
      <c r="J789" s="467"/>
      <c r="K789" s="468"/>
      <c r="L789" s="467"/>
      <c r="M789" s="468"/>
      <c r="N789" s="343"/>
      <c r="O789" s="346" t="s">
        <v>1869</v>
      </c>
      <c r="P789" s="495"/>
      <c r="Q789" s="408"/>
      <c r="R789" s="408"/>
      <c r="AC789" s="422"/>
    </row>
    <row r="790" spans="1:29" ht="50.25" customHeight="1" x14ac:dyDescent="0.2">
      <c r="A790" s="434" t="s">
        <v>1874</v>
      </c>
      <c r="B790" s="435" t="s">
        <v>4341</v>
      </c>
      <c r="C790" s="435" t="s">
        <v>4342</v>
      </c>
      <c r="D790" s="352" t="s">
        <v>4340</v>
      </c>
      <c r="E790" s="353">
        <f>VLOOKUP(B790,'Ejec presupuestal_31-dic-2017'!$C$5:$K$975,5,0)</f>
        <v>1923970000</v>
      </c>
      <c r="F790" s="353">
        <f>VLOOKUP(B790,'Ejec presupuestal_31-dic-2017'!$C$5:$K$975,6,0)</f>
        <v>0</v>
      </c>
      <c r="G790" s="353">
        <f>VLOOKUP(B790,'Ejec presupuestal_31-dic-2017'!$C$5:$K$975,7,0)</f>
        <v>0</v>
      </c>
      <c r="H790" s="353">
        <f>VLOOKUP(B790,'Ejec presupuestal_31-dic-2017'!$C$5:$K$975,9,0)</f>
        <v>0</v>
      </c>
      <c r="I790" s="436" t="s">
        <v>2180</v>
      </c>
      <c r="J790" s="437" t="str">
        <f>VLOOKUP(K790,'[11]CONSOLIDADO PLAN DESARROLLO'!$DK$9:$DM960,3,0)</f>
        <v>E4.P_A.MR1 - Reducir la Tasa de Hurtos</v>
      </c>
      <c r="K790" s="438" t="s">
        <v>1435</v>
      </c>
      <c r="L790" s="352" t="str">
        <f>VLOOKUP(K790,'[11]CONSOLIDADO PLAN DESARROLLO'!$DK$9:$DM$305,2,0)</f>
        <v>Construir infraestructuras para las  entidades de seguridad, justicia y convivencia en el municipio</v>
      </c>
      <c r="M790" s="354" t="str">
        <f t="shared" ref="M790:M792" si="92">IF(I790=0,"0-0",(VLOOKUP(I790,$Q$2:$V$193,$P$1,0)))</f>
        <v>RECURSOS PROPIOS</v>
      </c>
      <c r="N790" s="352"/>
      <c r="O790" s="355" t="s">
        <v>1851</v>
      </c>
      <c r="AC790" s="362"/>
    </row>
    <row r="791" spans="1:29" s="419" customFormat="1" ht="36" customHeight="1" x14ac:dyDescent="0.2">
      <c r="A791" s="434" t="s">
        <v>1874</v>
      </c>
      <c r="B791" s="435" t="s">
        <v>4343</v>
      </c>
      <c r="C791" s="460" t="s">
        <v>4344</v>
      </c>
      <c r="D791" s="352" t="s">
        <v>4340</v>
      </c>
      <c r="E791" s="353">
        <f>VLOOKUP(B791,'Ejec presupuestal_31-dic-2017'!$C$5:$K$975,5,0)</f>
        <v>1510136856</v>
      </c>
      <c r="F791" s="353">
        <f>VLOOKUP(B791,'Ejec presupuestal_31-dic-2017'!$C$5:$K$975,6,0)</f>
        <v>0</v>
      </c>
      <c r="G791" s="353">
        <f>VLOOKUP(B791,'Ejec presupuestal_31-dic-2017'!$C$5:$K$975,7,0)</f>
        <v>0</v>
      </c>
      <c r="H791" s="353">
        <f>VLOOKUP(B791,'Ejec presupuestal_31-dic-2017'!$C$5:$K$975,9,0)</f>
        <v>0</v>
      </c>
      <c r="I791" s="436" t="s">
        <v>2199</v>
      </c>
      <c r="J791" s="437" t="str">
        <f>VLOOKUP(K791,'[11]CONSOLIDADO PLAN DESARROLLO'!$DK$9:$DM961,3,0)</f>
        <v>E4.P_A.MR1 - Reducir la Tasa de Hurtos</v>
      </c>
      <c r="K791" s="438" t="s">
        <v>1435</v>
      </c>
      <c r="L791" s="352" t="str">
        <f>VLOOKUP(K791,'[11]CONSOLIDADO PLAN DESARROLLO'!$DK$9:$DM$305,2,0)</f>
        <v>Construir infraestructuras para las  entidades de seguridad, justicia y convivencia en el municipio</v>
      </c>
      <c r="M791" s="354" t="str">
        <f t="shared" si="92"/>
        <v>RECURSOS PROPIOS</v>
      </c>
      <c r="N791" s="352"/>
      <c r="O791" s="355" t="s">
        <v>1851</v>
      </c>
      <c r="P791" s="495"/>
      <c r="Q791" s="408"/>
      <c r="R791" s="408"/>
      <c r="AC791" s="422"/>
    </row>
    <row r="792" spans="1:29" s="419" customFormat="1" ht="63" customHeight="1" x14ac:dyDescent="0.2">
      <c r="A792" s="434" t="s">
        <v>1874</v>
      </c>
      <c r="B792" s="435" t="s">
        <v>4345</v>
      </c>
      <c r="C792" s="435" t="s">
        <v>4346</v>
      </c>
      <c r="D792" s="352" t="s">
        <v>4340</v>
      </c>
      <c r="E792" s="353">
        <f>VLOOKUP(B792,'Ejec presupuestal_31-dic-2017'!$C$5:$K$975,5,0)</f>
        <v>139242500</v>
      </c>
      <c r="F792" s="353">
        <f>VLOOKUP(B792,'Ejec presupuestal_31-dic-2017'!$C$5:$K$975,6,0)</f>
        <v>0</v>
      </c>
      <c r="G792" s="353">
        <f>VLOOKUP(B792,'Ejec presupuestal_31-dic-2017'!$C$5:$K$975,7,0)</f>
        <v>0</v>
      </c>
      <c r="H792" s="353">
        <f>VLOOKUP(B792,'Ejec presupuestal_31-dic-2017'!$C$5:$K$975,9,0)</f>
        <v>0</v>
      </c>
      <c r="I792" s="436" t="s">
        <v>2166</v>
      </c>
      <c r="J792" s="437" t="str">
        <f>VLOOKUP(K792,'[11]CONSOLIDADO PLAN DESARROLLO'!$DK$9:$DM962,3,0)</f>
        <v>E4.P_A.MR1 - Reducir la Tasa de Hurtos</v>
      </c>
      <c r="K792" s="438" t="s">
        <v>1435</v>
      </c>
      <c r="L792" s="352" t="str">
        <f>VLOOKUP(K792,'[11]CONSOLIDADO PLAN DESARROLLO'!$DK$9:$DM$305,2,0)</f>
        <v>Construir infraestructuras para las  entidades de seguridad, justicia y convivencia en el municipio</v>
      </c>
      <c r="M792" s="354" t="str">
        <f t="shared" si="92"/>
        <v>RECURSOS PROPIOS</v>
      </c>
      <c r="N792" s="352"/>
      <c r="O792" s="355" t="s">
        <v>1851</v>
      </c>
      <c r="P792" s="495"/>
      <c r="Q792" s="408"/>
      <c r="R792" s="408"/>
      <c r="AC792" s="422"/>
    </row>
    <row r="793" spans="1:29" s="419" customFormat="1" ht="51" customHeight="1" x14ac:dyDescent="0.2">
      <c r="A793" s="446"/>
      <c r="B793" s="447" t="s">
        <v>4347</v>
      </c>
      <c r="C793" s="447" t="s">
        <v>4347</v>
      </c>
      <c r="D793" s="335" t="s">
        <v>4322</v>
      </c>
      <c r="E793" s="448">
        <v>800000000</v>
      </c>
      <c r="F793" s="448"/>
      <c r="G793" s="407"/>
      <c r="H793" s="407"/>
      <c r="I793" s="449"/>
      <c r="J793" s="450"/>
      <c r="K793" s="451"/>
      <c r="L793" s="450"/>
      <c r="M793" s="451"/>
      <c r="N793" s="335"/>
      <c r="O793" s="338" t="s">
        <v>1862</v>
      </c>
      <c r="P793" s="495"/>
      <c r="Q793" s="408"/>
      <c r="R793" s="408"/>
      <c r="AC793" s="422"/>
    </row>
    <row r="794" spans="1:29" s="419" customFormat="1" ht="62.25" customHeight="1" x14ac:dyDescent="0.2">
      <c r="A794" s="461"/>
      <c r="B794" s="462" t="s">
        <v>4348</v>
      </c>
      <c r="C794" s="462" t="s">
        <v>4348</v>
      </c>
      <c r="D794" s="343" t="s">
        <v>4349</v>
      </c>
      <c r="E794" s="464">
        <v>650000000</v>
      </c>
      <c r="F794" s="464"/>
      <c r="G794" s="465"/>
      <c r="H794" s="465"/>
      <c r="I794" s="466"/>
      <c r="J794" s="467"/>
      <c r="K794" s="468"/>
      <c r="L794" s="467"/>
      <c r="M794" s="468"/>
      <c r="N794" s="343"/>
      <c r="O794" s="346" t="s">
        <v>1869</v>
      </c>
      <c r="P794" s="495"/>
      <c r="Q794" s="408"/>
      <c r="R794" s="408"/>
      <c r="AC794" s="422"/>
    </row>
    <row r="795" spans="1:29" s="419" customFormat="1" ht="48" customHeight="1" x14ac:dyDescent="0.2">
      <c r="A795" s="434" t="s">
        <v>1874</v>
      </c>
      <c r="B795" s="351" t="s">
        <v>4350</v>
      </c>
      <c r="C795" s="351" t="s">
        <v>4351</v>
      </c>
      <c r="D795" s="352" t="s">
        <v>4352</v>
      </c>
      <c r="E795" s="353">
        <f>VLOOKUP(B795,'Ejec presupuestal_31-dic-2017'!$C$5:$K$975,5,0)</f>
        <v>650000000</v>
      </c>
      <c r="F795" s="353">
        <f>VLOOKUP(B795,'Ejec presupuestal_31-dic-2017'!$C$5:$K$975,6,0)</f>
        <v>352726920</v>
      </c>
      <c r="G795" s="353">
        <f>VLOOKUP(B795,'Ejec presupuestal_31-dic-2017'!$C$5:$K$975,7,0)</f>
        <v>352726920</v>
      </c>
      <c r="H795" s="353">
        <f>VLOOKUP(B795,'Ejec presupuestal_31-dic-2017'!$C$5:$K$975,9,0)</f>
        <v>71611920</v>
      </c>
      <c r="I795" s="436" t="s">
        <v>1827</v>
      </c>
      <c r="J795" s="437" t="str">
        <f>VLOOKUP(K795,'[11]CONSOLIDADO PLAN DESARROLLO'!$DK$9:$DM965,3,0)</f>
        <v>E4.P_D.MR1 - Mejorar la infraestructura tecnológica y organizacional a través de la implementación de planes y acciones</v>
      </c>
      <c r="K795" s="438" t="s">
        <v>1546</v>
      </c>
      <c r="L795" s="352" t="str">
        <f>VLOOKUP(K795,'[11]CONSOLIDADO PLAN DESARROLLO'!$DK$9:$DM$305,2,0)</f>
        <v xml:space="preserve">Desarrollar acciones para fortalecer la infraestructura tecnológica y equipamiento de oficinas del Municipio </v>
      </c>
      <c r="M795" s="354" t="str">
        <f>IF(I795=0,"0-0",(VLOOKUP(I795,$Q$2:$V$193,$P$1,0)))</f>
        <v>RECURSOS PROPIOS</v>
      </c>
      <c r="N795" s="295"/>
      <c r="O795" s="355" t="s">
        <v>1851</v>
      </c>
      <c r="P795" s="495"/>
      <c r="Q795" s="408"/>
      <c r="R795" s="408"/>
      <c r="AC795" s="422"/>
    </row>
    <row r="796" spans="1:29" s="419" customFormat="1" ht="65.25" customHeight="1" x14ac:dyDescent="0.2">
      <c r="A796" s="461"/>
      <c r="B796" s="462" t="s">
        <v>4353</v>
      </c>
      <c r="C796" s="463" t="s">
        <v>4353</v>
      </c>
      <c r="D796" s="343" t="s">
        <v>4349</v>
      </c>
      <c r="E796" s="464">
        <v>150000000</v>
      </c>
      <c r="F796" s="464"/>
      <c r="G796" s="465"/>
      <c r="H796" s="465"/>
      <c r="I796" s="466"/>
      <c r="J796" s="467"/>
      <c r="K796" s="468"/>
      <c r="L796" s="467"/>
      <c r="M796" s="468"/>
      <c r="N796" s="343"/>
      <c r="O796" s="346" t="s">
        <v>1869</v>
      </c>
      <c r="P796" s="495"/>
      <c r="Q796" s="534"/>
      <c r="R796" s="534"/>
      <c r="AC796" s="422"/>
    </row>
    <row r="797" spans="1:29" ht="46.5" customHeight="1" x14ac:dyDescent="0.2">
      <c r="A797" s="434" t="s">
        <v>1874</v>
      </c>
      <c r="B797" s="435" t="s">
        <v>4354</v>
      </c>
      <c r="C797" s="460" t="s">
        <v>4355</v>
      </c>
      <c r="D797" s="352" t="s">
        <v>4352</v>
      </c>
      <c r="E797" s="353">
        <f>VLOOKUP(B797,'Ejec presupuestal_31-dic-2017'!$C$5:$K$975,5,0)</f>
        <v>150000000</v>
      </c>
      <c r="F797" s="353">
        <f>VLOOKUP(B797,'Ejec presupuestal_31-dic-2017'!$C$5:$K$975,6,0)</f>
        <v>0</v>
      </c>
      <c r="G797" s="353">
        <f>VLOOKUP(B797,'Ejec presupuestal_31-dic-2017'!$C$5:$K$975,7,0)</f>
        <v>0</v>
      </c>
      <c r="H797" s="353">
        <f>VLOOKUP(B797,'Ejec presupuestal_31-dic-2017'!$C$5:$K$975,9,0)</f>
        <v>0</v>
      </c>
      <c r="I797" s="436" t="s">
        <v>1827</v>
      </c>
      <c r="J797" s="437" t="str">
        <f>VLOOKUP(K797,'[11]CONSOLIDADO PLAN DESARROLLO'!$DK$9:$DM967,3,0)</f>
        <v>E4.P_D.MR1 - Mejorar la infraestructura tecnológica y organizacional a través de la implementación de planes y acciones</v>
      </c>
      <c r="K797" s="438" t="s">
        <v>1549</v>
      </c>
      <c r="L797" s="352" t="str">
        <f>VLOOKUP(K797,'[11]CONSOLIDADO PLAN DESARROLLO'!$DK$9:$DM$305,2,0)</f>
        <v xml:space="preserve">Desarrollar acciones para fortalecer la infraestructura tecnológica y equipamiento de oficinas del Municipio </v>
      </c>
      <c r="M797" s="354" t="str">
        <f>IF(I797=0,"0-0",(VLOOKUP(I797,$Q$2:$V$193,$P$1,0)))</f>
        <v>RECURSOS PROPIOS</v>
      </c>
      <c r="N797" s="352"/>
      <c r="O797" s="355" t="s">
        <v>1851</v>
      </c>
      <c r="AC797" s="362"/>
    </row>
    <row r="798" spans="1:29" ht="48" customHeight="1" x14ac:dyDescent="0.2">
      <c r="A798" s="484"/>
      <c r="B798" s="485" t="s">
        <v>4356</v>
      </c>
      <c r="C798" s="485" t="s">
        <v>4356</v>
      </c>
      <c r="D798" s="307" t="s">
        <v>4357</v>
      </c>
      <c r="E798" s="486">
        <v>130410000</v>
      </c>
      <c r="F798" s="486"/>
      <c r="G798" s="487"/>
      <c r="H798" s="487"/>
      <c r="I798" s="488"/>
      <c r="J798" s="489"/>
      <c r="K798" s="490"/>
      <c r="L798" s="489"/>
      <c r="M798" s="490"/>
      <c r="N798" s="307"/>
      <c r="O798" s="382" t="s">
        <v>1838</v>
      </c>
      <c r="AC798" s="362"/>
    </row>
    <row r="799" spans="1:29" ht="52.5" customHeight="1" x14ac:dyDescent="0.2">
      <c r="A799" s="478"/>
      <c r="B799" s="491" t="s">
        <v>4358</v>
      </c>
      <c r="C799" s="491" t="s">
        <v>4358</v>
      </c>
      <c r="D799" s="316" t="s">
        <v>4359</v>
      </c>
      <c r="E799" s="479">
        <v>130410000</v>
      </c>
      <c r="F799" s="479"/>
      <c r="G799" s="480"/>
      <c r="H799" s="480"/>
      <c r="I799" s="481"/>
      <c r="J799" s="482"/>
      <c r="K799" s="483"/>
      <c r="L799" s="482"/>
      <c r="M799" s="483"/>
      <c r="N799" s="316"/>
      <c r="O799" s="319" t="s">
        <v>1824</v>
      </c>
      <c r="AC799" s="362"/>
    </row>
    <row r="800" spans="1:29" s="419" customFormat="1" ht="66" customHeight="1" x14ac:dyDescent="0.2">
      <c r="A800" s="439"/>
      <c r="B800" s="440" t="s">
        <v>4360</v>
      </c>
      <c r="C800" s="440" t="s">
        <v>4360</v>
      </c>
      <c r="D800" s="328" t="s">
        <v>418</v>
      </c>
      <c r="E800" s="441">
        <v>130410000</v>
      </c>
      <c r="F800" s="441"/>
      <c r="G800" s="442"/>
      <c r="H800" s="442"/>
      <c r="I800" s="443"/>
      <c r="J800" s="444"/>
      <c r="K800" s="445"/>
      <c r="L800" s="444"/>
      <c r="M800" s="445"/>
      <c r="N800" s="328"/>
      <c r="O800" s="331" t="s">
        <v>5</v>
      </c>
      <c r="P800" s="495"/>
      <c r="Q800" s="408"/>
      <c r="R800" s="408"/>
      <c r="AC800" s="422"/>
    </row>
    <row r="801" spans="1:29" s="419" customFormat="1" ht="66.75" customHeight="1" x14ac:dyDescent="0.2">
      <c r="A801" s="446"/>
      <c r="B801" s="334" t="s">
        <v>4361</v>
      </c>
      <c r="C801" s="334" t="s">
        <v>4361</v>
      </c>
      <c r="D801" s="335" t="s">
        <v>4362</v>
      </c>
      <c r="E801" s="448">
        <v>130410000</v>
      </c>
      <c r="F801" s="448"/>
      <c r="G801" s="407"/>
      <c r="H801" s="407"/>
      <c r="I801" s="449"/>
      <c r="J801" s="450"/>
      <c r="K801" s="451"/>
      <c r="L801" s="450"/>
      <c r="M801" s="451"/>
      <c r="N801" s="335"/>
      <c r="O801" s="338" t="s">
        <v>1862</v>
      </c>
      <c r="P801" s="495"/>
      <c r="Q801" s="408"/>
      <c r="R801" s="408"/>
      <c r="AC801" s="422"/>
    </row>
    <row r="802" spans="1:29" s="419" customFormat="1" ht="60.75" customHeight="1" x14ac:dyDescent="0.2">
      <c r="A802" s="461"/>
      <c r="B802" s="462" t="s">
        <v>4363</v>
      </c>
      <c r="C802" s="463" t="s">
        <v>4363</v>
      </c>
      <c r="D802" s="343" t="s">
        <v>4364</v>
      </c>
      <c r="E802" s="464">
        <v>57960000</v>
      </c>
      <c r="F802" s="464"/>
      <c r="G802" s="465"/>
      <c r="H802" s="465"/>
      <c r="I802" s="466"/>
      <c r="J802" s="467"/>
      <c r="K802" s="468"/>
      <c r="L802" s="467"/>
      <c r="M802" s="468"/>
      <c r="N802" s="343"/>
      <c r="O802" s="346" t="s">
        <v>1869</v>
      </c>
      <c r="P802" s="495"/>
      <c r="Q802" s="408"/>
      <c r="R802" s="408"/>
      <c r="AC802" s="422"/>
    </row>
    <row r="803" spans="1:29" s="419" customFormat="1" ht="56.25" customHeight="1" x14ac:dyDescent="0.2">
      <c r="A803" s="434" t="s">
        <v>1874</v>
      </c>
      <c r="B803" s="522" t="s">
        <v>4365</v>
      </c>
      <c r="C803" s="522" t="s">
        <v>4366</v>
      </c>
      <c r="D803" s="523" t="s">
        <v>4367</v>
      </c>
      <c r="E803" s="353">
        <f>VLOOKUP(B803,'Ejec presupuestal_31-dic-2017'!$C$5:$K$975,5,0)</f>
        <v>57960000</v>
      </c>
      <c r="F803" s="353">
        <f>VLOOKUP(B803,'Ejec presupuestal_31-dic-2017'!$C$5:$K$975,6,0)</f>
        <v>45500000</v>
      </c>
      <c r="G803" s="353">
        <f>VLOOKUP(B803,'Ejec presupuestal_31-dic-2017'!$C$5:$K$975,7,0)</f>
        <v>45500000</v>
      </c>
      <c r="H803" s="353">
        <f>VLOOKUP(B803,'Ejec presupuestal_31-dic-2017'!$C$5:$K$975,9,0)</f>
        <v>45500000</v>
      </c>
      <c r="I803" s="424" t="s">
        <v>1827</v>
      </c>
      <c r="J803" s="524" t="str">
        <f>VLOOKUP(K803,'[11]CONSOLIDADO PLAN DESARROLLO'!$DK$9:$DM973,3,0)</f>
        <v>E4.P_C.MR1 - Ampliar en un 10% la participación de la población del municipio en los programas comunitarios</v>
      </c>
      <c r="K803" s="525" t="s">
        <v>1529</v>
      </c>
      <c r="L803" s="352" t="str">
        <f>VLOOKUP(K803,'[11]CONSOLIDADO PLAN DESARROLLO'!$DK$9:$DM$305,2,0)</f>
        <v>Mantener el programa de fortalecimiento y apoyo al 100% de las Juntas de Acción Comunal</v>
      </c>
      <c r="M803" s="354" t="str">
        <f>IF(I803=0,"0-0",(VLOOKUP(I803,$Q$2:$V$193,$P$1,0)))</f>
        <v>RECURSOS PROPIOS</v>
      </c>
      <c r="N803" s="526"/>
      <c r="O803" s="355" t="s">
        <v>1851</v>
      </c>
      <c r="P803" s="495"/>
      <c r="Q803" s="408"/>
      <c r="R803" s="408"/>
      <c r="AC803" s="422"/>
    </row>
    <row r="804" spans="1:29" s="419" customFormat="1" ht="64.5" customHeight="1" x14ac:dyDescent="0.2">
      <c r="A804" s="461"/>
      <c r="B804" s="462" t="s">
        <v>4368</v>
      </c>
      <c r="C804" s="462" t="s">
        <v>4368</v>
      </c>
      <c r="D804" s="343" t="s">
        <v>4369</v>
      </c>
      <c r="E804" s="464">
        <v>72450000</v>
      </c>
      <c r="F804" s="464"/>
      <c r="G804" s="465"/>
      <c r="H804" s="465"/>
      <c r="I804" s="466"/>
      <c r="J804" s="467"/>
      <c r="K804" s="468"/>
      <c r="L804" s="467"/>
      <c r="M804" s="468"/>
      <c r="N804" s="343"/>
      <c r="O804" s="346" t="s">
        <v>1869</v>
      </c>
      <c r="P804" s="495"/>
      <c r="Q804" s="408"/>
      <c r="R804" s="408"/>
      <c r="AC804" s="422"/>
    </row>
    <row r="805" spans="1:29" ht="53.25" customHeight="1" x14ac:dyDescent="0.2">
      <c r="A805" s="434" t="s">
        <v>4370</v>
      </c>
      <c r="B805" s="527" t="s">
        <v>4371</v>
      </c>
      <c r="C805" s="527" t="s">
        <v>4372</v>
      </c>
      <c r="D805" s="523" t="s">
        <v>4373</v>
      </c>
      <c r="E805" s="353">
        <f>VLOOKUP(B805,'Ejec presupuestal_31-dic-2017'!$C$5:$K$975,5,0)</f>
        <v>42450000</v>
      </c>
      <c r="F805" s="353">
        <f>VLOOKUP(B805,'Ejec presupuestal_31-dic-2017'!$C$5:$K$975,6,0)</f>
        <v>22005113</v>
      </c>
      <c r="G805" s="353">
        <f>VLOOKUP(B805,'Ejec presupuestal_31-dic-2017'!$C$5:$K$975,7,0)</f>
        <v>22005113</v>
      </c>
      <c r="H805" s="353">
        <f>VLOOKUP(B805,'Ejec presupuestal_31-dic-2017'!$C$5:$K$975,9,0)</f>
        <v>8005113</v>
      </c>
      <c r="I805" s="424" t="s">
        <v>1827</v>
      </c>
      <c r="J805" s="524" t="str">
        <f>VLOOKUP(K805,'[11]CONSOLIDADO PLAN DESARROLLO'!$DK$9:$DM975,3,0)</f>
        <v>E4.P_C.MR1 - Ampliar en un 10% la participación de la población del municipio en los programas comunitarios</v>
      </c>
      <c r="K805" s="525" t="s">
        <v>1533</v>
      </c>
      <c r="L805" s="352" t="str">
        <f>VLOOKUP(K805,'[11]CONSOLIDADO PLAN DESARROLLO'!$DK$9:$DM$305,2,0)</f>
        <v>Ampliar a 5 las campañas de cultura ciudadana en el municipio</v>
      </c>
      <c r="M805" s="354" t="str">
        <f>IF(I805=0,"0-0",(VLOOKUP(I805,$Q$2:$V$193,$P$1,0)))</f>
        <v>RECURSOS PROPIOS</v>
      </c>
      <c r="N805" s="526"/>
      <c r="O805" s="355" t="s">
        <v>1851</v>
      </c>
      <c r="AC805" s="362"/>
    </row>
    <row r="806" spans="1:29" ht="51" customHeight="1" x14ac:dyDescent="0.2">
      <c r="A806" s="484"/>
      <c r="B806" s="485" t="s">
        <v>4374</v>
      </c>
      <c r="C806" s="485" t="s">
        <v>4374</v>
      </c>
      <c r="D806" s="307" t="s">
        <v>4375</v>
      </c>
      <c r="E806" s="486">
        <v>3545753288</v>
      </c>
      <c r="F806" s="486"/>
      <c r="G806" s="487"/>
      <c r="H806" s="487"/>
      <c r="I806" s="488"/>
      <c r="J806" s="489"/>
      <c r="K806" s="490"/>
      <c r="L806" s="489"/>
      <c r="M806" s="490"/>
      <c r="N806" s="307"/>
      <c r="O806" s="382" t="s">
        <v>1838</v>
      </c>
      <c r="AC806" s="362"/>
    </row>
    <row r="807" spans="1:29" ht="52.5" customHeight="1" x14ac:dyDescent="0.2">
      <c r="A807" s="478"/>
      <c r="B807" s="491" t="s">
        <v>4376</v>
      </c>
      <c r="C807" s="491" t="s">
        <v>4376</v>
      </c>
      <c r="D807" s="316" t="s">
        <v>76</v>
      </c>
      <c r="E807" s="479">
        <v>608734908</v>
      </c>
      <c r="F807" s="479"/>
      <c r="G807" s="480"/>
      <c r="H807" s="480"/>
      <c r="I807" s="481"/>
      <c r="J807" s="482"/>
      <c r="K807" s="483"/>
      <c r="L807" s="482"/>
      <c r="M807" s="483"/>
      <c r="N807" s="316"/>
      <c r="O807" s="319" t="s">
        <v>1824</v>
      </c>
      <c r="AC807" s="362"/>
    </row>
    <row r="808" spans="1:29" s="419" customFormat="1" ht="50.25" customHeight="1" x14ac:dyDescent="0.2">
      <c r="A808" s="439"/>
      <c r="B808" s="440" t="s">
        <v>4377</v>
      </c>
      <c r="C808" s="440" t="s">
        <v>4377</v>
      </c>
      <c r="D808" s="328" t="s">
        <v>274</v>
      </c>
      <c r="E808" s="441">
        <v>608734908</v>
      </c>
      <c r="F808" s="441"/>
      <c r="G808" s="442"/>
      <c r="H808" s="442"/>
      <c r="I808" s="443"/>
      <c r="J808" s="444"/>
      <c r="K808" s="445"/>
      <c r="L808" s="444"/>
      <c r="M808" s="445"/>
      <c r="N808" s="328"/>
      <c r="O808" s="331" t="s">
        <v>5</v>
      </c>
      <c r="P808" s="495"/>
      <c r="Q808" s="408"/>
      <c r="R808" s="408"/>
      <c r="AC808" s="422"/>
    </row>
    <row r="809" spans="1:29" s="419" customFormat="1" ht="69" customHeight="1" x14ac:dyDescent="0.2">
      <c r="A809" s="528"/>
      <c r="B809" s="477" t="s">
        <v>4378</v>
      </c>
      <c r="C809" s="477" t="s">
        <v>4378</v>
      </c>
      <c r="D809" s="526" t="s">
        <v>4379</v>
      </c>
      <c r="E809" s="529">
        <v>50000000</v>
      </c>
      <c r="F809" s="529"/>
      <c r="G809" s="530"/>
      <c r="H809" s="530"/>
      <c r="I809" s="422"/>
      <c r="J809" s="531"/>
      <c r="K809" s="532"/>
      <c r="L809" s="295"/>
      <c r="M809" s="532"/>
      <c r="N809" s="526"/>
      <c r="O809" s="367"/>
      <c r="P809" s="495"/>
      <c r="Q809" s="408"/>
      <c r="R809" s="408"/>
      <c r="AC809" s="422"/>
    </row>
    <row r="810" spans="1:29" s="419" customFormat="1" ht="53.25" customHeight="1" x14ac:dyDescent="0.2">
      <c r="A810" s="533" t="s">
        <v>1874</v>
      </c>
      <c r="B810" s="522" t="s">
        <v>4380</v>
      </c>
      <c r="C810" s="522" t="s">
        <v>4381</v>
      </c>
      <c r="D810" s="523" t="s">
        <v>4379</v>
      </c>
      <c r="E810" s="353">
        <f>VLOOKUP(B810,'Ejec presupuestal_31-dic-2017'!$C$5:$K$975,5,0)</f>
        <v>50000000</v>
      </c>
      <c r="F810" s="353">
        <f>VLOOKUP(B810,'Ejec presupuestal_31-dic-2017'!$C$5:$K$975,6,0)</f>
        <v>35000000</v>
      </c>
      <c r="G810" s="353">
        <f>VLOOKUP(B810,'Ejec presupuestal_31-dic-2017'!$C$5:$K$975,7,0)</f>
        <v>35000000</v>
      </c>
      <c r="H810" s="353">
        <f>VLOOKUP(B810,'Ejec presupuestal_31-dic-2017'!$C$5:$K$975,9,0)</f>
        <v>35000000</v>
      </c>
      <c r="I810" s="424" t="s">
        <v>1827</v>
      </c>
      <c r="J810" s="524" t="str">
        <f>VLOOKUP(K810,'[11]CONSOLIDADO PLAN DESARROLLO'!$DK$9:$DM981,3,0)</f>
        <v>E3.P_D.MR2 - Fortalecer las capacidades institucionales del Municipio para mejorar la planeación del desarrollo municipal</v>
      </c>
      <c r="K810" s="525" t="s">
        <v>1173</v>
      </c>
      <c r="L810" s="352" t="str">
        <f>VLOOKUP(K810,'[11]CONSOLIDADO PLAN DESARROLLO'!$DK$9:$DM$305,2,0)</f>
        <v>Implementar una estrategia para mejorar las capacidades institucionales en la formulación de programas y proyectos</v>
      </c>
      <c r="M810" s="354" t="str">
        <f t="shared" ref="M810:M811" si="93">IF(I810=0,"0-0",(VLOOKUP(I810,$Q$2:$V$193,$P$1,0)))</f>
        <v>RECURSOS PROPIOS</v>
      </c>
      <c r="N810" s="526"/>
      <c r="O810" s="355" t="s">
        <v>1851</v>
      </c>
      <c r="P810" s="495"/>
      <c r="Q810" s="408"/>
      <c r="R810" s="408"/>
      <c r="AC810" s="422"/>
    </row>
    <row r="811" spans="1:29" s="419" customFormat="1" ht="58.5" customHeight="1" x14ac:dyDescent="0.2">
      <c r="A811" s="533" t="s">
        <v>2861</v>
      </c>
      <c r="B811" s="522" t="s">
        <v>4382</v>
      </c>
      <c r="C811" s="522" t="s">
        <v>4383</v>
      </c>
      <c r="D811" s="523" t="s">
        <v>4384</v>
      </c>
      <c r="E811" s="353">
        <f>VLOOKUP(B811,'Ejec presupuestal_31-dic-2017'!$C$5:$K$975,5,0)</f>
        <v>250000000</v>
      </c>
      <c r="F811" s="353">
        <f>VLOOKUP(B811,'Ejec presupuestal_31-dic-2017'!$C$5:$K$975,6,0)</f>
        <v>25000000</v>
      </c>
      <c r="G811" s="353">
        <f>VLOOKUP(B811,'Ejec presupuestal_31-dic-2017'!$C$5:$K$975,7,0)</f>
        <v>25000000</v>
      </c>
      <c r="H811" s="353">
        <f>VLOOKUP(B811,'Ejec presupuestal_31-dic-2017'!$C$5:$K$975,9,0)</f>
        <v>25000000</v>
      </c>
      <c r="I811" s="424" t="s">
        <v>2398</v>
      </c>
      <c r="J811" s="524" t="str">
        <f>VLOOKUP(K811,'[11]CONSOLIDADO PLAN DESARROLLO'!$DK$9:$DM982,3,0)</f>
        <v>E3.P_D.MR2 - Fortalecer las capacidades institucionales del Municipio para mejorar la planeación del desarrollo municipal</v>
      </c>
      <c r="K811" s="525" t="s">
        <v>1173</v>
      </c>
      <c r="L811" s="352" t="str">
        <f>VLOOKUP(K811,'[11]CONSOLIDADO PLAN DESARROLLO'!$DK$9:$DM$305,2,0)</f>
        <v>Implementar una estrategia para mejorar las capacidades institucionales en la formulación de programas y proyectos</v>
      </c>
      <c r="M811" s="354" t="str">
        <f t="shared" si="93"/>
        <v>RECURSOS PROPIOS</v>
      </c>
      <c r="N811" s="526"/>
      <c r="O811" s="355" t="s">
        <v>1851</v>
      </c>
      <c r="P811" s="495"/>
      <c r="Q811" s="408"/>
      <c r="R811" s="408"/>
      <c r="AC811" s="422"/>
    </row>
    <row r="812" spans="1:29" s="419" customFormat="1" ht="60.75" customHeight="1" x14ac:dyDescent="0.2">
      <c r="A812" s="446"/>
      <c r="B812" s="334" t="s">
        <v>4385</v>
      </c>
      <c r="C812" s="334" t="s">
        <v>4385</v>
      </c>
      <c r="D812" s="335" t="s">
        <v>4386</v>
      </c>
      <c r="E812" s="448">
        <v>108734908</v>
      </c>
      <c r="F812" s="448"/>
      <c r="G812" s="407"/>
      <c r="H812" s="407"/>
      <c r="I812" s="449"/>
      <c r="J812" s="450"/>
      <c r="K812" s="451"/>
      <c r="L812" s="450"/>
      <c r="M812" s="451"/>
      <c r="N812" s="335"/>
      <c r="O812" s="338" t="s">
        <v>1862</v>
      </c>
      <c r="P812" s="495"/>
      <c r="Q812" s="408"/>
      <c r="R812" s="408"/>
      <c r="AC812" s="422"/>
    </row>
    <row r="813" spans="1:29" ht="63" customHeight="1" x14ac:dyDescent="0.2">
      <c r="A813" s="461"/>
      <c r="B813" s="462" t="s">
        <v>4387</v>
      </c>
      <c r="C813" s="462" t="s">
        <v>4387</v>
      </c>
      <c r="D813" s="343" t="s">
        <v>4388</v>
      </c>
      <c r="E813" s="464">
        <v>108734908</v>
      </c>
      <c r="F813" s="464"/>
      <c r="G813" s="465"/>
      <c r="H813" s="465"/>
      <c r="I813" s="466"/>
      <c r="J813" s="467"/>
      <c r="K813" s="468"/>
      <c r="L813" s="467"/>
      <c r="M813" s="468"/>
      <c r="N813" s="343"/>
      <c r="O813" s="346" t="s">
        <v>1869</v>
      </c>
      <c r="AC813" s="362"/>
    </row>
    <row r="814" spans="1:29" s="419" customFormat="1" ht="63.75" customHeight="1" x14ac:dyDescent="0.2">
      <c r="A814" s="533" t="s">
        <v>1874</v>
      </c>
      <c r="B814" s="522" t="s">
        <v>4389</v>
      </c>
      <c r="C814" s="522" t="s">
        <v>4390</v>
      </c>
      <c r="D814" s="523" t="s">
        <v>4391</v>
      </c>
      <c r="E814" s="353">
        <f>VLOOKUP(B814,'Ejec presupuestal_31-dic-2017'!$C$5:$K$975,5,0)</f>
        <v>108734908</v>
      </c>
      <c r="F814" s="353">
        <f>VLOOKUP(B814,'Ejec presupuestal_31-dic-2017'!$C$5:$K$975,6,0)</f>
        <v>99999984</v>
      </c>
      <c r="G814" s="353">
        <f>VLOOKUP(B814,'Ejec presupuestal_31-dic-2017'!$C$5:$K$975,7,0)</f>
        <v>99999984</v>
      </c>
      <c r="H814" s="353">
        <f>VLOOKUP(B814,'Ejec presupuestal_31-dic-2017'!$C$5:$K$975,9,0)</f>
        <v>29999995</v>
      </c>
      <c r="I814" s="424" t="s">
        <v>2355</v>
      </c>
      <c r="J814" s="524" t="str">
        <f>VLOOKUP(K814,'[11]CONSOLIDADO PLAN DESARROLLO'!$DK$9:$DM984,3,0)</f>
        <v>E3.P_D.MR1 - Implementar acciones para mejorar las condiciones del ordenamiento territorial del municipio</v>
      </c>
      <c r="K814" s="525" t="s">
        <v>1160</v>
      </c>
      <c r="L814" s="352" t="str">
        <f>VLOOKUP(K814,'[11]CONSOLIDADO PLAN DESARROLLO'!$DK$9:$DM$305,2,0)</f>
        <v>Actualizar la nomenclatura y la estratificación socioeconómica del municipio</v>
      </c>
      <c r="M814" s="354" t="str">
        <f t="shared" ref="M814:M815" si="94">IF(I814=0,"0-0",(VLOOKUP(I814,$Q$2:$V$193,$P$1,0)))</f>
        <v>RECURSOS PROPIOS</v>
      </c>
      <c r="N814" s="526"/>
      <c r="O814" s="355" t="s">
        <v>1851</v>
      </c>
      <c r="P814" s="495"/>
      <c r="Q814" s="408"/>
      <c r="R814" s="408"/>
      <c r="AC814" s="422"/>
    </row>
    <row r="815" spans="1:29" s="419" customFormat="1" ht="55.5" customHeight="1" x14ac:dyDescent="0.2">
      <c r="A815" s="533" t="s">
        <v>5074</v>
      </c>
      <c r="B815" s="522" t="s">
        <v>5075</v>
      </c>
      <c r="C815" s="522" t="s">
        <v>5076</v>
      </c>
      <c r="D815" s="523" t="s">
        <v>5077</v>
      </c>
      <c r="E815" s="353">
        <f>VLOOKUP(B815,'Ejec presupuestal_31-dic-2017'!$C$5:$K$975,5,0)</f>
        <v>1700000</v>
      </c>
      <c r="F815" s="353">
        <f>VLOOKUP(B815,'Ejec presupuestal_31-dic-2017'!$C$5:$K$975,6,0)</f>
        <v>1657476</v>
      </c>
      <c r="G815" s="353">
        <f>VLOOKUP(B815,'Ejec presupuestal_31-dic-2017'!$C$5:$K$975,7,0)</f>
        <v>1657476</v>
      </c>
      <c r="H815" s="353">
        <f>VLOOKUP(B815,'Ejec presupuestal_31-dic-2017'!$C$5:$K$975,9,0)</f>
        <v>1657476</v>
      </c>
      <c r="I815" s="424" t="s">
        <v>1827</v>
      </c>
      <c r="J815" s="524" t="str">
        <f>VLOOKUP(K815,'[11]CONSOLIDADO PLAN DESARROLLO'!$DK$9:$DM985,3,0)</f>
        <v>E3.P_D.MR1 - Implementar acciones para mejorar las condiciones del ordenamiento territorial del municipio</v>
      </c>
      <c r="K815" s="525" t="s">
        <v>1160</v>
      </c>
      <c r="L815" s="352" t="str">
        <f>VLOOKUP(K815,'[11]CONSOLIDADO PLAN DESARROLLO'!$DK$9:$DM$305,2,0)</f>
        <v>Actualizar la nomenclatura y la estratificación socioeconómica del municipio</v>
      </c>
      <c r="M815" s="354" t="str">
        <f t="shared" si="94"/>
        <v>RECURSOS PROPIOS</v>
      </c>
      <c r="N815" s="526"/>
      <c r="O815" s="355" t="s">
        <v>1851</v>
      </c>
      <c r="P815" s="495"/>
      <c r="Q815" s="408"/>
      <c r="R815" s="408"/>
      <c r="AC815" s="422"/>
    </row>
    <row r="816" spans="1:29" s="419" customFormat="1" ht="57" customHeight="1" x14ac:dyDescent="0.2">
      <c r="A816" s="446"/>
      <c r="B816" s="447">
        <v>2417030408</v>
      </c>
      <c r="C816" s="447" t="s">
        <v>4392</v>
      </c>
      <c r="D816" s="335" t="s">
        <v>4393</v>
      </c>
      <c r="E816" s="448">
        <v>200000000</v>
      </c>
      <c r="F816" s="448"/>
      <c r="G816" s="407"/>
      <c r="H816" s="407"/>
      <c r="I816" s="449"/>
      <c r="J816" s="450"/>
      <c r="K816" s="451"/>
      <c r="L816" s="450"/>
      <c r="M816" s="451"/>
      <c r="N816" s="335"/>
      <c r="O816" s="338" t="s">
        <v>1862</v>
      </c>
      <c r="P816" s="495"/>
      <c r="Q816" s="408"/>
      <c r="R816" s="408"/>
      <c r="AC816" s="422"/>
    </row>
    <row r="817" spans="1:29" s="419" customFormat="1" ht="75" customHeight="1" x14ac:dyDescent="0.2">
      <c r="A817" s="461"/>
      <c r="B817" s="462" t="s">
        <v>4394</v>
      </c>
      <c r="C817" s="462" t="s">
        <v>4394</v>
      </c>
      <c r="D817" s="343" t="s">
        <v>4395</v>
      </c>
      <c r="E817" s="464">
        <v>200000000</v>
      </c>
      <c r="F817" s="464"/>
      <c r="G817" s="465"/>
      <c r="H817" s="465"/>
      <c r="I817" s="466"/>
      <c r="J817" s="467"/>
      <c r="K817" s="468"/>
      <c r="L817" s="467"/>
      <c r="M817" s="468"/>
      <c r="N817" s="343"/>
      <c r="O817" s="346" t="s">
        <v>1869</v>
      </c>
      <c r="P817" s="495"/>
      <c r="Q817" s="408"/>
      <c r="R817" s="408"/>
      <c r="AC817" s="422"/>
    </row>
    <row r="818" spans="1:29" s="419" customFormat="1" ht="64.5" customHeight="1" x14ac:dyDescent="0.2">
      <c r="A818" s="533" t="s">
        <v>1874</v>
      </c>
      <c r="B818" s="527" t="s">
        <v>4396</v>
      </c>
      <c r="C818" s="527" t="s">
        <v>4397</v>
      </c>
      <c r="D818" s="523" t="s">
        <v>4398</v>
      </c>
      <c r="E818" s="353">
        <f>VLOOKUP(B818,'Ejec presupuestal_31-dic-2017'!$C$5:$K$975,5,0)</f>
        <v>200000000</v>
      </c>
      <c r="F818" s="353">
        <f>VLOOKUP(B818,'Ejec presupuestal_31-dic-2017'!$C$5:$K$975,6,0)</f>
        <v>31362069</v>
      </c>
      <c r="G818" s="353">
        <f>VLOOKUP(B818,'Ejec presupuestal_31-dic-2017'!$C$5:$K$975,7,0)</f>
        <v>31362069</v>
      </c>
      <c r="H818" s="353">
        <f>VLOOKUP(B818,'Ejec presupuestal_31-dic-2017'!$C$5:$K$975,9,0)</f>
        <v>31362069</v>
      </c>
      <c r="I818" s="424" t="s">
        <v>1827</v>
      </c>
      <c r="J818" s="524" t="str">
        <f>VLOOKUP(K818,'[11]CONSOLIDADO PLAN DESARROLLO'!$DK$9:$DM987,3,0)</f>
        <v>E3.P_D.MR1 - Implementar acciones para mejorar las condiciones del ordenamiento territorial del municipio</v>
      </c>
      <c r="K818" s="525" t="s">
        <v>1164</v>
      </c>
      <c r="L818" s="352" t="str">
        <f>VLOOKUP(K818,'[11]CONSOLIDADO PLAN DESARROLLO'!$DK$9:$DM$305,2,0)</f>
        <v>Suscribir un convenio de cooperación con el IGAC para la actualización y conservación catastral</v>
      </c>
      <c r="M818" s="354" t="str">
        <f>IF(I818=0,"0-0",(VLOOKUP(I818,$Q$2:$V$193,$P$1,0)))</f>
        <v>RECURSOS PROPIOS</v>
      </c>
      <c r="N818" s="526"/>
      <c r="O818" s="355" t="s">
        <v>1851</v>
      </c>
      <c r="P818" s="495"/>
      <c r="Q818" s="408"/>
      <c r="R818" s="408"/>
      <c r="AC818" s="422"/>
    </row>
    <row r="819" spans="1:29" s="521" customFormat="1" ht="54.75" customHeight="1" x14ac:dyDescent="0.2">
      <c r="A819" s="446"/>
      <c r="B819" s="447" t="s">
        <v>4399</v>
      </c>
      <c r="C819" s="447">
        <v>2417030410</v>
      </c>
      <c r="D819" s="335" t="s">
        <v>4400</v>
      </c>
      <c r="E819" s="448">
        <v>500000000</v>
      </c>
      <c r="F819" s="448"/>
      <c r="G819" s="407"/>
      <c r="H819" s="407"/>
      <c r="I819" s="449"/>
      <c r="J819" s="450"/>
      <c r="K819" s="451"/>
      <c r="L819" s="450"/>
      <c r="M819" s="451"/>
      <c r="N819" s="335"/>
      <c r="O819" s="338" t="s">
        <v>1862</v>
      </c>
      <c r="P819" s="520"/>
      <c r="Q819" s="408"/>
      <c r="R819" s="408"/>
      <c r="AC819" s="362"/>
    </row>
    <row r="820" spans="1:29" s="521" customFormat="1" ht="57.75" customHeight="1" x14ac:dyDescent="0.2">
      <c r="A820" s="461"/>
      <c r="B820" s="462" t="s">
        <v>4401</v>
      </c>
      <c r="C820" s="463">
        <v>241703041001</v>
      </c>
      <c r="D820" s="343" t="s">
        <v>4402</v>
      </c>
      <c r="E820" s="464">
        <v>350000000</v>
      </c>
      <c r="F820" s="464"/>
      <c r="G820" s="465"/>
      <c r="H820" s="465"/>
      <c r="I820" s="466"/>
      <c r="J820" s="467"/>
      <c r="K820" s="468"/>
      <c r="L820" s="467"/>
      <c r="M820" s="468"/>
      <c r="N820" s="343"/>
      <c r="O820" s="346" t="s">
        <v>1869</v>
      </c>
      <c r="P820" s="520"/>
      <c r="Q820" s="408"/>
      <c r="R820" s="408"/>
      <c r="AC820" s="362"/>
    </row>
    <row r="821" spans="1:29" s="521" customFormat="1" ht="33" customHeight="1" x14ac:dyDescent="0.2">
      <c r="A821" s="533" t="s">
        <v>1874</v>
      </c>
      <c r="B821" s="522" t="s">
        <v>4403</v>
      </c>
      <c r="C821" s="522" t="s">
        <v>4404</v>
      </c>
      <c r="D821" s="523" t="s">
        <v>4405</v>
      </c>
      <c r="E821" s="353">
        <f>VLOOKUP(B821,'Ejec presupuestal_31-dic-2017'!$C$5:$K$975,5,0)</f>
        <v>350000000</v>
      </c>
      <c r="F821" s="353">
        <f>VLOOKUP(B821,'Ejec presupuestal_31-dic-2017'!$C$5:$K$975,6,0)</f>
        <v>0</v>
      </c>
      <c r="G821" s="353">
        <f>VLOOKUP(B821,'Ejec presupuestal_31-dic-2017'!$C$5:$K$975,7,0)</f>
        <v>0</v>
      </c>
      <c r="H821" s="353">
        <f>VLOOKUP(B821,'Ejec presupuestal_31-dic-2017'!$C$5:$K$975,9,0)</f>
        <v>0</v>
      </c>
      <c r="I821" s="424" t="s">
        <v>1827</v>
      </c>
      <c r="J821" s="524" t="str">
        <f>VLOOKUP(K821,'[11]CONSOLIDADO PLAN DESARROLLO'!$DK$9:$DM990,3,0)</f>
        <v>E3.P_D.MR1 - Implementar acciones para mejorar las condiciones del ordenamiento territorial del municipio</v>
      </c>
      <c r="K821" s="525" t="s">
        <v>1148</v>
      </c>
      <c r="L821" s="352" t="str">
        <f>VLOOKUP(K821,'[11]CONSOLIDADO PLAN DESARROLLO'!$DK$9:$DM$305,2,0)</f>
        <v>Elaborar la revisión general ordinaria del Plan de Ordenamiento Territorial. (POT)</v>
      </c>
      <c r="M821" s="354" t="str">
        <f>IF(I821=0,"0-0",(VLOOKUP(I821,$Q$2:$V$193,$P$1,0)))</f>
        <v>RECURSOS PROPIOS</v>
      </c>
      <c r="N821" s="526"/>
      <c r="O821" s="355" t="s">
        <v>1851</v>
      </c>
      <c r="P821" s="520"/>
      <c r="Q821" s="408"/>
      <c r="R821" s="408"/>
      <c r="AC821" s="362"/>
    </row>
    <row r="822" spans="1:29" s="419" customFormat="1" ht="53.25" customHeight="1" x14ac:dyDescent="0.2">
      <c r="A822" s="461"/>
      <c r="B822" s="462" t="s">
        <v>4406</v>
      </c>
      <c r="C822" s="462" t="s">
        <v>4406</v>
      </c>
      <c r="D822" s="343" t="s">
        <v>4407</v>
      </c>
      <c r="E822" s="464">
        <v>50000000</v>
      </c>
      <c r="F822" s="464"/>
      <c r="G822" s="465"/>
      <c r="H822" s="465"/>
      <c r="I822" s="466"/>
      <c r="J822" s="467"/>
      <c r="K822" s="468"/>
      <c r="L822" s="467"/>
      <c r="M822" s="468"/>
      <c r="N822" s="343"/>
      <c r="O822" s="346" t="s">
        <v>1869</v>
      </c>
      <c r="P822" s="495"/>
      <c r="Q822" s="408"/>
      <c r="R822" s="408"/>
      <c r="AC822" s="422"/>
    </row>
    <row r="823" spans="1:29" s="419" customFormat="1" ht="45" customHeight="1" x14ac:dyDescent="0.2">
      <c r="A823" s="533" t="s">
        <v>5021</v>
      </c>
      <c r="B823" s="527" t="s">
        <v>4408</v>
      </c>
      <c r="C823" s="527" t="s">
        <v>4409</v>
      </c>
      <c r="D823" s="523" t="s">
        <v>4410</v>
      </c>
      <c r="E823" s="353">
        <f>VLOOKUP(B823,'Ejec presupuestal_31-dic-2017'!$C$5:$K$975,5,0)</f>
        <v>48300000</v>
      </c>
      <c r="F823" s="353">
        <f>VLOOKUP(B823,'Ejec presupuestal_31-dic-2017'!$C$5:$K$975,6,0)</f>
        <v>23266666</v>
      </c>
      <c r="G823" s="353">
        <f>VLOOKUP(B823,'Ejec presupuestal_31-dic-2017'!$C$5:$K$975,7,0)</f>
        <v>23266666</v>
      </c>
      <c r="H823" s="353">
        <f>VLOOKUP(B823,'Ejec presupuestal_31-dic-2017'!$C$5:$K$975,9,0)</f>
        <v>23266666</v>
      </c>
      <c r="I823" s="424" t="s">
        <v>1827</v>
      </c>
      <c r="J823" s="524" t="str">
        <f>VLOOKUP(K823,'[11]CONSOLIDADO PLAN DESARROLLO'!$DK$9:$DM992,3,0)</f>
        <v>E3.P_D.MR1 - Implementar acciones para mejorar las condiciones del ordenamiento territorial del municipio</v>
      </c>
      <c r="K823" s="525" t="s">
        <v>1156</v>
      </c>
      <c r="L823" s="352" t="str">
        <f>VLOOKUP(K823,'[11]CONSOLIDADO PLAN DESARROLLO'!$DK$9:$DM$305,2,0)</f>
        <v>Implementar el sistema  de información geográfico municipal SIG</v>
      </c>
      <c r="M823" s="354" t="str">
        <f>IF(I823=0,"0-0",(VLOOKUP(I823,$Q$2:$V$193,$P$1,0)))</f>
        <v>RECURSOS PROPIOS</v>
      </c>
      <c r="N823" s="526"/>
      <c r="O823" s="355" t="s">
        <v>1851</v>
      </c>
      <c r="P823" s="495"/>
      <c r="Q823" s="408"/>
      <c r="R823" s="408"/>
      <c r="AC823" s="422"/>
    </row>
    <row r="824" spans="1:29" s="419" customFormat="1" ht="67.5" customHeight="1" x14ac:dyDescent="0.2">
      <c r="A824" s="461"/>
      <c r="B824" s="462" t="s">
        <v>4411</v>
      </c>
      <c r="C824" s="462" t="s">
        <v>4411</v>
      </c>
      <c r="D824" s="343" t="s">
        <v>1149</v>
      </c>
      <c r="E824" s="464">
        <v>100000000</v>
      </c>
      <c r="F824" s="464"/>
      <c r="G824" s="465"/>
      <c r="H824" s="465"/>
      <c r="I824" s="466"/>
      <c r="J824" s="467"/>
      <c r="K824" s="468"/>
      <c r="L824" s="467"/>
      <c r="M824" s="468"/>
      <c r="N824" s="343"/>
      <c r="O824" s="346" t="s">
        <v>1869</v>
      </c>
      <c r="P824" s="495"/>
      <c r="Q824" s="408"/>
      <c r="R824" s="408"/>
      <c r="AC824" s="422"/>
    </row>
    <row r="825" spans="1:29" s="419" customFormat="1" ht="50.25" customHeight="1" x14ac:dyDescent="0.2">
      <c r="A825" s="434" t="s">
        <v>1874</v>
      </c>
      <c r="B825" s="522" t="s">
        <v>4412</v>
      </c>
      <c r="C825" s="522" t="s">
        <v>4413</v>
      </c>
      <c r="D825" s="523" t="s">
        <v>4414</v>
      </c>
      <c r="E825" s="353">
        <f>VLOOKUP(B825,'Ejec presupuestal_31-dic-2017'!$C$5:$K$975,5,0)</f>
        <v>100000000</v>
      </c>
      <c r="F825" s="353">
        <f>VLOOKUP(B825,'Ejec presupuestal_31-dic-2017'!$C$5:$K$975,6,0)</f>
        <v>60000000</v>
      </c>
      <c r="G825" s="353">
        <f>VLOOKUP(B825,'Ejec presupuestal_31-dic-2017'!$C$5:$K$975,7,0)</f>
        <v>60000000</v>
      </c>
      <c r="H825" s="353">
        <f>VLOOKUP(B825,'Ejec presupuestal_31-dic-2017'!$C$5:$K$975,9,0)</f>
        <v>60000000</v>
      </c>
      <c r="I825" s="424" t="s">
        <v>1827</v>
      </c>
      <c r="J825" s="524" t="str">
        <f>VLOOKUP(K825,'[11]CONSOLIDADO PLAN DESARROLLO'!$DK$9:$DM994,3,0)</f>
        <v>E3.P_D.MR1 - Implementar acciones para mejorar las condiciones del ordenamiento territorial del municipio</v>
      </c>
      <c r="K825" s="525" t="s">
        <v>1152</v>
      </c>
      <c r="L825" s="352" t="str">
        <f>VLOOKUP(K825,'[11]CONSOLIDADO PLAN DESARROLLO'!$DK$9:$DM$305,2,0)</f>
        <v>Aprobar el 100% de los instrumentos de gestión que se presenten para el desarrollo del POT</v>
      </c>
      <c r="M825" s="354" t="str">
        <f t="shared" ref="M825:M826" si="95">IF(I825=0,"0-0",(VLOOKUP(I825,$Q$2:$V$193,$P$1,0)))</f>
        <v>RECURSOS PROPIOS</v>
      </c>
      <c r="N825" s="526"/>
      <c r="O825" s="355" t="s">
        <v>1851</v>
      </c>
      <c r="P825" s="495"/>
      <c r="Q825" s="408"/>
      <c r="R825" s="408"/>
      <c r="AC825" s="422"/>
    </row>
    <row r="826" spans="1:29" s="419" customFormat="1" ht="76.5" customHeight="1" x14ac:dyDescent="0.2">
      <c r="A826" s="434" t="s">
        <v>2861</v>
      </c>
      <c r="B826" s="522" t="s">
        <v>4415</v>
      </c>
      <c r="C826" s="522" t="s">
        <v>4416</v>
      </c>
      <c r="D826" s="523" t="s">
        <v>4417</v>
      </c>
      <c r="E826" s="353">
        <f>VLOOKUP(B826,'Ejec presupuestal_31-dic-2017'!$C$5:$K$975,5,0)</f>
        <v>80000000</v>
      </c>
      <c r="F826" s="353">
        <f>VLOOKUP(B826,'Ejec presupuestal_31-dic-2017'!$C$5:$K$975,6,0)</f>
        <v>0</v>
      </c>
      <c r="G826" s="353">
        <f>VLOOKUP(B826,'Ejec presupuestal_31-dic-2017'!$C$5:$K$975,7,0)</f>
        <v>0</v>
      </c>
      <c r="H826" s="353">
        <f>VLOOKUP(B826,'Ejec presupuestal_31-dic-2017'!$C$5:$K$975,9,0)</f>
        <v>0</v>
      </c>
      <c r="I826" s="424" t="s">
        <v>2398</v>
      </c>
      <c r="J826" s="524" t="str">
        <f>VLOOKUP(K826,'[11]CONSOLIDADO PLAN DESARROLLO'!$DK$9:$DM995,3,0)</f>
        <v>E3.P_D.MR1 - Implementar acciones para mejorar las condiciones del ordenamiento territorial del municipio</v>
      </c>
      <c r="K826" s="525" t="s">
        <v>1152</v>
      </c>
      <c r="L826" s="352" t="str">
        <f>VLOOKUP(K826,'[11]CONSOLIDADO PLAN DESARROLLO'!$DK$9:$DM$305,2,0)</f>
        <v>Aprobar el 100% de los instrumentos de gestión que se presenten para el desarrollo del POT</v>
      </c>
      <c r="M826" s="354" t="str">
        <f t="shared" si="95"/>
        <v>RECURSOS PROPIOS</v>
      </c>
      <c r="N826" s="526"/>
      <c r="O826" s="355" t="s">
        <v>1851</v>
      </c>
      <c r="P826" s="495"/>
      <c r="Q826" s="408"/>
      <c r="R826" s="408"/>
      <c r="AC826" s="422"/>
    </row>
    <row r="827" spans="1:29" ht="48" customHeight="1" x14ac:dyDescent="0.2">
      <c r="A827" s="478"/>
      <c r="B827" s="491" t="s">
        <v>4418</v>
      </c>
      <c r="C827" s="491" t="s">
        <v>4418</v>
      </c>
      <c r="D827" s="316" t="s">
        <v>4330</v>
      </c>
      <c r="E827" s="479">
        <v>2937018380</v>
      </c>
      <c r="F827" s="479"/>
      <c r="G827" s="480"/>
      <c r="H827" s="480"/>
      <c r="I827" s="481"/>
      <c r="J827" s="482"/>
      <c r="K827" s="483"/>
      <c r="L827" s="482"/>
      <c r="M827" s="483"/>
      <c r="N827" s="316"/>
      <c r="O827" s="319" t="s">
        <v>1824</v>
      </c>
      <c r="AC827" s="362"/>
    </row>
    <row r="828" spans="1:29" s="419" customFormat="1" ht="66" customHeight="1" x14ac:dyDescent="0.2">
      <c r="A828" s="439"/>
      <c r="B828" s="440" t="s">
        <v>4419</v>
      </c>
      <c r="C828" s="440" t="s">
        <v>4419</v>
      </c>
      <c r="D828" s="328" t="s">
        <v>429</v>
      </c>
      <c r="E828" s="441">
        <v>2668738380</v>
      </c>
      <c r="F828" s="441"/>
      <c r="G828" s="442"/>
      <c r="H828" s="442"/>
      <c r="I828" s="443"/>
      <c r="J828" s="444"/>
      <c r="K828" s="445"/>
      <c r="L828" s="444"/>
      <c r="M828" s="445"/>
      <c r="N828" s="328"/>
      <c r="O828" s="331" t="s">
        <v>5</v>
      </c>
      <c r="P828" s="495"/>
      <c r="Q828" s="408"/>
      <c r="R828" s="408"/>
      <c r="AC828" s="422"/>
    </row>
    <row r="829" spans="1:29" s="419" customFormat="1" ht="63.75" customHeight="1" x14ac:dyDescent="0.2">
      <c r="A829" s="446"/>
      <c r="B829" s="447" t="s">
        <v>4420</v>
      </c>
      <c r="C829" s="447" t="s">
        <v>4420</v>
      </c>
      <c r="D829" s="335" t="s">
        <v>4421</v>
      </c>
      <c r="E829" s="448">
        <v>940000000</v>
      </c>
      <c r="F829" s="448"/>
      <c r="G829" s="407"/>
      <c r="H829" s="407"/>
      <c r="I829" s="449"/>
      <c r="J829" s="450"/>
      <c r="K829" s="451"/>
      <c r="L829" s="450"/>
      <c r="M829" s="451"/>
      <c r="N829" s="335"/>
      <c r="O829" s="338" t="s">
        <v>1862</v>
      </c>
      <c r="P829" s="495"/>
      <c r="Q829" s="408"/>
      <c r="R829" s="408"/>
      <c r="AC829" s="422"/>
    </row>
    <row r="830" spans="1:29" s="419" customFormat="1" ht="57" customHeight="1" x14ac:dyDescent="0.2">
      <c r="A830" s="461"/>
      <c r="B830" s="342" t="s">
        <v>4422</v>
      </c>
      <c r="C830" s="342" t="s">
        <v>4422</v>
      </c>
      <c r="D830" s="343" t="s">
        <v>4423</v>
      </c>
      <c r="E830" s="464">
        <v>25000000</v>
      </c>
      <c r="F830" s="464"/>
      <c r="G830" s="465"/>
      <c r="H830" s="465"/>
      <c r="I830" s="466"/>
      <c r="J830" s="467"/>
      <c r="K830" s="468"/>
      <c r="L830" s="467"/>
      <c r="M830" s="468"/>
      <c r="N830" s="343"/>
      <c r="O830" s="346" t="s">
        <v>1869</v>
      </c>
      <c r="P830" s="495"/>
      <c r="Q830" s="408"/>
      <c r="R830" s="408"/>
      <c r="AC830" s="422"/>
    </row>
    <row r="831" spans="1:29" s="419" customFormat="1" ht="67.5" customHeight="1" x14ac:dyDescent="0.2">
      <c r="A831" s="533" t="s">
        <v>1874</v>
      </c>
      <c r="B831" s="522" t="s">
        <v>4424</v>
      </c>
      <c r="C831" s="522" t="s">
        <v>4425</v>
      </c>
      <c r="D831" s="523" t="s">
        <v>4426</v>
      </c>
      <c r="E831" s="353">
        <f>VLOOKUP(B831,'Ejec presupuestal_31-dic-2017'!$C$5:$K$975,5,0)</f>
        <v>25000000</v>
      </c>
      <c r="F831" s="353">
        <f>VLOOKUP(B831,'Ejec presupuestal_31-dic-2017'!$C$5:$K$975,6,0)</f>
        <v>25000000</v>
      </c>
      <c r="G831" s="353">
        <f>VLOOKUP(B831,'Ejec presupuestal_31-dic-2017'!$C$5:$K$975,7,0)</f>
        <v>25000000</v>
      </c>
      <c r="H831" s="353">
        <f>VLOOKUP(B831,'Ejec presupuestal_31-dic-2017'!$C$5:$K$975,9,0)</f>
        <v>25000000</v>
      </c>
      <c r="I831" s="424" t="s">
        <v>1827</v>
      </c>
      <c r="J831" s="524" t="str">
        <f>VLOOKUP(K831,'[11]CONSOLIDADO PLAN DESARROLLO'!$DK$9:$DM999,3,0)</f>
        <v>E4.P_D.MR3 - Mantener el Sistema Integrado de Calidad MECI</v>
      </c>
      <c r="K831" s="525" t="s">
        <v>1592</v>
      </c>
      <c r="L831" s="352" t="str">
        <f>VLOOKUP(K831,'[11]CONSOLIDADO PLAN DESARROLLO'!$DK$9:$DM$305,2,0)</f>
        <v>Mantener la certificación de calidad NTCGP1000 e ISO 9001</v>
      </c>
      <c r="M831" s="354" t="str">
        <f>IF(I831=0,"0-0",(VLOOKUP(I831,$Q$2:$V$193,$P$1,0)))</f>
        <v>RECURSOS PROPIOS</v>
      </c>
      <c r="N831" s="526"/>
      <c r="O831" s="355" t="s">
        <v>1851</v>
      </c>
      <c r="P831" s="495"/>
      <c r="Q831" s="408"/>
      <c r="R831" s="408"/>
      <c r="AC831" s="422"/>
    </row>
    <row r="832" spans="1:29" ht="48.75" customHeight="1" x14ac:dyDescent="0.2">
      <c r="A832" s="461"/>
      <c r="B832" s="462" t="s">
        <v>4427</v>
      </c>
      <c r="C832" s="462" t="s">
        <v>4427</v>
      </c>
      <c r="D832" s="343" t="s">
        <v>4428</v>
      </c>
      <c r="E832" s="464">
        <v>685000000</v>
      </c>
      <c r="F832" s="464"/>
      <c r="G832" s="465"/>
      <c r="H832" s="465"/>
      <c r="I832" s="466"/>
      <c r="J832" s="467"/>
      <c r="K832" s="468"/>
      <c r="L832" s="467"/>
      <c r="M832" s="468"/>
      <c r="N832" s="343"/>
      <c r="O832" s="346" t="s">
        <v>1869</v>
      </c>
      <c r="AC832" s="362"/>
    </row>
    <row r="833" spans="1:29" s="419" customFormat="1" ht="59.25" customHeight="1" x14ac:dyDescent="0.2">
      <c r="A833" s="533" t="s">
        <v>5078</v>
      </c>
      <c r="B833" s="522" t="s">
        <v>4429</v>
      </c>
      <c r="C833" s="522" t="s">
        <v>4430</v>
      </c>
      <c r="D833" s="523" t="s">
        <v>4431</v>
      </c>
      <c r="E833" s="353">
        <f>VLOOKUP(B833,'Ejec presupuestal_31-dic-2017'!$C$5:$K$975,5,0)</f>
        <v>617000000</v>
      </c>
      <c r="F833" s="353">
        <f>VLOOKUP(B833,'Ejec presupuestal_31-dic-2017'!$C$5:$K$975,6,0)</f>
        <v>535500000</v>
      </c>
      <c r="G833" s="353">
        <f>VLOOKUP(B833,'Ejec presupuestal_31-dic-2017'!$C$5:$K$975,7,0)</f>
        <v>535500000</v>
      </c>
      <c r="H833" s="353">
        <f>VLOOKUP(B833,'Ejec presupuestal_31-dic-2017'!$C$5:$K$975,9,0)</f>
        <v>535500000</v>
      </c>
      <c r="I833" s="424" t="s">
        <v>1827</v>
      </c>
      <c r="J833" s="524" t="str">
        <f>VLOOKUP(K833,'[11]CONSOLIDADO PLAN DESARROLLO'!$DK$9:$DM1001,3,0)</f>
        <v>E4.P_D.MR1 - Mejorar la infraestructura tecnológica y organizacional a través de la implementación de planes y acciones</v>
      </c>
      <c r="K833" s="525" t="s">
        <v>1539</v>
      </c>
      <c r="L833" s="352" t="str">
        <f>VLOOKUP(K833,'[11]CONSOLIDADO PLAN DESARROLLO'!$DK$9:$DM$305,2,0)</f>
        <v xml:space="preserve">Modernizar e implementar la organización administrativa </v>
      </c>
      <c r="M833" s="354" t="str">
        <f>IF(I833=0,"0-0",(VLOOKUP(I833,$Q$2:$V$193,$P$1,0)))</f>
        <v>RECURSOS PROPIOS</v>
      </c>
      <c r="N833" s="526"/>
      <c r="O833" s="355" t="s">
        <v>1851</v>
      </c>
      <c r="P833" s="495"/>
      <c r="Q833" s="408"/>
      <c r="R833" s="408"/>
      <c r="AC833" s="422"/>
    </row>
    <row r="834" spans="1:29" s="419" customFormat="1" ht="63" customHeight="1" x14ac:dyDescent="0.2">
      <c r="A834" s="461"/>
      <c r="B834" s="462" t="s">
        <v>4432</v>
      </c>
      <c r="C834" s="462" t="s">
        <v>4432</v>
      </c>
      <c r="D834" s="343" t="s">
        <v>4433</v>
      </c>
      <c r="E834" s="464">
        <v>200000000</v>
      </c>
      <c r="F834" s="464"/>
      <c r="G834" s="465"/>
      <c r="H834" s="465"/>
      <c r="I834" s="466"/>
      <c r="J834" s="467"/>
      <c r="K834" s="468"/>
      <c r="L834" s="343"/>
      <c r="M834" s="468"/>
      <c r="N834" s="343"/>
      <c r="O834" s="346" t="s">
        <v>1869</v>
      </c>
      <c r="P834" s="495"/>
      <c r="Q834" s="408"/>
      <c r="R834" s="408"/>
      <c r="AC834" s="422"/>
    </row>
    <row r="835" spans="1:29" s="419" customFormat="1" ht="54" customHeight="1" x14ac:dyDescent="0.2">
      <c r="A835" s="533" t="s">
        <v>5079</v>
      </c>
      <c r="B835" s="522" t="s">
        <v>4434</v>
      </c>
      <c r="C835" s="522" t="s">
        <v>4435</v>
      </c>
      <c r="D835" s="523" t="s">
        <v>4436</v>
      </c>
      <c r="E835" s="353">
        <f>VLOOKUP(B835,'Ejec presupuestal_31-dic-2017'!$C$5:$K$975,5,0)</f>
        <v>240000000</v>
      </c>
      <c r="F835" s="353">
        <f>VLOOKUP(B835,'Ejec presupuestal_31-dic-2017'!$C$5:$K$975,6,0)</f>
        <v>150000000</v>
      </c>
      <c r="G835" s="353">
        <f>VLOOKUP(B835,'Ejec presupuestal_31-dic-2017'!$C$5:$K$975,7,0)</f>
        <v>150000000</v>
      </c>
      <c r="H835" s="353">
        <f>VLOOKUP(B835,'Ejec presupuestal_31-dic-2017'!$C$5:$K$975,9,0)</f>
        <v>90000000</v>
      </c>
      <c r="I835" s="424" t="s">
        <v>1827</v>
      </c>
      <c r="J835" s="524" t="str">
        <f>VLOOKUP(K835,'[11]CONSOLIDADO PLAN DESARROLLO'!$DK$9:$DM1003,3,0)</f>
        <v>E4.P_D.MR1 - Mejorar la infraestructura tecnológica y organizacional a través de la implementación de planes y acciones</v>
      </c>
      <c r="K835" s="525" t="s">
        <v>1578</v>
      </c>
      <c r="L835" s="352" t="str">
        <f>VLOOKUP(K835,'[11]CONSOLIDADO PLAN DESARROLLO'!$DK$9:$DM$305,2,0)</f>
        <v>Depurar los inventarios de bienes muebles e inmuebles municipales, articulado con el proceso de saneamiento contable</v>
      </c>
      <c r="M835" s="354" t="str">
        <f>IF(I835=0,"0-0",(VLOOKUP(I835,$Q$2:$V$193,$P$1,0)))</f>
        <v>RECURSOS PROPIOS</v>
      </c>
      <c r="N835" s="526"/>
      <c r="O835" s="355" t="s">
        <v>1851</v>
      </c>
      <c r="P835" s="495"/>
      <c r="Q835" s="408"/>
      <c r="R835" s="408"/>
      <c r="AC835" s="422"/>
    </row>
    <row r="836" spans="1:29" s="419" customFormat="1" ht="70.5" customHeight="1" x14ac:dyDescent="0.2">
      <c r="A836" s="461"/>
      <c r="B836" s="342" t="s">
        <v>4437</v>
      </c>
      <c r="C836" s="342" t="s">
        <v>4437</v>
      </c>
      <c r="D836" s="343" t="s">
        <v>4438</v>
      </c>
      <c r="E836" s="464">
        <v>30000000</v>
      </c>
      <c r="F836" s="464"/>
      <c r="G836" s="465"/>
      <c r="H836" s="465"/>
      <c r="I836" s="466"/>
      <c r="J836" s="467"/>
      <c r="K836" s="468"/>
      <c r="L836" s="467"/>
      <c r="M836" s="468"/>
      <c r="N836" s="343"/>
      <c r="O836" s="346" t="s">
        <v>1869</v>
      </c>
      <c r="P836" s="495"/>
      <c r="Q836" s="408"/>
      <c r="R836" s="408"/>
      <c r="AC836" s="422"/>
    </row>
    <row r="837" spans="1:29" s="419" customFormat="1" ht="72.75" customHeight="1" x14ac:dyDescent="0.2">
      <c r="A837" s="533" t="s">
        <v>1874</v>
      </c>
      <c r="B837" s="527" t="s">
        <v>4439</v>
      </c>
      <c r="C837" s="527" t="s">
        <v>4440</v>
      </c>
      <c r="D837" s="523" t="s">
        <v>4441</v>
      </c>
      <c r="E837" s="353">
        <f>VLOOKUP(B837,'Ejec presupuestal_31-dic-2017'!$C$5:$K$975,5,0)</f>
        <v>30000000</v>
      </c>
      <c r="F837" s="353">
        <f>VLOOKUP(B837,'Ejec presupuestal_31-dic-2017'!$C$5:$K$975,6,0)</f>
        <v>29990316</v>
      </c>
      <c r="G837" s="353">
        <f>VLOOKUP(B837,'Ejec presupuestal_31-dic-2017'!$C$5:$K$975,7,0)</f>
        <v>29990316</v>
      </c>
      <c r="H837" s="353">
        <f>VLOOKUP(B837,'Ejec presupuestal_31-dic-2017'!$C$5:$K$975,9,0)</f>
        <v>29990316</v>
      </c>
      <c r="I837" s="424" t="s">
        <v>1827</v>
      </c>
      <c r="J837" s="524" t="str">
        <f>VLOOKUP(K837,'[11]CONSOLIDADO PLAN DESARROLLO'!$DK$9:$DM1005,3,0)</f>
        <v>E4.P_D.MR3 - Mantener el Sistema Integrado de Calidad MECI</v>
      </c>
      <c r="K837" s="525" t="s">
        <v>1596</v>
      </c>
      <c r="L837" s="352" t="str">
        <f>VLOOKUP(K837,'[11]CONSOLIDADO PLAN DESARROLLO'!$DK$9:$DM$305,2,0)</f>
        <v>Sensibilizar al 100 % de los funcionarios sobre el Sistema Integrado de Calidad</v>
      </c>
      <c r="M837" s="354" t="str">
        <f>IF(I837=0,"0-0",(VLOOKUP(I837,$Q$2:$V$193,$P$1,0)))</f>
        <v>RECURSOS PROPIOS</v>
      </c>
      <c r="N837" s="526"/>
      <c r="O837" s="355" t="s">
        <v>1851</v>
      </c>
      <c r="P837" s="495"/>
      <c r="Q837" s="408"/>
      <c r="R837" s="408"/>
      <c r="AC837" s="422"/>
    </row>
    <row r="838" spans="1:29" ht="60.75" customHeight="1" x14ac:dyDescent="0.2">
      <c r="A838" s="446"/>
      <c r="B838" s="447" t="s">
        <v>4442</v>
      </c>
      <c r="C838" s="447" t="s">
        <v>4442</v>
      </c>
      <c r="D838" s="335" t="s">
        <v>4443</v>
      </c>
      <c r="E838" s="448">
        <v>1728738380</v>
      </c>
      <c r="F838" s="448"/>
      <c r="G838" s="407"/>
      <c r="H838" s="407"/>
      <c r="I838" s="449"/>
      <c r="J838" s="450"/>
      <c r="K838" s="451"/>
      <c r="L838" s="450"/>
      <c r="M838" s="451"/>
      <c r="N838" s="335"/>
      <c r="O838" s="338" t="s">
        <v>1862</v>
      </c>
      <c r="AC838" s="362"/>
    </row>
    <row r="839" spans="1:29" s="419" customFormat="1" ht="50.25" customHeight="1" x14ac:dyDescent="0.2">
      <c r="A839" s="461"/>
      <c r="B839" s="462" t="s">
        <v>4444</v>
      </c>
      <c r="C839" s="462" t="s">
        <v>4444</v>
      </c>
      <c r="D839" s="343" t="s">
        <v>4445</v>
      </c>
      <c r="E839" s="464">
        <v>110000000</v>
      </c>
      <c r="F839" s="464"/>
      <c r="G839" s="465"/>
      <c r="H839" s="465"/>
      <c r="I839" s="466"/>
      <c r="J839" s="467"/>
      <c r="K839" s="468"/>
      <c r="L839" s="467"/>
      <c r="M839" s="468"/>
      <c r="N839" s="343"/>
      <c r="O839" s="346" t="s">
        <v>1869</v>
      </c>
      <c r="P839" s="495"/>
      <c r="Q839" s="408"/>
      <c r="R839" s="408"/>
      <c r="AC839" s="422"/>
    </row>
    <row r="840" spans="1:29" s="419" customFormat="1" ht="74.25" customHeight="1" x14ac:dyDescent="0.2">
      <c r="A840" s="533" t="s">
        <v>1874</v>
      </c>
      <c r="B840" s="522" t="s">
        <v>4446</v>
      </c>
      <c r="C840" s="522" t="s">
        <v>4447</v>
      </c>
      <c r="D840" s="523" t="s">
        <v>4448</v>
      </c>
      <c r="E840" s="353">
        <f>VLOOKUP(B840,'Ejec presupuestal_31-dic-2017'!$C$5:$K$975,5,0)</f>
        <v>110000000</v>
      </c>
      <c r="F840" s="353">
        <f>VLOOKUP(B840,'Ejec presupuestal_31-dic-2017'!$C$5:$K$975,6,0)</f>
        <v>101647589</v>
      </c>
      <c r="G840" s="353">
        <f>VLOOKUP(B840,'Ejec presupuestal_31-dic-2017'!$C$5:$K$975,7,0)</f>
        <v>101647589</v>
      </c>
      <c r="H840" s="353">
        <f>VLOOKUP(B840,'Ejec presupuestal_31-dic-2017'!$C$5:$K$975,9,0)</f>
        <v>91169589</v>
      </c>
      <c r="I840" s="424" t="s">
        <v>1827</v>
      </c>
      <c r="J840" s="524" t="str">
        <f>VLOOKUP(K840,'[11]CONSOLIDADO PLAN DESARROLLO'!$DK$9:$DM1008,3,0)</f>
        <v>E4.P_D.MR1 - Mejorar la infraestructura tecnológica y organizacional a través de la implementación de planes y acciones</v>
      </c>
      <c r="K840" s="525" t="s">
        <v>1574</v>
      </c>
      <c r="L840" s="352" t="str">
        <f>VLOOKUP(K840,'[11]CONSOLIDADO PLAN DESARROLLO'!$DK$9:$DM$305,2,0)</f>
        <v>Elaborar e Implementar el sistema de gestión de seguridad y salud en el trabajo</v>
      </c>
      <c r="M840" s="354" t="str">
        <f>IF(I840=0,"0-0",(VLOOKUP(I840,$Q$2:$V$193,$P$1,0)))</f>
        <v>RECURSOS PROPIOS</v>
      </c>
      <c r="N840" s="526"/>
      <c r="O840" s="355" t="s">
        <v>1851</v>
      </c>
      <c r="P840" s="495"/>
      <c r="Q840" s="408"/>
      <c r="R840" s="408"/>
      <c r="AC840" s="422"/>
    </row>
    <row r="841" spans="1:29" s="419" customFormat="1" ht="81" customHeight="1" x14ac:dyDescent="0.2">
      <c r="A841" s="461"/>
      <c r="B841" s="462" t="s">
        <v>4449</v>
      </c>
      <c r="C841" s="462" t="s">
        <v>4449</v>
      </c>
      <c r="D841" s="343" t="s">
        <v>4450</v>
      </c>
      <c r="E841" s="464">
        <v>40000000</v>
      </c>
      <c r="F841" s="464"/>
      <c r="G841" s="465"/>
      <c r="H841" s="465"/>
      <c r="I841" s="466"/>
      <c r="J841" s="467"/>
      <c r="K841" s="468"/>
      <c r="L841" s="467"/>
      <c r="M841" s="468"/>
      <c r="N841" s="343"/>
      <c r="O841" s="346" t="s">
        <v>1869</v>
      </c>
      <c r="P841" s="495"/>
      <c r="Q841" s="408"/>
      <c r="R841" s="408"/>
      <c r="AC841" s="422"/>
    </row>
    <row r="842" spans="1:29" s="419" customFormat="1" ht="56.25" customHeight="1" x14ac:dyDescent="0.2">
      <c r="A842" s="533" t="s">
        <v>1874</v>
      </c>
      <c r="B842" s="522" t="s">
        <v>4451</v>
      </c>
      <c r="C842" s="522" t="s">
        <v>4452</v>
      </c>
      <c r="D842" s="523" t="s">
        <v>4453</v>
      </c>
      <c r="E842" s="353">
        <f>VLOOKUP(B842,'Ejec presupuestal_31-dic-2017'!$C$5:$K$975,5,0)</f>
        <v>40000000</v>
      </c>
      <c r="F842" s="353">
        <f>VLOOKUP(B842,'Ejec presupuestal_31-dic-2017'!$C$5:$K$975,6,0)</f>
        <v>0</v>
      </c>
      <c r="G842" s="353">
        <f>VLOOKUP(B842,'Ejec presupuestal_31-dic-2017'!$C$5:$K$975,7,0)</f>
        <v>0</v>
      </c>
      <c r="H842" s="353">
        <f>VLOOKUP(B842,'Ejec presupuestal_31-dic-2017'!$C$5:$K$975,9,0)</f>
        <v>0</v>
      </c>
      <c r="I842" s="424" t="s">
        <v>1827</v>
      </c>
      <c r="J842" s="524" t="str">
        <f>VLOOKUP(K842,'[11]CONSOLIDADO PLAN DESARROLLO'!$DK$9:$DM1010,3,0)</f>
        <v>E4.P_D.MR2 - Implementar el Plan de Medios en el Municipio</v>
      </c>
      <c r="K842" s="525" t="s">
        <v>1587</v>
      </c>
      <c r="L842" s="352" t="str">
        <f>VLOOKUP(K842,'[11]CONSOLIDADO PLAN DESARROLLO'!$DK$9:$DM$305,2,0)</f>
        <v>Implementar el programa de participación en procesos comunicativos</v>
      </c>
      <c r="M842" s="354" t="str">
        <f>IF(I842=0,"0-0",(VLOOKUP(I842,$Q$2:$V$193,$P$1,0)))</f>
        <v>RECURSOS PROPIOS</v>
      </c>
      <c r="N842" s="526"/>
      <c r="O842" s="355" t="s">
        <v>1851</v>
      </c>
      <c r="P842" s="495"/>
      <c r="Q842" s="408"/>
      <c r="R842" s="408"/>
      <c r="AC842" s="422"/>
    </row>
    <row r="843" spans="1:29" ht="65.25" customHeight="1" x14ac:dyDescent="0.2">
      <c r="A843" s="461"/>
      <c r="B843" s="342" t="s">
        <v>4454</v>
      </c>
      <c r="C843" s="342" t="s">
        <v>4454</v>
      </c>
      <c r="D843" s="343" t="s">
        <v>4455</v>
      </c>
      <c r="E843" s="464">
        <v>127000000</v>
      </c>
      <c r="F843" s="464"/>
      <c r="G843" s="465"/>
      <c r="H843" s="465"/>
      <c r="I843" s="466"/>
      <c r="J843" s="467"/>
      <c r="K843" s="468"/>
      <c r="L843" s="467"/>
      <c r="M843" s="468"/>
      <c r="N843" s="343"/>
      <c r="O843" s="346" t="s">
        <v>1869</v>
      </c>
      <c r="AC843" s="362"/>
    </row>
    <row r="844" spans="1:29" s="419" customFormat="1" ht="48" customHeight="1" x14ac:dyDescent="0.2">
      <c r="A844" s="533" t="s">
        <v>1874</v>
      </c>
      <c r="B844" s="522" t="s">
        <v>4456</v>
      </c>
      <c r="C844" s="522" t="s">
        <v>4457</v>
      </c>
      <c r="D844" s="523" t="s">
        <v>4458</v>
      </c>
      <c r="E844" s="353">
        <f>VLOOKUP(B844,'Ejec presupuestal_31-dic-2017'!$C$5:$K$975,5,0)</f>
        <v>127000000</v>
      </c>
      <c r="F844" s="353">
        <f>VLOOKUP(B844,'Ejec presupuestal_31-dic-2017'!$C$5:$K$975,6,0)</f>
        <v>33000000</v>
      </c>
      <c r="G844" s="353">
        <f>VLOOKUP(B844,'Ejec presupuestal_31-dic-2017'!$C$5:$K$975,7,0)</f>
        <v>33000000</v>
      </c>
      <c r="H844" s="353">
        <f>VLOOKUP(B844,'Ejec presupuestal_31-dic-2017'!$C$5:$K$975,9,0)</f>
        <v>19800000</v>
      </c>
      <c r="I844" s="424" t="s">
        <v>1827</v>
      </c>
      <c r="J844" s="524" t="str">
        <f>VLOOKUP(K844,'[11]CONSOLIDADO PLAN DESARROLLO'!$DK$9:$DM1012,3,0)</f>
        <v>E4.P_D.MR1 - Mejorar la infraestructura tecnológica y organizacional a través de la implementación de planes y acciones</v>
      </c>
      <c r="K844" s="525" t="s">
        <v>1552</v>
      </c>
      <c r="L844" s="352" t="str">
        <f>VLOOKUP(K844,'[11]CONSOLIDADO PLAN DESARROLLO'!$DK$9:$DM$305,2,0)</f>
        <v xml:space="preserve">Desarrollar acciones para fortalecer e implementar la gestión documental </v>
      </c>
      <c r="M844" s="354" t="str">
        <f>IF(I844=0,"0-0",(VLOOKUP(I844,$Q$2:$V$193,$P$1,0)))</f>
        <v>RECURSOS PROPIOS</v>
      </c>
      <c r="N844" s="526"/>
      <c r="O844" s="355" t="s">
        <v>1851</v>
      </c>
      <c r="P844" s="495"/>
      <c r="Q844" s="408"/>
      <c r="R844" s="408"/>
      <c r="AC844" s="422"/>
    </row>
    <row r="845" spans="1:29" s="419" customFormat="1" ht="78.75" customHeight="1" x14ac:dyDescent="0.2">
      <c r="A845" s="461"/>
      <c r="B845" s="462" t="s">
        <v>4459</v>
      </c>
      <c r="C845" s="463">
        <v>241704040205</v>
      </c>
      <c r="D845" s="343" t="s">
        <v>4460</v>
      </c>
      <c r="E845" s="464">
        <v>341738380</v>
      </c>
      <c r="F845" s="464"/>
      <c r="G845" s="465"/>
      <c r="H845" s="465"/>
      <c r="I845" s="466"/>
      <c r="J845" s="467"/>
      <c r="K845" s="468"/>
      <c r="L845" s="467"/>
      <c r="M845" s="468"/>
      <c r="N845" s="343"/>
      <c r="O845" s="346" t="s">
        <v>1869</v>
      </c>
      <c r="P845" s="495"/>
      <c r="Q845" s="408"/>
      <c r="R845" s="408"/>
      <c r="AC845" s="422"/>
    </row>
    <row r="846" spans="1:29" s="419" customFormat="1" ht="46.5" customHeight="1" x14ac:dyDescent="0.2">
      <c r="A846" s="533" t="s">
        <v>5080</v>
      </c>
      <c r="B846" s="522" t="s">
        <v>4461</v>
      </c>
      <c r="C846" s="522" t="s">
        <v>4462</v>
      </c>
      <c r="D846" s="523" t="s">
        <v>4463</v>
      </c>
      <c r="E846" s="353">
        <f>VLOOKUP(B846,'Ejec presupuestal_31-dic-2017'!$C$5:$K$975,5,0)</f>
        <v>579738380</v>
      </c>
      <c r="F846" s="353">
        <f>VLOOKUP(B846,'Ejec presupuestal_31-dic-2017'!$C$5:$K$975,6,0)</f>
        <v>565824928</v>
      </c>
      <c r="G846" s="353">
        <f>VLOOKUP(B846,'Ejec presupuestal_31-dic-2017'!$C$5:$K$975,7,0)</f>
        <v>565824928</v>
      </c>
      <c r="H846" s="353">
        <f>VLOOKUP(B846,'Ejec presupuestal_31-dic-2017'!$C$5:$K$975,9,0)</f>
        <v>565824928</v>
      </c>
      <c r="I846" s="424" t="s">
        <v>1827</v>
      </c>
      <c r="J846" s="524" t="str">
        <f>VLOOKUP(K846,'[11]CONSOLIDADO PLAN DESARROLLO'!$DK$9:$DM1014,3,0)</f>
        <v>E4.P_D.MR2 - Implementar el Plan de Medios en el Municipio</v>
      </c>
      <c r="K846" s="525" t="s">
        <v>1583</v>
      </c>
      <c r="L846" s="352" t="str">
        <f>VLOOKUP(K846,'[11]CONSOLIDADO PLAN DESARROLLO'!$DK$9:$DM$305,2,0)</f>
        <v>Implementar el Plan de Medios y de estrategias de comunicación de la Administración Municipal</v>
      </c>
      <c r="M846" s="354" t="str">
        <f>IF(I846=0,"0-0",(VLOOKUP(I846,$Q$2:$V$193,$P$1,0)))</f>
        <v>RECURSOS PROPIOS</v>
      </c>
      <c r="N846" s="526"/>
      <c r="O846" s="355" t="s">
        <v>1851</v>
      </c>
      <c r="P846" s="495"/>
      <c r="Q846" s="408"/>
      <c r="R846" s="408"/>
      <c r="AC846" s="422"/>
    </row>
    <row r="847" spans="1:29" s="419" customFormat="1" ht="51" customHeight="1" x14ac:dyDescent="0.2">
      <c r="A847" s="461"/>
      <c r="B847" s="462" t="s">
        <v>4464</v>
      </c>
      <c r="C847" s="462" t="s">
        <v>4464</v>
      </c>
      <c r="D847" s="343" t="s">
        <v>4465</v>
      </c>
      <c r="E847" s="464">
        <v>320000000</v>
      </c>
      <c r="F847" s="464"/>
      <c r="G847" s="465"/>
      <c r="H847" s="465"/>
      <c r="I847" s="466"/>
      <c r="J847" s="467"/>
      <c r="K847" s="468"/>
      <c r="L847" s="467"/>
      <c r="M847" s="468"/>
      <c r="N847" s="343"/>
      <c r="O847" s="346" t="s">
        <v>1869</v>
      </c>
      <c r="P847" s="495"/>
      <c r="Q847" s="408"/>
      <c r="R847" s="408"/>
      <c r="AC847" s="422"/>
    </row>
    <row r="848" spans="1:29" s="419" customFormat="1" ht="39" customHeight="1" x14ac:dyDescent="0.2">
      <c r="A848" s="533" t="s">
        <v>2738</v>
      </c>
      <c r="B848" s="522" t="s">
        <v>4466</v>
      </c>
      <c r="C848" s="522" t="s">
        <v>4467</v>
      </c>
      <c r="D848" s="523" t="s">
        <v>4468</v>
      </c>
      <c r="E848" s="353">
        <f>VLOOKUP(B848,'Ejec presupuestal_31-dic-2017'!$C$5:$K$975,5,0)</f>
        <v>20000000</v>
      </c>
      <c r="F848" s="353">
        <f>VLOOKUP(B848,'Ejec presupuestal_31-dic-2017'!$C$5:$K$975,6,0)</f>
        <v>2749600</v>
      </c>
      <c r="G848" s="353">
        <f>VLOOKUP(B848,'Ejec presupuestal_31-dic-2017'!$C$5:$K$975,7,0)</f>
        <v>2749600</v>
      </c>
      <c r="H848" s="353">
        <f>VLOOKUP(B848,'Ejec presupuestal_31-dic-2017'!$C$5:$K$975,9,0)</f>
        <v>2749600</v>
      </c>
      <c r="I848" s="424" t="s">
        <v>1827</v>
      </c>
      <c r="J848" s="524" t="str">
        <f>VLOOKUP(K848,'[11]CONSOLIDADO PLAN DESARROLLO'!$DK$9:$DM1016,3,0)</f>
        <v>E4.P_D.MR1 - Mejorar la infraestructura tecnológica y organizacional a través de la implementación de planes y acciones</v>
      </c>
      <c r="K848" s="525" t="s">
        <v>1559</v>
      </c>
      <c r="L848" s="352" t="str">
        <f>VLOOKUP(K848,'[11]CONSOLIDADO PLAN DESARROLLO'!$DK$9:$DM$305,2,0)</f>
        <v>Elaborar e implementar el Plan de Capacitación</v>
      </c>
      <c r="M848" s="354" t="str">
        <f t="shared" ref="M848:M849" si="96">IF(I848=0,"0-0",(VLOOKUP(I848,$Q$2:$V$193,$P$1,0)))</f>
        <v>RECURSOS PROPIOS</v>
      </c>
      <c r="N848" s="526"/>
      <c r="O848" s="355" t="s">
        <v>1851</v>
      </c>
      <c r="P848" s="495"/>
      <c r="Q848" s="408"/>
      <c r="R848" s="408"/>
      <c r="AC848" s="422"/>
    </row>
    <row r="849" spans="1:29" s="521" customFormat="1" ht="62.25" customHeight="1" x14ac:dyDescent="0.2">
      <c r="A849" s="533" t="s">
        <v>2866</v>
      </c>
      <c r="B849" s="522" t="s">
        <v>4469</v>
      </c>
      <c r="C849" s="522" t="s">
        <v>4470</v>
      </c>
      <c r="D849" s="523" t="s">
        <v>4471</v>
      </c>
      <c r="E849" s="353">
        <f>VLOOKUP(B849,'Ejec presupuestal_31-dic-2017'!$C$5:$K$975,5,0)</f>
        <v>0</v>
      </c>
      <c r="F849" s="353">
        <f>VLOOKUP(B849,'Ejec presupuestal_31-dic-2017'!$C$5:$K$975,6,0)</f>
        <v>0</v>
      </c>
      <c r="G849" s="353">
        <f>VLOOKUP(B849,'Ejec presupuestal_31-dic-2017'!$C$5:$K$975,7,0)</f>
        <v>0</v>
      </c>
      <c r="H849" s="353">
        <f>VLOOKUP(B849,'Ejec presupuestal_31-dic-2017'!$C$5:$K$975,9,0)</f>
        <v>0</v>
      </c>
      <c r="I849" s="424" t="s">
        <v>2398</v>
      </c>
      <c r="J849" s="524" t="str">
        <f>VLOOKUP(K849,'[11]CONSOLIDADO PLAN DESARROLLO'!$DK$9:$DM1017,3,0)</f>
        <v>E4.P_D.MR1 - Mejorar la infraestructura tecnológica y organizacional a través de la implementación de planes y acciones</v>
      </c>
      <c r="K849" s="525" t="s">
        <v>1559</v>
      </c>
      <c r="L849" s="352" t="str">
        <f>VLOOKUP(K849,'[11]CONSOLIDADO PLAN DESARROLLO'!$DK$9:$DM$305,2,0)</f>
        <v>Elaborar e implementar el Plan de Capacitación</v>
      </c>
      <c r="M849" s="354" t="str">
        <f t="shared" si="96"/>
        <v>RECURSOS PROPIOS</v>
      </c>
      <c r="N849" s="526"/>
      <c r="O849" s="355" t="s">
        <v>1851</v>
      </c>
      <c r="P849" s="278"/>
      <c r="Q849" s="408"/>
      <c r="R849" s="408"/>
      <c r="AC849" s="362"/>
    </row>
    <row r="850" spans="1:29" s="521" customFormat="1" ht="41.25" customHeight="1" x14ac:dyDescent="0.2">
      <c r="A850" s="461"/>
      <c r="B850" s="342" t="s">
        <v>4472</v>
      </c>
      <c r="C850" s="342" t="s">
        <v>4472</v>
      </c>
      <c r="D850" s="343" t="s">
        <v>4473</v>
      </c>
      <c r="E850" s="464">
        <v>600000000</v>
      </c>
      <c r="F850" s="464"/>
      <c r="G850" s="465"/>
      <c r="H850" s="465"/>
      <c r="I850" s="466"/>
      <c r="J850" s="467"/>
      <c r="K850" s="468"/>
      <c r="L850" s="467"/>
      <c r="M850" s="468"/>
      <c r="N850" s="343"/>
      <c r="O850" s="346" t="s">
        <v>1869</v>
      </c>
      <c r="P850" s="520"/>
      <c r="Q850" s="408"/>
      <c r="R850" s="408"/>
      <c r="AC850" s="362"/>
    </row>
    <row r="851" spans="1:29" s="419" customFormat="1" ht="58.5" customHeight="1" x14ac:dyDescent="0.2">
      <c r="A851" s="533" t="s">
        <v>4474</v>
      </c>
      <c r="B851" s="522" t="s">
        <v>4475</v>
      </c>
      <c r="C851" s="522" t="s">
        <v>4476</v>
      </c>
      <c r="D851" s="523" t="s">
        <v>4477</v>
      </c>
      <c r="E851" s="353">
        <f>VLOOKUP(B851,'Ejec presupuestal_31-dic-2017'!$C$5:$K$975,5,0)</f>
        <v>900000000</v>
      </c>
      <c r="F851" s="353">
        <f>VLOOKUP(B851,'Ejec presupuestal_31-dic-2017'!$C$5:$K$975,6,0)</f>
        <v>760426292</v>
      </c>
      <c r="G851" s="353">
        <f>VLOOKUP(B851,'Ejec presupuestal_31-dic-2017'!$C$5:$K$975,7,0)</f>
        <v>760426292</v>
      </c>
      <c r="H851" s="353">
        <f>VLOOKUP(B851,'Ejec presupuestal_31-dic-2017'!$C$5:$K$975,9,0)</f>
        <v>760426292</v>
      </c>
      <c r="I851" s="424" t="s">
        <v>1827</v>
      </c>
      <c r="J851" s="524" t="str">
        <f>VLOOKUP(K851,'[11]CONSOLIDADO PLAN DESARROLLO'!$DK$9:$DM1018,3,0)</f>
        <v>E4.P_D.MR1 - Mejorar la infraestructura tecnológica y organizacional a través de la implementación de planes y acciones</v>
      </c>
      <c r="K851" s="525" t="s">
        <v>1566</v>
      </c>
      <c r="L851" s="352" t="str">
        <f>VLOOKUP(K851,'[11]CONSOLIDADO PLAN DESARROLLO'!$DK$9:$DM$305,2,0)</f>
        <v xml:space="preserve">Elaborar e implementar el  Plan de Bienestar Social Laboral, Estímulos, e Incentivos para los Servidores Públicos </v>
      </c>
      <c r="M851" s="354" t="str">
        <f t="shared" ref="M851:M852" si="97">IF(I851=0,"0-0",(VLOOKUP(I851,$Q$2:$V$193,$P$1,0)))</f>
        <v>RECURSOS PROPIOS</v>
      </c>
      <c r="N851" s="526"/>
      <c r="O851" s="355" t="s">
        <v>1851</v>
      </c>
      <c r="P851" s="495"/>
      <c r="Q851" s="408"/>
      <c r="R851" s="408"/>
      <c r="AC851" s="422"/>
    </row>
    <row r="852" spans="1:29" s="419" customFormat="1" ht="60" customHeight="1" x14ac:dyDescent="0.2">
      <c r="A852" s="533" t="s">
        <v>4478</v>
      </c>
      <c r="B852" s="522" t="s">
        <v>4479</v>
      </c>
      <c r="C852" s="522" t="s">
        <v>4480</v>
      </c>
      <c r="D852" s="523" t="s">
        <v>4481</v>
      </c>
      <c r="E852" s="353">
        <f>VLOOKUP(B852,'Ejec presupuestal_31-dic-2017'!$C$5:$K$975,5,0)</f>
        <v>50000000</v>
      </c>
      <c r="F852" s="353">
        <f>VLOOKUP(B852,'Ejec presupuestal_31-dic-2017'!$C$5:$K$975,6,0)</f>
        <v>50000000</v>
      </c>
      <c r="G852" s="353">
        <f>VLOOKUP(B852,'Ejec presupuestal_31-dic-2017'!$C$5:$K$975,7,0)</f>
        <v>50000000</v>
      </c>
      <c r="H852" s="353">
        <f>VLOOKUP(B852,'Ejec presupuestal_31-dic-2017'!$C$5:$K$975,9,0)</f>
        <v>50000000</v>
      </c>
      <c r="I852" s="424" t="s">
        <v>2398</v>
      </c>
      <c r="J852" s="524" t="str">
        <f>VLOOKUP(K852,'[11]CONSOLIDADO PLAN DESARROLLO'!$DK$9:$DM1019,3,0)</f>
        <v>E4.P_D.MR1 - Mejorar la infraestructura tecnológica y organizacional a través de la implementación de planes y acciones</v>
      </c>
      <c r="K852" s="525" t="s">
        <v>1566</v>
      </c>
      <c r="L852" s="352" t="str">
        <f>VLOOKUP(K852,'[11]CONSOLIDADO PLAN DESARROLLO'!$DK$9:$DM$305,2,0)</f>
        <v xml:space="preserve">Elaborar e implementar el  Plan de Bienestar Social Laboral, Estímulos, e Incentivos para los Servidores Públicos </v>
      </c>
      <c r="M852" s="354" t="str">
        <f t="shared" si="97"/>
        <v>RECURSOS PROPIOS</v>
      </c>
      <c r="N852" s="526"/>
      <c r="O852" s="355" t="s">
        <v>1851</v>
      </c>
      <c r="P852" s="495"/>
      <c r="Q852" s="408"/>
      <c r="R852" s="408"/>
      <c r="AC852" s="422"/>
    </row>
    <row r="853" spans="1:29" s="419" customFormat="1" ht="45.75" customHeight="1" x14ac:dyDescent="0.2">
      <c r="A853" s="461"/>
      <c r="B853" s="462" t="s">
        <v>4482</v>
      </c>
      <c r="C853" s="462" t="s">
        <v>4482</v>
      </c>
      <c r="D853" s="343" t="s">
        <v>4483</v>
      </c>
      <c r="E853" s="464">
        <v>190000000</v>
      </c>
      <c r="F853" s="464"/>
      <c r="G853" s="465"/>
      <c r="H853" s="465"/>
      <c r="I853" s="466"/>
      <c r="J853" s="467"/>
      <c r="K853" s="468"/>
      <c r="L853" s="467"/>
      <c r="M853" s="468"/>
      <c r="N853" s="343"/>
      <c r="O853" s="346" t="s">
        <v>1869</v>
      </c>
      <c r="P853" s="495"/>
      <c r="Q853" s="408"/>
      <c r="R853" s="408"/>
      <c r="AC853" s="422"/>
    </row>
    <row r="854" spans="1:29" ht="68.25" customHeight="1" x14ac:dyDescent="0.2">
      <c r="A854" s="434" t="s">
        <v>1874</v>
      </c>
      <c r="B854" s="522" t="s">
        <v>4484</v>
      </c>
      <c r="C854" s="522" t="s">
        <v>4485</v>
      </c>
      <c r="D854" s="523" t="s">
        <v>4486</v>
      </c>
      <c r="E854" s="353">
        <f>VLOOKUP(B854,'Ejec presupuestal_31-dic-2017'!$C$5:$K$975,5,0)</f>
        <v>190000000</v>
      </c>
      <c r="F854" s="353">
        <f>VLOOKUP(B854,'Ejec presupuestal_31-dic-2017'!$C$5:$K$975,6,0)</f>
        <v>17100000</v>
      </c>
      <c r="G854" s="353">
        <f>VLOOKUP(B854,'Ejec presupuestal_31-dic-2017'!$C$5:$K$975,7,0)</f>
        <v>17100000</v>
      </c>
      <c r="H854" s="353">
        <f>VLOOKUP(B854,'Ejec presupuestal_31-dic-2017'!$C$5:$K$975,9,0)</f>
        <v>17100000</v>
      </c>
      <c r="I854" s="424" t="s">
        <v>1827</v>
      </c>
      <c r="J854" s="524" t="str">
        <f>VLOOKUP(K854,'[11]CONSOLIDADO PLAN DESARROLLO'!$DK$9:$DM1020,3,0)</f>
        <v>E3.P_D.MR2 - Fortalecer las capacidades institucionales del Municipio para mejorar la planeación del desarrollo municipal</v>
      </c>
      <c r="K854" s="525" t="s">
        <v>1181</v>
      </c>
      <c r="L854" s="352" t="str">
        <f>VLOOKUP(K854,'[11]CONSOLIDADO PLAN DESARROLLO'!$DK$9:$DM$305,2,0)</f>
        <v>Proponer instrumentos de intervención financiera para el desarrollo Municipal (contribución en valorización, participación en plusvalía)</v>
      </c>
      <c r="M854" s="354" t="str">
        <f>IF(I854=0,"0-0",(VLOOKUP(I854,$Q$2:$V$193,$P$1,0)))</f>
        <v>RECURSOS PROPIOS</v>
      </c>
      <c r="N854" s="526"/>
      <c r="O854" s="355" t="s">
        <v>1851</v>
      </c>
      <c r="AC854" s="362"/>
    </row>
    <row r="855" spans="1:29" s="419" customFormat="1" ht="49.5" customHeight="1" x14ac:dyDescent="0.2">
      <c r="A855" s="439"/>
      <c r="B855" s="440" t="s">
        <v>4487</v>
      </c>
      <c r="C855" s="440" t="s">
        <v>4487</v>
      </c>
      <c r="D855" s="328" t="s">
        <v>441</v>
      </c>
      <c r="E855" s="441">
        <v>268280000</v>
      </c>
      <c r="F855" s="441"/>
      <c r="G855" s="442"/>
      <c r="H855" s="442"/>
      <c r="I855" s="443"/>
      <c r="J855" s="444"/>
      <c r="K855" s="445"/>
      <c r="L855" s="444"/>
      <c r="M855" s="445"/>
      <c r="N855" s="328"/>
      <c r="O855" s="331" t="s">
        <v>5</v>
      </c>
      <c r="P855" s="495"/>
      <c r="Q855" s="408"/>
      <c r="R855" s="408"/>
      <c r="AC855" s="422"/>
    </row>
    <row r="856" spans="1:29" s="419" customFormat="1" ht="67.5" customHeight="1" x14ac:dyDescent="0.2">
      <c r="A856" s="446"/>
      <c r="B856" s="447" t="s">
        <v>4488</v>
      </c>
      <c r="C856" s="447" t="s">
        <v>4488</v>
      </c>
      <c r="D856" s="335" t="s">
        <v>4443</v>
      </c>
      <c r="E856" s="448">
        <v>268280000</v>
      </c>
      <c r="F856" s="448"/>
      <c r="G856" s="407"/>
      <c r="H856" s="407"/>
      <c r="I856" s="449"/>
      <c r="J856" s="450"/>
      <c r="K856" s="451"/>
      <c r="L856" s="450"/>
      <c r="M856" s="451"/>
      <c r="N856" s="335"/>
      <c r="O856" s="338" t="s">
        <v>1862</v>
      </c>
      <c r="P856" s="495"/>
      <c r="Q856" s="408"/>
      <c r="R856" s="408"/>
      <c r="AC856" s="422"/>
    </row>
    <row r="857" spans="1:29" s="419" customFormat="1" ht="42.75" customHeight="1" x14ac:dyDescent="0.2">
      <c r="A857" s="461"/>
      <c r="B857" s="462" t="s">
        <v>4489</v>
      </c>
      <c r="C857" s="462" t="s">
        <v>4489</v>
      </c>
      <c r="D857" s="343" t="s">
        <v>4490</v>
      </c>
      <c r="E857" s="464">
        <v>62315000</v>
      </c>
      <c r="F857" s="464"/>
      <c r="G857" s="465"/>
      <c r="H857" s="465"/>
      <c r="I857" s="466"/>
      <c r="J857" s="467"/>
      <c r="K857" s="468"/>
      <c r="L857" s="467"/>
      <c r="M857" s="468"/>
      <c r="N857" s="343"/>
      <c r="O857" s="346" t="s">
        <v>1869</v>
      </c>
      <c r="P857" s="495"/>
      <c r="Q857" s="408"/>
      <c r="R857" s="408"/>
      <c r="AC857" s="422"/>
    </row>
    <row r="858" spans="1:29" s="419" customFormat="1" ht="63.75" customHeight="1" x14ac:dyDescent="0.2">
      <c r="A858" s="533" t="s">
        <v>1874</v>
      </c>
      <c r="B858" s="522" t="s">
        <v>4491</v>
      </c>
      <c r="C858" s="522" t="s">
        <v>4492</v>
      </c>
      <c r="D858" s="523" t="s">
        <v>4493</v>
      </c>
      <c r="E858" s="353">
        <f>VLOOKUP(B858,'Ejec presupuestal_31-dic-2017'!$C$5:$K$975,5,0)</f>
        <v>62315000</v>
      </c>
      <c r="F858" s="353">
        <f>VLOOKUP(B858,'Ejec presupuestal_31-dic-2017'!$C$5:$K$975,6,0)</f>
        <v>48695000</v>
      </c>
      <c r="G858" s="353">
        <f>VLOOKUP(B858,'Ejec presupuestal_31-dic-2017'!$C$5:$K$975,7,0)</f>
        <v>48695000</v>
      </c>
      <c r="H858" s="353">
        <f>VLOOKUP(B858,'Ejec presupuestal_31-dic-2017'!$C$5:$K$975,9,0)</f>
        <v>48695000</v>
      </c>
      <c r="I858" s="424" t="s">
        <v>1827</v>
      </c>
      <c r="J858" s="524" t="str">
        <f>VLOOKUP(K858,'[11]CONSOLIDADO PLAN DESARROLLO'!$DK$9:$DM1024,3,0)</f>
        <v>E4.P_E.MR1 - Implementación de mecanismos de financiación Plan de Desarrollo</v>
      </c>
      <c r="K858" s="525" t="s">
        <v>1607</v>
      </c>
      <c r="L858" s="352" t="str">
        <f>VLOOKUP(K858,'[11]CONSOLIDADO PLAN DESARROLLO'!$DK$9:$DM$305,2,0)</f>
        <v>Implementar el programa de fiscalización tributaria</v>
      </c>
      <c r="M858" s="354" t="str">
        <f>IF(I858=0,"0-0",(VLOOKUP(I858,$Q$2:$V$193,$P$1,0)))</f>
        <v>RECURSOS PROPIOS</v>
      </c>
      <c r="N858" s="526"/>
      <c r="O858" s="355" t="s">
        <v>1851</v>
      </c>
      <c r="P858" s="495"/>
      <c r="Q858" s="408"/>
      <c r="R858" s="408"/>
      <c r="AC858" s="422"/>
    </row>
    <row r="859" spans="1:29" s="419" customFormat="1" ht="44.25" customHeight="1" x14ac:dyDescent="0.2">
      <c r="A859" s="461"/>
      <c r="B859" s="462" t="s">
        <v>4494</v>
      </c>
      <c r="C859" s="462" t="s">
        <v>4494</v>
      </c>
      <c r="D859" s="343" t="s">
        <v>4495</v>
      </c>
      <c r="E859" s="464">
        <v>150000000</v>
      </c>
      <c r="F859" s="464"/>
      <c r="G859" s="465"/>
      <c r="H859" s="465"/>
      <c r="I859" s="466"/>
      <c r="J859" s="467"/>
      <c r="K859" s="468"/>
      <c r="L859" s="467"/>
      <c r="M859" s="468"/>
      <c r="N859" s="343"/>
      <c r="O859" s="346" t="s">
        <v>1869</v>
      </c>
      <c r="P859" s="495"/>
      <c r="Q859" s="408"/>
      <c r="R859" s="408"/>
      <c r="AC859" s="422"/>
    </row>
    <row r="860" spans="1:29" s="521" customFormat="1" ht="57" customHeight="1" x14ac:dyDescent="0.2">
      <c r="A860" s="533" t="s">
        <v>2856</v>
      </c>
      <c r="B860" s="522" t="s">
        <v>4496</v>
      </c>
      <c r="C860" s="522" t="s">
        <v>4497</v>
      </c>
      <c r="D860" s="523" t="s">
        <v>4498</v>
      </c>
      <c r="E860" s="353">
        <f>VLOOKUP(B860,'Ejec presupuestal_31-dic-2017'!$C$5:$K$975,5,0)</f>
        <v>100000000</v>
      </c>
      <c r="F860" s="353">
        <f>VLOOKUP(B860,'Ejec presupuestal_31-dic-2017'!$C$5:$K$975,6,0)</f>
        <v>0</v>
      </c>
      <c r="G860" s="353">
        <f>VLOOKUP(B860,'Ejec presupuestal_31-dic-2017'!$C$5:$K$975,7,0)</f>
        <v>0</v>
      </c>
      <c r="H860" s="353">
        <f>VLOOKUP(B860,'Ejec presupuestal_31-dic-2017'!$C$5:$K$975,9,0)</f>
        <v>0</v>
      </c>
      <c r="I860" s="424" t="s">
        <v>1827</v>
      </c>
      <c r="J860" s="524" t="str">
        <f>VLOOKUP(K860,'[11]CONSOLIDADO PLAN DESARROLLO'!$DK$9:$DM1026,3,0)</f>
        <v>E4.P_E.MR1 - Implementación de mecanismos de financiación Plan de Desarrollo</v>
      </c>
      <c r="K860" s="525" t="s">
        <v>1619</v>
      </c>
      <c r="L860" s="352" t="str">
        <f>VLOOKUP(K860,'[11]CONSOLIDADO PLAN DESARROLLO'!$DK$9:$DM$305,2,0)</f>
        <v>Implementar normas contables, fiscales y financieras</v>
      </c>
      <c r="M860" s="354" t="str">
        <f t="shared" ref="M860:M861" si="98">IF(I860=0,"0-0",(VLOOKUP(I860,$Q$2:$V$193,$P$1,0)))</f>
        <v>RECURSOS PROPIOS</v>
      </c>
      <c r="N860" s="526"/>
      <c r="O860" s="355" t="s">
        <v>1851</v>
      </c>
      <c r="P860" s="520"/>
      <c r="Q860" s="408"/>
      <c r="R860" s="408"/>
      <c r="AC860" s="362"/>
    </row>
    <row r="861" spans="1:29" s="521" customFormat="1" ht="42" customHeight="1" x14ac:dyDescent="0.2">
      <c r="A861" s="533" t="s">
        <v>2861</v>
      </c>
      <c r="B861" s="522" t="s">
        <v>4499</v>
      </c>
      <c r="C861" s="522" t="s">
        <v>4500</v>
      </c>
      <c r="D861" s="523" t="s">
        <v>4501</v>
      </c>
      <c r="E861" s="353">
        <f>VLOOKUP(B861,'Ejec presupuestal_31-dic-2017'!$C$5:$K$975,5,0)</f>
        <v>100000000</v>
      </c>
      <c r="F861" s="353">
        <f>VLOOKUP(B861,'Ejec presupuestal_31-dic-2017'!$C$5:$K$975,6,0)</f>
        <v>0</v>
      </c>
      <c r="G861" s="353">
        <f>VLOOKUP(B861,'Ejec presupuestal_31-dic-2017'!$C$5:$K$975,7,0)</f>
        <v>0</v>
      </c>
      <c r="H861" s="353">
        <f>VLOOKUP(B861,'Ejec presupuestal_31-dic-2017'!$C$5:$K$975,9,0)</f>
        <v>0</v>
      </c>
      <c r="I861" s="424" t="s">
        <v>2398</v>
      </c>
      <c r="J861" s="524" t="str">
        <f>VLOOKUP(K861,'[11]CONSOLIDADO PLAN DESARROLLO'!$DK$9:$DM1027,3,0)</f>
        <v>E4.P_E.MR1 - Implementación de mecanismos de financiación Plan de Desarrollo</v>
      </c>
      <c r="K861" s="525" t="s">
        <v>1619</v>
      </c>
      <c r="L861" s="352" t="str">
        <f>VLOOKUP(K861,'[11]CONSOLIDADO PLAN DESARROLLO'!$DK$9:$DM$305,2,0)</f>
        <v>Implementar normas contables, fiscales y financieras</v>
      </c>
      <c r="M861" s="354" t="str">
        <f t="shared" si="98"/>
        <v>RECURSOS PROPIOS</v>
      </c>
      <c r="N861" s="526"/>
      <c r="O861" s="355" t="s">
        <v>1851</v>
      </c>
      <c r="P861" s="520"/>
      <c r="Q861" s="408"/>
      <c r="R861" s="408"/>
      <c r="AC861" s="362"/>
    </row>
    <row r="862" spans="1:29" ht="31.5" customHeight="1" x14ac:dyDescent="0.2">
      <c r="A862" s="461"/>
      <c r="B862" s="462" t="s">
        <v>4502</v>
      </c>
      <c r="C862" s="462" t="s">
        <v>4502</v>
      </c>
      <c r="D862" s="343" t="s">
        <v>4503</v>
      </c>
      <c r="E862" s="464">
        <v>20000000</v>
      </c>
      <c r="F862" s="464"/>
      <c r="G862" s="465"/>
      <c r="H862" s="465"/>
      <c r="I862" s="466"/>
      <c r="J862" s="467"/>
      <c r="K862" s="468"/>
      <c r="L862" s="467"/>
      <c r="M862" s="468"/>
      <c r="N862" s="343"/>
      <c r="O862" s="346" t="s">
        <v>1869</v>
      </c>
      <c r="AC862" s="423"/>
    </row>
    <row r="863" spans="1:29" ht="46.5" customHeight="1" x14ac:dyDescent="0.2">
      <c r="A863" s="434" t="s">
        <v>1874</v>
      </c>
      <c r="B863" s="522" t="s">
        <v>4504</v>
      </c>
      <c r="C863" s="522" t="s">
        <v>4505</v>
      </c>
      <c r="D863" s="523" t="s">
        <v>4506</v>
      </c>
      <c r="E863" s="353">
        <f>VLOOKUP(B863,'Ejec presupuestal_31-dic-2017'!$C$5:$K$975,5,0)</f>
        <v>20000000</v>
      </c>
      <c r="F863" s="353">
        <f>VLOOKUP(B863,'Ejec presupuestal_31-dic-2017'!$C$5:$K$975,6,0)</f>
        <v>14610000</v>
      </c>
      <c r="G863" s="353">
        <f>VLOOKUP(B863,'Ejec presupuestal_31-dic-2017'!$C$5:$K$975,7,0)</f>
        <v>14610000</v>
      </c>
      <c r="H863" s="353">
        <f>VLOOKUP(B863,'Ejec presupuestal_31-dic-2017'!$C$5:$K$975,9,0)</f>
        <v>14610000</v>
      </c>
      <c r="I863" s="424" t="s">
        <v>1827</v>
      </c>
      <c r="J863" s="524" t="str">
        <f>VLOOKUP(K863,'[11]CONSOLIDADO PLAN DESARROLLO'!$DK$9:$DM1028,3,0)</f>
        <v>E4.P_E.MR1 - Implementación de mecanismos de financiación Plan de Desarrollo</v>
      </c>
      <c r="K863" s="525" t="s">
        <v>1623</v>
      </c>
      <c r="L863" s="352" t="str">
        <f>VLOOKUP(K863,'[11]CONSOLIDADO PLAN DESARROLLO'!$DK$9:$DM$305,2,0)</f>
        <v>Realizar campañas de cultura de pago de los impuestos, tasas y contribuciones</v>
      </c>
      <c r="M863" s="354" t="str">
        <f>IF(I863=0,"0-0",(VLOOKUP(I863,$Q$2:$V$193,$P$1,0)))</f>
        <v>RECURSOS PROPIOS</v>
      </c>
      <c r="N863" s="526"/>
      <c r="O863" s="355" t="s">
        <v>1851</v>
      </c>
      <c r="AC863" s="423"/>
    </row>
    <row r="864" spans="1:29" ht="51.75" customHeight="1" x14ac:dyDescent="0.2">
      <c r="A864" s="461"/>
      <c r="B864" s="462" t="s">
        <v>4507</v>
      </c>
      <c r="C864" s="462" t="s">
        <v>4507</v>
      </c>
      <c r="D864" s="343" t="s">
        <v>4508</v>
      </c>
      <c r="E864" s="464">
        <v>20000000</v>
      </c>
      <c r="F864" s="464"/>
      <c r="G864" s="465"/>
      <c r="H864" s="465"/>
      <c r="I864" s="466"/>
      <c r="J864" s="467"/>
      <c r="K864" s="468"/>
      <c r="L864" s="467"/>
      <c r="M864" s="468"/>
      <c r="N864" s="343"/>
      <c r="O864" s="346" t="s">
        <v>1869</v>
      </c>
      <c r="AC864" s="423"/>
    </row>
    <row r="865" spans="1:40" ht="57" customHeight="1" x14ac:dyDescent="0.2">
      <c r="A865" s="434" t="s">
        <v>1874</v>
      </c>
      <c r="B865" s="522" t="s">
        <v>4509</v>
      </c>
      <c r="C865" s="522" t="s">
        <v>4510</v>
      </c>
      <c r="D865" s="523" t="s">
        <v>4511</v>
      </c>
      <c r="E865" s="353">
        <f>VLOOKUP(B865,'Ejec presupuestal_31-dic-2017'!$C$5:$K$975,5,0)</f>
        <v>20000000</v>
      </c>
      <c r="F865" s="353">
        <f>VLOOKUP(B865,'Ejec presupuestal_31-dic-2017'!$C$5:$K$975,6,0)</f>
        <v>20000000</v>
      </c>
      <c r="G865" s="353">
        <f>VLOOKUP(B865,'Ejec presupuestal_31-dic-2017'!$C$5:$K$975,7,0)</f>
        <v>20000000</v>
      </c>
      <c r="H865" s="353">
        <f>VLOOKUP(B865,'Ejec presupuestal_31-dic-2017'!$C$5:$K$975,9,0)</f>
        <v>20000000</v>
      </c>
      <c r="I865" s="424" t="s">
        <v>1827</v>
      </c>
      <c r="J865" s="524" t="str">
        <f>VLOOKUP(K865,'[11]CONSOLIDADO PLAN DESARROLLO'!$DK$9:$DM1030,3,0)</f>
        <v>E4.P_E.MR1 - Implementación de mecanismos de financiación Plan de Desarrollo</v>
      </c>
      <c r="K865" s="525" t="s">
        <v>1611</v>
      </c>
      <c r="L865" s="352" t="str">
        <f>VLOOKUP(K865,'[11]CONSOLIDADO PLAN DESARROLLO'!$DK$9:$DM$305,2,0)</f>
        <v xml:space="preserve">Recuperar la cartera morosa de los impuestos, tasas y contribuciones a través de un proceso administrativo coactivo efectivo </v>
      </c>
      <c r="M865" s="354" t="str">
        <f>IF(I865=0,"0-0",(VLOOKUP(I865,$Q$2:$V$193,$P$1,0)))</f>
        <v>RECURSOS PROPIOS</v>
      </c>
      <c r="N865" s="526"/>
      <c r="O865" s="355" t="s">
        <v>1851</v>
      </c>
      <c r="AC865" s="423"/>
    </row>
    <row r="866" spans="1:40" ht="45" customHeight="1" x14ac:dyDescent="0.2">
      <c r="A866" s="461"/>
      <c r="B866" s="462" t="s">
        <v>4512</v>
      </c>
      <c r="C866" s="462" t="s">
        <v>4512</v>
      </c>
      <c r="D866" s="343" t="s">
        <v>4513</v>
      </c>
      <c r="E866" s="464">
        <v>15965000</v>
      </c>
      <c r="F866" s="464"/>
      <c r="G866" s="465"/>
      <c r="H866" s="465"/>
      <c r="I866" s="466"/>
      <c r="J866" s="467"/>
      <c r="K866" s="468"/>
      <c r="L866" s="467"/>
      <c r="M866" s="468"/>
      <c r="N866" s="343"/>
      <c r="O866" s="346" t="s">
        <v>1869</v>
      </c>
      <c r="AC866" s="423"/>
    </row>
    <row r="867" spans="1:40" ht="61.5" customHeight="1" x14ac:dyDescent="0.2">
      <c r="A867" s="434" t="s">
        <v>1874</v>
      </c>
      <c r="B867" s="522" t="s">
        <v>4514</v>
      </c>
      <c r="C867" s="522" t="s">
        <v>4515</v>
      </c>
      <c r="D867" s="523" t="s">
        <v>4516</v>
      </c>
      <c r="E867" s="353">
        <f>VLOOKUP(B867,'Ejec presupuestal_31-dic-2017'!$C$5:$K$975,5,0)</f>
        <v>15965000</v>
      </c>
      <c r="F867" s="353">
        <f>VLOOKUP(B867,'Ejec presupuestal_31-dic-2017'!$C$5:$K$975,6,0)</f>
        <v>0</v>
      </c>
      <c r="G867" s="353">
        <f>VLOOKUP(B867,'Ejec presupuestal_31-dic-2017'!$C$5:$K$975,7,0)</f>
        <v>0</v>
      </c>
      <c r="H867" s="353">
        <f>VLOOKUP(B867,'Ejec presupuestal_31-dic-2017'!$C$5:$K$975,9,0)</f>
        <v>0</v>
      </c>
      <c r="I867" s="424" t="s">
        <v>1827</v>
      </c>
      <c r="J867" s="524" t="str">
        <f>VLOOKUP(K867,'[11]CONSOLIDADO PLAN DESARROLLO'!$DK$9:$DM1032,3,0)</f>
        <v>E4.P_E.MR1 - Implementación de mecanismos de financiación Plan de Desarrollo</v>
      </c>
      <c r="K867" s="525" t="s">
        <v>1615</v>
      </c>
      <c r="L867" s="352" t="str">
        <f>VLOOKUP(K867,'[11]CONSOLIDADO PLAN DESARROLLO'!$DK$9:$DM$305,2,0)</f>
        <v>Implementar estrategias para optimizar el recaudo de los impuestos, tasas y contribuciones</v>
      </c>
      <c r="M867" s="354" t="str">
        <f>IF(I867=0,"0-0",(VLOOKUP(I867,$Q$2:$V$193,$P$1,0)))</f>
        <v>RECURSOS PROPIOS</v>
      </c>
      <c r="N867" s="526"/>
      <c r="O867" s="355" t="s">
        <v>1851</v>
      </c>
      <c r="AC867" s="362"/>
    </row>
    <row r="868" spans="1:40" ht="42" customHeight="1" x14ac:dyDescent="0.2">
      <c r="A868" s="484"/>
      <c r="B868" s="485" t="s">
        <v>4517</v>
      </c>
      <c r="C868" s="485" t="s">
        <v>4517</v>
      </c>
      <c r="D868" s="307" t="s">
        <v>4518</v>
      </c>
      <c r="E868" s="486">
        <v>1307614092</v>
      </c>
      <c r="F868" s="486"/>
      <c r="G868" s="487"/>
      <c r="H868" s="487"/>
      <c r="I868" s="488"/>
      <c r="J868" s="489"/>
      <c r="K868" s="490"/>
      <c r="L868" s="489"/>
      <c r="M868" s="490"/>
      <c r="N868" s="307"/>
      <c r="O868" s="382" t="s">
        <v>1838</v>
      </c>
      <c r="AC868" s="424"/>
    </row>
    <row r="869" spans="1:40" ht="65.25" customHeight="1" x14ac:dyDescent="0.2">
      <c r="A869" s="478"/>
      <c r="B869" s="491" t="s">
        <v>4519</v>
      </c>
      <c r="C869" s="491" t="s">
        <v>4519</v>
      </c>
      <c r="D869" s="316" t="s">
        <v>4520</v>
      </c>
      <c r="E869" s="479">
        <v>1307614092</v>
      </c>
      <c r="F869" s="479"/>
      <c r="G869" s="480"/>
      <c r="H869" s="480"/>
      <c r="I869" s="481"/>
      <c r="J869" s="482"/>
      <c r="K869" s="483"/>
      <c r="L869" s="482"/>
      <c r="M869" s="483"/>
      <c r="N869" s="316"/>
      <c r="O869" s="319" t="s">
        <v>1824</v>
      </c>
      <c r="AC869" s="424"/>
    </row>
    <row r="870" spans="1:40" ht="60" customHeight="1" x14ac:dyDescent="0.2">
      <c r="A870" s="439"/>
      <c r="B870" s="440" t="s">
        <v>4521</v>
      </c>
      <c r="C870" s="440">
        <v>24180401</v>
      </c>
      <c r="D870" s="328" t="s">
        <v>390</v>
      </c>
      <c r="E870" s="441">
        <v>1307614092</v>
      </c>
      <c r="F870" s="441"/>
      <c r="G870" s="442"/>
      <c r="H870" s="442"/>
      <c r="I870" s="443"/>
      <c r="J870" s="444"/>
      <c r="K870" s="445"/>
      <c r="L870" s="444"/>
      <c r="M870" s="445"/>
      <c r="N870" s="328"/>
      <c r="O870" s="331" t="s">
        <v>5</v>
      </c>
      <c r="AC870" s="424"/>
    </row>
    <row r="871" spans="1:40" ht="54" customHeight="1" x14ac:dyDescent="0.2">
      <c r="A871" s="446"/>
      <c r="B871" s="447" t="s">
        <v>4522</v>
      </c>
      <c r="C871" s="447" t="s">
        <v>4522</v>
      </c>
      <c r="D871" s="335" t="s">
        <v>4523</v>
      </c>
      <c r="E871" s="448">
        <v>86500000</v>
      </c>
      <c r="F871" s="448"/>
      <c r="G871" s="407"/>
      <c r="H871" s="407"/>
      <c r="I871" s="449"/>
      <c r="J871" s="450"/>
      <c r="K871" s="451"/>
      <c r="L871" s="450"/>
      <c r="M871" s="451"/>
      <c r="N871" s="335"/>
      <c r="O871" s="338" t="s">
        <v>1862</v>
      </c>
      <c r="AC871" s="424"/>
    </row>
    <row r="872" spans="1:40" ht="54.75" customHeight="1" x14ac:dyDescent="0.2">
      <c r="A872" s="461"/>
      <c r="B872" s="462" t="s">
        <v>4524</v>
      </c>
      <c r="C872" s="462" t="s">
        <v>4524</v>
      </c>
      <c r="D872" s="343" t="s">
        <v>4525</v>
      </c>
      <c r="E872" s="464">
        <v>86500000</v>
      </c>
      <c r="F872" s="464"/>
      <c r="G872" s="465"/>
      <c r="H872" s="465"/>
      <c r="I872" s="466"/>
      <c r="J872" s="467"/>
      <c r="K872" s="468"/>
      <c r="L872" s="467"/>
      <c r="M872" s="468"/>
      <c r="N872" s="343"/>
      <c r="O872" s="346" t="s">
        <v>1869</v>
      </c>
      <c r="AC872" s="424"/>
    </row>
    <row r="873" spans="1:40" ht="45.75" customHeight="1" x14ac:dyDescent="0.2">
      <c r="A873" s="533" t="s">
        <v>4526</v>
      </c>
      <c r="B873" s="522" t="s">
        <v>4527</v>
      </c>
      <c r="C873" s="522" t="s">
        <v>4528</v>
      </c>
      <c r="D873" s="523" t="s">
        <v>4529</v>
      </c>
      <c r="E873" s="353">
        <f>VLOOKUP(B873,'Ejec presupuestal_31-dic-2017'!$C$5:$K$975,5,0)</f>
        <v>0</v>
      </c>
      <c r="F873" s="353">
        <f>VLOOKUP(B873,'Ejec presupuestal_31-dic-2017'!$C$5:$K$975,6,0)</f>
        <v>0</v>
      </c>
      <c r="G873" s="353">
        <f>VLOOKUP(B873,'Ejec presupuestal_31-dic-2017'!$C$5:$K$975,7,0)</f>
        <v>0</v>
      </c>
      <c r="H873" s="353">
        <f>VLOOKUP(B873,'Ejec presupuestal_31-dic-2017'!$C$5:$K$975,9,0)</f>
        <v>0</v>
      </c>
      <c r="I873" s="424" t="s">
        <v>1827</v>
      </c>
      <c r="J873" s="524" t="str">
        <f>VLOOKUP(K873,'[11]CONSOLIDADO PLAN DESARROLLO'!$DK$9:$DM1038,3,0)</f>
        <v>E4.P_A.MR1 - Reducir la Tasa de Hurtos</v>
      </c>
      <c r="K873" s="525" t="s">
        <v>1443</v>
      </c>
      <c r="L873" s="352" t="str">
        <f>VLOOKUP(K873,'[11]CONSOLIDADO PLAN DESARROLLO'!$DK$9:$DM$305,2,0)</f>
        <v>Poner en funcionamiento la Unidad Permanente de Justicia UPJ</v>
      </c>
      <c r="M873" s="354" t="str">
        <f t="shared" ref="M873:M874" si="99">IF(I873=0,"0-0",(VLOOKUP(I873,$Q$2:$V$193,$P$1,0)))</f>
        <v>RECURSOS PROPIOS</v>
      </c>
      <c r="N873" s="526"/>
      <c r="O873" s="355" t="s">
        <v>1851</v>
      </c>
      <c r="AC873" s="362"/>
    </row>
    <row r="874" spans="1:40" ht="63.75" customHeight="1" x14ac:dyDescent="0.2">
      <c r="A874" s="533" t="s">
        <v>2856</v>
      </c>
      <c r="B874" s="522" t="s">
        <v>4530</v>
      </c>
      <c r="C874" s="522" t="s">
        <v>4531</v>
      </c>
      <c r="D874" s="523" t="s">
        <v>4532</v>
      </c>
      <c r="E874" s="353">
        <f>VLOOKUP(B874,'Ejec presupuestal_31-dic-2017'!$C$5:$K$975,5,0)</f>
        <v>41500000</v>
      </c>
      <c r="F874" s="353">
        <f>VLOOKUP(B874,'Ejec presupuestal_31-dic-2017'!$C$5:$K$975,6,0)</f>
        <v>0</v>
      </c>
      <c r="G874" s="353">
        <f>VLOOKUP(B874,'Ejec presupuestal_31-dic-2017'!$C$5:$K$975,7,0)</f>
        <v>0</v>
      </c>
      <c r="H874" s="353">
        <f>VLOOKUP(B874,'Ejec presupuestal_31-dic-2017'!$C$5:$K$975,9,0)</f>
        <v>0</v>
      </c>
      <c r="I874" s="424" t="s">
        <v>1870</v>
      </c>
      <c r="J874" s="524" t="str">
        <f>VLOOKUP(K874,'[11]CONSOLIDADO PLAN DESARROLLO'!$DK$9:$DM1039,3,0)</f>
        <v>E4.P_A.MR1 - Reducir la Tasa de Hurtos</v>
      </c>
      <c r="K874" s="525" t="s">
        <v>1443</v>
      </c>
      <c r="L874" s="352" t="str">
        <f>VLOOKUP(K874,'[11]CONSOLIDADO PLAN DESARROLLO'!$DK$9:$DM$305,2,0)</f>
        <v>Poner en funcionamiento la Unidad Permanente de Justicia UPJ</v>
      </c>
      <c r="M874" s="354" t="str">
        <f t="shared" si="99"/>
        <v>RECURSOS PROPIOS</v>
      </c>
      <c r="N874" s="526"/>
      <c r="O874" s="355" t="s">
        <v>1851</v>
      </c>
      <c r="AC874" s="362"/>
    </row>
    <row r="875" spans="1:40" ht="65.25" customHeight="1" x14ac:dyDescent="0.2">
      <c r="A875" s="446"/>
      <c r="B875" s="447" t="s">
        <v>4533</v>
      </c>
      <c r="C875" s="447">
        <v>2418040104</v>
      </c>
      <c r="D875" s="335" t="s">
        <v>4534</v>
      </c>
      <c r="E875" s="448">
        <v>1221114092</v>
      </c>
      <c r="F875" s="448"/>
      <c r="G875" s="407"/>
      <c r="H875" s="407"/>
      <c r="I875" s="449"/>
      <c r="J875" s="450"/>
      <c r="K875" s="451"/>
      <c r="L875" s="450"/>
      <c r="M875" s="451"/>
      <c r="N875" s="335"/>
      <c r="O875" s="338" t="s">
        <v>1862</v>
      </c>
      <c r="AC875" s="424"/>
    </row>
    <row r="876" spans="1:40" ht="47.25" customHeight="1" x14ac:dyDescent="0.2">
      <c r="A876" s="461"/>
      <c r="B876" s="462" t="s">
        <v>4535</v>
      </c>
      <c r="C876" s="462" t="s">
        <v>4535</v>
      </c>
      <c r="D876" s="343" t="s">
        <v>4536</v>
      </c>
      <c r="E876" s="464">
        <v>41400000</v>
      </c>
      <c r="F876" s="464"/>
      <c r="G876" s="465"/>
      <c r="H876" s="465"/>
      <c r="I876" s="466"/>
      <c r="J876" s="467"/>
      <c r="K876" s="468"/>
      <c r="L876" s="467"/>
      <c r="M876" s="468"/>
      <c r="N876" s="343"/>
      <c r="O876" s="346" t="s">
        <v>1869</v>
      </c>
      <c r="AC876" s="424"/>
    </row>
    <row r="877" spans="1:40" ht="44.25" customHeight="1" x14ac:dyDescent="0.2">
      <c r="A877" s="528"/>
      <c r="B877" s="477" t="s">
        <v>4537</v>
      </c>
      <c r="C877" s="477" t="s">
        <v>4537</v>
      </c>
      <c r="D877" s="526" t="s">
        <v>1444</v>
      </c>
      <c r="E877" s="529">
        <v>41400000</v>
      </c>
      <c r="F877" s="529"/>
      <c r="G877" s="530"/>
      <c r="H877" s="530"/>
      <c r="I877" s="422"/>
      <c r="J877" s="531"/>
      <c r="K877" s="532"/>
      <c r="L877" s="531"/>
      <c r="M877" s="532"/>
      <c r="N877" s="526"/>
      <c r="O877" s="535"/>
      <c r="AC877" s="424"/>
    </row>
    <row r="878" spans="1:40" ht="48" customHeight="1" x14ac:dyDescent="0.2">
      <c r="A878" s="533" t="s">
        <v>4538</v>
      </c>
      <c r="B878" s="522" t="s">
        <v>4539</v>
      </c>
      <c r="C878" s="522" t="s">
        <v>4540</v>
      </c>
      <c r="D878" s="523" t="s">
        <v>4541</v>
      </c>
      <c r="E878" s="353">
        <f>VLOOKUP(B878,'Ejec presupuestal_31-dic-2017'!$C$5:$K$975,5,0)</f>
        <v>0</v>
      </c>
      <c r="F878" s="353">
        <f>VLOOKUP(B878,'Ejec presupuestal_31-dic-2017'!$C$5:$K$975,6,0)</f>
        <v>0</v>
      </c>
      <c r="G878" s="353">
        <f>VLOOKUP(B878,'Ejec presupuestal_31-dic-2017'!$C$5:$K$975,7,0)</f>
        <v>0</v>
      </c>
      <c r="H878" s="353">
        <f>VLOOKUP(B878,'Ejec presupuestal_31-dic-2017'!$C$5:$K$975,9,0)</f>
        <v>0</v>
      </c>
      <c r="I878" s="424" t="s">
        <v>1827</v>
      </c>
      <c r="J878" s="524" t="str">
        <f>VLOOKUP(K878,'[11]CONSOLIDADO PLAN DESARROLLO'!$DK$9:$DM1043,3,0)</f>
        <v>E4.P_A.MR1 - Reducir la Tasa de Hurtos</v>
      </c>
      <c r="K878" s="525" t="s">
        <v>1447</v>
      </c>
      <c r="L878" s="352" t="str">
        <f>VLOOKUP(K878,'[11]CONSOLIDADO PLAN DESARROLLO'!$DK$9:$DM$305,2,0)</f>
        <v xml:space="preserve">Adquirir Sistemas de Información </v>
      </c>
      <c r="M878" s="354" t="str">
        <f t="shared" ref="M878:M880" si="100">IF(I878=0,"0-0",(VLOOKUP(I878,$Q$2:$V$193,$P$1,0)))</f>
        <v>RECURSOS PROPIOS</v>
      </c>
      <c r="N878" s="526"/>
      <c r="O878" s="355" t="s">
        <v>1851</v>
      </c>
      <c r="AC878" s="424"/>
    </row>
    <row r="879" spans="1:40" s="408" customFormat="1" ht="64.5" customHeight="1" x14ac:dyDescent="0.2">
      <c r="A879" s="533" t="s">
        <v>5081</v>
      </c>
      <c r="B879" s="522" t="s">
        <v>4542</v>
      </c>
      <c r="C879" s="522" t="s">
        <v>4543</v>
      </c>
      <c r="D879" s="523" t="s">
        <v>4544</v>
      </c>
      <c r="E879" s="353">
        <f>VLOOKUP(B879,'Ejec presupuestal_31-dic-2017'!$C$5:$K$975,5,0)</f>
        <v>0</v>
      </c>
      <c r="F879" s="353">
        <f>VLOOKUP(B879,'Ejec presupuestal_31-dic-2017'!$C$5:$K$975,6,0)</f>
        <v>0</v>
      </c>
      <c r="G879" s="353">
        <f>VLOOKUP(B879,'Ejec presupuestal_31-dic-2017'!$C$5:$K$975,7,0)</f>
        <v>0</v>
      </c>
      <c r="H879" s="353">
        <f>VLOOKUP(B879,'Ejec presupuestal_31-dic-2017'!$C$5:$K$975,9,0)</f>
        <v>0</v>
      </c>
      <c r="I879" s="424" t="s">
        <v>2518</v>
      </c>
      <c r="J879" s="524" t="str">
        <f>VLOOKUP(K879,'[11]CONSOLIDADO PLAN DESARROLLO'!$DK$9:$DM1044,3,0)</f>
        <v>E4.P_A.MR1 - Reducir la Tasa de Hurtos</v>
      </c>
      <c r="K879" s="525" t="s">
        <v>1447</v>
      </c>
      <c r="L879" s="352" t="str">
        <f>VLOOKUP(K879,'[11]CONSOLIDADO PLAN DESARROLLO'!$DK$9:$DM$305,2,0)</f>
        <v xml:space="preserve">Adquirir Sistemas de Información </v>
      </c>
      <c r="M879" s="354" t="str">
        <f t="shared" si="100"/>
        <v>RECURSOS PROPIOS</v>
      </c>
      <c r="N879" s="526"/>
      <c r="O879" s="355" t="s">
        <v>1851</v>
      </c>
      <c r="P879" s="278"/>
      <c r="S879" s="287"/>
      <c r="T879" s="287"/>
      <c r="U879" s="287"/>
      <c r="V879" s="287"/>
      <c r="W879" s="287"/>
      <c r="X879" s="287"/>
      <c r="Y879" s="287"/>
      <c r="Z879" s="287"/>
      <c r="AA879" s="287"/>
      <c r="AB879" s="287"/>
      <c r="AC879" s="424"/>
      <c r="AD879" s="287"/>
      <c r="AE879" s="287"/>
      <c r="AF879" s="287"/>
      <c r="AG879" s="287"/>
      <c r="AH879" s="287"/>
      <c r="AI879" s="287"/>
      <c r="AJ879" s="287"/>
      <c r="AK879" s="287"/>
      <c r="AL879" s="287"/>
      <c r="AM879" s="287"/>
      <c r="AN879" s="287"/>
    </row>
    <row r="880" spans="1:40" s="408" customFormat="1" ht="44.25" customHeight="1" x14ac:dyDescent="0.2">
      <c r="A880" s="533" t="s">
        <v>2861</v>
      </c>
      <c r="B880" s="522" t="s">
        <v>4545</v>
      </c>
      <c r="C880" s="522" t="s">
        <v>4546</v>
      </c>
      <c r="D880" s="523" t="s">
        <v>4547</v>
      </c>
      <c r="E880" s="353">
        <f>VLOOKUP(B880,'Ejec presupuestal_31-dic-2017'!$C$5:$K$975,5,0)</f>
        <v>255421280</v>
      </c>
      <c r="F880" s="353">
        <f>VLOOKUP(B880,'Ejec presupuestal_31-dic-2017'!$C$5:$K$975,6,0)</f>
        <v>0</v>
      </c>
      <c r="G880" s="353">
        <f>VLOOKUP(B880,'Ejec presupuestal_31-dic-2017'!$C$5:$K$975,7,0)</f>
        <v>0</v>
      </c>
      <c r="H880" s="353">
        <f>VLOOKUP(B880,'Ejec presupuestal_31-dic-2017'!$C$5:$K$975,9,0)</f>
        <v>0</v>
      </c>
      <c r="I880" s="424" t="s">
        <v>2547</v>
      </c>
      <c r="J880" s="524" t="str">
        <f>VLOOKUP(K880,'[11]CONSOLIDADO PLAN DESARROLLO'!$DK$9:$DM1045,3,0)</f>
        <v>E4.P_A.MR1 - Reducir la Tasa de Hurtos</v>
      </c>
      <c r="K880" s="525" t="s">
        <v>1447</v>
      </c>
      <c r="L880" s="352" t="str">
        <f>VLOOKUP(K880,'[11]CONSOLIDADO PLAN DESARROLLO'!$DK$9:$DM$305,2,0)</f>
        <v xml:space="preserve">Adquirir Sistemas de Información </v>
      </c>
      <c r="M880" s="354" t="str">
        <f t="shared" si="100"/>
        <v>RECURSOS PROPIOS</v>
      </c>
      <c r="N880" s="526"/>
      <c r="O880" s="355" t="s">
        <v>1851</v>
      </c>
      <c r="P880" s="278"/>
      <c r="S880" s="287"/>
      <c r="T880" s="287"/>
      <c r="U880" s="287"/>
      <c r="V880" s="287"/>
      <c r="W880" s="287"/>
      <c r="X880" s="287"/>
      <c r="Y880" s="287"/>
      <c r="Z880" s="287"/>
      <c r="AA880" s="287"/>
      <c r="AB880" s="287"/>
      <c r="AC880" s="362"/>
      <c r="AD880" s="287"/>
      <c r="AE880" s="287"/>
      <c r="AF880" s="287"/>
      <c r="AG880" s="287"/>
      <c r="AH880" s="287"/>
      <c r="AI880" s="287"/>
      <c r="AJ880" s="287"/>
      <c r="AK880" s="287"/>
      <c r="AL880" s="287"/>
      <c r="AM880" s="287"/>
      <c r="AN880" s="287"/>
    </row>
    <row r="881" spans="1:40" s="408" customFormat="1" ht="65.25" customHeight="1" x14ac:dyDescent="0.2">
      <c r="A881" s="461"/>
      <c r="B881" s="462" t="s">
        <v>4548</v>
      </c>
      <c r="C881" s="462" t="s">
        <v>4548</v>
      </c>
      <c r="D881" s="343" t="s">
        <v>4549</v>
      </c>
      <c r="E881" s="464">
        <v>332894000</v>
      </c>
      <c r="F881" s="464"/>
      <c r="G881" s="465"/>
      <c r="H881" s="465"/>
      <c r="I881" s="466"/>
      <c r="J881" s="467"/>
      <c r="K881" s="468"/>
      <c r="L881" s="467"/>
      <c r="M881" s="468"/>
      <c r="N881" s="343"/>
      <c r="O881" s="346" t="s">
        <v>1869</v>
      </c>
      <c r="P881" s="278"/>
      <c r="S881" s="287"/>
      <c r="T881" s="287"/>
      <c r="U881" s="287"/>
      <c r="V881" s="287"/>
      <c r="W881" s="287"/>
      <c r="X881" s="287"/>
      <c r="Y881" s="287"/>
      <c r="Z881" s="287"/>
      <c r="AA881" s="287"/>
      <c r="AB881" s="287"/>
      <c r="AC881" s="424"/>
      <c r="AD881" s="287"/>
      <c r="AE881" s="287"/>
      <c r="AF881" s="287"/>
      <c r="AG881" s="287"/>
      <c r="AH881" s="287"/>
      <c r="AI881" s="287"/>
      <c r="AJ881" s="287"/>
      <c r="AK881" s="287"/>
      <c r="AL881" s="287"/>
      <c r="AM881" s="287"/>
      <c r="AN881" s="287"/>
    </row>
    <row r="882" spans="1:40" s="408" customFormat="1" ht="48.75" customHeight="1" x14ac:dyDescent="0.2">
      <c r="A882" s="528"/>
      <c r="B882" s="477" t="s">
        <v>4550</v>
      </c>
      <c r="C882" s="477" t="s">
        <v>4550</v>
      </c>
      <c r="D882" s="526" t="s">
        <v>4551</v>
      </c>
      <c r="E882" s="529">
        <v>332894000</v>
      </c>
      <c r="F882" s="529"/>
      <c r="G882" s="530"/>
      <c r="H882" s="530"/>
      <c r="I882" s="422"/>
      <c r="J882" s="531"/>
      <c r="K882" s="532"/>
      <c r="L882" s="531"/>
      <c r="M882" s="532"/>
      <c r="N882" s="526"/>
      <c r="O882" s="535"/>
      <c r="P882" s="278"/>
      <c r="S882" s="287"/>
      <c r="T882" s="287"/>
      <c r="U882" s="287"/>
      <c r="V882" s="287"/>
      <c r="W882" s="287"/>
      <c r="X882" s="287"/>
      <c r="Y882" s="287"/>
      <c r="Z882" s="287"/>
      <c r="AA882" s="287"/>
      <c r="AB882" s="287"/>
      <c r="AC882" s="424"/>
      <c r="AD882" s="287"/>
      <c r="AE882" s="287"/>
      <c r="AF882" s="287"/>
      <c r="AG882" s="287"/>
      <c r="AH882" s="287"/>
      <c r="AI882" s="287"/>
      <c r="AJ882" s="287"/>
      <c r="AK882" s="287"/>
      <c r="AL882" s="287"/>
      <c r="AM882" s="287"/>
      <c r="AN882" s="287"/>
    </row>
    <row r="883" spans="1:40" s="408" customFormat="1" ht="69.75" customHeight="1" x14ac:dyDescent="0.2">
      <c r="A883" s="533" t="s">
        <v>1874</v>
      </c>
      <c r="B883" s="522" t="s">
        <v>4552</v>
      </c>
      <c r="C883" s="522" t="s">
        <v>4553</v>
      </c>
      <c r="D883" s="523" t="s">
        <v>4554</v>
      </c>
      <c r="E883" s="353">
        <f>VLOOKUP(B883,'Ejec presupuestal_31-dic-2017'!$C$5:$K$975,5,0)</f>
        <v>332894000</v>
      </c>
      <c r="F883" s="353">
        <f>VLOOKUP(B883,'Ejec presupuestal_31-dic-2017'!$C$5:$K$975,6,0)</f>
        <v>30000000</v>
      </c>
      <c r="G883" s="353">
        <f>VLOOKUP(B883,'Ejec presupuestal_31-dic-2017'!$C$5:$K$975,7,0)</f>
        <v>30000000</v>
      </c>
      <c r="H883" s="353">
        <f>VLOOKUP(B883,'Ejec presupuestal_31-dic-2017'!$C$5:$K$975,9,0)</f>
        <v>27416667</v>
      </c>
      <c r="I883" s="424" t="s">
        <v>1870</v>
      </c>
      <c r="J883" s="524" t="str">
        <f>VLOOKUP(K883,'[11]CONSOLIDADO PLAN DESARROLLO'!$DK$9:$DM1046,3,0)</f>
        <v>E4.P_A.MR1 - Reducir la Tasa de Hurtos</v>
      </c>
      <c r="K883" s="525" t="s">
        <v>1431</v>
      </c>
      <c r="L883" s="352" t="str">
        <f>VLOOKUP(K883,'[11]CONSOLIDADO PLAN DESARROLLO'!$DK$9:$DM$305,2,0)</f>
        <v>Aumentar la cobertura de puestos de policía en las veredas del municipio</v>
      </c>
      <c r="M883" s="354" t="str">
        <f t="shared" ref="M883:M884" si="101">IF(I883=0,"0-0",(VLOOKUP(I883,$Q$2:$V$193,$P$1,0)))</f>
        <v>RECURSOS PROPIOS</v>
      </c>
      <c r="N883" s="526"/>
      <c r="O883" s="355" t="s">
        <v>1851</v>
      </c>
      <c r="P883" s="278"/>
      <c r="S883" s="287"/>
      <c r="T883" s="287"/>
      <c r="U883" s="287"/>
      <c r="V883" s="287"/>
      <c r="W883" s="287"/>
      <c r="X883" s="287"/>
      <c r="Y883" s="287"/>
      <c r="Z883" s="287"/>
      <c r="AA883" s="287"/>
      <c r="AB883" s="287"/>
      <c r="AC883" s="424"/>
      <c r="AD883" s="287"/>
      <c r="AE883" s="287"/>
      <c r="AF883" s="287"/>
      <c r="AG883" s="287"/>
      <c r="AH883" s="287"/>
      <c r="AI883" s="287"/>
      <c r="AJ883" s="287"/>
      <c r="AK883" s="287"/>
      <c r="AL883" s="287"/>
      <c r="AM883" s="287"/>
      <c r="AN883" s="287"/>
    </row>
    <row r="884" spans="1:40" s="408" customFormat="1" ht="60.75" customHeight="1" x14ac:dyDescent="0.2">
      <c r="A884" s="533" t="s">
        <v>2055</v>
      </c>
      <c r="B884" s="522" t="s">
        <v>4555</v>
      </c>
      <c r="C884" s="522" t="s">
        <v>4556</v>
      </c>
      <c r="D884" s="523" t="s">
        <v>4557</v>
      </c>
      <c r="E884" s="353">
        <f>VLOOKUP(B884,'Ejec presupuestal_31-dic-2017'!$C$5:$K$975,5,0)</f>
        <v>101366000</v>
      </c>
      <c r="F884" s="353">
        <f>VLOOKUP(B884,'Ejec presupuestal_31-dic-2017'!$C$5:$K$975,6,0)</f>
        <v>0</v>
      </c>
      <c r="G884" s="353">
        <f>VLOOKUP(B884,'Ejec presupuestal_31-dic-2017'!$C$5:$K$975,7,0)</f>
        <v>0</v>
      </c>
      <c r="H884" s="353">
        <f>VLOOKUP(B884,'Ejec presupuestal_31-dic-2017'!$C$5:$K$975,9,0)</f>
        <v>0</v>
      </c>
      <c r="I884" s="424" t="s">
        <v>2547</v>
      </c>
      <c r="J884" s="524" t="str">
        <f>VLOOKUP(K884,'[11]CONSOLIDADO PLAN DESARROLLO'!$DK$9:$DM1047,3,0)</f>
        <v>E4.P_A.MR1 - Reducir la Tasa de Hurtos</v>
      </c>
      <c r="K884" s="525" t="s">
        <v>1431</v>
      </c>
      <c r="L884" s="352" t="str">
        <f>VLOOKUP(K884,'[11]CONSOLIDADO PLAN DESARROLLO'!$DK$9:$DM$305,2,0)</f>
        <v>Aumentar la cobertura de puestos de policía en las veredas del municipio</v>
      </c>
      <c r="M884" s="354" t="str">
        <f t="shared" si="101"/>
        <v>RECURSOS PROPIOS</v>
      </c>
      <c r="N884" s="526"/>
      <c r="O884" s="355" t="s">
        <v>1851</v>
      </c>
      <c r="P884" s="278"/>
      <c r="S884" s="287"/>
      <c r="T884" s="287"/>
      <c r="U884" s="287"/>
      <c r="V884" s="287"/>
      <c r="W884" s="287"/>
      <c r="X884" s="287"/>
      <c r="Y884" s="287"/>
      <c r="Z884" s="287"/>
      <c r="AA884" s="287"/>
      <c r="AB884" s="287"/>
      <c r="AC884" s="424"/>
      <c r="AD884" s="287"/>
      <c r="AE884" s="287"/>
      <c r="AF884" s="287"/>
      <c r="AG884" s="287"/>
      <c r="AH884" s="287"/>
      <c r="AI884" s="287"/>
      <c r="AJ884" s="287"/>
      <c r="AK884" s="287"/>
      <c r="AL884" s="287"/>
      <c r="AM884" s="287"/>
      <c r="AN884" s="287"/>
    </row>
    <row r="885" spans="1:40" s="408" customFormat="1" ht="59.25" customHeight="1" x14ac:dyDescent="0.2">
      <c r="A885" s="461"/>
      <c r="B885" s="462" t="s">
        <v>4558</v>
      </c>
      <c r="C885" s="463">
        <v>241804010406</v>
      </c>
      <c r="D885" s="343" t="s">
        <v>4559</v>
      </c>
      <c r="E885" s="464">
        <v>846820092</v>
      </c>
      <c r="F885" s="464"/>
      <c r="G885" s="465"/>
      <c r="H885" s="465"/>
      <c r="I885" s="466"/>
      <c r="J885" s="467"/>
      <c r="K885" s="468"/>
      <c r="L885" s="467"/>
      <c r="M885" s="468"/>
      <c r="N885" s="343"/>
      <c r="O885" s="346" t="s">
        <v>1869</v>
      </c>
      <c r="P885" s="278"/>
      <c r="S885" s="287"/>
      <c r="T885" s="287"/>
      <c r="U885" s="287"/>
      <c r="V885" s="287"/>
      <c r="W885" s="287"/>
      <c r="X885" s="287"/>
      <c r="Y885" s="287"/>
      <c r="Z885" s="287"/>
      <c r="AA885" s="287"/>
      <c r="AB885" s="287"/>
      <c r="AC885" s="424"/>
      <c r="AD885" s="287"/>
      <c r="AE885" s="287"/>
      <c r="AF885" s="287"/>
      <c r="AG885" s="287"/>
      <c r="AH885" s="287"/>
      <c r="AI885" s="287"/>
      <c r="AJ885" s="287"/>
      <c r="AK885" s="287"/>
      <c r="AL885" s="287"/>
      <c r="AM885" s="287"/>
      <c r="AN885" s="287"/>
    </row>
    <row r="886" spans="1:40" s="408" customFormat="1" ht="48.75" customHeight="1" x14ac:dyDescent="0.2">
      <c r="A886" s="528"/>
      <c r="B886" s="477" t="s">
        <v>4560</v>
      </c>
      <c r="C886" s="477" t="s">
        <v>4560</v>
      </c>
      <c r="D886" s="526" t="s">
        <v>4561</v>
      </c>
      <c r="E886" s="529">
        <v>10000000</v>
      </c>
      <c r="F886" s="529"/>
      <c r="G886" s="530"/>
      <c r="H886" s="530"/>
      <c r="I886" s="422"/>
      <c r="J886" s="531"/>
      <c r="K886" s="532"/>
      <c r="L886" s="531"/>
      <c r="M886" s="532"/>
      <c r="N886" s="526"/>
      <c r="O886" s="535"/>
      <c r="P886" s="278"/>
      <c r="S886" s="287"/>
      <c r="T886" s="287"/>
      <c r="U886" s="287"/>
      <c r="V886" s="287"/>
      <c r="W886" s="287"/>
      <c r="X886" s="287"/>
      <c r="Y886" s="287"/>
      <c r="Z886" s="287"/>
      <c r="AA886" s="287"/>
      <c r="AB886" s="287"/>
      <c r="AC886" s="362"/>
      <c r="AD886" s="287"/>
      <c r="AE886" s="287"/>
      <c r="AF886" s="287"/>
      <c r="AG886" s="287"/>
      <c r="AH886" s="287"/>
      <c r="AI886" s="287"/>
      <c r="AJ886" s="287"/>
      <c r="AK886" s="287"/>
      <c r="AL886" s="287"/>
      <c r="AM886" s="287"/>
      <c r="AN886" s="287"/>
    </row>
    <row r="887" spans="1:40" s="408" customFormat="1" ht="72" customHeight="1" x14ac:dyDescent="0.2">
      <c r="A887" s="533" t="s">
        <v>1874</v>
      </c>
      <c r="B887" s="522" t="s">
        <v>4562</v>
      </c>
      <c r="C887" s="522" t="s">
        <v>4563</v>
      </c>
      <c r="D887" s="523" t="s">
        <v>4564</v>
      </c>
      <c r="E887" s="353">
        <f>VLOOKUP(B887,'Ejec presupuestal_31-dic-2017'!$C$5:$K$975,5,0)</f>
        <v>0</v>
      </c>
      <c r="F887" s="353">
        <f>VLOOKUP(B887,'Ejec presupuestal_31-dic-2017'!$C$5:$K$975,6,0)</f>
        <v>0</v>
      </c>
      <c r="G887" s="353">
        <f>VLOOKUP(B887,'Ejec presupuestal_31-dic-2017'!$C$5:$K$975,7,0)</f>
        <v>0</v>
      </c>
      <c r="H887" s="353">
        <f>VLOOKUP(B887,'Ejec presupuestal_31-dic-2017'!$C$5:$K$975,9,0)</f>
        <v>0</v>
      </c>
      <c r="I887" s="424" t="s">
        <v>1870</v>
      </c>
      <c r="J887" s="524" t="str">
        <f>VLOOKUP(K887,'[11]CONSOLIDADO PLAN DESARROLLO'!$DK$9:$DM1049,3,0)</f>
        <v>E4.P_A.MR4 - Aumentar en un 50% el número de personas atendidas por año en el programa de la Casa de la Justicia</v>
      </c>
      <c r="K887" s="525" t="s">
        <v>1497</v>
      </c>
      <c r="L887" s="352" t="str">
        <f>VLOOKUP(K887,'[11]CONSOLIDADO PLAN DESARROLLO'!$DK$9:$DM$305,2,0)</f>
        <v>Implementar acciones para promover los mecanismos de solución de conflictos</v>
      </c>
      <c r="M887" s="354" t="str">
        <f t="shared" ref="M887:M888" si="102">IF(I887=0,"0-0",(VLOOKUP(I887,$Q$2:$V$193,$P$1,0)))</f>
        <v>RECURSOS PROPIOS</v>
      </c>
      <c r="N887" s="526"/>
      <c r="O887" s="355" t="s">
        <v>1851</v>
      </c>
      <c r="P887" s="278"/>
      <c r="S887" s="287"/>
      <c r="T887" s="287"/>
      <c r="U887" s="287"/>
      <c r="V887" s="287"/>
      <c r="W887" s="287"/>
      <c r="X887" s="287"/>
      <c r="Y887" s="287"/>
      <c r="Z887" s="287"/>
      <c r="AA887" s="287"/>
      <c r="AB887" s="287"/>
      <c r="AC887" s="362"/>
      <c r="AD887" s="287"/>
      <c r="AE887" s="287"/>
      <c r="AF887" s="287"/>
      <c r="AG887" s="287"/>
      <c r="AH887" s="287"/>
      <c r="AI887" s="287"/>
      <c r="AJ887" s="287"/>
      <c r="AK887" s="287"/>
      <c r="AL887" s="287"/>
      <c r="AM887" s="287"/>
      <c r="AN887" s="287"/>
    </row>
    <row r="888" spans="1:40" s="408" customFormat="1" ht="40.5" customHeight="1" x14ac:dyDescent="0.2">
      <c r="A888" s="533" t="s">
        <v>2738</v>
      </c>
      <c r="B888" s="522" t="s">
        <v>4565</v>
      </c>
      <c r="C888" s="522" t="s">
        <v>4566</v>
      </c>
      <c r="D888" s="523" t="s">
        <v>4567</v>
      </c>
      <c r="E888" s="353">
        <f>VLOOKUP(B888,'Ejec presupuestal_31-dic-2017'!$C$5:$K$975,5,0)</f>
        <v>0</v>
      </c>
      <c r="F888" s="353">
        <f>VLOOKUP(B888,'Ejec presupuestal_31-dic-2017'!$C$5:$K$975,6,0)</f>
        <v>0</v>
      </c>
      <c r="G888" s="353">
        <f>VLOOKUP(B888,'Ejec presupuestal_31-dic-2017'!$C$5:$K$975,7,0)</f>
        <v>0</v>
      </c>
      <c r="H888" s="353">
        <f>VLOOKUP(B888,'Ejec presupuestal_31-dic-2017'!$C$5:$K$975,9,0)</f>
        <v>0</v>
      </c>
      <c r="I888" s="424" t="s">
        <v>2355</v>
      </c>
      <c r="J888" s="524" t="str">
        <f>VLOOKUP(K888,'[11]CONSOLIDADO PLAN DESARROLLO'!$DK$9:$DM1050,3,0)</f>
        <v>E4.P_A.MR4 - Aumentar en un 50% el número de personas atendidas por año en el programa de la Casa de la Justicia</v>
      </c>
      <c r="K888" s="525" t="s">
        <v>1497</v>
      </c>
      <c r="L888" s="352" t="str">
        <f>VLOOKUP(K888,'[11]CONSOLIDADO PLAN DESARROLLO'!$DK$9:$DM$305,2,0)</f>
        <v>Implementar acciones para promover los mecanismos de solución de conflictos</v>
      </c>
      <c r="M888" s="354" t="str">
        <f t="shared" si="102"/>
        <v>RECURSOS PROPIOS</v>
      </c>
      <c r="N888" s="526"/>
      <c r="O888" s="355" t="s">
        <v>1851</v>
      </c>
      <c r="P888" s="278"/>
      <c r="S888" s="287"/>
      <c r="T888" s="287"/>
      <c r="U888" s="287"/>
      <c r="V888" s="287"/>
      <c r="W888" s="287"/>
      <c r="X888" s="287"/>
      <c r="Y888" s="287"/>
      <c r="Z888" s="287"/>
      <c r="AA888" s="287"/>
      <c r="AB888" s="287"/>
      <c r="AC888" s="424"/>
      <c r="AD888" s="287"/>
      <c r="AE888" s="287"/>
      <c r="AF888" s="287"/>
      <c r="AG888" s="287"/>
      <c r="AH888" s="287"/>
      <c r="AI888" s="287"/>
      <c r="AJ888" s="287"/>
      <c r="AK888" s="287"/>
      <c r="AL888" s="287"/>
      <c r="AM888" s="287"/>
      <c r="AN888" s="287"/>
    </row>
    <row r="889" spans="1:40" s="408" customFormat="1" ht="65.25" customHeight="1" x14ac:dyDescent="0.2">
      <c r="A889" s="528"/>
      <c r="B889" s="477" t="s">
        <v>4568</v>
      </c>
      <c r="C889" s="477" t="s">
        <v>4568</v>
      </c>
      <c r="D889" s="526" t="s">
        <v>4569</v>
      </c>
      <c r="E889" s="529">
        <v>20000000</v>
      </c>
      <c r="F889" s="529"/>
      <c r="G889" s="530"/>
      <c r="H889" s="530"/>
      <c r="I889" s="422"/>
      <c r="J889" s="531"/>
      <c r="K889" s="532"/>
      <c r="L889" s="531"/>
      <c r="M889" s="532"/>
      <c r="N889" s="526"/>
      <c r="O889" s="535"/>
      <c r="P889" s="278"/>
      <c r="S889" s="287"/>
      <c r="T889" s="287"/>
      <c r="U889" s="287"/>
      <c r="V889" s="287"/>
      <c r="W889" s="287"/>
      <c r="X889" s="287"/>
      <c r="Y889" s="287"/>
      <c r="Z889" s="287"/>
      <c r="AA889" s="287"/>
      <c r="AB889" s="287"/>
      <c r="AC889" s="424"/>
      <c r="AD889" s="287"/>
      <c r="AE889" s="287"/>
      <c r="AF889" s="287"/>
      <c r="AG889" s="287"/>
      <c r="AH889" s="287"/>
      <c r="AI889" s="287"/>
      <c r="AJ889" s="287"/>
      <c r="AK889" s="287"/>
      <c r="AL889" s="287"/>
      <c r="AM889" s="287"/>
      <c r="AN889" s="287"/>
    </row>
    <row r="890" spans="1:40" s="408" customFormat="1" ht="36" customHeight="1" x14ac:dyDescent="0.2">
      <c r="A890" s="533" t="s">
        <v>2738</v>
      </c>
      <c r="B890" s="522" t="s">
        <v>4570</v>
      </c>
      <c r="C890" s="522" t="s">
        <v>4571</v>
      </c>
      <c r="D890" s="523" t="s">
        <v>4572</v>
      </c>
      <c r="E890" s="353">
        <f>VLOOKUP(B890,'Ejec presupuestal_31-dic-2017'!$C$5:$K$975,5,0)</f>
        <v>0</v>
      </c>
      <c r="F890" s="353">
        <f>VLOOKUP(B890,'Ejec presupuestal_31-dic-2017'!$C$5:$K$975,6,0)</f>
        <v>0</v>
      </c>
      <c r="G890" s="353">
        <f>VLOOKUP(B890,'Ejec presupuestal_31-dic-2017'!$C$5:$K$975,7,0)</f>
        <v>0</v>
      </c>
      <c r="H890" s="353">
        <f>VLOOKUP(B890,'Ejec presupuestal_31-dic-2017'!$C$5:$K$975,9,0)</f>
        <v>0</v>
      </c>
      <c r="I890" s="424" t="s">
        <v>1827</v>
      </c>
      <c r="J890" s="524" t="str">
        <f>VLOOKUP(K890,'[11]CONSOLIDADO PLAN DESARROLLO'!$DK$9:$DM1052,3,0)</f>
        <v>E4.P_A.MR4 - Aumentar en un 50% el número de personas atendidas por año en el programa de la Casa de la Justicia</v>
      </c>
      <c r="K890" s="525" t="s">
        <v>1500</v>
      </c>
      <c r="L890" s="352" t="str">
        <f>VLOOKUP(K890,'[11]CONSOLIDADO PLAN DESARROLLO'!$DK$9:$DM$305,2,0)</f>
        <v>Formular estrategias para promover el respeto por los derechos humanos a la comunidad</v>
      </c>
      <c r="M890" s="354" t="str">
        <f>IF(I890=0,"0-0",(VLOOKUP(I890,$Q$2:$V$193,$P$1,0)))</f>
        <v>RECURSOS PROPIOS</v>
      </c>
      <c r="N890" s="526"/>
      <c r="O890" s="355" t="s">
        <v>1851</v>
      </c>
      <c r="P890" s="278"/>
      <c r="S890" s="287"/>
      <c r="T890" s="287"/>
      <c r="U890" s="287"/>
      <c r="V890" s="287"/>
      <c r="W890" s="287"/>
      <c r="X890" s="287"/>
      <c r="Y890" s="287"/>
      <c r="Z890" s="287"/>
      <c r="AA890" s="287"/>
      <c r="AB890" s="287"/>
      <c r="AC890" s="424"/>
      <c r="AD890" s="287"/>
      <c r="AE890" s="287"/>
      <c r="AF890" s="287"/>
      <c r="AG890" s="287"/>
      <c r="AH890" s="287"/>
      <c r="AI890" s="287"/>
      <c r="AJ890" s="287"/>
      <c r="AK890" s="287"/>
      <c r="AL890" s="287"/>
      <c r="AM890" s="287"/>
      <c r="AN890" s="287"/>
    </row>
    <row r="891" spans="1:40" s="408" customFormat="1" ht="42" customHeight="1" x14ac:dyDescent="0.2">
      <c r="A891" s="528"/>
      <c r="B891" s="477" t="s">
        <v>4573</v>
      </c>
      <c r="C891" s="477" t="s">
        <v>4573</v>
      </c>
      <c r="D891" s="526" t="s">
        <v>4574</v>
      </c>
      <c r="E891" s="529">
        <v>105820092</v>
      </c>
      <c r="F891" s="529"/>
      <c r="G891" s="530"/>
      <c r="H891" s="530"/>
      <c r="I891" s="422"/>
      <c r="J891" s="531"/>
      <c r="K891" s="532"/>
      <c r="L891" s="531"/>
      <c r="M891" s="532"/>
      <c r="N891" s="526"/>
      <c r="O891" s="535"/>
      <c r="P891" s="278"/>
      <c r="S891" s="287"/>
      <c r="T891" s="287"/>
      <c r="U891" s="287"/>
      <c r="V891" s="287"/>
      <c r="W891" s="287"/>
      <c r="X891" s="287"/>
      <c r="Y891" s="287"/>
      <c r="Z891" s="287"/>
      <c r="AA891" s="287"/>
      <c r="AB891" s="287"/>
      <c r="AC891" s="424"/>
      <c r="AD891" s="287"/>
      <c r="AE891" s="287"/>
      <c r="AF891" s="287"/>
      <c r="AG891" s="287"/>
      <c r="AH891" s="287"/>
      <c r="AI891" s="287"/>
      <c r="AJ891" s="287"/>
      <c r="AK891" s="287"/>
      <c r="AL891" s="287"/>
      <c r="AM891" s="287"/>
      <c r="AN891" s="287"/>
    </row>
    <row r="892" spans="1:40" s="408" customFormat="1" ht="59.25" customHeight="1" x14ac:dyDescent="0.2">
      <c r="A892" s="533" t="s">
        <v>4575</v>
      </c>
      <c r="B892" s="522" t="s">
        <v>4576</v>
      </c>
      <c r="C892" s="522" t="s">
        <v>4577</v>
      </c>
      <c r="D892" s="523" t="s">
        <v>4578</v>
      </c>
      <c r="E892" s="353">
        <f>VLOOKUP(B892,'Ejec presupuestal_31-dic-2017'!$C$5:$K$975,5,0)</f>
        <v>10033573</v>
      </c>
      <c r="F892" s="353">
        <f>VLOOKUP(B892,'Ejec presupuestal_31-dic-2017'!$C$5:$K$975,6,0)</f>
        <v>10033573</v>
      </c>
      <c r="G892" s="353">
        <f>VLOOKUP(B892,'Ejec presupuestal_31-dic-2017'!$C$5:$K$975,7,0)</f>
        <v>10033573</v>
      </c>
      <c r="H892" s="353">
        <f>VLOOKUP(B892,'Ejec presupuestal_31-dic-2017'!$C$5:$K$975,9,0)</f>
        <v>10033573</v>
      </c>
      <c r="I892" s="424" t="s">
        <v>1827</v>
      </c>
      <c r="J892" s="524" t="str">
        <f>VLOOKUP(K892,'[11]CONSOLIDADO PLAN DESARROLLO'!$DK$9:$DM1054,3,0)</f>
        <v>E4.P_A.MR3 - Mantener en un 5% los incidentes de desacato</v>
      </c>
      <c r="K892" s="525" t="s">
        <v>1480</v>
      </c>
      <c r="L892" s="352" t="str">
        <f>VLOOKUP(K892,'[11]CONSOLIDADO PLAN DESARROLLO'!$DK$9:$DM$305,2,0)</f>
        <v>Formular la Estrategia territorial “familia núcleo vital y seguro”</v>
      </c>
      <c r="M892" s="354" t="str">
        <f>IF(I892=0,"0-0",(VLOOKUP(I892,$Q$2:$V$193,$P$1,0)))</f>
        <v>RECURSOS PROPIOS</v>
      </c>
      <c r="N892" s="526"/>
      <c r="O892" s="355" t="s">
        <v>1851</v>
      </c>
      <c r="P892" s="278"/>
      <c r="S892" s="287"/>
      <c r="T892" s="287"/>
      <c r="U892" s="287"/>
      <c r="V892" s="287"/>
      <c r="W892" s="287"/>
      <c r="X892" s="287"/>
      <c r="Y892" s="287"/>
      <c r="Z892" s="287"/>
      <c r="AA892" s="287"/>
      <c r="AB892" s="287"/>
      <c r="AC892" s="424"/>
      <c r="AD892" s="287"/>
      <c r="AE892" s="287"/>
      <c r="AF892" s="287"/>
      <c r="AG892" s="287"/>
      <c r="AH892" s="287"/>
      <c r="AI892" s="287"/>
      <c r="AJ892" s="287"/>
      <c r="AK892" s="287"/>
      <c r="AL892" s="287"/>
      <c r="AM892" s="287"/>
      <c r="AN892" s="287"/>
    </row>
    <row r="893" spans="1:40" s="408" customFormat="1" ht="74.25" customHeight="1" x14ac:dyDescent="0.2">
      <c r="A893" s="528"/>
      <c r="B893" s="477" t="s">
        <v>4579</v>
      </c>
      <c r="C893" s="477" t="s">
        <v>4579</v>
      </c>
      <c r="D893" s="526" t="s">
        <v>4580</v>
      </c>
      <c r="E893" s="529">
        <v>0</v>
      </c>
      <c r="F893" s="529"/>
      <c r="G893" s="530"/>
      <c r="H893" s="530"/>
      <c r="I893" s="422"/>
      <c r="J893" s="531"/>
      <c r="K893" s="532"/>
      <c r="L893" s="531"/>
      <c r="M893" s="532"/>
      <c r="N893" s="526"/>
      <c r="O893" s="535"/>
      <c r="P893" s="278"/>
      <c r="S893" s="287"/>
      <c r="T893" s="287"/>
      <c r="U893" s="287"/>
      <c r="V893" s="287"/>
      <c r="W893" s="287"/>
      <c r="X893" s="287"/>
      <c r="Y893" s="287"/>
      <c r="Z893" s="287"/>
      <c r="AA893" s="287"/>
      <c r="AB893" s="287"/>
      <c r="AC893" s="362"/>
      <c r="AD893" s="287"/>
      <c r="AE893" s="287"/>
      <c r="AF893" s="287"/>
      <c r="AG893" s="287"/>
      <c r="AH893" s="287"/>
      <c r="AI893" s="287"/>
      <c r="AJ893" s="287"/>
      <c r="AK893" s="287"/>
      <c r="AL893" s="287"/>
      <c r="AM893" s="287"/>
      <c r="AN893" s="287"/>
    </row>
    <row r="894" spans="1:40" s="408" customFormat="1" ht="43.5" customHeight="1" x14ac:dyDescent="0.2">
      <c r="A894" s="533" t="s">
        <v>1874</v>
      </c>
      <c r="B894" s="522" t="s">
        <v>4581</v>
      </c>
      <c r="C894" s="522" t="s">
        <v>4582</v>
      </c>
      <c r="D894" s="523" t="s">
        <v>4580</v>
      </c>
      <c r="E894" s="353">
        <f>VLOOKUP(B894,'Ejec presupuestal_31-dic-2017'!$C$5:$K$975,5,0)</f>
        <v>0</v>
      </c>
      <c r="F894" s="353">
        <f>VLOOKUP(B894,'Ejec presupuestal_31-dic-2017'!$C$5:$K$975,6,0)</f>
        <v>0</v>
      </c>
      <c r="G894" s="353">
        <f>VLOOKUP(B894,'Ejec presupuestal_31-dic-2017'!$C$5:$K$975,7,0)</f>
        <v>0</v>
      </c>
      <c r="H894" s="353">
        <f>VLOOKUP(B894,'Ejec presupuestal_31-dic-2017'!$C$5:$K$975,9,0)</f>
        <v>0</v>
      </c>
      <c r="I894" s="424" t="s">
        <v>1870</v>
      </c>
      <c r="J894" s="524" t="str">
        <f>VLOOKUP(K894,'[11]CONSOLIDADO PLAN DESARROLLO'!$DK$9:$DM1056,3,0)</f>
        <v>E4.P_A.MR2 - Reducir la tasa de lesiones personales</v>
      </c>
      <c r="K894" s="525" t="s">
        <v>1460</v>
      </c>
      <c r="L894" s="352" t="str">
        <f>VLOOKUP(K894,'[11]CONSOLIDADO PLAN DESARROLLO'!$DK$9:$DM$305,2,0)</f>
        <v>Implementar un programa de rehabilitación para personas con problemas de consumo de SPA Sustancias Psicoactivas licitas e ilícitas</v>
      </c>
      <c r="M894" s="354" t="str">
        <f>IF(I894=0,"0-0",(VLOOKUP(I894,$Q$2:$V$193,$P$1,0)))</f>
        <v>RECURSOS PROPIOS</v>
      </c>
      <c r="N894" s="523"/>
      <c r="O894" s="536" t="s">
        <v>1851</v>
      </c>
      <c r="P894" s="278"/>
      <c r="S894" s="287"/>
      <c r="T894" s="287"/>
      <c r="U894" s="287"/>
      <c r="V894" s="287"/>
      <c r="W894" s="287"/>
      <c r="X894" s="287"/>
      <c r="Y894" s="287"/>
      <c r="Z894" s="287"/>
      <c r="AA894" s="287"/>
      <c r="AB894" s="287"/>
      <c r="AC894" s="424"/>
      <c r="AD894" s="287"/>
      <c r="AE894" s="287"/>
      <c r="AF894" s="287"/>
      <c r="AG894" s="287"/>
      <c r="AH894" s="287"/>
      <c r="AI894" s="287"/>
      <c r="AJ894" s="287"/>
      <c r="AK894" s="287"/>
      <c r="AL894" s="287"/>
      <c r="AM894" s="287"/>
      <c r="AN894" s="287"/>
    </row>
    <row r="895" spans="1:40" s="408" customFormat="1" ht="44.25" customHeight="1" x14ac:dyDescent="0.2">
      <c r="A895" s="528"/>
      <c r="B895" s="477" t="s">
        <v>4583</v>
      </c>
      <c r="C895" s="477" t="s">
        <v>4583</v>
      </c>
      <c r="D895" s="526" t="s">
        <v>4584</v>
      </c>
      <c r="E895" s="529">
        <v>62100000</v>
      </c>
      <c r="F895" s="529"/>
      <c r="G895" s="530"/>
      <c r="H895" s="530"/>
      <c r="I895" s="422"/>
      <c r="J895" s="531"/>
      <c r="K895" s="532"/>
      <c r="L895" s="531"/>
      <c r="M895" s="532"/>
      <c r="N895" s="526"/>
      <c r="O895" s="535"/>
      <c r="P895" s="278"/>
      <c r="S895" s="287"/>
      <c r="T895" s="287"/>
      <c r="U895" s="287"/>
      <c r="V895" s="287"/>
      <c r="W895" s="287"/>
      <c r="X895" s="287"/>
      <c r="Y895" s="287"/>
      <c r="Z895" s="287"/>
      <c r="AA895" s="287"/>
      <c r="AB895" s="287"/>
      <c r="AC895" s="424"/>
      <c r="AD895" s="287"/>
      <c r="AE895" s="287"/>
      <c r="AF895" s="287"/>
      <c r="AG895" s="287"/>
      <c r="AH895" s="287"/>
      <c r="AI895" s="287"/>
      <c r="AJ895" s="287"/>
      <c r="AK895" s="287"/>
      <c r="AL895" s="287"/>
      <c r="AM895" s="287"/>
      <c r="AN895" s="287"/>
    </row>
    <row r="896" spans="1:40" s="408" customFormat="1" ht="33.75" customHeight="1" x14ac:dyDescent="0.2">
      <c r="A896" s="533" t="s">
        <v>1874</v>
      </c>
      <c r="B896" s="522" t="s">
        <v>4585</v>
      </c>
      <c r="C896" s="522" t="s">
        <v>4586</v>
      </c>
      <c r="D896" s="523" t="s">
        <v>4587</v>
      </c>
      <c r="E896" s="353">
        <f>VLOOKUP(B896,'Ejec presupuestal_31-dic-2017'!$C$5:$K$975,5,0)</f>
        <v>62100000</v>
      </c>
      <c r="F896" s="353">
        <f>VLOOKUP(B896,'Ejec presupuestal_31-dic-2017'!$C$5:$K$975,6,0)</f>
        <v>41225500</v>
      </c>
      <c r="G896" s="353">
        <f>VLOOKUP(B896,'Ejec presupuestal_31-dic-2017'!$C$5:$K$975,7,0)</f>
        <v>41225500</v>
      </c>
      <c r="H896" s="353">
        <f>VLOOKUP(B896,'Ejec presupuestal_31-dic-2017'!$C$5:$K$975,9,0)</f>
        <v>40805500</v>
      </c>
      <c r="I896" s="424" t="s">
        <v>1827</v>
      </c>
      <c r="J896" s="524" t="str">
        <f>VLOOKUP(K896,'[11]CONSOLIDADO PLAN DESARROLLO'!$DK$9:$DM1058,3,0)</f>
        <v>E4.P_A.MR3 - Mantener en un 5% los incidentes de desacato</v>
      </c>
      <c r="K896" s="525" t="s">
        <v>1484</v>
      </c>
      <c r="L896" s="352" t="str">
        <f>VLOOKUP(K896,'[11]CONSOLIDADO PLAN DESARROLLO'!$DK$9:$DM$305,2,0)</f>
        <v>Implementar nuevas  estrategias de prevención para las diferentes formas de violencia</v>
      </c>
      <c r="M896" s="354" t="str">
        <f>IF(I896=0,"0-0",(VLOOKUP(I896,$Q$2:$V$193,$P$1,0)))</f>
        <v>RECURSOS PROPIOS</v>
      </c>
      <c r="N896" s="526"/>
      <c r="O896" s="355" t="s">
        <v>1851</v>
      </c>
      <c r="P896" s="278"/>
      <c r="S896" s="287"/>
      <c r="T896" s="287"/>
      <c r="U896" s="287"/>
      <c r="V896" s="287"/>
      <c r="W896" s="287"/>
      <c r="X896" s="287"/>
      <c r="Y896" s="287"/>
      <c r="Z896" s="287"/>
      <c r="AA896" s="287"/>
      <c r="AB896" s="287"/>
      <c r="AC896" s="424"/>
      <c r="AD896" s="287"/>
      <c r="AE896" s="287"/>
      <c r="AF896" s="287"/>
      <c r="AG896" s="287"/>
      <c r="AH896" s="287"/>
      <c r="AI896" s="287"/>
      <c r="AJ896" s="287"/>
      <c r="AK896" s="287"/>
      <c r="AL896" s="287"/>
      <c r="AM896" s="287"/>
      <c r="AN896" s="287"/>
    </row>
    <row r="897" spans="1:40" s="408" customFormat="1" ht="46.5" customHeight="1" x14ac:dyDescent="0.2">
      <c r="A897" s="528"/>
      <c r="B897" s="477" t="s">
        <v>4588</v>
      </c>
      <c r="C897" s="477" t="s">
        <v>4588</v>
      </c>
      <c r="D897" s="526" t="s">
        <v>4589</v>
      </c>
      <c r="E897" s="529">
        <v>348900000</v>
      </c>
      <c r="F897" s="529"/>
      <c r="G897" s="530"/>
      <c r="H897" s="530"/>
      <c r="I897" s="422"/>
      <c r="J897" s="531"/>
      <c r="K897" s="532"/>
      <c r="L897" s="531"/>
      <c r="M897" s="532"/>
      <c r="N897" s="526"/>
      <c r="O897" s="535"/>
      <c r="P897" s="278"/>
      <c r="S897" s="287"/>
      <c r="T897" s="287"/>
      <c r="U897" s="287"/>
      <c r="V897" s="287"/>
      <c r="W897" s="287"/>
      <c r="X897" s="287"/>
      <c r="Y897" s="287"/>
      <c r="Z897" s="287"/>
      <c r="AA897" s="287"/>
      <c r="AB897" s="287"/>
      <c r="AC897" s="424"/>
      <c r="AD897" s="287"/>
      <c r="AE897" s="287"/>
      <c r="AF897" s="287"/>
      <c r="AG897" s="287"/>
      <c r="AH897" s="287"/>
      <c r="AI897" s="287"/>
      <c r="AJ897" s="287"/>
      <c r="AK897" s="287"/>
      <c r="AL897" s="287"/>
      <c r="AM897" s="287"/>
      <c r="AN897" s="287"/>
    </row>
    <row r="898" spans="1:40" s="408" customFormat="1" ht="42" customHeight="1" x14ac:dyDescent="0.2">
      <c r="A898" s="533" t="s">
        <v>4590</v>
      </c>
      <c r="B898" s="522" t="s">
        <v>4591</v>
      </c>
      <c r="C898" s="522" t="s">
        <v>4592</v>
      </c>
      <c r="D898" s="523" t="s">
        <v>4593</v>
      </c>
      <c r="E898" s="353">
        <f>VLOOKUP(B898,'Ejec presupuestal_31-dic-2017'!$C$5:$K$975,5,0)</f>
        <v>46100000</v>
      </c>
      <c r="F898" s="353">
        <f>VLOOKUP(B898,'Ejec presupuestal_31-dic-2017'!$C$5:$K$975,6,0)</f>
        <v>13700000</v>
      </c>
      <c r="G898" s="353">
        <f>VLOOKUP(B898,'Ejec presupuestal_31-dic-2017'!$C$5:$K$975,7,0)</f>
        <v>13700000</v>
      </c>
      <c r="H898" s="353">
        <f>VLOOKUP(B898,'Ejec presupuestal_31-dic-2017'!$C$5:$K$975,9,0)</f>
        <v>13700000</v>
      </c>
      <c r="I898" s="424" t="s">
        <v>1827</v>
      </c>
      <c r="J898" s="524" t="str">
        <f>VLOOKUP(K898,'[11]CONSOLIDADO PLAN DESARROLLO'!$DK$9:$DM1060,3,0)</f>
        <v>E4.P_A.MR4 - Aumentar en un 50% el número de personas atendidas por año en el programa de la Casa de la Justicia</v>
      </c>
      <c r="K898" s="525" t="s">
        <v>1493</v>
      </c>
      <c r="L898" s="352" t="str">
        <f>VLOOKUP(K898,'[11]CONSOLIDADO PLAN DESARROLLO'!$DK$9:$DM$305,2,0)</f>
        <v>Fortalecer la atención, desarrollo y funcionamiento del programa casas de justicia.</v>
      </c>
      <c r="M898" s="354" t="str">
        <f>IF(I898=0,"0-0",(VLOOKUP(I898,$Q$2:$V$193,$P$1,0)))</f>
        <v>RECURSOS PROPIOS</v>
      </c>
      <c r="N898" s="526"/>
      <c r="O898" s="355" t="s">
        <v>1851</v>
      </c>
      <c r="P898" s="278"/>
      <c r="S898" s="287"/>
      <c r="T898" s="287"/>
      <c r="U898" s="287"/>
      <c r="V898" s="287"/>
      <c r="W898" s="287"/>
      <c r="X898" s="287"/>
      <c r="Y898" s="287"/>
      <c r="Z898" s="287"/>
      <c r="AA898" s="287"/>
      <c r="AB898" s="287"/>
      <c r="AC898" s="424"/>
      <c r="AD898" s="287"/>
      <c r="AE898" s="287"/>
      <c r="AF898" s="287"/>
      <c r="AG898" s="287"/>
      <c r="AH898" s="287"/>
      <c r="AI898" s="287"/>
      <c r="AJ898" s="287"/>
      <c r="AK898" s="287"/>
      <c r="AL898" s="287"/>
      <c r="AM898" s="287"/>
      <c r="AN898" s="287"/>
    </row>
    <row r="899" spans="1:40" s="408" customFormat="1" ht="28.5" customHeight="1" x14ac:dyDescent="0.2">
      <c r="A899" s="528"/>
      <c r="B899" s="477" t="s">
        <v>4594</v>
      </c>
      <c r="C899" s="477" t="s">
        <v>4594</v>
      </c>
      <c r="D899" s="526" t="s">
        <v>4595</v>
      </c>
      <c r="E899" s="529">
        <v>50000000</v>
      </c>
      <c r="F899" s="529"/>
      <c r="G899" s="530"/>
      <c r="H899" s="530"/>
      <c r="I899" s="422"/>
      <c r="J899" s="531"/>
      <c r="K899" s="532"/>
      <c r="L899" s="531"/>
      <c r="M899" s="532"/>
      <c r="N899" s="526"/>
      <c r="O899" s="535"/>
      <c r="P899" s="278"/>
      <c r="S899" s="287"/>
      <c r="T899" s="287"/>
      <c r="U899" s="287"/>
      <c r="V899" s="287"/>
      <c r="W899" s="287"/>
      <c r="X899" s="287"/>
      <c r="Y899" s="287"/>
      <c r="Z899" s="287"/>
      <c r="AA899" s="287"/>
      <c r="AB899" s="287"/>
      <c r="AC899" s="362"/>
      <c r="AD899" s="287"/>
      <c r="AE899" s="287"/>
      <c r="AF899" s="287"/>
      <c r="AG899" s="287"/>
      <c r="AH899" s="287"/>
      <c r="AI899" s="287"/>
      <c r="AJ899" s="287"/>
      <c r="AK899" s="287"/>
      <c r="AL899" s="287"/>
      <c r="AM899" s="287"/>
      <c r="AN899" s="287"/>
    </row>
    <row r="900" spans="1:40" s="408" customFormat="1" ht="40.5" customHeight="1" x14ac:dyDescent="0.2">
      <c r="A900" s="533" t="s">
        <v>1874</v>
      </c>
      <c r="B900" s="522" t="s">
        <v>4596</v>
      </c>
      <c r="C900" s="522" t="s">
        <v>4597</v>
      </c>
      <c r="D900" s="523" t="s">
        <v>4598</v>
      </c>
      <c r="E900" s="353">
        <f>VLOOKUP(B900,'Ejec presupuestal_31-dic-2017'!$C$5:$K$975,5,0)</f>
        <v>50000000</v>
      </c>
      <c r="F900" s="353">
        <f>VLOOKUP(B900,'Ejec presupuestal_31-dic-2017'!$C$5:$K$975,6,0)</f>
        <v>49425264</v>
      </c>
      <c r="G900" s="353">
        <f>VLOOKUP(B900,'Ejec presupuestal_31-dic-2017'!$C$5:$K$975,7,0)</f>
        <v>49425264</v>
      </c>
      <c r="H900" s="353">
        <f>VLOOKUP(B900,'Ejec presupuestal_31-dic-2017'!$C$5:$K$975,9,0)</f>
        <v>48866863</v>
      </c>
      <c r="I900" s="424" t="s">
        <v>1870</v>
      </c>
      <c r="J900" s="524" t="str">
        <f>VLOOKUP(K900,'[11]CONSOLIDADO PLAN DESARROLLO'!$DK$9:$DM1062,3,0)</f>
        <v>E4.P_A.MR1 - Reducir la Tasa de Hurtos</v>
      </c>
      <c r="K900" s="525" t="s">
        <v>1451</v>
      </c>
      <c r="L900" s="352" t="str">
        <f>VLOOKUP(K900,'[11]CONSOLIDADO PLAN DESARROLLO'!$DK$9:$DM$305,2,0)</f>
        <v>Realizar actividades para fortalecer la Seguridad y Convivencia</v>
      </c>
      <c r="M900" s="354" t="str">
        <f>IF(I900=0,"0-0",(VLOOKUP(I900,$Q$2:$V$193,$P$1,0)))</f>
        <v>RECURSOS PROPIOS</v>
      </c>
      <c r="N900" s="526"/>
      <c r="O900" s="355" t="s">
        <v>1851</v>
      </c>
      <c r="P900" s="278"/>
      <c r="S900" s="287"/>
      <c r="T900" s="287"/>
      <c r="U900" s="287"/>
      <c r="V900" s="287"/>
      <c r="W900" s="287"/>
      <c r="X900" s="287"/>
      <c r="Y900" s="287"/>
      <c r="Z900" s="287"/>
      <c r="AA900" s="287"/>
      <c r="AB900" s="287"/>
      <c r="AC900" s="424"/>
      <c r="AD900" s="287"/>
      <c r="AE900" s="287"/>
      <c r="AF900" s="287"/>
      <c r="AG900" s="287"/>
      <c r="AH900" s="287"/>
      <c r="AI900" s="287"/>
      <c r="AJ900" s="287"/>
      <c r="AK900" s="287"/>
      <c r="AL900" s="287"/>
      <c r="AM900" s="287"/>
      <c r="AN900" s="287"/>
    </row>
    <row r="901" spans="1:40" s="408" customFormat="1" ht="78.75" customHeight="1" x14ac:dyDescent="0.2">
      <c r="A901" s="528"/>
      <c r="B901" s="477" t="s">
        <v>4599</v>
      </c>
      <c r="C901" s="477" t="s">
        <v>4599</v>
      </c>
      <c r="D901" s="526" t="s">
        <v>4600</v>
      </c>
      <c r="E901" s="529">
        <v>150000000</v>
      </c>
      <c r="F901" s="529"/>
      <c r="G901" s="530"/>
      <c r="H901" s="530"/>
      <c r="I901" s="422"/>
      <c r="J901" s="531"/>
      <c r="K901" s="532"/>
      <c r="L901" s="531"/>
      <c r="M901" s="532"/>
      <c r="N901" s="526"/>
      <c r="O901" s="535"/>
      <c r="P901" s="278"/>
      <c r="S901" s="287"/>
      <c r="T901" s="287"/>
      <c r="U901" s="287"/>
      <c r="V901" s="287"/>
      <c r="W901" s="287"/>
      <c r="X901" s="287"/>
      <c r="Y901" s="287"/>
      <c r="Z901" s="287"/>
      <c r="AA901" s="287"/>
      <c r="AB901" s="287"/>
      <c r="AC901" s="424"/>
      <c r="AD901" s="287"/>
      <c r="AE901" s="287"/>
      <c r="AF901" s="287"/>
      <c r="AG901" s="287"/>
      <c r="AH901" s="287"/>
      <c r="AI901" s="287"/>
      <c r="AJ901" s="287"/>
      <c r="AK901" s="287"/>
      <c r="AL901" s="287"/>
      <c r="AM901" s="287"/>
      <c r="AN901" s="287"/>
    </row>
    <row r="902" spans="1:40" s="408" customFormat="1" ht="48" customHeight="1" x14ac:dyDescent="0.2">
      <c r="A902" s="434" t="s">
        <v>4601</v>
      </c>
      <c r="B902" s="522" t="s">
        <v>4602</v>
      </c>
      <c r="C902" s="522" t="s">
        <v>4603</v>
      </c>
      <c r="D902" s="523" t="s">
        <v>4604</v>
      </c>
      <c r="E902" s="353">
        <f>VLOOKUP(B902,'Ejec presupuestal_31-dic-2017'!$C$5:$K$975,5,0)</f>
        <v>20000000</v>
      </c>
      <c r="F902" s="353">
        <f>VLOOKUP(B902,'Ejec presupuestal_31-dic-2017'!$C$5:$K$975,6,0)</f>
        <v>0</v>
      </c>
      <c r="G902" s="353">
        <f>VLOOKUP(B902,'Ejec presupuestal_31-dic-2017'!$C$5:$K$975,7,0)</f>
        <v>0</v>
      </c>
      <c r="H902" s="353">
        <f>VLOOKUP(B902,'Ejec presupuestal_31-dic-2017'!$C$5:$K$975,9,0)</f>
        <v>0</v>
      </c>
      <c r="I902" s="424" t="s">
        <v>1827</v>
      </c>
      <c r="J902" s="524" t="str">
        <f>VLOOKUP(K902,'[11]CONSOLIDADO PLAN DESARROLLO'!$DK$9:$DM1064,3,0)</f>
        <v>E4.P_A.MR2 - Reducir la tasa de lesiones personales</v>
      </c>
      <c r="K902" s="525" t="s">
        <v>1468</v>
      </c>
      <c r="L902" s="352" t="str">
        <f>VLOOKUP(K902,'[11]CONSOLIDADO PLAN DESARROLLO'!$DK$9:$DM$305,2,0)</f>
        <v>Actualizar el  Plan Integral de Seguridad y Convivencia Ciudadana</v>
      </c>
      <c r="M902" s="354" t="str">
        <f>IF(I902=0,"0-0",(VLOOKUP(I902,$Q$2:$V$193,$P$1,0)))</f>
        <v>RECURSOS PROPIOS</v>
      </c>
      <c r="N902" s="526"/>
      <c r="O902" s="355" t="s">
        <v>1851</v>
      </c>
      <c r="P902" s="278"/>
      <c r="S902" s="287"/>
      <c r="T902" s="287"/>
      <c r="U902" s="287"/>
      <c r="V902" s="287"/>
      <c r="W902" s="287"/>
      <c r="X902" s="287"/>
      <c r="Y902" s="287"/>
      <c r="Z902" s="287"/>
      <c r="AA902" s="287"/>
      <c r="AB902" s="287"/>
      <c r="AC902" s="424"/>
      <c r="AD902" s="287"/>
      <c r="AE902" s="287"/>
      <c r="AF902" s="287"/>
      <c r="AG902" s="287"/>
      <c r="AH902" s="287"/>
      <c r="AI902" s="287"/>
      <c r="AJ902" s="287"/>
      <c r="AK902" s="287"/>
      <c r="AL902" s="287"/>
      <c r="AM902" s="287"/>
      <c r="AN902" s="287"/>
    </row>
    <row r="903" spans="1:40" s="408" customFormat="1" ht="45.75" customHeight="1" x14ac:dyDescent="0.2">
      <c r="A903" s="452"/>
      <c r="B903" s="477" t="s">
        <v>4605</v>
      </c>
      <c r="C903" s="477" t="s">
        <v>4605</v>
      </c>
      <c r="D903" s="526" t="s">
        <v>4606</v>
      </c>
      <c r="E903" s="529">
        <v>100000000</v>
      </c>
      <c r="F903" s="455"/>
      <c r="G903" s="530"/>
      <c r="H903" s="530"/>
      <c r="I903" s="422"/>
      <c r="J903" s="531"/>
      <c r="K903" s="532"/>
      <c r="L903" s="531"/>
      <c r="M903" s="532"/>
      <c r="N903" s="526"/>
      <c r="O903" s="535"/>
      <c r="P903" s="278"/>
      <c r="S903" s="287"/>
      <c r="T903" s="287"/>
      <c r="U903" s="287"/>
      <c r="V903" s="287"/>
      <c r="W903" s="287"/>
      <c r="X903" s="287"/>
      <c r="Y903" s="287"/>
      <c r="Z903" s="287"/>
      <c r="AA903" s="287"/>
      <c r="AB903" s="287"/>
      <c r="AC903" s="424"/>
      <c r="AD903" s="287"/>
      <c r="AE903" s="287"/>
      <c r="AF903" s="287"/>
      <c r="AG903" s="287"/>
      <c r="AH903" s="287"/>
      <c r="AI903" s="287"/>
      <c r="AJ903" s="287"/>
      <c r="AK903" s="287"/>
      <c r="AL903" s="287"/>
      <c r="AM903" s="287"/>
      <c r="AN903" s="287"/>
    </row>
    <row r="904" spans="1:40" s="408" customFormat="1" ht="47.25" customHeight="1" x14ac:dyDescent="0.2">
      <c r="A904" s="434" t="s">
        <v>4607</v>
      </c>
      <c r="B904" s="522" t="s">
        <v>4608</v>
      </c>
      <c r="C904" s="522" t="s">
        <v>4609</v>
      </c>
      <c r="D904" s="523" t="s">
        <v>4610</v>
      </c>
      <c r="E904" s="353">
        <f>VLOOKUP(B904,'Ejec presupuestal_31-dic-2017'!$C$5:$K$975,5,0)</f>
        <v>75000000</v>
      </c>
      <c r="F904" s="353">
        <f>VLOOKUP(B904,'Ejec presupuestal_31-dic-2017'!$C$5:$K$975,6,0)</f>
        <v>0</v>
      </c>
      <c r="G904" s="353">
        <f>VLOOKUP(B904,'Ejec presupuestal_31-dic-2017'!$C$5:$K$975,7,0)</f>
        <v>0</v>
      </c>
      <c r="H904" s="353">
        <f>VLOOKUP(B904,'Ejec presupuestal_31-dic-2017'!$C$5:$K$975,9,0)</f>
        <v>0</v>
      </c>
      <c r="I904" s="424" t="s">
        <v>1827</v>
      </c>
      <c r="J904" s="524" t="str">
        <f>VLOOKUP(K904,'[11]CONSOLIDADO PLAN DESARROLLO'!$DK$9:$DM1066,3,0)</f>
        <v>E4.P_A.MR2 - Reducir la tasa de lesiones personales</v>
      </c>
      <c r="K904" s="525" t="s">
        <v>1476</v>
      </c>
      <c r="L904" s="352" t="str">
        <f>VLOOKUP(K904,'[11]CONSOLIDADO PLAN DESARROLLO'!$DK$9:$DM$305,2,0)</f>
        <v>Crear la Secretaría de Transporte y Movilidad</v>
      </c>
      <c r="M904" s="354" t="str">
        <f>IF(I904=0,"0-0",(VLOOKUP(I904,$Q$2:$V$193,$P$1,0)))</f>
        <v>RECURSOS PROPIOS</v>
      </c>
      <c r="N904" s="526"/>
      <c r="O904" s="355" t="s">
        <v>1851</v>
      </c>
      <c r="P904" s="278"/>
      <c r="S904" s="287"/>
      <c r="T904" s="287"/>
      <c r="U904" s="287"/>
      <c r="V904" s="287"/>
      <c r="W904" s="287"/>
      <c r="X904" s="287"/>
      <c r="Y904" s="287"/>
      <c r="Z904" s="287"/>
      <c r="AA904" s="287"/>
      <c r="AB904" s="287"/>
      <c r="AC904" s="424"/>
      <c r="AD904" s="287"/>
      <c r="AE904" s="287"/>
      <c r="AF904" s="287"/>
      <c r="AG904" s="287"/>
      <c r="AH904" s="287"/>
      <c r="AI904" s="287"/>
      <c r="AJ904" s="287"/>
      <c r="AK904" s="287"/>
      <c r="AL904" s="287"/>
      <c r="AM904" s="287"/>
      <c r="AN904" s="287"/>
    </row>
    <row r="905" spans="1:40" s="408" customFormat="1" ht="42.75" customHeight="1" x14ac:dyDescent="0.2">
      <c r="A905" s="484"/>
      <c r="B905" s="485" t="str">
        <f>+CONCATENATE(C905," ",(LEFT(I905,(3))))</f>
        <v xml:space="preserve">2414 </v>
      </c>
      <c r="C905" s="485">
        <v>2414</v>
      </c>
      <c r="D905" s="307" t="s">
        <v>4052</v>
      </c>
      <c r="E905" s="486"/>
      <c r="F905" s="486"/>
      <c r="G905" s="487"/>
      <c r="H905" s="487"/>
      <c r="I905" s="488"/>
      <c r="J905" s="489"/>
      <c r="K905" s="490"/>
      <c r="L905" s="489"/>
      <c r="M905" s="490"/>
      <c r="N905" s="307"/>
      <c r="O905" s="382" t="s">
        <v>1838</v>
      </c>
      <c r="P905" s="278"/>
      <c r="S905" s="287"/>
      <c r="T905" s="287"/>
      <c r="U905" s="287"/>
      <c r="V905" s="287"/>
      <c r="W905" s="287"/>
      <c r="X905" s="287"/>
      <c r="Y905" s="287"/>
      <c r="Z905" s="287"/>
      <c r="AA905" s="287"/>
      <c r="AB905" s="287"/>
      <c r="AC905" s="424"/>
      <c r="AD905" s="287"/>
      <c r="AE905" s="287"/>
      <c r="AF905" s="287"/>
      <c r="AG905" s="287"/>
      <c r="AH905" s="287"/>
      <c r="AI905" s="287"/>
      <c r="AJ905" s="287"/>
      <c r="AK905" s="287"/>
      <c r="AL905" s="287"/>
      <c r="AM905" s="287"/>
      <c r="AN905" s="287"/>
    </row>
    <row r="906" spans="1:40" s="408" customFormat="1" ht="39.75" customHeight="1" x14ac:dyDescent="0.2">
      <c r="A906" s="478"/>
      <c r="B906" s="491" t="str">
        <f>+CONCATENATE(C906," ",(LEFT(I906,(3))))</f>
        <v xml:space="preserve">241401 </v>
      </c>
      <c r="C906" s="491">
        <v>241401</v>
      </c>
      <c r="D906" s="316" t="s">
        <v>1845</v>
      </c>
      <c r="E906" s="479"/>
      <c r="F906" s="479"/>
      <c r="G906" s="480"/>
      <c r="H906" s="480"/>
      <c r="I906" s="481"/>
      <c r="J906" s="482"/>
      <c r="K906" s="483"/>
      <c r="L906" s="482"/>
      <c r="M906" s="483"/>
      <c r="N906" s="316"/>
      <c r="O906" s="319" t="s">
        <v>1824</v>
      </c>
      <c r="P906" s="278"/>
      <c r="S906" s="287"/>
      <c r="T906" s="287"/>
      <c r="U906" s="287"/>
      <c r="V906" s="287"/>
      <c r="W906" s="287"/>
      <c r="X906" s="287"/>
      <c r="Y906" s="287"/>
      <c r="Z906" s="287"/>
      <c r="AA906" s="287"/>
      <c r="AB906" s="287"/>
      <c r="AC906" s="362"/>
      <c r="AD906" s="287"/>
      <c r="AE906" s="287"/>
      <c r="AF906" s="287"/>
      <c r="AG906" s="287"/>
      <c r="AH906" s="287"/>
      <c r="AI906" s="287"/>
      <c r="AJ906" s="287"/>
      <c r="AK906" s="287"/>
      <c r="AL906" s="287"/>
      <c r="AM906" s="287"/>
      <c r="AN906" s="287"/>
    </row>
    <row r="907" spans="1:40" s="408" customFormat="1" ht="76.5" customHeight="1" x14ac:dyDescent="0.2">
      <c r="A907" s="439"/>
      <c r="B907" s="440" t="str">
        <f>+CONCATENATE(C907," ",(LEFT(I907,(3))))</f>
        <v xml:space="preserve">24140107 </v>
      </c>
      <c r="C907" s="440">
        <v>24140107</v>
      </c>
      <c r="D907" s="328" t="s">
        <v>123</v>
      </c>
      <c r="E907" s="441"/>
      <c r="F907" s="441"/>
      <c r="G907" s="442"/>
      <c r="H907" s="442"/>
      <c r="I907" s="443"/>
      <c r="J907" s="444"/>
      <c r="K907" s="445"/>
      <c r="L907" s="444"/>
      <c r="M907" s="445"/>
      <c r="N907" s="328"/>
      <c r="O907" s="331" t="s">
        <v>5</v>
      </c>
      <c r="P907" s="278"/>
      <c r="S907" s="287"/>
      <c r="T907" s="287"/>
      <c r="U907" s="287"/>
      <c r="V907" s="287"/>
      <c r="W907" s="287"/>
      <c r="X907" s="287"/>
      <c r="Y907" s="287"/>
      <c r="Z907" s="287"/>
      <c r="AA907" s="287"/>
      <c r="AB907" s="287"/>
      <c r="AC907" s="424"/>
      <c r="AD907" s="287"/>
      <c r="AE907" s="287"/>
      <c r="AF907" s="287"/>
      <c r="AG907" s="287"/>
      <c r="AH907" s="287"/>
      <c r="AI907" s="287"/>
      <c r="AJ907" s="287"/>
      <c r="AK907" s="287"/>
      <c r="AL907" s="287"/>
      <c r="AM907" s="287"/>
      <c r="AN907" s="287"/>
    </row>
    <row r="908" spans="1:40" s="408" customFormat="1" ht="96.75" customHeight="1" x14ac:dyDescent="0.2">
      <c r="A908" s="446"/>
      <c r="B908" s="447" t="str">
        <f>+CONCATENATE(C908," ",(LEFT(I908,(3))))</f>
        <v xml:space="preserve">2414010719 </v>
      </c>
      <c r="C908" s="447">
        <v>2414010719</v>
      </c>
      <c r="D908" s="335" t="s">
        <v>4149</v>
      </c>
      <c r="E908" s="448"/>
      <c r="F908" s="448"/>
      <c r="G908" s="407"/>
      <c r="H908" s="407"/>
      <c r="I908" s="449"/>
      <c r="J908" s="450"/>
      <c r="K908" s="451"/>
      <c r="L908" s="450"/>
      <c r="M908" s="451"/>
      <c r="N908" s="335"/>
      <c r="O908" s="338" t="s">
        <v>1862</v>
      </c>
      <c r="P908" s="278"/>
      <c r="S908" s="287"/>
      <c r="T908" s="287"/>
      <c r="U908" s="287"/>
      <c r="V908" s="287"/>
      <c r="W908" s="287"/>
      <c r="X908" s="287"/>
      <c r="Y908" s="287"/>
      <c r="Z908" s="287"/>
      <c r="AA908" s="287"/>
      <c r="AB908" s="287"/>
      <c r="AC908" s="424"/>
      <c r="AD908" s="287"/>
      <c r="AE908" s="287"/>
      <c r="AF908" s="287"/>
      <c r="AG908" s="287"/>
      <c r="AH908" s="287"/>
      <c r="AI908" s="287"/>
      <c r="AJ908" s="287"/>
      <c r="AK908" s="287"/>
      <c r="AL908" s="287"/>
      <c r="AM908" s="287"/>
      <c r="AN908" s="287"/>
    </row>
    <row r="909" spans="1:40" s="408" customFormat="1" ht="69" customHeight="1" x14ac:dyDescent="0.2">
      <c r="A909" s="461"/>
      <c r="B909" s="462" t="str">
        <f>+CONCATENATE(C909," ",(LEFT(I909,(3))))</f>
        <v xml:space="preserve">241401071904 </v>
      </c>
      <c r="C909" s="463">
        <v>241401071904</v>
      </c>
      <c r="D909" s="343" t="s">
        <v>4611</v>
      </c>
      <c r="E909" s="464"/>
      <c r="F909" s="464"/>
      <c r="G909" s="465"/>
      <c r="H909" s="465"/>
      <c r="I909" s="466"/>
      <c r="J909" s="467"/>
      <c r="K909" s="468"/>
      <c r="L909" s="467"/>
      <c r="M909" s="468"/>
      <c r="N909" s="343"/>
      <c r="O909" s="346" t="s">
        <v>1869</v>
      </c>
      <c r="P909" s="278"/>
      <c r="S909" s="287"/>
      <c r="T909" s="287"/>
      <c r="U909" s="287"/>
      <c r="V909" s="287"/>
      <c r="W909" s="287"/>
      <c r="X909" s="287"/>
      <c r="Y909" s="287"/>
      <c r="Z909" s="287"/>
      <c r="AA909" s="287"/>
      <c r="AB909" s="287"/>
      <c r="AC909" s="424"/>
      <c r="AD909" s="287"/>
      <c r="AE909" s="287"/>
      <c r="AF909" s="287"/>
      <c r="AG909" s="287"/>
      <c r="AH909" s="287"/>
      <c r="AI909" s="287"/>
      <c r="AJ909" s="287"/>
      <c r="AK909" s="287"/>
      <c r="AL909" s="287"/>
      <c r="AM909" s="287"/>
      <c r="AN909" s="287"/>
    </row>
    <row r="910" spans="1:40" s="408" customFormat="1" ht="62.25" customHeight="1" x14ac:dyDescent="0.2">
      <c r="A910" s="533" t="s">
        <v>5082</v>
      </c>
      <c r="B910" s="522" t="s">
        <v>4612</v>
      </c>
      <c r="C910" s="537" t="s">
        <v>4613</v>
      </c>
      <c r="D910" s="523" t="s">
        <v>4614</v>
      </c>
      <c r="E910" s="353">
        <f>VLOOKUP(B910,'Ejec presupuestal_31-dic-2017'!$C$5:$K$975,5,0)</f>
        <v>21333333</v>
      </c>
      <c r="F910" s="353">
        <f>VLOOKUP(B910,'Ejec presupuestal_31-dic-2017'!$C$5:$K$975,6,0)</f>
        <v>21333333</v>
      </c>
      <c r="G910" s="353">
        <f>VLOOKUP(B910,'Ejec presupuestal_31-dic-2017'!$C$5:$K$975,7,0)</f>
        <v>21333333</v>
      </c>
      <c r="H910" s="353">
        <f>VLOOKUP(B910,'Ejec presupuestal_31-dic-2017'!$C$5:$K$975,9,0)</f>
        <v>21333333</v>
      </c>
      <c r="I910" s="424" t="s">
        <v>1827</v>
      </c>
      <c r="J910" s="524" t="str">
        <f>VLOOKUP(K910,'[11]CONSOLIDADO PLAN DESARROLLO'!$DK$9:$DM1071,3,0)</f>
        <v xml:space="preserve">E1.P_G.MR1 - Ampliar los programas dirigidos a la Mujer </v>
      </c>
      <c r="K910" s="525" t="s">
        <v>784</v>
      </c>
      <c r="L910" s="524" t="str">
        <f>IF(K910=0,"0-0",(VLOOKUP(K910,'[11]CONSOLIDADO PLAN DESARROLLO'!$DK$9:$DM$305,2,0)))</f>
        <v>Poner en funcionamiento la Secretaría para la mujer y la familia</v>
      </c>
      <c r="M910" s="354" t="str">
        <f>IF(I910=0,"0-0",(VLOOKUP(I910,$Q$2:$V$193,$P$1,0)))</f>
        <v>RECURSOS PROPIOS</v>
      </c>
      <c r="N910" s="523"/>
      <c r="O910" s="536" t="s">
        <v>1851</v>
      </c>
      <c r="P910" s="278"/>
      <c r="S910" s="287"/>
      <c r="T910" s="287"/>
      <c r="U910" s="287"/>
      <c r="V910" s="287"/>
      <c r="W910" s="287"/>
      <c r="X910" s="287"/>
      <c r="Y910" s="287"/>
      <c r="Z910" s="287"/>
      <c r="AA910" s="287"/>
      <c r="AB910" s="287"/>
      <c r="AC910" s="424"/>
      <c r="AD910" s="287"/>
      <c r="AE910" s="287"/>
      <c r="AF910" s="287"/>
      <c r="AG910" s="287"/>
      <c r="AH910" s="287"/>
      <c r="AI910" s="287"/>
      <c r="AJ910" s="287"/>
      <c r="AK910" s="287"/>
      <c r="AL910" s="287"/>
      <c r="AM910" s="287"/>
      <c r="AN910" s="287"/>
    </row>
    <row r="911" spans="1:40" ht="74.25" customHeight="1" x14ac:dyDescent="0.2">
      <c r="A911" s="484"/>
      <c r="B911" s="485" t="str">
        <f>+CONCATENATE(C911," ",(LEFT(I911,(3))))</f>
        <v xml:space="preserve">2403 </v>
      </c>
      <c r="C911" s="485">
        <v>2403</v>
      </c>
      <c r="D911" s="307" t="s">
        <v>2804</v>
      </c>
      <c r="E911" s="486"/>
      <c r="F911" s="486"/>
      <c r="G911" s="487"/>
      <c r="H911" s="487"/>
      <c r="I911" s="488"/>
      <c r="J911" s="489"/>
      <c r="K911" s="490"/>
      <c r="L911" s="489"/>
      <c r="M911" s="490"/>
      <c r="N911" s="307"/>
      <c r="O911" s="382" t="s">
        <v>1838</v>
      </c>
      <c r="AC911" s="362"/>
    </row>
    <row r="912" spans="1:40" ht="70.5" customHeight="1" x14ac:dyDescent="0.2">
      <c r="A912" s="478"/>
      <c r="B912" s="491" t="str">
        <f>+CONCATENATE(C912," ",(LEFT(I912,(3))))</f>
        <v xml:space="preserve">240303 </v>
      </c>
      <c r="C912" s="491">
        <v>240303</v>
      </c>
      <c r="D912" s="316" t="s">
        <v>76</v>
      </c>
      <c r="E912" s="479"/>
      <c r="F912" s="479"/>
      <c r="G912" s="480"/>
      <c r="H912" s="480"/>
      <c r="I912" s="481"/>
      <c r="J912" s="482"/>
      <c r="K912" s="483"/>
      <c r="L912" s="482"/>
      <c r="M912" s="483"/>
      <c r="N912" s="316"/>
      <c r="O912" s="319" t="s">
        <v>1824</v>
      </c>
      <c r="AC912" s="424"/>
    </row>
    <row r="913" spans="1:40" ht="74.25" customHeight="1" x14ac:dyDescent="0.2">
      <c r="A913" s="439"/>
      <c r="B913" s="440" t="str">
        <f>+CONCATENATE(C913," ",(LEFT(I913,(3))))</f>
        <v xml:space="preserve">24030312 </v>
      </c>
      <c r="C913" s="440">
        <v>24030312</v>
      </c>
      <c r="D913" s="328" t="s">
        <v>374</v>
      </c>
      <c r="E913" s="441"/>
      <c r="F913" s="441"/>
      <c r="G913" s="442"/>
      <c r="H913" s="442"/>
      <c r="I913" s="443"/>
      <c r="J913" s="444"/>
      <c r="K913" s="445"/>
      <c r="L913" s="444"/>
      <c r="M913" s="445"/>
      <c r="N913" s="328"/>
      <c r="O913" s="331" t="s">
        <v>5</v>
      </c>
      <c r="AC913" s="424"/>
    </row>
    <row r="914" spans="1:40" ht="48.75" customHeight="1" x14ac:dyDescent="0.2">
      <c r="A914" s="446"/>
      <c r="B914" s="447" t="str">
        <f>+CONCATENATE(C914," ",(LEFT(I914,(3))))</f>
        <v xml:space="preserve">2403031211 </v>
      </c>
      <c r="C914" s="447">
        <v>2403031211</v>
      </c>
      <c r="D914" s="335" t="s">
        <v>2947</v>
      </c>
      <c r="E914" s="448"/>
      <c r="F914" s="448"/>
      <c r="G914" s="407"/>
      <c r="H914" s="407"/>
      <c r="I914" s="449"/>
      <c r="J914" s="450"/>
      <c r="K914" s="451"/>
      <c r="L914" s="450"/>
      <c r="M914" s="451"/>
      <c r="N914" s="335"/>
      <c r="O914" s="338" t="s">
        <v>1862</v>
      </c>
      <c r="AC914" s="362"/>
    </row>
    <row r="915" spans="1:40" ht="48" customHeight="1" x14ac:dyDescent="0.2">
      <c r="A915" s="461"/>
      <c r="B915" s="462" t="str">
        <f>+CONCATENATE(C915," ",(LEFT(I915,(3))))</f>
        <v xml:space="preserve">240303121103 </v>
      </c>
      <c r="C915" s="463">
        <v>240303121103</v>
      </c>
      <c r="D915" s="343" t="s">
        <v>2949</v>
      </c>
      <c r="E915" s="464"/>
      <c r="F915" s="464"/>
      <c r="G915" s="465"/>
      <c r="H915" s="465"/>
      <c r="I915" s="466"/>
      <c r="J915" s="467"/>
      <c r="K915" s="468"/>
      <c r="L915" s="467"/>
      <c r="M915" s="468"/>
      <c r="N915" s="343"/>
      <c r="O915" s="346" t="s">
        <v>1869</v>
      </c>
      <c r="AC915" s="424"/>
    </row>
    <row r="916" spans="1:40" ht="33" customHeight="1" x14ac:dyDescent="0.2">
      <c r="A916" s="533" t="s">
        <v>4615</v>
      </c>
      <c r="B916" s="522" t="s">
        <v>4616</v>
      </c>
      <c r="C916" s="522" t="s">
        <v>4617</v>
      </c>
      <c r="D916" s="523" t="s">
        <v>4618</v>
      </c>
      <c r="E916" s="353">
        <f>VLOOKUP(B916,'Ejec presupuestal_31-dic-2017'!$C$5:$K$975,5,0)</f>
        <v>1001111004</v>
      </c>
      <c r="F916" s="353">
        <f>VLOOKUP(B916,'Ejec presupuestal_31-dic-2017'!$C$5:$K$975,6,0)</f>
        <v>1001111004</v>
      </c>
      <c r="G916" s="353">
        <f>VLOOKUP(B916,'Ejec presupuestal_31-dic-2017'!$C$5:$K$975,7,0)</f>
        <v>1001111004</v>
      </c>
      <c r="H916" s="353">
        <f>VLOOKUP(B916,'Ejec presupuestal_31-dic-2017'!$C$5:$K$975,9,0)</f>
        <v>1001111004</v>
      </c>
      <c r="I916" s="424" t="s">
        <v>1827</v>
      </c>
      <c r="J916" s="524" t="str">
        <f>VLOOKUP(K916,'[11]CONSOLIDADO PLAN DESARROLLO'!$DK$9:$DM1079,3,0)</f>
        <v>E3.P_L.MR2 - Mantener la cobertura de alcantarillado en el área urbana y el área rural</v>
      </c>
      <c r="K916" s="525" t="s">
        <v>1368</v>
      </c>
      <c r="L916" s="524" t="str">
        <f>IF(K916=0,"0-0",(VLOOKUP(K916,'[11]CONSOLIDADO PLAN DESARROLLO'!$DK$9:$DM$305,2,0)))</f>
        <v>Cumplir con los requisitos legales de vertimientos a través de la estabilización y optimización de las Plantas de Tratamiento de  Aguas Residuales - PTAR´s</v>
      </c>
      <c r="M916" s="354" t="str">
        <f t="shared" ref="M916:M922" si="103">IF(I916=0,"0-0",(VLOOKUP(I916,$Q$2:$V$193,$P$1,0)))</f>
        <v>RECURSOS PROPIOS</v>
      </c>
      <c r="N916" s="523"/>
      <c r="O916" s="536" t="s">
        <v>1851</v>
      </c>
      <c r="AC916" s="424"/>
    </row>
    <row r="917" spans="1:40" ht="62.25" customHeight="1" x14ac:dyDescent="0.2">
      <c r="A917" s="533" t="s">
        <v>5083</v>
      </c>
      <c r="B917" s="522" t="s">
        <v>5084</v>
      </c>
      <c r="C917" s="522" t="s">
        <v>5085</v>
      </c>
      <c r="D917" s="523" t="s">
        <v>5086</v>
      </c>
      <c r="E917" s="353">
        <f>VLOOKUP(B917,'Ejec presupuestal_31-dic-2017'!$C$5:$K$975,5,0)</f>
        <v>0</v>
      </c>
      <c r="F917" s="353">
        <f>VLOOKUP(B917,'Ejec presupuestal_31-dic-2017'!$C$5:$K$975,6,0)</f>
        <v>0</v>
      </c>
      <c r="G917" s="353">
        <f>VLOOKUP(B917,'Ejec presupuestal_31-dic-2017'!$C$5:$K$975,7,0)</f>
        <v>0</v>
      </c>
      <c r="H917" s="353">
        <f>VLOOKUP(B917,'Ejec presupuestal_31-dic-2017'!$C$5:$K$975,9,0)</f>
        <v>0</v>
      </c>
      <c r="I917" s="424" t="s">
        <v>1908</v>
      </c>
      <c r="J917" s="524" t="str">
        <f>VLOOKUP(K917,'[11]CONSOLIDADO PLAN DESARROLLO'!$DK$9:$DM1080,3,0)</f>
        <v>E3.P_L.MR2 - Mantener la cobertura de alcantarillado en el área urbana y el área rural</v>
      </c>
      <c r="K917" s="525" t="s">
        <v>1368</v>
      </c>
      <c r="L917" s="524" t="str">
        <f>IF(K917=0,"0-0",(VLOOKUP(K917,'[11]CONSOLIDADO PLAN DESARROLLO'!$DK$9:$DM$305,2,0)))</f>
        <v>Cumplir con los requisitos legales de vertimientos a través de la estabilización y optimización de las Plantas de Tratamiento de  Aguas Residuales - PTAR´s</v>
      </c>
      <c r="M917" s="354" t="str">
        <f t="shared" si="103"/>
        <v>SGP</v>
      </c>
      <c r="N917" s="523"/>
      <c r="O917" s="536" t="s">
        <v>1851</v>
      </c>
      <c r="AC917" s="424"/>
    </row>
    <row r="918" spans="1:40" ht="49.5" customHeight="1" x14ac:dyDescent="0.2">
      <c r="A918" s="533" t="s">
        <v>5087</v>
      </c>
      <c r="B918" s="522" t="s">
        <v>5088</v>
      </c>
      <c r="C918" s="522" t="s">
        <v>5089</v>
      </c>
      <c r="D918" s="523" t="s">
        <v>5090</v>
      </c>
      <c r="E918" s="353">
        <f>VLOOKUP(B918,'Ejec presupuestal_31-dic-2017'!$C$5:$K$975,5,0)</f>
        <v>0</v>
      </c>
      <c r="F918" s="353">
        <f>VLOOKUP(B918,'Ejec presupuestal_31-dic-2017'!$C$5:$K$975,6,0)</f>
        <v>0</v>
      </c>
      <c r="G918" s="353">
        <f>VLOOKUP(B918,'Ejec presupuestal_31-dic-2017'!$C$5:$K$975,7,0)</f>
        <v>0</v>
      </c>
      <c r="H918" s="353">
        <f>VLOOKUP(B918,'Ejec presupuestal_31-dic-2017'!$C$5:$K$975,9,0)</f>
        <v>0</v>
      </c>
      <c r="I918" s="424" t="s">
        <v>1944</v>
      </c>
      <c r="J918" s="524" t="str">
        <f>VLOOKUP(K918,'[11]CONSOLIDADO PLAN DESARROLLO'!$DK$9:$DM1081,3,0)</f>
        <v>E3.P_L.MR2 - Mantener la cobertura de alcantarillado en el área urbana y el área rural</v>
      </c>
      <c r="K918" s="525" t="s">
        <v>1368</v>
      </c>
      <c r="L918" s="524" t="str">
        <f>IF(K918=0,"0-0",(VLOOKUP(K918,'[11]CONSOLIDADO PLAN DESARROLLO'!$DK$9:$DM$305,2,0)))</f>
        <v>Cumplir con los requisitos legales de vertimientos a través de la estabilización y optimización de las Plantas de Tratamiento de  Aguas Residuales - PTAR´s</v>
      </c>
      <c r="M918" s="354" t="str">
        <f t="shared" si="103"/>
        <v>SGP</v>
      </c>
      <c r="N918" s="523"/>
      <c r="O918" s="536" t="s">
        <v>1851</v>
      </c>
      <c r="AC918" s="424"/>
    </row>
    <row r="919" spans="1:40" ht="60" customHeight="1" x14ac:dyDescent="0.2">
      <c r="A919" s="533" t="s">
        <v>4615</v>
      </c>
      <c r="B919" s="522" t="s">
        <v>4619</v>
      </c>
      <c r="C919" s="522" t="s">
        <v>4620</v>
      </c>
      <c r="D919" s="523" t="s">
        <v>4621</v>
      </c>
      <c r="E919" s="353">
        <f>VLOOKUP(B919,'Ejec presupuestal_31-dic-2017'!$C$5:$K$975,5,0)</f>
        <v>3066573332</v>
      </c>
      <c r="F919" s="353">
        <f>VLOOKUP(B919,'Ejec presupuestal_31-dic-2017'!$C$5:$K$975,6,0)</f>
        <v>3066573332</v>
      </c>
      <c r="G919" s="353">
        <f>VLOOKUP(B919,'Ejec presupuestal_31-dic-2017'!$C$5:$K$975,7,0)</f>
        <v>3066573332</v>
      </c>
      <c r="H919" s="353">
        <f>VLOOKUP(B919,'Ejec presupuestal_31-dic-2017'!$C$5:$K$975,9,0)</f>
        <v>3066573332</v>
      </c>
      <c r="I919" s="424" t="s">
        <v>2180</v>
      </c>
      <c r="J919" s="524" t="str">
        <f>VLOOKUP(K919,'[11]CONSOLIDADO PLAN DESARROLLO'!$DK$9:$DM1080,3,0)</f>
        <v>E3.P_L.MR2 - Mantener la cobertura de alcantarillado en el área urbana y el área rural</v>
      </c>
      <c r="K919" s="525" t="s">
        <v>1368</v>
      </c>
      <c r="L919" s="524" t="str">
        <f>IF(K919=0,"0-0",(VLOOKUP(K919,'[11]CONSOLIDADO PLAN DESARROLLO'!$DK$9:$DM$305,2,0)))</f>
        <v>Cumplir con los requisitos legales de vertimientos a través de la estabilización y optimización de las Plantas de Tratamiento de  Aguas Residuales - PTAR´s</v>
      </c>
      <c r="M919" s="354" t="str">
        <f t="shared" si="103"/>
        <v>RECURSOS PROPIOS</v>
      </c>
      <c r="N919" s="523"/>
      <c r="O919" s="536" t="s">
        <v>1851</v>
      </c>
      <c r="AC919" s="424"/>
    </row>
    <row r="920" spans="1:40" ht="55.5" customHeight="1" x14ac:dyDescent="0.2">
      <c r="A920" s="533" t="s">
        <v>4615</v>
      </c>
      <c r="B920" s="522" t="s">
        <v>4622</v>
      </c>
      <c r="C920" s="522" t="s">
        <v>4623</v>
      </c>
      <c r="D920" s="523" t="s">
        <v>4624</v>
      </c>
      <c r="E920" s="353">
        <f>VLOOKUP(B920,'Ejec presupuestal_31-dic-2017'!$C$5:$K$975,5,0)</f>
        <v>1736816293</v>
      </c>
      <c r="F920" s="353">
        <f>VLOOKUP(B920,'Ejec presupuestal_31-dic-2017'!$C$5:$K$975,6,0)</f>
        <v>1736816293</v>
      </c>
      <c r="G920" s="353">
        <f>VLOOKUP(B920,'Ejec presupuestal_31-dic-2017'!$C$5:$K$975,7,0)</f>
        <v>1736816293</v>
      </c>
      <c r="H920" s="353">
        <f>VLOOKUP(B920,'Ejec presupuestal_31-dic-2017'!$C$5:$K$975,9,0)</f>
        <v>1736816293</v>
      </c>
      <c r="I920" s="424" t="s">
        <v>2199</v>
      </c>
      <c r="J920" s="524" t="str">
        <f>VLOOKUP(K920,'[11]CONSOLIDADO PLAN DESARROLLO'!$DK$9:$DM1081,3,0)</f>
        <v>E3.P_L.MR2 - Mantener la cobertura de alcantarillado en el área urbana y el área rural</v>
      </c>
      <c r="K920" s="525" t="s">
        <v>1368</v>
      </c>
      <c r="L920" s="524" t="str">
        <f>IF(K920=0,"0-0",(VLOOKUP(K920,'[11]CONSOLIDADO PLAN DESARROLLO'!$DK$9:$DM$305,2,0)))</f>
        <v>Cumplir con los requisitos legales de vertimientos a través de la estabilización y optimización de las Plantas de Tratamiento de  Aguas Residuales - PTAR´s</v>
      </c>
      <c r="M920" s="354" t="str">
        <f t="shared" si="103"/>
        <v>RECURSOS PROPIOS</v>
      </c>
      <c r="N920" s="523"/>
      <c r="O920" s="536" t="s">
        <v>1851</v>
      </c>
      <c r="AC920" s="424"/>
    </row>
    <row r="921" spans="1:40" ht="55.5" customHeight="1" x14ac:dyDescent="0.2">
      <c r="A921" s="533" t="s">
        <v>2542</v>
      </c>
      <c r="B921" s="522" t="s">
        <v>4625</v>
      </c>
      <c r="C921" s="522" t="s">
        <v>4626</v>
      </c>
      <c r="D921" s="523" t="s">
        <v>4627</v>
      </c>
      <c r="E921" s="353">
        <f>VLOOKUP(B921,'Ejec presupuestal_31-dic-2017'!$C$5:$K$975,5,0)</f>
        <v>0</v>
      </c>
      <c r="F921" s="353">
        <f>VLOOKUP(B921,'Ejec presupuestal_31-dic-2017'!$C$5:$K$975,6,0)</f>
        <v>0</v>
      </c>
      <c r="G921" s="353">
        <f>VLOOKUP(B921,'Ejec presupuestal_31-dic-2017'!$C$5:$K$975,7,0)</f>
        <v>0</v>
      </c>
      <c r="H921" s="353">
        <f>VLOOKUP(B921,'Ejec presupuestal_31-dic-2017'!$C$5:$K$975,9,0)</f>
        <v>0</v>
      </c>
      <c r="I921" s="424" t="s">
        <v>2398</v>
      </c>
      <c r="J921" s="524" t="str">
        <f>VLOOKUP(K921,'[11]CONSOLIDADO PLAN DESARROLLO'!$DK$9:$DM1082,3,0)</f>
        <v>E3.P_L.MR2 - Mantener la cobertura de alcantarillado en el área urbana y el área rural</v>
      </c>
      <c r="K921" s="525" t="s">
        <v>1368</v>
      </c>
      <c r="L921" s="524" t="str">
        <f>IF(K921=0,"0-0",(VLOOKUP(K921,'[11]CONSOLIDADO PLAN DESARROLLO'!$DK$9:$DM$305,2,0)))</f>
        <v>Cumplir con los requisitos legales de vertimientos a través de la estabilización y optimización de las Plantas de Tratamiento de  Aguas Residuales - PTAR´s</v>
      </c>
      <c r="M921" s="354" t="str">
        <f t="shared" si="103"/>
        <v>RECURSOS PROPIOS</v>
      </c>
      <c r="N921" s="523"/>
      <c r="O921" s="536" t="s">
        <v>1851</v>
      </c>
      <c r="AC921" s="362"/>
    </row>
    <row r="922" spans="1:40" ht="69.75" customHeight="1" x14ac:dyDescent="0.2">
      <c r="A922" s="533" t="s">
        <v>2866</v>
      </c>
      <c r="B922" s="522" t="s">
        <v>4628</v>
      </c>
      <c r="C922" s="522" t="s">
        <v>4629</v>
      </c>
      <c r="D922" s="523" t="s">
        <v>4630</v>
      </c>
      <c r="E922" s="353">
        <f>VLOOKUP(B922,'Ejec presupuestal_31-dic-2017'!$C$5:$K$975,5,0)</f>
        <v>638987480</v>
      </c>
      <c r="F922" s="353">
        <f>VLOOKUP(B922,'Ejec presupuestal_31-dic-2017'!$C$5:$K$975,6,0)</f>
        <v>638987480</v>
      </c>
      <c r="G922" s="353">
        <f>VLOOKUP(B922,'Ejec presupuestal_31-dic-2017'!$C$5:$K$975,7,0)</f>
        <v>638987480</v>
      </c>
      <c r="H922" s="353">
        <f>VLOOKUP(B922,'Ejec presupuestal_31-dic-2017'!$C$5:$K$975,9,0)</f>
        <v>600193480</v>
      </c>
      <c r="I922" s="424" t="s">
        <v>2643</v>
      </c>
      <c r="J922" s="524" t="str">
        <f>VLOOKUP(K922,'[11]CONSOLIDADO PLAN DESARROLLO'!$DK$9:$DM1083,3,0)</f>
        <v>E3.P_L.MR2 - Mantener la cobertura de alcantarillado en el área urbana y el área rural</v>
      </c>
      <c r="K922" s="525" t="s">
        <v>1368</v>
      </c>
      <c r="L922" s="524" t="str">
        <f>IF(K922=0,"0-0",(VLOOKUP(K922,'[11]CONSOLIDADO PLAN DESARROLLO'!$DK$9:$DM$305,2,0)))</f>
        <v>Cumplir con los requisitos legales de vertimientos a través de la estabilización y optimización de las Plantas de Tratamiento de  Aguas Residuales - PTAR´s</v>
      </c>
      <c r="M922" s="354" t="str">
        <f t="shared" si="103"/>
        <v xml:space="preserve">OTROS </v>
      </c>
      <c r="N922" s="523"/>
      <c r="O922" s="536" t="s">
        <v>1851</v>
      </c>
      <c r="AC922" s="424"/>
    </row>
    <row r="923" spans="1:40" ht="45" customHeight="1" x14ac:dyDescent="0.2">
      <c r="A923" s="484"/>
      <c r="B923" s="485" t="str">
        <f>+CONCATENATE(C923," ",(LEFT(I923,(3))))</f>
        <v xml:space="preserve">2418 </v>
      </c>
      <c r="C923" s="485">
        <v>2418</v>
      </c>
      <c r="D923" s="307" t="s">
        <v>4518</v>
      </c>
      <c r="E923" s="486"/>
      <c r="F923" s="486"/>
      <c r="G923" s="487"/>
      <c r="H923" s="487"/>
      <c r="I923" s="488"/>
      <c r="J923" s="489"/>
      <c r="K923" s="490"/>
      <c r="L923" s="489"/>
      <c r="M923" s="490"/>
      <c r="N923" s="307"/>
      <c r="O923" s="382" t="s">
        <v>1838</v>
      </c>
      <c r="AC923" s="424"/>
    </row>
    <row r="924" spans="1:40" ht="69" customHeight="1" x14ac:dyDescent="0.2">
      <c r="A924" s="478"/>
      <c r="B924" s="491" t="str">
        <f>+CONCATENATE(C924," ",(LEFT(I924,(3))))</f>
        <v xml:space="preserve">241804 </v>
      </c>
      <c r="C924" s="491">
        <v>241804</v>
      </c>
      <c r="D924" s="316" t="s">
        <v>4520</v>
      </c>
      <c r="E924" s="479"/>
      <c r="F924" s="479"/>
      <c r="G924" s="480"/>
      <c r="H924" s="480"/>
      <c r="I924" s="481"/>
      <c r="J924" s="482"/>
      <c r="K924" s="483"/>
      <c r="L924" s="482"/>
      <c r="M924" s="483"/>
      <c r="N924" s="316"/>
      <c r="O924" s="319" t="s">
        <v>1824</v>
      </c>
      <c r="AC924" s="424"/>
    </row>
    <row r="925" spans="1:40" ht="69.75" customHeight="1" x14ac:dyDescent="0.2">
      <c r="A925" s="439"/>
      <c r="B925" s="440" t="str">
        <f>+CONCATENATE(C925," ",(LEFT(I925,(3))))</f>
        <v xml:space="preserve">24180401 </v>
      </c>
      <c r="C925" s="440">
        <v>24180401</v>
      </c>
      <c r="D925" s="328" t="s">
        <v>390</v>
      </c>
      <c r="E925" s="441"/>
      <c r="F925" s="441"/>
      <c r="G925" s="442"/>
      <c r="H925" s="442"/>
      <c r="I925" s="443"/>
      <c r="J925" s="444"/>
      <c r="K925" s="445"/>
      <c r="L925" s="444"/>
      <c r="M925" s="445"/>
      <c r="N925" s="328"/>
      <c r="O925" s="331" t="s">
        <v>5</v>
      </c>
      <c r="AC925" s="362"/>
    </row>
    <row r="926" spans="1:40" ht="37.5" customHeight="1" x14ac:dyDescent="0.2">
      <c r="A926" s="446"/>
      <c r="B926" s="447" t="str">
        <f>+CONCATENATE(C926," ",(LEFT(I926,(3))))</f>
        <v xml:space="preserve">241804010406 </v>
      </c>
      <c r="C926" s="492">
        <v>241804010406</v>
      </c>
      <c r="D926" s="335" t="s">
        <v>4559</v>
      </c>
      <c r="E926" s="448"/>
      <c r="F926" s="448"/>
      <c r="G926" s="407"/>
      <c r="H926" s="407"/>
      <c r="I926" s="449"/>
      <c r="J926" s="450"/>
      <c r="K926" s="451"/>
      <c r="L926" s="450"/>
      <c r="M926" s="451"/>
      <c r="N926" s="335"/>
      <c r="O926" s="338" t="s">
        <v>1862</v>
      </c>
      <c r="AC926" s="424"/>
    </row>
    <row r="927" spans="1:40" s="408" customFormat="1" ht="48.75" customHeight="1" x14ac:dyDescent="0.2">
      <c r="A927" s="461"/>
      <c r="B927" s="462" t="str">
        <f>+CONCATENATE(C927," ",(LEFT(I927,(3))))</f>
        <v xml:space="preserve">24180401040610 </v>
      </c>
      <c r="C927" s="463">
        <v>24180401040610</v>
      </c>
      <c r="D927" s="343" t="s">
        <v>4631</v>
      </c>
      <c r="E927" s="464"/>
      <c r="F927" s="464"/>
      <c r="G927" s="465"/>
      <c r="H927" s="465"/>
      <c r="I927" s="466"/>
      <c r="J927" s="467"/>
      <c r="K927" s="468"/>
      <c r="L927" s="467"/>
      <c r="M927" s="468"/>
      <c r="N927" s="343"/>
      <c r="O927" s="346" t="s">
        <v>1869</v>
      </c>
      <c r="P927" s="278"/>
      <c r="S927" s="287"/>
      <c r="T927" s="287"/>
      <c r="U927" s="287"/>
      <c r="V927" s="287"/>
      <c r="W927" s="287"/>
      <c r="X927" s="287"/>
      <c r="Y927" s="287"/>
      <c r="Z927" s="287"/>
      <c r="AA927" s="287"/>
      <c r="AB927" s="287"/>
      <c r="AC927" s="424"/>
      <c r="AD927" s="287"/>
      <c r="AE927" s="287"/>
      <c r="AF927" s="287"/>
      <c r="AG927" s="287"/>
      <c r="AH927" s="287"/>
      <c r="AI927" s="287"/>
      <c r="AJ927" s="287"/>
      <c r="AK927" s="287"/>
      <c r="AL927" s="287"/>
      <c r="AM927" s="287"/>
      <c r="AN927" s="287"/>
    </row>
    <row r="928" spans="1:40" s="408" customFormat="1" ht="44.25" customHeight="1" x14ac:dyDescent="0.2">
      <c r="A928" s="533" t="s">
        <v>4615</v>
      </c>
      <c r="B928" s="522" t="s">
        <v>4632</v>
      </c>
      <c r="C928" s="522" t="s">
        <v>4633</v>
      </c>
      <c r="D928" s="523" t="s">
        <v>4634</v>
      </c>
      <c r="E928" s="353">
        <f>VLOOKUP(B928,'Ejec presupuestal_31-dic-2017'!$C$5:$K$975,5,0)</f>
        <v>35000000</v>
      </c>
      <c r="F928" s="353">
        <f>VLOOKUP(B928,'Ejec presupuestal_31-dic-2017'!$C$5:$K$975,6,0)</f>
        <v>0</v>
      </c>
      <c r="G928" s="353">
        <f>VLOOKUP(B928,'Ejec presupuestal_31-dic-2017'!$C$5:$K$975,7,0)</f>
        <v>0</v>
      </c>
      <c r="H928" s="353">
        <f>VLOOKUP(B928,'Ejec presupuestal_31-dic-2017'!$C$5:$K$975,9,0)</f>
        <v>0</v>
      </c>
      <c r="I928" s="424" t="s">
        <v>1870</v>
      </c>
      <c r="J928" s="524" t="str">
        <f>VLOOKUP(K928,'[11]CONSOLIDADO PLAN DESARROLLO'!$DK$9:$DM1087,3,0)</f>
        <v>E4.P_A.MR2 - Reducir la tasa de lesiones personales</v>
      </c>
      <c r="K928" s="525" t="s">
        <v>1468</v>
      </c>
      <c r="L928" s="524" t="str">
        <f>IF(K928=0,"0-0",(VLOOKUP(K928,'[11]CONSOLIDADO PLAN DESARROLLO'!$DK$9:$DM$305,2,0)))</f>
        <v>Actualizar el  Plan Integral de Seguridad y Convivencia Ciudadana</v>
      </c>
      <c r="M928" s="354" t="str">
        <f>IF(I928=0,"0-0",(VLOOKUP(I928,$Q$2:$V$193,$P$1,0)))</f>
        <v>RECURSOS PROPIOS</v>
      </c>
      <c r="N928" s="523"/>
      <c r="O928" s="536" t="s">
        <v>1851</v>
      </c>
      <c r="P928" s="278"/>
      <c r="S928" s="287"/>
      <c r="T928" s="287"/>
      <c r="U928" s="287"/>
      <c r="V928" s="287"/>
      <c r="W928" s="287"/>
      <c r="X928" s="287"/>
      <c r="Y928" s="287"/>
      <c r="Z928" s="287"/>
      <c r="AA928" s="287"/>
      <c r="AB928" s="287"/>
      <c r="AC928" s="424"/>
      <c r="AD928" s="287"/>
      <c r="AE928" s="287"/>
      <c r="AF928" s="287"/>
      <c r="AG928" s="287"/>
      <c r="AH928" s="287"/>
      <c r="AI928" s="287"/>
      <c r="AJ928" s="287"/>
      <c r="AK928" s="287"/>
      <c r="AL928" s="287"/>
      <c r="AM928" s="287"/>
      <c r="AN928" s="287"/>
    </row>
    <row r="929" spans="1:40" s="408" customFormat="1" ht="43.5" customHeight="1" x14ac:dyDescent="0.2">
      <c r="A929" s="446"/>
      <c r="B929" s="447" t="str">
        <f>+CONCATENATE(C929," ",(LEFT(I929,(3))))</f>
        <v xml:space="preserve">2418040104 </v>
      </c>
      <c r="C929" s="447">
        <v>2418040104</v>
      </c>
      <c r="D929" s="335" t="s">
        <v>4534</v>
      </c>
      <c r="E929" s="448"/>
      <c r="F929" s="448"/>
      <c r="G929" s="407"/>
      <c r="H929" s="407"/>
      <c r="I929" s="449"/>
      <c r="J929" s="450"/>
      <c r="K929" s="451"/>
      <c r="L929" s="450"/>
      <c r="M929" s="451"/>
      <c r="N929" s="335"/>
      <c r="O929" s="338" t="s">
        <v>1862</v>
      </c>
      <c r="P929" s="278"/>
      <c r="S929" s="287"/>
      <c r="T929" s="287"/>
      <c r="U929" s="287"/>
      <c r="V929" s="287"/>
      <c r="W929" s="287"/>
      <c r="X929" s="287"/>
      <c r="Y929" s="287"/>
      <c r="Z929" s="287"/>
      <c r="AA929" s="287"/>
      <c r="AB929" s="287"/>
      <c r="AC929" s="424"/>
      <c r="AD929" s="287"/>
      <c r="AE929" s="287"/>
      <c r="AF929" s="287"/>
      <c r="AG929" s="287"/>
      <c r="AH929" s="287"/>
      <c r="AI929" s="287"/>
      <c r="AJ929" s="287"/>
      <c r="AK929" s="287"/>
      <c r="AL929" s="287"/>
      <c r="AM929" s="287"/>
      <c r="AN929" s="287"/>
    </row>
    <row r="930" spans="1:40" s="408" customFormat="1" ht="53.25" customHeight="1" x14ac:dyDescent="0.2">
      <c r="A930" s="461"/>
      <c r="B930" s="462" t="str">
        <f>+CONCATENATE(C930," ",(LEFT(I930,(3))))</f>
        <v xml:space="preserve">241804010406 </v>
      </c>
      <c r="C930" s="463">
        <v>241804010406</v>
      </c>
      <c r="D930" s="343" t="s">
        <v>4559</v>
      </c>
      <c r="E930" s="464"/>
      <c r="F930" s="464"/>
      <c r="G930" s="465"/>
      <c r="H930" s="465"/>
      <c r="I930" s="466"/>
      <c r="J930" s="467"/>
      <c r="K930" s="468"/>
      <c r="L930" s="467"/>
      <c r="M930" s="468"/>
      <c r="N930" s="343"/>
      <c r="O930" s="346" t="s">
        <v>1869</v>
      </c>
      <c r="P930" s="278"/>
      <c r="S930" s="287"/>
      <c r="T930" s="287"/>
      <c r="U930" s="287"/>
      <c r="V930" s="287"/>
      <c r="W930" s="287"/>
      <c r="X930" s="287"/>
      <c r="Y930" s="287"/>
      <c r="Z930" s="287"/>
      <c r="AA930" s="287"/>
      <c r="AB930" s="287"/>
      <c r="AC930" s="424"/>
      <c r="AD930" s="287"/>
      <c r="AE930" s="287"/>
      <c r="AF930" s="287"/>
      <c r="AG930" s="287"/>
      <c r="AH930" s="287"/>
      <c r="AI930" s="287"/>
      <c r="AJ930" s="287"/>
      <c r="AK930" s="287"/>
      <c r="AL930" s="287"/>
      <c r="AM930" s="287"/>
      <c r="AN930" s="287"/>
    </row>
    <row r="931" spans="1:40" s="408" customFormat="1" ht="106.5" customHeight="1" x14ac:dyDescent="0.2">
      <c r="A931" s="533" t="s">
        <v>4635</v>
      </c>
      <c r="B931" s="522" t="s">
        <v>4636</v>
      </c>
      <c r="C931" s="522" t="s">
        <v>4637</v>
      </c>
      <c r="D931" s="523" t="s">
        <v>4638</v>
      </c>
      <c r="E931" s="353">
        <f>VLOOKUP(B931,'Ejec presupuestal_31-dic-2017'!$C$5:$K$975,5,0)</f>
        <v>1386086519</v>
      </c>
      <c r="F931" s="353">
        <f>VLOOKUP(B931,'Ejec presupuestal_31-dic-2017'!$C$5:$K$975,6,0)</f>
        <v>1353706504</v>
      </c>
      <c r="G931" s="353">
        <f>VLOOKUP(B931,'Ejec presupuestal_31-dic-2017'!$C$5:$K$975,7,0)</f>
        <v>1353706504</v>
      </c>
      <c r="H931" s="353">
        <f>VLOOKUP(B931,'Ejec presupuestal_31-dic-2017'!$C$5:$K$975,9,0)</f>
        <v>1101500170</v>
      </c>
      <c r="I931" s="424" t="s">
        <v>1827</v>
      </c>
      <c r="J931" s="524" t="str">
        <f>VLOOKUP(K931,'[11]CONSOLIDADO PLAN DESARROLLO'!$DK$9:$DM1090,3,0)</f>
        <v>E4.P_A.MR1 - Reducir la Tasa de Hurtos</v>
      </c>
      <c r="K931" s="525" t="s">
        <v>1451</v>
      </c>
      <c r="L931" s="524" t="str">
        <f>IF(K931=0,"0-0",(VLOOKUP(K931,'[11]CONSOLIDADO PLAN DESARROLLO'!$DK$9:$DM$305,2,0)))</f>
        <v>Realizar actividades para fortalecer la Seguridad y Convivencia</v>
      </c>
      <c r="M931" s="354" t="str">
        <f t="shared" ref="M931:M934" si="104">IF(I931=0,"0-0",(VLOOKUP(I931,$Q$2:$V$193,$P$1,0)))</f>
        <v>RECURSOS PROPIOS</v>
      </c>
      <c r="N931" s="523"/>
      <c r="O931" s="536" t="s">
        <v>1851</v>
      </c>
      <c r="P931" s="278"/>
      <c r="S931" s="287"/>
      <c r="T931" s="287"/>
      <c r="U931" s="287"/>
      <c r="V931" s="287"/>
      <c r="W931" s="287"/>
      <c r="X931" s="287"/>
      <c r="Y931" s="287"/>
      <c r="Z931" s="287"/>
      <c r="AA931" s="287"/>
      <c r="AB931" s="287"/>
      <c r="AC931" s="362"/>
      <c r="AD931" s="287"/>
      <c r="AE931" s="287"/>
      <c r="AF931" s="287"/>
      <c r="AG931" s="287"/>
      <c r="AH931" s="287"/>
      <c r="AI931" s="287"/>
      <c r="AJ931" s="287"/>
      <c r="AK931" s="287"/>
      <c r="AL931" s="287"/>
      <c r="AM931" s="287"/>
      <c r="AN931" s="287"/>
    </row>
    <row r="932" spans="1:40" s="408" customFormat="1" ht="118.5" customHeight="1" x14ac:dyDescent="0.2">
      <c r="A932" s="533" t="s">
        <v>2861</v>
      </c>
      <c r="B932" s="522" t="s">
        <v>4639</v>
      </c>
      <c r="C932" s="522" t="s">
        <v>4640</v>
      </c>
      <c r="D932" s="523" t="s">
        <v>4641</v>
      </c>
      <c r="E932" s="353">
        <f>VLOOKUP(B932,'Ejec presupuestal_31-dic-2017'!$C$5:$K$975,5,0)</f>
        <v>450000000</v>
      </c>
      <c r="F932" s="353">
        <f>VLOOKUP(B932,'Ejec presupuestal_31-dic-2017'!$C$5:$K$975,6,0)</f>
        <v>392870426</v>
      </c>
      <c r="G932" s="353">
        <f>VLOOKUP(B932,'Ejec presupuestal_31-dic-2017'!$C$5:$K$975,7,0)</f>
        <v>392870426</v>
      </c>
      <c r="H932" s="353">
        <f>VLOOKUP(B932,'Ejec presupuestal_31-dic-2017'!$C$5:$K$975,9,0)</f>
        <v>209720507</v>
      </c>
      <c r="I932" s="424" t="s">
        <v>2398</v>
      </c>
      <c r="J932" s="524" t="str">
        <f>VLOOKUP(K932,'[11]CONSOLIDADO PLAN DESARROLLO'!$DK$9:$DM1091,3,0)</f>
        <v>E4.P_A.MR1 - Reducir la Tasa de Hurtos</v>
      </c>
      <c r="K932" s="525" t="s">
        <v>1451</v>
      </c>
      <c r="L932" s="524" t="str">
        <f>IF(K932=0,"0-0",(VLOOKUP(K932,'[11]CONSOLIDADO PLAN DESARROLLO'!$DK$9:$DM$305,2,0)))</f>
        <v>Realizar actividades para fortalecer la Seguridad y Convivencia</v>
      </c>
      <c r="M932" s="354" t="str">
        <f t="shared" si="104"/>
        <v>RECURSOS PROPIOS</v>
      </c>
      <c r="N932" s="523"/>
      <c r="O932" s="536" t="s">
        <v>1851</v>
      </c>
      <c r="P932" s="278"/>
      <c r="S932" s="287"/>
      <c r="T932" s="287"/>
      <c r="U932" s="287"/>
      <c r="V932" s="287"/>
      <c r="W932" s="287"/>
      <c r="X932" s="287"/>
      <c r="Y932" s="287"/>
      <c r="Z932" s="287"/>
      <c r="AA932" s="287"/>
      <c r="AB932" s="287"/>
      <c r="AC932" s="424"/>
      <c r="AD932" s="287"/>
      <c r="AE932" s="287"/>
      <c r="AF932" s="287"/>
      <c r="AG932" s="287"/>
      <c r="AH932" s="287"/>
      <c r="AI932" s="287"/>
      <c r="AJ932" s="287"/>
      <c r="AK932" s="287"/>
      <c r="AL932" s="287"/>
      <c r="AM932" s="287"/>
      <c r="AN932" s="287"/>
    </row>
    <row r="933" spans="1:40" s="408" customFormat="1" ht="121.5" customHeight="1" x14ac:dyDescent="0.2">
      <c r="A933" s="533" t="s">
        <v>3962</v>
      </c>
      <c r="B933" s="522" t="s">
        <v>4642</v>
      </c>
      <c r="C933" s="522" t="s">
        <v>4643</v>
      </c>
      <c r="D933" s="523" t="s">
        <v>4644</v>
      </c>
      <c r="E933" s="353">
        <f>VLOOKUP(B933,'Ejec presupuestal_31-dic-2017'!$C$5:$K$975,5,0)</f>
        <v>2498634000</v>
      </c>
      <c r="F933" s="353">
        <f>VLOOKUP(B933,'Ejec presupuestal_31-dic-2017'!$C$5:$K$975,6,0)</f>
        <v>945677071</v>
      </c>
      <c r="G933" s="353">
        <f>VLOOKUP(B933,'Ejec presupuestal_31-dic-2017'!$C$5:$K$975,7,0)</f>
        <v>945677071</v>
      </c>
      <c r="H933" s="353">
        <f>VLOOKUP(B933,'Ejec presupuestal_31-dic-2017'!$C$5:$K$975,9,0)</f>
        <v>790919142</v>
      </c>
      <c r="I933" s="424" t="s">
        <v>2547</v>
      </c>
      <c r="J933" s="524" t="str">
        <f>VLOOKUP(K933,'[11]CONSOLIDADO PLAN DESARROLLO'!$DK$9:$DM1092,3,0)</f>
        <v>E4.P_A.MR1 - Reducir la Tasa de Hurtos</v>
      </c>
      <c r="K933" s="525" t="s">
        <v>1451</v>
      </c>
      <c r="L933" s="524" t="str">
        <f>IF(K933=0,"0-0",(VLOOKUP(K933,'[11]CONSOLIDADO PLAN DESARROLLO'!$DK$9:$DM$305,2,0)))</f>
        <v>Realizar actividades para fortalecer la Seguridad y Convivencia</v>
      </c>
      <c r="M933" s="354" t="str">
        <f t="shared" si="104"/>
        <v>RECURSOS PROPIOS</v>
      </c>
      <c r="N933" s="523"/>
      <c r="O933" s="536" t="s">
        <v>1851</v>
      </c>
      <c r="P933" s="278"/>
      <c r="S933" s="287"/>
      <c r="T933" s="287"/>
      <c r="U933" s="287"/>
      <c r="V933" s="287"/>
      <c r="W933" s="287"/>
      <c r="X933" s="287"/>
      <c r="Y933" s="287"/>
      <c r="Z933" s="287"/>
      <c r="AA933" s="287"/>
      <c r="AB933" s="287"/>
      <c r="AC933" s="424"/>
      <c r="AD933" s="287"/>
      <c r="AE933" s="287"/>
      <c r="AF933" s="287"/>
      <c r="AG933" s="287"/>
      <c r="AH933" s="287"/>
      <c r="AI933" s="287"/>
      <c r="AJ933" s="287"/>
      <c r="AK933" s="287"/>
      <c r="AL933" s="287"/>
      <c r="AM933" s="287"/>
      <c r="AN933" s="287"/>
    </row>
    <row r="934" spans="1:40" s="408" customFormat="1" ht="112.5" customHeight="1" x14ac:dyDescent="0.2">
      <c r="A934" s="533" t="s">
        <v>4645</v>
      </c>
      <c r="B934" s="522" t="s">
        <v>4646</v>
      </c>
      <c r="C934" s="522" t="s">
        <v>4647</v>
      </c>
      <c r="D934" s="523" t="s">
        <v>4648</v>
      </c>
      <c r="E934" s="353">
        <f>VLOOKUP(B934,'Ejec presupuestal_31-dic-2017'!$C$5:$K$975,5,0)</f>
        <v>10000000</v>
      </c>
      <c r="F934" s="353">
        <f>VLOOKUP(B934,'Ejec presupuestal_31-dic-2017'!$C$5:$K$975,6,0)</f>
        <v>0</v>
      </c>
      <c r="G934" s="353">
        <f>VLOOKUP(B934,'Ejec presupuestal_31-dic-2017'!$C$5:$K$975,7,0)</f>
        <v>0</v>
      </c>
      <c r="H934" s="353">
        <f>VLOOKUP(B934,'Ejec presupuestal_31-dic-2017'!$C$5:$K$975,9,0)</f>
        <v>0</v>
      </c>
      <c r="I934" s="424" t="s">
        <v>2355</v>
      </c>
      <c r="J934" s="524" t="str">
        <f>VLOOKUP(K934,'[11]CONSOLIDADO PLAN DESARROLLO'!$DK$9:$DM1093,3,0)</f>
        <v>E4.P_A.MR1 - Reducir la Tasa de Hurtos</v>
      </c>
      <c r="K934" s="525" t="s">
        <v>1451</v>
      </c>
      <c r="L934" s="524" t="str">
        <f>IF(K934=0,"0-0",(VLOOKUP(K934,'[11]CONSOLIDADO PLAN DESARROLLO'!$DK$9:$DM$305,2,0)))</f>
        <v>Realizar actividades para fortalecer la Seguridad y Convivencia</v>
      </c>
      <c r="M934" s="354" t="str">
        <f t="shared" si="104"/>
        <v>RECURSOS PROPIOS</v>
      </c>
      <c r="N934" s="523"/>
      <c r="O934" s="536" t="s">
        <v>1851</v>
      </c>
      <c r="P934" s="278"/>
      <c r="S934" s="287"/>
      <c r="T934" s="287"/>
      <c r="U934" s="287"/>
      <c r="V934" s="287"/>
      <c r="W934" s="287"/>
      <c r="X934" s="287"/>
      <c r="Y934" s="287"/>
      <c r="Z934" s="287"/>
      <c r="AA934" s="287"/>
      <c r="AB934" s="287"/>
      <c r="AC934" s="424"/>
      <c r="AD934" s="287"/>
      <c r="AE934" s="287"/>
      <c r="AF934" s="287"/>
      <c r="AG934" s="287"/>
      <c r="AH934" s="287"/>
      <c r="AI934" s="287"/>
      <c r="AJ934" s="287"/>
      <c r="AK934" s="287"/>
      <c r="AL934" s="287"/>
      <c r="AM934" s="287"/>
      <c r="AN934" s="287"/>
    </row>
    <row r="935" spans="1:40" s="408" customFormat="1" ht="116.25" customHeight="1" x14ac:dyDescent="0.2">
      <c r="A935" s="484"/>
      <c r="B935" s="485" t="str">
        <f>+CONCATENATE(C935," ",(LEFT(I935,(3))))</f>
        <v xml:space="preserve">2401 </v>
      </c>
      <c r="C935" s="485">
        <v>2401</v>
      </c>
      <c r="D935" s="307" t="s">
        <v>1837</v>
      </c>
      <c r="E935" s="486"/>
      <c r="F935" s="486"/>
      <c r="G935" s="487"/>
      <c r="H935" s="487"/>
      <c r="I935" s="488"/>
      <c r="J935" s="489"/>
      <c r="K935" s="490"/>
      <c r="L935" s="489"/>
      <c r="M935" s="490"/>
      <c r="N935" s="307"/>
      <c r="O935" s="382" t="s">
        <v>1838</v>
      </c>
      <c r="P935" s="278"/>
      <c r="S935" s="287"/>
      <c r="T935" s="287"/>
      <c r="U935" s="287"/>
      <c r="V935" s="287"/>
      <c r="W935" s="287"/>
      <c r="X935" s="287"/>
      <c r="Y935" s="287"/>
      <c r="Z935" s="287"/>
      <c r="AA935" s="287"/>
      <c r="AB935" s="287"/>
      <c r="AC935" s="424"/>
      <c r="AD935" s="287"/>
      <c r="AE935" s="287"/>
      <c r="AF935" s="287"/>
      <c r="AG935" s="287"/>
      <c r="AH935" s="287"/>
      <c r="AI935" s="287"/>
      <c r="AJ935" s="287"/>
      <c r="AK935" s="287"/>
      <c r="AL935" s="287"/>
      <c r="AM935" s="287"/>
      <c r="AN935" s="287"/>
    </row>
    <row r="936" spans="1:40" s="408" customFormat="1" ht="44.25" customHeight="1" x14ac:dyDescent="0.2">
      <c r="A936" s="478"/>
      <c r="B936" s="491" t="str">
        <f>+CONCATENATE(C936," ",(LEFT(I936,(3))))</f>
        <v xml:space="preserve">240101 </v>
      </c>
      <c r="C936" s="491">
        <v>240101</v>
      </c>
      <c r="D936" s="316" t="s">
        <v>1845</v>
      </c>
      <c r="E936" s="479"/>
      <c r="F936" s="479"/>
      <c r="G936" s="480"/>
      <c r="H936" s="480"/>
      <c r="I936" s="481"/>
      <c r="J936" s="482"/>
      <c r="K936" s="483"/>
      <c r="L936" s="482"/>
      <c r="M936" s="483"/>
      <c r="N936" s="316"/>
      <c r="O936" s="319" t="s">
        <v>1824</v>
      </c>
      <c r="P936" s="278"/>
      <c r="S936" s="287"/>
      <c r="T936" s="287"/>
      <c r="U936" s="287"/>
      <c r="V936" s="287"/>
      <c r="W936" s="287"/>
      <c r="X936" s="287"/>
      <c r="Y936" s="287"/>
      <c r="Z936" s="287"/>
      <c r="AA936" s="287"/>
      <c r="AB936" s="287"/>
      <c r="AC936" s="362"/>
      <c r="AD936" s="287"/>
      <c r="AE936" s="287"/>
      <c r="AF936" s="287"/>
      <c r="AG936" s="287"/>
      <c r="AH936" s="287"/>
      <c r="AI936" s="287"/>
      <c r="AJ936" s="287"/>
      <c r="AK936" s="287"/>
      <c r="AL936" s="287"/>
      <c r="AM936" s="287"/>
      <c r="AN936" s="287"/>
    </row>
    <row r="937" spans="1:40" s="408" customFormat="1" ht="57" customHeight="1" x14ac:dyDescent="0.2">
      <c r="A937" s="439"/>
      <c r="B937" s="440" t="str">
        <f>+CONCATENATE(C937," ",(LEFT(I937,(3))))</f>
        <v xml:space="preserve">24010101 </v>
      </c>
      <c r="C937" s="440">
        <v>24010101</v>
      </c>
      <c r="D937" s="328" t="s">
        <v>46</v>
      </c>
      <c r="E937" s="441"/>
      <c r="F937" s="441"/>
      <c r="G937" s="442"/>
      <c r="H937" s="442"/>
      <c r="I937" s="443"/>
      <c r="J937" s="444"/>
      <c r="K937" s="445"/>
      <c r="L937" s="444"/>
      <c r="M937" s="445"/>
      <c r="N937" s="328"/>
      <c r="O937" s="331" t="s">
        <v>5</v>
      </c>
      <c r="P937" s="278"/>
      <c r="S937" s="287"/>
      <c r="T937" s="287"/>
      <c r="U937" s="287"/>
      <c r="V937" s="287"/>
      <c r="W937" s="287"/>
      <c r="X937" s="287"/>
      <c r="Y937" s="287"/>
      <c r="Z937" s="287"/>
      <c r="AA937" s="287"/>
      <c r="AB937" s="287"/>
      <c r="AC937" s="424"/>
      <c r="AD937" s="287"/>
      <c r="AE937" s="287"/>
      <c r="AF937" s="287"/>
      <c r="AG937" s="287"/>
      <c r="AH937" s="287"/>
      <c r="AI937" s="287"/>
      <c r="AJ937" s="287"/>
      <c r="AK937" s="287"/>
      <c r="AL937" s="287"/>
      <c r="AM937" s="287"/>
      <c r="AN937" s="287"/>
    </row>
    <row r="938" spans="1:40" s="408" customFormat="1" ht="36.75" customHeight="1" x14ac:dyDescent="0.2">
      <c r="A938" s="446"/>
      <c r="B938" s="447" t="str">
        <f>+CONCATENATE(C938," ",(LEFT(I938,(3))))</f>
        <v xml:space="preserve">2401010102 </v>
      </c>
      <c r="C938" s="447">
        <v>2401010102</v>
      </c>
      <c r="D938" s="335" t="s">
        <v>1882</v>
      </c>
      <c r="E938" s="448"/>
      <c r="F938" s="448"/>
      <c r="G938" s="407"/>
      <c r="H938" s="407"/>
      <c r="I938" s="449"/>
      <c r="J938" s="450"/>
      <c r="K938" s="451"/>
      <c r="L938" s="450"/>
      <c r="M938" s="451"/>
      <c r="N938" s="335"/>
      <c r="O938" s="338" t="s">
        <v>1862</v>
      </c>
      <c r="P938" s="278"/>
      <c r="S938" s="287"/>
      <c r="T938" s="287"/>
      <c r="U938" s="287"/>
      <c r="V938" s="287"/>
      <c r="W938" s="287"/>
      <c r="X938" s="287"/>
      <c r="Y938" s="287"/>
      <c r="Z938" s="287"/>
      <c r="AA938" s="287"/>
      <c r="AB938" s="287"/>
      <c r="AC938" s="424"/>
      <c r="AD938" s="287"/>
      <c r="AE938" s="287"/>
      <c r="AF938" s="287"/>
      <c r="AG938" s="287"/>
      <c r="AH938" s="287"/>
      <c r="AI938" s="287"/>
      <c r="AJ938" s="287"/>
      <c r="AK938" s="287"/>
      <c r="AL938" s="287"/>
      <c r="AM938" s="287"/>
      <c r="AN938" s="287"/>
    </row>
    <row r="939" spans="1:40" s="408" customFormat="1" ht="45" customHeight="1" x14ac:dyDescent="0.2">
      <c r="A939" s="461"/>
      <c r="B939" s="462" t="str">
        <f>+CONCATENATE(C939," ",(LEFT(I939,(3))))</f>
        <v xml:space="preserve">240101010210 </v>
      </c>
      <c r="C939" s="463">
        <v>240101010210</v>
      </c>
      <c r="D939" s="343" t="s">
        <v>2025</v>
      </c>
      <c r="E939" s="464"/>
      <c r="F939" s="464"/>
      <c r="G939" s="465"/>
      <c r="H939" s="465"/>
      <c r="I939" s="466"/>
      <c r="J939" s="467"/>
      <c r="K939" s="468"/>
      <c r="L939" s="467"/>
      <c r="M939" s="468"/>
      <c r="N939" s="343"/>
      <c r="O939" s="346" t="s">
        <v>1869</v>
      </c>
      <c r="P939" s="278"/>
      <c r="S939" s="287"/>
      <c r="T939" s="287"/>
      <c r="U939" s="287"/>
      <c r="V939" s="287"/>
      <c r="W939" s="287"/>
      <c r="X939" s="287"/>
      <c r="Y939" s="287"/>
      <c r="Z939" s="287"/>
      <c r="AA939" s="287"/>
      <c r="AB939" s="287"/>
      <c r="AC939" s="424"/>
      <c r="AD939" s="287"/>
      <c r="AE939" s="287"/>
      <c r="AF939" s="287"/>
      <c r="AG939" s="287"/>
      <c r="AH939" s="287"/>
      <c r="AI939" s="287"/>
      <c r="AJ939" s="287"/>
      <c r="AK939" s="287"/>
      <c r="AL939" s="287"/>
      <c r="AM939" s="287"/>
      <c r="AN939" s="287"/>
    </row>
    <row r="940" spans="1:40" s="408" customFormat="1" ht="36.75" customHeight="1" x14ac:dyDescent="0.2">
      <c r="A940" s="533" t="s">
        <v>3892</v>
      </c>
      <c r="B940" s="522" t="s">
        <v>4649</v>
      </c>
      <c r="C940" s="522" t="s">
        <v>4650</v>
      </c>
      <c r="D940" s="523" t="s">
        <v>4651</v>
      </c>
      <c r="E940" s="353">
        <f>VLOOKUP(B940,'Ejec presupuestal_31-dic-2017'!$C$5:$K$975,5,0)</f>
        <v>275620225</v>
      </c>
      <c r="F940" s="353">
        <f>VLOOKUP(B940,'Ejec presupuestal_31-dic-2017'!$C$5:$K$975,6,0)</f>
        <v>275620225</v>
      </c>
      <c r="G940" s="353">
        <f>VLOOKUP(B940,'Ejec presupuestal_31-dic-2017'!$C$5:$K$975,7,0)</f>
        <v>275620225</v>
      </c>
      <c r="H940" s="353">
        <f>VLOOKUP(B940,'Ejec presupuestal_31-dic-2017'!$C$5:$K$975,9,0)</f>
        <v>259359995</v>
      </c>
      <c r="I940" s="424" t="s">
        <v>2860</v>
      </c>
      <c r="J940" s="524" t="str">
        <f>VLOOKUP(K940,'[11]CONSOLIDADO PLAN DESARROLLO'!$DK$9:$DM1096,3,0)</f>
        <v>E1.P_A.MR1 - Mejorar los indicadores de resultado de las pruebas SABER en las Instituciones Educativas del Municipio</v>
      </c>
      <c r="K940" s="525" t="s">
        <v>153</v>
      </c>
      <c r="L940" s="524" t="str">
        <f>IF(K940=0,"0-0",(VLOOKUP(K940,'[11]CONSOLIDADO PLAN DESARROLLO'!$DK$9:$DM$305,2,0)))</f>
        <v>Realizar acciones para  fortalecer la estrategia de complementación alimentaria y nutricional de calidad (refrigerios y restaurante escolar) para la población a la luz de criterios del Plan de Seguridad Alimentaria y Nutricional Departamental -PSAIN</v>
      </c>
      <c r="M940" s="354" t="str">
        <f t="shared" ref="M940:M945" si="105">IF(I940=0,"0-0",(VLOOKUP(I940,$Q$2:$V$193,$P$1,0)))</f>
        <v>COFINANCIACIÓN DEPARTAMENTO</v>
      </c>
      <c r="N940" s="523"/>
      <c r="O940" s="536" t="s">
        <v>1851</v>
      </c>
      <c r="P940" s="278"/>
      <c r="S940" s="287"/>
      <c r="T940" s="287"/>
      <c r="U940" s="287"/>
      <c r="V940" s="287"/>
      <c r="W940" s="287"/>
      <c r="X940" s="287"/>
      <c r="Y940" s="287"/>
      <c r="Z940" s="287"/>
      <c r="AA940" s="287"/>
      <c r="AB940" s="287"/>
      <c r="AC940" s="424"/>
      <c r="AD940" s="287"/>
      <c r="AE940" s="287"/>
      <c r="AF940" s="287"/>
      <c r="AG940" s="287"/>
      <c r="AH940" s="287"/>
      <c r="AI940" s="287"/>
      <c r="AJ940" s="287"/>
      <c r="AK940" s="287"/>
      <c r="AL940" s="287"/>
      <c r="AM940" s="287"/>
      <c r="AN940" s="287"/>
    </row>
    <row r="941" spans="1:40" s="408" customFormat="1" ht="83.25" customHeight="1" x14ac:dyDescent="0.2">
      <c r="A941" s="533" t="s">
        <v>2861</v>
      </c>
      <c r="B941" s="522" t="s">
        <v>4652</v>
      </c>
      <c r="C941" s="522" t="s">
        <v>4653</v>
      </c>
      <c r="D941" s="523" t="s">
        <v>4654</v>
      </c>
      <c r="E941" s="353">
        <f>VLOOKUP(B941,'Ejec presupuestal_31-dic-2017'!$C$5:$K$975,5,0)</f>
        <v>5113140</v>
      </c>
      <c r="F941" s="353">
        <f>VLOOKUP(B941,'Ejec presupuestal_31-dic-2017'!$C$5:$K$975,6,0)</f>
        <v>5113140</v>
      </c>
      <c r="G941" s="353">
        <f>VLOOKUP(B941,'Ejec presupuestal_31-dic-2017'!$C$5:$K$975,7,0)</f>
        <v>5113140</v>
      </c>
      <c r="H941" s="353">
        <f>VLOOKUP(B941,'Ejec presupuestal_31-dic-2017'!$C$5:$K$975,9,0)</f>
        <v>5113140</v>
      </c>
      <c r="I941" s="424" t="s">
        <v>2597</v>
      </c>
      <c r="J941" s="524" t="str">
        <f>VLOOKUP(K941,'[11]CONSOLIDADO PLAN DESARROLLO'!$DK$9:$DM1097,3,0)</f>
        <v>E1.P_A.MR1 - Mejorar los indicadores de resultado de las pruebas SABER en las Instituciones Educativas del Municipio</v>
      </c>
      <c r="K941" s="525" t="s">
        <v>153</v>
      </c>
      <c r="L941" s="524" t="str">
        <f>IF(K941=0,"0-0",(VLOOKUP(K941,'[11]CONSOLIDADO PLAN DESARROLLO'!$DK$9:$DM$305,2,0)))</f>
        <v>Realizar acciones para  fortalecer la estrategia de complementación alimentaria y nutricional de calidad (refrigerios y restaurante escolar) para la población a la luz de criterios del Plan de Seguridad Alimentaria y Nutricional Departamental -PSAIN</v>
      </c>
      <c r="M941" s="354" t="str">
        <f t="shared" si="105"/>
        <v>SGP</v>
      </c>
      <c r="N941" s="523"/>
      <c r="O941" s="536" t="s">
        <v>1851</v>
      </c>
      <c r="P941" s="278"/>
      <c r="S941" s="287"/>
      <c r="T941" s="287"/>
      <c r="U941" s="287"/>
      <c r="V941" s="287"/>
      <c r="W941" s="287"/>
      <c r="X941" s="287"/>
      <c r="Y941" s="287"/>
      <c r="Z941" s="287"/>
      <c r="AA941" s="287"/>
      <c r="AB941" s="287"/>
      <c r="AC941" s="424"/>
      <c r="AD941" s="287"/>
      <c r="AE941" s="287"/>
      <c r="AF941" s="287"/>
      <c r="AG941" s="287"/>
      <c r="AH941" s="287"/>
      <c r="AI941" s="287"/>
      <c r="AJ941" s="287"/>
      <c r="AK941" s="287"/>
      <c r="AL941" s="287"/>
      <c r="AM941" s="287"/>
      <c r="AN941" s="287"/>
    </row>
    <row r="942" spans="1:40" s="408" customFormat="1" ht="54.75" customHeight="1" x14ac:dyDescent="0.2">
      <c r="A942" s="533" t="s">
        <v>2004</v>
      </c>
      <c r="B942" s="522" t="s">
        <v>4655</v>
      </c>
      <c r="C942" s="522" t="s">
        <v>4656</v>
      </c>
      <c r="D942" s="523" t="s">
        <v>4657</v>
      </c>
      <c r="E942" s="353">
        <f>VLOOKUP(B942,'Ejec presupuestal_31-dic-2017'!$C$5:$K$975,5,0)</f>
        <v>18128445</v>
      </c>
      <c r="F942" s="353">
        <f>VLOOKUP(B942,'Ejec presupuestal_31-dic-2017'!$C$5:$K$975,6,0)</f>
        <v>18128444</v>
      </c>
      <c r="G942" s="353">
        <f>VLOOKUP(B942,'Ejec presupuestal_31-dic-2017'!$C$5:$K$975,7,0)</f>
        <v>18128444</v>
      </c>
      <c r="H942" s="353">
        <f>VLOOKUP(B942,'Ejec presupuestal_31-dic-2017'!$C$5:$K$975,9,0)</f>
        <v>0</v>
      </c>
      <c r="I942" s="424" t="s">
        <v>2875</v>
      </c>
      <c r="J942" s="524" t="str">
        <f>VLOOKUP(K942,'[11]CONSOLIDADO PLAN DESARROLLO'!$DK$9:$DM1098,3,0)</f>
        <v>E1.P_A.MR1 - Mejorar los indicadores de resultado de las pruebas SABER en las Instituciones Educativas del Municipio</v>
      </c>
      <c r="K942" s="525" t="s">
        <v>153</v>
      </c>
      <c r="L942" s="524" t="str">
        <f>IF(K942=0,"0-0",(VLOOKUP(K942,'[11]CONSOLIDADO PLAN DESARROLLO'!$DK$9:$DM$305,2,0)))</f>
        <v>Realizar acciones para  fortalecer la estrategia de complementación alimentaria y nutricional de calidad (refrigerios y restaurante escolar) para la población a la luz de criterios del Plan de Seguridad Alimentaria y Nutricional Departamental -PSAIN</v>
      </c>
      <c r="M942" s="354" t="str">
        <f t="shared" si="105"/>
        <v>COFINANCIACIÓN DEPARTAMENTO</v>
      </c>
      <c r="N942" s="523"/>
      <c r="O942" s="536" t="s">
        <v>1851</v>
      </c>
      <c r="P942" s="278"/>
      <c r="S942" s="287"/>
      <c r="T942" s="287"/>
      <c r="U942" s="287"/>
      <c r="V942" s="287"/>
      <c r="W942" s="287"/>
      <c r="X942" s="287"/>
      <c r="Y942" s="287"/>
      <c r="Z942" s="287"/>
      <c r="AA942" s="287"/>
      <c r="AB942" s="287"/>
      <c r="AC942" s="362"/>
      <c r="AD942" s="287"/>
      <c r="AE942" s="287"/>
      <c r="AF942" s="287"/>
      <c r="AG942" s="287"/>
      <c r="AH942" s="287"/>
      <c r="AI942" s="287"/>
      <c r="AJ942" s="287"/>
      <c r="AK942" s="287"/>
      <c r="AL942" s="287"/>
      <c r="AM942" s="287"/>
      <c r="AN942" s="287"/>
    </row>
    <row r="943" spans="1:40" ht="50.25" customHeight="1" x14ac:dyDescent="0.2">
      <c r="A943" s="533" t="s">
        <v>5055</v>
      </c>
      <c r="B943" s="522" t="s">
        <v>5091</v>
      </c>
      <c r="C943" s="522" t="s">
        <v>5092</v>
      </c>
      <c r="D943" s="523" t="s">
        <v>5093</v>
      </c>
      <c r="E943" s="353">
        <f>VLOOKUP(B943,'Ejec presupuestal_31-dic-2017'!$C$5:$K$975,5,0)</f>
        <v>100965037</v>
      </c>
      <c r="F943" s="353">
        <f>VLOOKUP(B943,'Ejec presupuestal_31-dic-2017'!$C$5:$K$975,6,0)</f>
        <v>0</v>
      </c>
      <c r="G943" s="353">
        <f>VLOOKUP(B943,'Ejec presupuestal_31-dic-2017'!$C$5:$K$975,7,0)</f>
        <v>0</v>
      </c>
      <c r="H943" s="353">
        <f>VLOOKUP(B943,'Ejec presupuestal_31-dic-2017'!$C$5:$K$975,9,0)</f>
        <v>0</v>
      </c>
      <c r="I943" s="424" t="s">
        <v>5027</v>
      </c>
      <c r="J943" s="524" t="str">
        <f>VLOOKUP(K943,'[11]CONSOLIDADO PLAN DESARROLLO'!$DK$9:$DM1099,3,0)</f>
        <v>E1.P_A.MR1 - Mejorar los indicadores de resultado de las pruebas SABER en las Instituciones Educativas del Municipio</v>
      </c>
      <c r="K943" s="525" t="s">
        <v>153</v>
      </c>
      <c r="L943" s="524" t="str">
        <f>IF(K943=0,"0-0",(VLOOKUP(K943,'[11]CONSOLIDADO PLAN DESARROLLO'!$DK$9:$DM$305,2,0)))</f>
        <v>Realizar acciones para  fortalecer la estrategia de complementación alimentaria y nutricional de calidad (refrigerios y restaurante escolar) para la población a la luz de criterios del Plan de Seguridad Alimentaria y Nutricional Departamental -PSAIN</v>
      </c>
      <c r="M943" s="354" t="str">
        <f t="shared" si="105"/>
        <v>RECURSOS PROPIOS</v>
      </c>
      <c r="N943" s="523"/>
      <c r="O943" s="536" t="s">
        <v>1851</v>
      </c>
      <c r="AC943" s="424"/>
    </row>
    <row r="944" spans="1:40" ht="42" customHeight="1" x14ac:dyDescent="0.2">
      <c r="A944" s="533" t="s">
        <v>5051</v>
      </c>
      <c r="B944" s="522" t="s">
        <v>5094</v>
      </c>
      <c r="C944" s="522" t="s">
        <v>5095</v>
      </c>
      <c r="D944" s="523" t="s">
        <v>5096</v>
      </c>
      <c r="E944" s="353">
        <f>VLOOKUP(B944,'Ejec presupuestal_31-dic-2017'!$C$5:$K$975,5,0)</f>
        <v>1800000000</v>
      </c>
      <c r="F944" s="353">
        <f>VLOOKUP(B944,'Ejec presupuestal_31-dic-2017'!$C$5:$K$975,6,0)</f>
        <v>0</v>
      </c>
      <c r="G944" s="353">
        <f>VLOOKUP(B944,'Ejec presupuestal_31-dic-2017'!$C$5:$K$975,7,0)</f>
        <v>0</v>
      </c>
      <c r="H944" s="353">
        <f>VLOOKUP(B944,'Ejec presupuestal_31-dic-2017'!$C$5:$K$975,9,0)</f>
        <v>0</v>
      </c>
      <c r="I944" s="424" t="s">
        <v>2398</v>
      </c>
      <c r="J944" s="524" t="str">
        <f>VLOOKUP(K944,'[11]CONSOLIDADO PLAN DESARROLLO'!$DK$9:$DM1100,3,0)</f>
        <v>E1.P_A.MR1 - Mejorar los indicadores de resultado de las pruebas SABER en las Instituciones Educativas del Municipio</v>
      </c>
      <c r="K944" s="525" t="s">
        <v>153</v>
      </c>
      <c r="L944" s="524" t="str">
        <f>IF(K944=0,"0-0",(VLOOKUP(K944,'[11]CONSOLIDADO PLAN DESARROLLO'!$DK$9:$DM$305,2,0)))</f>
        <v>Realizar acciones para  fortalecer la estrategia de complementación alimentaria y nutricional de calidad (refrigerios y restaurante escolar) para la población a la luz de criterios del Plan de Seguridad Alimentaria y Nutricional Departamental -PSAIN</v>
      </c>
      <c r="M944" s="354" t="str">
        <f t="shared" si="105"/>
        <v>RECURSOS PROPIOS</v>
      </c>
      <c r="N944" s="523"/>
      <c r="O944" s="536" t="s">
        <v>1851</v>
      </c>
      <c r="AC944" s="424"/>
    </row>
    <row r="945" spans="1:40" ht="36.75" customHeight="1" x14ac:dyDescent="0.2">
      <c r="A945" s="533" t="s">
        <v>5233</v>
      </c>
      <c r="B945" s="522" t="s">
        <v>5162</v>
      </c>
      <c r="C945" s="522" t="s">
        <v>5234</v>
      </c>
      <c r="D945" s="523" t="s">
        <v>5235</v>
      </c>
      <c r="E945" s="353">
        <f>VLOOKUP(B945,'Ejec presupuestal_31-dic-2017'!$C$5:$K$975,5,0)</f>
        <v>163264464</v>
      </c>
      <c r="F945" s="353">
        <f>VLOOKUP(B945,'Ejec presupuestal_31-dic-2017'!$C$5:$K$975,6,0)</f>
        <v>163264464</v>
      </c>
      <c r="G945" s="353">
        <f>VLOOKUP(B945,'Ejec presupuestal_31-dic-2017'!$C$5:$K$975,7,0)</f>
        <v>163264464</v>
      </c>
      <c r="H945" s="353">
        <f>VLOOKUP(B945,'Ejec presupuestal_31-dic-2017'!$C$5:$K$975,9,0)</f>
        <v>0</v>
      </c>
      <c r="I945" s="424" t="s">
        <v>5236</v>
      </c>
      <c r="J945" s="524" t="str">
        <f>VLOOKUP(K945,'[11]CONSOLIDADO PLAN DESARROLLO'!$DK$9:$DM1101,3,0)</f>
        <v>E1.P_A.MR1 - Mejorar los indicadores de resultado de las pruebas SABER en las Instituciones Educativas del Municipio</v>
      </c>
      <c r="K945" s="525" t="s">
        <v>153</v>
      </c>
      <c r="L945" s="524" t="str">
        <f>IF(K945=0,"0-0",(VLOOKUP(K945,'[11]CONSOLIDADO PLAN DESARROLLO'!$DK$9:$DM$305,2,0)))</f>
        <v>Realizar acciones para  fortalecer la estrategia de complementación alimentaria y nutricional de calidad (refrigerios y restaurante escolar) para la población a la luz de criterios del Plan de Seguridad Alimentaria y Nutricional Departamental -PSAIN</v>
      </c>
      <c r="M945" s="354" t="str">
        <f t="shared" si="105"/>
        <v>COFINANCIACIÓN DEPARTAMENTO</v>
      </c>
      <c r="N945" s="523"/>
      <c r="O945" s="536" t="s">
        <v>1851</v>
      </c>
      <c r="AC945" s="424"/>
    </row>
    <row r="946" spans="1:40" ht="55.5" customHeight="1" x14ac:dyDescent="0.2">
      <c r="A946" s="484"/>
      <c r="B946" s="485" t="str">
        <f>+CONCATENATE(C946," ",(LEFT(I946,(3))))</f>
        <v xml:space="preserve">2410 </v>
      </c>
      <c r="C946" s="485">
        <v>2410</v>
      </c>
      <c r="D946" s="307" t="s">
        <v>3600</v>
      </c>
      <c r="E946" s="486"/>
      <c r="F946" s="486"/>
      <c r="G946" s="487"/>
      <c r="H946" s="487"/>
      <c r="I946" s="488"/>
      <c r="J946" s="489"/>
      <c r="K946" s="490"/>
      <c r="L946" s="489"/>
      <c r="M946" s="490"/>
      <c r="N946" s="307"/>
      <c r="O946" s="382" t="s">
        <v>1838</v>
      </c>
      <c r="AC946" s="424"/>
    </row>
    <row r="947" spans="1:40" ht="73.5" customHeight="1" x14ac:dyDescent="0.2">
      <c r="A947" s="478"/>
      <c r="B947" s="491" t="str">
        <f>+CONCATENATE(C947," ",(LEFT(I947,(3))))</f>
        <v xml:space="preserve">241003 </v>
      </c>
      <c r="C947" s="491">
        <v>241003</v>
      </c>
      <c r="D947" s="316" t="s">
        <v>76</v>
      </c>
      <c r="E947" s="479"/>
      <c r="F947" s="479"/>
      <c r="G947" s="480"/>
      <c r="H947" s="480"/>
      <c r="I947" s="481"/>
      <c r="J947" s="482"/>
      <c r="K947" s="483"/>
      <c r="L947" s="482"/>
      <c r="M947" s="483"/>
      <c r="N947" s="316"/>
      <c r="O947" s="319" t="s">
        <v>1824</v>
      </c>
      <c r="AC947" s="424"/>
    </row>
    <row r="948" spans="1:40" ht="35.25" customHeight="1" x14ac:dyDescent="0.2">
      <c r="A948" s="439"/>
      <c r="B948" s="440" t="str">
        <f>+CONCATENATE(C948," ",(LEFT(I948,(3))))</f>
        <v xml:space="preserve">24100307 </v>
      </c>
      <c r="C948" s="440">
        <v>24100307</v>
      </c>
      <c r="D948" s="328" t="s">
        <v>312</v>
      </c>
      <c r="E948" s="441"/>
      <c r="F948" s="441"/>
      <c r="G948" s="442"/>
      <c r="H948" s="442"/>
      <c r="I948" s="443"/>
      <c r="J948" s="444"/>
      <c r="K948" s="445"/>
      <c r="L948" s="444"/>
      <c r="M948" s="445"/>
      <c r="N948" s="328"/>
      <c r="O948" s="331" t="s">
        <v>5</v>
      </c>
      <c r="AC948" s="362"/>
    </row>
    <row r="949" spans="1:40" ht="44.25" customHeight="1" x14ac:dyDescent="0.2">
      <c r="A949" s="446"/>
      <c r="B949" s="447" t="str">
        <f>+CONCATENATE(C949," ",(LEFT(I949,(3))))</f>
        <v xml:space="preserve">2410030704 </v>
      </c>
      <c r="C949" s="447">
        <v>2410030704</v>
      </c>
      <c r="D949" s="335" t="s">
        <v>3637</v>
      </c>
      <c r="E949" s="448"/>
      <c r="F949" s="448"/>
      <c r="G949" s="407"/>
      <c r="H949" s="407"/>
      <c r="I949" s="449"/>
      <c r="J949" s="450"/>
      <c r="K949" s="451"/>
      <c r="L949" s="450"/>
      <c r="M949" s="451"/>
      <c r="N949" s="335"/>
      <c r="O949" s="338" t="s">
        <v>1862</v>
      </c>
      <c r="AC949" s="424"/>
    </row>
    <row r="950" spans="1:40" ht="31.5" customHeight="1" x14ac:dyDescent="0.2">
      <c r="A950" s="461"/>
      <c r="B950" s="462" t="str">
        <f>+CONCATENATE(C950," ",(LEFT(I950,(3))))</f>
        <v xml:space="preserve">241003070402 </v>
      </c>
      <c r="C950" s="463">
        <v>241003070402</v>
      </c>
      <c r="D950" s="343" t="s">
        <v>4658</v>
      </c>
      <c r="E950" s="464"/>
      <c r="F950" s="464"/>
      <c r="G950" s="465"/>
      <c r="H950" s="465"/>
      <c r="I950" s="466"/>
      <c r="J950" s="467"/>
      <c r="K950" s="468"/>
      <c r="L950" s="467"/>
      <c r="M950" s="468"/>
      <c r="N950" s="343"/>
      <c r="O950" s="346" t="s">
        <v>1869</v>
      </c>
      <c r="AC950" s="424"/>
    </row>
    <row r="951" spans="1:40" ht="38.25" customHeight="1" x14ac:dyDescent="0.2">
      <c r="A951" s="533" t="s">
        <v>5237</v>
      </c>
      <c r="B951" s="537" t="s">
        <v>4659</v>
      </c>
      <c r="C951" s="522" t="s">
        <v>4660</v>
      </c>
      <c r="D951" s="523" t="s">
        <v>4661</v>
      </c>
      <c r="E951" s="353">
        <f>VLOOKUP(B951,'Ejec presupuestal_31-dic-2017'!$C$5:$K$975,5,0)</f>
        <v>2570431176</v>
      </c>
      <c r="F951" s="353">
        <f>VLOOKUP(B951,'Ejec presupuestal_31-dic-2017'!$C$5:$K$975,6,0)</f>
        <v>2570422347.1300001</v>
      </c>
      <c r="G951" s="353">
        <f>VLOOKUP(B951,'Ejec presupuestal_31-dic-2017'!$C$5:$K$975,7,0)</f>
        <v>2570422347.1300001</v>
      </c>
      <c r="H951" s="353">
        <f>VLOOKUP(B951,'Ejec presupuestal_31-dic-2017'!$C$5:$K$975,9,0)</f>
        <v>0</v>
      </c>
      <c r="I951" s="424" t="s">
        <v>2855</v>
      </c>
      <c r="J951" s="524" t="str">
        <f>VLOOKUP(K951,'[11]CONSOLIDADO PLAN DESARROLLO'!$DK$9:$DM1102,3,0)</f>
        <v>E3.P_G.MR1 - Garantizar la conservación de microcuencas del municipio</v>
      </c>
      <c r="K951" s="525" t="s">
        <v>1242</v>
      </c>
      <c r="L951" s="524" t="str">
        <f>IF(K951=0,"0-0",(VLOOKUP(K951,'[11]CONSOLIDADO PLAN DESARROLLO'!$DK$9:$DM$305,2,0)))</f>
        <v>Realizar mantenimiento hidráulico  en cuerpos de agua superficiales</v>
      </c>
      <c r="M951" s="354" t="str">
        <f t="shared" ref="M951:M952" si="106">IF(I951=0,"0-0",(VLOOKUP(I951,$Q$2:$V$193,$P$1,0)))</f>
        <v xml:space="preserve">OTROS </v>
      </c>
      <c r="N951" s="523"/>
      <c r="O951" s="536" t="s">
        <v>1851</v>
      </c>
      <c r="AC951" s="424"/>
    </row>
    <row r="952" spans="1:40" ht="55.5" customHeight="1" x14ac:dyDescent="0.2">
      <c r="A952" s="533" t="s">
        <v>5238</v>
      </c>
      <c r="B952" s="537" t="s">
        <v>5191</v>
      </c>
      <c r="C952" s="522" t="s">
        <v>5239</v>
      </c>
      <c r="D952" s="523" t="s">
        <v>5240</v>
      </c>
      <c r="E952" s="353">
        <f>VLOOKUP(B952,'Ejec presupuestal_31-dic-2017'!$C$5:$K$975,5,0)</f>
        <v>500000000</v>
      </c>
      <c r="F952" s="353">
        <f>VLOOKUP(B952,'Ejec presupuestal_31-dic-2017'!$C$5:$K$975,6,0)</f>
        <v>287635867</v>
      </c>
      <c r="G952" s="353">
        <f>VLOOKUP(B952,'Ejec presupuestal_31-dic-2017'!$C$5:$K$975,7,0)</f>
        <v>287635867</v>
      </c>
      <c r="H952" s="353">
        <f>VLOOKUP(B952,'Ejec presupuestal_31-dic-2017'!$C$5:$K$975,9,0)</f>
        <v>0</v>
      </c>
      <c r="I952" s="424" t="s">
        <v>2398</v>
      </c>
      <c r="J952" s="524" t="str">
        <f>VLOOKUP(K952,'[11]CONSOLIDADO PLAN DESARROLLO'!$DK$9:$DM1103,3,0)</f>
        <v>E3.P_G.MR1 - Garantizar la conservación de microcuencas del municipio</v>
      </c>
      <c r="K952" s="525" t="s">
        <v>1242</v>
      </c>
      <c r="L952" s="524" t="str">
        <f>IF(K952=0,"0-0",(VLOOKUP(K952,'[11]CONSOLIDADO PLAN DESARROLLO'!$DK$9:$DM$305,2,0)))</f>
        <v>Realizar mantenimiento hidráulico  en cuerpos de agua superficiales</v>
      </c>
      <c r="M952" s="354" t="str">
        <f t="shared" si="106"/>
        <v>RECURSOS PROPIOS</v>
      </c>
      <c r="N952" s="523"/>
      <c r="O952" s="536" t="s">
        <v>1851</v>
      </c>
      <c r="AC952" s="362"/>
    </row>
    <row r="953" spans="1:40" ht="37.5" customHeight="1" x14ac:dyDescent="0.2">
      <c r="A953" s="484"/>
      <c r="B953" s="485" t="str">
        <f>+CONCATENATE(C953," ",(LEFT(I953,(3))))</f>
        <v xml:space="preserve">2402 </v>
      </c>
      <c r="C953" s="485">
        <v>2402</v>
      </c>
      <c r="D953" s="307" t="s">
        <v>2458</v>
      </c>
      <c r="E953" s="486"/>
      <c r="F953" s="486"/>
      <c r="G953" s="487"/>
      <c r="H953" s="487"/>
      <c r="I953" s="488"/>
      <c r="J953" s="489"/>
      <c r="K953" s="490"/>
      <c r="L953" s="489"/>
      <c r="M953" s="490"/>
      <c r="N953" s="307"/>
      <c r="O953" s="382" t="s">
        <v>1838</v>
      </c>
      <c r="AC953" s="424"/>
    </row>
    <row r="954" spans="1:40" ht="58.5" customHeight="1" x14ac:dyDescent="0.2">
      <c r="A954" s="478"/>
      <c r="B954" s="491" t="str">
        <f>+CONCATENATE(C954," ",(LEFT(I954,(3))))</f>
        <v xml:space="preserve">240201 </v>
      </c>
      <c r="C954" s="491">
        <v>240201</v>
      </c>
      <c r="D954" s="316" t="s">
        <v>1845</v>
      </c>
      <c r="E954" s="479"/>
      <c r="F954" s="479"/>
      <c r="G954" s="480"/>
      <c r="H954" s="480"/>
      <c r="I954" s="481"/>
      <c r="J954" s="482"/>
      <c r="K954" s="483"/>
      <c r="L954" s="482"/>
      <c r="M954" s="483"/>
      <c r="N954" s="316"/>
      <c r="O954" s="319" t="s">
        <v>1824</v>
      </c>
      <c r="AC954" s="424"/>
    </row>
    <row r="955" spans="1:40" ht="54.75" customHeight="1" x14ac:dyDescent="0.2">
      <c r="A955" s="439"/>
      <c r="B955" s="440" t="str">
        <f>+CONCATENATE(C955," ",(LEFT(I955,(3))))</f>
        <v xml:space="preserve">24020102 </v>
      </c>
      <c r="C955" s="440">
        <v>24020102</v>
      </c>
      <c r="D955" s="328" t="s">
        <v>64</v>
      </c>
      <c r="E955" s="441"/>
      <c r="F955" s="441"/>
      <c r="G955" s="442"/>
      <c r="H955" s="442"/>
      <c r="I955" s="443"/>
      <c r="J955" s="444"/>
      <c r="K955" s="445"/>
      <c r="L955" s="444"/>
      <c r="M955" s="445"/>
      <c r="N955" s="328"/>
      <c r="O955" s="331"/>
      <c r="AC955" s="424"/>
    </row>
    <row r="956" spans="1:40" ht="48.75" customHeight="1" x14ac:dyDescent="0.2">
      <c r="A956" s="446"/>
      <c r="B956" s="447" t="str">
        <f>+CONCATENATE(C956," ",(LEFT(I956,(3))))</f>
        <v xml:space="preserve">2402010201 </v>
      </c>
      <c r="C956" s="447">
        <v>2402010201</v>
      </c>
      <c r="D956" s="335" t="s">
        <v>2474</v>
      </c>
      <c r="E956" s="448"/>
      <c r="F956" s="448"/>
      <c r="G956" s="407"/>
      <c r="H956" s="407"/>
      <c r="I956" s="449"/>
      <c r="J956" s="450"/>
      <c r="K956" s="451"/>
      <c r="L956" s="450"/>
      <c r="M956" s="451"/>
      <c r="N956" s="335"/>
      <c r="O956" s="338" t="s">
        <v>1862</v>
      </c>
      <c r="AC956" s="424"/>
    </row>
    <row r="957" spans="1:40" ht="45" customHeight="1" x14ac:dyDescent="0.2">
      <c r="A957" s="461"/>
      <c r="B957" s="462" t="str">
        <f>+CONCATENATE(C957," ",(LEFT(I957,(3))))</f>
        <v xml:space="preserve">240201020101 </v>
      </c>
      <c r="C957" s="463">
        <v>240201020101</v>
      </c>
      <c r="D957" s="343" t="s">
        <v>2480</v>
      </c>
      <c r="E957" s="464"/>
      <c r="F957" s="464"/>
      <c r="G957" s="465"/>
      <c r="H957" s="465"/>
      <c r="I957" s="466"/>
      <c r="J957" s="467"/>
      <c r="K957" s="468"/>
      <c r="L957" s="467"/>
      <c r="M957" s="468"/>
      <c r="N957" s="343"/>
      <c r="O957" s="346" t="s">
        <v>1869</v>
      </c>
      <c r="AC957" s="424"/>
    </row>
    <row r="958" spans="1:40" ht="48.75" customHeight="1" x14ac:dyDescent="0.2">
      <c r="A958" s="533" t="s">
        <v>4662</v>
      </c>
      <c r="B958" s="522" t="s">
        <v>4663</v>
      </c>
      <c r="C958" s="522" t="s">
        <v>4664</v>
      </c>
      <c r="D958" s="523" t="s">
        <v>4665</v>
      </c>
      <c r="E958" s="353">
        <f>VLOOKUP(B958,'Ejec presupuestal_31-dic-2017'!$C$5:$K$975,5,0)</f>
        <v>94815000</v>
      </c>
      <c r="F958" s="353">
        <f>VLOOKUP(B958,'Ejec presupuestal_31-dic-2017'!$C$5:$K$975,6,0)</f>
        <v>94815000</v>
      </c>
      <c r="G958" s="353">
        <f>VLOOKUP(B958,'Ejec presupuestal_31-dic-2017'!$C$5:$K$975,7,0)</f>
        <v>94815000</v>
      </c>
      <c r="H958" s="353">
        <f>VLOOKUP(B958,'Ejec presupuestal_31-dic-2017'!$C$5:$K$975,9,0)</f>
        <v>94815000</v>
      </c>
      <c r="I958" s="424" t="s">
        <v>2251</v>
      </c>
      <c r="J958" s="524" t="str">
        <f>VLOOKUP(K958,'[11]CONSOLIDADO PLAN DESARROLLO'!$DK$9:$DM1108,3,0)</f>
        <v>E1.P_B.MR2 - Mantener el programa de aseguramiento SGSSS y fortalecer la prestación de servicios de salud</v>
      </c>
      <c r="K958" s="525" t="s">
        <v>437</v>
      </c>
      <c r="L958" s="524" t="str">
        <f>IF(K958=0,"0-0",(VLOOKUP(K958,'[11]CONSOLIDADO PLAN DESARROLLO'!$DK$9:$DM$305,2,0)))</f>
        <v>Garantizar  el aseguramiento, a la población Tocancipeña en condición de vulnerabilidad, al Sistema General de Seguridad Social en Salud SGSS</v>
      </c>
      <c r="M958" s="354" t="str">
        <f>IF(I958=0,"0-0",(VLOOKUP(I958,$Q$2:$V$193,$P$1,0)))</f>
        <v xml:space="preserve">OTROS </v>
      </c>
      <c r="N958" s="523"/>
      <c r="O958" s="536" t="s">
        <v>1851</v>
      </c>
      <c r="AC958" s="362"/>
    </row>
    <row r="959" spans="1:40" s="408" customFormat="1" ht="58.5" customHeight="1" x14ac:dyDescent="0.2">
      <c r="A959" s="484"/>
      <c r="B959" s="485" t="str">
        <f t="shared" ref="B959:B964" si="107">+CONCATENATE(C959," ",(LEFT(I959,(3))))</f>
        <v xml:space="preserve">2405 </v>
      </c>
      <c r="C959" s="485">
        <v>2405</v>
      </c>
      <c r="D959" s="307" t="s">
        <v>78</v>
      </c>
      <c r="E959" s="486"/>
      <c r="F959" s="486"/>
      <c r="G959" s="487"/>
      <c r="H959" s="487"/>
      <c r="I959" s="488"/>
      <c r="J959" s="489"/>
      <c r="K959" s="490"/>
      <c r="L959" s="489"/>
      <c r="M959" s="490"/>
      <c r="N959" s="307"/>
      <c r="O959" s="382" t="s">
        <v>1838</v>
      </c>
      <c r="P959" s="278"/>
      <c r="S959" s="287"/>
      <c r="T959" s="287"/>
      <c r="U959" s="287"/>
      <c r="V959" s="287"/>
      <c r="W959" s="287"/>
      <c r="X959" s="287"/>
      <c r="Y959" s="287"/>
      <c r="Z959" s="287"/>
      <c r="AA959" s="287"/>
      <c r="AB959" s="287"/>
      <c r="AC959" s="424"/>
      <c r="AD959" s="287"/>
      <c r="AE959" s="287"/>
      <c r="AF959" s="287"/>
      <c r="AG959" s="287"/>
      <c r="AH959" s="287"/>
      <c r="AI959" s="287"/>
      <c r="AJ959" s="287"/>
      <c r="AK959" s="287"/>
      <c r="AL959" s="287"/>
      <c r="AM959" s="287"/>
      <c r="AN959" s="287"/>
    </row>
    <row r="960" spans="1:40" s="408" customFormat="1" ht="36.75" customHeight="1" x14ac:dyDescent="0.2">
      <c r="A960" s="478"/>
      <c r="B960" s="491" t="str">
        <f t="shared" si="107"/>
        <v xml:space="preserve">240501 </v>
      </c>
      <c r="C960" s="491">
        <v>240501</v>
      </c>
      <c r="D960" s="316" t="s">
        <v>1845</v>
      </c>
      <c r="E960" s="479"/>
      <c r="F960" s="479"/>
      <c r="G960" s="480"/>
      <c r="H960" s="480"/>
      <c r="I960" s="481"/>
      <c r="J960" s="482"/>
      <c r="K960" s="483"/>
      <c r="L960" s="482"/>
      <c r="M960" s="483"/>
      <c r="N960" s="316"/>
      <c r="O960" s="319" t="s">
        <v>1824</v>
      </c>
      <c r="P960" s="278"/>
      <c r="S960" s="287"/>
      <c r="T960" s="287"/>
      <c r="U960" s="287"/>
      <c r="V960" s="287"/>
      <c r="W960" s="287"/>
      <c r="X960" s="287"/>
      <c r="Y960" s="287"/>
      <c r="Z960" s="287"/>
      <c r="AA960" s="287"/>
      <c r="AB960" s="287"/>
      <c r="AC960" s="424"/>
      <c r="AD960" s="287"/>
      <c r="AE960" s="287"/>
      <c r="AF960" s="287"/>
      <c r="AG960" s="287"/>
      <c r="AH960" s="287"/>
      <c r="AI960" s="287"/>
      <c r="AJ960" s="287"/>
      <c r="AK960" s="287"/>
      <c r="AL960" s="287"/>
      <c r="AM960" s="287"/>
      <c r="AN960" s="287"/>
    </row>
    <row r="961" spans="1:40" s="408" customFormat="1" ht="37.5" customHeight="1" x14ac:dyDescent="0.2">
      <c r="A961" s="538"/>
      <c r="B961" s="539" t="str">
        <f t="shared" si="107"/>
        <v xml:space="preserve">24050103 </v>
      </c>
      <c r="C961" s="539">
        <v>24050103</v>
      </c>
      <c r="D961" s="540" t="s">
        <v>78</v>
      </c>
      <c r="E961" s="541"/>
      <c r="F961" s="541"/>
      <c r="G961" s="542"/>
      <c r="H961" s="542"/>
      <c r="I961" s="543"/>
      <c r="J961" s="544"/>
      <c r="K961" s="545"/>
      <c r="L961" s="544"/>
      <c r="M961" s="545"/>
      <c r="N961" s="540"/>
      <c r="O961" s="546" t="s">
        <v>5</v>
      </c>
      <c r="P961" s="278"/>
      <c r="S961" s="287"/>
      <c r="T961" s="287"/>
      <c r="U961" s="287"/>
      <c r="V961" s="287"/>
      <c r="W961" s="287"/>
      <c r="X961" s="287"/>
      <c r="Y961" s="287"/>
      <c r="Z961" s="287"/>
      <c r="AA961" s="287"/>
      <c r="AB961" s="287"/>
      <c r="AC961" s="424"/>
      <c r="AD961" s="287"/>
      <c r="AE961" s="287"/>
      <c r="AF961" s="287"/>
      <c r="AG961" s="287"/>
      <c r="AH961" s="287"/>
      <c r="AI961" s="287"/>
      <c r="AJ961" s="287"/>
      <c r="AK961" s="287"/>
      <c r="AL961" s="287"/>
      <c r="AM961" s="287"/>
      <c r="AN961" s="287"/>
    </row>
    <row r="962" spans="1:40" s="408" customFormat="1" ht="51" customHeight="1" x14ac:dyDescent="0.2">
      <c r="A962" s="446"/>
      <c r="B962" s="447" t="str">
        <f t="shared" si="107"/>
        <v xml:space="preserve">2405010306 </v>
      </c>
      <c r="C962" s="447">
        <v>2405010306</v>
      </c>
      <c r="D962" s="335" t="s">
        <v>3240</v>
      </c>
      <c r="E962" s="448"/>
      <c r="F962" s="448"/>
      <c r="G962" s="407"/>
      <c r="H962" s="407"/>
      <c r="I962" s="449"/>
      <c r="J962" s="450"/>
      <c r="K962" s="451"/>
      <c r="L962" s="450"/>
      <c r="M962" s="451"/>
      <c r="N962" s="335"/>
      <c r="O962" s="338" t="s">
        <v>1862</v>
      </c>
      <c r="P962" s="278"/>
      <c r="S962" s="287"/>
      <c r="T962" s="287"/>
      <c r="U962" s="287"/>
      <c r="V962" s="287"/>
      <c r="W962" s="287"/>
      <c r="X962" s="287"/>
      <c r="Y962" s="287"/>
      <c r="Z962" s="287"/>
      <c r="AA962" s="287"/>
      <c r="AB962" s="287"/>
      <c r="AC962" s="424"/>
      <c r="AD962" s="287"/>
      <c r="AE962" s="287"/>
      <c r="AF962" s="287"/>
      <c r="AG962" s="287"/>
      <c r="AH962" s="287"/>
      <c r="AI962" s="287"/>
      <c r="AJ962" s="287"/>
      <c r="AK962" s="287"/>
      <c r="AL962" s="287"/>
      <c r="AM962" s="287"/>
      <c r="AN962" s="287"/>
    </row>
    <row r="963" spans="1:40" s="408" customFormat="1" ht="57" customHeight="1" x14ac:dyDescent="0.2">
      <c r="A963" s="461"/>
      <c r="B963" s="462" t="str">
        <f t="shared" si="107"/>
        <v xml:space="preserve">240501030603 </v>
      </c>
      <c r="C963" s="463">
        <v>240501030603</v>
      </c>
      <c r="D963" s="343" t="s">
        <v>3242</v>
      </c>
      <c r="E963" s="464"/>
      <c r="F963" s="464"/>
      <c r="G963" s="465"/>
      <c r="H963" s="465"/>
      <c r="I963" s="466"/>
      <c r="J963" s="467"/>
      <c r="K963" s="468"/>
      <c r="L963" s="467"/>
      <c r="M963" s="468"/>
      <c r="N963" s="343"/>
      <c r="O963" s="346" t="s">
        <v>1869</v>
      </c>
      <c r="P963" s="278"/>
      <c r="S963" s="287"/>
      <c r="T963" s="287"/>
      <c r="U963" s="287"/>
      <c r="V963" s="287"/>
      <c r="W963" s="287"/>
      <c r="X963" s="287"/>
      <c r="Y963" s="287"/>
      <c r="Z963" s="287"/>
      <c r="AA963" s="287"/>
      <c r="AB963" s="287"/>
      <c r="AC963" s="424"/>
      <c r="AD963" s="287"/>
      <c r="AE963" s="287"/>
      <c r="AF963" s="287"/>
      <c r="AG963" s="287"/>
      <c r="AH963" s="287"/>
      <c r="AI963" s="287"/>
      <c r="AJ963" s="287"/>
      <c r="AK963" s="287"/>
      <c r="AL963" s="287"/>
      <c r="AM963" s="287"/>
      <c r="AN963" s="287"/>
    </row>
    <row r="964" spans="1:40" s="408" customFormat="1" ht="47.25" customHeight="1" x14ac:dyDescent="0.2">
      <c r="A964" s="528"/>
      <c r="B964" s="477" t="str">
        <f t="shared" si="107"/>
        <v xml:space="preserve">24050103060304 </v>
      </c>
      <c r="C964" s="547">
        <v>24050103060304</v>
      </c>
      <c r="D964" s="526" t="s">
        <v>4666</v>
      </c>
      <c r="E964" s="529"/>
      <c r="F964" s="529"/>
      <c r="G964" s="530"/>
      <c r="H964" s="530"/>
      <c r="I964" s="422"/>
      <c r="J964" s="531"/>
      <c r="K964" s="532"/>
      <c r="L964" s="531"/>
      <c r="M964" s="532"/>
      <c r="N964" s="526"/>
      <c r="O964" s="535"/>
      <c r="P964" s="278"/>
      <c r="S964" s="287"/>
      <c r="T964" s="287"/>
      <c r="U964" s="287"/>
      <c r="V964" s="287"/>
      <c r="W964" s="287"/>
      <c r="X964" s="287"/>
      <c r="Y964" s="287"/>
      <c r="Z964" s="287"/>
      <c r="AA964" s="287"/>
      <c r="AB964" s="287"/>
      <c r="AC964" s="362"/>
      <c r="AD964" s="287"/>
      <c r="AE964" s="287"/>
      <c r="AF964" s="287"/>
      <c r="AG964" s="287"/>
      <c r="AH964" s="287"/>
      <c r="AI964" s="287"/>
      <c r="AJ964" s="287"/>
      <c r="AK964" s="287"/>
      <c r="AL964" s="287"/>
      <c r="AM964" s="287"/>
      <c r="AN964" s="287"/>
    </row>
    <row r="965" spans="1:40" s="408" customFormat="1" ht="52.5" customHeight="1" x14ac:dyDescent="0.2">
      <c r="A965" s="533" t="s">
        <v>2861</v>
      </c>
      <c r="B965" s="522" t="s">
        <v>4667</v>
      </c>
      <c r="C965" s="522" t="s">
        <v>4668</v>
      </c>
      <c r="D965" s="523" t="s">
        <v>4669</v>
      </c>
      <c r="E965" s="353">
        <f>VLOOKUP(B965,'Ejec presupuestal_31-dic-2017'!$C$5:$K$975,5,0)</f>
        <v>1900000000</v>
      </c>
      <c r="F965" s="353">
        <f>VLOOKUP(B965,'Ejec presupuestal_31-dic-2017'!$C$5:$K$975,6,0)</f>
        <v>1899995558</v>
      </c>
      <c r="G965" s="353">
        <f>VLOOKUP(B965,'Ejec presupuestal_31-dic-2017'!$C$5:$K$975,7,0)</f>
        <v>1899995558</v>
      </c>
      <c r="H965" s="353">
        <f>VLOOKUP(B965,'Ejec presupuestal_31-dic-2017'!$C$5:$K$975,9,0)</f>
        <v>779439703</v>
      </c>
      <c r="I965" s="424" t="s">
        <v>2398</v>
      </c>
      <c r="J965" s="524" t="str">
        <f>VLOOKUP(K965,'[11]CONSOLIDADO PLAN DESARROLLO'!$DK$9:$DM1187,3,0)</f>
        <v>E3.P_A.MR1 - Desarrollar infraestructuras públicas para mejorar las condiciones de vida de los Tocancipeños</v>
      </c>
      <c r="K965" s="525" t="s">
        <v>1037</v>
      </c>
      <c r="L965" s="524" t="str">
        <f>IF(K965=0,"0-0",(VLOOKUP(K965,'[11]CONSOLIDADO PLAN DESARROLLO'!$DK$9:$DM$305,2,0)))</f>
        <v>Realizar la construcción y ampliación de infraestructuras culturales</v>
      </c>
      <c r="M965" s="354" t="str">
        <f t="shared" ref="M965:M966" si="108">IF(I965=0,"0-0",(VLOOKUP(I965,$Q$2:$V$193,$P$1,0)))</f>
        <v>RECURSOS PROPIOS</v>
      </c>
      <c r="N965" s="523"/>
      <c r="O965" s="536" t="s">
        <v>1851</v>
      </c>
      <c r="P965" s="278"/>
      <c r="S965" s="287"/>
      <c r="T965" s="287"/>
      <c r="U965" s="287"/>
      <c r="V965" s="287"/>
      <c r="W965" s="287"/>
      <c r="X965" s="287"/>
      <c r="Y965" s="287"/>
      <c r="Z965" s="287"/>
      <c r="AA965" s="287"/>
      <c r="AB965" s="287"/>
      <c r="AC965" s="424"/>
      <c r="AD965" s="287"/>
      <c r="AE965" s="287"/>
      <c r="AF965" s="287"/>
      <c r="AG965" s="287"/>
      <c r="AH965" s="287"/>
      <c r="AI965" s="287"/>
      <c r="AJ965" s="287"/>
      <c r="AK965" s="287"/>
      <c r="AL965" s="287"/>
      <c r="AM965" s="287"/>
      <c r="AN965" s="287"/>
    </row>
    <row r="966" spans="1:40" s="408" customFormat="1" ht="45.75" customHeight="1" x14ac:dyDescent="0.2">
      <c r="A966" s="533" t="s">
        <v>2861</v>
      </c>
      <c r="B966" s="522" t="s">
        <v>4670</v>
      </c>
      <c r="C966" s="522" t="s">
        <v>4671</v>
      </c>
      <c r="D966" s="523" t="s">
        <v>4672</v>
      </c>
      <c r="E966" s="353">
        <f>VLOOKUP(B966,'Ejec presupuestal_31-dic-2017'!$C$5:$K$975,5,0)</f>
        <v>282884532</v>
      </c>
      <c r="F966" s="353">
        <f>VLOOKUP(B966,'Ejec presupuestal_31-dic-2017'!$C$5:$K$975,6,0)</f>
        <v>0</v>
      </c>
      <c r="G966" s="353">
        <f>VLOOKUP(B966,'Ejec presupuestal_31-dic-2017'!$C$5:$K$975,7,0)</f>
        <v>0</v>
      </c>
      <c r="H966" s="353">
        <f>VLOOKUP(B966,'Ejec presupuestal_31-dic-2017'!$C$5:$K$975,9,0)</f>
        <v>0</v>
      </c>
      <c r="I966" s="424" t="s">
        <v>2559</v>
      </c>
      <c r="J966" s="524" t="str">
        <f>VLOOKUP(K966,'[11]CONSOLIDADO PLAN DESARROLLO'!$DK$9:$DM1188,3,0)</f>
        <v>E3.P_A.MR1 - Desarrollar infraestructuras públicas para mejorar las condiciones de vida de los Tocancipeños</v>
      </c>
      <c r="K966" s="525" t="s">
        <v>1037</v>
      </c>
      <c r="L966" s="524" t="str">
        <f>IF(K966=0,"0-0",(VLOOKUP(K966,'[11]CONSOLIDADO PLAN DESARROLLO'!$DK$9:$DM$305,2,0)))</f>
        <v>Realizar la construcción y ampliación de infraestructuras culturales</v>
      </c>
      <c r="M966" s="354" t="str">
        <f t="shared" si="108"/>
        <v>RECURSOS PROPIOS</v>
      </c>
      <c r="N966" s="523"/>
      <c r="O966" s="536" t="s">
        <v>1851</v>
      </c>
      <c r="P966" s="278"/>
      <c r="S966" s="287"/>
      <c r="T966" s="287"/>
      <c r="U966" s="287"/>
      <c r="V966" s="287"/>
      <c r="W966" s="287"/>
      <c r="X966" s="287"/>
      <c r="Y966" s="287"/>
      <c r="Z966" s="287"/>
      <c r="AA966" s="287"/>
      <c r="AB966" s="287"/>
      <c r="AC966" s="424"/>
      <c r="AD966" s="287"/>
      <c r="AE966" s="287"/>
      <c r="AF966" s="287"/>
      <c r="AG966" s="287"/>
      <c r="AH966" s="287"/>
      <c r="AI966" s="287"/>
      <c r="AJ966" s="287"/>
      <c r="AK966" s="287"/>
      <c r="AL966" s="287"/>
      <c r="AM966" s="287"/>
      <c r="AN966" s="287"/>
    </row>
    <row r="967" spans="1:40" s="408" customFormat="1" ht="93" customHeight="1" x14ac:dyDescent="0.2">
      <c r="A967" s="484"/>
      <c r="B967" s="485" t="str">
        <f t="shared" ref="B967:B972" si="109">+CONCATENATE(C967," ",(LEFT(I967,(3))))</f>
        <v xml:space="preserve">2414 </v>
      </c>
      <c r="C967" s="485">
        <v>2414</v>
      </c>
      <c r="D967" s="307" t="s">
        <v>4052</v>
      </c>
      <c r="E967" s="486"/>
      <c r="F967" s="486"/>
      <c r="G967" s="487"/>
      <c r="H967" s="487"/>
      <c r="I967" s="488"/>
      <c r="J967" s="489"/>
      <c r="K967" s="490"/>
      <c r="L967" s="489"/>
      <c r="M967" s="490"/>
      <c r="N967" s="307"/>
      <c r="O967" s="382" t="s">
        <v>1838</v>
      </c>
      <c r="P967" s="278"/>
      <c r="S967" s="287"/>
      <c r="T967" s="287"/>
      <c r="U967" s="287"/>
      <c r="V967" s="287"/>
      <c r="W967" s="287"/>
      <c r="X967" s="287"/>
      <c r="Y967" s="287"/>
      <c r="Z967" s="287"/>
      <c r="AA967" s="287"/>
      <c r="AB967" s="287"/>
      <c r="AC967" s="424"/>
      <c r="AD967" s="287"/>
      <c r="AE967" s="287"/>
      <c r="AF967" s="287"/>
      <c r="AG967" s="287"/>
      <c r="AH967" s="287"/>
      <c r="AI967" s="287"/>
      <c r="AJ967" s="287"/>
      <c r="AK967" s="287"/>
      <c r="AL967" s="287"/>
      <c r="AM967" s="287"/>
      <c r="AN967" s="287"/>
    </row>
    <row r="968" spans="1:40" s="408" customFormat="1" ht="54.75" customHeight="1" x14ac:dyDescent="0.2">
      <c r="A968" s="478"/>
      <c r="B968" s="491" t="str">
        <f t="shared" si="109"/>
        <v xml:space="preserve">241401 </v>
      </c>
      <c r="C968" s="491">
        <v>241401</v>
      </c>
      <c r="D968" s="316" t="s">
        <v>1845</v>
      </c>
      <c r="E968" s="479"/>
      <c r="F968" s="479"/>
      <c r="G968" s="480"/>
      <c r="H968" s="480"/>
      <c r="I968" s="481"/>
      <c r="J968" s="482"/>
      <c r="K968" s="483"/>
      <c r="L968" s="482"/>
      <c r="M968" s="483"/>
      <c r="N968" s="316"/>
      <c r="O968" s="319" t="s">
        <v>1824</v>
      </c>
      <c r="P968" s="278"/>
      <c r="S968" s="287"/>
      <c r="T968" s="287"/>
      <c r="U968" s="287"/>
      <c r="V968" s="287"/>
      <c r="W968" s="287"/>
      <c r="X968" s="287"/>
      <c r="Y968" s="287"/>
      <c r="Z968" s="287"/>
      <c r="AA968" s="287"/>
      <c r="AB968" s="287"/>
      <c r="AC968" s="424"/>
      <c r="AD968" s="287"/>
      <c r="AE968" s="287"/>
      <c r="AF968" s="287"/>
      <c r="AG968" s="287"/>
      <c r="AH968" s="287"/>
      <c r="AI968" s="287"/>
      <c r="AJ968" s="287"/>
      <c r="AK968" s="287"/>
      <c r="AL968" s="287"/>
      <c r="AM968" s="287"/>
      <c r="AN968" s="287"/>
    </row>
    <row r="969" spans="1:40" s="408" customFormat="1" ht="54" customHeight="1" x14ac:dyDescent="0.2">
      <c r="A969" s="538"/>
      <c r="B969" s="539" t="str">
        <f t="shared" si="109"/>
        <v xml:space="preserve">24140106 </v>
      </c>
      <c r="C969" s="539">
        <v>24140106</v>
      </c>
      <c r="D969" s="540" t="s">
        <v>113</v>
      </c>
      <c r="E969" s="541"/>
      <c r="F969" s="541"/>
      <c r="G969" s="542"/>
      <c r="H969" s="542"/>
      <c r="I969" s="543"/>
      <c r="J969" s="544"/>
      <c r="K969" s="545"/>
      <c r="L969" s="544"/>
      <c r="M969" s="545"/>
      <c r="N969" s="540"/>
      <c r="O969" s="546" t="s">
        <v>5</v>
      </c>
      <c r="P969" s="278"/>
      <c r="S969" s="287"/>
      <c r="T969" s="287"/>
      <c r="U969" s="287"/>
      <c r="V969" s="287"/>
      <c r="W969" s="287"/>
      <c r="X969" s="287"/>
      <c r="Y969" s="287"/>
      <c r="Z969" s="287"/>
      <c r="AA969" s="287"/>
      <c r="AB969" s="287"/>
      <c r="AC969" s="362"/>
      <c r="AD969" s="287"/>
      <c r="AE969" s="287"/>
      <c r="AF969" s="287"/>
      <c r="AG969" s="287"/>
      <c r="AH969" s="287"/>
      <c r="AI969" s="287"/>
      <c r="AJ969" s="287"/>
      <c r="AK969" s="287"/>
      <c r="AL969" s="287"/>
      <c r="AM969" s="287"/>
      <c r="AN969" s="287"/>
    </row>
    <row r="970" spans="1:40" s="408" customFormat="1" ht="48" customHeight="1" x14ac:dyDescent="0.2">
      <c r="A970" s="446"/>
      <c r="B970" s="447" t="str">
        <f t="shared" si="109"/>
        <v xml:space="preserve">2414010601 </v>
      </c>
      <c r="C970" s="447">
        <v>2414010601</v>
      </c>
      <c r="D970" s="335" t="s">
        <v>4094</v>
      </c>
      <c r="E970" s="448"/>
      <c r="F970" s="448"/>
      <c r="G970" s="407"/>
      <c r="H970" s="407"/>
      <c r="I970" s="449"/>
      <c r="J970" s="450"/>
      <c r="K970" s="451"/>
      <c r="L970" s="450"/>
      <c r="M970" s="451"/>
      <c r="N970" s="335"/>
      <c r="O970" s="338" t="s">
        <v>1862</v>
      </c>
      <c r="P970" s="278"/>
      <c r="S970" s="287"/>
      <c r="T970" s="287"/>
      <c r="U970" s="287"/>
      <c r="V970" s="287"/>
      <c r="W970" s="287"/>
      <c r="X970" s="287"/>
      <c r="Y970" s="287"/>
      <c r="Z970" s="287"/>
      <c r="AA970" s="287"/>
      <c r="AB970" s="287"/>
      <c r="AC970" s="424"/>
      <c r="AD970" s="287"/>
      <c r="AE970" s="287"/>
      <c r="AF970" s="287"/>
      <c r="AG970" s="287"/>
      <c r="AH970" s="287"/>
      <c r="AI970" s="287"/>
      <c r="AJ970" s="287"/>
      <c r="AK970" s="287"/>
      <c r="AL970" s="287"/>
      <c r="AM970" s="287"/>
      <c r="AN970" s="287"/>
    </row>
    <row r="971" spans="1:40" s="408" customFormat="1" ht="42.75" customHeight="1" x14ac:dyDescent="0.2">
      <c r="A971" s="461"/>
      <c r="B971" s="462" t="str">
        <f t="shared" si="109"/>
        <v xml:space="preserve">241401060110 </v>
      </c>
      <c r="C971" s="463">
        <v>241401060110</v>
      </c>
      <c r="D971" s="343" t="s">
        <v>4096</v>
      </c>
      <c r="E971" s="464"/>
      <c r="F971" s="464"/>
      <c r="G971" s="465"/>
      <c r="H971" s="465"/>
      <c r="I971" s="466"/>
      <c r="J971" s="467"/>
      <c r="K971" s="468"/>
      <c r="L971" s="467"/>
      <c r="M971" s="468"/>
      <c r="N971" s="343"/>
      <c r="O971" s="346" t="s">
        <v>1869</v>
      </c>
      <c r="P971" s="278"/>
      <c r="S971" s="287"/>
      <c r="T971" s="287"/>
      <c r="U971" s="287"/>
      <c r="V971" s="287"/>
      <c r="W971" s="287"/>
      <c r="X971" s="287"/>
      <c r="Y971" s="287"/>
      <c r="Z971" s="287"/>
      <c r="AA971" s="287"/>
      <c r="AB971" s="287"/>
      <c r="AC971" s="424"/>
      <c r="AD971" s="287"/>
      <c r="AE971" s="287"/>
      <c r="AF971" s="287"/>
      <c r="AG971" s="287"/>
      <c r="AH971" s="287"/>
      <c r="AI971" s="287"/>
      <c r="AJ971" s="287"/>
      <c r="AK971" s="287"/>
      <c r="AL971" s="287"/>
      <c r="AM971" s="287"/>
      <c r="AN971" s="287"/>
    </row>
    <row r="972" spans="1:40" s="408" customFormat="1" ht="42" customHeight="1" x14ac:dyDescent="0.2">
      <c r="A972" s="528"/>
      <c r="B972" s="477" t="str">
        <f t="shared" si="109"/>
        <v xml:space="preserve">24140106011004 </v>
      </c>
      <c r="C972" s="547">
        <v>24140106011004</v>
      </c>
      <c r="D972" s="526" t="s">
        <v>4673</v>
      </c>
      <c r="E972" s="529"/>
      <c r="F972" s="529"/>
      <c r="G972" s="530"/>
      <c r="H972" s="530"/>
      <c r="I972" s="422"/>
      <c r="J972" s="531"/>
      <c r="K972" s="532"/>
      <c r="L972" s="531"/>
      <c r="M972" s="532"/>
      <c r="N972" s="526"/>
      <c r="O972" s="535"/>
      <c r="P972" s="278"/>
      <c r="S972" s="287"/>
      <c r="T972" s="287"/>
      <c r="U972" s="287"/>
      <c r="V972" s="287"/>
      <c r="W972" s="287"/>
      <c r="X972" s="287"/>
      <c r="Y972" s="287"/>
      <c r="Z972" s="287"/>
      <c r="AA972" s="287"/>
      <c r="AB972" s="287"/>
      <c r="AC972" s="424"/>
      <c r="AD972" s="287"/>
      <c r="AE972" s="287"/>
      <c r="AF972" s="287"/>
      <c r="AG972" s="287"/>
      <c r="AH972" s="287"/>
      <c r="AI972" s="287"/>
      <c r="AJ972" s="287"/>
      <c r="AK972" s="287"/>
      <c r="AL972" s="287"/>
      <c r="AM972" s="287"/>
      <c r="AN972" s="287"/>
    </row>
    <row r="973" spans="1:40" s="408" customFormat="1" ht="63" customHeight="1" x14ac:dyDescent="0.2">
      <c r="A973" s="533" t="s">
        <v>2861</v>
      </c>
      <c r="B973" s="522" t="s">
        <v>4674</v>
      </c>
      <c r="C973" s="522" t="s">
        <v>4675</v>
      </c>
      <c r="D973" s="523" t="s">
        <v>4676</v>
      </c>
      <c r="E973" s="353">
        <f>VLOOKUP(B973,'Ejec presupuestal_31-dic-2017'!$C$5:$K$975,5,0)</f>
        <v>1000000000</v>
      </c>
      <c r="F973" s="353">
        <f>VLOOKUP(B973,'Ejec presupuestal_31-dic-2017'!$C$5:$K$975,6,0)</f>
        <v>0</v>
      </c>
      <c r="G973" s="353">
        <f>VLOOKUP(B973,'Ejec presupuestal_31-dic-2017'!$C$5:$K$975,7,0)</f>
        <v>0</v>
      </c>
      <c r="H973" s="353">
        <f>VLOOKUP(B973,'Ejec presupuestal_31-dic-2017'!$C$5:$K$975,9,0)</f>
        <v>0</v>
      </c>
      <c r="I973" s="424" t="s">
        <v>2398</v>
      </c>
      <c r="J973" s="524" t="str">
        <f>VLOOKUP(K973,'[11]CONSOLIDADO PLAN DESARROLLO'!$DK$9:$DM1200,3,0)</f>
        <v>E1.P_F.MR1 - Ampliar la Infraestructura para la atención de Primera Infancia, Infancia, Adolescencia y Juventud</v>
      </c>
      <c r="K973" s="525" t="s">
        <v>754</v>
      </c>
      <c r="L973" s="524" t="str">
        <f>IF(K973=0,"0-0",(VLOOKUP(K973,'[11]CONSOLIDADO PLAN DESARROLLO'!$DK$9:$DM$305,2,0)))</f>
        <v xml:space="preserve">Terminación de la Mega ludoteca </v>
      </c>
      <c r="M973" s="354" t="str">
        <f t="shared" ref="M973:M974" si="110">IF(I973=0,"0-0",(VLOOKUP(I973,$Q$2:$V$193,$P$1,0)))</f>
        <v>RECURSOS PROPIOS</v>
      </c>
      <c r="N973" s="523"/>
      <c r="O973" s="536" t="s">
        <v>1851</v>
      </c>
      <c r="P973" s="278"/>
      <c r="S973" s="287"/>
      <c r="T973" s="287"/>
      <c r="U973" s="287"/>
      <c r="V973" s="287"/>
      <c r="W973" s="287"/>
      <c r="X973" s="287"/>
      <c r="Y973" s="287"/>
      <c r="Z973" s="287"/>
      <c r="AA973" s="287"/>
      <c r="AB973" s="287"/>
      <c r="AC973" s="424"/>
      <c r="AD973" s="287"/>
      <c r="AE973" s="287"/>
      <c r="AF973" s="287"/>
      <c r="AG973" s="287"/>
      <c r="AH973" s="287"/>
      <c r="AI973" s="287"/>
      <c r="AJ973" s="287"/>
      <c r="AK973" s="287"/>
      <c r="AL973" s="287"/>
      <c r="AM973" s="287"/>
      <c r="AN973" s="287"/>
    </row>
    <row r="974" spans="1:40" s="408" customFormat="1" ht="34.5" customHeight="1" x14ac:dyDescent="0.2">
      <c r="A974" s="533" t="s">
        <v>2861</v>
      </c>
      <c r="B974" s="522" t="s">
        <v>4677</v>
      </c>
      <c r="C974" s="522" t="s">
        <v>4678</v>
      </c>
      <c r="D974" s="523" t="s">
        <v>4679</v>
      </c>
      <c r="E974" s="353">
        <f>VLOOKUP(B974,'Ejec presupuestal_31-dic-2017'!$C$5:$K$975,5,0)</f>
        <v>99708395</v>
      </c>
      <c r="F974" s="353">
        <f>VLOOKUP(B974,'Ejec presupuestal_31-dic-2017'!$C$5:$K$975,6,0)</f>
        <v>0</v>
      </c>
      <c r="G974" s="353">
        <f>VLOOKUP(B974,'Ejec presupuestal_31-dic-2017'!$C$5:$K$975,7,0)</f>
        <v>0</v>
      </c>
      <c r="H974" s="353">
        <f>VLOOKUP(B974,'Ejec presupuestal_31-dic-2017'!$C$5:$K$975,9,0)</f>
        <v>0</v>
      </c>
      <c r="I974" s="424" t="s">
        <v>2713</v>
      </c>
      <c r="J974" s="524" t="str">
        <f>VLOOKUP(K974,'[11]CONSOLIDADO PLAN DESARROLLO'!$DK$9:$DM1201,3,0)</f>
        <v>E1.P_F.MR1 - Ampliar la Infraestructura para la atención de Primera Infancia, Infancia, Adolescencia y Juventud</v>
      </c>
      <c r="K974" s="525" t="s">
        <v>754</v>
      </c>
      <c r="L974" s="524" t="str">
        <f>IF(K974=0,"0-0",(VLOOKUP(K974,'[11]CONSOLIDADO PLAN DESARROLLO'!$DK$9:$DM$305,2,0)))</f>
        <v xml:space="preserve">Terminación de la Mega ludoteca </v>
      </c>
      <c r="M974" s="354" t="str">
        <f t="shared" si="110"/>
        <v>RECURSOS PROPIOS</v>
      </c>
      <c r="N974" s="523"/>
      <c r="O974" s="536" t="s">
        <v>1851</v>
      </c>
      <c r="P974" s="278"/>
      <c r="S974" s="287"/>
      <c r="T974" s="287"/>
      <c r="U974" s="287"/>
      <c r="V974" s="287"/>
      <c r="W974" s="287"/>
      <c r="X974" s="287"/>
      <c r="Y974" s="287"/>
      <c r="Z974" s="287"/>
      <c r="AA974" s="287"/>
      <c r="AB974" s="287"/>
      <c r="AC974" s="362"/>
      <c r="AD974" s="287"/>
      <c r="AE974" s="287"/>
      <c r="AF974" s="287"/>
      <c r="AG974" s="287"/>
      <c r="AH974" s="287"/>
      <c r="AI974" s="287"/>
      <c r="AJ974" s="287"/>
      <c r="AK974" s="287"/>
      <c r="AL974" s="287"/>
      <c r="AM974" s="287"/>
      <c r="AN974" s="287"/>
    </row>
    <row r="975" spans="1:40" ht="43.5" customHeight="1" x14ac:dyDescent="0.2">
      <c r="A975" s="446"/>
      <c r="B975" s="447" t="str">
        <f>+CONCATENATE(C975," ",(LEFT(I975,(3))))</f>
        <v xml:space="preserve">2414010602 </v>
      </c>
      <c r="C975" s="447">
        <v>2414010602</v>
      </c>
      <c r="D975" s="335" t="s">
        <v>4680</v>
      </c>
      <c r="E975" s="448"/>
      <c r="F975" s="448"/>
      <c r="G975" s="407"/>
      <c r="H975" s="407"/>
      <c r="I975" s="449"/>
      <c r="J975" s="450"/>
      <c r="K975" s="451"/>
      <c r="L975" s="450"/>
      <c r="M975" s="451"/>
      <c r="N975" s="335"/>
      <c r="O975" s="338" t="s">
        <v>1862</v>
      </c>
      <c r="AC975" s="424"/>
    </row>
    <row r="976" spans="1:40" ht="73.5" customHeight="1" x14ac:dyDescent="0.2">
      <c r="A976" s="461"/>
      <c r="B976" s="462" t="str">
        <f>+CONCATENATE(C976," ",(LEFT(I976,(3))))</f>
        <v xml:space="preserve">241401060203 </v>
      </c>
      <c r="C976" s="463">
        <v>241401060203</v>
      </c>
      <c r="D976" s="343" t="s">
        <v>4681</v>
      </c>
      <c r="E976" s="464"/>
      <c r="F976" s="464"/>
      <c r="G976" s="465"/>
      <c r="H976" s="465"/>
      <c r="I976" s="466"/>
      <c r="J976" s="467"/>
      <c r="K976" s="468"/>
      <c r="L976" s="467"/>
      <c r="M976" s="468"/>
      <c r="N976" s="343"/>
      <c r="O976" s="346" t="s">
        <v>1869</v>
      </c>
      <c r="AC976" s="424"/>
    </row>
    <row r="977" spans="1:29" ht="47.25" customHeight="1" x14ac:dyDescent="0.2">
      <c r="A977" s="528"/>
      <c r="B977" s="477" t="str">
        <f>+CONCATENATE(C977," ",(LEFT(I977,(3))))</f>
        <v xml:space="preserve">24140106020301 </v>
      </c>
      <c r="C977" s="547">
        <v>24140106020301</v>
      </c>
      <c r="D977" s="526" t="s">
        <v>4682</v>
      </c>
      <c r="E977" s="529"/>
      <c r="F977" s="529"/>
      <c r="G977" s="530"/>
      <c r="H977" s="530"/>
      <c r="I977" s="422"/>
      <c r="J977" s="531"/>
      <c r="K977" s="532"/>
      <c r="L977" s="531"/>
      <c r="M977" s="532"/>
      <c r="N977" s="526"/>
      <c r="O977" s="535"/>
      <c r="AC977" s="424"/>
    </row>
    <row r="978" spans="1:29" ht="32.25" customHeight="1" x14ac:dyDescent="0.2">
      <c r="A978" s="533" t="s">
        <v>5097</v>
      </c>
      <c r="B978" s="522" t="s">
        <v>4683</v>
      </c>
      <c r="C978" s="522" t="s">
        <v>4684</v>
      </c>
      <c r="D978" s="523" t="s">
        <v>4685</v>
      </c>
      <c r="E978" s="353">
        <f>VLOOKUP(B978,'Ejec presupuestal_31-dic-2017'!$C$5:$K$975,5,0)</f>
        <v>226736690</v>
      </c>
      <c r="F978" s="353">
        <f>VLOOKUP(B978,'Ejec presupuestal_31-dic-2017'!$C$5:$K$975,6,0)</f>
        <v>129861745</v>
      </c>
      <c r="G978" s="353">
        <f>VLOOKUP(B978,'Ejec presupuestal_31-dic-2017'!$C$5:$K$975,7,0)</f>
        <v>129861745</v>
      </c>
      <c r="H978" s="353">
        <f>VLOOKUP(B978,'Ejec presupuestal_31-dic-2017'!$C$5:$K$975,9,0)</f>
        <v>129861745</v>
      </c>
      <c r="I978" s="424" t="s">
        <v>2398</v>
      </c>
      <c r="J978" s="524" t="str">
        <f>VLOOKUP(K978,'[11]CONSOLIDADO PLAN DESARROLLO'!$DK$9:$DM1205,3,0)</f>
        <v>E1.P_F.MR2 - Ampliar en 600 la cobertura de las personas que se benefician  de los programas dirigidos a Primera Infancia y Juventud</v>
      </c>
      <c r="K978" s="525" t="s">
        <v>775</v>
      </c>
      <c r="L978" s="524" t="str">
        <f>IF(K978=0,"0-0",(VLOOKUP(K978,'[11]CONSOLIDADO PLAN DESARROLLO'!$DK$9:$DM$305,2,0)))</f>
        <v>Ampliar la cobertura del Programa de Hogares Comunitarios  y operación de mega jardines para la Primera Infancia</v>
      </c>
      <c r="M978" s="354" t="str">
        <f>IF(I978=0,"0-0",(VLOOKUP(I978,$Q$2:$V$193,$P$1,0)))</f>
        <v>RECURSOS PROPIOS</v>
      </c>
      <c r="N978" s="523"/>
      <c r="O978" s="536" t="s">
        <v>1851</v>
      </c>
      <c r="AC978" s="422"/>
    </row>
    <row r="979" spans="1:29" ht="47.25" customHeight="1" x14ac:dyDescent="0.2">
      <c r="A979" s="484"/>
      <c r="B979" s="485" t="str">
        <f>+CONCATENATE(C979," ",(LEFT(I979,(3))))</f>
        <v xml:space="preserve">2417 </v>
      </c>
      <c r="C979" s="485">
        <v>2417</v>
      </c>
      <c r="D979" s="307" t="s">
        <v>4375</v>
      </c>
      <c r="E979" s="486"/>
      <c r="F979" s="486"/>
      <c r="G979" s="487"/>
      <c r="H979" s="487"/>
      <c r="I979" s="488"/>
      <c r="J979" s="489"/>
      <c r="K979" s="490"/>
      <c r="L979" s="489"/>
      <c r="M979" s="490"/>
      <c r="N979" s="307"/>
      <c r="O979" s="382" t="s">
        <v>1838</v>
      </c>
      <c r="AC979" s="362"/>
    </row>
    <row r="980" spans="1:29" ht="45.75" customHeight="1" x14ac:dyDescent="0.2">
      <c r="A980" s="478"/>
      <c r="B980" s="491" t="str">
        <f>+CONCATENATE(C980," ",(LEFT(I980,(3))))</f>
        <v xml:space="preserve">241704 </v>
      </c>
      <c r="C980" s="491">
        <v>241704</v>
      </c>
      <c r="D980" s="316" t="s">
        <v>4330</v>
      </c>
      <c r="E980" s="479"/>
      <c r="F980" s="479"/>
      <c r="G980" s="480"/>
      <c r="H980" s="480"/>
      <c r="I980" s="481"/>
      <c r="J980" s="482"/>
      <c r="K980" s="483"/>
      <c r="L980" s="482"/>
      <c r="M980" s="483"/>
      <c r="N980" s="316"/>
      <c r="O980" s="319" t="s">
        <v>1824</v>
      </c>
      <c r="AC980" s="362"/>
    </row>
    <row r="981" spans="1:29" ht="51.75" customHeight="1" x14ac:dyDescent="0.2">
      <c r="A981" s="538"/>
      <c r="B981" s="539" t="str">
        <f>+CONCATENATE(C981," ",(LEFT(I981,(3))))</f>
        <v xml:space="preserve">24170404 </v>
      </c>
      <c r="C981" s="539">
        <v>24170404</v>
      </c>
      <c r="D981" s="540" t="s">
        <v>429</v>
      </c>
      <c r="E981" s="541"/>
      <c r="F981" s="541"/>
      <c r="G981" s="542"/>
      <c r="H981" s="542"/>
      <c r="I981" s="543"/>
      <c r="J981" s="544"/>
      <c r="K981" s="545"/>
      <c r="L981" s="544"/>
      <c r="M981" s="545"/>
      <c r="N981" s="540"/>
      <c r="O981" s="546" t="s">
        <v>5</v>
      </c>
      <c r="AC981" s="362"/>
    </row>
    <row r="982" spans="1:29" ht="41.25" customHeight="1" x14ac:dyDescent="0.2">
      <c r="A982" s="446"/>
      <c r="B982" s="447" t="str">
        <f>+CONCATENATE(C982," ",(LEFT(I982,(3))))</f>
        <v xml:space="preserve">2417040401 </v>
      </c>
      <c r="C982" s="447">
        <v>2417040401</v>
      </c>
      <c r="D982" s="335" t="s">
        <v>4421</v>
      </c>
      <c r="E982" s="448"/>
      <c r="F982" s="448"/>
      <c r="G982" s="407"/>
      <c r="H982" s="407"/>
      <c r="I982" s="449"/>
      <c r="J982" s="450"/>
      <c r="K982" s="451"/>
      <c r="L982" s="450"/>
      <c r="M982" s="451"/>
      <c r="N982" s="335"/>
      <c r="O982" s="338" t="s">
        <v>1862</v>
      </c>
      <c r="AC982" s="424"/>
    </row>
    <row r="983" spans="1:29" ht="63.75" customHeight="1" x14ac:dyDescent="0.2">
      <c r="A983" s="461"/>
      <c r="B983" s="462" t="str">
        <f>+CONCATENATE(C983," ",(LEFT(I983,(3))))</f>
        <v xml:space="preserve">241704040105 </v>
      </c>
      <c r="C983" s="463">
        <v>241704040105</v>
      </c>
      <c r="D983" s="343" t="s">
        <v>4686</v>
      </c>
      <c r="E983" s="464"/>
      <c r="F983" s="464"/>
      <c r="G983" s="465"/>
      <c r="H983" s="465"/>
      <c r="I983" s="466"/>
      <c r="J983" s="467"/>
      <c r="K983" s="468"/>
      <c r="L983" s="467"/>
      <c r="M983" s="468"/>
      <c r="N983" s="343"/>
      <c r="O983" s="346" t="s">
        <v>1869</v>
      </c>
      <c r="AC983" s="424"/>
    </row>
    <row r="984" spans="1:29" ht="48.75" customHeight="1" x14ac:dyDescent="0.2">
      <c r="A984" s="533" t="s">
        <v>2861</v>
      </c>
      <c r="B984" s="522" t="s">
        <v>4687</v>
      </c>
      <c r="C984" s="522" t="s">
        <v>4688</v>
      </c>
      <c r="D984" s="523" t="s">
        <v>4689</v>
      </c>
      <c r="E984" s="353">
        <f>VLOOKUP(B984,'Ejec presupuestal_31-dic-2017'!$C$5:$K$975,5,0)</f>
        <v>200000000</v>
      </c>
      <c r="F984" s="353">
        <f>VLOOKUP(B984,'Ejec presupuestal_31-dic-2017'!$C$5:$K$975,6,0)</f>
        <v>0</v>
      </c>
      <c r="G984" s="353">
        <f>VLOOKUP(B984,'Ejec presupuestal_31-dic-2017'!$C$5:$K$975,7,0)</f>
        <v>0</v>
      </c>
      <c r="H984" s="353">
        <f>VLOOKUP(B984,'Ejec presupuestal_31-dic-2017'!$C$5:$K$975,9,0)</f>
        <v>0</v>
      </c>
      <c r="I984" s="424" t="s">
        <v>2398</v>
      </c>
      <c r="J984" s="524" t="str">
        <f>VLOOKUP(K984,'[11]CONSOLIDADO PLAN DESARROLLO'!$DK$9:$DM1211,3,0)</f>
        <v>E4.P_D.MR1 - Mejorar la infraestructura tecnológica y organizacional a través de la implementación de planes y acciones</v>
      </c>
      <c r="K984" s="525" t="s">
        <v>1552</v>
      </c>
      <c r="L984" s="524" t="str">
        <f>IF(K984=0,"0-0",(VLOOKUP(K984,'[11]CONSOLIDADO PLAN DESARROLLO'!$DK$9:$DM$305,2,0)))</f>
        <v xml:space="preserve">Desarrollar acciones para fortalecer e implementar la gestión documental </v>
      </c>
      <c r="M984" s="354" t="str">
        <f>IF(I984=0,"0-0",(VLOOKUP(I984,$Q$2:$V$193,$P$1,0)))</f>
        <v>RECURSOS PROPIOS</v>
      </c>
      <c r="N984" s="523"/>
      <c r="O984" s="536" t="s">
        <v>1851</v>
      </c>
      <c r="AC984" s="424"/>
    </row>
    <row r="985" spans="1:29" ht="50.25" customHeight="1" x14ac:dyDescent="0.2">
      <c r="A985" s="484"/>
      <c r="B985" s="485" t="str">
        <f>+CONCATENATE(C985," ",(LEFT(I985,(3))))</f>
        <v xml:space="preserve">7301 </v>
      </c>
      <c r="C985" s="485">
        <v>7301</v>
      </c>
      <c r="D985" s="307" t="s">
        <v>4690</v>
      </c>
      <c r="E985" s="486"/>
      <c r="F985" s="486"/>
      <c r="G985" s="487"/>
      <c r="H985" s="487"/>
      <c r="I985" s="488"/>
      <c r="J985" s="489"/>
      <c r="K985" s="490"/>
      <c r="L985" s="489"/>
      <c r="M985" s="490"/>
      <c r="N985" s="307"/>
      <c r="O985" s="382" t="s">
        <v>1838</v>
      </c>
      <c r="AC985" s="424"/>
    </row>
    <row r="986" spans="1:29" ht="40.5" customHeight="1" x14ac:dyDescent="0.2">
      <c r="A986" s="538"/>
      <c r="B986" s="539" t="str">
        <f>+CONCATENATE(C986," ",(LEFT(I986,(3))))</f>
        <v xml:space="preserve">73010119 </v>
      </c>
      <c r="C986" s="539">
        <v>73010119</v>
      </c>
      <c r="D986" s="540" t="s">
        <v>4691</v>
      </c>
      <c r="E986" s="541"/>
      <c r="F986" s="541"/>
      <c r="G986" s="542"/>
      <c r="H986" s="542"/>
      <c r="I986" s="543"/>
      <c r="J986" s="544"/>
      <c r="K986" s="545"/>
      <c r="L986" s="544"/>
      <c r="M986" s="545"/>
      <c r="N986" s="540"/>
      <c r="O986" s="546" t="s">
        <v>5</v>
      </c>
      <c r="AC986" s="362"/>
    </row>
    <row r="987" spans="1:29" ht="47.25" customHeight="1" x14ac:dyDescent="0.2">
      <c r="A987" s="533" t="s">
        <v>2861</v>
      </c>
      <c r="B987" s="522" t="s">
        <v>4692</v>
      </c>
      <c r="C987" s="522" t="s">
        <v>4693</v>
      </c>
      <c r="D987" s="523" t="s">
        <v>4694</v>
      </c>
      <c r="E987" s="353">
        <f>VLOOKUP(B987,'Ejec presupuestal_31-dic-2017'!$C$5:$K$975,5,0)</f>
        <v>68161561</v>
      </c>
      <c r="F987" s="353">
        <f>VLOOKUP(B987,'Ejec presupuestal_31-dic-2017'!$C$5:$K$975,6,0)</f>
        <v>0</v>
      </c>
      <c r="G987" s="353">
        <f>VLOOKUP(B987,'Ejec presupuestal_31-dic-2017'!$C$5:$K$975,7,0)</f>
        <v>0</v>
      </c>
      <c r="H987" s="353">
        <f>VLOOKUP(B987,'Ejec presupuestal_31-dic-2017'!$C$5:$K$975,9,0)</f>
        <v>0</v>
      </c>
      <c r="I987" s="424" t="s">
        <v>2637</v>
      </c>
      <c r="J987" s="524" t="str">
        <f>VLOOKUP(K987,'[11]CONSOLIDADO PLAN DESARROLLO'!$DK$9:$DM1214,3,0)</f>
        <v xml:space="preserve">E3.P_E.MR1 - Mejorar las condiciones de vivienda a través de la implementación de estrategias y acciones encaminadas a recuperar </v>
      </c>
      <c r="K987" s="525" t="s">
        <v>1204</v>
      </c>
      <c r="L987" s="524" t="str">
        <f>IF(K987=0,"0-0",(VLOOKUP(K987,'[11]CONSOLIDADO PLAN DESARROLLO'!$DK$9:$DM$305,2,0)))</f>
        <v>Fortalecer la Secretaria de Planeación mediante la compra de equipos con recursos del SGR</v>
      </c>
      <c r="M987" s="354" t="str">
        <f>IF(I987=0,"0-0",(VLOOKUP(I987,$Q$2:$V$193,$P$1,0)))</f>
        <v>REGALÍAS</v>
      </c>
      <c r="N987" s="523"/>
      <c r="O987" s="536" t="s">
        <v>1851</v>
      </c>
      <c r="AC987" s="424"/>
    </row>
    <row r="988" spans="1:29" ht="68.25" customHeight="1" x14ac:dyDescent="0.2">
      <c r="A988" s="484"/>
      <c r="B988" s="485" t="str">
        <f t="shared" ref="B988:B993" si="111">+CONCATENATE(C988," ",(LEFT(I988,(3))))</f>
        <v xml:space="preserve">2418 </v>
      </c>
      <c r="C988" s="485">
        <v>2418</v>
      </c>
      <c r="D988" s="307" t="s">
        <v>4518</v>
      </c>
      <c r="E988" s="486"/>
      <c r="F988" s="486"/>
      <c r="G988" s="487"/>
      <c r="H988" s="487"/>
      <c r="I988" s="488"/>
      <c r="J988" s="489"/>
      <c r="K988" s="490"/>
      <c r="L988" s="489"/>
      <c r="M988" s="490"/>
      <c r="N988" s="307"/>
      <c r="O988" s="382" t="s">
        <v>1838</v>
      </c>
      <c r="AC988" s="424"/>
    </row>
    <row r="989" spans="1:29" ht="41.25" customHeight="1" x14ac:dyDescent="0.2">
      <c r="A989" s="478"/>
      <c r="B989" s="491" t="str">
        <f t="shared" si="111"/>
        <v xml:space="preserve">241804 </v>
      </c>
      <c r="C989" s="491">
        <v>241804</v>
      </c>
      <c r="D989" s="316" t="s">
        <v>4520</v>
      </c>
      <c r="E989" s="479"/>
      <c r="F989" s="479"/>
      <c r="G989" s="480"/>
      <c r="H989" s="480"/>
      <c r="I989" s="481"/>
      <c r="J989" s="482"/>
      <c r="K989" s="483"/>
      <c r="L989" s="482"/>
      <c r="M989" s="483"/>
      <c r="N989" s="316"/>
      <c r="O989" s="319" t="s">
        <v>1824</v>
      </c>
      <c r="AC989" s="424"/>
    </row>
    <row r="990" spans="1:29" ht="74.25" customHeight="1" x14ac:dyDescent="0.2">
      <c r="A990" s="538"/>
      <c r="B990" s="539" t="str">
        <f t="shared" si="111"/>
        <v xml:space="preserve">24180401 </v>
      </c>
      <c r="C990" s="539">
        <v>24180401</v>
      </c>
      <c r="D990" s="540" t="s">
        <v>390</v>
      </c>
      <c r="E990" s="541"/>
      <c r="F990" s="541"/>
      <c r="G990" s="542"/>
      <c r="H990" s="542"/>
      <c r="I990" s="543"/>
      <c r="J990" s="544"/>
      <c r="K990" s="545"/>
      <c r="L990" s="544"/>
      <c r="M990" s="545"/>
      <c r="N990" s="540"/>
      <c r="O990" s="546" t="s">
        <v>5</v>
      </c>
      <c r="AC990" s="424"/>
    </row>
    <row r="991" spans="1:29" ht="36" customHeight="1" x14ac:dyDescent="0.2">
      <c r="A991" s="446"/>
      <c r="B991" s="447" t="str">
        <f t="shared" si="111"/>
        <v xml:space="preserve">2418040104 </v>
      </c>
      <c r="C991" s="447">
        <v>2418040104</v>
      </c>
      <c r="D991" s="335" t="s">
        <v>4534</v>
      </c>
      <c r="E991" s="448"/>
      <c r="F991" s="448"/>
      <c r="G991" s="407"/>
      <c r="H991" s="407"/>
      <c r="I991" s="449"/>
      <c r="J991" s="450"/>
      <c r="K991" s="451"/>
      <c r="L991" s="450"/>
      <c r="M991" s="451"/>
      <c r="N991" s="335"/>
      <c r="O991" s="338" t="s">
        <v>1862</v>
      </c>
      <c r="AC991" s="424"/>
    </row>
    <row r="992" spans="1:29" ht="54" customHeight="1" x14ac:dyDescent="0.2">
      <c r="A992" s="461"/>
      <c r="B992" s="462" t="str">
        <f t="shared" si="111"/>
        <v xml:space="preserve">241804010406 </v>
      </c>
      <c r="C992" s="463">
        <v>241804010406</v>
      </c>
      <c r="D992" s="343" t="s">
        <v>4559</v>
      </c>
      <c r="E992" s="464"/>
      <c r="F992" s="464"/>
      <c r="G992" s="465"/>
      <c r="H992" s="465"/>
      <c r="I992" s="466"/>
      <c r="J992" s="467"/>
      <c r="K992" s="468"/>
      <c r="L992" s="467"/>
      <c r="M992" s="468"/>
      <c r="N992" s="343"/>
      <c r="O992" s="346" t="s">
        <v>1869</v>
      </c>
      <c r="AC992" s="362"/>
    </row>
    <row r="993" spans="1:29" ht="49.5" customHeight="1" x14ac:dyDescent="0.2">
      <c r="A993" s="528"/>
      <c r="B993" s="477" t="str">
        <f t="shared" si="111"/>
        <v xml:space="preserve">24180401040611 </v>
      </c>
      <c r="C993" s="547">
        <v>24180401040611</v>
      </c>
      <c r="D993" s="526" t="s">
        <v>4695</v>
      </c>
      <c r="E993" s="529"/>
      <c r="F993" s="529"/>
      <c r="G993" s="530"/>
      <c r="H993" s="530"/>
      <c r="I993" s="422"/>
      <c r="J993" s="531"/>
      <c r="K993" s="532"/>
      <c r="L993" s="531"/>
      <c r="M993" s="532"/>
      <c r="N993" s="526"/>
      <c r="O993" s="535"/>
      <c r="AC993" s="424"/>
    </row>
    <row r="994" spans="1:29" ht="53.25" customHeight="1" x14ac:dyDescent="0.2">
      <c r="A994" s="533" t="s">
        <v>2055</v>
      </c>
      <c r="B994" s="522" t="s">
        <v>4696</v>
      </c>
      <c r="C994" s="522" t="s">
        <v>4697</v>
      </c>
      <c r="D994" s="523" t="s">
        <v>4698</v>
      </c>
      <c r="E994" s="353">
        <f>VLOOKUP(B994,'Ejec presupuestal_31-dic-2017'!$C$5:$K$975,5,0)</f>
        <v>25000000</v>
      </c>
      <c r="F994" s="353">
        <f>VLOOKUP(B994,'Ejec presupuestal_31-dic-2017'!$C$5:$K$975,6,0)</f>
        <v>19950000</v>
      </c>
      <c r="G994" s="353">
        <f>VLOOKUP(B994,'Ejec presupuestal_31-dic-2017'!$C$5:$K$975,7,0)</f>
        <v>19950000</v>
      </c>
      <c r="H994" s="353">
        <f>VLOOKUP(B994,'Ejec presupuestal_31-dic-2017'!$C$5:$K$975,9,0)</f>
        <v>19950000</v>
      </c>
      <c r="I994" s="424" t="s">
        <v>1827</v>
      </c>
      <c r="J994" s="524" t="str">
        <f>VLOOKUP(K994,'[11]CONSOLIDADO PLAN DESARROLLO'!$DK$9:$DM1228,3,0)</f>
        <v>E4.P_A.MR2 - Reducir la tasa de lesiones personales</v>
      </c>
      <c r="K994" s="525" t="s">
        <v>1472</v>
      </c>
      <c r="L994" s="524" t="str">
        <f>IF(K994=0,"0-0",(VLOOKUP(K994,'[11]CONSOLIDADO PLAN DESARROLLO'!$DK$9:$DM$305,2,0)))</f>
        <v>Implementar el Plan Estratégico de Seguridad Vial</v>
      </c>
      <c r="M994" s="354" t="str">
        <f>IF(I994=0,"0-0",(VLOOKUP(I994,$Q$2:$V$193,$P$1,0)))</f>
        <v>RECURSOS PROPIOS</v>
      </c>
      <c r="N994" s="523"/>
      <c r="O994" s="536" t="s">
        <v>1851</v>
      </c>
      <c r="AC994" s="424"/>
    </row>
    <row r="995" spans="1:29" ht="48" customHeight="1" x14ac:dyDescent="0.2">
      <c r="A995" s="484"/>
      <c r="B995" s="485" t="str">
        <f t="shared" ref="B995:B1000" si="112">+CONCATENATE(C995," ",(LEFT(I995,(3))))</f>
        <v xml:space="preserve">2403 </v>
      </c>
      <c r="C995" s="485">
        <v>2403</v>
      </c>
      <c r="D995" s="307" t="s">
        <v>2804</v>
      </c>
      <c r="E995" s="486"/>
      <c r="F995" s="486"/>
      <c r="G995" s="487"/>
      <c r="H995" s="487"/>
      <c r="I995" s="488"/>
      <c r="J995" s="489"/>
      <c r="K995" s="490"/>
      <c r="L995" s="489"/>
      <c r="M995" s="490"/>
      <c r="N995" s="307"/>
      <c r="O995" s="382" t="s">
        <v>1838</v>
      </c>
      <c r="AC995" s="424"/>
    </row>
    <row r="996" spans="1:29" ht="37.5" customHeight="1" x14ac:dyDescent="0.2">
      <c r="A996" s="478"/>
      <c r="B996" s="491" t="str">
        <f t="shared" si="112"/>
        <v xml:space="preserve">240303 </v>
      </c>
      <c r="C996" s="491">
        <v>240303</v>
      </c>
      <c r="D996" s="316" t="s">
        <v>76</v>
      </c>
      <c r="E996" s="479"/>
      <c r="F996" s="479"/>
      <c r="G996" s="480"/>
      <c r="H996" s="480"/>
      <c r="I996" s="481"/>
      <c r="J996" s="482"/>
      <c r="K996" s="483"/>
      <c r="L996" s="482"/>
      <c r="M996" s="483"/>
      <c r="N996" s="316"/>
      <c r="O996" s="319" t="s">
        <v>1824</v>
      </c>
      <c r="AC996" s="362"/>
    </row>
    <row r="997" spans="1:29" ht="50.25" customHeight="1" x14ac:dyDescent="0.2">
      <c r="A997" s="439"/>
      <c r="B997" s="440" t="str">
        <f t="shared" si="112"/>
        <v xml:space="preserve">24030312 </v>
      </c>
      <c r="C997" s="440">
        <v>24030312</v>
      </c>
      <c r="D997" s="328" t="s">
        <v>374</v>
      </c>
      <c r="E997" s="441"/>
      <c r="F997" s="441"/>
      <c r="G997" s="442"/>
      <c r="H997" s="442"/>
      <c r="I997" s="443"/>
      <c r="J997" s="444"/>
      <c r="K997" s="445"/>
      <c r="L997" s="444"/>
      <c r="M997" s="445"/>
      <c r="N997" s="328"/>
      <c r="O997" s="331" t="s">
        <v>5</v>
      </c>
      <c r="AC997" s="424"/>
    </row>
    <row r="998" spans="1:29" ht="57.75" customHeight="1" x14ac:dyDescent="0.2">
      <c r="A998" s="446"/>
      <c r="B998" s="447" t="str">
        <f t="shared" si="112"/>
        <v xml:space="preserve">2403031210 </v>
      </c>
      <c r="C998" s="447">
        <v>2403031210</v>
      </c>
      <c r="D998" s="335" t="s">
        <v>2845</v>
      </c>
      <c r="E998" s="448"/>
      <c r="F998" s="448"/>
      <c r="G998" s="407"/>
      <c r="H998" s="407"/>
      <c r="I998" s="449"/>
      <c r="J998" s="450"/>
      <c r="K998" s="451"/>
      <c r="L998" s="450"/>
      <c r="M998" s="451"/>
      <c r="N998" s="335"/>
      <c r="O998" s="338" t="s">
        <v>1862</v>
      </c>
      <c r="AC998" s="424"/>
    </row>
    <row r="999" spans="1:29" ht="36" customHeight="1" x14ac:dyDescent="0.2">
      <c r="A999" s="461"/>
      <c r="B999" s="462" t="str">
        <f t="shared" si="112"/>
        <v xml:space="preserve">240303121012 </v>
      </c>
      <c r="C999" s="463">
        <v>240303121012</v>
      </c>
      <c r="D999" s="343" t="s">
        <v>4699</v>
      </c>
      <c r="E999" s="464"/>
      <c r="F999" s="464"/>
      <c r="G999" s="465"/>
      <c r="H999" s="465"/>
      <c r="I999" s="466"/>
      <c r="J999" s="467"/>
      <c r="K999" s="468"/>
      <c r="L999" s="467"/>
      <c r="M999" s="468"/>
      <c r="N999" s="343"/>
      <c r="O999" s="346" t="s">
        <v>1869</v>
      </c>
      <c r="AC999" s="424"/>
    </row>
    <row r="1000" spans="1:29" ht="39.75" customHeight="1" x14ac:dyDescent="0.2">
      <c r="A1000" s="528"/>
      <c r="B1000" s="477" t="str">
        <f t="shared" si="112"/>
        <v xml:space="preserve">24030312101201 </v>
      </c>
      <c r="C1000" s="547">
        <v>24030312101201</v>
      </c>
      <c r="D1000" s="526" t="s">
        <v>4700</v>
      </c>
      <c r="E1000" s="529"/>
      <c r="F1000" s="529"/>
      <c r="G1000" s="530"/>
      <c r="H1000" s="530"/>
      <c r="I1000" s="422"/>
      <c r="J1000" s="531"/>
      <c r="K1000" s="532"/>
      <c r="L1000" s="531"/>
      <c r="M1000" s="532"/>
      <c r="N1000" s="526"/>
      <c r="O1000" s="535"/>
      <c r="AC1000" s="362"/>
    </row>
    <row r="1001" spans="1:29" ht="42.75" x14ac:dyDescent="0.2">
      <c r="A1001" s="533" t="s">
        <v>4701</v>
      </c>
      <c r="B1001" s="522" t="s">
        <v>4702</v>
      </c>
      <c r="C1001" s="522" t="s">
        <v>4703</v>
      </c>
      <c r="D1001" s="523" t="s">
        <v>4704</v>
      </c>
      <c r="E1001" s="353">
        <f>VLOOKUP(B1001,'Ejec presupuestal_31-dic-2017'!$C$5:$K$975,5,0)</f>
        <v>100000000</v>
      </c>
      <c r="F1001" s="353">
        <f>VLOOKUP(B1001,'Ejec presupuestal_31-dic-2017'!$C$5:$K$975,6,0)</f>
        <v>100000000</v>
      </c>
      <c r="G1001" s="353">
        <f>VLOOKUP(B1001,'Ejec presupuestal_31-dic-2017'!$C$5:$K$975,7,0)</f>
        <v>100000000</v>
      </c>
      <c r="H1001" s="353">
        <f>VLOOKUP(B1001,'Ejec presupuestal_31-dic-2017'!$C$5:$K$975,9,0)</f>
        <v>0</v>
      </c>
      <c r="I1001" s="424" t="s">
        <v>2398</v>
      </c>
      <c r="J1001" s="524" t="str">
        <f>VLOOKUP(K1001,'[11]CONSOLIDADO PLAN DESARROLLO'!$DK$9:$DM1247,3,0)</f>
        <v>E3.P_L.MR4 - Acciones de fortalecimiento institucional de la Empresa de Servicios Públicos</v>
      </c>
      <c r="K1001" s="525" t="s">
        <v>1418</v>
      </c>
      <c r="L1001" s="524" t="str">
        <f>IF(K1001=0,"0-0",(VLOOKUP(K1001,'[11]CONSOLIDADO PLAN DESARROLLO'!$DK$9:$DM$305,2,0)))</f>
        <v>Elaborar e implementar estudio técnico de cargas laborales para la ESPT</v>
      </c>
      <c r="M1001" s="354" t="str">
        <f>IF(I1001=0,"0-0",(VLOOKUP(I1001,$Q$2:$V$193,$P$1,0)))</f>
        <v>RECURSOS PROPIOS</v>
      </c>
      <c r="N1001" s="523"/>
      <c r="O1001" s="536" t="s">
        <v>1851</v>
      </c>
      <c r="AC1001" s="424"/>
    </row>
    <row r="1002" spans="1:29" ht="34.5" customHeight="1" x14ac:dyDescent="0.2">
      <c r="A1002" s="446"/>
      <c r="B1002" s="447" t="str">
        <f>+CONCATENATE(C1002," ",(LEFT(I1002,(3))))</f>
        <v xml:space="preserve">2403031211 </v>
      </c>
      <c r="C1002" s="447">
        <v>2403031211</v>
      </c>
      <c r="D1002" s="335" t="s">
        <v>2947</v>
      </c>
      <c r="E1002" s="448"/>
      <c r="F1002" s="448"/>
      <c r="G1002" s="407"/>
      <c r="H1002" s="407"/>
      <c r="I1002" s="449"/>
      <c r="J1002" s="450"/>
      <c r="K1002" s="451"/>
      <c r="L1002" s="450"/>
      <c r="M1002" s="451"/>
      <c r="N1002" s="335"/>
      <c r="O1002" s="338" t="s">
        <v>1862</v>
      </c>
      <c r="AC1002" s="424"/>
    </row>
    <row r="1003" spans="1:29" ht="41.25" customHeight="1" x14ac:dyDescent="0.2">
      <c r="A1003" s="461"/>
      <c r="B1003" s="462" t="str">
        <f>+CONCATENATE(C1003," ",(LEFT(I1003,(3))))</f>
        <v xml:space="preserve">240303121107 </v>
      </c>
      <c r="C1003" s="463">
        <v>240303121107</v>
      </c>
      <c r="D1003" s="343" t="s">
        <v>4705</v>
      </c>
      <c r="E1003" s="464"/>
      <c r="F1003" s="464"/>
      <c r="G1003" s="465"/>
      <c r="H1003" s="465"/>
      <c r="I1003" s="466"/>
      <c r="J1003" s="467"/>
      <c r="K1003" s="468"/>
      <c r="L1003" s="467"/>
      <c r="M1003" s="468"/>
      <c r="N1003" s="343"/>
      <c r="O1003" s="346" t="s">
        <v>1869</v>
      </c>
      <c r="AC1003" s="424"/>
    </row>
    <row r="1004" spans="1:29" ht="69.75" customHeight="1" x14ac:dyDescent="0.2">
      <c r="A1004" s="528"/>
      <c r="B1004" s="477" t="str">
        <f>+CONCATENATE(C1004," ",(LEFT(I1004,(3))))</f>
        <v xml:space="preserve">24030312110701 </v>
      </c>
      <c r="C1004" s="547">
        <v>24030312110701</v>
      </c>
      <c r="D1004" s="526" t="s">
        <v>4706</v>
      </c>
      <c r="E1004" s="529"/>
      <c r="F1004" s="529"/>
      <c r="G1004" s="530"/>
      <c r="H1004" s="530"/>
      <c r="I1004" s="422"/>
      <c r="J1004" s="531"/>
      <c r="K1004" s="532"/>
      <c r="L1004" s="531"/>
      <c r="M1004" s="532"/>
      <c r="N1004" s="526"/>
      <c r="O1004" s="535"/>
      <c r="AC1004" s="362"/>
    </row>
    <row r="1005" spans="1:29" ht="46.5" customHeight="1" x14ac:dyDescent="0.2">
      <c r="A1005" s="533" t="s">
        <v>4325</v>
      </c>
      <c r="B1005" s="522" t="s">
        <v>4707</v>
      </c>
      <c r="C1005" s="522" t="s">
        <v>4708</v>
      </c>
      <c r="D1005" s="523" t="s">
        <v>4709</v>
      </c>
      <c r="E1005" s="353">
        <f>VLOOKUP(B1005,'Ejec presupuestal_31-dic-2017'!$C$5:$K$975,5,0)</f>
        <v>75000000</v>
      </c>
      <c r="F1005" s="353">
        <f>VLOOKUP(B1005,'Ejec presupuestal_31-dic-2017'!$C$5:$K$975,6,0)</f>
        <v>75000000</v>
      </c>
      <c r="G1005" s="353">
        <f>VLOOKUP(B1005,'Ejec presupuestal_31-dic-2017'!$C$5:$K$975,7,0)</f>
        <v>75000000</v>
      </c>
      <c r="H1005" s="353">
        <f>VLOOKUP(B1005,'Ejec presupuestal_31-dic-2017'!$C$5:$K$975,9,0)</f>
        <v>0</v>
      </c>
      <c r="I1005" s="424" t="s">
        <v>2398</v>
      </c>
      <c r="J1005" s="524" t="str">
        <f>VLOOKUP(K1005,'[11]CONSOLIDADO PLAN DESARROLLO'!$DK$9:$DM1253,3,0)</f>
        <v>E3.P_L.MR4 - Acciones de fortalecimiento institucional de la Empresa de Servicios Públicos</v>
      </c>
      <c r="K1005" s="525" t="s">
        <v>1418</v>
      </c>
      <c r="L1005" s="524" t="str">
        <f>IF(K1005=0,"0-0",(VLOOKUP(K1005,'[11]CONSOLIDADO PLAN DESARROLLO'!$DK$9:$DM$305,2,0)))</f>
        <v>Elaborar e implementar estudio técnico de cargas laborales para la ESPT</v>
      </c>
      <c r="M1005" s="354" t="str">
        <f>IF(I1005=0,"0-0",(VLOOKUP(I1005,$Q$2:$V$193,$P$1,0)))</f>
        <v>RECURSOS PROPIOS</v>
      </c>
      <c r="N1005" s="523"/>
      <c r="O1005" s="536" t="s">
        <v>1851</v>
      </c>
      <c r="AC1005" s="424"/>
    </row>
    <row r="1006" spans="1:29" ht="32.25" customHeight="1" x14ac:dyDescent="0.2">
      <c r="A1006" s="446"/>
      <c r="B1006" s="447" t="str">
        <f>+CONCATENATE(C1006," ",(LEFT(I1006,(3))))</f>
        <v xml:space="preserve">2403031212 </v>
      </c>
      <c r="C1006" s="447">
        <v>2403031212</v>
      </c>
      <c r="D1006" s="335" t="s">
        <v>2811</v>
      </c>
      <c r="E1006" s="448"/>
      <c r="F1006" s="448"/>
      <c r="G1006" s="407"/>
      <c r="H1006" s="407"/>
      <c r="I1006" s="449"/>
      <c r="J1006" s="450"/>
      <c r="K1006" s="451"/>
      <c r="L1006" s="450"/>
      <c r="M1006" s="451"/>
      <c r="N1006" s="335"/>
      <c r="O1006" s="338" t="s">
        <v>1862</v>
      </c>
      <c r="AC1006" s="424"/>
    </row>
    <row r="1007" spans="1:29" ht="33.75" customHeight="1" x14ac:dyDescent="0.2">
      <c r="A1007" s="461"/>
      <c r="B1007" s="462" t="str">
        <f>+CONCATENATE(C1007," ",(LEFT(I1007,(3))))</f>
        <v xml:space="preserve">240303121206 </v>
      </c>
      <c r="C1007" s="463">
        <v>240303121206</v>
      </c>
      <c r="D1007" s="343" t="s">
        <v>4710</v>
      </c>
      <c r="E1007" s="464"/>
      <c r="F1007" s="464"/>
      <c r="G1007" s="465"/>
      <c r="H1007" s="465"/>
      <c r="I1007" s="466"/>
      <c r="J1007" s="467"/>
      <c r="K1007" s="468"/>
      <c r="L1007" s="467"/>
      <c r="M1007" s="468"/>
      <c r="N1007" s="343"/>
      <c r="O1007" s="346" t="s">
        <v>1869</v>
      </c>
      <c r="AC1007" s="424"/>
    </row>
    <row r="1008" spans="1:29" ht="41.25" customHeight="1" x14ac:dyDescent="0.2">
      <c r="A1008" s="528"/>
      <c r="B1008" s="477" t="str">
        <f>+CONCATENATE(C1008," ",(LEFT(I1008,(3))))</f>
        <v xml:space="preserve">24030312120601 </v>
      </c>
      <c r="C1008" s="547">
        <v>24030312120601</v>
      </c>
      <c r="D1008" s="526" t="s">
        <v>4711</v>
      </c>
      <c r="E1008" s="529"/>
      <c r="F1008" s="529"/>
      <c r="G1008" s="530"/>
      <c r="H1008" s="530"/>
      <c r="I1008" s="422"/>
      <c r="J1008" s="531"/>
      <c r="K1008" s="532"/>
      <c r="L1008" s="531"/>
      <c r="M1008" s="532"/>
      <c r="N1008" s="526"/>
      <c r="O1008" s="535"/>
      <c r="AC1008" s="362"/>
    </row>
    <row r="1009" spans="1:40" ht="49.5" customHeight="1" x14ac:dyDescent="0.2">
      <c r="A1009" s="533" t="s">
        <v>4325</v>
      </c>
      <c r="B1009" s="522" t="s">
        <v>4712</v>
      </c>
      <c r="C1009" s="522" t="s">
        <v>4713</v>
      </c>
      <c r="D1009" s="523" t="s">
        <v>4714</v>
      </c>
      <c r="E1009" s="353">
        <f>VLOOKUP(B1009,'Ejec presupuestal_31-dic-2017'!$C$5:$K$975,5,0)</f>
        <v>75000000</v>
      </c>
      <c r="F1009" s="353">
        <f>VLOOKUP(B1009,'Ejec presupuestal_31-dic-2017'!$C$5:$K$975,6,0)</f>
        <v>70000000</v>
      </c>
      <c r="G1009" s="353">
        <f>VLOOKUP(B1009,'Ejec presupuestal_31-dic-2017'!$C$5:$K$975,7,0)</f>
        <v>70000000</v>
      </c>
      <c r="H1009" s="353">
        <f>VLOOKUP(B1009,'Ejec presupuestal_31-dic-2017'!$C$5:$K$975,9,0)</f>
        <v>0</v>
      </c>
      <c r="I1009" s="424" t="s">
        <v>2398</v>
      </c>
      <c r="J1009" s="524" t="str">
        <f>VLOOKUP(K1009,'[11]CONSOLIDADO PLAN DESARROLLO'!$DK$9:$DM1257,3,0)</f>
        <v>E3.P_L.MR4 - Acciones de fortalecimiento institucional de la Empresa de Servicios Públicos</v>
      </c>
      <c r="K1009" s="525" t="s">
        <v>1418</v>
      </c>
      <c r="L1009" s="524" t="str">
        <f>IF(K1009=0,"0-0",(VLOOKUP(K1009,'[11]CONSOLIDADO PLAN DESARROLLO'!$DK$9:$DM$305,2,0)))</f>
        <v>Elaborar e implementar estudio técnico de cargas laborales para la ESPT</v>
      </c>
      <c r="M1009" s="354" t="str">
        <f>IF(I1009=0,"0-0",(VLOOKUP(I1009,$Q$2:$V$193,$P$1,0)))</f>
        <v>RECURSOS PROPIOS</v>
      </c>
      <c r="N1009" s="523"/>
      <c r="O1009" s="536" t="s">
        <v>1851</v>
      </c>
      <c r="AC1009" s="424"/>
    </row>
    <row r="1010" spans="1:40" ht="38.25" customHeight="1" x14ac:dyDescent="0.2">
      <c r="A1010" s="484"/>
      <c r="B1010" s="485" t="str">
        <f>+CONCATENATE(C1010," ",(LEFT(I1010,(3))))</f>
        <v xml:space="preserve">2409 </v>
      </c>
      <c r="C1010" s="485">
        <v>2409</v>
      </c>
      <c r="D1010" s="307" t="s">
        <v>3448</v>
      </c>
      <c r="E1010" s="486"/>
      <c r="F1010" s="486"/>
      <c r="G1010" s="487"/>
      <c r="H1010" s="487"/>
      <c r="I1010" s="488"/>
      <c r="J1010" s="489"/>
      <c r="K1010" s="490"/>
      <c r="L1010" s="489"/>
      <c r="M1010" s="490"/>
      <c r="N1010" s="307"/>
      <c r="O1010" s="382" t="s">
        <v>1838</v>
      </c>
      <c r="AC1010" s="424"/>
    </row>
    <row r="1011" spans="1:40" ht="48.75" customHeight="1" x14ac:dyDescent="0.2">
      <c r="A1011" s="478"/>
      <c r="B1011" s="491" t="str">
        <f>+CONCATENATE(C1011," ",(LEFT(I1011,(3))))</f>
        <v xml:space="preserve">240903 </v>
      </c>
      <c r="C1011" s="491">
        <v>240903</v>
      </c>
      <c r="D1011" s="316" t="s">
        <v>76</v>
      </c>
      <c r="E1011" s="479"/>
      <c r="F1011" s="479"/>
      <c r="G1011" s="480"/>
      <c r="H1011" s="480"/>
      <c r="I1011" s="481"/>
      <c r="J1011" s="482"/>
      <c r="K1011" s="483"/>
      <c r="L1011" s="482"/>
      <c r="M1011" s="483"/>
      <c r="N1011" s="316"/>
      <c r="O1011" s="319" t="s">
        <v>1824</v>
      </c>
      <c r="AC1011" s="424"/>
    </row>
    <row r="1012" spans="1:40" ht="39" customHeight="1" x14ac:dyDescent="0.2">
      <c r="A1012" s="439"/>
      <c r="B1012" s="440" t="str">
        <f>+CONCATENATE(C1012," ",(LEFT(I1012,(3))))</f>
        <v xml:space="preserve">24090301 </v>
      </c>
      <c r="C1012" s="440">
        <v>24090301</v>
      </c>
      <c r="D1012" s="328" t="s">
        <v>240</v>
      </c>
      <c r="E1012" s="441"/>
      <c r="F1012" s="441"/>
      <c r="G1012" s="442"/>
      <c r="H1012" s="442"/>
      <c r="I1012" s="443"/>
      <c r="J1012" s="444"/>
      <c r="K1012" s="445"/>
      <c r="L1012" s="444"/>
      <c r="M1012" s="445"/>
      <c r="N1012" s="328"/>
      <c r="O1012" s="331" t="s">
        <v>5</v>
      </c>
      <c r="AC1012" s="362"/>
    </row>
    <row r="1013" spans="1:40" ht="35.25" customHeight="1" x14ac:dyDescent="0.2">
      <c r="A1013" s="446"/>
      <c r="B1013" s="447" t="str">
        <f>+CONCATENATE(C1013," ",(LEFT(I1013,(3))))</f>
        <v xml:space="preserve">2409030110 </v>
      </c>
      <c r="C1013" s="447">
        <v>2409030110</v>
      </c>
      <c r="D1013" s="335" t="s">
        <v>3452</v>
      </c>
      <c r="E1013" s="448"/>
      <c r="F1013" s="448"/>
      <c r="G1013" s="407"/>
      <c r="H1013" s="407"/>
      <c r="I1013" s="449"/>
      <c r="J1013" s="450"/>
      <c r="K1013" s="451"/>
      <c r="L1013" s="450"/>
      <c r="M1013" s="451"/>
      <c r="N1013" s="335"/>
      <c r="O1013" s="338" t="s">
        <v>1862</v>
      </c>
      <c r="AC1013" s="424"/>
    </row>
    <row r="1014" spans="1:40" ht="34.5" customHeight="1" x14ac:dyDescent="0.2">
      <c r="A1014" s="528"/>
      <c r="B1014" s="477" t="str">
        <f>+CONCATENATE(C1014," ",(LEFT(I1014,(3))))</f>
        <v xml:space="preserve">240903011004 </v>
      </c>
      <c r="C1014" s="547">
        <v>240903011004</v>
      </c>
      <c r="D1014" s="526" t="s">
        <v>4715</v>
      </c>
      <c r="E1014" s="529"/>
      <c r="F1014" s="529"/>
      <c r="G1014" s="530"/>
      <c r="H1014" s="530"/>
      <c r="I1014" s="422"/>
      <c r="J1014" s="531"/>
      <c r="K1014" s="532"/>
      <c r="L1014" s="531"/>
      <c r="M1014" s="532"/>
      <c r="N1014" s="526"/>
      <c r="O1014" s="535"/>
      <c r="AC1014" s="424"/>
    </row>
    <row r="1015" spans="1:40" ht="35.25" customHeight="1" x14ac:dyDescent="0.2">
      <c r="A1015" s="533" t="s">
        <v>4716</v>
      </c>
      <c r="B1015" s="522" t="s">
        <v>4717</v>
      </c>
      <c r="C1015" s="522" t="s">
        <v>4718</v>
      </c>
      <c r="D1015" s="523" t="s">
        <v>4719</v>
      </c>
      <c r="E1015" s="353">
        <f>VLOOKUP(B1015,'Ejec presupuestal_31-dic-2017'!$C$5:$K$975,5,0)</f>
        <v>250000000</v>
      </c>
      <c r="F1015" s="353">
        <f>VLOOKUP(B1015,'Ejec presupuestal_31-dic-2017'!$C$5:$K$975,6,0)</f>
        <v>0</v>
      </c>
      <c r="G1015" s="353">
        <f>VLOOKUP(B1015,'Ejec presupuestal_31-dic-2017'!$C$5:$K$975,7,0)</f>
        <v>0</v>
      </c>
      <c r="H1015" s="353">
        <f>VLOOKUP(B1015,'Ejec presupuestal_31-dic-2017'!$C$5:$K$975,9,0)</f>
        <v>0</v>
      </c>
      <c r="I1015" s="424" t="s">
        <v>2398</v>
      </c>
      <c r="J1015" s="524" t="str">
        <f>VLOOKUP(K1015,'[11]CONSOLIDADO PLAN DESARROLLO'!$DK$9:$DM1263,3,0)</f>
        <v>E3.P_A.MR1 - Desarrollar infraestructuras públicas para mejorar las condiciones de vida de los Tocancipeños</v>
      </c>
      <c r="K1015" s="525" t="s">
        <v>1070</v>
      </c>
      <c r="L1015" s="524" t="str">
        <f>IF(K1015=0,"0-0",(VLOOKUP(K1015,'[11]CONSOLIDADO PLAN DESARROLLO'!$DK$9:$DM$305,2,0)))</f>
        <v>Constituir el mecanismo de gestión y financiación contemplados en el PDM para la construcción del metro cable zona alta del municipio</v>
      </c>
      <c r="M1015" s="354" t="str">
        <f>IF(I1015=0,"0-0",(VLOOKUP(I1015,$Q$2:$V$193,$P$1,0)))</f>
        <v>RECURSOS PROPIOS</v>
      </c>
      <c r="N1015" s="523"/>
      <c r="O1015" s="536" t="s">
        <v>1851</v>
      </c>
      <c r="AC1015" s="424"/>
    </row>
    <row r="1016" spans="1:40" ht="50.25" customHeight="1" x14ac:dyDescent="0.2">
      <c r="A1016" s="484"/>
      <c r="B1016" s="485" t="str">
        <f t="shared" ref="B1016:B1021" si="113">+CONCATENATE(C1016," ",(LEFT(I1016,(3))))</f>
        <v xml:space="preserve">2402 </v>
      </c>
      <c r="C1016" s="485">
        <v>2402</v>
      </c>
      <c r="D1016" s="307" t="s">
        <v>2458</v>
      </c>
      <c r="E1016" s="486"/>
      <c r="F1016" s="486"/>
      <c r="G1016" s="487"/>
      <c r="H1016" s="487"/>
      <c r="I1016" s="488"/>
      <c r="J1016" s="489"/>
      <c r="K1016" s="490"/>
      <c r="L1016" s="489"/>
      <c r="M1016" s="490"/>
      <c r="N1016" s="307"/>
      <c r="O1016" s="382" t="s">
        <v>1838</v>
      </c>
      <c r="AC1016" s="424"/>
    </row>
    <row r="1017" spans="1:40" ht="41.25" customHeight="1" x14ac:dyDescent="0.2">
      <c r="A1017" s="478"/>
      <c r="B1017" s="491" t="str">
        <f t="shared" si="113"/>
        <v xml:space="preserve">240203 </v>
      </c>
      <c r="C1017" s="491">
        <v>240203</v>
      </c>
      <c r="D1017" s="316" t="s">
        <v>76</v>
      </c>
      <c r="E1017" s="479"/>
      <c r="F1017" s="479"/>
      <c r="G1017" s="480"/>
      <c r="H1017" s="480"/>
      <c r="I1017" s="481"/>
      <c r="J1017" s="482"/>
      <c r="K1017" s="483"/>
      <c r="L1017" s="482"/>
      <c r="M1017" s="483"/>
      <c r="N1017" s="316"/>
      <c r="O1017" s="319" t="s">
        <v>1824</v>
      </c>
      <c r="AC1017" s="424"/>
    </row>
    <row r="1018" spans="1:40" ht="51" customHeight="1" x14ac:dyDescent="0.2">
      <c r="A1018" s="439"/>
      <c r="B1018" s="440" t="str">
        <f t="shared" si="113"/>
        <v xml:space="preserve">24020302 </v>
      </c>
      <c r="C1018" s="440">
        <v>24020302</v>
      </c>
      <c r="D1018" s="328" t="s">
        <v>64</v>
      </c>
      <c r="E1018" s="441"/>
      <c r="F1018" s="441"/>
      <c r="G1018" s="442"/>
      <c r="H1018" s="442"/>
      <c r="I1018" s="443"/>
      <c r="J1018" s="444"/>
      <c r="K1018" s="445"/>
      <c r="L1018" s="444"/>
      <c r="M1018" s="445"/>
      <c r="N1018" s="328"/>
      <c r="O1018" s="331" t="s">
        <v>5</v>
      </c>
      <c r="AC1018" s="362"/>
    </row>
    <row r="1019" spans="1:40" ht="48.75" customHeight="1" x14ac:dyDescent="0.2">
      <c r="A1019" s="446"/>
      <c r="B1019" s="447" t="str">
        <f t="shared" si="113"/>
        <v xml:space="preserve">2402030202 </v>
      </c>
      <c r="C1019" s="447">
        <v>2402030202</v>
      </c>
      <c r="D1019" s="335" t="s">
        <v>2770</v>
      </c>
      <c r="E1019" s="448"/>
      <c r="F1019" s="448"/>
      <c r="G1019" s="407"/>
      <c r="H1019" s="407"/>
      <c r="I1019" s="449"/>
      <c r="J1019" s="450"/>
      <c r="K1019" s="451"/>
      <c r="L1019" s="450"/>
      <c r="M1019" s="451"/>
      <c r="N1019" s="335"/>
      <c r="O1019" s="338" t="s">
        <v>1862</v>
      </c>
      <c r="AC1019" s="424"/>
    </row>
    <row r="1020" spans="1:40" ht="48.75" customHeight="1" x14ac:dyDescent="0.2">
      <c r="A1020" s="461"/>
      <c r="B1020" s="462" t="str">
        <f t="shared" si="113"/>
        <v xml:space="preserve">240203020223 </v>
      </c>
      <c r="C1020" s="463">
        <v>240203020223</v>
      </c>
      <c r="D1020" s="343" t="s">
        <v>2773</v>
      </c>
      <c r="E1020" s="464"/>
      <c r="F1020" s="464"/>
      <c r="G1020" s="465"/>
      <c r="H1020" s="465"/>
      <c r="I1020" s="466"/>
      <c r="J1020" s="467"/>
      <c r="K1020" s="468"/>
      <c r="L1020" s="467"/>
      <c r="M1020" s="468"/>
      <c r="N1020" s="343"/>
      <c r="O1020" s="346" t="s">
        <v>1869</v>
      </c>
      <c r="AC1020" s="424"/>
    </row>
    <row r="1021" spans="1:40" ht="46.5" customHeight="1" x14ac:dyDescent="0.2">
      <c r="A1021" s="528"/>
      <c r="B1021" s="477" t="str">
        <f t="shared" si="113"/>
        <v xml:space="preserve">24020302022303 </v>
      </c>
      <c r="C1021" s="547">
        <v>24020302022303</v>
      </c>
      <c r="D1021" s="526" t="s">
        <v>5098</v>
      </c>
      <c r="E1021" s="529"/>
      <c r="F1021" s="529"/>
      <c r="G1021" s="530"/>
      <c r="H1021" s="530"/>
      <c r="I1021" s="422"/>
      <c r="J1021" s="531"/>
      <c r="K1021" s="532"/>
      <c r="L1021" s="531"/>
      <c r="M1021" s="532"/>
      <c r="N1021" s="526"/>
      <c r="O1021" s="535"/>
      <c r="AC1021" s="424"/>
    </row>
    <row r="1022" spans="1:40" ht="42.75" x14ac:dyDescent="0.2">
      <c r="A1022" s="533" t="s">
        <v>5099</v>
      </c>
      <c r="B1022" s="522" t="s">
        <v>5100</v>
      </c>
      <c r="C1022" s="522" t="s">
        <v>5101</v>
      </c>
      <c r="D1022" s="523" t="s">
        <v>5102</v>
      </c>
      <c r="E1022" s="353">
        <f>VLOOKUP(B1022,'Ejec presupuestal_31-dic-2017'!$C$5:$K$975,5,0)</f>
        <v>35000000</v>
      </c>
      <c r="F1022" s="353">
        <f>VLOOKUP(B1022,'Ejec presupuestal_31-dic-2017'!$C$5:$K$975,6,0)</f>
        <v>0</v>
      </c>
      <c r="G1022" s="353">
        <f>VLOOKUP(B1022,'Ejec presupuestal_31-dic-2017'!$C$5:$K$975,7,0)</f>
        <v>0</v>
      </c>
      <c r="H1022" s="353">
        <f>VLOOKUP(B1022,'Ejec presupuestal_31-dic-2017'!$C$5:$K$975,9,0)</f>
        <v>0</v>
      </c>
      <c r="I1022" s="424" t="s">
        <v>1827</v>
      </c>
      <c r="J1022" s="524" t="str">
        <f>VLOOKUP(K1022,'[11]CONSOLIDADO PLAN DESARROLLO'!$DK$9:$DM1304,3,0)</f>
        <v>E3.P_A.MR1 - Desarrollar infraestructuras públicas para mejorar las condiciones de vida de los Tocancipeños</v>
      </c>
      <c r="K1022" s="525" t="s">
        <v>1034</v>
      </c>
      <c r="L1022" s="524" t="str">
        <f>IF(K1022=0,"0-0",(VLOOKUP(K1022,'[11]CONSOLIDADO PLAN DESARROLLO'!$DK$9:$DM$305,2,0)))</f>
        <v>Realizar el mantenimiento de infraestructura hospitalaria</v>
      </c>
      <c r="M1022" s="354" t="str">
        <f>IF(I1022=0,"0-0",(VLOOKUP(I1022,$Q$2:$V$193,$P$1,0)))</f>
        <v>RECURSOS PROPIOS</v>
      </c>
      <c r="N1022" s="523"/>
      <c r="O1022" s="536" t="s">
        <v>1851</v>
      </c>
      <c r="AC1022" s="424"/>
    </row>
    <row r="1023" spans="1:40" s="408" customFormat="1" ht="43.5" customHeight="1" x14ac:dyDescent="0.2">
      <c r="A1023" s="484"/>
      <c r="B1023" s="485" t="str">
        <f t="shared" ref="B1023:B1028" si="114">+CONCATENATE(C1023," ",(LEFT(I1023,(3))))</f>
        <v xml:space="preserve">2403 </v>
      </c>
      <c r="C1023" s="485">
        <v>2403</v>
      </c>
      <c r="D1023" s="307" t="s">
        <v>2804</v>
      </c>
      <c r="E1023" s="486"/>
      <c r="F1023" s="486"/>
      <c r="G1023" s="487"/>
      <c r="H1023" s="487"/>
      <c r="I1023" s="488"/>
      <c r="J1023" s="489"/>
      <c r="K1023" s="490"/>
      <c r="L1023" s="489"/>
      <c r="M1023" s="490"/>
      <c r="N1023" s="307"/>
      <c r="O1023" s="382" t="s">
        <v>1838</v>
      </c>
      <c r="P1023" s="278"/>
      <c r="S1023" s="287"/>
      <c r="T1023" s="287"/>
      <c r="U1023" s="287"/>
      <c r="V1023" s="287"/>
      <c r="W1023" s="287"/>
      <c r="X1023" s="287"/>
      <c r="Y1023" s="287"/>
      <c r="Z1023" s="287"/>
      <c r="AA1023" s="287"/>
      <c r="AB1023" s="287"/>
      <c r="AC1023" s="424"/>
      <c r="AD1023" s="287"/>
      <c r="AE1023" s="287"/>
      <c r="AF1023" s="287"/>
      <c r="AG1023" s="287"/>
      <c r="AH1023" s="287"/>
      <c r="AI1023" s="287"/>
      <c r="AJ1023" s="287"/>
      <c r="AK1023" s="287"/>
      <c r="AL1023" s="287"/>
      <c r="AM1023" s="287"/>
      <c r="AN1023" s="287"/>
    </row>
    <row r="1024" spans="1:40" s="408" customFormat="1" ht="34.5" customHeight="1" x14ac:dyDescent="0.2">
      <c r="A1024" s="478"/>
      <c r="B1024" s="491" t="str">
        <f t="shared" si="114"/>
        <v xml:space="preserve">240303 </v>
      </c>
      <c r="C1024" s="491">
        <v>240303</v>
      </c>
      <c r="D1024" s="316" t="s">
        <v>76</v>
      </c>
      <c r="E1024" s="479"/>
      <c r="F1024" s="479"/>
      <c r="G1024" s="480"/>
      <c r="H1024" s="480"/>
      <c r="I1024" s="481"/>
      <c r="J1024" s="482"/>
      <c r="K1024" s="483"/>
      <c r="L1024" s="482"/>
      <c r="M1024" s="483"/>
      <c r="N1024" s="316"/>
      <c r="O1024" s="319" t="s">
        <v>1824</v>
      </c>
      <c r="P1024" s="278"/>
      <c r="S1024" s="287"/>
      <c r="T1024" s="287"/>
      <c r="U1024" s="287"/>
      <c r="V1024" s="287"/>
      <c r="W1024" s="287"/>
      <c r="X1024" s="287"/>
      <c r="Y1024" s="287"/>
      <c r="Z1024" s="287"/>
      <c r="AA1024" s="287"/>
      <c r="AB1024" s="287"/>
      <c r="AC1024" s="362"/>
      <c r="AD1024" s="287"/>
      <c r="AE1024" s="287"/>
      <c r="AF1024" s="287"/>
      <c r="AG1024" s="287"/>
      <c r="AH1024" s="287"/>
      <c r="AI1024" s="287"/>
      <c r="AJ1024" s="287"/>
      <c r="AK1024" s="287"/>
      <c r="AL1024" s="287"/>
      <c r="AM1024" s="287"/>
      <c r="AN1024" s="287"/>
    </row>
    <row r="1025" spans="1:40" s="408" customFormat="1" ht="57" customHeight="1" x14ac:dyDescent="0.2">
      <c r="A1025" s="538"/>
      <c r="B1025" s="539" t="str">
        <f t="shared" si="114"/>
        <v xml:space="preserve">24030312 </v>
      </c>
      <c r="C1025" s="539">
        <v>24030312</v>
      </c>
      <c r="D1025" s="540" t="s">
        <v>374</v>
      </c>
      <c r="E1025" s="541"/>
      <c r="F1025" s="541"/>
      <c r="G1025" s="542"/>
      <c r="H1025" s="542"/>
      <c r="I1025" s="543"/>
      <c r="J1025" s="544"/>
      <c r="K1025" s="545"/>
      <c r="L1025" s="544"/>
      <c r="M1025" s="545"/>
      <c r="N1025" s="540"/>
      <c r="O1025" s="546" t="s">
        <v>5</v>
      </c>
      <c r="P1025" s="278"/>
      <c r="S1025" s="287"/>
      <c r="T1025" s="287"/>
      <c r="U1025" s="287"/>
      <c r="V1025" s="287"/>
      <c r="W1025" s="287"/>
      <c r="X1025" s="287"/>
      <c r="Y1025" s="287"/>
      <c r="Z1025" s="287"/>
      <c r="AA1025" s="287"/>
      <c r="AB1025" s="287"/>
      <c r="AC1025" s="424"/>
      <c r="AD1025" s="287"/>
      <c r="AE1025" s="287"/>
      <c r="AF1025" s="287"/>
      <c r="AG1025" s="287"/>
      <c r="AH1025" s="287"/>
      <c r="AI1025" s="287"/>
      <c r="AJ1025" s="287"/>
      <c r="AK1025" s="287"/>
      <c r="AL1025" s="287"/>
      <c r="AM1025" s="287"/>
      <c r="AN1025" s="287"/>
    </row>
    <row r="1026" spans="1:40" s="408" customFormat="1" ht="58.5" customHeight="1" x14ac:dyDescent="0.2">
      <c r="A1026" s="446"/>
      <c r="B1026" s="447" t="str">
        <f t="shared" si="114"/>
        <v xml:space="preserve">2403031210 </v>
      </c>
      <c r="C1026" s="447">
        <v>2403031210</v>
      </c>
      <c r="D1026" s="335" t="s">
        <v>2845</v>
      </c>
      <c r="E1026" s="448"/>
      <c r="F1026" s="448"/>
      <c r="G1026" s="407"/>
      <c r="H1026" s="407"/>
      <c r="I1026" s="449"/>
      <c r="J1026" s="450"/>
      <c r="K1026" s="451"/>
      <c r="L1026" s="450"/>
      <c r="M1026" s="451"/>
      <c r="N1026" s="335"/>
      <c r="O1026" s="338" t="s">
        <v>1862</v>
      </c>
      <c r="P1026" s="278"/>
      <c r="S1026" s="287"/>
      <c r="T1026" s="287"/>
      <c r="U1026" s="287"/>
      <c r="V1026" s="287"/>
      <c r="W1026" s="287"/>
      <c r="X1026" s="287"/>
      <c r="Y1026" s="287"/>
      <c r="Z1026" s="287"/>
      <c r="AA1026" s="287"/>
      <c r="AB1026" s="287"/>
      <c r="AC1026" s="424"/>
      <c r="AD1026" s="287"/>
      <c r="AE1026" s="287"/>
      <c r="AF1026" s="287"/>
      <c r="AG1026" s="287"/>
      <c r="AH1026" s="287"/>
      <c r="AI1026" s="287"/>
      <c r="AJ1026" s="287"/>
      <c r="AK1026" s="287"/>
      <c r="AL1026" s="287"/>
      <c r="AM1026" s="287"/>
      <c r="AN1026" s="287"/>
    </row>
    <row r="1027" spans="1:40" s="408" customFormat="1" ht="24.75" customHeight="1" x14ac:dyDescent="0.2">
      <c r="A1027" s="461"/>
      <c r="B1027" s="462" t="str">
        <f t="shared" si="114"/>
        <v xml:space="preserve">240303121012 </v>
      </c>
      <c r="C1027" s="463">
        <v>240303121012</v>
      </c>
      <c r="D1027" s="343" t="s">
        <v>4699</v>
      </c>
      <c r="E1027" s="464"/>
      <c r="F1027" s="464"/>
      <c r="G1027" s="465"/>
      <c r="H1027" s="465"/>
      <c r="I1027" s="466"/>
      <c r="J1027" s="467"/>
      <c r="K1027" s="468"/>
      <c r="L1027" s="467"/>
      <c r="M1027" s="468"/>
      <c r="N1027" s="343"/>
      <c r="O1027" s="346" t="s">
        <v>1869</v>
      </c>
      <c r="P1027" s="278"/>
      <c r="S1027" s="287"/>
      <c r="T1027" s="287"/>
      <c r="U1027" s="287"/>
      <c r="V1027" s="287"/>
      <c r="W1027" s="287"/>
      <c r="X1027" s="287"/>
      <c r="Y1027" s="287"/>
      <c r="Z1027" s="287"/>
      <c r="AA1027" s="287"/>
      <c r="AB1027" s="287"/>
      <c r="AC1027" s="424"/>
      <c r="AD1027" s="287"/>
      <c r="AE1027" s="287"/>
      <c r="AF1027" s="287"/>
      <c r="AG1027" s="287"/>
      <c r="AH1027" s="287"/>
      <c r="AI1027" s="287"/>
      <c r="AJ1027" s="287"/>
      <c r="AK1027" s="287"/>
      <c r="AL1027" s="287"/>
      <c r="AM1027" s="287"/>
      <c r="AN1027" s="287"/>
    </row>
    <row r="1028" spans="1:40" s="408" customFormat="1" ht="28.5" x14ac:dyDescent="0.2">
      <c r="A1028" s="528"/>
      <c r="B1028" s="477" t="str">
        <f t="shared" si="114"/>
        <v xml:space="preserve">24030312101202 </v>
      </c>
      <c r="C1028" s="547">
        <v>24030312101202</v>
      </c>
      <c r="D1028" s="526" t="s">
        <v>5103</v>
      </c>
      <c r="E1028" s="529"/>
      <c r="F1028" s="529"/>
      <c r="G1028" s="530"/>
      <c r="H1028" s="530"/>
      <c r="I1028" s="422"/>
      <c r="J1028" s="531"/>
      <c r="K1028" s="532"/>
      <c r="L1028" s="531"/>
      <c r="M1028" s="532"/>
      <c r="N1028" s="526"/>
      <c r="O1028" s="535"/>
      <c r="P1028" s="278"/>
      <c r="S1028" s="287"/>
      <c r="T1028" s="287"/>
      <c r="U1028" s="287"/>
      <c r="V1028" s="287"/>
      <c r="W1028" s="287"/>
      <c r="X1028" s="287"/>
      <c r="Y1028" s="287"/>
      <c r="Z1028" s="287"/>
      <c r="AA1028" s="287"/>
      <c r="AB1028" s="287"/>
      <c r="AC1028" s="424"/>
      <c r="AD1028" s="287"/>
      <c r="AE1028" s="287"/>
      <c r="AF1028" s="287"/>
      <c r="AG1028" s="287"/>
      <c r="AH1028" s="287"/>
      <c r="AI1028" s="287"/>
      <c r="AJ1028" s="287"/>
      <c r="AK1028" s="287"/>
      <c r="AL1028" s="287"/>
      <c r="AM1028" s="287"/>
      <c r="AN1028" s="287"/>
    </row>
    <row r="1029" spans="1:40" s="408" customFormat="1" ht="42.75" x14ac:dyDescent="0.2">
      <c r="A1029" s="533" t="s">
        <v>5104</v>
      </c>
      <c r="B1029" s="522" t="s">
        <v>5105</v>
      </c>
      <c r="C1029" s="522" t="s">
        <v>5106</v>
      </c>
      <c r="D1029" s="523" t="s">
        <v>5107</v>
      </c>
      <c r="E1029" s="353">
        <f>VLOOKUP(B1029,'Ejec presupuestal_31-dic-2017'!$C$5:$K$975,5,0)</f>
        <v>479069688</v>
      </c>
      <c r="F1029" s="353">
        <f>VLOOKUP(B1029,'Ejec presupuestal_31-dic-2017'!$C$5:$K$975,6,0)</f>
        <v>479069688</v>
      </c>
      <c r="G1029" s="353">
        <f>VLOOKUP(B1029,'Ejec presupuestal_31-dic-2017'!$C$5:$K$975,7,0)</f>
        <v>479069688</v>
      </c>
      <c r="H1029" s="353">
        <f>VLOOKUP(B1029,'Ejec presupuestal_31-dic-2017'!$C$5:$K$975,9,0)</f>
        <v>479069688</v>
      </c>
      <c r="I1029" s="424" t="s">
        <v>1908</v>
      </c>
      <c r="J1029" s="524" t="str">
        <f>VLOOKUP(K1029,'[11]CONSOLIDADO PLAN DESARROLLO'!$DK$9:$DM1311,3,0)</f>
        <v xml:space="preserve">E3.P_L.MR1 - Mantener la cobertura de acueducto del área urbana y área rural </v>
      </c>
      <c r="K1029" s="525" t="s">
        <v>1352</v>
      </c>
      <c r="L1029" s="524" t="str">
        <f>IF(K1029=0,"0-0",(VLOOKUP(K1029,'[11]CONSOLIDADO PLAN DESARROLLO'!$DK$9:$DM$305,2,0)))</f>
        <v>Implementación del plan maestro de acueducto y alcantarillado</v>
      </c>
      <c r="M1029" s="354" t="str">
        <f>IF(I1029=0,"0-0",(VLOOKUP(I1029,$Q$2:$V$193,$P$1,0)))</f>
        <v>SGP</v>
      </c>
      <c r="N1029" s="523"/>
      <c r="O1029" s="536" t="s">
        <v>1851</v>
      </c>
      <c r="P1029" s="278"/>
      <c r="S1029" s="287"/>
      <c r="T1029" s="287"/>
      <c r="U1029" s="287"/>
      <c r="V1029" s="287"/>
      <c r="W1029" s="287"/>
      <c r="X1029" s="287"/>
      <c r="Y1029" s="287"/>
      <c r="Z1029" s="287"/>
      <c r="AA1029" s="287"/>
      <c r="AB1029" s="287"/>
      <c r="AC1029" s="424"/>
      <c r="AD1029" s="287"/>
      <c r="AE1029" s="287"/>
      <c r="AF1029" s="287"/>
      <c r="AG1029" s="287"/>
      <c r="AH1029" s="287"/>
      <c r="AI1029" s="287"/>
      <c r="AJ1029" s="287"/>
      <c r="AK1029" s="287"/>
      <c r="AL1029" s="287"/>
      <c r="AM1029" s="287"/>
      <c r="AN1029" s="287"/>
    </row>
    <row r="1030" spans="1:40" s="408" customFormat="1" x14ac:dyDescent="0.2">
      <c r="A1030" s="446"/>
      <c r="B1030" s="447" t="str">
        <f>+CONCATENATE(C1030," ",(LEFT(I1030,(3))))</f>
        <v xml:space="preserve">2403031211 </v>
      </c>
      <c r="C1030" s="447">
        <v>2403031211</v>
      </c>
      <c r="D1030" s="335" t="s">
        <v>2947</v>
      </c>
      <c r="E1030" s="448"/>
      <c r="F1030" s="448"/>
      <c r="G1030" s="407"/>
      <c r="H1030" s="407"/>
      <c r="I1030" s="449"/>
      <c r="J1030" s="450"/>
      <c r="K1030" s="451"/>
      <c r="L1030" s="450"/>
      <c r="M1030" s="451"/>
      <c r="N1030" s="335"/>
      <c r="O1030" s="338" t="s">
        <v>1862</v>
      </c>
      <c r="P1030" s="278"/>
      <c r="S1030" s="287"/>
      <c r="T1030" s="287"/>
      <c r="U1030" s="287"/>
      <c r="V1030" s="287"/>
      <c r="W1030" s="287"/>
      <c r="X1030" s="287"/>
      <c r="Y1030" s="287"/>
      <c r="Z1030" s="287"/>
      <c r="AA1030" s="287"/>
      <c r="AB1030" s="287"/>
      <c r="AC1030" s="424"/>
      <c r="AD1030" s="287"/>
      <c r="AE1030" s="287"/>
      <c r="AF1030" s="287"/>
      <c r="AG1030" s="287"/>
      <c r="AH1030" s="287"/>
      <c r="AI1030" s="287"/>
      <c r="AJ1030" s="287"/>
      <c r="AK1030" s="287"/>
      <c r="AL1030" s="287"/>
      <c r="AM1030" s="287"/>
      <c r="AN1030" s="287"/>
    </row>
    <row r="1031" spans="1:40" s="408" customFormat="1" ht="28.5" x14ac:dyDescent="0.2">
      <c r="A1031" s="461"/>
      <c r="B1031" s="462" t="str">
        <f>+CONCATENATE(C1031," ",(LEFT(I1031,(3))))</f>
        <v xml:space="preserve">240303121107 </v>
      </c>
      <c r="C1031" s="463">
        <v>240303121107</v>
      </c>
      <c r="D1031" s="343" t="s">
        <v>4705</v>
      </c>
      <c r="E1031" s="464"/>
      <c r="F1031" s="464"/>
      <c r="G1031" s="465"/>
      <c r="H1031" s="465"/>
      <c r="I1031" s="466"/>
      <c r="J1031" s="467"/>
      <c r="K1031" s="468"/>
      <c r="L1031" s="467"/>
      <c r="M1031" s="468"/>
      <c r="N1031" s="343"/>
      <c r="O1031" s="346" t="s">
        <v>1869</v>
      </c>
      <c r="P1031" s="278"/>
      <c r="S1031" s="287"/>
      <c r="T1031" s="287"/>
      <c r="U1031" s="287"/>
      <c r="V1031" s="287"/>
      <c r="W1031" s="287"/>
      <c r="X1031" s="287"/>
      <c r="Y1031" s="287"/>
      <c r="Z1031" s="287"/>
      <c r="AA1031" s="287"/>
      <c r="AB1031" s="287"/>
      <c r="AC1031" s="362"/>
      <c r="AD1031" s="287"/>
      <c r="AE1031" s="287"/>
      <c r="AF1031" s="287"/>
      <c r="AG1031" s="287"/>
      <c r="AH1031" s="287"/>
      <c r="AI1031" s="287"/>
      <c r="AJ1031" s="287"/>
      <c r="AK1031" s="287"/>
      <c r="AL1031" s="287"/>
      <c r="AM1031" s="287"/>
      <c r="AN1031" s="287"/>
    </row>
    <row r="1032" spans="1:40" s="408" customFormat="1" ht="18.75" customHeight="1" x14ac:dyDescent="0.2">
      <c r="A1032" s="528"/>
      <c r="B1032" s="477" t="str">
        <f>+CONCATENATE(C1032," ",(LEFT(I1032,(3))))</f>
        <v xml:space="preserve">24030312110702 </v>
      </c>
      <c r="C1032" s="547">
        <v>24030312110702</v>
      </c>
      <c r="D1032" s="526" t="s">
        <v>5108</v>
      </c>
      <c r="E1032" s="529"/>
      <c r="F1032" s="529"/>
      <c r="G1032" s="530"/>
      <c r="H1032" s="530"/>
      <c r="I1032" s="422"/>
      <c r="J1032" s="531"/>
      <c r="K1032" s="532"/>
      <c r="L1032" s="531"/>
      <c r="M1032" s="532"/>
      <c r="N1032" s="526"/>
      <c r="O1032" s="535"/>
      <c r="P1032" s="278"/>
      <c r="S1032" s="287"/>
      <c r="T1032" s="287"/>
      <c r="U1032" s="287"/>
      <c r="V1032" s="287"/>
      <c r="W1032" s="287"/>
      <c r="X1032" s="287"/>
      <c r="Y1032" s="287"/>
      <c r="Z1032" s="287"/>
      <c r="AA1032" s="287"/>
      <c r="AB1032" s="287"/>
      <c r="AC1032" s="424"/>
      <c r="AD1032" s="287"/>
      <c r="AE1032" s="287"/>
      <c r="AF1032" s="287"/>
      <c r="AG1032" s="287"/>
      <c r="AH1032" s="287"/>
      <c r="AI1032" s="287"/>
      <c r="AJ1032" s="287"/>
      <c r="AK1032" s="287"/>
      <c r="AL1032" s="287"/>
      <c r="AM1032" s="287"/>
      <c r="AN1032" s="287"/>
    </row>
    <row r="1033" spans="1:40" s="408" customFormat="1" ht="42.75" x14ac:dyDescent="0.2">
      <c r="A1033" s="533" t="s">
        <v>5104</v>
      </c>
      <c r="B1033" s="522" t="s">
        <v>5109</v>
      </c>
      <c r="C1033" s="522" t="s">
        <v>5110</v>
      </c>
      <c r="D1033" s="523" t="s">
        <v>5111</v>
      </c>
      <c r="E1033" s="353">
        <f>VLOOKUP(B1033,'Ejec presupuestal_31-dic-2017'!$C$5:$K$975,5,0)</f>
        <v>119767422</v>
      </c>
      <c r="F1033" s="353">
        <f>VLOOKUP(B1033,'Ejec presupuestal_31-dic-2017'!$C$5:$K$975,6,0)</f>
        <v>119767422</v>
      </c>
      <c r="G1033" s="353">
        <f>VLOOKUP(B1033,'Ejec presupuestal_31-dic-2017'!$C$5:$K$975,7,0)</f>
        <v>119767422</v>
      </c>
      <c r="H1033" s="353">
        <f>VLOOKUP(B1033,'Ejec presupuestal_31-dic-2017'!$C$5:$K$975,9,0)</f>
        <v>119767422</v>
      </c>
      <c r="I1033" s="424" t="s">
        <v>2643</v>
      </c>
      <c r="J1033" s="524" t="str">
        <f>VLOOKUP(K1033,'[11]CONSOLIDADO PLAN DESARROLLO'!$DK$9:$DM1315,3,0)</f>
        <v>E3.P_L.MR2 - Mantener la cobertura de alcantarillado en el área urbana y el área rural</v>
      </c>
      <c r="K1033" s="525" t="s">
        <v>1379</v>
      </c>
      <c r="L1033" s="524" t="str">
        <f>IF(K1033=0,"0-0",(VLOOKUP(K1033,'[11]CONSOLIDADO PLAN DESARROLLO'!$DK$9:$DM$305,2,0)))</f>
        <v>Implementar del plan maestro de acueducto y alcantarillado</v>
      </c>
      <c r="M1033" s="354" t="str">
        <f>IF(I1033=0,"0-0",(VLOOKUP(I1033,$Q$2:$V$193,$P$1,0)))</f>
        <v xml:space="preserve">OTROS </v>
      </c>
      <c r="N1033" s="523"/>
      <c r="O1033" s="536" t="s">
        <v>1851</v>
      </c>
      <c r="P1033" s="278"/>
      <c r="S1033" s="287"/>
      <c r="T1033" s="287"/>
      <c r="U1033" s="287"/>
      <c r="V1033" s="287"/>
      <c r="W1033" s="287"/>
      <c r="X1033" s="287"/>
      <c r="Y1033" s="287"/>
      <c r="Z1033" s="287"/>
      <c r="AA1033" s="287"/>
      <c r="AB1033" s="287"/>
      <c r="AC1033" s="362"/>
      <c r="AD1033" s="287"/>
      <c r="AE1033" s="287"/>
      <c r="AF1033" s="287"/>
      <c r="AG1033" s="287"/>
      <c r="AH1033" s="287"/>
      <c r="AI1033" s="287"/>
      <c r="AJ1033" s="287"/>
      <c r="AK1033" s="287"/>
      <c r="AL1033" s="287"/>
      <c r="AM1033" s="287"/>
      <c r="AN1033" s="287"/>
    </row>
    <row r="1034" spans="1:40" s="408" customFormat="1" x14ac:dyDescent="0.2">
      <c r="A1034" s="446"/>
      <c r="B1034" s="447" t="str">
        <f>+CONCATENATE(C1034," ",(LEFT(I1034,(3))))</f>
        <v xml:space="preserve">2403031212 </v>
      </c>
      <c r="C1034" s="447">
        <v>2403031212</v>
      </c>
      <c r="D1034" s="335" t="s">
        <v>2811</v>
      </c>
      <c r="E1034" s="448"/>
      <c r="F1034" s="448"/>
      <c r="G1034" s="407"/>
      <c r="H1034" s="407"/>
      <c r="I1034" s="449"/>
      <c r="J1034" s="450"/>
      <c r="K1034" s="451"/>
      <c r="L1034" s="450"/>
      <c r="M1034" s="451"/>
      <c r="N1034" s="335"/>
      <c r="O1034" s="338" t="s">
        <v>1862</v>
      </c>
      <c r="P1034" s="278"/>
      <c r="S1034" s="287"/>
      <c r="T1034" s="287"/>
      <c r="U1034" s="287"/>
      <c r="V1034" s="287"/>
      <c r="W1034" s="287"/>
      <c r="X1034" s="287"/>
      <c r="Y1034" s="287"/>
      <c r="Z1034" s="287"/>
      <c r="AA1034" s="287"/>
      <c r="AB1034" s="287"/>
      <c r="AC1034" s="362"/>
      <c r="AD1034" s="287"/>
      <c r="AE1034" s="287"/>
      <c r="AF1034" s="287"/>
      <c r="AG1034" s="287"/>
      <c r="AH1034" s="287"/>
      <c r="AI1034" s="287"/>
      <c r="AJ1034" s="287"/>
      <c r="AK1034" s="287"/>
      <c r="AL1034" s="287"/>
      <c r="AM1034" s="287"/>
      <c r="AN1034" s="287"/>
    </row>
    <row r="1035" spans="1:40" ht="26.25" customHeight="1" x14ac:dyDescent="0.2">
      <c r="A1035" s="528"/>
      <c r="B1035" s="477" t="str">
        <f>+CONCATENATE(C1035," ",(LEFT(I1035,(3))))</f>
        <v xml:space="preserve">240303121203 </v>
      </c>
      <c r="C1035" s="547">
        <v>240303121203</v>
      </c>
      <c r="D1035" s="526" t="s">
        <v>5108</v>
      </c>
      <c r="E1035" s="529"/>
      <c r="F1035" s="529"/>
      <c r="G1035" s="530"/>
      <c r="H1035" s="530"/>
      <c r="I1035" s="422"/>
      <c r="J1035" s="531"/>
      <c r="K1035" s="532"/>
      <c r="L1035" s="531"/>
      <c r="M1035" s="532"/>
      <c r="N1035" s="526"/>
      <c r="O1035" s="535"/>
      <c r="AC1035" s="424"/>
    </row>
    <row r="1036" spans="1:40" ht="42.75" x14ac:dyDescent="0.2">
      <c r="A1036" s="533" t="s">
        <v>5104</v>
      </c>
      <c r="B1036" s="522" t="s">
        <v>5112</v>
      </c>
      <c r="C1036" s="522" t="s">
        <v>5113</v>
      </c>
      <c r="D1036" s="523" t="s">
        <v>5114</v>
      </c>
      <c r="E1036" s="353">
        <f>VLOOKUP(B1036,'Ejec presupuestal_31-dic-2017'!$C$5:$K$975,5,0)</f>
        <v>409689255</v>
      </c>
      <c r="F1036" s="353">
        <f>VLOOKUP(B1036,'Ejec presupuestal_31-dic-2017'!$C$5:$K$975,6,0)</f>
        <v>409689255</v>
      </c>
      <c r="G1036" s="353">
        <f>VLOOKUP(B1036,'Ejec presupuestal_31-dic-2017'!$C$5:$K$975,7,0)</f>
        <v>409689255</v>
      </c>
      <c r="H1036" s="353">
        <f>VLOOKUP(B1036,'Ejec presupuestal_31-dic-2017'!$C$5:$K$975,9,0)</f>
        <v>409689255</v>
      </c>
      <c r="I1036" s="424" t="s">
        <v>1908</v>
      </c>
      <c r="J1036" s="524" t="str">
        <f>VLOOKUP(K1036,'[11]CONSOLIDADO PLAN DESARROLLO'!$DK$9:$DM1318,3,0)</f>
        <v xml:space="preserve">E3.P_L.MR3 - Mantener la cobertura de aseo en el área urbana y el área rural </v>
      </c>
      <c r="K1036" s="525" t="s">
        <v>1402</v>
      </c>
      <c r="L1036" s="524" t="str">
        <f>IF(K1036=0,"0-0",(VLOOKUP(K1036,'[11]CONSOLIDADO PLAN DESARROLLO'!$DK$9:$DM$305,2,0)))</f>
        <v>Comprar vehículos,  Maquinaria y Equipos para la Empresa De Servicios Públicos</v>
      </c>
      <c r="M1036" s="354" t="str">
        <f t="shared" ref="M1036:M1037" si="115">IF(I1036=0,"0-0",(VLOOKUP(I1036,$Q$2:$V$193,$P$1,0)))</f>
        <v>SGP</v>
      </c>
      <c r="N1036" s="523"/>
      <c r="O1036" s="536" t="s">
        <v>1851</v>
      </c>
      <c r="AC1036" s="424"/>
    </row>
    <row r="1037" spans="1:40" ht="42.75" x14ac:dyDescent="0.2">
      <c r="A1037" s="533" t="s">
        <v>5104</v>
      </c>
      <c r="B1037" s="522" t="s">
        <v>5115</v>
      </c>
      <c r="C1037" s="522" t="s">
        <v>5116</v>
      </c>
      <c r="D1037" s="523" t="s">
        <v>5111</v>
      </c>
      <c r="E1037" s="353">
        <f>VLOOKUP(B1037,'Ejec presupuestal_31-dic-2017'!$C$5:$K$975,5,0)</f>
        <v>190310745</v>
      </c>
      <c r="F1037" s="353">
        <f>VLOOKUP(B1037,'Ejec presupuestal_31-dic-2017'!$C$5:$K$975,6,0)</f>
        <v>190310745</v>
      </c>
      <c r="G1037" s="353">
        <f>VLOOKUP(B1037,'Ejec presupuestal_31-dic-2017'!$C$5:$K$975,7,0)</f>
        <v>190310745</v>
      </c>
      <c r="H1037" s="353">
        <f>VLOOKUP(B1037,'Ejec presupuestal_31-dic-2017'!$C$5:$K$975,9,0)</f>
        <v>190310745</v>
      </c>
      <c r="I1037" s="424" t="s">
        <v>2643</v>
      </c>
      <c r="J1037" s="524" t="str">
        <f>VLOOKUP(K1037,'[11]CONSOLIDADO PLAN DESARROLLO'!$DK$9:$DM1319,3,0)</f>
        <v xml:space="preserve">E3.P_L.MR3 - Mantener la cobertura de aseo en el área urbana y el área rural </v>
      </c>
      <c r="K1037" s="525" t="s">
        <v>1402</v>
      </c>
      <c r="L1037" s="524" t="str">
        <f>IF(K1037=0,"0-0",(VLOOKUP(K1037,'[11]CONSOLIDADO PLAN DESARROLLO'!$DK$9:$DM$305,2,0)))</f>
        <v>Comprar vehículos,  Maquinaria y Equipos para la Empresa De Servicios Públicos</v>
      </c>
      <c r="M1037" s="354" t="str">
        <f t="shared" si="115"/>
        <v xml:space="preserve">OTROS </v>
      </c>
      <c r="N1037" s="523"/>
      <c r="O1037" s="536" t="s">
        <v>1851</v>
      </c>
      <c r="AC1037" s="424"/>
    </row>
    <row r="1038" spans="1:40" x14ac:dyDescent="0.2">
      <c r="A1038" s="528"/>
      <c r="B1038" s="477" t="str">
        <f t="shared" ref="B1038:B1090" si="116">+CONCATENATE(C1038," ",(LEFT(I1038,(3))))</f>
        <v xml:space="preserve"> </v>
      </c>
      <c r="C1038" s="477"/>
      <c r="D1038" s="526"/>
      <c r="E1038" s="529"/>
      <c r="F1038" s="529"/>
      <c r="G1038" s="530"/>
      <c r="H1038" s="530"/>
      <c r="I1038" s="422"/>
      <c r="J1038" s="531" t="e">
        <f>VLOOKUP(K1038,'[11]CONSOLIDADO PLAN DESARROLLO'!$DK$9:$DM1334,3,0)</f>
        <v>#N/A</v>
      </c>
      <c r="K1038" s="532"/>
      <c r="L1038" s="531" t="str">
        <f>IF(K1038=0,"0-0",(VLOOKUP(K1038,'[11]CONSOLIDADO PLAN DESARROLLO'!$DK$9:$DM$305,2,0)))</f>
        <v>0-0</v>
      </c>
      <c r="M1038" s="532" t="str">
        <f t="shared" ref="M1038:M1090" si="117">IF(I1038=0,"0-0",(VLOOKUP(I1038,$Q$2:$V$191,$P$1,0)))</f>
        <v>0-0</v>
      </c>
      <c r="N1038" s="526"/>
      <c r="O1038" s="535"/>
      <c r="AC1038" s="424"/>
    </row>
    <row r="1039" spans="1:40" ht="73.5" customHeight="1" x14ac:dyDescent="0.2">
      <c r="A1039" s="528"/>
      <c r="B1039" s="477" t="str">
        <f t="shared" si="116"/>
        <v xml:space="preserve"> </v>
      </c>
      <c r="C1039" s="477"/>
      <c r="D1039" s="526"/>
      <c r="E1039" s="529"/>
      <c r="F1039" s="529"/>
      <c r="G1039" s="530"/>
      <c r="H1039" s="530"/>
      <c r="I1039" s="422"/>
      <c r="J1039" s="531" t="e">
        <f>VLOOKUP(K1039,'[11]CONSOLIDADO PLAN DESARROLLO'!$DK$9:$DM1335,3,0)</f>
        <v>#N/A</v>
      </c>
      <c r="K1039" s="532"/>
      <c r="L1039" s="531" t="str">
        <f>IF(K1039=0,"0-0",(VLOOKUP(K1039,'[11]CONSOLIDADO PLAN DESARROLLO'!$DK$9:$DM$305,2,0)))</f>
        <v>0-0</v>
      </c>
      <c r="M1039" s="532" t="str">
        <f t="shared" si="117"/>
        <v>0-0</v>
      </c>
      <c r="N1039" s="526"/>
      <c r="O1039" s="535"/>
      <c r="AC1039" s="362"/>
    </row>
    <row r="1040" spans="1:40" ht="29.25" customHeight="1" x14ac:dyDescent="0.2">
      <c r="A1040" s="528"/>
      <c r="B1040" s="477" t="str">
        <f t="shared" si="116"/>
        <v xml:space="preserve"> </v>
      </c>
      <c r="C1040" s="477"/>
      <c r="D1040" s="526"/>
      <c r="E1040" s="529"/>
      <c r="F1040" s="529"/>
      <c r="G1040" s="530"/>
      <c r="H1040" s="530"/>
      <c r="I1040" s="422"/>
      <c r="J1040" s="531" t="e">
        <f>VLOOKUP(K1040,'[11]CONSOLIDADO PLAN DESARROLLO'!$DK$9:$DM1336,3,0)</f>
        <v>#N/A</v>
      </c>
      <c r="K1040" s="532"/>
      <c r="L1040" s="531" t="str">
        <f>IF(K1040=0,"0-0",(VLOOKUP(K1040,'[11]CONSOLIDADO PLAN DESARROLLO'!$DK$9:$DM$305,2,0)))</f>
        <v>0-0</v>
      </c>
      <c r="M1040" s="532" t="str">
        <f t="shared" si="117"/>
        <v>0-0</v>
      </c>
      <c r="N1040" s="526"/>
      <c r="O1040" s="535"/>
      <c r="AC1040" s="424"/>
    </row>
    <row r="1041" spans="1:40" x14ac:dyDescent="0.2">
      <c r="A1041" s="528"/>
      <c r="B1041" s="477" t="str">
        <f t="shared" si="116"/>
        <v xml:space="preserve"> </v>
      </c>
      <c r="C1041" s="477"/>
      <c r="D1041" s="526"/>
      <c r="E1041" s="529"/>
      <c r="F1041" s="529"/>
      <c r="G1041" s="530"/>
      <c r="H1041" s="530"/>
      <c r="I1041" s="422"/>
      <c r="J1041" s="531" t="e">
        <f>VLOOKUP(K1041,'[11]CONSOLIDADO PLAN DESARROLLO'!$DK$9:$DM1337,3,0)</f>
        <v>#N/A</v>
      </c>
      <c r="K1041" s="532"/>
      <c r="L1041" s="531" t="str">
        <f>IF(K1041=0,"0-0",(VLOOKUP(K1041,'[11]CONSOLIDADO PLAN DESARROLLO'!$DK$9:$DM$305,2,0)))</f>
        <v>0-0</v>
      </c>
      <c r="M1041" s="532" t="str">
        <f t="shared" si="117"/>
        <v>0-0</v>
      </c>
      <c r="N1041" s="526"/>
      <c r="O1041" s="535"/>
      <c r="AC1041" s="424"/>
    </row>
    <row r="1042" spans="1:40" x14ac:dyDescent="0.2">
      <c r="A1042" s="528"/>
      <c r="B1042" s="477" t="str">
        <f t="shared" si="116"/>
        <v xml:space="preserve"> </v>
      </c>
      <c r="C1042" s="477"/>
      <c r="D1042" s="526"/>
      <c r="E1042" s="529"/>
      <c r="F1042" s="529"/>
      <c r="G1042" s="530"/>
      <c r="H1042" s="530"/>
      <c r="I1042" s="422"/>
      <c r="J1042" s="531" t="e">
        <f>VLOOKUP(K1042,'[11]CONSOLIDADO PLAN DESARROLLO'!$DK$9:$DM1338,3,0)</f>
        <v>#N/A</v>
      </c>
      <c r="K1042" s="532"/>
      <c r="L1042" s="531" t="str">
        <f>IF(K1042=0,"0-0",(VLOOKUP(K1042,'[11]CONSOLIDADO PLAN DESARROLLO'!$DK$9:$DM$305,2,0)))</f>
        <v>0-0</v>
      </c>
      <c r="M1042" s="532" t="str">
        <f t="shared" si="117"/>
        <v>0-0</v>
      </c>
      <c r="N1042" s="526"/>
      <c r="O1042" s="535"/>
      <c r="AC1042" s="424"/>
    </row>
    <row r="1043" spans="1:40" ht="21" customHeight="1" x14ac:dyDescent="0.2">
      <c r="A1043" s="528"/>
      <c r="B1043" s="477" t="str">
        <f t="shared" si="116"/>
        <v xml:space="preserve"> </v>
      </c>
      <c r="C1043" s="477"/>
      <c r="D1043" s="526"/>
      <c r="E1043" s="529"/>
      <c r="F1043" s="529"/>
      <c r="G1043" s="530"/>
      <c r="H1043" s="530"/>
      <c r="I1043" s="422"/>
      <c r="J1043" s="531" t="e">
        <f>VLOOKUP(K1043,'[11]CONSOLIDADO PLAN DESARROLLO'!$DK$9:$DM1339,3,0)</f>
        <v>#N/A</v>
      </c>
      <c r="K1043" s="532"/>
      <c r="L1043" s="531" t="str">
        <f>IF(K1043=0,"0-0",(VLOOKUP(K1043,'[11]CONSOLIDADO PLAN DESARROLLO'!$DK$9:$DM$305,2,0)))</f>
        <v>0-0</v>
      </c>
      <c r="M1043" s="532" t="str">
        <f t="shared" si="117"/>
        <v>0-0</v>
      </c>
      <c r="N1043" s="526"/>
      <c r="O1043" s="535"/>
      <c r="AC1043" s="424"/>
    </row>
    <row r="1044" spans="1:40" ht="52.5" customHeight="1" x14ac:dyDescent="0.2">
      <c r="A1044" s="528"/>
      <c r="B1044" s="477" t="str">
        <f t="shared" si="116"/>
        <v xml:space="preserve"> </v>
      </c>
      <c r="C1044" s="477"/>
      <c r="D1044" s="526"/>
      <c r="E1044" s="529"/>
      <c r="F1044" s="529"/>
      <c r="G1044" s="530"/>
      <c r="H1044" s="530"/>
      <c r="I1044" s="422"/>
      <c r="J1044" s="531" t="e">
        <f>VLOOKUP(K1044,'[11]CONSOLIDADO PLAN DESARROLLO'!$DK$9:$DM1340,3,0)</f>
        <v>#N/A</v>
      </c>
      <c r="K1044" s="532"/>
      <c r="L1044" s="531" t="str">
        <f>IF(K1044=0,"0-0",(VLOOKUP(K1044,'[11]CONSOLIDADO PLAN DESARROLLO'!$DK$9:$DM$305,2,0)))</f>
        <v>0-0</v>
      </c>
      <c r="M1044" s="532" t="str">
        <f t="shared" si="117"/>
        <v>0-0</v>
      </c>
      <c r="N1044" s="526"/>
      <c r="O1044" s="535"/>
      <c r="AC1044" s="362"/>
    </row>
    <row r="1045" spans="1:40" ht="29.25" customHeight="1" x14ac:dyDescent="0.2">
      <c r="A1045" s="528"/>
      <c r="B1045" s="477" t="str">
        <f t="shared" si="116"/>
        <v xml:space="preserve"> </v>
      </c>
      <c r="C1045" s="477"/>
      <c r="D1045" s="526"/>
      <c r="E1045" s="529"/>
      <c r="F1045" s="529"/>
      <c r="G1045" s="530"/>
      <c r="H1045" s="530"/>
      <c r="I1045" s="422"/>
      <c r="J1045" s="531" t="e">
        <f>VLOOKUP(K1045,'[11]CONSOLIDADO PLAN DESARROLLO'!$DK$9:$DM1341,3,0)</f>
        <v>#N/A</v>
      </c>
      <c r="K1045" s="532"/>
      <c r="L1045" s="531" t="str">
        <f>IF(K1045=0,"0-0",(VLOOKUP(K1045,'[11]CONSOLIDADO PLAN DESARROLLO'!$DK$9:$DM$305,2,0)))</f>
        <v>0-0</v>
      </c>
      <c r="M1045" s="532" t="str">
        <f t="shared" si="117"/>
        <v>0-0</v>
      </c>
      <c r="N1045" s="526"/>
      <c r="O1045" s="535"/>
      <c r="AC1045" s="424"/>
    </row>
    <row r="1046" spans="1:40" ht="18" customHeight="1" x14ac:dyDescent="0.2">
      <c r="A1046" s="528"/>
      <c r="B1046" s="477" t="str">
        <f t="shared" si="116"/>
        <v xml:space="preserve"> </v>
      </c>
      <c r="C1046" s="477"/>
      <c r="D1046" s="526"/>
      <c r="E1046" s="529"/>
      <c r="F1046" s="529"/>
      <c r="G1046" s="530"/>
      <c r="H1046" s="530"/>
      <c r="I1046" s="422"/>
      <c r="J1046" s="531" t="e">
        <f>VLOOKUP(K1046,'[11]CONSOLIDADO PLAN DESARROLLO'!$DK$9:$DM1342,3,0)</f>
        <v>#N/A</v>
      </c>
      <c r="K1046" s="532"/>
      <c r="L1046" s="531" t="str">
        <f>IF(K1046=0,"0-0",(VLOOKUP(K1046,'[11]CONSOLIDADO PLAN DESARROLLO'!$DK$9:$DM$305,2,0)))</f>
        <v>0-0</v>
      </c>
      <c r="M1046" s="532" t="str">
        <f t="shared" si="117"/>
        <v>0-0</v>
      </c>
      <c r="N1046" s="526"/>
      <c r="O1046" s="535"/>
      <c r="AC1046" s="424"/>
    </row>
    <row r="1047" spans="1:40" x14ac:dyDescent="0.2">
      <c r="A1047" s="528"/>
      <c r="B1047" s="477" t="str">
        <f t="shared" si="116"/>
        <v xml:space="preserve"> </v>
      </c>
      <c r="C1047" s="477"/>
      <c r="D1047" s="526"/>
      <c r="E1047" s="529"/>
      <c r="F1047" s="529"/>
      <c r="G1047" s="530"/>
      <c r="H1047" s="530"/>
      <c r="I1047" s="422"/>
      <c r="J1047" s="531" t="e">
        <f>VLOOKUP(K1047,'[11]CONSOLIDADO PLAN DESARROLLO'!$DK$9:$DM1343,3,0)</f>
        <v>#N/A</v>
      </c>
      <c r="K1047" s="532"/>
      <c r="L1047" s="531" t="str">
        <f>IF(K1047=0,"0-0",(VLOOKUP(K1047,'[11]CONSOLIDADO PLAN DESARROLLO'!$DK$9:$DM$305,2,0)))</f>
        <v>0-0</v>
      </c>
      <c r="M1047" s="532" t="str">
        <f t="shared" si="117"/>
        <v>0-0</v>
      </c>
      <c r="N1047" s="526"/>
      <c r="O1047" s="535"/>
      <c r="AC1047" s="424"/>
    </row>
    <row r="1048" spans="1:40" x14ac:dyDescent="0.2">
      <c r="A1048" s="528"/>
      <c r="B1048" s="477" t="str">
        <f t="shared" si="116"/>
        <v xml:space="preserve"> </v>
      </c>
      <c r="C1048" s="477"/>
      <c r="D1048" s="526"/>
      <c r="E1048" s="529"/>
      <c r="F1048" s="529"/>
      <c r="G1048" s="530"/>
      <c r="H1048" s="530"/>
      <c r="I1048" s="422"/>
      <c r="J1048" s="531" t="e">
        <f>VLOOKUP(K1048,'[11]CONSOLIDADO PLAN DESARROLLO'!$DK$9:$DM1344,3,0)</f>
        <v>#N/A</v>
      </c>
      <c r="K1048" s="532"/>
      <c r="L1048" s="531" t="str">
        <f>IF(K1048=0,"0-0",(VLOOKUP(K1048,'[11]CONSOLIDADO PLAN DESARROLLO'!$DK$9:$DM$305,2,0)))</f>
        <v>0-0</v>
      </c>
      <c r="M1048" s="532" t="str">
        <f t="shared" si="117"/>
        <v>0-0</v>
      </c>
      <c r="N1048" s="526"/>
      <c r="O1048" s="535"/>
      <c r="AC1048" s="424"/>
    </row>
    <row r="1049" spans="1:40" ht="63" customHeight="1" x14ac:dyDescent="0.2">
      <c r="A1049" s="528"/>
      <c r="B1049" s="477" t="str">
        <f t="shared" si="116"/>
        <v xml:space="preserve"> </v>
      </c>
      <c r="C1049" s="477"/>
      <c r="D1049" s="526"/>
      <c r="E1049" s="529"/>
      <c r="F1049" s="529"/>
      <c r="G1049" s="530"/>
      <c r="H1049" s="530"/>
      <c r="I1049" s="422"/>
      <c r="J1049" s="531" t="e">
        <f>VLOOKUP(K1049,'[11]CONSOLIDADO PLAN DESARROLLO'!$DK$9:$DM1345,3,0)</f>
        <v>#N/A</v>
      </c>
      <c r="K1049" s="532"/>
      <c r="L1049" s="531" t="str">
        <f>IF(K1049=0,"0-0",(VLOOKUP(K1049,'[11]CONSOLIDADO PLAN DESARROLLO'!$DK$9:$DM$305,2,0)))</f>
        <v>0-0</v>
      </c>
      <c r="M1049" s="532" t="str">
        <f t="shared" si="117"/>
        <v>0-0</v>
      </c>
      <c r="N1049" s="526"/>
      <c r="O1049" s="535"/>
      <c r="AC1049" s="362"/>
    </row>
    <row r="1050" spans="1:40" ht="29.25" customHeight="1" x14ac:dyDescent="0.2">
      <c r="A1050" s="528"/>
      <c r="B1050" s="477" t="str">
        <f t="shared" si="116"/>
        <v xml:space="preserve"> </v>
      </c>
      <c r="C1050" s="477"/>
      <c r="D1050" s="526"/>
      <c r="E1050" s="529"/>
      <c r="F1050" s="529"/>
      <c r="G1050" s="530"/>
      <c r="H1050" s="530"/>
      <c r="I1050" s="422"/>
      <c r="J1050" s="531" t="e">
        <f>VLOOKUP(K1050,'[11]CONSOLIDADO PLAN DESARROLLO'!$DK$9:$DM1346,3,0)</f>
        <v>#N/A</v>
      </c>
      <c r="K1050" s="532"/>
      <c r="L1050" s="531" t="str">
        <f>IF(K1050=0,"0-0",(VLOOKUP(K1050,'[11]CONSOLIDADO PLAN DESARROLLO'!$DK$9:$DM$305,2,0)))</f>
        <v>0-0</v>
      </c>
      <c r="M1050" s="532" t="str">
        <f t="shared" si="117"/>
        <v>0-0</v>
      </c>
      <c r="N1050" s="526"/>
      <c r="O1050" s="535"/>
      <c r="AC1050" s="424"/>
    </row>
    <row r="1051" spans="1:40" s="408" customFormat="1" x14ac:dyDescent="0.2">
      <c r="A1051" s="528"/>
      <c r="B1051" s="477" t="str">
        <f t="shared" si="116"/>
        <v xml:space="preserve"> </v>
      </c>
      <c r="C1051" s="477"/>
      <c r="D1051" s="526"/>
      <c r="E1051" s="529"/>
      <c r="F1051" s="529"/>
      <c r="G1051" s="530"/>
      <c r="H1051" s="530"/>
      <c r="I1051" s="422"/>
      <c r="J1051" s="531" t="e">
        <f>VLOOKUP(K1051,'[11]CONSOLIDADO PLAN DESARROLLO'!$DK$9:$DM1347,3,0)</f>
        <v>#N/A</v>
      </c>
      <c r="K1051" s="532"/>
      <c r="L1051" s="531" t="str">
        <f>IF(K1051=0,"0-0",(VLOOKUP(K1051,'[11]CONSOLIDADO PLAN DESARROLLO'!$DK$9:$DM$305,2,0)))</f>
        <v>0-0</v>
      </c>
      <c r="M1051" s="532" t="str">
        <f t="shared" si="117"/>
        <v>0-0</v>
      </c>
      <c r="N1051" s="526"/>
      <c r="O1051" s="535"/>
      <c r="P1051" s="278"/>
      <c r="S1051" s="287"/>
      <c r="T1051" s="287"/>
      <c r="U1051" s="287"/>
      <c r="V1051" s="287"/>
      <c r="W1051" s="287"/>
      <c r="X1051" s="287"/>
      <c r="Y1051" s="287"/>
      <c r="Z1051" s="287"/>
      <c r="AA1051" s="287"/>
      <c r="AB1051" s="287"/>
      <c r="AC1051" s="424"/>
      <c r="AD1051" s="287"/>
      <c r="AE1051" s="287"/>
      <c r="AF1051" s="287"/>
      <c r="AG1051" s="287"/>
      <c r="AH1051" s="287"/>
      <c r="AI1051" s="287"/>
      <c r="AJ1051" s="287"/>
      <c r="AK1051" s="287"/>
      <c r="AL1051" s="287"/>
      <c r="AM1051" s="287"/>
      <c r="AN1051" s="287"/>
    </row>
    <row r="1052" spans="1:40" s="408" customFormat="1" x14ac:dyDescent="0.2">
      <c r="A1052" s="528"/>
      <c r="B1052" s="477" t="str">
        <f t="shared" si="116"/>
        <v xml:space="preserve"> </v>
      </c>
      <c r="C1052" s="477"/>
      <c r="D1052" s="526"/>
      <c r="E1052" s="529"/>
      <c r="F1052" s="529"/>
      <c r="G1052" s="530"/>
      <c r="H1052" s="530"/>
      <c r="I1052" s="422"/>
      <c r="J1052" s="531" t="e">
        <f>VLOOKUP(K1052,'[11]CONSOLIDADO PLAN DESARROLLO'!$DK$9:$DM1348,3,0)</f>
        <v>#N/A</v>
      </c>
      <c r="K1052" s="532"/>
      <c r="L1052" s="531" t="str">
        <f>IF(K1052=0,"0-0",(VLOOKUP(K1052,'[11]CONSOLIDADO PLAN DESARROLLO'!$DK$9:$DM$305,2,0)))</f>
        <v>0-0</v>
      </c>
      <c r="M1052" s="532" t="str">
        <f t="shared" si="117"/>
        <v>0-0</v>
      </c>
      <c r="N1052" s="526"/>
      <c r="O1052" s="535"/>
      <c r="P1052" s="278"/>
      <c r="S1052" s="287"/>
      <c r="T1052" s="287"/>
      <c r="U1052" s="287"/>
      <c r="V1052" s="287"/>
      <c r="W1052" s="287"/>
      <c r="X1052" s="287"/>
      <c r="Y1052" s="287"/>
      <c r="Z1052" s="287"/>
      <c r="AA1052" s="287"/>
      <c r="AB1052" s="287"/>
      <c r="AC1052" s="424"/>
      <c r="AD1052" s="287"/>
      <c r="AE1052" s="287"/>
      <c r="AF1052" s="287"/>
      <c r="AG1052" s="287"/>
      <c r="AH1052" s="287"/>
      <c r="AI1052" s="287"/>
      <c r="AJ1052" s="287"/>
      <c r="AK1052" s="287"/>
      <c r="AL1052" s="287"/>
      <c r="AM1052" s="287"/>
      <c r="AN1052" s="287"/>
    </row>
    <row r="1053" spans="1:40" s="408" customFormat="1" x14ac:dyDescent="0.2">
      <c r="A1053" s="528"/>
      <c r="B1053" s="477" t="str">
        <f t="shared" si="116"/>
        <v xml:space="preserve"> </v>
      </c>
      <c r="C1053" s="477"/>
      <c r="D1053" s="526"/>
      <c r="E1053" s="529"/>
      <c r="F1053" s="529"/>
      <c r="G1053" s="530"/>
      <c r="H1053" s="530"/>
      <c r="I1053" s="422"/>
      <c r="J1053" s="531" t="e">
        <f>VLOOKUP(K1053,'[11]CONSOLIDADO PLAN DESARROLLO'!$DK$9:$DM1349,3,0)</f>
        <v>#N/A</v>
      </c>
      <c r="K1053" s="532"/>
      <c r="L1053" s="531" t="str">
        <f>IF(K1053=0,"0-0",(VLOOKUP(K1053,'[11]CONSOLIDADO PLAN DESARROLLO'!$DK$9:$DM$305,2,0)))</f>
        <v>0-0</v>
      </c>
      <c r="M1053" s="532" t="str">
        <f t="shared" si="117"/>
        <v>0-0</v>
      </c>
      <c r="N1053" s="526"/>
      <c r="O1053" s="535"/>
      <c r="P1053" s="278"/>
      <c r="S1053" s="287"/>
      <c r="T1053" s="287"/>
      <c r="U1053" s="287"/>
      <c r="V1053" s="287"/>
      <c r="W1053" s="287"/>
      <c r="X1053" s="287"/>
      <c r="Y1053" s="287"/>
      <c r="Z1053" s="287"/>
      <c r="AA1053" s="287"/>
      <c r="AB1053" s="287"/>
      <c r="AC1053" s="424"/>
      <c r="AD1053" s="287"/>
      <c r="AE1053" s="287"/>
      <c r="AF1053" s="287"/>
      <c r="AG1053" s="287"/>
      <c r="AH1053" s="287"/>
      <c r="AI1053" s="287"/>
      <c r="AJ1053" s="287"/>
      <c r="AK1053" s="287"/>
      <c r="AL1053" s="287"/>
      <c r="AM1053" s="287"/>
      <c r="AN1053" s="287"/>
    </row>
    <row r="1054" spans="1:40" s="408" customFormat="1" x14ac:dyDescent="0.2">
      <c r="A1054" s="528"/>
      <c r="B1054" s="477" t="str">
        <f t="shared" si="116"/>
        <v xml:space="preserve"> </v>
      </c>
      <c r="C1054" s="477"/>
      <c r="D1054" s="526"/>
      <c r="E1054" s="529"/>
      <c r="F1054" s="529"/>
      <c r="G1054" s="530"/>
      <c r="H1054" s="530"/>
      <c r="I1054" s="422"/>
      <c r="J1054" s="531" t="e">
        <f>VLOOKUP(K1054,'[11]CONSOLIDADO PLAN DESARROLLO'!$DK$9:$DM1350,3,0)</f>
        <v>#N/A</v>
      </c>
      <c r="K1054" s="532"/>
      <c r="L1054" s="531" t="str">
        <f>IF(K1054=0,"0-0",(VLOOKUP(K1054,'[11]CONSOLIDADO PLAN DESARROLLO'!$DK$9:$DM$305,2,0)))</f>
        <v>0-0</v>
      </c>
      <c r="M1054" s="532" t="str">
        <f t="shared" si="117"/>
        <v>0-0</v>
      </c>
      <c r="N1054" s="526"/>
      <c r="O1054" s="535"/>
      <c r="P1054" s="278"/>
      <c r="S1054" s="287"/>
      <c r="T1054" s="287"/>
      <c r="U1054" s="287"/>
      <c r="V1054" s="287"/>
      <c r="W1054" s="287"/>
      <c r="X1054" s="287"/>
      <c r="Y1054" s="287"/>
      <c r="Z1054" s="287"/>
      <c r="AA1054" s="287"/>
      <c r="AB1054" s="287"/>
      <c r="AC1054" s="362"/>
      <c r="AD1054" s="287"/>
      <c r="AE1054" s="287"/>
      <c r="AF1054" s="287"/>
      <c r="AG1054" s="287"/>
      <c r="AH1054" s="287"/>
      <c r="AI1054" s="287"/>
      <c r="AJ1054" s="287"/>
      <c r="AK1054" s="287"/>
      <c r="AL1054" s="287"/>
      <c r="AM1054" s="287"/>
      <c r="AN1054" s="287"/>
    </row>
    <row r="1055" spans="1:40" s="408" customFormat="1" x14ac:dyDescent="0.2">
      <c r="A1055" s="528"/>
      <c r="B1055" s="477" t="str">
        <f t="shared" si="116"/>
        <v xml:space="preserve"> </v>
      </c>
      <c r="C1055" s="477"/>
      <c r="D1055" s="526"/>
      <c r="E1055" s="529"/>
      <c r="F1055" s="529"/>
      <c r="G1055" s="530"/>
      <c r="H1055" s="530"/>
      <c r="I1055" s="422"/>
      <c r="J1055" s="531" t="e">
        <f>VLOOKUP(K1055,'[11]CONSOLIDADO PLAN DESARROLLO'!$DK$9:$DM1351,3,0)</f>
        <v>#N/A</v>
      </c>
      <c r="K1055" s="532"/>
      <c r="L1055" s="531" t="str">
        <f>IF(K1055=0,"0-0",(VLOOKUP(K1055,'[11]CONSOLIDADO PLAN DESARROLLO'!$DK$9:$DM$305,2,0)))</f>
        <v>0-0</v>
      </c>
      <c r="M1055" s="532" t="str">
        <f t="shared" si="117"/>
        <v>0-0</v>
      </c>
      <c r="N1055" s="526"/>
      <c r="O1055" s="535"/>
      <c r="P1055" s="278"/>
      <c r="S1055" s="287"/>
      <c r="T1055" s="287"/>
      <c r="U1055" s="287"/>
      <c r="V1055" s="287"/>
      <c r="W1055" s="287"/>
      <c r="X1055" s="287"/>
      <c r="Y1055" s="287"/>
      <c r="Z1055" s="287"/>
      <c r="AA1055" s="287"/>
      <c r="AB1055" s="287"/>
      <c r="AC1055" s="424"/>
      <c r="AD1055" s="287"/>
      <c r="AE1055" s="287"/>
      <c r="AF1055" s="287"/>
      <c r="AG1055" s="287"/>
      <c r="AH1055" s="287"/>
      <c r="AI1055" s="287"/>
      <c r="AJ1055" s="287"/>
      <c r="AK1055" s="287"/>
      <c r="AL1055" s="287"/>
      <c r="AM1055" s="287"/>
      <c r="AN1055" s="287"/>
    </row>
    <row r="1056" spans="1:40" s="408" customFormat="1" ht="27" customHeight="1" x14ac:dyDescent="0.2">
      <c r="A1056" s="528"/>
      <c r="B1056" s="477" t="str">
        <f t="shared" si="116"/>
        <v xml:space="preserve"> </v>
      </c>
      <c r="C1056" s="477"/>
      <c r="D1056" s="526"/>
      <c r="E1056" s="529"/>
      <c r="F1056" s="529"/>
      <c r="G1056" s="530"/>
      <c r="H1056" s="530"/>
      <c r="I1056" s="422"/>
      <c r="J1056" s="531" t="e">
        <f>VLOOKUP(K1056,'[11]CONSOLIDADO PLAN DESARROLLO'!$DK$9:$DM1352,3,0)</f>
        <v>#N/A</v>
      </c>
      <c r="K1056" s="532"/>
      <c r="L1056" s="531" t="str">
        <f>IF(K1056=0,"0-0",(VLOOKUP(K1056,'[11]CONSOLIDADO PLAN DESARROLLO'!$DK$9:$DM$305,2,0)))</f>
        <v>0-0</v>
      </c>
      <c r="M1056" s="532" t="str">
        <f t="shared" si="117"/>
        <v>0-0</v>
      </c>
      <c r="N1056" s="526"/>
      <c r="O1056" s="535"/>
      <c r="P1056" s="278"/>
      <c r="S1056" s="287"/>
      <c r="T1056" s="287"/>
      <c r="U1056" s="287"/>
      <c r="V1056" s="287"/>
      <c r="W1056" s="287"/>
      <c r="X1056" s="287"/>
      <c r="Y1056" s="287"/>
      <c r="Z1056" s="287"/>
      <c r="AA1056" s="287"/>
      <c r="AB1056" s="287"/>
      <c r="AC1056" s="424"/>
      <c r="AD1056" s="287"/>
      <c r="AE1056" s="287"/>
      <c r="AF1056" s="287"/>
      <c r="AG1056" s="287"/>
      <c r="AH1056" s="287"/>
      <c r="AI1056" s="287"/>
      <c r="AJ1056" s="287"/>
      <c r="AK1056" s="287"/>
      <c r="AL1056" s="287"/>
      <c r="AM1056" s="287"/>
      <c r="AN1056" s="287"/>
    </row>
    <row r="1057" spans="1:40" s="408" customFormat="1" x14ac:dyDescent="0.2">
      <c r="A1057" s="528"/>
      <c r="B1057" s="477" t="str">
        <f t="shared" si="116"/>
        <v xml:space="preserve"> </v>
      </c>
      <c r="C1057" s="477"/>
      <c r="D1057" s="526"/>
      <c r="E1057" s="529"/>
      <c r="F1057" s="529"/>
      <c r="G1057" s="530"/>
      <c r="H1057" s="530"/>
      <c r="I1057" s="422"/>
      <c r="J1057" s="531" t="e">
        <f>VLOOKUP(K1057,'[11]CONSOLIDADO PLAN DESARROLLO'!$DK$9:$DM1353,3,0)</f>
        <v>#N/A</v>
      </c>
      <c r="K1057" s="532"/>
      <c r="L1057" s="531" t="str">
        <f>IF(K1057=0,"0-0",(VLOOKUP(K1057,'[11]CONSOLIDADO PLAN DESARROLLO'!$DK$9:$DM$305,2,0)))</f>
        <v>0-0</v>
      </c>
      <c r="M1057" s="532" t="str">
        <f t="shared" si="117"/>
        <v>0-0</v>
      </c>
      <c r="N1057" s="526"/>
      <c r="O1057" s="535"/>
      <c r="P1057" s="278"/>
      <c r="S1057" s="287"/>
      <c r="T1057" s="287"/>
      <c r="U1057" s="287"/>
      <c r="V1057" s="287"/>
      <c r="W1057" s="287"/>
      <c r="X1057" s="287"/>
      <c r="Y1057" s="287"/>
      <c r="Z1057" s="287"/>
      <c r="AA1057" s="287"/>
      <c r="AB1057" s="287"/>
      <c r="AC1057" s="424"/>
      <c r="AD1057" s="287"/>
      <c r="AE1057" s="287"/>
      <c r="AF1057" s="287"/>
      <c r="AG1057" s="287"/>
      <c r="AH1057" s="287"/>
      <c r="AI1057" s="287"/>
      <c r="AJ1057" s="287"/>
      <c r="AK1057" s="287"/>
      <c r="AL1057" s="287"/>
      <c r="AM1057" s="287"/>
      <c r="AN1057" s="287"/>
    </row>
    <row r="1058" spans="1:40" s="408" customFormat="1" x14ac:dyDescent="0.2">
      <c r="A1058" s="528"/>
      <c r="B1058" s="477" t="str">
        <f t="shared" si="116"/>
        <v xml:space="preserve"> </v>
      </c>
      <c r="C1058" s="477"/>
      <c r="D1058" s="526"/>
      <c r="E1058" s="529"/>
      <c r="F1058" s="529"/>
      <c r="G1058" s="530"/>
      <c r="H1058" s="530"/>
      <c r="I1058" s="422"/>
      <c r="J1058" s="531" t="e">
        <f>VLOOKUP(K1058,'[11]CONSOLIDADO PLAN DESARROLLO'!$DK$9:$DM1354,3,0)</f>
        <v>#N/A</v>
      </c>
      <c r="K1058" s="532"/>
      <c r="L1058" s="531" t="str">
        <f>IF(K1058=0,"0-0",(VLOOKUP(K1058,'[11]CONSOLIDADO PLAN DESARROLLO'!$DK$9:$DM$305,2,0)))</f>
        <v>0-0</v>
      </c>
      <c r="M1058" s="532" t="str">
        <f t="shared" si="117"/>
        <v>0-0</v>
      </c>
      <c r="N1058" s="526"/>
      <c r="O1058" s="535"/>
      <c r="P1058" s="278"/>
      <c r="S1058" s="287"/>
      <c r="T1058" s="287"/>
      <c r="U1058" s="287"/>
      <c r="V1058" s="287"/>
      <c r="W1058" s="287"/>
      <c r="X1058" s="287"/>
      <c r="Y1058" s="287"/>
      <c r="Z1058" s="287"/>
      <c r="AA1058" s="287"/>
      <c r="AB1058" s="287"/>
      <c r="AC1058" s="424"/>
      <c r="AD1058" s="287"/>
      <c r="AE1058" s="287"/>
      <c r="AF1058" s="287"/>
      <c r="AG1058" s="287"/>
      <c r="AH1058" s="287"/>
      <c r="AI1058" s="287"/>
      <c r="AJ1058" s="287"/>
      <c r="AK1058" s="287"/>
      <c r="AL1058" s="287"/>
      <c r="AM1058" s="287"/>
      <c r="AN1058" s="287"/>
    </row>
    <row r="1059" spans="1:40" s="408" customFormat="1" ht="24.75" customHeight="1" x14ac:dyDescent="0.2">
      <c r="A1059" s="528"/>
      <c r="B1059" s="477" t="str">
        <f t="shared" si="116"/>
        <v xml:space="preserve"> </v>
      </c>
      <c r="C1059" s="477"/>
      <c r="D1059" s="526"/>
      <c r="E1059" s="529"/>
      <c r="F1059" s="529"/>
      <c r="G1059" s="530"/>
      <c r="H1059" s="530"/>
      <c r="I1059" s="422"/>
      <c r="J1059" s="531" t="e">
        <f>VLOOKUP(K1059,'[11]CONSOLIDADO PLAN DESARROLLO'!$DK$9:$DM1355,3,0)</f>
        <v>#N/A</v>
      </c>
      <c r="K1059" s="532"/>
      <c r="L1059" s="531" t="str">
        <f>IF(K1059=0,"0-0",(VLOOKUP(K1059,'[11]CONSOLIDADO PLAN DESARROLLO'!$DK$9:$DM$305,2,0)))</f>
        <v>0-0</v>
      </c>
      <c r="M1059" s="532" t="str">
        <f t="shared" si="117"/>
        <v>0-0</v>
      </c>
      <c r="N1059" s="526"/>
      <c r="O1059" s="535"/>
      <c r="P1059" s="278"/>
      <c r="S1059" s="287"/>
      <c r="T1059" s="287"/>
      <c r="U1059" s="287"/>
      <c r="V1059" s="287"/>
      <c r="W1059" s="287"/>
      <c r="X1059" s="287"/>
      <c r="Y1059" s="287"/>
      <c r="Z1059" s="287"/>
      <c r="AA1059" s="287"/>
      <c r="AB1059" s="287"/>
      <c r="AC1059" s="424"/>
      <c r="AD1059" s="287"/>
      <c r="AE1059" s="287"/>
      <c r="AF1059" s="287"/>
      <c r="AG1059" s="287"/>
      <c r="AH1059" s="287"/>
      <c r="AI1059" s="287"/>
      <c r="AJ1059" s="287"/>
      <c r="AK1059" s="287"/>
      <c r="AL1059" s="287"/>
      <c r="AM1059" s="287"/>
      <c r="AN1059" s="287"/>
    </row>
    <row r="1060" spans="1:40" s="408" customFormat="1" x14ac:dyDescent="0.2">
      <c r="A1060" s="528"/>
      <c r="B1060" s="477" t="str">
        <f t="shared" si="116"/>
        <v xml:space="preserve"> </v>
      </c>
      <c r="C1060" s="477"/>
      <c r="D1060" s="526"/>
      <c r="E1060" s="529"/>
      <c r="F1060" s="529"/>
      <c r="G1060" s="530"/>
      <c r="H1060" s="530"/>
      <c r="I1060" s="422"/>
      <c r="J1060" s="531" t="e">
        <f>VLOOKUP(K1060,'[11]CONSOLIDADO PLAN DESARROLLO'!$DK$9:$DM1356,3,0)</f>
        <v>#N/A</v>
      </c>
      <c r="K1060" s="532"/>
      <c r="L1060" s="531" t="str">
        <f>IF(K1060=0,"0-0",(VLOOKUP(K1060,'[11]CONSOLIDADO PLAN DESARROLLO'!$DK$9:$DM$305,2,0)))</f>
        <v>0-0</v>
      </c>
      <c r="M1060" s="532" t="str">
        <f t="shared" si="117"/>
        <v>0-0</v>
      </c>
      <c r="N1060" s="526"/>
      <c r="O1060" s="535"/>
      <c r="P1060" s="278"/>
      <c r="S1060" s="287"/>
      <c r="T1060" s="287"/>
      <c r="U1060" s="287"/>
      <c r="V1060" s="287"/>
      <c r="W1060" s="287"/>
      <c r="X1060" s="287"/>
      <c r="Y1060" s="287"/>
      <c r="Z1060" s="287"/>
      <c r="AA1060" s="287"/>
      <c r="AB1060" s="287"/>
      <c r="AC1060" s="362"/>
      <c r="AD1060" s="287"/>
      <c r="AE1060" s="287"/>
      <c r="AF1060" s="287"/>
      <c r="AG1060" s="287"/>
      <c r="AH1060" s="287"/>
      <c r="AI1060" s="287"/>
      <c r="AJ1060" s="287"/>
      <c r="AK1060" s="287"/>
      <c r="AL1060" s="287"/>
      <c r="AM1060" s="287"/>
      <c r="AN1060" s="287"/>
    </row>
    <row r="1061" spans="1:40" s="408" customFormat="1" x14ac:dyDescent="0.2">
      <c r="A1061" s="528"/>
      <c r="B1061" s="477" t="str">
        <f t="shared" si="116"/>
        <v xml:space="preserve"> </v>
      </c>
      <c r="C1061" s="477"/>
      <c r="D1061" s="526"/>
      <c r="E1061" s="529"/>
      <c r="F1061" s="529"/>
      <c r="G1061" s="530"/>
      <c r="H1061" s="530"/>
      <c r="I1061" s="422"/>
      <c r="J1061" s="531" t="e">
        <f>VLOOKUP(K1061,'[11]CONSOLIDADO PLAN DESARROLLO'!$DK$9:$DM1357,3,0)</f>
        <v>#N/A</v>
      </c>
      <c r="K1061" s="532"/>
      <c r="L1061" s="531" t="str">
        <f>IF(K1061=0,"0-0",(VLOOKUP(K1061,'[11]CONSOLIDADO PLAN DESARROLLO'!$DK$9:$DM$305,2,0)))</f>
        <v>0-0</v>
      </c>
      <c r="M1061" s="532" t="str">
        <f t="shared" si="117"/>
        <v>0-0</v>
      </c>
      <c r="N1061" s="526"/>
      <c r="O1061" s="535"/>
      <c r="P1061" s="278"/>
      <c r="S1061" s="287"/>
      <c r="T1061" s="287"/>
      <c r="U1061" s="287"/>
      <c r="V1061" s="287"/>
      <c r="W1061" s="287"/>
      <c r="X1061" s="287"/>
      <c r="Y1061" s="287"/>
      <c r="Z1061" s="287"/>
      <c r="AA1061" s="287"/>
      <c r="AB1061" s="287"/>
      <c r="AC1061" s="362"/>
      <c r="AD1061" s="287"/>
      <c r="AE1061" s="287"/>
      <c r="AF1061" s="287"/>
      <c r="AG1061" s="287"/>
      <c r="AH1061" s="287"/>
      <c r="AI1061" s="287"/>
      <c r="AJ1061" s="287"/>
      <c r="AK1061" s="287"/>
      <c r="AL1061" s="287"/>
      <c r="AM1061" s="287"/>
      <c r="AN1061" s="287"/>
    </row>
    <row r="1062" spans="1:40" s="408" customFormat="1" ht="76.5" customHeight="1" x14ac:dyDescent="0.2">
      <c r="A1062" s="528"/>
      <c r="B1062" s="477" t="str">
        <f t="shared" si="116"/>
        <v xml:space="preserve"> </v>
      </c>
      <c r="C1062" s="477"/>
      <c r="D1062" s="526"/>
      <c r="E1062" s="529"/>
      <c r="F1062" s="529"/>
      <c r="G1062" s="530"/>
      <c r="H1062" s="530"/>
      <c r="I1062" s="422"/>
      <c r="J1062" s="531" t="e">
        <f>VLOOKUP(K1062,'[11]CONSOLIDADO PLAN DESARROLLO'!$DK$9:$DM1358,3,0)</f>
        <v>#N/A</v>
      </c>
      <c r="K1062" s="532"/>
      <c r="L1062" s="531" t="str">
        <f>IF(K1062=0,"0-0",(VLOOKUP(K1062,'[11]CONSOLIDADO PLAN DESARROLLO'!$DK$9:$DM$305,2,0)))</f>
        <v>0-0</v>
      </c>
      <c r="M1062" s="532" t="str">
        <f t="shared" si="117"/>
        <v>0-0</v>
      </c>
      <c r="N1062" s="526"/>
      <c r="O1062" s="535"/>
      <c r="P1062" s="278"/>
      <c r="S1062" s="287"/>
      <c r="T1062" s="287"/>
      <c r="U1062" s="287"/>
      <c r="V1062" s="287"/>
      <c r="W1062" s="287"/>
      <c r="X1062" s="287"/>
      <c r="Y1062" s="287"/>
      <c r="Z1062" s="287"/>
      <c r="AA1062" s="287"/>
      <c r="AB1062" s="287"/>
      <c r="AC1062" s="362"/>
      <c r="AD1062" s="287"/>
      <c r="AE1062" s="287"/>
      <c r="AF1062" s="287"/>
      <c r="AG1062" s="287"/>
      <c r="AH1062" s="287"/>
      <c r="AI1062" s="287"/>
      <c r="AJ1062" s="287"/>
      <c r="AK1062" s="287"/>
      <c r="AL1062" s="287"/>
      <c r="AM1062" s="287"/>
      <c r="AN1062" s="287"/>
    </row>
    <row r="1063" spans="1:40" s="408" customFormat="1" x14ac:dyDescent="0.2">
      <c r="A1063" s="528"/>
      <c r="B1063" s="477" t="str">
        <f t="shared" si="116"/>
        <v xml:space="preserve"> </v>
      </c>
      <c r="C1063" s="477"/>
      <c r="D1063" s="526"/>
      <c r="E1063" s="529"/>
      <c r="F1063" s="529"/>
      <c r="G1063" s="530"/>
      <c r="H1063" s="530"/>
      <c r="I1063" s="422"/>
      <c r="J1063" s="531" t="e">
        <f>VLOOKUP(K1063,'[11]CONSOLIDADO PLAN DESARROLLO'!$DK$9:$DM1359,3,0)</f>
        <v>#N/A</v>
      </c>
      <c r="K1063" s="532"/>
      <c r="L1063" s="531" t="str">
        <f>IF(K1063=0,"0-0",(VLOOKUP(K1063,'[11]CONSOLIDADO PLAN DESARROLLO'!$DK$9:$DM$305,2,0)))</f>
        <v>0-0</v>
      </c>
      <c r="M1063" s="532" t="str">
        <f t="shared" si="117"/>
        <v>0-0</v>
      </c>
      <c r="N1063" s="526"/>
      <c r="O1063" s="535"/>
      <c r="P1063" s="278"/>
      <c r="S1063" s="287"/>
      <c r="T1063" s="287"/>
      <c r="U1063" s="287"/>
      <c r="V1063" s="287"/>
      <c r="W1063" s="287"/>
      <c r="X1063" s="287"/>
      <c r="Y1063" s="287"/>
      <c r="Z1063" s="287"/>
      <c r="AA1063" s="287"/>
      <c r="AB1063" s="287"/>
      <c r="AC1063" s="424"/>
      <c r="AD1063" s="287"/>
      <c r="AE1063" s="287"/>
      <c r="AF1063" s="287"/>
      <c r="AG1063" s="287"/>
      <c r="AH1063" s="287"/>
      <c r="AI1063" s="287"/>
      <c r="AJ1063" s="287"/>
      <c r="AK1063" s="287"/>
      <c r="AL1063" s="287"/>
      <c r="AM1063" s="287"/>
      <c r="AN1063" s="287"/>
    </row>
    <row r="1064" spans="1:40" s="408" customFormat="1" ht="29.25" customHeight="1" x14ac:dyDescent="0.2">
      <c r="A1064" s="528"/>
      <c r="B1064" s="477" t="str">
        <f t="shared" si="116"/>
        <v xml:space="preserve"> </v>
      </c>
      <c r="C1064" s="477"/>
      <c r="D1064" s="526"/>
      <c r="E1064" s="529"/>
      <c r="F1064" s="529"/>
      <c r="G1064" s="530"/>
      <c r="H1064" s="530"/>
      <c r="I1064" s="422"/>
      <c r="J1064" s="531" t="e">
        <f>VLOOKUP(K1064,'[11]CONSOLIDADO PLAN DESARROLLO'!$DK$9:$DM1360,3,0)</f>
        <v>#N/A</v>
      </c>
      <c r="K1064" s="532"/>
      <c r="L1064" s="531" t="str">
        <f>IF(K1064=0,"0-0",(VLOOKUP(K1064,'[11]CONSOLIDADO PLAN DESARROLLO'!$DK$9:$DM$305,2,0)))</f>
        <v>0-0</v>
      </c>
      <c r="M1064" s="532" t="str">
        <f t="shared" si="117"/>
        <v>0-0</v>
      </c>
      <c r="N1064" s="526"/>
      <c r="O1064" s="535"/>
      <c r="P1064" s="278"/>
      <c r="S1064" s="287"/>
      <c r="T1064" s="287"/>
      <c r="U1064" s="287"/>
      <c r="V1064" s="287"/>
      <c r="W1064" s="287"/>
      <c r="X1064" s="287"/>
      <c r="Y1064" s="287"/>
      <c r="Z1064" s="287"/>
      <c r="AA1064" s="287"/>
      <c r="AB1064" s="287"/>
      <c r="AC1064" s="424"/>
      <c r="AD1064" s="287"/>
      <c r="AE1064" s="287"/>
      <c r="AF1064" s="287"/>
      <c r="AG1064" s="287"/>
      <c r="AH1064" s="287"/>
      <c r="AI1064" s="287"/>
      <c r="AJ1064" s="287"/>
      <c r="AK1064" s="287"/>
      <c r="AL1064" s="287"/>
      <c r="AM1064" s="287"/>
      <c r="AN1064" s="287"/>
    </row>
    <row r="1065" spans="1:40" s="408" customFormat="1" x14ac:dyDescent="0.2">
      <c r="A1065" s="528"/>
      <c r="B1065" s="477" t="str">
        <f t="shared" si="116"/>
        <v xml:space="preserve"> </v>
      </c>
      <c r="C1065" s="477"/>
      <c r="D1065" s="526"/>
      <c r="E1065" s="529"/>
      <c r="F1065" s="529"/>
      <c r="G1065" s="530"/>
      <c r="H1065" s="530"/>
      <c r="I1065" s="422"/>
      <c r="J1065" s="531" t="e">
        <f>VLOOKUP(K1065,'[11]CONSOLIDADO PLAN DESARROLLO'!$DK$9:$DM1361,3,0)</f>
        <v>#N/A</v>
      </c>
      <c r="K1065" s="532"/>
      <c r="L1065" s="531" t="str">
        <f>IF(K1065=0,"0-0",(VLOOKUP(K1065,'[11]CONSOLIDADO PLAN DESARROLLO'!$DK$9:$DM$305,2,0)))</f>
        <v>0-0</v>
      </c>
      <c r="M1065" s="532" t="str">
        <f t="shared" si="117"/>
        <v>0-0</v>
      </c>
      <c r="N1065" s="526"/>
      <c r="O1065" s="535"/>
      <c r="P1065" s="278"/>
      <c r="S1065" s="287"/>
      <c r="T1065" s="287"/>
      <c r="U1065" s="287"/>
      <c r="V1065" s="287"/>
      <c r="W1065" s="287"/>
      <c r="X1065" s="287"/>
      <c r="Y1065" s="287"/>
      <c r="Z1065" s="287"/>
      <c r="AA1065" s="287"/>
      <c r="AB1065" s="287"/>
      <c r="AC1065" s="424"/>
      <c r="AD1065" s="287"/>
      <c r="AE1065" s="287"/>
      <c r="AF1065" s="287"/>
      <c r="AG1065" s="287"/>
      <c r="AH1065" s="287"/>
      <c r="AI1065" s="287"/>
      <c r="AJ1065" s="287"/>
      <c r="AK1065" s="287"/>
      <c r="AL1065" s="287"/>
      <c r="AM1065" s="287"/>
      <c r="AN1065" s="287"/>
    </row>
    <row r="1066" spans="1:40" s="408" customFormat="1" x14ac:dyDescent="0.2">
      <c r="A1066" s="528"/>
      <c r="B1066" s="477" t="str">
        <f t="shared" si="116"/>
        <v xml:space="preserve"> </v>
      </c>
      <c r="C1066" s="477"/>
      <c r="D1066" s="526"/>
      <c r="E1066" s="529"/>
      <c r="F1066" s="529"/>
      <c r="G1066" s="530"/>
      <c r="H1066" s="530"/>
      <c r="I1066" s="422"/>
      <c r="J1066" s="531" t="e">
        <f>VLOOKUP(K1066,'[11]CONSOLIDADO PLAN DESARROLLO'!$DK$9:$DM1362,3,0)</f>
        <v>#N/A</v>
      </c>
      <c r="K1066" s="532"/>
      <c r="L1066" s="531" t="str">
        <f>IF(K1066=0,"0-0",(VLOOKUP(K1066,'[11]CONSOLIDADO PLAN DESARROLLO'!$DK$9:$DM$305,2,0)))</f>
        <v>0-0</v>
      </c>
      <c r="M1066" s="532" t="str">
        <f t="shared" si="117"/>
        <v>0-0</v>
      </c>
      <c r="N1066" s="526"/>
      <c r="O1066" s="535"/>
      <c r="P1066" s="278"/>
      <c r="S1066" s="287"/>
      <c r="T1066" s="287"/>
      <c r="U1066" s="287"/>
      <c r="V1066" s="287"/>
      <c r="W1066" s="287"/>
      <c r="X1066" s="287"/>
      <c r="Y1066" s="287"/>
      <c r="Z1066" s="287"/>
      <c r="AA1066" s="287"/>
      <c r="AB1066" s="287"/>
      <c r="AC1066" s="424"/>
      <c r="AD1066" s="287"/>
      <c r="AE1066" s="287"/>
      <c r="AF1066" s="287"/>
      <c r="AG1066" s="287"/>
      <c r="AH1066" s="287"/>
      <c r="AI1066" s="287"/>
      <c r="AJ1066" s="287"/>
      <c r="AK1066" s="287"/>
      <c r="AL1066" s="287"/>
      <c r="AM1066" s="287"/>
      <c r="AN1066" s="287"/>
    </row>
    <row r="1067" spans="1:40" x14ac:dyDescent="0.2">
      <c r="A1067" s="528"/>
      <c r="B1067" s="477" t="str">
        <f t="shared" si="116"/>
        <v xml:space="preserve"> </v>
      </c>
      <c r="C1067" s="477"/>
      <c r="D1067" s="526"/>
      <c r="E1067" s="529"/>
      <c r="F1067" s="529"/>
      <c r="G1067" s="530"/>
      <c r="H1067" s="530"/>
      <c r="I1067" s="422"/>
      <c r="J1067" s="531" t="e">
        <f>VLOOKUP(K1067,'[11]CONSOLIDADO PLAN DESARROLLO'!$DK$9:$DM1363,3,0)</f>
        <v>#N/A</v>
      </c>
      <c r="K1067" s="532"/>
      <c r="L1067" s="531" t="str">
        <f>IF(K1067=0,"0-0",(VLOOKUP(K1067,'[11]CONSOLIDADO PLAN DESARROLLO'!$DK$9:$DM$305,2,0)))</f>
        <v>0-0</v>
      </c>
      <c r="M1067" s="532" t="str">
        <f t="shared" si="117"/>
        <v>0-0</v>
      </c>
      <c r="N1067" s="526"/>
      <c r="O1067" s="535"/>
      <c r="AC1067" s="424"/>
    </row>
    <row r="1068" spans="1:40" x14ac:dyDescent="0.2">
      <c r="A1068" s="528"/>
      <c r="B1068" s="477" t="str">
        <f t="shared" si="116"/>
        <v xml:space="preserve"> </v>
      </c>
      <c r="C1068" s="477"/>
      <c r="D1068" s="526"/>
      <c r="E1068" s="529"/>
      <c r="F1068" s="529"/>
      <c r="G1068" s="530"/>
      <c r="H1068" s="530"/>
      <c r="I1068" s="422"/>
      <c r="J1068" s="531" t="e">
        <f>VLOOKUP(K1068,'[11]CONSOLIDADO PLAN DESARROLLO'!$DK$9:$DM1364,3,0)</f>
        <v>#N/A</v>
      </c>
      <c r="K1068" s="532"/>
      <c r="L1068" s="531" t="str">
        <f>IF(K1068=0,"0-0",(VLOOKUP(K1068,'[11]CONSOLIDADO PLAN DESARROLLO'!$DK$9:$DM$305,2,0)))</f>
        <v>0-0</v>
      </c>
      <c r="M1068" s="532" t="str">
        <f t="shared" si="117"/>
        <v>0-0</v>
      </c>
      <c r="N1068" s="526"/>
      <c r="O1068" s="535"/>
      <c r="AC1068" s="362"/>
    </row>
    <row r="1069" spans="1:40" ht="21.75" customHeight="1" x14ac:dyDescent="0.2">
      <c r="A1069" s="528"/>
      <c r="B1069" s="477" t="str">
        <f t="shared" si="116"/>
        <v xml:space="preserve"> </v>
      </c>
      <c r="C1069" s="477"/>
      <c r="D1069" s="526"/>
      <c r="E1069" s="529"/>
      <c r="F1069" s="529"/>
      <c r="G1069" s="530"/>
      <c r="H1069" s="530"/>
      <c r="I1069" s="422"/>
      <c r="J1069" s="531" t="e">
        <f>VLOOKUP(K1069,'[11]CONSOLIDADO PLAN DESARROLLO'!$DK$9:$DM1365,3,0)</f>
        <v>#N/A</v>
      </c>
      <c r="K1069" s="532"/>
      <c r="L1069" s="531" t="str">
        <f>IF(K1069=0,"0-0",(VLOOKUP(K1069,'[11]CONSOLIDADO PLAN DESARROLLO'!$DK$9:$DM$305,2,0)))</f>
        <v>0-0</v>
      </c>
      <c r="M1069" s="532" t="str">
        <f t="shared" si="117"/>
        <v>0-0</v>
      </c>
      <c r="N1069" s="526"/>
      <c r="O1069" s="535"/>
      <c r="AC1069" s="424"/>
    </row>
    <row r="1070" spans="1:40" x14ac:dyDescent="0.2">
      <c r="A1070" s="528"/>
      <c r="B1070" s="477" t="str">
        <f t="shared" si="116"/>
        <v xml:space="preserve"> </v>
      </c>
      <c r="C1070" s="477"/>
      <c r="D1070" s="526"/>
      <c r="E1070" s="529"/>
      <c r="F1070" s="529"/>
      <c r="G1070" s="530"/>
      <c r="H1070" s="530"/>
      <c r="I1070" s="422"/>
      <c r="J1070" s="531" t="e">
        <f>VLOOKUP(K1070,'[11]CONSOLIDADO PLAN DESARROLLO'!$DK$9:$DM1366,3,0)</f>
        <v>#N/A</v>
      </c>
      <c r="K1070" s="532"/>
      <c r="L1070" s="531" t="str">
        <f>IF(K1070=0,"0-0",(VLOOKUP(K1070,'[11]CONSOLIDADO PLAN DESARROLLO'!$DK$9:$DM$305,2,0)))</f>
        <v>0-0</v>
      </c>
      <c r="M1070" s="532" t="str">
        <f t="shared" si="117"/>
        <v>0-0</v>
      </c>
      <c r="N1070" s="526"/>
      <c r="O1070" s="535"/>
      <c r="AC1070" s="424"/>
    </row>
    <row r="1071" spans="1:40" x14ac:dyDescent="0.2">
      <c r="A1071" s="528"/>
      <c r="B1071" s="477" t="str">
        <f t="shared" si="116"/>
        <v xml:space="preserve"> </v>
      </c>
      <c r="C1071" s="477"/>
      <c r="D1071" s="526"/>
      <c r="E1071" s="529"/>
      <c r="F1071" s="529"/>
      <c r="G1071" s="530"/>
      <c r="H1071" s="530"/>
      <c r="I1071" s="422"/>
      <c r="J1071" s="531" t="e">
        <f>VLOOKUP(K1071,'[11]CONSOLIDADO PLAN DESARROLLO'!$DK$9:$DM1367,3,0)</f>
        <v>#N/A</v>
      </c>
      <c r="K1071" s="532"/>
      <c r="L1071" s="531" t="str">
        <f>IF(K1071=0,"0-0",(VLOOKUP(K1071,'[11]CONSOLIDADO PLAN DESARROLLO'!$DK$9:$DM$305,2,0)))</f>
        <v>0-0</v>
      </c>
      <c r="M1071" s="532" t="str">
        <f t="shared" si="117"/>
        <v>0-0</v>
      </c>
      <c r="N1071" s="526"/>
      <c r="O1071" s="535"/>
      <c r="AC1071" s="424"/>
    </row>
    <row r="1072" spans="1:40" ht="21" customHeight="1" x14ac:dyDescent="0.2">
      <c r="A1072" s="528"/>
      <c r="B1072" s="477" t="str">
        <f t="shared" si="116"/>
        <v xml:space="preserve"> </v>
      </c>
      <c r="C1072" s="477"/>
      <c r="D1072" s="526"/>
      <c r="E1072" s="529"/>
      <c r="F1072" s="529"/>
      <c r="G1072" s="530"/>
      <c r="H1072" s="530"/>
      <c r="I1072" s="422"/>
      <c r="J1072" s="531" t="e">
        <f>VLOOKUP(K1072,'[11]CONSOLIDADO PLAN DESARROLLO'!$DK$9:$DM1368,3,0)</f>
        <v>#N/A</v>
      </c>
      <c r="K1072" s="532"/>
      <c r="L1072" s="531" t="str">
        <f>IF(K1072=0,"0-0",(VLOOKUP(K1072,'[11]CONSOLIDADO PLAN DESARROLLO'!$DK$9:$DM$305,2,0)))</f>
        <v>0-0</v>
      </c>
      <c r="M1072" s="532" t="str">
        <f t="shared" si="117"/>
        <v>0-0</v>
      </c>
      <c r="N1072" s="526"/>
      <c r="O1072" s="535"/>
      <c r="AC1072" s="424"/>
    </row>
    <row r="1073" spans="1:29" x14ac:dyDescent="0.2">
      <c r="A1073" s="528"/>
      <c r="B1073" s="477" t="str">
        <f t="shared" si="116"/>
        <v xml:space="preserve"> </v>
      </c>
      <c r="C1073" s="477"/>
      <c r="D1073" s="526"/>
      <c r="E1073" s="529"/>
      <c r="F1073" s="529"/>
      <c r="G1073" s="530"/>
      <c r="H1073" s="530"/>
      <c r="I1073" s="422"/>
      <c r="J1073" s="531" t="e">
        <f>VLOOKUP(K1073,'[11]CONSOLIDADO PLAN DESARROLLO'!$DK$9:$DM1369,3,0)</f>
        <v>#N/A</v>
      </c>
      <c r="K1073" s="532"/>
      <c r="L1073" s="531" t="str">
        <f>IF(K1073=0,"0-0",(VLOOKUP(K1073,'[11]CONSOLIDADO PLAN DESARROLLO'!$DK$9:$DM$305,2,0)))</f>
        <v>0-0</v>
      </c>
      <c r="M1073" s="532" t="str">
        <f t="shared" si="117"/>
        <v>0-0</v>
      </c>
      <c r="N1073" s="526"/>
      <c r="O1073" s="535"/>
      <c r="AC1073" s="362"/>
    </row>
    <row r="1074" spans="1:29" ht="46.5" customHeight="1" x14ac:dyDescent="0.2">
      <c r="A1074" s="528"/>
      <c r="B1074" s="477" t="str">
        <f t="shared" si="116"/>
        <v xml:space="preserve"> </v>
      </c>
      <c r="C1074" s="477"/>
      <c r="D1074" s="526"/>
      <c r="E1074" s="529"/>
      <c r="F1074" s="529"/>
      <c r="G1074" s="530"/>
      <c r="H1074" s="530"/>
      <c r="I1074" s="422"/>
      <c r="J1074" s="531" t="e">
        <f>VLOOKUP(K1074,'[11]CONSOLIDADO PLAN DESARROLLO'!$DK$9:$DM1370,3,0)</f>
        <v>#N/A</v>
      </c>
      <c r="K1074" s="532"/>
      <c r="L1074" s="531" t="str">
        <f>IF(K1074=0,"0-0",(VLOOKUP(K1074,'[11]CONSOLIDADO PLAN DESARROLLO'!$DK$9:$DM$305,2,0)))</f>
        <v>0-0</v>
      </c>
      <c r="M1074" s="532" t="str">
        <f t="shared" si="117"/>
        <v>0-0</v>
      </c>
      <c r="N1074" s="526"/>
      <c r="O1074" s="535"/>
      <c r="AC1074" s="362"/>
    </row>
    <row r="1075" spans="1:29" ht="46.5" customHeight="1" x14ac:dyDescent="0.2">
      <c r="A1075" s="528"/>
      <c r="B1075" s="477" t="str">
        <f t="shared" si="116"/>
        <v xml:space="preserve"> </v>
      </c>
      <c r="C1075" s="477"/>
      <c r="D1075" s="526"/>
      <c r="E1075" s="529"/>
      <c r="F1075" s="529"/>
      <c r="G1075" s="530"/>
      <c r="H1075" s="530"/>
      <c r="I1075" s="422"/>
      <c r="J1075" s="531" t="e">
        <f>VLOOKUP(K1075,'[11]CONSOLIDADO PLAN DESARROLLO'!$DK$9:$DM1371,3,0)</f>
        <v>#N/A</v>
      </c>
      <c r="K1075" s="532"/>
      <c r="L1075" s="531" t="str">
        <f>IF(K1075=0,"0-0",(VLOOKUP(K1075,'[11]CONSOLIDADO PLAN DESARROLLO'!$DK$9:$DM$305,2,0)))</f>
        <v>0-0</v>
      </c>
      <c r="M1075" s="532" t="str">
        <f t="shared" si="117"/>
        <v>0-0</v>
      </c>
      <c r="N1075" s="526"/>
      <c r="O1075" s="535"/>
      <c r="AC1075" s="424"/>
    </row>
    <row r="1076" spans="1:29" ht="24.75" customHeight="1" x14ac:dyDescent="0.2">
      <c r="A1076" s="528"/>
      <c r="B1076" s="477" t="str">
        <f t="shared" si="116"/>
        <v xml:space="preserve"> </v>
      </c>
      <c r="C1076" s="477"/>
      <c r="D1076" s="526"/>
      <c r="E1076" s="529"/>
      <c r="F1076" s="529"/>
      <c r="G1076" s="530"/>
      <c r="H1076" s="530"/>
      <c r="I1076" s="422"/>
      <c r="J1076" s="531" t="e">
        <f>VLOOKUP(K1076,'[11]CONSOLIDADO PLAN DESARROLLO'!$DK$9:$DM1372,3,0)</f>
        <v>#N/A</v>
      </c>
      <c r="K1076" s="532"/>
      <c r="L1076" s="531" t="str">
        <f>IF(K1076=0,"0-0",(VLOOKUP(K1076,'[11]CONSOLIDADO PLAN DESARROLLO'!$DK$9:$DM$305,2,0)))</f>
        <v>0-0</v>
      </c>
      <c r="M1076" s="532" t="str">
        <f t="shared" si="117"/>
        <v>0-0</v>
      </c>
      <c r="N1076" s="526"/>
      <c r="O1076" s="535"/>
      <c r="AC1076" s="424"/>
    </row>
    <row r="1077" spans="1:29" x14ac:dyDescent="0.2">
      <c r="A1077" s="528"/>
      <c r="B1077" s="477" t="str">
        <f t="shared" si="116"/>
        <v xml:space="preserve"> </v>
      </c>
      <c r="C1077" s="477"/>
      <c r="D1077" s="526"/>
      <c r="E1077" s="529"/>
      <c r="F1077" s="529"/>
      <c r="G1077" s="530"/>
      <c r="H1077" s="530"/>
      <c r="I1077" s="422"/>
      <c r="J1077" s="531" t="e">
        <f>VLOOKUP(K1077,'[11]CONSOLIDADO PLAN DESARROLLO'!$DK$9:$DM1373,3,0)</f>
        <v>#N/A</v>
      </c>
      <c r="K1077" s="532"/>
      <c r="L1077" s="531" t="str">
        <f>IF(K1077=0,"0-0",(VLOOKUP(K1077,'[11]CONSOLIDADO PLAN DESARROLLO'!$DK$9:$DM$305,2,0)))</f>
        <v>0-0</v>
      </c>
      <c r="M1077" s="532" t="str">
        <f t="shared" si="117"/>
        <v>0-0</v>
      </c>
      <c r="N1077" s="526"/>
      <c r="O1077" s="535"/>
      <c r="AC1077" s="424"/>
    </row>
    <row r="1078" spans="1:29" x14ac:dyDescent="0.2">
      <c r="A1078" s="528"/>
      <c r="B1078" s="477" t="str">
        <f t="shared" si="116"/>
        <v xml:space="preserve"> </v>
      </c>
      <c r="C1078" s="477"/>
      <c r="D1078" s="526"/>
      <c r="E1078" s="529"/>
      <c r="F1078" s="529"/>
      <c r="G1078" s="530"/>
      <c r="H1078" s="530"/>
      <c r="I1078" s="422"/>
      <c r="J1078" s="531" t="e">
        <f>VLOOKUP(K1078,'[11]CONSOLIDADO PLAN DESARROLLO'!$DK$9:$DM1374,3,0)</f>
        <v>#N/A</v>
      </c>
      <c r="K1078" s="532"/>
      <c r="L1078" s="531" t="str">
        <f>IF(K1078=0,"0-0",(VLOOKUP(K1078,'[11]CONSOLIDADO PLAN DESARROLLO'!$DK$9:$DM$305,2,0)))</f>
        <v>0-0</v>
      </c>
      <c r="M1078" s="532" t="str">
        <f t="shared" si="117"/>
        <v>0-0</v>
      </c>
      <c r="N1078" s="526"/>
      <c r="O1078" s="535"/>
      <c r="AC1078" s="424"/>
    </row>
    <row r="1079" spans="1:29" x14ac:dyDescent="0.2">
      <c r="A1079" s="528"/>
      <c r="B1079" s="477" t="str">
        <f t="shared" si="116"/>
        <v xml:space="preserve"> </v>
      </c>
      <c r="C1079" s="477"/>
      <c r="D1079" s="526"/>
      <c r="E1079" s="529"/>
      <c r="F1079" s="529"/>
      <c r="G1079" s="530"/>
      <c r="H1079" s="530"/>
      <c r="I1079" s="422"/>
      <c r="J1079" s="531" t="e">
        <f>VLOOKUP(K1079,'[11]CONSOLIDADO PLAN DESARROLLO'!$DK$9:$DM1375,3,0)</f>
        <v>#N/A</v>
      </c>
      <c r="K1079" s="532"/>
      <c r="L1079" s="531" t="str">
        <f>IF(K1079=0,"0-0",(VLOOKUP(K1079,'[11]CONSOLIDADO PLAN DESARROLLO'!$DK$9:$DM$305,2,0)))</f>
        <v>0-0</v>
      </c>
      <c r="M1079" s="532" t="str">
        <f t="shared" si="117"/>
        <v>0-0</v>
      </c>
      <c r="N1079" s="526"/>
      <c r="O1079" s="535"/>
      <c r="AC1079" s="424"/>
    </row>
    <row r="1080" spans="1:29" ht="137.25" customHeight="1" x14ac:dyDescent="0.2">
      <c r="A1080" s="528"/>
      <c r="B1080" s="477" t="str">
        <f t="shared" si="116"/>
        <v xml:space="preserve"> </v>
      </c>
      <c r="C1080" s="477"/>
      <c r="D1080" s="526"/>
      <c r="E1080" s="529"/>
      <c r="F1080" s="529"/>
      <c r="G1080" s="530"/>
      <c r="H1080" s="530"/>
      <c r="I1080" s="422"/>
      <c r="J1080" s="531" t="e">
        <f>VLOOKUP(K1080,'[11]CONSOLIDADO PLAN DESARROLLO'!$DK$9:$DM1376,3,0)</f>
        <v>#N/A</v>
      </c>
      <c r="K1080" s="532"/>
      <c r="L1080" s="531" t="str">
        <f>IF(K1080=0,"0-0",(VLOOKUP(K1080,'[11]CONSOLIDADO PLAN DESARROLLO'!$DK$9:$DM$305,2,0)))</f>
        <v>0-0</v>
      </c>
      <c r="M1080" s="532" t="str">
        <f t="shared" si="117"/>
        <v>0-0</v>
      </c>
      <c r="N1080" s="526"/>
      <c r="O1080" s="535"/>
      <c r="AC1080" s="362"/>
    </row>
    <row r="1081" spans="1:29" ht="132" customHeight="1" x14ac:dyDescent="0.2">
      <c r="A1081" s="528"/>
      <c r="B1081" s="477" t="str">
        <f t="shared" si="116"/>
        <v xml:space="preserve"> </v>
      </c>
      <c r="C1081" s="477"/>
      <c r="D1081" s="526"/>
      <c r="E1081" s="529"/>
      <c r="F1081" s="529"/>
      <c r="G1081" s="530"/>
      <c r="H1081" s="530"/>
      <c r="I1081" s="422"/>
      <c r="J1081" s="531" t="e">
        <f>VLOOKUP(K1081,'[11]CONSOLIDADO PLAN DESARROLLO'!$DK$9:$DM1377,3,0)</f>
        <v>#N/A</v>
      </c>
      <c r="K1081" s="532"/>
      <c r="L1081" s="531" t="str">
        <f>IF(K1081=0,"0-0",(VLOOKUP(K1081,'[11]CONSOLIDADO PLAN DESARROLLO'!$DK$9:$DM$305,2,0)))</f>
        <v>0-0</v>
      </c>
      <c r="M1081" s="532" t="str">
        <f t="shared" si="117"/>
        <v>0-0</v>
      </c>
      <c r="N1081" s="526"/>
      <c r="O1081" s="535"/>
      <c r="AC1081" s="362"/>
    </row>
    <row r="1082" spans="1:29" ht="129.75" customHeight="1" x14ac:dyDescent="0.2">
      <c r="A1082" s="528"/>
      <c r="B1082" s="477" t="str">
        <f t="shared" si="116"/>
        <v xml:space="preserve"> </v>
      </c>
      <c r="C1082" s="477"/>
      <c r="D1082" s="526"/>
      <c r="E1082" s="529"/>
      <c r="F1082" s="529"/>
      <c r="G1082" s="530"/>
      <c r="H1082" s="530"/>
      <c r="I1082" s="422"/>
      <c r="J1082" s="531" t="e">
        <f>VLOOKUP(K1082,'[11]CONSOLIDADO PLAN DESARROLLO'!$DK$9:$DM1378,3,0)</f>
        <v>#N/A</v>
      </c>
      <c r="K1082" s="532"/>
      <c r="L1082" s="531" t="str">
        <f>IF(K1082=0,"0-0",(VLOOKUP(K1082,'[11]CONSOLIDADO PLAN DESARROLLO'!$DK$9:$DM$305,2,0)))</f>
        <v>0-0</v>
      </c>
      <c r="M1082" s="532" t="str">
        <f t="shared" si="117"/>
        <v>0-0</v>
      </c>
      <c r="N1082" s="526"/>
      <c r="O1082" s="535"/>
      <c r="AC1082" s="362"/>
    </row>
    <row r="1083" spans="1:29" ht="31.5" customHeight="1" x14ac:dyDescent="0.2">
      <c r="A1083" s="528"/>
      <c r="B1083" s="477" t="str">
        <f t="shared" si="116"/>
        <v xml:space="preserve"> </v>
      </c>
      <c r="C1083" s="477"/>
      <c r="D1083" s="526"/>
      <c r="E1083" s="529"/>
      <c r="F1083" s="529"/>
      <c r="G1083" s="530"/>
      <c r="H1083" s="530"/>
      <c r="I1083" s="422"/>
      <c r="J1083" s="531" t="e">
        <f>VLOOKUP(K1083,'[11]CONSOLIDADO PLAN DESARROLLO'!$DK$9:$DM1379,3,0)</f>
        <v>#N/A</v>
      </c>
      <c r="K1083" s="532"/>
      <c r="L1083" s="531" t="str">
        <f>IF(K1083=0,"0-0",(VLOOKUP(K1083,'[11]CONSOLIDADO PLAN DESARROLLO'!$DK$9:$DM$305,2,0)))</f>
        <v>0-0</v>
      </c>
      <c r="M1083" s="532" t="str">
        <f t="shared" si="117"/>
        <v>0-0</v>
      </c>
      <c r="N1083" s="526"/>
      <c r="O1083" s="535"/>
      <c r="AC1083" s="424"/>
    </row>
    <row r="1084" spans="1:29" ht="19.5" customHeight="1" x14ac:dyDescent="0.2">
      <c r="A1084" s="528"/>
      <c r="B1084" s="477" t="str">
        <f t="shared" si="116"/>
        <v xml:space="preserve"> </v>
      </c>
      <c r="C1084" s="477"/>
      <c r="D1084" s="526"/>
      <c r="E1084" s="529"/>
      <c r="F1084" s="529"/>
      <c r="G1084" s="530"/>
      <c r="H1084" s="530"/>
      <c r="I1084" s="422"/>
      <c r="J1084" s="531" t="e">
        <f>VLOOKUP(K1084,'[11]CONSOLIDADO PLAN DESARROLLO'!$DK$9:$DM1380,3,0)</f>
        <v>#N/A</v>
      </c>
      <c r="K1084" s="532"/>
      <c r="L1084" s="531" t="str">
        <f>IF(K1084=0,"0-0",(VLOOKUP(K1084,'[11]CONSOLIDADO PLAN DESARROLLO'!$DK$9:$DM$305,2,0)))</f>
        <v>0-0</v>
      </c>
      <c r="M1084" s="532" t="str">
        <f t="shared" si="117"/>
        <v>0-0</v>
      </c>
      <c r="N1084" s="526"/>
      <c r="O1084" s="535"/>
      <c r="AC1084" s="424"/>
    </row>
    <row r="1085" spans="1:29" x14ac:dyDescent="0.2">
      <c r="A1085" s="528"/>
      <c r="B1085" s="477" t="str">
        <f t="shared" si="116"/>
        <v xml:space="preserve"> </v>
      </c>
      <c r="C1085" s="477"/>
      <c r="D1085" s="526"/>
      <c r="E1085" s="529"/>
      <c r="F1085" s="529"/>
      <c r="G1085" s="530"/>
      <c r="H1085" s="530"/>
      <c r="I1085" s="422"/>
      <c r="J1085" s="531" t="e">
        <f>VLOOKUP(K1085,'[11]CONSOLIDADO PLAN DESARROLLO'!$DK$9:$DM1381,3,0)</f>
        <v>#N/A</v>
      </c>
      <c r="K1085" s="532"/>
      <c r="L1085" s="531" t="str">
        <f>IF(K1085=0,"0-0",(VLOOKUP(K1085,'[11]CONSOLIDADO PLAN DESARROLLO'!$DK$9:$DM$305,2,0)))</f>
        <v>0-0</v>
      </c>
      <c r="M1085" s="532" t="str">
        <f t="shared" si="117"/>
        <v>0-0</v>
      </c>
      <c r="N1085" s="526"/>
      <c r="O1085" s="535"/>
      <c r="AC1085" s="424"/>
    </row>
    <row r="1086" spans="1:29" x14ac:dyDescent="0.2">
      <c r="A1086" s="528"/>
      <c r="B1086" s="477" t="str">
        <f t="shared" si="116"/>
        <v xml:space="preserve"> </v>
      </c>
      <c r="C1086" s="477"/>
      <c r="D1086" s="526"/>
      <c r="E1086" s="529"/>
      <c r="F1086" s="529"/>
      <c r="G1086" s="530"/>
      <c r="H1086" s="530"/>
      <c r="I1086" s="422"/>
      <c r="J1086" s="531" t="e">
        <f>VLOOKUP(K1086,'[11]CONSOLIDADO PLAN DESARROLLO'!$DK$9:$DM1382,3,0)</f>
        <v>#N/A</v>
      </c>
      <c r="K1086" s="532"/>
      <c r="L1086" s="531" t="str">
        <f>IF(K1086=0,"0-0",(VLOOKUP(K1086,'[11]CONSOLIDADO PLAN DESARROLLO'!$DK$9:$DM$305,2,0)))</f>
        <v>0-0</v>
      </c>
      <c r="M1086" s="532" t="str">
        <f t="shared" si="117"/>
        <v>0-0</v>
      </c>
      <c r="N1086" s="526"/>
      <c r="O1086" s="535"/>
      <c r="AC1086" s="424"/>
    </row>
    <row r="1087" spans="1:29" ht="23.25" customHeight="1" x14ac:dyDescent="0.2">
      <c r="A1087" s="528"/>
      <c r="B1087" s="477" t="str">
        <f t="shared" si="116"/>
        <v xml:space="preserve"> </v>
      </c>
      <c r="C1087" s="477"/>
      <c r="D1087" s="526"/>
      <c r="E1087" s="529"/>
      <c r="F1087" s="529"/>
      <c r="G1087" s="530"/>
      <c r="H1087" s="530"/>
      <c r="I1087" s="422"/>
      <c r="J1087" s="531" t="e">
        <f>VLOOKUP(K1087,'[11]CONSOLIDADO PLAN DESARROLLO'!$DK$9:$DM1383,3,0)</f>
        <v>#N/A</v>
      </c>
      <c r="K1087" s="532"/>
      <c r="L1087" s="531" t="str">
        <f>IF(K1087=0,"0-0",(VLOOKUP(K1087,'[11]CONSOLIDADO PLAN DESARROLLO'!$DK$9:$DM$305,2,0)))</f>
        <v>0-0</v>
      </c>
      <c r="M1087" s="532" t="str">
        <f t="shared" si="117"/>
        <v>0-0</v>
      </c>
      <c r="N1087" s="526"/>
      <c r="O1087" s="535"/>
      <c r="AC1087" s="424"/>
    </row>
    <row r="1088" spans="1:29" x14ac:dyDescent="0.2">
      <c r="A1088" s="528"/>
      <c r="B1088" s="477" t="str">
        <f t="shared" si="116"/>
        <v xml:space="preserve"> </v>
      </c>
      <c r="C1088" s="477"/>
      <c r="D1088" s="526"/>
      <c r="E1088" s="529"/>
      <c r="F1088" s="529"/>
      <c r="G1088" s="530"/>
      <c r="H1088" s="530"/>
      <c r="I1088" s="422"/>
      <c r="J1088" s="531" t="e">
        <f>VLOOKUP(K1088,'[11]CONSOLIDADO PLAN DESARROLLO'!$DK$9:$DM1384,3,0)</f>
        <v>#N/A</v>
      </c>
      <c r="K1088" s="532"/>
      <c r="L1088" s="531" t="str">
        <f>IF(K1088=0,"0-0",(VLOOKUP(K1088,'[11]CONSOLIDADO PLAN DESARROLLO'!$DK$9:$DM$305,2,0)))</f>
        <v>0-0</v>
      </c>
      <c r="M1088" s="532" t="str">
        <f t="shared" si="117"/>
        <v>0-0</v>
      </c>
      <c r="N1088" s="526"/>
      <c r="O1088" s="535"/>
      <c r="AC1088" s="362"/>
    </row>
    <row r="1089" spans="1:29" x14ac:dyDescent="0.2">
      <c r="A1089" s="528"/>
      <c r="B1089" s="477" t="str">
        <f t="shared" si="116"/>
        <v xml:space="preserve"> </v>
      </c>
      <c r="C1089" s="477"/>
      <c r="D1089" s="526"/>
      <c r="E1089" s="529"/>
      <c r="F1089" s="529"/>
      <c r="G1089" s="530"/>
      <c r="H1089" s="530"/>
      <c r="I1089" s="422"/>
      <c r="J1089" s="531" t="e">
        <f>VLOOKUP(K1089,'[11]CONSOLIDADO PLAN DESARROLLO'!$DK$9:$DM1385,3,0)</f>
        <v>#N/A</v>
      </c>
      <c r="K1089" s="532"/>
      <c r="L1089" s="531" t="str">
        <f>IF(K1089=0,"0-0",(VLOOKUP(K1089,'[11]CONSOLIDADO PLAN DESARROLLO'!$DK$9:$DM$305,2,0)))</f>
        <v>0-0</v>
      </c>
      <c r="M1089" s="532" t="str">
        <f t="shared" si="117"/>
        <v>0-0</v>
      </c>
      <c r="N1089" s="526"/>
      <c r="O1089" s="535"/>
      <c r="AC1089" s="362"/>
    </row>
    <row r="1090" spans="1:29" x14ac:dyDescent="0.2">
      <c r="A1090" s="528"/>
      <c r="B1090" s="477" t="str">
        <f t="shared" si="116"/>
        <v xml:space="preserve"> </v>
      </c>
      <c r="C1090" s="477"/>
      <c r="D1090" s="526"/>
      <c r="E1090" s="529"/>
      <c r="F1090" s="529"/>
      <c r="G1090" s="530"/>
      <c r="H1090" s="530"/>
      <c r="I1090" s="422"/>
      <c r="J1090" s="531" t="e">
        <f>VLOOKUP(K1090,'[11]CONSOLIDADO PLAN DESARROLLO'!$DK$9:$DM1386,3,0)</f>
        <v>#N/A</v>
      </c>
      <c r="K1090" s="532"/>
      <c r="L1090" s="531" t="str">
        <f>IF(K1090=0,"0-0",(VLOOKUP(K1090,'[11]CONSOLIDADO PLAN DESARROLLO'!$DK$9:$DM$305,2,0)))</f>
        <v>0-0</v>
      </c>
      <c r="M1090" s="532" t="str">
        <f t="shared" si="117"/>
        <v>0-0</v>
      </c>
      <c r="N1090" s="526"/>
      <c r="O1090" s="535"/>
      <c r="AC1090" s="362"/>
    </row>
    <row r="1091" spans="1:29" x14ac:dyDescent="0.2">
      <c r="A1091" s="528"/>
      <c r="B1091" s="477" t="str">
        <f t="shared" ref="B1091:B1154" si="118">+CONCATENATE(C1091," ",(LEFT(I1091,(3))))</f>
        <v xml:space="preserve"> </v>
      </c>
      <c r="C1091" s="477"/>
      <c r="D1091" s="526"/>
      <c r="E1091" s="529"/>
      <c r="F1091" s="529"/>
      <c r="G1091" s="530"/>
      <c r="H1091" s="530"/>
      <c r="I1091" s="422"/>
      <c r="J1091" s="531" t="e">
        <f>VLOOKUP(K1091,'[11]CONSOLIDADO PLAN DESARROLLO'!$DK$9:$DM1387,3,0)</f>
        <v>#N/A</v>
      </c>
      <c r="K1091" s="532"/>
      <c r="L1091" s="531" t="str">
        <f>IF(K1091=0,"0-0",(VLOOKUP(K1091,'[11]CONSOLIDADO PLAN DESARROLLO'!$DK$9:$DM$305,2,0)))</f>
        <v>0-0</v>
      </c>
      <c r="M1091" s="532" t="str">
        <f t="shared" ref="M1091:M1154" si="119">IF(I1091=0,"0-0",(VLOOKUP(I1091,$Q$2:$V$191,$P$1,0)))</f>
        <v>0-0</v>
      </c>
      <c r="N1091" s="526"/>
      <c r="O1091" s="535"/>
      <c r="AC1091" s="362"/>
    </row>
    <row r="1092" spans="1:29" x14ac:dyDescent="0.2">
      <c r="A1092" s="528"/>
      <c r="B1092" s="477" t="str">
        <f t="shared" si="118"/>
        <v xml:space="preserve"> </v>
      </c>
      <c r="C1092" s="477"/>
      <c r="D1092" s="526"/>
      <c r="E1092" s="529"/>
      <c r="F1092" s="529"/>
      <c r="G1092" s="530"/>
      <c r="H1092" s="530"/>
      <c r="I1092" s="422"/>
      <c r="J1092" s="531" t="e">
        <f>VLOOKUP(K1092,'[11]CONSOLIDADO PLAN DESARROLLO'!$DK$9:$DM1388,3,0)</f>
        <v>#N/A</v>
      </c>
      <c r="K1092" s="532"/>
      <c r="L1092" s="531" t="str">
        <f>IF(K1092=0,"0-0",(VLOOKUP(K1092,'[11]CONSOLIDADO PLAN DESARROLLO'!$DK$9:$DM$305,2,0)))</f>
        <v>0-0</v>
      </c>
      <c r="M1092" s="532" t="str">
        <f t="shared" si="119"/>
        <v>0-0</v>
      </c>
      <c r="N1092" s="526"/>
      <c r="O1092" s="535"/>
      <c r="AC1092" s="362"/>
    </row>
    <row r="1093" spans="1:29" ht="22.5" customHeight="1" x14ac:dyDescent="0.2">
      <c r="A1093" s="528"/>
      <c r="B1093" s="477" t="str">
        <f t="shared" si="118"/>
        <v xml:space="preserve"> </v>
      </c>
      <c r="C1093" s="477"/>
      <c r="D1093" s="526"/>
      <c r="E1093" s="529"/>
      <c r="F1093" s="529"/>
      <c r="G1093" s="530"/>
      <c r="H1093" s="530"/>
      <c r="I1093" s="422"/>
      <c r="J1093" s="531" t="e">
        <f>VLOOKUP(K1093,'[11]CONSOLIDADO PLAN DESARROLLO'!$DK$9:$DM1389,3,0)</f>
        <v>#N/A</v>
      </c>
      <c r="K1093" s="532"/>
      <c r="L1093" s="531" t="str">
        <f>IF(K1093=0,"0-0",(VLOOKUP(K1093,'[11]CONSOLIDADO PLAN DESARROLLO'!$DK$9:$DM$305,2,0)))</f>
        <v>0-0</v>
      </c>
      <c r="M1093" s="532" t="str">
        <f t="shared" si="119"/>
        <v>0-0</v>
      </c>
      <c r="N1093" s="526"/>
      <c r="O1093" s="535"/>
      <c r="AC1093" s="424"/>
    </row>
    <row r="1094" spans="1:29" x14ac:dyDescent="0.2">
      <c r="A1094" s="528"/>
      <c r="B1094" s="477" t="str">
        <f t="shared" si="118"/>
        <v xml:space="preserve"> </v>
      </c>
      <c r="C1094" s="477"/>
      <c r="D1094" s="526"/>
      <c r="E1094" s="529"/>
      <c r="F1094" s="529"/>
      <c r="G1094" s="530"/>
      <c r="H1094" s="530"/>
      <c r="I1094" s="422"/>
      <c r="J1094" s="531" t="e">
        <f>VLOOKUP(K1094,'[11]CONSOLIDADO PLAN DESARROLLO'!$DK$9:$DM1390,3,0)</f>
        <v>#N/A</v>
      </c>
      <c r="K1094" s="532"/>
      <c r="L1094" s="531" t="str">
        <f>IF(K1094=0,"0-0",(VLOOKUP(K1094,'[11]CONSOLIDADO PLAN DESARROLLO'!$DK$9:$DM$305,2,0)))</f>
        <v>0-0</v>
      </c>
      <c r="M1094" s="532" t="str">
        <f t="shared" si="119"/>
        <v>0-0</v>
      </c>
      <c r="N1094" s="526"/>
      <c r="O1094" s="535"/>
      <c r="AC1094" s="424"/>
    </row>
    <row r="1095" spans="1:29" x14ac:dyDescent="0.2">
      <c r="A1095" s="528"/>
      <c r="B1095" s="477" t="str">
        <f t="shared" si="118"/>
        <v xml:space="preserve"> </v>
      </c>
      <c r="C1095" s="477"/>
      <c r="D1095" s="526"/>
      <c r="E1095" s="529"/>
      <c r="F1095" s="529"/>
      <c r="G1095" s="530"/>
      <c r="H1095" s="530"/>
      <c r="I1095" s="422"/>
      <c r="J1095" s="531" t="e">
        <f>VLOOKUP(K1095,'[11]CONSOLIDADO PLAN DESARROLLO'!$DK$9:$DM1391,3,0)</f>
        <v>#N/A</v>
      </c>
      <c r="K1095" s="532"/>
      <c r="L1095" s="531" t="str">
        <f>IF(K1095=0,"0-0",(VLOOKUP(K1095,'[11]CONSOLIDADO PLAN DESARROLLO'!$DK$9:$DM$305,2,0)))</f>
        <v>0-0</v>
      </c>
      <c r="M1095" s="532" t="str">
        <f t="shared" si="119"/>
        <v>0-0</v>
      </c>
      <c r="N1095" s="526"/>
      <c r="O1095" s="535"/>
      <c r="AC1095" s="424"/>
    </row>
    <row r="1096" spans="1:29" ht="19.5" customHeight="1" x14ac:dyDescent="0.2">
      <c r="A1096" s="528"/>
      <c r="B1096" s="477" t="str">
        <f t="shared" si="118"/>
        <v xml:space="preserve"> </v>
      </c>
      <c r="C1096" s="477"/>
      <c r="D1096" s="526"/>
      <c r="E1096" s="529"/>
      <c r="F1096" s="529"/>
      <c r="G1096" s="530"/>
      <c r="H1096" s="530"/>
      <c r="I1096" s="422"/>
      <c r="J1096" s="531" t="e">
        <f>VLOOKUP(K1096,'[11]CONSOLIDADO PLAN DESARROLLO'!$DK$9:$DM1392,3,0)</f>
        <v>#N/A</v>
      </c>
      <c r="K1096" s="532"/>
      <c r="L1096" s="531" t="str">
        <f>IF(K1096=0,"0-0",(VLOOKUP(K1096,'[11]CONSOLIDADO PLAN DESARROLLO'!$DK$9:$DM$305,2,0)))</f>
        <v>0-0</v>
      </c>
      <c r="M1096" s="532" t="str">
        <f t="shared" si="119"/>
        <v>0-0</v>
      </c>
      <c r="N1096" s="526"/>
      <c r="O1096" s="535"/>
      <c r="AC1096" s="424"/>
    </row>
    <row r="1097" spans="1:29" ht="63" customHeight="1" x14ac:dyDescent="0.2">
      <c r="A1097" s="528"/>
      <c r="B1097" s="477" t="str">
        <f t="shared" si="118"/>
        <v xml:space="preserve"> </v>
      </c>
      <c r="C1097" s="477"/>
      <c r="D1097" s="526"/>
      <c r="E1097" s="529"/>
      <c r="F1097" s="529"/>
      <c r="G1097" s="530"/>
      <c r="H1097" s="530"/>
      <c r="I1097" s="422"/>
      <c r="J1097" s="531" t="e">
        <f>VLOOKUP(K1097,'[11]CONSOLIDADO PLAN DESARROLLO'!$DK$9:$DM1393,3,0)</f>
        <v>#N/A</v>
      </c>
      <c r="K1097" s="532"/>
      <c r="L1097" s="531" t="str">
        <f>IF(K1097=0,"0-0",(VLOOKUP(K1097,'[11]CONSOLIDADO PLAN DESARROLLO'!$DK$9:$DM$305,2,0)))</f>
        <v>0-0</v>
      </c>
      <c r="M1097" s="532" t="str">
        <f t="shared" si="119"/>
        <v>0-0</v>
      </c>
      <c r="N1097" s="526"/>
      <c r="O1097" s="535"/>
      <c r="AC1097" s="362"/>
    </row>
    <row r="1098" spans="1:29" ht="59.25" customHeight="1" x14ac:dyDescent="0.2">
      <c r="A1098" s="528"/>
      <c r="B1098" s="477" t="str">
        <f t="shared" si="118"/>
        <v xml:space="preserve"> </v>
      </c>
      <c r="C1098" s="477"/>
      <c r="D1098" s="526"/>
      <c r="E1098" s="529"/>
      <c r="F1098" s="529"/>
      <c r="G1098" s="530"/>
      <c r="H1098" s="530"/>
      <c r="I1098" s="422"/>
      <c r="J1098" s="531" t="e">
        <f>VLOOKUP(K1098,'[11]CONSOLIDADO PLAN DESARROLLO'!$DK$9:$DM1394,3,0)</f>
        <v>#N/A</v>
      </c>
      <c r="K1098" s="532"/>
      <c r="L1098" s="531" t="str">
        <f>IF(K1098=0,"0-0",(VLOOKUP(K1098,'[11]CONSOLIDADO PLAN DESARROLLO'!$DK$9:$DM$305,2,0)))</f>
        <v>0-0</v>
      </c>
      <c r="M1098" s="532" t="str">
        <f t="shared" si="119"/>
        <v>0-0</v>
      </c>
      <c r="N1098" s="526"/>
      <c r="O1098" s="535"/>
      <c r="AC1098" s="362"/>
    </row>
    <row r="1099" spans="1:29" ht="57" customHeight="1" x14ac:dyDescent="0.2">
      <c r="A1099" s="528"/>
      <c r="B1099" s="477" t="str">
        <f t="shared" si="118"/>
        <v xml:space="preserve"> </v>
      </c>
      <c r="C1099" s="477"/>
      <c r="D1099" s="526"/>
      <c r="E1099" s="529"/>
      <c r="F1099" s="529"/>
      <c r="G1099" s="530"/>
      <c r="H1099" s="530"/>
      <c r="I1099" s="422"/>
      <c r="J1099" s="531" t="e">
        <f>VLOOKUP(K1099,'[11]CONSOLIDADO PLAN DESARROLLO'!$DK$9:$DM1395,3,0)</f>
        <v>#N/A</v>
      </c>
      <c r="K1099" s="532"/>
      <c r="L1099" s="531" t="str">
        <f>IF(K1099=0,"0-0",(VLOOKUP(K1099,'[11]CONSOLIDADO PLAN DESARROLLO'!$DK$9:$DM$305,2,0)))</f>
        <v>0-0</v>
      </c>
      <c r="M1099" s="532" t="str">
        <f t="shared" si="119"/>
        <v>0-0</v>
      </c>
      <c r="N1099" s="526"/>
      <c r="O1099" s="535"/>
      <c r="AC1099" s="362"/>
    </row>
    <row r="1100" spans="1:29" ht="57.75" customHeight="1" x14ac:dyDescent="0.2">
      <c r="A1100" s="528"/>
      <c r="B1100" s="477" t="str">
        <f t="shared" si="118"/>
        <v xml:space="preserve"> </v>
      </c>
      <c r="C1100" s="477"/>
      <c r="D1100" s="526"/>
      <c r="E1100" s="529"/>
      <c r="F1100" s="529"/>
      <c r="G1100" s="530"/>
      <c r="H1100" s="530"/>
      <c r="I1100" s="422"/>
      <c r="J1100" s="531" t="e">
        <f>VLOOKUP(K1100,'[11]CONSOLIDADO PLAN DESARROLLO'!$DK$9:$DM1396,3,0)</f>
        <v>#N/A</v>
      </c>
      <c r="K1100" s="532"/>
      <c r="L1100" s="531" t="str">
        <f>IF(K1100=0,"0-0",(VLOOKUP(K1100,'[11]CONSOLIDADO PLAN DESARROLLO'!$DK$9:$DM$305,2,0)))</f>
        <v>0-0</v>
      </c>
      <c r="M1100" s="532" t="str">
        <f t="shared" si="119"/>
        <v>0-0</v>
      </c>
      <c r="N1100" s="526"/>
      <c r="O1100" s="535"/>
      <c r="AC1100" s="362"/>
    </row>
    <row r="1101" spans="1:29" x14ac:dyDescent="0.2">
      <c r="A1101" s="528"/>
      <c r="B1101" s="477" t="str">
        <f t="shared" si="118"/>
        <v xml:space="preserve"> </v>
      </c>
      <c r="C1101" s="477"/>
      <c r="D1101" s="526"/>
      <c r="E1101" s="529"/>
      <c r="F1101" s="529"/>
      <c r="G1101" s="530"/>
      <c r="H1101" s="530"/>
      <c r="I1101" s="422"/>
      <c r="J1101" s="531" t="e">
        <f>VLOOKUP(K1101,'[11]CONSOLIDADO PLAN DESARROLLO'!$DK$9:$DM1397,3,0)</f>
        <v>#N/A</v>
      </c>
      <c r="K1101" s="532"/>
      <c r="L1101" s="531" t="str">
        <f>IF(K1101=0,"0-0",(VLOOKUP(K1101,'[11]CONSOLIDADO PLAN DESARROLLO'!$DK$9:$DM$305,2,0)))</f>
        <v>0-0</v>
      </c>
      <c r="M1101" s="532" t="str">
        <f t="shared" si="119"/>
        <v>0-0</v>
      </c>
      <c r="N1101" s="526"/>
      <c r="O1101" s="535"/>
      <c r="AC1101" s="424"/>
    </row>
    <row r="1102" spans="1:29" ht="27" customHeight="1" x14ac:dyDescent="0.2">
      <c r="A1102" s="528"/>
      <c r="B1102" s="477" t="str">
        <f t="shared" si="118"/>
        <v xml:space="preserve"> </v>
      </c>
      <c r="C1102" s="477"/>
      <c r="D1102" s="526"/>
      <c r="E1102" s="529"/>
      <c r="F1102" s="529"/>
      <c r="G1102" s="530"/>
      <c r="H1102" s="530"/>
      <c r="I1102" s="422"/>
      <c r="J1102" s="531" t="e">
        <f>VLOOKUP(K1102,'[11]CONSOLIDADO PLAN DESARROLLO'!$DK$9:$DM1398,3,0)</f>
        <v>#N/A</v>
      </c>
      <c r="K1102" s="532"/>
      <c r="L1102" s="531" t="str">
        <f>IF(K1102=0,"0-0",(VLOOKUP(K1102,'[11]CONSOLIDADO PLAN DESARROLLO'!$DK$9:$DM$305,2,0)))</f>
        <v>0-0</v>
      </c>
      <c r="M1102" s="532" t="str">
        <f t="shared" si="119"/>
        <v>0-0</v>
      </c>
      <c r="N1102" s="526"/>
      <c r="O1102" s="535"/>
      <c r="AC1102" s="424"/>
    </row>
    <row r="1103" spans="1:29" x14ac:dyDescent="0.2">
      <c r="A1103" s="528"/>
      <c r="B1103" s="477" t="str">
        <f t="shared" si="118"/>
        <v xml:space="preserve"> </v>
      </c>
      <c r="C1103" s="477"/>
      <c r="D1103" s="526"/>
      <c r="E1103" s="529"/>
      <c r="F1103" s="529"/>
      <c r="G1103" s="530"/>
      <c r="H1103" s="530"/>
      <c r="I1103" s="422"/>
      <c r="J1103" s="531" t="e">
        <f>VLOOKUP(K1103,'[11]CONSOLIDADO PLAN DESARROLLO'!$DK$9:$DM1399,3,0)</f>
        <v>#N/A</v>
      </c>
      <c r="K1103" s="532"/>
      <c r="L1103" s="531" t="str">
        <f>IF(K1103=0,"0-0",(VLOOKUP(K1103,'[11]CONSOLIDADO PLAN DESARROLLO'!$DK$9:$DM$305,2,0)))</f>
        <v>0-0</v>
      </c>
      <c r="M1103" s="532" t="str">
        <f t="shared" si="119"/>
        <v>0-0</v>
      </c>
      <c r="N1103" s="526"/>
      <c r="O1103" s="535"/>
      <c r="AC1103" s="424"/>
    </row>
    <row r="1104" spans="1:29" x14ac:dyDescent="0.2">
      <c r="A1104" s="528"/>
      <c r="B1104" s="477" t="str">
        <f t="shared" si="118"/>
        <v xml:space="preserve"> </v>
      </c>
      <c r="C1104" s="477"/>
      <c r="D1104" s="526"/>
      <c r="E1104" s="529"/>
      <c r="F1104" s="529"/>
      <c r="G1104" s="530"/>
      <c r="H1104" s="530"/>
      <c r="I1104" s="422"/>
      <c r="J1104" s="531" t="e">
        <f>VLOOKUP(K1104,'[11]CONSOLIDADO PLAN DESARROLLO'!$DK$9:$DM1400,3,0)</f>
        <v>#N/A</v>
      </c>
      <c r="K1104" s="532"/>
      <c r="L1104" s="531" t="str">
        <f>IF(K1104=0,"0-0",(VLOOKUP(K1104,'[11]CONSOLIDADO PLAN DESARROLLO'!$DK$9:$DM$305,2,0)))</f>
        <v>0-0</v>
      </c>
      <c r="M1104" s="532" t="str">
        <f t="shared" si="119"/>
        <v>0-0</v>
      </c>
      <c r="N1104" s="526"/>
      <c r="O1104" s="535"/>
      <c r="AC1104" s="424"/>
    </row>
    <row r="1105" spans="1:29" x14ac:dyDescent="0.2">
      <c r="A1105" s="528"/>
      <c r="B1105" s="477" t="str">
        <f t="shared" si="118"/>
        <v xml:space="preserve"> </v>
      </c>
      <c r="C1105" s="477"/>
      <c r="D1105" s="526"/>
      <c r="E1105" s="529"/>
      <c r="F1105" s="529"/>
      <c r="G1105" s="530"/>
      <c r="H1105" s="530"/>
      <c r="I1105" s="422"/>
      <c r="J1105" s="531" t="e">
        <f>VLOOKUP(K1105,'[11]CONSOLIDADO PLAN DESARROLLO'!$DK$9:$DM1401,3,0)</f>
        <v>#N/A</v>
      </c>
      <c r="K1105" s="532"/>
      <c r="L1105" s="531" t="str">
        <f>IF(K1105=0,"0-0",(VLOOKUP(K1105,'[11]CONSOLIDADO PLAN DESARROLLO'!$DK$9:$DM$305,2,0)))</f>
        <v>0-0</v>
      </c>
      <c r="M1105" s="532" t="str">
        <f t="shared" si="119"/>
        <v>0-0</v>
      </c>
      <c r="N1105" s="526"/>
      <c r="O1105" s="535"/>
      <c r="AC1105" s="424"/>
    </row>
    <row r="1106" spans="1:29" ht="54.75" customHeight="1" x14ac:dyDescent="0.2">
      <c r="A1106" s="528"/>
      <c r="B1106" s="477" t="str">
        <f t="shared" si="118"/>
        <v xml:space="preserve"> </v>
      </c>
      <c r="C1106" s="477"/>
      <c r="D1106" s="526"/>
      <c r="E1106" s="529"/>
      <c r="F1106" s="529"/>
      <c r="G1106" s="530"/>
      <c r="H1106" s="530"/>
      <c r="I1106" s="422"/>
      <c r="J1106" s="531" t="e">
        <f>VLOOKUP(K1106,'[11]CONSOLIDADO PLAN DESARROLLO'!$DK$9:$DM1402,3,0)</f>
        <v>#N/A</v>
      </c>
      <c r="K1106" s="532"/>
      <c r="L1106" s="531" t="str">
        <f>IF(K1106=0,"0-0",(VLOOKUP(K1106,'[11]CONSOLIDADO PLAN DESARROLLO'!$DK$9:$DM$305,2,0)))</f>
        <v>0-0</v>
      </c>
      <c r="M1106" s="532" t="str">
        <f t="shared" si="119"/>
        <v>0-0</v>
      </c>
      <c r="N1106" s="526"/>
      <c r="O1106" s="535"/>
      <c r="AC1106" s="362"/>
    </row>
    <row r="1107" spans="1:29" x14ac:dyDescent="0.2">
      <c r="A1107" s="528"/>
      <c r="B1107" s="477" t="str">
        <f t="shared" si="118"/>
        <v xml:space="preserve"> </v>
      </c>
      <c r="C1107" s="477"/>
      <c r="D1107" s="526"/>
      <c r="E1107" s="529"/>
      <c r="F1107" s="529"/>
      <c r="G1107" s="530"/>
      <c r="H1107" s="530"/>
      <c r="I1107" s="422"/>
      <c r="J1107" s="531" t="e">
        <f>VLOOKUP(K1107,'[11]CONSOLIDADO PLAN DESARROLLO'!$DK$9:$DM1403,3,0)</f>
        <v>#N/A</v>
      </c>
      <c r="K1107" s="532"/>
      <c r="L1107" s="531" t="str">
        <f>IF(K1107=0,"0-0",(VLOOKUP(K1107,'[11]CONSOLIDADO PLAN DESARROLLO'!$DK$9:$DM$305,2,0)))</f>
        <v>0-0</v>
      </c>
      <c r="M1107" s="532" t="str">
        <f t="shared" si="119"/>
        <v>0-0</v>
      </c>
      <c r="N1107" s="526"/>
      <c r="O1107" s="535"/>
      <c r="AC1107" s="424"/>
    </row>
    <row r="1108" spans="1:29" ht="23.25" customHeight="1" x14ac:dyDescent="0.2">
      <c r="A1108" s="528"/>
      <c r="B1108" s="477" t="str">
        <f t="shared" si="118"/>
        <v xml:space="preserve"> </v>
      </c>
      <c r="C1108" s="477"/>
      <c r="D1108" s="526"/>
      <c r="E1108" s="529"/>
      <c r="F1108" s="529"/>
      <c r="G1108" s="530"/>
      <c r="H1108" s="530"/>
      <c r="I1108" s="422"/>
      <c r="J1108" s="531" t="e">
        <f>VLOOKUP(K1108,'[11]CONSOLIDADO PLAN DESARROLLO'!$DK$9:$DM1404,3,0)</f>
        <v>#N/A</v>
      </c>
      <c r="K1108" s="532"/>
      <c r="L1108" s="531" t="str">
        <f>IF(K1108=0,"0-0",(VLOOKUP(K1108,'[11]CONSOLIDADO PLAN DESARROLLO'!$DK$9:$DM$305,2,0)))</f>
        <v>0-0</v>
      </c>
      <c r="M1108" s="532" t="str">
        <f t="shared" si="119"/>
        <v>0-0</v>
      </c>
      <c r="N1108" s="526"/>
      <c r="O1108" s="535"/>
      <c r="AC1108" s="424"/>
    </row>
    <row r="1109" spans="1:29" x14ac:dyDescent="0.2">
      <c r="A1109" s="528"/>
      <c r="B1109" s="477" t="str">
        <f t="shared" si="118"/>
        <v xml:space="preserve"> </v>
      </c>
      <c r="C1109" s="477"/>
      <c r="D1109" s="526"/>
      <c r="E1109" s="529"/>
      <c r="F1109" s="529"/>
      <c r="G1109" s="530"/>
      <c r="H1109" s="530"/>
      <c r="I1109" s="422"/>
      <c r="J1109" s="531" t="e">
        <f>VLOOKUP(K1109,'[11]CONSOLIDADO PLAN DESARROLLO'!$DK$9:$DM1405,3,0)</f>
        <v>#N/A</v>
      </c>
      <c r="K1109" s="532"/>
      <c r="L1109" s="531" t="str">
        <f>IF(K1109=0,"0-0",(VLOOKUP(K1109,'[11]CONSOLIDADO PLAN DESARROLLO'!$DK$9:$DM$305,2,0)))</f>
        <v>0-0</v>
      </c>
      <c r="M1109" s="532" t="str">
        <f t="shared" si="119"/>
        <v>0-0</v>
      </c>
      <c r="N1109" s="526"/>
      <c r="O1109" s="535"/>
      <c r="AC1109" s="424"/>
    </row>
    <row r="1110" spans="1:29" x14ac:dyDescent="0.2">
      <c r="A1110" s="528"/>
      <c r="B1110" s="477" t="str">
        <f t="shared" si="118"/>
        <v xml:space="preserve"> </v>
      </c>
      <c r="C1110" s="477"/>
      <c r="D1110" s="526"/>
      <c r="E1110" s="529"/>
      <c r="F1110" s="529"/>
      <c r="G1110" s="530"/>
      <c r="H1110" s="530"/>
      <c r="I1110" s="422"/>
      <c r="J1110" s="531" t="e">
        <f>VLOOKUP(K1110,'[11]CONSOLIDADO PLAN DESARROLLO'!$DK$9:$DM1406,3,0)</f>
        <v>#N/A</v>
      </c>
      <c r="K1110" s="532"/>
      <c r="L1110" s="531" t="str">
        <f>IF(K1110=0,"0-0",(VLOOKUP(K1110,'[11]CONSOLIDADO PLAN DESARROLLO'!$DK$9:$DM$305,2,0)))</f>
        <v>0-0</v>
      </c>
      <c r="M1110" s="532" t="str">
        <f t="shared" si="119"/>
        <v>0-0</v>
      </c>
      <c r="N1110" s="526"/>
      <c r="O1110" s="535"/>
      <c r="AC1110" s="424"/>
    </row>
    <row r="1111" spans="1:29" ht="18" customHeight="1" x14ac:dyDescent="0.2">
      <c r="A1111" s="528"/>
      <c r="B1111" s="477" t="str">
        <f t="shared" si="118"/>
        <v xml:space="preserve"> </v>
      </c>
      <c r="C1111" s="477"/>
      <c r="D1111" s="526"/>
      <c r="E1111" s="529"/>
      <c r="F1111" s="529"/>
      <c r="G1111" s="530"/>
      <c r="H1111" s="530"/>
      <c r="I1111" s="422"/>
      <c r="J1111" s="531" t="e">
        <f>VLOOKUP(K1111,'[11]CONSOLIDADO PLAN DESARROLLO'!$DK$9:$DM1407,3,0)</f>
        <v>#N/A</v>
      </c>
      <c r="K1111" s="532"/>
      <c r="L1111" s="531" t="str">
        <f>IF(K1111=0,"0-0",(VLOOKUP(K1111,'[11]CONSOLIDADO PLAN DESARROLLO'!$DK$9:$DM$305,2,0)))</f>
        <v>0-0</v>
      </c>
      <c r="M1111" s="532" t="str">
        <f t="shared" si="119"/>
        <v>0-0</v>
      </c>
      <c r="N1111" s="526"/>
      <c r="O1111" s="535"/>
      <c r="AC1111" s="424"/>
    </row>
    <row r="1112" spans="1:29" x14ac:dyDescent="0.2">
      <c r="A1112" s="528"/>
      <c r="B1112" s="477" t="str">
        <f t="shared" si="118"/>
        <v xml:space="preserve"> </v>
      </c>
      <c r="C1112" s="477"/>
      <c r="D1112" s="526"/>
      <c r="E1112" s="529"/>
      <c r="F1112" s="529"/>
      <c r="G1112" s="530"/>
      <c r="H1112" s="530"/>
      <c r="I1112" s="422"/>
      <c r="J1112" s="531" t="e">
        <f>VLOOKUP(K1112,'[11]CONSOLIDADO PLAN DESARROLLO'!$DK$9:$DM1408,3,0)</f>
        <v>#N/A</v>
      </c>
      <c r="K1112" s="532"/>
      <c r="L1112" s="531" t="str">
        <f>IF(K1112=0,"0-0",(VLOOKUP(K1112,'[11]CONSOLIDADO PLAN DESARROLLO'!$DK$9:$DM$305,2,0)))</f>
        <v>0-0</v>
      </c>
      <c r="M1112" s="532" t="str">
        <f t="shared" si="119"/>
        <v>0-0</v>
      </c>
      <c r="N1112" s="526"/>
      <c r="O1112" s="535"/>
      <c r="AC1112" s="424"/>
    </row>
    <row r="1113" spans="1:29" x14ac:dyDescent="0.2">
      <c r="A1113" s="528"/>
      <c r="B1113" s="477" t="str">
        <f t="shared" si="118"/>
        <v xml:space="preserve"> </v>
      </c>
      <c r="C1113" s="477"/>
      <c r="D1113" s="526"/>
      <c r="E1113" s="529"/>
      <c r="F1113" s="529"/>
      <c r="G1113" s="530"/>
      <c r="H1113" s="530"/>
      <c r="I1113" s="422"/>
      <c r="J1113" s="531" t="e">
        <f>VLOOKUP(K1113,'[11]CONSOLIDADO PLAN DESARROLLO'!$DK$9:$DM1409,3,0)</f>
        <v>#N/A</v>
      </c>
      <c r="K1113" s="532"/>
      <c r="L1113" s="531" t="str">
        <f>IF(K1113=0,"0-0",(VLOOKUP(K1113,'[11]CONSOLIDADO PLAN DESARROLLO'!$DK$9:$DM$305,2,0)))</f>
        <v>0-0</v>
      </c>
      <c r="M1113" s="532" t="str">
        <f t="shared" si="119"/>
        <v>0-0</v>
      </c>
      <c r="N1113" s="526"/>
      <c r="O1113" s="535"/>
      <c r="AC1113" s="362"/>
    </row>
    <row r="1114" spans="1:29" x14ac:dyDescent="0.2">
      <c r="A1114" s="528"/>
      <c r="B1114" s="477" t="str">
        <f t="shared" si="118"/>
        <v xml:space="preserve"> </v>
      </c>
      <c r="C1114" s="477"/>
      <c r="D1114" s="526"/>
      <c r="E1114" s="529"/>
      <c r="F1114" s="529"/>
      <c r="G1114" s="530"/>
      <c r="H1114" s="530"/>
      <c r="I1114" s="422"/>
      <c r="J1114" s="531" t="e">
        <f>VLOOKUP(K1114,'[11]CONSOLIDADO PLAN DESARROLLO'!$DK$9:$DM1410,3,0)</f>
        <v>#N/A</v>
      </c>
      <c r="K1114" s="532"/>
      <c r="L1114" s="531" t="str">
        <f>IF(K1114=0,"0-0",(VLOOKUP(K1114,'[11]CONSOLIDADO PLAN DESARROLLO'!$DK$9:$DM$305,2,0)))</f>
        <v>0-0</v>
      </c>
      <c r="M1114" s="532" t="str">
        <f t="shared" si="119"/>
        <v>0-0</v>
      </c>
      <c r="N1114" s="526"/>
      <c r="O1114" s="535"/>
      <c r="AC1114" s="422"/>
    </row>
    <row r="1115" spans="1:29" ht="21" customHeight="1" x14ac:dyDescent="0.2">
      <c r="A1115" s="528"/>
      <c r="B1115" s="477" t="str">
        <f t="shared" si="118"/>
        <v xml:space="preserve"> </v>
      </c>
      <c r="C1115" s="477"/>
      <c r="D1115" s="526"/>
      <c r="E1115" s="529"/>
      <c r="F1115" s="529"/>
      <c r="G1115" s="530"/>
      <c r="H1115" s="530"/>
      <c r="I1115" s="422"/>
      <c r="J1115" s="531" t="e">
        <f>VLOOKUP(K1115,'[11]CONSOLIDADO PLAN DESARROLLO'!$DK$9:$DM1411,3,0)</f>
        <v>#N/A</v>
      </c>
      <c r="K1115" s="532"/>
      <c r="L1115" s="531" t="str">
        <f>IF(K1115=0,"0-0",(VLOOKUP(K1115,'[11]CONSOLIDADO PLAN DESARROLLO'!$DK$9:$DM$305,2,0)))</f>
        <v>0-0</v>
      </c>
      <c r="M1115" s="532" t="str">
        <f t="shared" si="119"/>
        <v>0-0</v>
      </c>
      <c r="N1115" s="526"/>
      <c r="O1115" s="535"/>
      <c r="AC1115" s="424"/>
    </row>
    <row r="1116" spans="1:29" ht="21" customHeight="1" x14ac:dyDescent="0.2">
      <c r="A1116" s="528"/>
      <c r="B1116" s="477" t="str">
        <f t="shared" si="118"/>
        <v xml:space="preserve"> </v>
      </c>
      <c r="C1116" s="477"/>
      <c r="D1116" s="526"/>
      <c r="E1116" s="529"/>
      <c r="F1116" s="529"/>
      <c r="G1116" s="530"/>
      <c r="H1116" s="530"/>
      <c r="I1116" s="422"/>
      <c r="J1116" s="531" t="e">
        <f>VLOOKUP(K1116,'[11]CONSOLIDADO PLAN DESARROLLO'!$DK$9:$DM1412,3,0)</f>
        <v>#N/A</v>
      </c>
      <c r="K1116" s="532"/>
      <c r="L1116" s="531" t="str">
        <f>IF(K1116=0,"0-0",(VLOOKUP(K1116,'[11]CONSOLIDADO PLAN DESARROLLO'!$DK$9:$DM$305,2,0)))</f>
        <v>0-0</v>
      </c>
      <c r="M1116" s="532" t="str">
        <f t="shared" si="119"/>
        <v>0-0</v>
      </c>
      <c r="N1116" s="526"/>
      <c r="O1116" s="535"/>
      <c r="AC1116" s="424"/>
    </row>
    <row r="1117" spans="1:29" x14ac:dyDescent="0.2">
      <c r="A1117" s="528"/>
      <c r="B1117" s="477" t="str">
        <f t="shared" si="118"/>
        <v xml:space="preserve"> </v>
      </c>
      <c r="C1117" s="477"/>
      <c r="D1117" s="526"/>
      <c r="E1117" s="529"/>
      <c r="F1117" s="529"/>
      <c r="G1117" s="530"/>
      <c r="H1117" s="530"/>
      <c r="I1117" s="422"/>
      <c r="J1117" s="531" t="e">
        <f>VLOOKUP(K1117,'[11]CONSOLIDADO PLAN DESARROLLO'!$DK$9:$DM1413,3,0)</f>
        <v>#N/A</v>
      </c>
      <c r="K1117" s="532"/>
      <c r="L1117" s="531" t="str">
        <f>IF(K1117=0,"0-0",(VLOOKUP(K1117,'[11]CONSOLIDADO PLAN DESARROLLO'!$DK$9:$DM$305,2,0)))</f>
        <v>0-0</v>
      </c>
      <c r="M1117" s="532" t="str">
        <f t="shared" si="119"/>
        <v>0-0</v>
      </c>
      <c r="N1117" s="526"/>
      <c r="O1117" s="535"/>
      <c r="AC1117" s="424"/>
    </row>
    <row r="1118" spans="1:29" x14ac:dyDescent="0.2">
      <c r="A1118" s="528"/>
      <c r="B1118" s="477" t="str">
        <f t="shared" si="118"/>
        <v xml:space="preserve"> </v>
      </c>
      <c r="C1118" s="477"/>
      <c r="D1118" s="526"/>
      <c r="E1118" s="529"/>
      <c r="F1118" s="529"/>
      <c r="G1118" s="530"/>
      <c r="H1118" s="530"/>
      <c r="I1118" s="422"/>
      <c r="J1118" s="531" t="e">
        <f>VLOOKUP(K1118,'[11]CONSOLIDADO PLAN DESARROLLO'!$DK$9:$DM1414,3,0)</f>
        <v>#N/A</v>
      </c>
      <c r="K1118" s="532"/>
      <c r="L1118" s="531" t="str">
        <f>IF(K1118=0,"0-0",(VLOOKUP(K1118,'[11]CONSOLIDADO PLAN DESARROLLO'!$DK$9:$DM$305,2,0)))</f>
        <v>0-0</v>
      </c>
      <c r="M1118" s="532" t="str">
        <f t="shared" si="119"/>
        <v>0-0</v>
      </c>
      <c r="N1118" s="526"/>
      <c r="O1118" s="535"/>
      <c r="AC1118" s="424"/>
    </row>
    <row r="1119" spans="1:29" ht="131.25" customHeight="1" x14ac:dyDescent="0.2">
      <c r="A1119" s="528"/>
      <c r="B1119" s="477" t="str">
        <f t="shared" si="118"/>
        <v xml:space="preserve"> </v>
      </c>
      <c r="C1119" s="477"/>
      <c r="D1119" s="526"/>
      <c r="E1119" s="529"/>
      <c r="F1119" s="529"/>
      <c r="G1119" s="530"/>
      <c r="H1119" s="530"/>
      <c r="I1119" s="422"/>
      <c r="J1119" s="531" t="e">
        <f>VLOOKUP(K1119,'[11]CONSOLIDADO PLAN DESARROLLO'!$DK$9:$DM1415,3,0)</f>
        <v>#N/A</v>
      </c>
      <c r="K1119" s="532"/>
      <c r="L1119" s="531" t="str">
        <f>IF(K1119=0,"0-0",(VLOOKUP(K1119,'[11]CONSOLIDADO PLAN DESARROLLO'!$DK$9:$DM$305,2,0)))</f>
        <v>0-0</v>
      </c>
      <c r="M1119" s="532" t="str">
        <f t="shared" si="119"/>
        <v>0-0</v>
      </c>
      <c r="N1119" s="526"/>
      <c r="O1119" s="535"/>
      <c r="AC1119" s="362"/>
    </row>
    <row r="1120" spans="1:29" x14ac:dyDescent="0.2">
      <c r="A1120" s="528"/>
      <c r="B1120" s="477" t="str">
        <f t="shared" si="118"/>
        <v xml:space="preserve"> </v>
      </c>
      <c r="C1120" s="477"/>
      <c r="D1120" s="526"/>
      <c r="E1120" s="529"/>
      <c r="F1120" s="529"/>
      <c r="G1120" s="530"/>
      <c r="H1120" s="530"/>
      <c r="I1120" s="422"/>
      <c r="J1120" s="531" t="e">
        <f>VLOOKUP(K1120,'[11]CONSOLIDADO PLAN DESARROLLO'!$DK$9:$DM1416,3,0)</f>
        <v>#N/A</v>
      </c>
      <c r="K1120" s="532"/>
      <c r="L1120" s="531" t="str">
        <f>IF(K1120=0,"0-0",(VLOOKUP(K1120,'[11]CONSOLIDADO PLAN DESARROLLO'!$DK$9:$DM$305,2,0)))</f>
        <v>0-0</v>
      </c>
      <c r="M1120" s="532" t="str">
        <f t="shared" si="119"/>
        <v>0-0</v>
      </c>
      <c r="N1120" s="526"/>
      <c r="O1120" s="535"/>
      <c r="AC1120" s="424"/>
    </row>
    <row r="1121" spans="1:29" ht="18" customHeight="1" x14ac:dyDescent="0.2">
      <c r="A1121" s="528"/>
      <c r="B1121" s="477" t="str">
        <f t="shared" si="118"/>
        <v xml:space="preserve"> </v>
      </c>
      <c r="C1121" s="477"/>
      <c r="D1121" s="526"/>
      <c r="E1121" s="529"/>
      <c r="F1121" s="529"/>
      <c r="G1121" s="530"/>
      <c r="H1121" s="530"/>
      <c r="I1121" s="422"/>
      <c r="J1121" s="531" t="e">
        <f>VLOOKUP(K1121,'[11]CONSOLIDADO PLAN DESARROLLO'!$DK$9:$DM1417,3,0)</f>
        <v>#N/A</v>
      </c>
      <c r="K1121" s="532"/>
      <c r="L1121" s="531" t="str">
        <f>IF(K1121=0,"0-0",(VLOOKUP(K1121,'[11]CONSOLIDADO PLAN DESARROLLO'!$DK$9:$DM$305,2,0)))</f>
        <v>0-0</v>
      </c>
      <c r="M1121" s="532" t="str">
        <f t="shared" si="119"/>
        <v>0-0</v>
      </c>
      <c r="N1121" s="526"/>
      <c r="O1121" s="535"/>
      <c r="AC1121" s="424"/>
    </row>
    <row r="1122" spans="1:29" ht="21.75" customHeight="1" x14ac:dyDescent="0.2">
      <c r="A1122" s="528"/>
      <c r="B1122" s="477" t="str">
        <f t="shared" si="118"/>
        <v xml:space="preserve"> </v>
      </c>
      <c r="C1122" s="477"/>
      <c r="D1122" s="526"/>
      <c r="E1122" s="529"/>
      <c r="F1122" s="529"/>
      <c r="G1122" s="530"/>
      <c r="H1122" s="530"/>
      <c r="I1122" s="422"/>
      <c r="J1122" s="531" t="e">
        <f>VLOOKUP(K1122,'[11]CONSOLIDADO PLAN DESARROLLO'!$DK$9:$DM1418,3,0)</f>
        <v>#N/A</v>
      </c>
      <c r="K1122" s="532"/>
      <c r="L1122" s="531" t="str">
        <f>IF(K1122=0,"0-0",(VLOOKUP(K1122,'[11]CONSOLIDADO PLAN DESARROLLO'!$DK$9:$DM$305,2,0)))</f>
        <v>0-0</v>
      </c>
      <c r="M1122" s="532" t="str">
        <f t="shared" si="119"/>
        <v>0-0</v>
      </c>
      <c r="N1122" s="526"/>
      <c r="O1122" s="535"/>
      <c r="AC1122" s="424"/>
    </row>
    <row r="1123" spans="1:29" x14ac:dyDescent="0.2">
      <c r="A1123" s="528"/>
      <c r="B1123" s="477" t="str">
        <f t="shared" si="118"/>
        <v xml:space="preserve"> </v>
      </c>
      <c r="C1123" s="477"/>
      <c r="D1123" s="526"/>
      <c r="E1123" s="529"/>
      <c r="F1123" s="529"/>
      <c r="G1123" s="530"/>
      <c r="H1123" s="530"/>
      <c r="I1123" s="422"/>
      <c r="J1123" s="531" t="e">
        <f>VLOOKUP(K1123,'[11]CONSOLIDADO PLAN DESARROLLO'!$DK$9:$DM1419,3,0)</f>
        <v>#N/A</v>
      </c>
      <c r="K1123" s="532"/>
      <c r="L1123" s="531" t="str">
        <f>IF(K1123=0,"0-0",(VLOOKUP(K1123,'[11]CONSOLIDADO PLAN DESARROLLO'!$DK$9:$DM$305,2,0)))</f>
        <v>0-0</v>
      </c>
      <c r="M1123" s="532" t="str">
        <f t="shared" si="119"/>
        <v>0-0</v>
      </c>
      <c r="N1123" s="526"/>
      <c r="O1123" s="535"/>
      <c r="AC1123" s="424"/>
    </row>
    <row r="1124" spans="1:29" x14ac:dyDescent="0.2">
      <c r="A1124" s="528"/>
      <c r="B1124" s="477" t="str">
        <f t="shared" si="118"/>
        <v xml:space="preserve"> </v>
      </c>
      <c r="C1124" s="477"/>
      <c r="D1124" s="526"/>
      <c r="E1124" s="529"/>
      <c r="F1124" s="529"/>
      <c r="G1124" s="530"/>
      <c r="H1124" s="530"/>
      <c r="I1124" s="422"/>
      <c r="J1124" s="531" t="e">
        <f>VLOOKUP(K1124,'[11]CONSOLIDADO PLAN DESARROLLO'!$DK$9:$DM1420,3,0)</f>
        <v>#N/A</v>
      </c>
      <c r="K1124" s="532"/>
      <c r="L1124" s="531" t="str">
        <f>IF(K1124=0,"0-0",(VLOOKUP(K1124,'[11]CONSOLIDADO PLAN DESARROLLO'!$DK$9:$DM$305,2,0)))</f>
        <v>0-0</v>
      </c>
      <c r="M1124" s="532" t="str">
        <f t="shared" si="119"/>
        <v>0-0</v>
      </c>
      <c r="N1124" s="526"/>
      <c r="O1124" s="535"/>
      <c r="AC1124" s="424"/>
    </row>
    <row r="1125" spans="1:29" x14ac:dyDescent="0.2">
      <c r="A1125" s="528"/>
      <c r="B1125" s="477" t="str">
        <f t="shared" si="118"/>
        <v xml:space="preserve"> </v>
      </c>
      <c r="C1125" s="477"/>
      <c r="D1125" s="526"/>
      <c r="E1125" s="529"/>
      <c r="F1125" s="529"/>
      <c r="G1125" s="530"/>
      <c r="H1125" s="530"/>
      <c r="I1125" s="422"/>
      <c r="J1125" s="531" t="e">
        <f>VLOOKUP(K1125,'[11]CONSOLIDADO PLAN DESARROLLO'!$DK$9:$DM1421,3,0)</f>
        <v>#N/A</v>
      </c>
      <c r="K1125" s="532"/>
      <c r="L1125" s="531" t="str">
        <f>IF(K1125=0,"0-0",(VLOOKUP(K1125,'[11]CONSOLIDADO PLAN DESARROLLO'!$DK$9:$DM$305,2,0)))</f>
        <v>0-0</v>
      </c>
      <c r="M1125" s="532" t="str">
        <f t="shared" si="119"/>
        <v>0-0</v>
      </c>
      <c r="N1125" s="526"/>
      <c r="O1125" s="535"/>
      <c r="AC1125" s="424"/>
    </row>
    <row r="1126" spans="1:29" x14ac:dyDescent="0.2">
      <c r="A1126" s="528"/>
      <c r="B1126" s="477" t="str">
        <f t="shared" si="118"/>
        <v xml:space="preserve"> </v>
      </c>
      <c r="C1126" s="477"/>
      <c r="D1126" s="526"/>
      <c r="E1126" s="529"/>
      <c r="F1126" s="529"/>
      <c r="G1126" s="530"/>
      <c r="H1126" s="530"/>
      <c r="I1126" s="422"/>
      <c r="J1126" s="531" t="e">
        <f>VLOOKUP(K1126,'[11]CONSOLIDADO PLAN DESARROLLO'!$DK$9:$DM1422,3,0)</f>
        <v>#N/A</v>
      </c>
      <c r="K1126" s="532"/>
      <c r="L1126" s="531" t="str">
        <f>IF(K1126=0,"0-0",(VLOOKUP(K1126,'[11]CONSOLIDADO PLAN DESARROLLO'!$DK$9:$DM$305,2,0)))</f>
        <v>0-0</v>
      </c>
      <c r="M1126" s="532" t="str">
        <f t="shared" si="119"/>
        <v>0-0</v>
      </c>
      <c r="N1126" s="526"/>
      <c r="O1126" s="535"/>
      <c r="AC1126" s="362"/>
    </row>
    <row r="1127" spans="1:29" ht="19.5" customHeight="1" x14ac:dyDescent="0.2">
      <c r="A1127" s="528"/>
      <c r="B1127" s="477" t="str">
        <f t="shared" si="118"/>
        <v xml:space="preserve"> </v>
      </c>
      <c r="C1127" s="477"/>
      <c r="D1127" s="526"/>
      <c r="E1127" s="529"/>
      <c r="F1127" s="529"/>
      <c r="G1127" s="530"/>
      <c r="H1127" s="530"/>
      <c r="I1127" s="422"/>
      <c r="J1127" s="531" t="e">
        <f>VLOOKUP(K1127,'[11]CONSOLIDADO PLAN DESARROLLO'!$DK$9:$DM1423,3,0)</f>
        <v>#N/A</v>
      </c>
      <c r="K1127" s="532"/>
      <c r="L1127" s="531" t="str">
        <f>IF(K1127=0,"0-0",(VLOOKUP(K1127,'[11]CONSOLIDADO PLAN DESARROLLO'!$DK$9:$DM$305,2,0)))</f>
        <v>0-0</v>
      </c>
      <c r="M1127" s="532" t="str">
        <f t="shared" si="119"/>
        <v>0-0</v>
      </c>
      <c r="N1127" s="526"/>
      <c r="O1127" s="535"/>
      <c r="AC1127" s="424"/>
    </row>
    <row r="1128" spans="1:29" ht="86.25" customHeight="1" x14ac:dyDescent="0.2">
      <c r="A1128" s="528"/>
      <c r="B1128" s="477" t="str">
        <f t="shared" si="118"/>
        <v xml:space="preserve"> </v>
      </c>
      <c r="C1128" s="477"/>
      <c r="D1128" s="526"/>
      <c r="E1128" s="529"/>
      <c r="F1128" s="529"/>
      <c r="G1128" s="530"/>
      <c r="H1128" s="530"/>
      <c r="I1128" s="422"/>
      <c r="J1128" s="531" t="e">
        <f>VLOOKUP(K1128,'[11]CONSOLIDADO PLAN DESARROLLO'!$DK$9:$DM1424,3,0)</f>
        <v>#N/A</v>
      </c>
      <c r="K1128" s="532"/>
      <c r="L1128" s="531" t="str">
        <f>IF(K1128=0,"0-0",(VLOOKUP(K1128,'[11]CONSOLIDADO PLAN DESARROLLO'!$DK$9:$DM$305,2,0)))</f>
        <v>0-0</v>
      </c>
      <c r="M1128" s="532" t="str">
        <f t="shared" si="119"/>
        <v>0-0</v>
      </c>
      <c r="N1128" s="526"/>
      <c r="O1128" s="535"/>
      <c r="AC1128" s="362"/>
    </row>
    <row r="1129" spans="1:29" x14ac:dyDescent="0.2">
      <c r="A1129" s="528"/>
      <c r="B1129" s="477" t="str">
        <f t="shared" si="118"/>
        <v xml:space="preserve"> </v>
      </c>
      <c r="C1129" s="477"/>
      <c r="D1129" s="526"/>
      <c r="E1129" s="529"/>
      <c r="F1129" s="529"/>
      <c r="G1129" s="530"/>
      <c r="H1129" s="530"/>
      <c r="I1129" s="422"/>
      <c r="J1129" s="531" t="e">
        <f>VLOOKUP(K1129,'[11]CONSOLIDADO PLAN DESARROLLO'!$DK$9:$DM1425,3,0)</f>
        <v>#N/A</v>
      </c>
      <c r="K1129" s="532"/>
      <c r="L1129" s="531" t="str">
        <f>IF(K1129=0,"0-0",(VLOOKUP(K1129,'[11]CONSOLIDADO PLAN DESARROLLO'!$DK$9:$DM$305,2,0)))</f>
        <v>0-0</v>
      </c>
      <c r="M1129" s="532" t="str">
        <f t="shared" si="119"/>
        <v>0-0</v>
      </c>
      <c r="N1129" s="526"/>
      <c r="O1129" s="535"/>
      <c r="AC1129" s="424"/>
    </row>
    <row r="1130" spans="1:29" ht="21" customHeight="1" x14ac:dyDescent="0.2">
      <c r="A1130" s="528"/>
      <c r="B1130" s="477" t="str">
        <f t="shared" si="118"/>
        <v xml:space="preserve"> </v>
      </c>
      <c r="C1130" s="477"/>
      <c r="D1130" s="526"/>
      <c r="E1130" s="529"/>
      <c r="F1130" s="529"/>
      <c r="G1130" s="530"/>
      <c r="H1130" s="530"/>
      <c r="I1130" s="422"/>
      <c r="J1130" s="531" t="e">
        <f>VLOOKUP(K1130,'[11]CONSOLIDADO PLAN DESARROLLO'!$DK$9:$DM1426,3,0)</f>
        <v>#N/A</v>
      </c>
      <c r="K1130" s="532"/>
      <c r="L1130" s="531" t="str">
        <f>IF(K1130=0,"0-0",(VLOOKUP(K1130,'[11]CONSOLIDADO PLAN DESARROLLO'!$DK$9:$DM$305,2,0)))</f>
        <v>0-0</v>
      </c>
      <c r="M1130" s="532" t="str">
        <f t="shared" si="119"/>
        <v>0-0</v>
      </c>
      <c r="N1130" s="526"/>
      <c r="O1130" s="535"/>
      <c r="AC1130" s="424"/>
    </row>
    <row r="1131" spans="1:29" ht="23.25" customHeight="1" x14ac:dyDescent="0.2">
      <c r="A1131" s="528"/>
      <c r="B1131" s="477" t="str">
        <f t="shared" si="118"/>
        <v xml:space="preserve"> </v>
      </c>
      <c r="C1131" s="477"/>
      <c r="D1131" s="526"/>
      <c r="E1131" s="529"/>
      <c r="F1131" s="529"/>
      <c r="G1131" s="530"/>
      <c r="H1131" s="530"/>
      <c r="I1131" s="422"/>
      <c r="J1131" s="531" t="e">
        <f>VLOOKUP(K1131,'[11]CONSOLIDADO PLAN DESARROLLO'!$DK$9:$DM1427,3,0)</f>
        <v>#N/A</v>
      </c>
      <c r="K1131" s="532"/>
      <c r="L1131" s="531" t="str">
        <f>IF(K1131=0,"0-0",(VLOOKUP(K1131,'[11]CONSOLIDADO PLAN DESARROLLO'!$DK$9:$DM$305,2,0)))</f>
        <v>0-0</v>
      </c>
      <c r="M1131" s="532" t="str">
        <f t="shared" si="119"/>
        <v>0-0</v>
      </c>
      <c r="N1131" s="526"/>
      <c r="O1131" s="535"/>
      <c r="AC1131" s="424"/>
    </row>
    <row r="1132" spans="1:29" x14ac:dyDescent="0.2">
      <c r="A1132" s="528"/>
      <c r="B1132" s="477" t="str">
        <f t="shared" si="118"/>
        <v xml:space="preserve"> </v>
      </c>
      <c r="C1132" s="477"/>
      <c r="D1132" s="526"/>
      <c r="E1132" s="529"/>
      <c r="F1132" s="529"/>
      <c r="G1132" s="530"/>
      <c r="H1132" s="530"/>
      <c r="I1132" s="422"/>
      <c r="J1132" s="531" t="e">
        <f>VLOOKUP(K1132,'[11]CONSOLIDADO PLAN DESARROLLO'!$DK$9:$DM1428,3,0)</f>
        <v>#N/A</v>
      </c>
      <c r="K1132" s="532"/>
      <c r="L1132" s="531" t="str">
        <f>IF(K1132=0,"0-0",(VLOOKUP(K1132,'[11]CONSOLIDADO PLAN DESARROLLO'!$DK$9:$DM$305,2,0)))</f>
        <v>0-0</v>
      </c>
      <c r="M1132" s="532" t="str">
        <f t="shared" si="119"/>
        <v>0-0</v>
      </c>
      <c r="N1132" s="526"/>
      <c r="O1132" s="535"/>
      <c r="AC1132" s="424"/>
    </row>
    <row r="1133" spans="1:29" x14ac:dyDescent="0.2">
      <c r="A1133" s="528"/>
      <c r="B1133" s="477" t="str">
        <f t="shared" si="118"/>
        <v xml:space="preserve"> </v>
      </c>
      <c r="C1133" s="477"/>
      <c r="D1133" s="526"/>
      <c r="E1133" s="529"/>
      <c r="F1133" s="529"/>
      <c r="G1133" s="530"/>
      <c r="H1133" s="530"/>
      <c r="I1133" s="422"/>
      <c r="J1133" s="531" t="e">
        <f>VLOOKUP(K1133,'[11]CONSOLIDADO PLAN DESARROLLO'!$DK$9:$DM1429,3,0)</f>
        <v>#N/A</v>
      </c>
      <c r="K1133" s="532"/>
      <c r="L1133" s="531" t="str">
        <f>IF(K1133=0,"0-0",(VLOOKUP(K1133,'[11]CONSOLIDADO PLAN DESARROLLO'!$DK$9:$DM$305,2,0)))</f>
        <v>0-0</v>
      </c>
      <c r="M1133" s="532" t="str">
        <f t="shared" si="119"/>
        <v>0-0</v>
      </c>
      <c r="N1133" s="526"/>
      <c r="O1133" s="535"/>
      <c r="AC1133" s="424"/>
    </row>
    <row r="1134" spans="1:29" x14ac:dyDescent="0.2">
      <c r="A1134" s="528"/>
      <c r="B1134" s="477" t="str">
        <f t="shared" si="118"/>
        <v xml:space="preserve"> </v>
      </c>
      <c r="C1134" s="477"/>
      <c r="D1134" s="526"/>
      <c r="E1134" s="529"/>
      <c r="F1134" s="529"/>
      <c r="G1134" s="530"/>
      <c r="H1134" s="530"/>
      <c r="I1134" s="422"/>
      <c r="J1134" s="531" t="e">
        <f>VLOOKUP(K1134,'[11]CONSOLIDADO PLAN DESARROLLO'!$DK$9:$DM1430,3,0)</f>
        <v>#N/A</v>
      </c>
      <c r="K1134" s="532"/>
      <c r="L1134" s="531" t="str">
        <f>IF(K1134=0,"0-0",(VLOOKUP(K1134,'[11]CONSOLIDADO PLAN DESARROLLO'!$DK$9:$DM$305,2,0)))</f>
        <v>0-0</v>
      </c>
      <c r="M1134" s="532" t="str">
        <f t="shared" si="119"/>
        <v>0-0</v>
      </c>
      <c r="N1134" s="526"/>
      <c r="O1134" s="535"/>
      <c r="AC1134" s="424"/>
    </row>
    <row r="1135" spans="1:29" x14ac:dyDescent="0.2">
      <c r="A1135" s="528"/>
      <c r="B1135" s="477" t="str">
        <f t="shared" si="118"/>
        <v xml:space="preserve"> </v>
      </c>
      <c r="C1135" s="477"/>
      <c r="D1135" s="526"/>
      <c r="E1135" s="529"/>
      <c r="F1135" s="529"/>
      <c r="G1135" s="530"/>
      <c r="H1135" s="530"/>
      <c r="I1135" s="422"/>
      <c r="J1135" s="531" t="e">
        <f>VLOOKUP(K1135,'[11]CONSOLIDADO PLAN DESARROLLO'!$DK$9:$DM1431,3,0)</f>
        <v>#N/A</v>
      </c>
      <c r="K1135" s="532"/>
      <c r="L1135" s="531" t="str">
        <f>IF(K1135=0,"0-0",(VLOOKUP(K1135,'[11]CONSOLIDADO PLAN DESARROLLO'!$DK$9:$DM$305,2,0)))</f>
        <v>0-0</v>
      </c>
      <c r="M1135" s="532" t="str">
        <f t="shared" si="119"/>
        <v>0-0</v>
      </c>
      <c r="N1135" s="526"/>
      <c r="O1135" s="535"/>
      <c r="AC1135" s="362"/>
    </row>
    <row r="1136" spans="1:29" x14ac:dyDescent="0.2">
      <c r="A1136" s="528"/>
      <c r="B1136" s="477" t="str">
        <f t="shared" si="118"/>
        <v xml:space="preserve"> </v>
      </c>
      <c r="C1136" s="477"/>
      <c r="D1136" s="526"/>
      <c r="E1136" s="529"/>
      <c r="F1136" s="529"/>
      <c r="G1136" s="530"/>
      <c r="H1136" s="530"/>
      <c r="I1136" s="422"/>
      <c r="J1136" s="531" t="e">
        <f>VLOOKUP(K1136,'[11]CONSOLIDADO PLAN DESARROLLO'!$DK$9:$DM1432,3,0)</f>
        <v>#N/A</v>
      </c>
      <c r="K1136" s="532"/>
      <c r="L1136" s="531" t="str">
        <f>IF(K1136=0,"0-0",(VLOOKUP(K1136,'[11]CONSOLIDADO PLAN DESARROLLO'!$DK$9:$DM$305,2,0)))</f>
        <v>0-0</v>
      </c>
      <c r="M1136" s="532" t="str">
        <f t="shared" si="119"/>
        <v>0-0</v>
      </c>
      <c r="N1136" s="526"/>
      <c r="O1136" s="535"/>
      <c r="AC1136" s="424"/>
    </row>
    <row r="1137" spans="1:40" ht="23.25" customHeight="1" x14ac:dyDescent="0.2">
      <c r="A1137" s="528"/>
      <c r="B1137" s="477" t="str">
        <f t="shared" si="118"/>
        <v xml:space="preserve"> </v>
      </c>
      <c r="C1137" s="477"/>
      <c r="D1137" s="526"/>
      <c r="E1137" s="529"/>
      <c r="F1137" s="529"/>
      <c r="G1137" s="530"/>
      <c r="H1137" s="530"/>
      <c r="I1137" s="422"/>
      <c r="J1137" s="531" t="e">
        <f>VLOOKUP(K1137,'[11]CONSOLIDADO PLAN DESARROLLO'!$DK$9:$DM1433,3,0)</f>
        <v>#N/A</v>
      </c>
      <c r="K1137" s="532"/>
      <c r="L1137" s="531" t="str">
        <f>IF(K1137=0,"0-0",(VLOOKUP(K1137,'[11]CONSOLIDADO PLAN DESARROLLO'!$DK$9:$DM$305,2,0)))</f>
        <v>0-0</v>
      </c>
      <c r="M1137" s="532" t="str">
        <f t="shared" si="119"/>
        <v>0-0</v>
      </c>
      <c r="N1137" s="526"/>
      <c r="O1137" s="535"/>
      <c r="AC1137" s="424"/>
    </row>
    <row r="1138" spans="1:40" ht="18.75" customHeight="1" x14ac:dyDescent="0.2">
      <c r="A1138" s="528"/>
      <c r="B1138" s="477" t="str">
        <f t="shared" si="118"/>
        <v xml:space="preserve"> </v>
      </c>
      <c r="C1138" s="477"/>
      <c r="D1138" s="526"/>
      <c r="E1138" s="529"/>
      <c r="F1138" s="529"/>
      <c r="G1138" s="530"/>
      <c r="H1138" s="530"/>
      <c r="I1138" s="422"/>
      <c r="J1138" s="531" t="e">
        <f>VLOOKUP(K1138,'[11]CONSOLIDADO PLAN DESARROLLO'!$DK$9:$DM1434,3,0)</f>
        <v>#N/A</v>
      </c>
      <c r="K1138" s="532"/>
      <c r="L1138" s="531" t="str">
        <f>IF(K1138=0,"0-0",(VLOOKUP(K1138,'[11]CONSOLIDADO PLAN DESARROLLO'!$DK$9:$DM$305,2,0)))</f>
        <v>0-0</v>
      </c>
      <c r="M1138" s="532" t="str">
        <f t="shared" si="119"/>
        <v>0-0</v>
      </c>
      <c r="N1138" s="526"/>
      <c r="O1138" s="535"/>
      <c r="AC1138" s="424"/>
    </row>
    <row r="1139" spans="1:40" x14ac:dyDescent="0.2">
      <c r="A1139" s="528"/>
      <c r="B1139" s="477" t="str">
        <f t="shared" si="118"/>
        <v xml:space="preserve"> </v>
      </c>
      <c r="C1139" s="477"/>
      <c r="D1139" s="526"/>
      <c r="E1139" s="529"/>
      <c r="F1139" s="529"/>
      <c r="G1139" s="530"/>
      <c r="H1139" s="530"/>
      <c r="I1139" s="422"/>
      <c r="J1139" s="531" t="e">
        <f>VLOOKUP(K1139,'[11]CONSOLIDADO PLAN DESARROLLO'!$DK$9:$DM1435,3,0)</f>
        <v>#N/A</v>
      </c>
      <c r="K1139" s="532"/>
      <c r="L1139" s="531" t="str">
        <f>IF(K1139=0,"0-0",(VLOOKUP(K1139,'[11]CONSOLIDADO PLAN DESARROLLO'!$DK$9:$DM$305,2,0)))</f>
        <v>0-0</v>
      </c>
      <c r="M1139" s="532" t="str">
        <f t="shared" si="119"/>
        <v>0-0</v>
      </c>
      <c r="N1139" s="526"/>
      <c r="O1139" s="535"/>
      <c r="AC1139" s="424"/>
    </row>
    <row r="1140" spans="1:40" x14ac:dyDescent="0.2">
      <c r="A1140" s="528"/>
      <c r="B1140" s="477" t="str">
        <f t="shared" si="118"/>
        <v xml:space="preserve"> </v>
      </c>
      <c r="C1140" s="477"/>
      <c r="D1140" s="526"/>
      <c r="E1140" s="529"/>
      <c r="F1140" s="529"/>
      <c r="G1140" s="530"/>
      <c r="H1140" s="530"/>
      <c r="I1140" s="422"/>
      <c r="J1140" s="531" t="e">
        <f>VLOOKUP(K1140,'[11]CONSOLIDADO PLAN DESARROLLO'!$DK$9:$DM1436,3,0)</f>
        <v>#N/A</v>
      </c>
      <c r="K1140" s="532"/>
      <c r="L1140" s="531" t="str">
        <f>IF(K1140=0,"0-0",(VLOOKUP(K1140,'[11]CONSOLIDADO PLAN DESARROLLO'!$DK$9:$DM$305,2,0)))</f>
        <v>0-0</v>
      </c>
      <c r="M1140" s="532" t="str">
        <f t="shared" si="119"/>
        <v>0-0</v>
      </c>
      <c r="N1140" s="526"/>
      <c r="O1140" s="535"/>
      <c r="AC1140" s="424"/>
    </row>
    <row r="1141" spans="1:40" x14ac:dyDescent="0.2">
      <c r="A1141" s="528"/>
      <c r="B1141" s="477" t="str">
        <f t="shared" si="118"/>
        <v xml:space="preserve"> </v>
      </c>
      <c r="C1141" s="477"/>
      <c r="D1141" s="526"/>
      <c r="E1141" s="529"/>
      <c r="F1141" s="529"/>
      <c r="G1141" s="530"/>
      <c r="H1141" s="530"/>
      <c r="I1141" s="422"/>
      <c r="J1141" s="531" t="e">
        <f>VLOOKUP(K1141,'[11]CONSOLIDADO PLAN DESARROLLO'!$DK$9:$DM1437,3,0)</f>
        <v>#N/A</v>
      </c>
      <c r="K1141" s="532"/>
      <c r="L1141" s="531" t="str">
        <f>IF(K1141=0,"0-0",(VLOOKUP(K1141,'[11]CONSOLIDADO PLAN DESARROLLO'!$DK$9:$DM$305,2,0)))</f>
        <v>0-0</v>
      </c>
      <c r="M1141" s="532" t="str">
        <f t="shared" si="119"/>
        <v>0-0</v>
      </c>
      <c r="N1141" s="526"/>
      <c r="O1141" s="535"/>
      <c r="AC1141" s="424"/>
    </row>
    <row r="1142" spans="1:40" ht="86.25" customHeight="1" x14ac:dyDescent="0.2">
      <c r="A1142" s="528"/>
      <c r="B1142" s="477" t="str">
        <f t="shared" si="118"/>
        <v xml:space="preserve"> </v>
      </c>
      <c r="C1142" s="477"/>
      <c r="D1142" s="526"/>
      <c r="E1142" s="529"/>
      <c r="F1142" s="529"/>
      <c r="G1142" s="530"/>
      <c r="H1142" s="530"/>
      <c r="I1142" s="422"/>
      <c r="J1142" s="531" t="e">
        <f>VLOOKUP(K1142,'[11]CONSOLIDADO PLAN DESARROLLO'!$DK$9:$DM1438,3,0)</f>
        <v>#N/A</v>
      </c>
      <c r="K1142" s="532"/>
      <c r="L1142" s="531" t="str">
        <f>IF(K1142=0,"0-0",(VLOOKUP(K1142,'[11]CONSOLIDADO PLAN DESARROLLO'!$DK$9:$DM$305,2,0)))</f>
        <v>0-0</v>
      </c>
      <c r="M1142" s="532" t="str">
        <f t="shared" si="119"/>
        <v>0-0</v>
      </c>
      <c r="N1142" s="526"/>
      <c r="O1142" s="535"/>
      <c r="AC1142" s="362"/>
    </row>
    <row r="1143" spans="1:40" x14ac:dyDescent="0.2">
      <c r="A1143" s="528"/>
      <c r="B1143" s="477" t="str">
        <f t="shared" si="118"/>
        <v xml:space="preserve"> </v>
      </c>
      <c r="C1143" s="477"/>
      <c r="D1143" s="526"/>
      <c r="E1143" s="529"/>
      <c r="F1143" s="529"/>
      <c r="G1143" s="530"/>
      <c r="H1143" s="530"/>
      <c r="I1143" s="422"/>
      <c r="J1143" s="531" t="e">
        <f>VLOOKUP(K1143,'[11]CONSOLIDADO PLAN DESARROLLO'!$DK$9:$DM1439,3,0)</f>
        <v>#N/A</v>
      </c>
      <c r="K1143" s="532"/>
      <c r="L1143" s="531" t="str">
        <f>IF(K1143=0,"0-0",(VLOOKUP(K1143,'[11]CONSOLIDADO PLAN DESARROLLO'!$DK$9:$DM$305,2,0)))</f>
        <v>0-0</v>
      </c>
      <c r="M1143" s="532" t="str">
        <f t="shared" si="119"/>
        <v>0-0</v>
      </c>
      <c r="N1143" s="526"/>
      <c r="O1143" s="535"/>
      <c r="AC1143" s="424"/>
    </row>
    <row r="1144" spans="1:40" ht="21" customHeight="1" x14ac:dyDescent="0.2">
      <c r="A1144" s="528"/>
      <c r="B1144" s="477" t="str">
        <f t="shared" si="118"/>
        <v xml:space="preserve"> </v>
      </c>
      <c r="C1144" s="477"/>
      <c r="D1144" s="526"/>
      <c r="E1144" s="529"/>
      <c r="F1144" s="529"/>
      <c r="G1144" s="530"/>
      <c r="H1144" s="530"/>
      <c r="I1144" s="422"/>
      <c r="J1144" s="531" t="e">
        <f>VLOOKUP(K1144,'[11]CONSOLIDADO PLAN DESARROLLO'!$DK$9:$DM1440,3,0)</f>
        <v>#N/A</v>
      </c>
      <c r="K1144" s="532"/>
      <c r="L1144" s="531" t="str">
        <f>IF(K1144=0,"0-0",(VLOOKUP(K1144,'[11]CONSOLIDADO PLAN DESARROLLO'!$DK$9:$DM$305,2,0)))</f>
        <v>0-0</v>
      </c>
      <c r="M1144" s="532" t="str">
        <f t="shared" si="119"/>
        <v>0-0</v>
      </c>
      <c r="N1144" s="526"/>
      <c r="O1144" s="535"/>
      <c r="AC1144" s="424"/>
    </row>
    <row r="1145" spans="1:40" x14ac:dyDescent="0.2">
      <c r="A1145" s="528"/>
      <c r="B1145" s="477" t="str">
        <f t="shared" si="118"/>
        <v xml:space="preserve"> </v>
      </c>
      <c r="C1145" s="477"/>
      <c r="D1145" s="526"/>
      <c r="E1145" s="529"/>
      <c r="F1145" s="529"/>
      <c r="G1145" s="530"/>
      <c r="H1145" s="530"/>
      <c r="I1145" s="422"/>
      <c r="J1145" s="531" t="e">
        <f>VLOOKUP(K1145,'[11]CONSOLIDADO PLAN DESARROLLO'!$DK$9:$DM1441,3,0)</f>
        <v>#N/A</v>
      </c>
      <c r="K1145" s="532"/>
      <c r="L1145" s="531" t="str">
        <f>IF(K1145=0,"0-0",(VLOOKUP(K1145,'[11]CONSOLIDADO PLAN DESARROLLO'!$DK$9:$DM$305,2,0)))</f>
        <v>0-0</v>
      </c>
      <c r="M1145" s="532" t="str">
        <f t="shared" si="119"/>
        <v>0-0</v>
      </c>
      <c r="N1145" s="526"/>
      <c r="O1145" s="535"/>
      <c r="AC1145" s="424"/>
    </row>
    <row r="1146" spans="1:40" x14ac:dyDescent="0.2">
      <c r="A1146" s="528"/>
      <c r="B1146" s="477" t="str">
        <f t="shared" si="118"/>
        <v xml:space="preserve"> </v>
      </c>
      <c r="C1146" s="477"/>
      <c r="D1146" s="526"/>
      <c r="E1146" s="529"/>
      <c r="F1146" s="529"/>
      <c r="G1146" s="530"/>
      <c r="H1146" s="530"/>
      <c r="I1146" s="422"/>
      <c r="J1146" s="531" t="e">
        <f>VLOOKUP(K1146,'[11]CONSOLIDADO PLAN DESARROLLO'!$DK$9:$DM1442,3,0)</f>
        <v>#N/A</v>
      </c>
      <c r="K1146" s="532"/>
      <c r="L1146" s="531" t="str">
        <f>IF(K1146=0,"0-0",(VLOOKUP(K1146,'[11]CONSOLIDADO PLAN DESARROLLO'!$DK$9:$DM$305,2,0)))</f>
        <v>0-0</v>
      </c>
      <c r="M1146" s="532" t="str">
        <f t="shared" si="119"/>
        <v>0-0</v>
      </c>
      <c r="N1146" s="526"/>
      <c r="O1146" s="535"/>
      <c r="AC1146" s="424"/>
    </row>
    <row r="1147" spans="1:40" s="408" customFormat="1" ht="26.25" customHeight="1" x14ac:dyDescent="0.2">
      <c r="A1147" s="528"/>
      <c r="B1147" s="477" t="str">
        <f t="shared" si="118"/>
        <v xml:space="preserve"> </v>
      </c>
      <c r="C1147" s="477"/>
      <c r="D1147" s="526"/>
      <c r="E1147" s="529"/>
      <c r="F1147" s="529"/>
      <c r="G1147" s="530"/>
      <c r="H1147" s="530"/>
      <c r="I1147" s="422"/>
      <c r="J1147" s="531" t="e">
        <f>VLOOKUP(K1147,'[11]CONSOLIDADO PLAN DESARROLLO'!$DK$9:$DM1443,3,0)</f>
        <v>#N/A</v>
      </c>
      <c r="K1147" s="532"/>
      <c r="L1147" s="531" t="str">
        <f>IF(K1147=0,"0-0",(VLOOKUP(K1147,'[11]CONSOLIDADO PLAN DESARROLLO'!$DK$9:$DM$305,2,0)))</f>
        <v>0-0</v>
      </c>
      <c r="M1147" s="532" t="str">
        <f t="shared" si="119"/>
        <v>0-0</v>
      </c>
      <c r="N1147" s="526"/>
      <c r="O1147" s="535"/>
      <c r="P1147" s="278"/>
      <c r="S1147" s="287"/>
      <c r="T1147" s="287"/>
      <c r="U1147" s="287"/>
      <c r="V1147" s="287"/>
      <c r="W1147" s="287"/>
      <c r="X1147" s="287"/>
      <c r="Y1147" s="287"/>
      <c r="Z1147" s="287"/>
      <c r="AA1147" s="287"/>
      <c r="AB1147" s="287"/>
      <c r="AC1147" s="424"/>
      <c r="AD1147" s="287"/>
      <c r="AE1147" s="287"/>
      <c r="AF1147" s="287"/>
      <c r="AG1147" s="287"/>
      <c r="AH1147" s="287"/>
      <c r="AI1147" s="287"/>
      <c r="AJ1147" s="287"/>
      <c r="AK1147" s="287"/>
      <c r="AL1147" s="287"/>
      <c r="AM1147" s="287"/>
      <c r="AN1147" s="287"/>
    </row>
    <row r="1148" spans="1:40" s="408" customFormat="1" x14ac:dyDescent="0.2">
      <c r="A1148" s="528"/>
      <c r="B1148" s="477" t="str">
        <f t="shared" si="118"/>
        <v xml:space="preserve"> </v>
      </c>
      <c r="C1148" s="477"/>
      <c r="D1148" s="526"/>
      <c r="E1148" s="529"/>
      <c r="F1148" s="529"/>
      <c r="G1148" s="530"/>
      <c r="H1148" s="530"/>
      <c r="I1148" s="422"/>
      <c r="J1148" s="531" t="e">
        <f>VLOOKUP(K1148,'[11]CONSOLIDADO PLAN DESARROLLO'!$DK$9:$DM1444,3,0)</f>
        <v>#N/A</v>
      </c>
      <c r="K1148" s="532"/>
      <c r="L1148" s="531" t="str">
        <f>IF(K1148=0,"0-0",(VLOOKUP(K1148,'[11]CONSOLIDADO PLAN DESARROLLO'!$DK$9:$DM$305,2,0)))</f>
        <v>0-0</v>
      </c>
      <c r="M1148" s="532" t="str">
        <f t="shared" si="119"/>
        <v>0-0</v>
      </c>
      <c r="N1148" s="526"/>
      <c r="O1148" s="535"/>
      <c r="P1148" s="278"/>
      <c r="S1148" s="287"/>
      <c r="T1148" s="287"/>
      <c r="U1148" s="287"/>
      <c r="V1148" s="287"/>
      <c r="W1148" s="287"/>
      <c r="X1148" s="287"/>
      <c r="Y1148" s="287"/>
      <c r="Z1148" s="287"/>
      <c r="AA1148" s="287"/>
      <c r="AB1148" s="287"/>
      <c r="AC1148" s="362"/>
      <c r="AD1148" s="287"/>
      <c r="AE1148" s="287"/>
      <c r="AF1148" s="287"/>
      <c r="AG1148" s="287"/>
      <c r="AH1148" s="287"/>
      <c r="AI1148" s="287"/>
      <c r="AJ1148" s="287"/>
      <c r="AK1148" s="287"/>
      <c r="AL1148" s="287"/>
      <c r="AM1148" s="287"/>
      <c r="AN1148" s="287"/>
    </row>
    <row r="1149" spans="1:40" s="408" customFormat="1" x14ac:dyDescent="0.2">
      <c r="A1149" s="528"/>
      <c r="B1149" s="477" t="str">
        <f t="shared" si="118"/>
        <v xml:space="preserve"> </v>
      </c>
      <c r="C1149" s="477"/>
      <c r="D1149" s="526"/>
      <c r="E1149" s="529"/>
      <c r="F1149" s="529"/>
      <c r="G1149" s="530"/>
      <c r="H1149" s="530"/>
      <c r="I1149" s="422"/>
      <c r="J1149" s="531" t="e">
        <f>VLOOKUP(K1149,'[11]CONSOLIDADO PLAN DESARROLLO'!$DK$9:$DM1445,3,0)</f>
        <v>#N/A</v>
      </c>
      <c r="K1149" s="532"/>
      <c r="L1149" s="531" t="str">
        <f>IF(K1149=0,"0-0",(VLOOKUP(K1149,'[11]CONSOLIDADO PLAN DESARROLLO'!$DK$9:$DM$305,2,0)))</f>
        <v>0-0</v>
      </c>
      <c r="M1149" s="532" t="str">
        <f t="shared" si="119"/>
        <v>0-0</v>
      </c>
      <c r="N1149" s="526"/>
      <c r="O1149" s="535"/>
      <c r="P1149" s="278"/>
      <c r="S1149" s="287"/>
      <c r="T1149" s="287"/>
      <c r="U1149" s="287"/>
      <c r="V1149" s="287"/>
      <c r="W1149" s="287"/>
      <c r="X1149" s="287"/>
      <c r="Y1149" s="287"/>
      <c r="Z1149" s="287"/>
      <c r="AA1149" s="287"/>
      <c r="AB1149" s="287"/>
      <c r="AC1149" s="424"/>
      <c r="AD1149" s="287"/>
      <c r="AE1149" s="287"/>
      <c r="AF1149" s="287"/>
      <c r="AG1149" s="287"/>
      <c r="AH1149" s="287"/>
      <c r="AI1149" s="287"/>
      <c r="AJ1149" s="287"/>
      <c r="AK1149" s="287"/>
      <c r="AL1149" s="287"/>
      <c r="AM1149" s="287"/>
      <c r="AN1149" s="287"/>
    </row>
    <row r="1150" spans="1:40" s="408" customFormat="1" ht="22.5" customHeight="1" x14ac:dyDescent="0.2">
      <c r="A1150" s="528"/>
      <c r="B1150" s="477" t="str">
        <f t="shared" si="118"/>
        <v xml:space="preserve"> </v>
      </c>
      <c r="C1150" s="477"/>
      <c r="D1150" s="526"/>
      <c r="E1150" s="529"/>
      <c r="F1150" s="529"/>
      <c r="G1150" s="530"/>
      <c r="H1150" s="530"/>
      <c r="I1150" s="422"/>
      <c r="J1150" s="531" t="e">
        <f>VLOOKUP(K1150,'[11]CONSOLIDADO PLAN DESARROLLO'!$DK$9:$DM1446,3,0)</f>
        <v>#N/A</v>
      </c>
      <c r="K1150" s="532"/>
      <c r="L1150" s="531" t="str">
        <f>IF(K1150=0,"0-0",(VLOOKUP(K1150,'[11]CONSOLIDADO PLAN DESARROLLO'!$DK$9:$DM$305,2,0)))</f>
        <v>0-0</v>
      </c>
      <c r="M1150" s="532" t="str">
        <f t="shared" si="119"/>
        <v>0-0</v>
      </c>
      <c r="N1150" s="526"/>
      <c r="O1150" s="535"/>
      <c r="P1150" s="278"/>
      <c r="S1150" s="287"/>
      <c r="T1150" s="287"/>
      <c r="U1150" s="287"/>
      <c r="V1150" s="287"/>
      <c r="W1150" s="287"/>
      <c r="X1150" s="287"/>
      <c r="Y1150" s="287"/>
      <c r="Z1150" s="287"/>
      <c r="AA1150" s="287"/>
      <c r="AB1150" s="287"/>
      <c r="AC1150" s="424"/>
      <c r="AD1150" s="287"/>
      <c r="AE1150" s="287"/>
      <c r="AF1150" s="287"/>
      <c r="AG1150" s="287"/>
      <c r="AH1150" s="287"/>
      <c r="AI1150" s="287"/>
      <c r="AJ1150" s="287"/>
      <c r="AK1150" s="287"/>
      <c r="AL1150" s="287"/>
      <c r="AM1150" s="287"/>
      <c r="AN1150" s="287"/>
    </row>
    <row r="1151" spans="1:40" s="408" customFormat="1" x14ac:dyDescent="0.2">
      <c r="A1151" s="528"/>
      <c r="B1151" s="477" t="str">
        <f t="shared" si="118"/>
        <v xml:space="preserve"> </v>
      </c>
      <c r="C1151" s="477"/>
      <c r="D1151" s="526"/>
      <c r="E1151" s="529"/>
      <c r="F1151" s="529"/>
      <c r="G1151" s="530"/>
      <c r="H1151" s="530"/>
      <c r="I1151" s="422"/>
      <c r="J1151" s="531" t="e">
        <f>VLOOKUP(K1151,'[11]CONSOLIDADO PLAN DESARROLLO'!$DK$9:$DM1447,3,0)</f>
        <v>#N/A</v>
      </c>
      <c r="K1151" s="532"/>
      <c r="L1151" s="531" t="str">
        <f>IF(K1151=0,"0-0",(VLOOKUP(K1151,'[11]CONSOLIDADO PLAN DESARROLLO'!$DK$9:$DM$305,2,0)))</f>
        <v>0-0</v>
      </c>
      <c r="M1151" s="532" t="str">
        <f t="shared" si="119"/>
        <v>0-0</v>
      </c>
      <c r="N1151" s="526"/>
      <c r="O1151" s="535"/>
      <c r="P1151" s="278"/>
      <c r="S1151" s="287"/>
      <c r="T1151" s="287"/>
      <c r="U1151" s="287"/>
      <c r="V1151" s="287"/>
      <c r="W1151" s="287"/>
      <c r="X1151" s="287"/>
      <c r="Y1151" s="287"/>
      <c r="Z1151" s="287"/>
      <c r="AA1151" s="287"/>
      <c r="AB1151" s="287"/>
      <c r="AC1151" s="424"/>
      <c r="AD1151" s="287"/>
      <c r="AE1151" s="287"/>
      <c r="AF1151" s="287"/>
      <c r="AG1151" s="287"/>
      <c r="AH1151" s="287"/>
      <c r="AI1151" s="287"/>
      <c r="AJ1151" s="287"/>
      <c r="AK1151" s="287"/>
      <c r="AL1151" s="287"/>
      <c r="AM1151" s="287"/>
      <c r="AN1151" s="287"/>
    </row>
    <row r="1152" spans="1:40" s="408" customFormat="1" x14ac:dyDescent="0.2">
      <c r="A1152" s="528"/>
      <c r="B1152" s="477" t="str">
        <f t="shared" si="118"/>
        <v xml:space="preserve"> </v>
      </c>
      <c r="C1152" s="477"/>
      <c r="D1152" s="526"/>
      <c r="E1152" s="529"/>
      <c r="F1152" s="529"/>
      <c r="G1152" s="530"/>
      <c r="H1152" s="530"/>
      <c r="I1152" s="422"/>
      <c r="J1152" s="531" t="e">
        <f>VLOOKUP(K1152,'[11]CONSOLIDADO PLAN DESARROLLO'!$DK$9:$DM1448,3,0)</f>
        <v>#N/A</v>
      </c>
      <c r="K1152" s="532"/>
      <c r="L1152" s="531" t="str">
        <f>IF(K1152=0,"0-0",(VLOOKUP(K1152,'[11]CONSOLIDADO PLAN DESARROLLO'!$DK$9:$DM$305,2,0)))</f>
        <v>0-0</v>
      </c>
      <c r="M1152" s="532" t="str">
        <f t="shared" si="119"/>
        <v>0-0</v>
      </c>
      <c r="N1152" s="526"/>
      <c r="O1152" s="535"/>
      <c r="P1152" s="278"/>
      <c r="S1152" s="287"/>
      <c r="T1152" s="287"/>
      <c r="U1152" s="287"/>
      <c r="V1152" s="287"/>
      <c r="W1152" s="287"/>
      <c r="X1152" s="287"/>
      <c r="Y1152" s="287"/>
      <c r="Z1152" s="287"/>
      <c r="AA1152" s="287"/>
      <c r="AB1152" s="287"/>
      <c r="AC1152" s="424"/>
      <c r="AD1152" s="287"/>
      <c r="AE1152" s="287"/>
      <c r="AF1152" s="287"/>
      <c r="AG1152" s="287"/>
      <c r="AH1152" s="287"/>
      <c r="AI1152" s="287"/>
      <c r="AJ1152" s="287"/>
      <c r="AK1152" s="287"/>
      <c r="AL1152" s="287"/>
      <c r="AM1152" s="287"/>
      <c r="AN1152" s="287"/>
    </row>
    <row r="1153" spans="1:40" s="408" customFormat="1" ht="22.5" customHeight="1" x14ac:dyDescent="0.2">
      <c r="A1153" s="528"/>
      <c r="B1153" s="477" t="str">
        <f t="shared" si="118"/>
        <v xml:space="preserve"> </v>
      </c>
      <c r="C1153" s="477"/>
      <c r="D1153" s="526"/>
      <c r="E1153" s="529"/>
      <c r="F1153" s="529"/>
      <c r="G1153" s="530"/>
      <c r="H1153" s="530"/>
      <c r="I1153" s="422"/>
      <c r="J1153" s="531" t="e">
        <f>VLOOKUP(K1153,'[11]CONSOLIDADO PLAN DESARROLLO'!$DK$9:$DM1449,3,0)</f>
        <v>#N/A</v>
      </c>
      <c r="K1153" s="532"/>
      <c r="L1153" s="531" t="str">
        <f>IF(K1153=0,"0-0",(VLOOKUP(K1153,'[11]CONSOLIDADO PLAN DESARROLLO'!$DK$9:$DM$305,2,0)))</f>
        <v>0-0</v>
      </c>
      <c r="M1153" s="532" t="str">
        <f t="shared" si="119"/>
        <v>0-0</v>
      </c>
      <c r="N1153" s="526"/>
      <c r="O1153" s="535"/>
      <c r="P1153" s="278"/>
      <c r="S1153" s="287"/>
      <c r="T1153" s="287"/>
      <c r="U1153" s="287"/>
      <c r="V1153" s="287"/>
      <c r="W1153" s="287"/>
      <c r="X1153" s="287"/>
      <c r="Y1153" s="287"/>
      <c r="Z1153" s="287"/>
      <c r="AA1153" s="287"/>
      <c r="AB1153" s="287"/>
      <c r="AC1153" s="424"/>
      <c r="AD1153" s="287"/>
      <c r="AE1153" s="287"/>
      <c r="AF1153" s="287"/>
      <c r="AG1153" s="287"/>
      <c r="AH1153" s="287"/>
      <c r="AI1153" s="287"/>
      <c r="AJ1153" s="287"/>
      <c r="AK1153" s="287"/>
      <c r="AL1153" s="287"/>
      <c r="AM1153" s="287"/>
      <c r="AN1153" s="287"/>
    </row>
    <row r="1154" spans="1:40" s="408" customFormat="1" ht="48.75" customHeight="1" x14ac:dyDescent="0.2">
      <c r="A1154" s="528"/>
      <c r="B1154" s="477" t="str">
        <f t="shared" si="118"/>
        <v xml:space="preserve"> </v>
      </c>
      <c r="C1154" s="477"/>
      <c r="D1154" s="526"/>
      <c r="E1154" s="529"/>
      <c r="F1154" s="529"/>
      <c r="G1154" s="530"/>
      <c r="H1154" s="530"/>
      <c r="I1154" s="422"/>
      <c r="J1154" s="531" t="e">
        <f>VLOOKUP(K1154,'[11]CONSOLIDADO PLAN DESARROLLO'!$DK$9:$DM1450,3,0)</f>
        <v>#N/A</v>
      </c>
      <c r="K1154" s="532"/>
      <c r="L1154" s="531" t="str">
        <f>IF(K1154=0,"0-0",(VLOOKUP(K1154,'[11]CONSOLIDADO PLAN DESARROLLO'!$DK$9:$DM$305,2,0)))</f>
        <v>0-0</v>
      </c>
      <c r="M1154" s="532" t="str">
        <f t="shared" si="119"/>
        <v>0-0</v>
      </c>
      <c r="N1154" s="526"/>
      <c r="O1154" s="535"/>
      <c r="P1154" s="278"/>
      <c r="S1154" s="287"/>
      <c r="T1154" s="287"/>
      <c r="U1154" s="287"/>
      <c r="V1154" s="287"/>
      <c r="W1154" s="287"/>
      <c r="X1154" s="287"/>
      <c r="Y1154" s="287"/>
      <c r="Z1154" s="287"/>
      <c r="AA1154" s="287"/>
      <c r="AB1154" s="287"/>
      <c r="AC1154" s="362"/>
      <c r="AD1154" s="287"/>
      <c r="AE1154" s="287"/>
      <c r="AF1154" s="287"/>
      <c r="AG1154" s="287"/>
      <c r="AH1154" s="287"/>
      <c r="AI1154" s="287"/>
      <c r="AJ1154" s="287"/>
      <c r="AK1154" s="287"/>
      <c r="AL1154" s="287"/>
      <c r="AM1154" s="287"/>
      <c r="AN1154" s="287"/>
    </row>
    <row r="1155" spans="1:40" s="408" customFormat="1" x14ac:dyDescent="0.2">
      <c r="A1155" s="528"/>
      <c r="B1155" s="477" t="str">
        <f t="shared" ref="B1155:B1218" si="120">+CONCATENATE(C1155," ",(LEFT(I1155,(3))))</f>
        <v xml:space="preserve"> </v>
      </c>
      <c r="C1155" s="477"/>
      <c r="D1155" s="526"/>
      <c r="E1155" s="529"/>
      <c r="F1155" s="529"/>
      <c r="G1155" s="530"/>
      <c r="H1155" s="530"/>
      <c r="I1155" s="422"/>
      <c r="J1155" s="531" t="e">
        <f>VLOOKUP(K1155,'[11]CONSOLIDADO PLAN DESARROLLO'!$DK$9:$DM1451,3,0)</f>
        <v>#N/A</v>
      </c>
      <c r="K1155" s="532"/>
      <c r="L1155" s="531" t="str">
        <f>IF(K1155=0,"0-0",(VLOOKUP(K1155,'[11]CONSOLIDADO PLAN DESARROLLO'!$DK$9:$DM$305,2,0)))</f>
        <v>0-0</v>
      </c>
      <c r="M1155" s="532" t="str">
        <f t="shared" ref="M1155:M1218" si="121">IF(I1155=0,"0-0",(VLOOKUP(I1155,$Q$2:$V$191,$P$1,0)))</f>
        <v>0-0</v>
      </c>
      <c r="N1155" s="526"/>
      <c r="O1155" s="535"/>
      <c r="P1155" s="278"/>
      <c r="S1155" s="287"/>
      <c r="T1155" s="287"/>
      <c r="U1155" s="287"/>
      <c r="V1155" s="287"/>
      <c r="W1155" s="287"/>
      <c r="X1155" s="287"/>
      <c r="Y1155" s="287"/>
      <c r="Z1155" s="287"/>
      <c r="AA1155" s="287"/>
      <c r="AB1155" s="287"/>
      <c r="AC1155" s="424"/>
      <c r="AD1155" s="287"/>
      <c r="AE1155" s="287"/>
      <c r="AF1155" s="287"/>
      <c r="AG1155" s="287"/>
      <c r="AH1155" s="287"/>
      <c r="AI1155" s="287"/>
      <c r="AJ1155" s="287"/>
      <c r="AK1155" s="287"/>
      <c r="AL1155" s="287"/>
      <c r="AM1155" s="287"/>
      <c r="AN1155" s="287"/>
    </row>
    <row r="1156" spans="1:40" s="408" customFormat="1" x14ac:dyDescent="0.2">
      <c r="A1156" s="528"/>
      <c r="B1156" s="477" t="str">
        <f t="shared" si="120"/>
        <v xml:space="preserve"> </v>
      </c>
      <c r="C1156" s="477"/>
      <c r="D1156" s="526"/>
      <c r="E1156" s="529"/>
      <c r="F1156" s="529"/>
      <c r="G1156" s="530"/>
      <c r="H1156" s="530"/>
      <c r="I1156" s="422"/>
      <c r="J1156" s="531" t="e">
        <f>VLOOKUP(K1156,'[11]CONSOLIDADO PLAN DESARROLLO'!$DK$9:$DM1452,3,0)</f>
        <v>#N/A</v>
      </c>
      <c r="K1156" s="532"/>
      <c r="L1156" s="531" t="str">
        <f>IF(K1156=0,"0-0",(VLOOKUP(K1156,'[11]CONSOLIDADO PLAN DESARROLLO'!$DK$9:$DM$305,2,0)))</f>
        <v>0-0</v>
      </c>
      <c r="M1156" s="532" t="str">
        <f t="shared" si="121"/>
        <v>0-0</v>
      </c>
      <c r="N1156" s="526"/>
      <c r="O1156" s="535"/>
      <c r="P1156" s="278"/>
      <c r="S1156" s="287"/>
      <c r="T1156" s="287"/>
      <c r="U1156" s="287"/>
      <c r="V1156" s="287"/>
      <c r="W1156" s="287"/>
      <c r="X1156" s="287"/>
      <c r="Y1156" s="287"/>
      <c r="Z1156" s="287"/>
      <c r="AA1156" s="287"/>
      <c r="AB1156" s="287"/>
      <c r="AC1156" s="424"/>
      <c r="AD1156" s="287"/>
      <c r="AE1156" s="287"/>
      <c r="AF1156" s="287"/>
      <c r="AG1156" s="287"/>
      <c r="AH1156" s="287"/>
      <c r="AI1156" s="287"/>
      <c r="AJ1156" s="287"/>
      <c r="AK1156" s="287"/>
      <c r="AL1156" s="287"/>
      <c r="AM1156" s="287"/>
      <c r="AN1156" s="287"/>
    </row>
    <row r="1157" spans="1:40" s="408" customFormat="1" ht="23.25" customHeight="1" x14ac:dyDescent="0.2">
      <c r="A1157" s="528"/>
      <c r="B1157" s="477" t="str">
        <f t="shared" si="120"/>
        <v xml:space="preserve"> </v>
      </c>
      <c r="C1157" s="477"/>
      <c r="D1157" s="526"/>
      <c r="E1157" s="529"/>
      <c r="F1157" s="529"/>
      <c r="G1157" s="530"/>
      <c r="H1157" s="530"/>
      <c r="I1157" s="422"/>
      <c r="J1157" s="531" t="e">
        <f>VLOOKUP(K1157,'[11]CONSOLIDADO PLAN DESARROLLO'!$DK$9:$DM1453,3,0)</f>
        <v>#N/A</v>
      </c>
      <c r="K1157" s="532"/>
      <c r="L1157" s="531" t="str">
        <f>IF(K1157=0,"0-0",(VLOOKUP(K1157,'[11]CONSOLIDADO PLAN DESARROLLO'!$DK$9:$DM$305,2,0)))</f>
        <v>0-0</v>
      </c>
      <c r="M1157" s="532" t="str">
        <f t="shared" si="121"/>
        <v>0-0</v>
      </c>
      <c r="N1157" s="526"/>
      <c r="O1157" s="535"/>
      <c r="P1157" s="278"/>
      <c r="S1157" s="287"/>
      <c r="T1157" s="287"/>
      <c r="U1157" s="287"/>
      <c r="V1157" s="287"/>
      <c r="W1157" s="287"/>
      <c r="X1157" s="287"/>
      <c r="Y1157" s="287"/>
      <c r="Z1157" s="287"/>
      <c r="AA1157" s="287"/>
      <c r="AB1157" s="287"/>
      <c r="AC1157" s="424"/>
      <c r="AD1157" s="287"/>
      <c r="AE1157" s="287"/>
      <c r="AF1157" s="287"/>
      <c r="AG1157" s="287"/>
      <c r="AH1157" s="287"/>
      <c r="AI1157" s="287"/>
      <c r="AJ1157" s="287"/>
      <c r="AK1157" s="287"/>
      <c r="AL1157" s="287"/>
      <c r="AM1157" s="287"/>
      <c r="AN1157" s="287"/>
    </row>
    <row r="1158" spans="1:40" s="408" customFormat="1" x14ac:dyDescent="0.2">
      <c r="A1158" s="528"/>
      <c r="B1158" s="477" t="str">
        <f t="shared" si="120"/>
        <v xml:space="preserve"> </v>
      </c>
      <c r="C1158" s="477"/>
      <c r="D1158" s="526"/>
      <c r="E1158" s="529"/>
      <c r="F1158" s="529"/>
      <c r="G1158" s="530"/>
      <c r="H1158" s="530"/>
      <c r="I1158" s="422"/>
      <c r="J1158" s="531" t="e">
        <f>VLOOKUP(K1158,'[11]CONSOLIDADO PLAN DESARROLLO'!$DK$9:$DM1454,3,0)</f>
        <v>#N/A</v>
      </c>
      <c r="K1158" s="532"/>
      <c r="L1158" s="531" t="str">
        <f>IF(K1158=0,"0-0",(VLOOKUP(K1158,'[11]CONSOLIDADO PLAN DESARROLLO'!$DK$9:$DM$305,2,0)))</f>
        <v>0-0</v>
      </c>
      <c r="M1158" s="532" t="str">
        <f t="shared" si="121"/>
        <v>0-0</v>
      </c>
      <c r="N1158" s="526"/>
      <c r="O1158" s="535"/>
      <c r="P1158" s="278"/>
      <c r="S1158" s="287"/>
      <c r="T1158" s="287"/>
      <c r="U1158" s="287"/>
      <c r="V1158" s="287"/>
      <c r="W1158" s="287"/>
      <c r="X1158" s="287"/>
      <c r="Y1158" s="287"/>
      <c r="Z1158" s="287"/>
      <c r="AA1158" s="287"/>
      <c r="AB1158" s="287"/>
      <c r="AC1158" s="424"/>
      <c r="AD1158" s="287"/>
      <c r="AE1158" s="287"/>
      <c r="AF1158" s="287"/>
      <c r="AG1158" s="287"/>
      <c r="AH1158" s="287"/>
      <c r="AI1158" s="287"/>
      <c r="AJ1158" s="287"/>
      <c r="AK1158" s="287"/>
      <c r="AL1158" s="287"/>
      <c r="AM1158" s="287"/>
      <c r="AN1158" s="287"/>
    </row>
    <row r="1159" spans="1:40" s="408" customFormat="1" x14ac:dyDescent="0.2">
      <c r="A1159" s="528"/>
      <c r="B1159" s="477" t="str">
        <f t="shared" si="120"/>
        <v xml:space="preserve"> </v>
      </c>
      <c r="C1159" s="477"/>
      <c r="D1159" s="526"/>
      <c r="E1159" s="529"/>
      <c r="F1159" s="529"/>
      <c r="G1159" s="530"/>
      <c r="H1159" s="530"/>
      <c r="I1159" s="422"/>
      <c r="J1159" s="531" t="e">
        <f>VLOOKUP(K1159,'[11]CONSOLIDADO PLAN DESARROLLO'!$DK$9:$DM1455,3,0)</f>
        <v>#N/A</v>
      </c>
      <c r="K1159" s="532"/>
      <c r="L1159" s="531" t="str">
        <f>IF(K1159=0,"0-0",(VLOOKUP(K1159,'[11]CONSOLIDADO PLAN DESARROLLO'!$DK$9:$DM$305,2,0)))</f>
        <v>0-0</v>
      </c>
      <c r="M1159" s="532" t="str">
        <f t="shared" si="121"/>
        <v>0-0</v>
      </c>
      <c r="N1159" s="526"/>
      <c r="O1159" s="535"/>
      <c r="P1159" s="278"/>
      <c r="S1159" s="287"/>
      <c r="T1159" s="287"/>
      <c r="U1159" s="287"/>
      <c r="V1159" s="287"/>
      <c r="W1159" s="287"/>
      <c r="X1159" s="287"/>
      <c r="Y1159" s="287"/>
      <c r="Z1159" s="287"/>
      <c r="AA1159" s="287"/>
      <c r="AB1159" s="287"/>
      <c r="AC1159" s="424"/>
      <c r="AD1159" s="287"/>
      <c r="AE1159" s="287"/>
      <c r="AF1159" s="287"/>
      <c r="AG1159" s="287"/>
      <c r="AH1159" s="287"/>
      <c r="AI1159" s="287"/>
      <c r="AJ1159" s="287"/>
      <c r="AK1159" s="287"/>
      <c r="AL1159" s="287"/>
      <c r="AM1159" s="287"/>
      <c r="AN1159" s="287"/>
    </row>
    <row r="1160" spans="1:40" s="408" customFormat="1" ht="21.75" customHeight="1" x14ac:dyDescent="0.2">
      <c r="A1160" s="528"/>
      <c r="B1160" s="477" t="str">
        <f t="shared" si="120"/>
        <v xml:space="preserve"> </v>
      </c>
      <c r="C1160" s="477"/>
      <c r="D1160" s="526"/>
      <c r="E1160" s="529"/>
      <c r="F1160" s="529"/>
      <c r="G1160" s="530"/>
      <c r="H1160" s="530"/>
      <c r="I1160" s="422"/>
      <c r="J1160" s="531" t="e">
        <f>VLOOKUP(K1160,'[11]CONSOLIDADO PLAN DESARROLLO'!$DK$9:$DM1456,3,0)</f>
        <v>#N/A</v>
      </c>
      <c r="K1160" s="532"/>
      <c r="L1160" s="531" t="str">
        <f>IF(K1160=0,"0-0",(VLOOKUP(K1160,'[11]CONSOLIDADO PLAN DESARROLLO'!$DK$9:$DM$305,2,0)))</f>
        <v>0-0</v>
      </c>
      <c r="M1160" s="532" t="str">
        <f t="shared" si="121"/>
        <v>0-0</v>
      </c>
      <c r="N1160" s="526"/>
      <c r="O1160" s="535"/>
      <c r="P1160" s="278"/>
      <c r="S1160" s="287"/>
      <c r="T1160" s="287"/>
      <c r="U1160" s="287"/>
      <c r="V1160" s="287"/>
      <c r="W1160" s="287"/>
      <c r="X1160" s="287"/>
      <c r="Y1160" s="287"/>
      <c r="Z1160" s="287"/>
      <c r="AA1160" s="287"/>
      <c r="AB1160" s="287"/>
      <c r="AC1160" s="424"/>
      <c r="AD1160" s="287"/>
      <c r="AE1160" s="287"/>
      <c r="AF1160" s="287"/>
      <c r="AG1160" s="287"/>
      <c r="AH1160" s="287"/>
      <c r="AI1160" s="287"/>
      <c r="AJ1160" s="287"/>
      <c r="AK1160" s="287"/>
      <c r="AL1160" s="287"/>
      <c r="AM1160" s="287"/>
      <c r="AN1160" s="287"/>
    </row>
    <row r="1161" spans="1:40" s="408" customFormat="1" ht="57.75" customHeight="1" x14ac:dyDescent="0.2">
      <c r="A1161" s="528"/>
      <c r="B1161" s="477" t="str">
        <f t="shared" si="120"/>
        <v xml:space="preserve"> </v>
      </c>
      <c r="C1161" s="477"/>
      <c r="D1161" s="526"/>
      <c r="E1161" s="529"/>
      <c r="F1161" s="529"/>
      <c r="G1161" s="530"/>
      <c r="H1161" s="530"/>
      <c r="I1161" s="422"/>
      <c r="J1161" s="531" t="e">
        <f>VLOOKUP(K1161,'[11]CONSOLIDADO PLAN DESARROLLO'!$DK$9:$DM1457,3,0)</f>
        <v>#N/A</v>
      </c>
      <c r="K1161" s="532"/>
      <c r="L1161" s="531" t="str">
        <f>IF(K1161=0,"0-0",(VLOOKUP(K1161,'[11]CONSOLIDADO PLAN DESARROLLO'!$DK$9:$DM$305,2,0)))</f>
        <v>0-0</v>
      </c>
      <c r="M1161" s="532" t="str">
        <f t="shared" si="121"/>
        <v>0-0</v>
      </c>
      <c r="N1161" s="526"/>
      <c r="O1161" s="535"/>
      <c r="P1161" s="278"/>
      <c r="S1161" s="287"/>
      <c r="T1161" s="287"/>
      <c r="U1161" s="287"/>
      <c r="V1161" s="287"/>
      <c r="W1161" s="287"/>
      <c r="X1161" s="287"/>
      <c r="Y1161" s="287"/>
      <c r="Z1161" s="287"/>
      <c r="AA1161" s="287"/>
      <c r="AB1161" s="287"/>
      <c r="AC1161" s="362"/>
      <c r="AD1161" s="287"/>
      <c r="AE1161" s="287"/>
      <c r="AF1161" s="287"/>
      <c r="AG1161" s="287"/>
      <c r="AH1161" s="287"/>
      <c r="AI1161" s="287"/>
      <c r="AJ1161" s="287"/>
      <c r="AK1161" s="287"/>
      <c r="AL1161" s="287"/>
      <c r="AM1161" s="287"/>
      <c r="AN1161" s="287"/>
    </row>
    <row r="1162" spans="1:40" s="408" customFormat="1" ht="21" customHeight="1" x14ac:dyDescent="0.2">
      <c r="A1162" s="528"/>
      <c r="B1162" s="477" t="str">
        <f t="shared" si="120"/>
        <v xml:space="preserve"> </v>
      </c>
      <c r="C1162" s="477"/>
      <c r="D1162" s="526"/>
      <c r="E1162" s="529"/>
      <c r="F1162" s="529"/>
      <c r="G1162" s="530"/>
      <c r="H1162" s="530"/>
      <c r="I1162" s="422"/>
      <c r="J1162" s="531" t="e">
        <f>VLOOKUP(K1162,'[11]CONSOLIDADO PLAN DESARROLLO'!$DK$9:$DM1458,3,0)</f>
        <v>#N/A</v>
      </c>
      <c r="K1162" s="532"/>
      <c r="L1162" s="531" t="str">
        <f>IF(K1162=0,"0-0",(VLOOKUP(K1162,'[11]CONSOLIDADO PLAN DESARROLLO'!$DK$9:$DM$305,2,0)))</f>
        <v>0-0</v>
      </c>
      <c r="M1162" s="532" t="str">
        <f t="shared" si="121"/>
        <v>0-0</v>
      </c>
      <c r="N1162" s="526"/>
      <c r="O1162" s="535"/>
      <c r="P1162" s="278"/>
      <c r="S1162" s="287"/>
      <c r="T1162" s="287"/>
      <c r="U1162" s="287"/>
      <c r="V1162" s="287"/>
      <c r="W1162" s="287"/>
      <c r="X1162" s="287"/>
      <c r="Y1162" s="287"/>
      <c r="Z1162" s="287"/>
      <c r="AA1162" s="287"/>
      <c r="AB1162" s="287"/>
      <c r="AC1162" s="424"/>
      <c r="AD1162" s="287"/>
      <c r="AE1162" s="287"/>
      <c r="AF1162" s="287"/>
      <c r="AG1162" s="287"/>
      <c r="AH1162" s="287"/>
      <c r="AI1162" s="287"/>
      <c r="AJ1162" s="287"/>
      <c r="AK1162" s="287"/>
      <c r="AL1162" s="287"/>
      <c r="AM1162" s="287"/>
      <c r="AN1162" s="287"/>
    </row>
    <row r="1163" spans="1:40" s="408" customFormat="1" ht="42.75" customHeight="1" x14ac:dyDescent="0.2">
      <c r="A1163" s="528"/>
      <c r="B1163" s="477" t="str">
        <f t="shared" si="120"/>
        <v xml:space="preserve"> </v>
      </c>
      <c r="C1163" s="477"/>
      <c r="D1163" s="526"/>
      <c r="E1163" s="529"/>
      <c r="F1163" s="529"/>
      <c r="G1163" s="530"/>
      <c r="H1163" s="530"/>
      <c r="I1163" s="422"/>
      <c r="J1163" s="531" t="e">
        <f>VLOOKUP(K1163,'[11]CONSOLIDADO PLAN DESARROLLO'!$DK$9:$DM1459,3,0)</f>
        <v>#N/A</v>
      </c>
      <c r="K1163" s="532"/>
      <c r="L1163" s="531" t="str">
        <f>IF(K1163=0,"0-0",(VLOOKUP(K1163,'[11]CONSOLIDADO PLAN DESARROLLO'!$DK$9:$DM$305,2,0)))</f>
        <v>0-0</v>
      </c>
      <c r="M1163" s="532" t="str">
        <f t="shared" si="121"/>
        <v>0-0</v>
      </c>
      <c r="N1163" s="526"/>
      <c r="O1163" s="535"/>
      <c r="P1163" s="278"/>
      <c r="S1163" s="287"/>
      <c r="T1163" s="287"/>
      <c r="U1163" s="287"/>
      <c r="V1163" s="287"/>
      <c r="W1163" s="287"/>
      <c r="X1163" s="287"/>
      <c r="Y1163" s="287"/>
      <c r="Z1163" s="287"/>
      <c r="AA1163" s="287"/>
      <c r="AB1163" s="287"/>
      <c r="AC1163" s="362"/>
      <c r="AD1163" s="287"/>
      <c r="AE1163" s="287"/>
      <c r="AF1163" s="287"/>
      <c r="AG1163" s="287"/>
      <c r="AH1163" s="287"/>
      <c r="AI1163" s="287"/>
      <c r="AJ1163" s="287"/>
      <c r="AK1163" s="287"/>
      <c r="AL1163" s="287"/>
      <c r="AM1163" s="287"/>
      <c r="AN1163" s="287"/>
    </row>
    <row r="1164" spans="1:40" s="408" customFormat="1" ht="61.5" customHeight="1" x14ac:dyDescent="0.2">
      <c r="A1164" s="528"/>
      <c r="B1164" s="477" t="str">
        <f t="shared" si="120"/>
        <v xml:space="preserve"> </v>
      </c>
      <c r="C1164" s="477"/>
      <c r="D1164" s="526"/>
      <c r="E1164" s="529"/>
      <c r="F1164" s="529"/>
      <c r="G1164" s="530"/>
      <c r="H1164" s="530"/>
      <c r="I1164" s="422"/>
      <c r="J1164" s="531" t="e">
        <f>VLOOKUP(K1164,'[11]CONSOLIDADO PLAN DESARROLLO'!$DK$9:$DM1460,3,0)</f>
        <v>#N/A</v>
      </c>
      <c r="K1164" s="532"/>
      <c r="L1164" s="531" t="str">
        <f>IF(K1164=0,"0-0",(VLOOKUP(K1164,'[11]CONSOLIDADO PLAN DESARROLLO'!$DK$9:$DM$305,2,0)))</f>
        <v>0-0</v>
      </c>
      <c r="M1164" s="532" t="str">
        <f t="shared" si="121"/>
        <v>0-0</v>
      </c>
      <c r="N1164" s="526"/>
      <c r="O1164" s="535"/>
      <c r="P1164" s="278"/>
      <c r="S1164" s="287"/>
      <c r="T1164" s="287"/>
      <c r="U1164" s="287"/>
      <c r="V1164" s="287"/>
      <c r="W1164" s="287"/>
      <c r="X1164" s="287"/>
      <c r="Y1164" s="287"/>
      <c r="Z1164" s="287"/>
      <c r="AA1164" s="287"/>
      <c r="AB1164" s="287"/>
      <c r="AC1164" s="548"/>
      <c r="AD1164" s="287"/>
      <c r="AE1164" s="287"/>
      <c r="AF1164" s="287"/>
      <c r="AG1164" s="287"/>
      <c r="AH1164" s="287"/>
      <c r="AI1164" s="287"/>
      <c r="AJ1164" s="287"/>
      <c r="AK1164" s="287"/>
      <c r="AL1164" s="287"/>
      <c r="AM1164" s="287"/>
      <c r="AN1164" s="287"/>
    </row>
    <row r="1165" spans="1:40" s="408" customFormat="1" x14ac:dyDescent="0.2">
      <c r="A1165" s="528"/>
      <c r="B1165" s="477" t="str">
        <f t="shared" si="120"/>
        <v xml:space="preserve"> </v>
      </c>
      <c r="C1165" s="477"/>
      <c r="D1165" s="526"/>
      <c r="E1165" s="529"/>
      <c r="F1165" s="529"/>
      <c r="G1165" s="530"/>
      <c r="H1165" s="530"/>
      <c r="I1165" s="422"/>
      <c r="J1165" s="531" t="e">
        <f>VLOOKUP(K1165,'[11]CONSOLIDADO PLAN DESARROLLO'!$DK$9:$DM1461,3,0)</f>
        <v>#N/A</v>
      </c>
      <c r="K1165" s="532"/>
      <c r="L1165" s="531" t="str">
        <f>IF(K1165=0,"0-0",(VLOOKUP(K1165,'[11]CONSOLIDADO PLAN DESARROLLO'!$DK$9:$DM$305,2,0)))</f>
        <v>0-0</v>
      </c>
      <c r="M1165" s="532" t="str">
        <f t="shared" si="121"/>
        <v>0-0</v>
      </c>
      <c r="N1165" s="526"/>
      <c r="O1165" s="535"/>
      <c r="P1165" s="278"/>
      <c r="S1165" s="287"/>
      <c r="T1165" s="287"/>
      <c r="U1165" s="287"/>
      <c r="V1165" s="287"/>
      <c r="W1165" s="287"/>
      <c r="X1165" s="287"/>
      <c r="Y1165" s="287"/>
      <c r="Z1165" s="287"/>
      <c r="AA1165" s="287"/>
      <c r="AB1165" s="287"/>
      <c r="AC1165" s="424"/>
      <c r="AD1165" s="287"/>
      <c r="AE1165" s="287"/>
      <c r="AF1165" s="287"/>
      <c r="AG1165" s="287"/>
      <c r="AH1165" s="287"/>
      <c r="AI1165" s="287"/>
      <c r="AJ1165" s="287"/>
      <c r="AK1165" s="287"/>
      <c r="AL1165" s="287"/>
      <c r="AM1165" s="287"/>
      <c r="AN1165" s="287"/>
    </row>
    <row r="1166" spans="1:40" s="408" customFormat="1" ht="23.25" customHeight="1" x14ac:dyDescent="0.2">
      <c r="A1166" s="528"/>
      <c r="B1166" s="477" t="str">
        <f t="shared" si="120"/>
        <v xml:space="preserve"> </v>
      </c>
      <c r="C1166" s="477"/>
      <c r="D1166" s="526"/>
      <c r="E1166" s="529"/>
      <c r="F1166" s="529"/>
      <c r="G1166" s="530"/>
      <c r="H1166" s="530"/>
      <c r="I1166" s="422"/>
      <c r="J1166" s="531" t="e">
        <f>VLOOKUP(K1166,'[11]CONSOLIDADO PLAN DESARROLLO'!$DK$9:$DM1462,3,0)</f>
        <v>#N/A</v>
      </c>
      <c r="K1166" s="532"/>
      <c r="L1166" s="531" t="str">
        <f>IF(K1166=0,"0-0",(VLOOKUP(K1166,'[11]CONSOLIDADO PLAN DESARROLLO'!$DK$9:$DM$305,2,0)))</f>
        <v>0-0</v>
      </c>
      <c r="M1166" s="532" t="str">
        <f t="shared" si="121"/>
        <v>0-0</v>
      </c>
      <c r="N1166" s="526"/>
      <c r="O1166" s="535"/>
      <c r="P1166" s="278"/>
      <c r="S1166" s="287"/>
      <c r="T1166" s="287"/>
      <c r="U1166" s="287"/>
      <c r="V1166" s="287"/>
      <c r="W1166" s="287"/>
      <c r="X1166" s="287"/>
      <c r="Y1166" s="287"/>
      <c r="Z1166" s="287"/>
      <c r="AA1166" s="287"/>
      <c r="AB1166" s="287"/>
      <c r="AC1166" s="424"/>
      <c r="AD1166" s="287"/>
      <c r="AE1166" s="287"/>
      <c r="AF1166" s="287"/>
      <c r="AG1166" s="287"/>
      <c r="AH1166" s="287"/>
      <c r="AI1166" s="287"/>
      <c r="AJ1166" s="287"/>
      <c r="AK1166" s="287"/>
      <c r="AL1166" s="287"/>
      <c r="AM1166" s="287"/>
      <c r="AN1166" s="287"/>
    </row>
    <row r="1167" spans="1:40" s="408" customFormat="1" x14ac:dyDescent="0.2">
      <c r="A1167" s="528"/>
      <c r="B1167" s="477" t="str">
        <f t="shared" si="120"/>
        <v xml:space="preserve"> </v>
      </c>
      <c r="C1167" s="477"/>
      <c r="D1167" s="526"/>
      <c r="E1167" s="529"/>
      <c r="F1167" s="529"/>
      <c r="G1167" s="530"/>
      <c r="H1167" s="530"/>
      <c r="I1167" s="422"/>
      <c r="J1167" s="531" t="e">
        <f>VLOOKUP(K1167,'[11]CONSOLIDADO PLAN DESARROLLO'!$DK$9:$DM1463,3,0)</f>
        <v>#N/A</v>
      </c>
      <c r="K1167" s="532"/>
      <c r="L1167" s="531" t="str">
        <f>IF(K1167=0,"0-0",(VLOOKUP(K1167,'[11]CONSOLIDADO PLAN DESARROLLO'!$DK$9:$DM$305,2,0)))</f>
        <v>0-0</v>
      </c>
      <c r="M1167" s="532" t="str">
        <f t="shared" si="121"/>
        <v>0-0</v>
      </c>
      <c r="N1167" s="526"/>
      <c r="O1167" s="535"/>
      <c r="P1167" s="278"/>
      <c r="S1167" s="287"/>
      <c r="T1167" s="287"/>
      <c r="U1167" s="287"/>
      <c r="V1167" s="287"/>
      <c r="W1167" s="287"/>
      <c r="X1167" s="287"/>
      <c r="Y1167" s="287"/>
      <c r="Z1167" s="287"/>
      <c r="AA1167" s="287"/>
      <c r="AB1167" s="287"/>
      <c r="AC1167" s="424"/>
      <c r="AD1167" s="287"/>
      <c r="AE1167" s="287"/>
      <c r="AF1167" s="287"/>
      <c r="AG1167" s="287"/>
      <c r="AH1167" s="287"/>
      <c r="AI1167" s="287"/>
      <c r="AJ1167" s="287"/>
      <c r="AK1167" s="287"/>
      <c r="AL1167" s="287"/>
      <c r="AM1167" s="287"/>
      <c r="AN1167" s="287"/>
    </row>
    <row r="1168" spans="1:40" s="408" customFormat="1" x14ac:dyDescent="0.2">
      <c r="A1168" s="528"/>
      <c r="B1168" s="477" t="str">
        <f t="shared" si="120"/>
        <v xml:space="preserve"> </v>
      </c>
      <c r="C1168" s="477"/>
      <c r="D1168" s="526"/>
      <c r="E1168" s="529"/>
      <c r="F1168" s="529"/>
      <c r="G1168" s="530"/>
      <c r="H1168" s="530"/>
      <c r="I1168" s="422"/>
      <c r="J1168" s="531" t="e">
        <f>VLOOKUP(K1168,'[11]CONSOLIDADO PLAN DESARROLLO'!$DK$9:$DM1464,3,0)</f>
        <v>#N/A</v>
      </c>
      <c r="K1168" s="532"/>
      <c r="L1168" s="531" t="str">
        <f>IF(K1168=0,"0-0",(VLOOKUP(K1168,'[11]CONSOLIDADO PLAN DESARROLLO'!$DK$9:$DM$305,2,0)))</f>
        <v>0-0</v>
      </c>
      <c r="M1168" s="532" t="str">
        <f t="shared" si="121"/>
        <v>0-0</v>
      </c>
      <c r="N1168" s="526"/>
      <c r="O1168" s="535"/>
      <c r="P1168" s="278"/>
      <c r="S1168" s="287"/>
      <c r="T1168" s="287"/>
      <c r="U1168" s="287"/>
      <c r="V1168" s="287"/>
      <c r="W1168" s="287"/>
      <c r="X1168" s="287"/>
      <c r="Y1168" s="287"/>
      <c r="Z1168" s="287"/>
      <c r="AA1168" s="287"/>
      <c r="AB1168" s="287"/>
      <c r="AC1168" s="424"/>
      <c r="AD1168" s="287"/>
      <c r="AE1168" s="287"/>
      <c r="AF1168" s="287"/>
      <c r="AG1168" s="287"/>
      <c r="AH1168" s="287"/>
      <c r="AI1168" s="287"/>
      <c r="AJ1168" s="287"/>
      <c r="AK1168" s="287"/>
      <c r="AL1168" s="287"/>
      <c r="AM1168" s="287"/>
      <c r="AN1168" s="287"/>
    </row>
    <row r="1169" spans="1:40" s="408" customFormat="1" ht="20.25" customHeight="1" x14ac:dyDescent="0.2">
      <c r="A1169" s="528"/>
      <c r="B1169" s="477" t="str">
        <f t="shared" si="120"/>
        <v xml:space="preserve"> </v>
      </c>
      <c r="C1169" s="477"/>
      <c r="D1169" s="526"/>
      <c r="E1169" s="529"/>
      <c r="F1169" s="529"/>
      <c r="G1169" s="530"/>
      <c r="H1169" s="530"/>
      <c r="I1169" s="422"/>
      <c r="J1169" s="531" t="e">
        <f>VLOOKUP(K1169,'[11]CONSOLIDADO PLAN DESARROLLO'!$DK$9:$DM1465,3,0)</f>
        <v>#N/A</v>
      </c>
      <c r="K1169" s="532"/>
      <c r="L1169" s="531" t="str">
        <f>IF(K1169=0,"0-0",(VLOOKUP(K1169,'[11]CONSOLIDADO PLAN DESARROLLO'!$DK$9:$DM$305,2,0)))</f>
        <v>0-0</v>
      </c>
      <c r="M1169" s="532" t="str">
        <f t="shared" si="121"/>
        <v>0-0</v>
      </c>
      <c r="N1169" s="526"/>
      <c r="O1169" s="535"/>
      <c r="P1169" s="278"/>
      <c r="S1169" s="287"/>
      <c r="T1169" s="287"/>
      <c r="U1169" s="287"/>
      <c r="V1169" s="287"/>
      <c r="W1169" s="287"/>
      <c r="X1169" s="287"/>
      <c r="Y1169" s="287"/>
      <c r="Z1169" s="287"/>
      <c r="AA1169" s="287"/>
      <c r="AB1169" s="287"/>
      <c r="AC1169" s="424"/>
      <c r="AD1169" s="287"/>
      <c r="AE1169" s="287"/>
      <c r="AF1169" s="287"/>
      <c r="AG1169" s="287"/>
      <c r="AH1169" s="287"/>
      <c r="AI1169" s="287"/>
      <c r="AJ1169" s="287"/>
      <c r="AK1169" s="287"/>
      <c r="AL1169" s="287"/>
      <c r="AM1169" s="287"/>
      <c r="AN1169" s="287"/>
    </row>
    <row r="1170" spans="1:40" s="408" customFormat="1" x14ac:dyDescent="0.2">
      <c r="A1170" s="528"/>
      <c r="B1170" s="477" t="str">
        <f t="shared" si="120"/>
        <v xml:space="preserve"> </v>
      </c>
      <c r="C1170" s="477"/>
      <c r="D1170" s="526"/>
      <c r="E1170" s="529"/>
      <c r="F1170" s="529"/>
      <c r="G1170" s="530"/>
      <c r="H1170" s="530"/>
      <c r="I1170" s="422"/>
      <c r="J1170" s="531" t="e">
        <f>VLOOKUP(K1170,'[11]CONSOLIDADO PLAN DESARROLLO'!$DK$9:$DM1466,3,0)</f>
        <v>#N/A</v>
      </c>
      <c r="K1170" s="532"/>
      <c r="L1170" s="531" t="str">
        <f>IF(K1170=0,"0-0",(VLOOKUP(K1170,'[11]CONSOLIDADO PLAN DESARROLLO'!$DK$9:$DM$305,2,0)))</f>
        <v>0-0</v>
      </c>
      <c r="M1170" s="532" t="str">
        <f t="shared" si="121"/>
        <v>0-0</v>
      </c>
      <c r="N1170" s="526"/>
      <c r="O1170" s="535"/>
      <c r="P1170" s="278"/>
      <c r="S1170" s="287"/>
      <c r="T1170" s="287"/>
      <c r="U1170" s="287"/>
      <c r="V1170" s="287"/>
      <c r="W1170" s="287"/>
      <c r="X1170" s="287"/>
      <c r="Y1170" s="287"/>
      <c r="Z1170" s="287"/>
      <c r="AA1170" s="287"/>
      <c r="AB1170" s="287"/>
      <c r="AC1170" s="362"/>
      <c r="AD1170" s="287"/>
      <c r="AE1170" s="287"/>
      <c r="AF1170" s="287"/>
      <c r="AG1170" s="287"/>
      <c r="AH1170" s="287"/>
      <c r="AI1170" s="287"/>
      <c r="AJ1170" s="287"/>
      <c r="AK1170" s="287"/>
      <c r="AL1170" s="287"/>
      <c r="AM1170" s="287"/>
      <c r="AN1170" s="287"/>
    </row>
    <row r="1171" spans="1:40" s="408" customFormat="1" x14ac:dyDescent="0.2">
      <c r="A1171" s="528"/>
      <c r="B1171" s="477" t="str">
        <f t="shared" si="120"/>
        <v xml:space="preserve"> </v>
      </c>
      <c r="C1171" s="477"/>
      <c r="D1171" s="526"/>
      <c r="E1171" s="529"/>
      <c r="F1171" s="529"/>
      <c r="G1171" s="530"/>
      <c r="H1171" s="530"/>
      <c r="I1171" s="422"/>
      <c r="J1171" s="531" t="e">
        <f>VLOOKUP(K1171,'[11]CONSOLIDADO PLAN DESARROLLO'!$DK$9:$DM1467,3,0)</f>
        <v>#N/A</v>
      </c>
      <c r="K1171" s="532"/>
      <c r="L1171" s="531" t="str">
        <f>IF(K1171=0,"0-0",(VLOOKUP(K1171,'[11]CONSOLIDADO PLAN DESARROLLO'!$DK$9:$DM$305,2,0)))</f>
        <v>0-0</v>
      </c>
      <c r="M1171" s="532" t="str">
        <f t="shared" si="121"/>
        <v>0-0</v>
      </c>
      <c r="N1171" s="526"/>
      <c r="O1171" s="535"/>
      <c r="P1171" s="278"/>
      <c r="S1171" s="287"/>
      <c r="T1171" s="287"/>
      <c r="U1171" s="287"/>
      <c r="V1171" s="287"/>
      <c r="W1171" s="287"/>
      <c r="X1171" s="287"/>
      <c r="Y1171" s="287"/>
      <c r="Z1171" s="287"/>
      <c r="AA1171" s="287"/>
      <c r="AB1171" s="287"/>
      <c r="AC1171" s="424"/>
      <c r="AD1171" s="287"/>
      <c r="AE1171" s="287"/>
      <c r="AF1171" s="287"/>
      <c r="AG1171" s="287"/>
      <c r="AH1171" s="287"/>
      <c r="AI1171" s="287"/>
      <c r="AJ1171" s="287"/>
      <c r="AK1171" s="287"/>
      <c r="AL1171" s="287"/>
      <c r="AM1171" s="287"/>
      <c r="AN1171" s="287"/>
    </row>
    <row r="1172" spans="1:40" s="408" customFormat="1" ht="26.25" customHeight="1" x14ac:dyDescent="0.2">
      <c r="A1172" s="528"/>
      <c r="B1172" s="477" t="str">
        <f t="shared" si="120"/>
        <v xml:space="preserve"> </v>
      </c>
      <c r="C1172" s="477"/>
      <c r="D1172" s="526"/>
      <c r="E1172" s="529"/>
      <c r="F1172" s="529"/>
      <c r="G1172" s="530"/>
      <c r="H1172" s="530"/>
      <c r="I1172" s="422"/>
      <c r="J1172" s="531" t="e">
        <f>VLOOKUP(K1172,'[11]CONSOLIDADO PLAN DESARROLLO'!$DK$9:$DM1468,3,0)</f>
        <v>#N/A</v>
      </c>
      <c r="K1172" s="532"/>
      <c r="L1172" s="531" t="str">
        <f>IF(K1172=0,"0-0",(VLOOKUP(K1172,'[11]CONSOLIDADO PLAN DESARROLLO'!$DK$9:$DM$305,2,0)))</f>
        <v>0-0</v>
      </c>
      <c r="M1172" s="532" t="str">
        <f t="shared" si="121"/>
        <v>0-0</v>
      </c>
      <c r="N1172" s="526"/>
      <c r="O1172" s="535"/>
      <c r="P1172" s="278"/>
      <c r="S1172" s="287"/>
      <c r="T1172" s="287"/>
      <c r="U1172" s="287"/>
      <c r="V1172" s="287"/>
      <c r="W1172" s="287"/>
      <c r="X1172" s="287"/>
      <c r="Y1172" s="287"/>
      <c r="Z1172" s="287"/>
      <c r="AA1172" s="287"/>
      <c r="AB1172" s="287"/>
      <c r="AC1172" s="424"/>
      <c r="AD1172" s="287"/>
      <c r="AE1172" s="287"/>
      <c r="AF1172" s="287"/>
      <c r="AG1172" s="287"/>
      <c r="AH1172" s="287"/>
      <c r="AI1172" s="287"/>
      <c r="AJ1172" s="287"/>
      <c r="AK1172" s="287"/>
      <c r="AL1172" s="287"/>
      <c r="AM1172" s="287"/>
      <c r="AN1172" s="287"/>
    </row>
    <row r="1173" spans="1:40" s="408" customFormat="1" ht="54" customHeight="1" x14ac:dyDescent="0.2">
      <c r="A1173" s="528"/>
      <c r="B1173" s="477" t="str">
        <f t="shared" si="120"/>
        <v xml:space="preserve"> </v>
      </c>
      <c r="C1173" s="477"/>
      <c r="D1173" s="526"/>
      <c r="E1173" s="529"/>
      <c r="F1173" s="529"/>
      <c r="G1173" s="530"/>
      <c r="H1173" s="530"/>
      <c r="I1173" s="422"/>
      <c r="J1173" s="531" t="e">
        <f>VLOOKUP(K1173,'[11]CONSOLIDADO PLAN DESARROLLO'!$DK$9:$DM1469,3,0)</f>
        <v>#N/A</v>
      </c>
      <c r="K1173" s="532"/>
      <c r="L1173" s="531" t="str">
        <f>IF(K1173=0,"0-0",(VLOOKUP(K1173,'[11]CONSOLIDADO PLAN DESARROLLO'!$DK$9:$DM$305,2,0)))</f>
        <v>0-0</v>
      </c>
      <c r="M1173" s="532" t="str">
        <f t="shared" si="121"/>
        <v>0-0</v>
      </c>
      <c r="N1173" s="526"/>
      <c r="O1173" s="535"/>
      <c r="P1173" s="278"/>
      <c r="S1173" s="287"/>
      <c r="T1173" s="287"/>
      <c r="U1173" s="287"/>
      <c r="V1173" s="287"/>
      <c r="W1173" s="287"/>
      <c r="X1173" s="287"/>
      <c r="Y1173" s="287"/>
      <c r="Z1173" s="287"/>
      <c r="AA1173" s="287"/>
      <c r="AB1173" s="287"/>
      <c r="AC1173" s="362"/>
      <c r="AD1173" s="287"/>
      <c r="AE1173" s="287"/>
      <c r="AF1173" s="287"/>
      <c r="AG1173" s="287"/>
      <c r="AH1173" s="287"/>
      <c r="AI1173" s="287"/>
      <c r="AJ1173" s="287"/>
      <c r="AK1173" s="287"/>
      <c r="AL1173" s="287"/>
      <c r="AM1173" s="287"/>
      <c r="AN1173" s="287"/>
    </row>
    <row r="1174" spans="1:40" s="408" customFormat="1" x14ac:dyDescent="0.2">
      <c r="A1174" s="528"/>
      <c r="B1174" s="477" t="str">
        <f t="shared" si="120"/>
        <v xml:space="preserve"> </v>
      </c>
      <c r="C1174" s="477"/>
      <c r="D1174" s="526"/>
      <c r="E1174" s="529"/>
      <c r="F1174" s="529"/>
      <c r="G1174" s="530"/>
      <c r="H1174" s="530"/>
      <c r="I1174" s="422"/>
      <c r="J1174" s="531" t="e">
        <f>VLOOKUP(K1174,'[11]CONSOLIDADO PLAN DESARROLLO'!$DK$9:$DM1470,3,0)</f>
        <v>#N/A</v>
      </c>
      <c r="K1174" s="532"/>
      <c r="L1174" s="531" t="str">
        <f>IF(K1174=0,"0-0",(VLOOKUP(K1174,'[11]CONSOLIDADO PLAN DESARROLLO'!$DK$9:$DM$305,2,0)))</f>
        <v>0-0</v>
      </c>
      <c r="M1174" s="532" t="str">
        <f t="shared" si="121"/>
        <v>0-0</v>
      </c>
      <c r="N1174" s="526"/>
      <c r="O1174" s="535"/>
      <c r="P1174" s="278"/>
      <c r="S1174" s="287"/>
      <c r="T1174" s="287"/>
      <c r="U1174" s="287"/>
      <c r="V1174" s="287"/>
      <c r="W1174" s="287"/>
      <c r="X1174" s="287"/>
      <c r="Y1174" s="287"/>
      <c r="Z1174" s="287"/>
      <c r="AA1174" s="287"/>
      <c r="AB1174" s="287"/>
      <c r="AC1174" s="424"/>
      <c r="AD1174" s="287"/>
      <c r="AE1174" s="287"/>
      <c r="AF1174" s="287"/>
      <c r="AG1174" s="287"/>
      <c r="AH1174" s="287"/>
      <c r="AI1174" s="287"/>
      <c r="AJ1174" s="287"/>
      <c r="AK1174" s="287"/>
      <c r="AL1174" s="287"/>
      <c r="AM1174" s="287"/>
      <c r="AN1174" s="287"/>
    </row>
    <row r="1175" spans="1:40" s="408" customFormat="1" ht="30.75" customHeight="1" x14ac:dyDescent="0.2">
      <c r="A1175" s="528"/>
      <c r="B1175" s="477" t="str">
        <f t="shared" si="120"/>
        <v xml:space="preserve"> </v>
      </c>
      <c r="C1175" s="477"/>
      <c r="D1175" s="526"/>
      <c r="E1175" s="529"/>
      <c r="F1175" s="529"/>
      <c r="G1175" s="530"/>
      <c r="H1175" s="530"/>
      <c r="I1175" s="422"/>
      <c r="J1175" s="531" t="e">
        <f>VLOOKUP(K1175,'[11]CONSOLIDADO PLAN DESARROLLO'!$DK$9:$DM1471,3,0)</f>
        <v>#N/A</v>
      </c>
      <c r="K1175" s="532"/>
      <c r="L1175" s="531" t="str">
        <f>IF(K1175=0,"0-0",(VLOOKUP(K1175,'[11]CONSOLIDADO PLAN DESARROLLO'!$DK$9:$DM$305,2,0)))</f>
        <v>0-0</v>
      </c>
      <c r="M1175" s="532" t="str">
        <f t="shared" si="121"/>
        <v>0-0</v>
      </c>
      <c r="N1175" s="526"/>
      <c r="O1175" s="535"/>
      <c r="P1175" s="278"/>
      <c r="S1175" s="287"/>
      <c r="T1175" s="287"/>
      <c r="U1175" s="287"/>
      <c r="V1175" s="287"/>
      <c r="W1175" s="287"/>
      <c r="X1175" s="287"/>
      <c r="Y1175" s="287"/>
      <c r="Z1175" s="287"/>
      <c r="AA1175" s="287"/>
      <c r="AB1175" s="287"/>
      <c r="AC1175" s="424"/>
      <c r="AD1175" s="287"/>
      <c r="AE1175" s="287"/>
      <c r="AF1175" s="287"/>
      <c r="AG1175" s="287"/>
      <c r="AH1175" s="287"/>
      <c r="AI1175" s="287"/>
      <c r="AJ1175" s="287"/>
      <c r="AK1175" s="287"/>
      <c r="AL1175" s="287"/>
      <c r="AM1175" s="287"/>
      <c r="AN1175" s="287"/>
    </row>
    <row r="1176" spans="1:40" s="408" customFormat="1" x14ac:dyDescent="0.2">
      <c r="A1176" s="528"/>
      <c r="B1176" s="477" t="str">
        <f t="shared" si="120"/>
        <v xml:space="preserve"> </v>
      </c>
      <c r="C1176" s="477"/>
      <c r="D1176" s="526"/>
      <c r="E1176" s="529"/>
      <c r="F1176" s="529"/>
      <c r="G1176" s="530"/>
      <c r="H1176" s="530"/>
      <c r="I1176" s="422"/>
      <c r="J1176" s="531" t="e">
        <f>VLOOKUP(K1176,'[11]CONSOLIDADO PLAN DESARROLLO'!$DK$9:$DM1472,3,0)</f>
        <v>#N/A</v>
      </c>
      <c r="K1176" s="532"/>
      <c r="L1176" s="531" t="str">
        <f>IF(K1176=0,"0-0",(VLOOKUP(K1176,'[11]CONSOLIDADO PLAN DESARROLLO'!$DK$9:$DM$305,2,0)))</f>
        <v>0-0</v>
      </c>
      <c r="M1176" s="532" t="str">
        <f t="shared" si="121"/>
        <v>0-0</v>
      </c>
      <c r="N1176" s="526"/>
      <c r="O1176" s="535"/>
      <c r="P1176" s="278"/>
      <c r="S1176" s="287"/>
      <c r="T1176" s="287"/>
      <c r="U1176" s="287"/>
      <c r="V1176" s="287"/>
      <c r="W1176" s="287"/>
      <c r="X1176" s="287"/>
      <c r="Y1176" s="287"/>
      <c r="Z1176" s="287"/>
      <c r="AA1176" s="287"/>
      <c r="AB1176" s="287"/>
      <c r="AC1176" s="424"/>
      <c r="AD1176" s="287"/>
      <c r="AE1176" s="287"/>
      <c r="AF1176" s="287"/>
      <c r="AG1176" s="287"/>
      <c r="AH1176" s="287"/>
      <c r="AI1176" s="287"/>
      <c r="AJ1176" s="287"/>
      <c r="AK1176" s="287"/>
      <c r="AL1176" s="287"/>
      <c r="AM1176" s="287"/>
      <c r="AN1176" s="287"/>
    </row>
    <row r="1177" spans="1:40" s="408" customFormat="1" x14ac:dyDescent="0.2">
      <c r="A1177" s="528"/>
      <c r="B1177" s="477" t="str">
        <f t="shared" si="120"/>
        <v xml:space="preserve"> </v>
      </c>
      <c r="C1177" s="477"/>
      <c r="D1177" s="526"/>
      <c r="E1177" s="529"/>
      <c r="F1177" s="529"/>
      <c r="G1177" s="530"/>
      <c r="H1177" s="530"/>
      <c r="I1177" s="422"/>
      <c r="J1177" s="531" t="e">
        <f>VLOOKUP(K1177,'[11]CONSOLIDADO PLAN DESARROLLO'!$DK$9:$DM1473,3,0)</f>
        <v>#N/A</v>
      </c>
      <c r="K1177" s="532"/>
      <c r="L1177" s="531" t="str">
        <f>IF(K1177=0,"0-0",(VLOOKUP(K1177,'[11]CONSOLIDADO PLAN DESARROLLO'!$DK$9:$DM$305,2,0)))</f>
        <v>0-0</v>
      </c>
      <c r="M1177" s="532" t="str">
        <f t="shared" si="121"/>
        <v>0-0</v>
      </c>
      <c r="N1177" s="526"/>
      <c r="O1177" s="535"/>
      <c r="P1177" s="278"/>
      <c r="S1177" s="287"/>
      <c r="T1177" s="287"/>
      <c r="U1177" s="287"/>
      <c r="V1177" s="287"/>
      <c r="W1177" s="287"/>
      <c r="X1177" s="287"/>
      <c r="Y1177" s="287"/>
      <c r="Z1177" s="287"/>
      <c r="AA1177" s="287"/>
      <c r="AB1177" s="287"/>
      <c r="AC1177" s="424"/>
      <c r="AD1177" s="287"/>
      <c r="AE1177" s="287"/>
      <c r="AF1177" s="287"/>
      <c r="AG1177" s="287"/>
      <c r="AH1177" s="287"/>
      <c r="AI1177" s="287"/>
      <c r="AJ1177" s="287"/>
      <c r="AK1177" s="287"/>
      <c r="AL1177" s="287"/>
      <c r="AM1177" s="287"/>
      <c r="AN1177" s="287"/>
    </row>
    <row r="1178" spans="1:40" s="408" customFormat="1" ht="22.5" customHeight="1" x14ac:dyDescent="0.2">
      <c r="A1178" s="528"/>
      <c r="B1178" s="477" t="str">
        <f t="shared" si="120"/>
        <v xml:space="preserve"> </v>
      </c>
      <c r="C1178" s="477"/>
      <c r="D1178" s="526"/>
      <c r="E1178" s="529"/>
      <c r="F1178" s="529"/>
      <c r="G1178" s="530"/>
      <c r="H1178" s="530"/>
      <c r="I1178" s="422"/>
      <c r="J1178" s="531" t="e">
        <f>VLOOKUP(K1178,'[11]CONSOLIDADO PLAN DESARROLLO'!$DK$9:$DM1474,3,0)</f>
        <v>#N/A</v>
      </c>
      <c r="K1178" s="532"/>
      <c r="L1178" s="531" t="str">
        <f>IF(K1178=0,"0-0",(VLOOKUP(K1178,'[11]CONSOLIDADO PLAN DESARROLLO'!$DK$9:$DM$305,2,0)))</f>
        <v>0-0</v>
      </c>
      <c r="M1178" s="532" t="str">
        <f t="shared" si="121"/>
        <v>0-0</v>
      </c>
      <c r="N1178" s="526"/>
      <c r="O1178" s="535"/>
      <c r="P1178" s="278"/>
      <c r="S1178" s="287"/>
      <c r="T1178" s="287"/>
      <c r="U1178" s="287"/>
      <c r="V1178" s="287"/>
      <c r="W1178" s="287"/>
      <c r="X1178" s="287"/>
      <c r="Y1178" s="287"/>
      <c r="Z1178" s="287"/>
      <c r="AA1178" s="287"/>
      <c r="AB1178" s="287"/>
      <c r="AC1178" s="424"/>
      <c r="AD1178" s="287"/>
      <c r="AE1178" s="287"/>
      <c r="AF1178" s="287"/>
      <c r="AG1178" s="287"/>
      <c r="AH1178" s="287"/>
      <c r="AI1178" s="287"/>
      <c r="AJ1178" s="287"/>
      <c r="AK1178" s="287"/>
      <c r="AL1178" s="287"/>
      <c r="AM1178" s="287"/>
      <c r="AN1178" s="287"/>
    </row>
    <row r="1179" spans="1:40" ht="46.5" customHeight="1" x14ac:dyDescent="0.2">
      <c r="A1179" s="528"/>
      <c r="B1179" s="477" t="str">
        <f t="shared" si="120"/>
        <v xml:space="preserve"> </v>
      </c>
      <c r="C1179" s="477"/>
      <c r="D1179" s="526"/>
      <c r="E1179" s="529"/>
      <c r="F1179" s="529"/>
      <c r="G1179" s="530"/>
      <c r="H1179" s="530"/>
      <c r="I1179" s="422"/>
      <c r="J1179" s="531" t="e">
        <f>VLOOKUP(K1179,'[11]CONSOLIDADO PLAN DESARROLLO'!$DK$9:$DM1475,3,0)</f>
        <v>#N/A</v>
      </c>
      <c r="K1179" s="532"/>
      <c r="L1179" s="531" t="str">
        <f>IF(K1179=0,"0-0",(VLOOKUP(K1179,'[11]CONSOLIDADO PLAN DESARROLLO'!$DK$9:$DM$305,2,0)))</f>
        <v>0-0</v>
      </c>
      <c r="M1179" s="532" t="str">
        <f t="shared" si="121"/>
        <v>0-0</v>
      </c>
      <c r="N1179" s="526"/>
      <c r="O1179" s="535"/>
      <c r="AC1179" s="548"/>
    </row>
    <row r="1180" spans="1:40" x14ac:dyDescent="0.2">
      <c r="A1180" s="528"/>
      <c r="B1180" s="477" t="str">
        <f t="shared" si="120"/>
        <v xml:space="preserve"> </v>
      </c>
      <c r="C1180" s="477"/>
      <c r="D1180" s="526"/>
      <c r="E1180" s="529"/>
      <c r="F1180" s="529"/>
      <c r="G1180" s="530"/>
      <c r="H1180" s="530"/>
      <c r="I1180" s="422"/>
      <c r="J1180" s="531" t="e">
        <f>VLOOKUP(K1180,'[11]CONSOLIDADO PLAN DESARROLLO'!$DK$9:$DM1476,3,0)</f>
        <v>#N/A</v>
      </c>
      <c r="K1180" s="532"/>
      <c r="L1180" s="531" t="str">
        <f>IF(K1180=0,"0-0",(VLOOKUP(K1180,'[11]CONSOLIDADO PLAN DESARROLLO'!$DK$9:$DM$305,2,0)))</f>
        <v>0-0</v>
      </c>
      <c r="M1180" s="532" t="str">
        <f t="shared" si="121"/>
        <v>0-0</v>
      </c>
      <c r="N1180" s="526"/>
      <c r="O1180" s="535"/>
      <c r="AC1180" s="424"/>
    </row>
    <row r="1181" spans="1:40" x14ac:dyDescent="0.2">
      <c r="A1181" s="528"/>
      <c r="B1181" s="477" t="str">
        <f t="shared" si="120"/>
        <v xml:space="preserve"> </v>
      </c>
      <c r="C1181" s="477"/>
      <c r="D1181" s="526"/>
      <c r="E1181" s="529"/>
      <c r="F1181" s="529"/>
      <c r="G1181" s="530"/>
      <c r="H1181" s="530"/>
      <c r="I1181" s="422"/>
      <c r="J1181" s="531" t="e">
        <f>VLOOKUP(K1181,'[11]CONSOLIDADO PLAN DESARROLLO'!$DK$9:$DM1477,3,0)</f>
        <v>#N/A</v>
      </c>
      <c r="K1181" s="532"/>
      <c r="L1181" s="531" t="str">
        <f>IF(K1181=0,"0-0",(VLOOKUP(K1181,'[11]CONSOLIDADO PLAN DESARROLLO'!$DK$9:$DM$305,2,0)))</f>
        <v>0-0</v>
      </c>
      <c r="M1181" s="532" t="str">
        <f t="shared" si="121"/>
        <v>0-0</v>
      </c>
      <c r="N1181" s="526"/>
      <c r="O1181" s="535"/>
      <c r="AC1181" s="424"/>
    </row>
    <row r="1182" spans="1:40" x14ac:dyDescent="0.2">
      <c r="A1182" s="528"/>
      <c r="B1182" s="477" t="str">
        <f t="shared" si="120"/>
        <v xml:space="preserve"> </v>
      </c>
      <c r="C1182" s="477"/>
      <c r="D1182" s="526"/>
      <c r="E1182" s="529"/>
      <c r="F1182" s="529"/>
      <c r="G1182" s="530"/>
      <c r="H1182" s="530"/>
      <c r="I1182" s="422"/>
      <c r="J1182" s="531" t="e">
        <f>VLOOKUP(K1182,'[11]CONSOLIDADO PLAN DESARROLLO'!$DK$9:$DM1478,3,0)</f>
        <v>#N/A</v>
      </c>
      <c r="K1182" s="532"/>
      <c r="L1182" s="531" t="str">
        <f>IF(K1182=0,"0-0",(VLOOKUP(K1182,'[11]CONSOLIDADO PLAN DESARROLLO'!$DK$9:$DM$305,2,0)))</f>
        <v>0-0</v>
      </c>
      <c r="M1182" s="532" t="str">
        <f t="shared" si="121"/>
        <v>0-0</v>
      </c>
      <c r="N1182" s="526"/>
      <c r="O1182" s="535"/>
      <c r="AC1182" s="424"/>
    </row>
    <row r="1183" spans="1:40" x14ac:dyDescent="0.2">
      <c r="A1183" s="528"/>
      <c r="B1183" s="477" t="str">
        <f t="shared" si="120"/>
        <v xml:space="preserve"> </v>
      </c>
      <c r="C1183" s="477"/>
      <c r="D1183" s="526"/>
      <c r="E1183" s="529"/>
      <c r="F1183" s="529"/>
      <c r="G1183" s="530"/>
      <c r="H1183" s="530"/>
      <c r="I1183" s="422"/>
      <c r="J1183" s="531" t="e">
        <f>VLOOKUP(K1183,'[11]CONSOLIDADO PLAN DESARROLLO'!$DK$9:$DM1479,3,0)</f>
        <v>#N/A</v>
      </c>
      <c r="K1183" s="532"/>
      <c r="L1183" s="531" t="str">
        <f>IF(K1183=0,"0-0",(VLOOKUP(K1183,'[11]CONSOLIDADO PLAN DESARROLLO'!$DK$9:$DM$305,2,0)))</f>
        <v>0-0</v>
      </c>
      <c r="M1183" s="532" t="str">
        <f t="shared" si="121"/>
        <v>0-0</v>
      </c>
      <c r="N1183" s="526"/>
      <c r="O1183" s="535"/>
      <c r="AC1183" s="424"/>
    </row>
    <row r="1184" spans="1:40" ht="18.75" customHeight="1" x14ac:dyDescent="0.2">
      <c r="A1184" s="528"/>
      <c r="B1184" s="477" t="str">
        <f t="shared" si="120"/>
        <v xml:space="preserve"> </v>
      </c>
      <c r="C1184" s="477"/>
      <c r="D1184" s="526"/>
      <c r="E1184" s="529"/>
      <c r="F1184" s="529"/>
      <c r="G1184" s="530"/>
      <c r="H1184" s="530"/>
      <c r="I1184" s="422"/>
      <c r="J1184" s="531" t="e">
        <f>VLOOKUP(K1184,'[11]CONSOLIDADO PLAN DESARROLLO'!$DK$9:$DM1480,3,0)</f>
        <v>#N/A</v>
      </c>
      <c r="K1184" s="532"/>
      <c r="L1184" s="531" t="str">
        <f>IF(K1184=0,"0-0",(VLOOKUP(K1184,'[11]CONSOLIDADO PLAN DESARROLLO'!$DK$9:$DM$305,2,0)))</f>
        <v>0-0</v>
      </c>
      <c r="M1184" s="532" t="str">
        <f t="shared" si="121"/>
        <v>0-0</v>
      </c>
      <c r="N1184" s="526"/>
      <c r="O1184" s="535"/>
      <c r="AC1184" s="424"/>
    </row>
    <row r="1185" spans="1:40" ht="20.25" customHeight="1" x14ac:dyDescent="0.2">
      <c r="A1185" s="528"/>
      <c r="B1185" s="477" t="str">
        <f t="shared" si="120"/>
        <v xml:space="preserve"> </v>
      </c>
      <c r="C1185" s="477"/>
      <c r="D1185" s="526"/>
      <c r="E1185" s="529"/>
      <c r="F1185" s="529"/>
      <c r="G1185" s="530"/>
      <c r="H1185" s="530"/>
      <c r="I1185" s="422"/>
      <c r="J1185" s="531" t="e">
        <f>VLOOKUP(K1185,'[11]CONSOLIDADO PLAN DESARROLLO'!$DK$9:$DM1481,3,0)</f>
        <v>#N/A</v>
      </c>
      <c r="K1185" s="532"/>
      <c r="L1185" s="531" t="str">
        <f>IF(K1185=0,"0-0",(VLOOKUP(K1185,'[11]CONSOLIDADO PLAN DESARROLLO'!$DK$9:$DM$305,2,0)))</f>
        <v>0-0</v>
      </c>
      <c r="M1185" s="532" t="str">
        <f t="shared" si="121"/>
        <v>0-0</v>
      </c>
      <c r="N1185" s="526"/>
      <c r="O1185" s="535"/>
      <c r="AC1185" s="424"/>
    </row>
    <row r="1186" spans="1:40" ht="55.5" customHeight="1" x14ac:dyDescent="0.2">
      <c r="A1186" s="528"/>
      <c r="B1186" s="477" t="str">
        <f t="shared" si="120"/>
        <v xml:space="preserve"> </v>
      </c>
      <c r="C1186" s="477"/>
      <c r="D1186" s="526"/>
      <c r="E1186" s="529"/>
      <c r="F1186" s="529"/>
      <c r="G1186" s="530"/>
      <c r="H1186" s="530"/>
      <c r="I1186" s="422"/>
      <c r="J1186" s="531" t="e">
        <f>VLOOKUP(K1186,'[11]CONSOLIDADO PLAN DESARROLLO'!$DK$9:$DM1482,3,0)</f>
        <v>#N/A</v>
      </c>
      <c r="K1186" s="532"/>
      <c r="L1186" s="531" t="str">
        <f>IF(K1186=0,"0-0",(VLOOKUP(K1186,'[11]CONSOLIDADO PLAN DESARROLLO'!$DK$9:$DM$305,2,0)))</f>
        <v>0-0</v>
      </c>
      <c r="M1186" s="532" t="str">
        <f t="shared" si="121"/>
        <v>0-0</v>
      </c>
      <c r="N1186" s="526"/>
      <c r="O1186" s="535"/>
      <c r="AC1186" s="362"/>
    </row>
    <row r="1187" spans="1:40" x14ac:dyDescent="0.2">
      <c r="A1187" s="528"/>
      <c r="B1187" s="477" t="str">
        <f t="shared" si="120"/>
        <v xml:space="preserve"> </v>
      </c>
      <c r="C1187" s="477"/>
      <c r="D1187" s="526"/>
      <c r="E1187" s="529"/>
      <c r="F1187" s="529"/>
      <c r="G1187" s="530"/>
      <c r="H1187" s="530"/>
      <c r="I1187" s="422"/>
      <c r="J1187" s="531" t="e">
        <f>VLOOKUP(K1187,'[11]CONSOLIDADO PLAN DESARROLLO'!$DK$9:$DM1483,3,0)</f>
        <v>#N/A</v>
      </c>
      <c r="K1187" s="532"/>
      <c r="L1187" s="531" t="str">
        <f>IF(K1187=0,"0-0",(VLOOKUP(K1187,'[11]CONSOLIDADO PLAN DESARROLLO'!$DK$9:$DM$305,2,0)))</f>
        <v>0-0</v>
      </c>
      <c r="M1187" s="532" t="str">
        <f t="shared" si="121"/>
        <v>0-0</v>
      </c>
      <c r="N1187" s="526"/>
      <c r="O1187" s="535"/>
      <c r="AC1187" s="424"/>
    </row>
    <row r="1188" spans="1:40" x14ac:dyDescent="0.2">
      <c r="A1188" s="528"/>
      <c r="B1188" s="477" t="str">
        <f t="shared" si="120"/>
        <v xml:space="preserve"> </v>
      </c>
      <c r="C1188" s="477"/>
      <c r="D1188" s="526"/>
      <c r="E1188" s="529"/>
      <c r="F1188" s="529"/>
      <c r="G1188" s="530"/>
      <c r="H1188" s="530"/>
      <c r="I1188" s="422"/>
      <c r="J1188" s="531" t="e">
        <f>VLOOKUP(K1188,'[11]CONSOLIDADO PLAN DESARROLLO'!$DK$9:$DM1484,3,0)</f>
        <v>#N/A</v>
      </c>
      <c r="K1188" s="532"/>
      <c r="L1188" s="531" t="str">
        <f>IF(K1188=0,"0-0",(VLOOKUP(K1188,'[11]CONSOLIDADO PLAN DESARROLLO'!$DK$9:$DM$305,2,0)))</f>
        <v>0-0</v>
      </c>
      <c r="M1188" s="532" t="str">
        <f t="shared" si="121"/>
        <v>0-0</v>
      </c>
      <c r="N1188" s="526"/>
      <c r="O1188" s="535"/>
      <c r="AC1188" s="424"/>
    </row>
    <row r="1189" spans="1:40" x14ac:dyDescent="0.2">
      <c r="A1189" s="528"/>
      <c r="B1189" s="477" t="str">
        <f t="shared" si="120"/>
        <v xml:space="preserve"> </v>
      </c>
      <c r="C1189" s="477"/>
      <c r="D1189" s="526"/>
      <c r="E1189" s="529"/>
      <c r="F1189" s="529"/>
      <c r="G1189" s="530"/>
      <c r="H1189" s="530"/>
      <c r="I1189" s="422"/>
      <c r="J1189" s="531" t="e">
        <f>VLOOKUP(K1189,'[11]CONSOLIDADO PLAN DESARROLLO'!$DK$9:$DM1485,3,0)</f>
        <v>#N/A</v>
      </c>
      <c r="K1189" s="532"/>
      <c r="L1189" s="531" t="str">
        <f>IF(K1189=0,"0-0",(VLOOKUP(K1189,'[11]CONSOLIDADO PLAN DESARROLLO'!$DK$9:$DM$305,2,0)))</f>
        <v>0-0</v>
      </c>
      <c r="M1189" s="532" t="str">
        <f t="shared" si="121"/>
        <v>0-0</v>
      </c>
      <c r="N1189" s="526"/>
      <c r="O1189" s="535"/>
      <c r="AC1189" s="424"/>
    </row>
    <row r="1190" spans="1:40" ht="58.5" customHeight="1" x14ac:dyDescent="0.2">
      <c r="A1190" s="528"/>
      <c r="B1190" s="477" t="str">
        <f t="shared" si="120"/>
        <v xml:space="preserve"> </v>
      </c>
      <c r="C1190" s="477"/>
      <c r="D1190" s="526"/>
      <c r="E1190" s="529"/>
      <c r="F1190" s="529"/>
      <c r="G1190" s="530"/>
      <c r="H1190" s="530"/>
      <c r="I1190" s="422"/>
      <c r="J1190" s="531" t="e">
        <f>VLOOKUP(K1190,'[11]CONSOLIDADO PLAN DESARROLLO'!$DK$9:$DM1486,3,0)</f>
        <v>#N/A</v>
      </c>
      <c r="K1190" s="532"/>
      <c r="L1190" s="531" t="str">
        <f>IF(K1190=0,"0-0",(VLOOKUP(K1190,'[11]CONSOLIDADO PLAN DESARROLLO'!$DK$9:$DM$305,2,0)))</f>
        <v>0-0</v>
      </c>
      <c r="M1190" s="532" t="str">
        <f t="shared" si="121"/>
        <v>0-0</v>
      </c>
      <c r="N1190" s="526"/>
      <c r="O1190" s="535"/>
      <c r="AC1190" s="362"/>
    </row>
    <row r="1191" spans="1:40" x14ac:dyDescent="0.2">
      <c r="A1191" s="528"/>
      <c r="B1191" s="477" t="str">
        <f t="shared" si="120"/>
        <v xml:space="preserve"> </v>
      </c>
      <c r="C1191" s="477"/>
      <c r="D1191" s="526"/>
      <c r="E1191" s="529"/>
      <c r="F1191" s="529"/>
      <c r="G1191" s="530"/>
      <c r="H1191" s="530"/>
      <c r="I1191" s="422"/>
      <c r="J1191" s="531" t="e">
        <f>VLOOKUP(K1191,'[11]CONSOLIDADO PLAN DESARROLLO'!$DK$9:$DM1487,3,0)</f>
        <v>#N/A</v>
      </c>
      <c r="K1191" s="532"/>
      <c r="L1191" s="531" t="str">
        <f>IF(K1191=0,"0-0",(VLOOKUP(K1191,'[11]CONSOLIDADO PLAN DESARROLLO'!$DK$9:$DM$305,2,0)))</f>
        <v>0-0</v>
      </c>
      <c r="M1191" s="532" t="str">
        <f t="shared" si="121"/>
        <v>0-0</v>
      </c>
      <c r="N1191" s="526"/>
      <c r="O1191" s="535"/>
      <c r="AC1191" s="424"/>
    </row>
    <row r="1192" spans="1:40" x14ac:dyDescent="0.2">
      <c r="A1192" s="528"/>
      <c r="B1192" s="477" t="str">
        <f t="shared" si="120"/>
        <v xml:space="preserve"> </v>
      </c>
      <c r="C1192" s="477"/>
      <c r="D1192" s="526"/>
      <c r="E1192" s="529"/>
      <c r="F1192" s="529"/>
      <c r="G1192" s="530"/>
      <c r="H1192" s="530"/>
      <c r="I1192" s="422"/>
      <c r="J1192" s="531" t="e">
        <f>VLOOKUP(K1192,'[11]CONSOLIDADO PLAN DESARROLLO'!$DK$9:$DM1488,3,0)</f>
        <v>#N/A</v>
      </c>
      <c r="K1192" s="532"/>
      <c r="L1192" s="531" t="str">
        <f>IF(K1192=0,"0-0",(VLOOKUP(K1192,'[11]CONSOLIDADO PLAN DESARROLLO'!$DK$9:$DM$305,2,0)))</f>
        <v>0-0</v>
      </c>
      <c r="M1192" s="532" t="str">
        <f t="shared" si="121"/>
        <v>0-0</v>
      </c>
      <c r="N1192" s="526"/>
      <c r="O1192" s="535"/>
      <c r="AC1192" s="424"/>
    </row>
    <row r="1193" spans="1:40" x14ac:dyDescent="0.2">
      <c r="A1193" s="528"/>
      <c r="B1193" s="477" t="str">
        <f t="shared" si="120"/>
        <v xml:space="preserve"> </v>
      </c>
      <c r="C1193" s="477"/>
      <c r="D1193" s="526"/>
      <c r="E1193" s="529"/>
      <c r="F1193" s="529"/>
      <c r="G1193" s="530"/>
      <c r="H1193" s="530"/>
      <c r="I1193" s="422"/>
      <c r="J1193" s="531" t="e">
        <f>VLOOKUP(K1193,'[11]CONSOLIDADO PLAN DESARROLLO'!$DK$9:$DM1489,3,0)</f>
        <v>#N/A</v>
      </c>
      <c r="K1193" s="532"/>
      <c r="L1193" s="531" t="str">
        <f>IF(K1193=0,"0-0",(VLOOKUP(K1193,'[11]CONSOLIDADO PLAN DESARROLLO'!$DK$9:$DM$305,2,0)))</f>
        <v>0-0</v>
      </c>
      <c r="M1193" s="532" t="str">
        <f t="shared" si="121"/>
        <v>0-0</v>
      </c>
      <c r="N1193" s="526"/>
      <c r="O1193" s="535"/>
      <c r="AC1193" s="424"/>
    </row>
    <row r="1194" spans="1:40" x14ac:dyDescent="0.2">
      <c r="A1194" s="528"/>
      <c r="B1194" s="477" t="str">
        <f t="shared" si="120"/>
        <v xml:space="preserve"> </v>
      </c>
      <c r="C1194" s="477"/>
      <c r="D1194" s="526"/>
      <c r="E1194" s="529"/>
      <c r="F1194" s="529"/>
      <c r="G1194" s="530"/>
      <c r="H1194" s="530"/>
      <c r="I1194" s="422"/>
      <c r="J1194" s="531" t="e">
        <f>VLOOKUP(K1194,'[11]CONSOLIDADO PLAN DESARROLLO'!$DK$9:$DM1490,3,0)</f>
        <v>#N/A</v>
      </c>
      <c r="K1194" s="532"/>
      <c r="L1194" s="531" t="str">
        <f>IF(K1194=0,"0-0",(VLOOKUP(K1194,'[11]CONSOLIDADO PLAN DESARROLLO'!$DK$9:$DM$305,2,0)))</f>
        <v>0-0</v>
      </c>
      <c r="M1194" s="532" t="str">
        <f t="shared" si="121"/>
        <v>0-0</v>
      </c>
      <c r="N1194" s="526"/>
      <c r="O1194" s="535"/>
      <c r="AC1194" s="424"/>
    </row>
    <row r="1195" spans="1:40" s="408" customFormat="1" ht="51.75" customHeight="1" x14ac:dyDescent="0.2">
      <c r="A1195" s="528"/>
      <c r="B1195" s="477" t="str">
        <f t="shared" si="120"/>
        <v xml:space="preserve"> </v>
      </c>
      <c r="C1195" s="477"/>
      <c r="D1195" s="526"/>
      <c r="E1195" s="529"/>
      <c r="F1195" s="529"/>
      <c r="G1195" s="530"/>
      <c r="H1195" s="530"/>
      <c r="I1195" s="422"/>
      <c r="J1195" s="531" t="e">
        <f>VLOOKUP(K1195,'[11]CONSOLIDADO PLAN DESARROLLO'!$DK$9:$DM1491,3,0)</f>
        <v>#N/A</v>
      </c>
      <c r="K1195" s="532"/>
      <c r="L1195" s="531" t="str">
        <f>IF(K1195=0,"0-0",(VLOOKUP(K1195,'[11]CONSOLIDADO PLAN DESARROLLO'!$DK$9:$DM$305,2,0)))</f>
        <v>0-0</v>
      </c>
      <c r="M1195" s="532" t="str">
        <f t="shared" si="121"/>
        <v>0-0</v>
      </c>
      <c r="N1195" s="526"/>
      <c r="O1195" s="535"/>
      <c r="P1195" s="278"/>
      <c r="S1195" s="287"/>
      <c r="T1195" s="287"/>
      <c r="U1195" s="287"/>
      <c r="V1195" s="287"/>
      <c r="W1195" s="287"/>
      <c r="X1195" s="287"/>
      <c r="Y1195" s="287"/>
      <c r="Z1195" s="287"/>
      <c r="AA1195" s="287"/>
      <c r="AB1195" s="287"/>
      <c r="AC1195" s="362"/>
      <c r="AD1195" s="287"/>
      <c r="AE1195" s="287"/>
      <c r="AF1195" s="287"/>
      <c r="AG1195" s="287"/>
      <c r="AH1195" s="287"/>
      <c r="AI1195" s="287"/>
      <c r="AJ1195" s="287"/>
      <c r="AK1195" s="287"/>
      <c r="AL1195" s="287"/>
      <c r="AM1195" s="287"/>
      <c r="AN1195" s="287"/>
    </row>
    <row r="1196" spans="1:40" s="408" customFormat="1" x14ac:dyDescent="0.2">
      <c r="A1196" s="528"/>
      <c r="B1196" s="477" t="str">
        <f t="shared" si="120"/>
        <v xml:space="preserve"> </v>
      </c>
      <c r="C1196" s="477"/>
      <c r="D1196" s="526"/>
      <c r="E1196" s="529"/>
      <c r="F1196" s="529"/>
      <c r="G1196" s="530"/>
      <c r="H1196" s="530"/>
      <c r="I1196" s="422"/>
      <c r="J1196" s="531" t="e">
        <f>VLOOKUP(K1196,'[11]CONSOLIDADO PLAN DESARROLLO'!$DK$9:$DM1492,3,0)</f>
        <v>#N/A</v>
      </c>
      <c r="K1196" s="532"/>
      <c r="L1196" s="531" t="str">
        <f>IF(K1196=0,"0-0",(VLOOKUP(K1196,'[11]CONSOLIDADO PLAN DESARROLLO'!$DK$9:$DM$305,2,0)))</f>
        <v>0-0</v>
      </c>
      <c r="M1196" s="532" t="str">
        <f t="shared" si="121"/>
        <v>0-0</v>
      </c>
      <c r="N1196" s="526"/>
      <c r="O1196" s="535"/>
      <c r="P1196" s="278"/>
      <c r="S1196" s="287"/>
      <c r="T1196" s="287"/>
      <c r="U1196" s="287"/>
      <c r="V1196" s="287"/>
      <c r="W1196" s="287"/>
      <c r="X1196" s="287"/>
      <c r="Y1196" s="287"/>
      <c r="Z1196" s="287"/>
      <c r="AA1196" s="287"/>
      <c r="AB1196" s="287"/>
      <c r="AC1196" s="424"/>
      <c r="AD1196" s="287"/>
      <c r="AE1196" s="287"/>
      <c r="AF1196" s="287"/>
      <c r="AG1196" s="287"/>
      <c r="AH1196" s="287"/>
      <c r="AI1196" s="287"/>
      <c r="AJ1196" s="287"/>
      <c r="AK1196" s="287"/>
      <c r="AL1196" s="287"/>
      <c r="AM1196" s="287"/>
      <c r="AN1196" s="287"/>
    </row>
    <row r="1197" spans="1:40" s="408" customFormat="1" x14ac:dyDescent="0.2">
      <c r="A1197" s="528"/>
      <c r="B1197" s="477" t="str">
        <f t="shared" si="120"/>
        <v xml:space="preserve"> </v>
      </c>
      <c r="C1197" s="477"/>
      <c r="D1197" s="526"/>
      <c r="E1197" s="529"/>
      <c r="F1197" s="529"/>
      <c r="G1197" s="530"/>
      <c r="H1197" s="530"/>
      <c r="I1197" s="422"/>
      <c r="J1197" s="531" t="e">
        <f>VLOOKUP(K1197,'[11]CONSOLIDADO PLAN DESARROLLO'!$DK$9:$DM1493,3,0)</f>
        <v>#N/A</v>
      </c>
      <c r="K1197" s="532"/>
      <c r="L1197" s="531" t="str">
        <f>IF(K1197=0,"0-0",(VLOOKUP(K1197,'[11]CONSOLIDADO PLAN DESARROLLO'!$DK$9:$DM$305,2,0)))</f>
        <v>0-0</v>
      </c>
      <c r="M1197" s="532" t="str">
        <f t="shared" si="121"/>
        <v>0-0</v>
      </c>
      <c r="N1197" s="526"/>
      <c r="O1197" s="535"/>
      <c r="P1197" s="278"/>
      <c r="S1197" s="287"/>
      <c r="T1197" s="287"/>
      <c r="U1197" s="287"/>
      <c r="V1197" s="287"/>
      <c r="W1197" s="287"/>
      <c r="X1197" s="287"/>
      <c r="Y1197" s="287"/>
      <c r="Z1197" s="287"/>
      <c r="AA1197" s="287"/>
      <c r="AB1197" s="287"/>
      <c r="AC1197" s="424"/>
      <c r="AD1197" s="287"/>
      <c r="AE1197" s="287"/>
      <c r="AF1197" s="287"/>
      <c r="AG1197" s="287"/>
      <c r="AH1197" s="287"/>
      <c r="AI1197" s="287"/>
      <c r="AJ1197" s="287"/>
      <c r="AK1197" s="287"/>
      <c r="AL1197" s="287"/>
      <c r="AM1197" s="287"/>
      <c r="AN1197" s="287"/>
    </row>
    <row r="1198" spans="1:40" s="408" customFormat="1" ht="24.75" customHeight="1" x14ac:dyDescent="0.2">
      <c r="A1198" s="528"/>
      <c r="B1198" s="477" t="str">
        <f t="shared" si="120"/>
        <v xml:space="preserve"> </v>
      </c>
      <c r="C1198" s="477"/>
      <c r="D1198" s="526"/>
      <c r="E1198" s="529"/>
      <c r="F1198" s="529"/>
      <c r="G1198" s="530"/>
      <c r="H1198" s="530"/>
      <c r="I1198" s="422"/>
      <c r="J1198" s="531" t="e">
        <f>VLOOKUP(K1198,'[11]CONSOLIDADO PLAN DESARROLLO'!$DK$9:$DM1494,3,0)</f>
        <v>#N/A</v>
      </c>
      <c r="K1198" s="532"/>
      <c r="L1198" s="531" t="str">
        <f>IF(K1198=0,"0-0",(VLOOKUP(K1198,'[11]CONSOLIDADO PLAN DESARROLLO'!$DK$9:$DM$305,2,0)))</f>
        <v>0-0</v>
      </c>
      <c r="M1198" s="532" t="str">
        <f t="shared" si="121"/>
        <v>0-0</v>
      </c>
      <c r="N1198" s="526"/>
      <c r="O1198" s="535"/>
      <c r="P1198" s="278"/>
      <c r="S1198" s="287"/>
      <c r="T1198" s="287"/>
      <c r="U1198" s="287"/>
      <c r="V1198" s="287"/>
      <c r="W1198" s="287"/>
      <c r="X1198" s="287"/>
      <c r="Y1198" s="287"/>
      <c r="Z1198" s="287"/>
      <c r="AA1198" s="287"/>
      <c r="AB1198" s="287"/>
      <c r="AC1198" s="424"/>
      <c r="AD1198" s="287"/>
      <c r="AE1198" s="287"/>
      <c r="AF1198" s="287"/>
      <c r="AG1198" s="287"/>
      <c r="AH1198" s="287"/>
      <c r="AI1198" s="287"/>
      <c r="AJ1198" s="287"/>
      <c r="AK1198" s="287"/>
      <c r="AL1198" s="287"/>
      <c r="AM1198" s="287"/>
      <c r="AN1198" s="287"/>
    </row>
    <row r="1199" spans="1:40" s="408" customFormat="1" x14ac:dyDescent="0.2">
      <c r="A1199" s="528"/>
      <c r="B1199" s="477" t="str">
        <f t="shared" si="120"/>
        <v xml:space="preserve"> </v>
      </c>
      <c r="C1199" s="477"/>
      <c r="D1199" s="526"/>
      <c r="E1199" s="529"/>
      <c r="F1199" s="529"/>
      <c r="G1199" s="530"/>
      <c r="H1199" s="530"/>
      <c r="I1199" s="422"/>
      <c r="J1199" s="531" t="e">
        <f>VLOOKUP(K1199,'[11]CONSOLIDADO PLAN DESARROLLO'!$DK$9:$DM1495,3,0)</f>
        <v>#N/A</v>
      </c>
      <c r="K1199" s="532"/>
      <c r="L1199" s="531" t="str">
        <f>IF(K1199=0,"0-0",(VLOOKUP(K1199,'[11]CONSOLIDADO PLAN DESARROLLO'!$DK$9:$DM$305,2,0)))</f>
        <v>0-0</v>
      </c>
      <c r="M1199" s="532" t="str">
        <f t="shared" si="121"/>
        <v>0-0</v>
      </c>
      <c r="N1199" s="526"/>
      <c r="O1199" s="535"/>
      <c r="P1199" s="278"/>
      <c r="S1199" s="287"/>
      <c r="T1199" s="287"/>
      <c r="U1199" s="287"/>
      <c r="V1199" s="287"/>
      <c r="W1199" s="287"/>
      <c r="X1199" s="287"/>
      <c r="Y1199" s="287"/>
      <c r="Z1199" s="287"/>
      <c r="AA1199" s="287"/>
      <c r="AB1199" s="287"/>
      <c r="AC1199" s="362"/>
      <c r="AD1199" s="287"/>
      <c r="AE1199" s="287"/>
      <c r="AF1199" s="287"/>
      <c r="AG1199" s="287"/>
      <c r="AH1199" s="287"/>
      <c r="AI1199" s="287"/>
      <c r="AJ1199" s="287"/>
      <c r="AK1199" s="287"/>
      <c r="AL1199" s="287"/>
      <c r="AM1199" s="287"/>
      <c r="AN1199" s="287"/>
    </row>
    <row r="1200" spans="1:40" s="408" customFormat="1" x14ac:dyDescent="0.2">
      <c r="A1200" s="528"/>
      <c r="B1200" s="477" t="str">
        <f t="shared" si="120"/>
        <v xml:space="preserve"> </v>
      </c>
      <c r="C1200" s="477"/>
      <c r="D1200" s="526"/>
      <c r="E1200" s="529"/>
      <c r="F1200" s="529"/>
      <c r="G1200" s="530"/>
      <c r="H1200" s="530"/>
      <c r="I1200" s="422"/>
      <c r="J1200" s="531" t="e">
        <f>VLOOKUP(K1200,'[11]CONSOLIDADO PLAN DESARROLLO'!$DK$9:$DM1496,3,0)</f>
        <v>#N/A</v>
      </c>
      <c r="K1200" s="532"/>
      <c r="L1200" s="531" t="str">
        <f>IF(K1200=0,"0-0",(VLOOKUP(K1200,'[11]CONSOLIDADO PLAN DESARROLLO'!$DK$9:$DM$305,2,0)))</f>
        <v>0-0</v>
      </c>
      <c r="M1200" s="532" t="str">
        <f t="shared" si="121"/>
        <v>0-0</v>
      </c>
      <c r="N1200" s="526"/>
      <c r="O1200" s="535"/>
      <c r="P1200" s="278"/>
      <c r="S1200" s="287"/>
      <c r="T1200" s="287"/>
      <c r="U1200" s="287"/>
      <c r="V1200" s="287"/>
      <c r="W1200" s="287"/>
      <c r="X1200" s="287"/>
      <c r="Y1200" s="287"/>
      <c r="Z1200" s="287"/>
      <c r="AA1200" s="287"/>
      <c r="AB1200" s="287"/>
      <c r="AC1200" s="424"/>
      <c r="AD1200" s="287"/>
      <c r="AE1200" s="287"/>
      <c r="AF1200" s="287"/>
      <c r="AG1200" s="287"/>
      <c r="AH1200" s="287"/>
      <c r="AI1200" s="287"/>
      <c r="AJ1200" s="287"/>
      <c r="AK1200" s="287"/>
      <c r="AL1200" s="287"/>
      <c r="AM1200" s="287"/>
      <c r="AN1200" s="287"/>
    </row>
    <row r="1201" spans="1:40" s="408" customFormat="1" ht="24" customHeight="1" x14ac:dyDescent="0.2">
      <c r="A1201" s="528"/>
      <c r="B1201" s="477" t="str">
        <f t="shared" si="120"/>
        <v xml:space="preserve"> </v>
      </c>
      <c r="C1201" s="477"/>
      <c r="D1201" s="526"/>
      <c r="E1201" s="529"/>
      <c r="F1201" s="529"/>
      <c r="G1201" s="530"/>
      <c r="H1201" s="530"/>
      <c r="I1201" s="422"/>
      <c r="J1201" s="531" t="e">
        <f>VLOOKUP(K1201,'[11]CONSOLIDADO PLAN DESARROLLO'!$DK$9:$DM1497,3,0)</f>
        <v>#N/A</v>
      </c>
      <c r="K1201" s="532"/>
      <c r="L1201" s="531" t="str">
        <f>IF(K1201=0,"0-0",(VLOOKUP(K1201,'[11]CONSOLIDADO PLAN DESARROLLO'!$DK$9:$DM$305,2,0)))</f>
        <v>0-0</v>
      </c>
      <c r="M1201" s="532" t="str">
        <f t="shared" si="121"/>
        <v>0-0</v>
      </c>
      <c r="N1201" s="526"/>
      <c r="O1201" s="535"/>
      <c r="P1201" s="278"/>
      <c r="S1201" s="287"/>
      <c r="T1201" s="287"/>
      <c r="U1201" s="287"/>
      <c r="V1201" s="287"/>
      <c r="W1201" s="287"/>
      <c r="X1201" s="287"/>
      <c r="Y1201" s="287"/>
      <c r="Z1201" s="287"/>
      <c r="AA1201" s="287"/>
      <c r="AB1201" s="287"/>
      <c r="AC1201" s="422"/>
      <c r="AD1201" s="287"/>
      <c r="AE1201" s="287"/>
      <c r="AF1201" s="287"/>
      <c r="AG1201" s="287"/>
      <c r="AH1201" s="287"/>
      <c r="AI1201" s="287"/>
      <c r="AJ1201" s="287"/>
      <c r="AK1201" s="287"/>
      <c r="AL1201" s="287"/>
      <c r="AM1201" s="287"/>
      <c r="AN1201" s="287"/>
    </row>
    <row r="1202" spans="1:40" s="408" customFormat="1" x14ac:dyDescent="0.2">
      <c r="A1202" s="528"/>
      <c r="B1202" s="477" t="str">
        <f t="shared" si="120"/>
        <v xml:space="preserve"> </v>
      </c>
      <c r="C1202" s="477"/>
      <c r="D1202" s="526"/>
      <c r="E1202" s="529"/>
      <c r="F1202" s="529"/>
      <c r="G1202" s="530"/>
      <c r="H1202" s="530"/>
      <c r="I1202" s="422"/>
      <c r="J1202" s="531" t="e">
        <f>VLOOKUP(K1202,'[11]CONSOLIDADO PLAN DESARROLLO'!$DK$9:$DM1498,3,0)</f>
        <v>#N/A</v>
      </c>
      <c r="K1202" s="532"/>
      <c r="L1202" s="531" t="str">
        <f>IF(K1202=0,"0-0",(VLOOKUP(K1202,'[11]CONSOLIDADO PLAN DESARROLLO'!$DK$9:$DM$305,2,0)))</f>
        <v>0-0</v>
      </c>
      <c r="M1202" s="532" t="str">
        <f t="shared" si="121"/>
        <v>0-0</v>
      </c>
      <c r="N1202" s="526"/>
      <c r="O1202" s="535"/>
      <c r="P1202" s="278"/>
      <c r="S1202" s="287"/>
      <c r="T1202" s="287"/>
      <c r="U1202" s="287"/>
      <c r="V1202" s="287"/>
      <c r="W1202" s="287"/>
      <c r="X1202" s="287"/>
      <c r="Y1202" s="287"/>
      <c r="Z1202" s="287"/>
      <c r="AA1202" s="287"/>
      <c r="AB1202" s="287"/>
      <c r="AC1202" s="424"/>
      <c r="AD1202" s="287"/>
      <c r="AE1202" s="287"/>
      <c r="AF1202" s="287"/>
      <c r="AG1202" s="287"/>
      <c r="AH1202" s="287"/>
      <c r="AI1202" s="287"/>
      <c r="AJ1202" s="287"/>
      <c r="AK1202" s="287"/>
      <c r="AL1202" s="287"/>
      <c r="AM1202" s="287"/>
      <c r="AN1202" s="287"/>
    </row>
    <row r="1203" spans="1:40" s="408" customFormat="1" x14ac:dyDescent="0.2">
      <c r="A1203" s="528"/>
      <c r="B1203" s="477" t="str">
        <f t="shared" si="120"/>
        <v xml:space="preserve"> </v>
      </c>
      <c r="C1203" s="477"/>
      <c r="D1203" s="526"/>
      <c r="E1203" s="529"/>
      <c r="F1203" s="529"/>
      <c r="G1203" s="530"/>
      <c r="H1203" s="530"/>
      <c r="I1203" s="422"/>
      <c r="J1203" s="531" t="e">
        <f>VLOOKUP(K1203,'[11]CONSOLIDADO PLAN DESARROLLO'!$DK$9:$DM1499,3,0)</f>
        <v>#N/A</v>
      </c>
      <c r="K1203" s="532"/>
      <c r="L1203" s="531" t="str">
        <f>IF(K1203=0,"0-0",(VLOOKUP(K1203,'[11]CONSOLIDADO PLAN DESARROLLO'!$DK$9:$DM$305,2,0)))</f>
        <v>0-0</v>
      </c>
      <c r="M1203" s="532" t="str">
        <f t="shared" si="121"/>
        <v>0-0</v>
      </c>
      <c r="N1203" s="526"/>
      <c r="O1203" s="535"/>
      <c r="P1203" s="278"/>
      <c r="S1203" s="287"/>
      <c r="T1203" s="287"/>
      <c r="U1203" s="287"/>
      <c r="V1203" s="287"/>
      <c r="W1203" s="287"/>
      <c r="X1203" s="287"/>
      <c r="Y1203" s="287"/>
      <c r="Z1203" s="287"/>
      <c r="AA1203" s="287"/>
      <c r="AB1203" s="287"/>
      <c r="AC1203" s="422"/>
      <c r="AD1203" s="287"/>
      <c r="AE1203" s="287"/>
      <c r="AF1203" s="287"/>
      <c r="AG1203" s="287"/>
      <c r="AH1203" s="287"/>
      <c r="AI1203" s="287"/>
      <c r="AJ1203" s="287"/>
      <c r="AK1203" s="287"/>
      <c r="AL1203" s="287"/>
      <c r="AM1203" s="287"/>
      <c r="AN1203" s="287"/>
    </row>
    <row r="1204" spans="1:40" s="408" customFormat="1" ht="18.75" customHeight="1" x14ac:dyDescent="0.2">
      <c r="A1204" s="528"/>
      <c r="B1204" s="477" t="str">
        <f t="shared" si="120"/>
        <v xml:space="preserve"> </v>
      </c>
      <c r="C1204" s="477"/>
      <c r="D1204" s="526"/>
      <c r="E1204" s="529"/>
      <c r="F1204" s="529"/>
      <c r="G1204" s="530"/>
      <c r="H1204" s="530"/>
      <c r="I1204" s="422"/>
      <c r="J1204" s="531" t="e">
        <f>VLOOKUP(K1204,'[11]CONSOLIDADO PLAN DESARROLLO'!$DK$9:$DM1500,3,0)</f>
        <v>#N/A</v>
      </c>
      <c r="K1204" s="532"/>
      <c r="L1204" s="531" t="str">
        <f>IF(K1204=0,"0-0",(VLOOKUP(K1204,'[11]CONSOLIDADO PLAN DESARROLLO'!$DK$9:$DM$305,2,0)))</f>
        <v>0-0</v>
      </c>
      <c r="M1204" s="532" t="str">
        <f t="shared" si="121"/>
        <v>0-0</v>
      </c>
      <c r="N1204" s="526"/>
      <c r="O1204" s="535"/>
      <c r="P1204" s="278"/>
      <c r="S1204" s="287"/>
      <c r="T1204" s="287"/>
      <c r="U1204" s="287"/>
      <c r="V1204" s="287"/>
      <c r="W1204" s="287"/>
      <c r="X1204" s="287"/>
      <c r="Y1204" s="287"/>
      <c r="Z1204" s="287"/>
      <c r="AA1204" s="287"/>
      <c r="AB1204" s="287"/>
      <c r="AC1204" s="422"/>
      <c r="AD1204" s="287"/>
      <c r="AE1204" s="287"/>
      <c r="AF1204" s="287"/>
      <c r="AG1204" s="287"/>
      <c r="AH1204" s="287"/>
      <c r="AI1204" s="287"/>
      <c r="AJ1204" s="287"/>
      <c r="AK1204" s="287"/>
      <c r="AL1204" s="287"/>
      <c r="AM1204" s="287"/>
      <c r="AN1204" s="287"/>
    </row>
    <row r="1205" spans="1:40" s="408" customFormat="1" x14ac:dyDescent="0.2">
      <c r="A1205" s="528"/>
      <c r="B1205" s="477" t="str">
        <f t="shared" si="120"/>
        <v xml:space="preserve"> </v>
      </c>
      <c r="C1205" s="477"/>
      <c r="D1205" s="526"/>
      <c r="E1205" s="529"/>
      <c r="F1205" s="529"/>
      <c r="G1205" s="530"/>
      <c r="H1205" s="530"/>
      <c r="I1205" s="422"/>
      <c r="J1205" s="531" t="e">
        <f>VLOOKUP(K1205,'[11]CONSOLIDADO PLAN DESARROLLO'!$DK$9:$DM1501,3,0)</f>
        <v>#N/A</v>
      </c>
      <c r="K1205" s="532"/>
      <c r="L1205" s="531" t="str">
        <f>IF(K1205=0,"0-0",(VLOOKUP(K1205,'[11]CONSOLIDADO PLAN DESARROLLO'!$DK$9:$DM$305,2,0)))</f>
        <v>0-0</v>
      </c>
      <c r="M1205" s="532" t="str">
        <f t="shared" si="121"/>
        <v>0-0</v>
      </c>
      <c r="N1205" s="526"/>
      <c r="O1205" s="535"/>
      <c r="P1205" s="278"/>
      <c r="S1205" s="287"/>
      <c r="T1205" s="287"/>
      <c r="U1205" s="287"/>
      <c r="V1205" s="287"/>
      <c r="W1205" s="287"/>
      <c r="X1205" s="287"/>
      <c r="Y1205" s="287"/>
      <c r="Z1205" s="287"/>
      <c r="AA1205" s="287"/>
      <c r="AB1205" s="287"/>
      <c r="AC1205" s="362"/>
      <c r="AD1205" s="287"/>
      <c r="AE1205" s="287"/>
      <c r="AF1205" s="287"/>
      <c r="AG1205" s="287"/>
      <c r="AH1205" s="287"/>
      <c r="AI1205" s="287"/>
      <c r="AJ1205" s="287"/>
      <c r="AK1205" s="287"/>
      <c r="AL1205" s="287"/>
      <c r="AM1205" s="287"/>
      <c r="AN1205" s="287"/>
    </row>
    <row r="1206" spans="1:40" s="408" customFormat="1" ht="19.5" customHeight="1" x14ac:dyDescent="0.2">
      <c r="A1206" s="528"/>
      <c r="B1206" s="477" t="str">
        <f t="shared" si="120"/>
        <v xml:space="preserve"> </v>
      </c>
      <c r="C1206" s="477"/>
      <c r="D1206" s="526"/>
      <c r="E1206" s="529"/>
      <c r="F1206" s="529"/>
      <c r="G1206" s="530"/>
      <c r="H1206" s="530"/>
      <c r="I1206" s="422"/>
      <c r="J1206" s="531" t="e">
        <f>VLOOKUP(K1206,'[11]CONSOLIDADO PLAN DESARROLLO'!$DK$9:$DM1502,3,0)</f>
        <v>#N/A</v>
      </c>
      <c r="K1206" s="532"/>
      <c r="L1206" s="531" t="str">
        <f>IF(K1206=0,"0-0",(VLOOKUP(K1206,'[11]CONSOLIDADO PLAN DESARROLLO'!$DK$9:$DM$305,2,0)))</f>
        <v>0-0</v>
      </c>
      <c r="M1206" s="532" t="str">
        <f t="shared" si="121"/>
        <v>0-0</v>
      </c>
      <c r="N1206" s="526"/>
      <c r="O1206" s="535"/>
      <c r="P1206" s="278"/>
      <c r="S1206" s="287"/>
      <c r="T1206" s="287"/>
      <c r="U1206" s="287"/>
      <c r="V1206" s="287"/>
      <c r="W1206" s="287"/>
      <c r="X1206" s="287"/>
      <c r="Y1206" s="287"/>
      <c r="Z1206" s="287"/>
      <c r="AA1206" s="287"/>
      <c r="AB1206" s="287"/>
      <c r="AC1206" s="424"/>
      <c r="AD1206" s="287"/>
      <c r="AE1206" s="287"/>
      <c r="AF1206" s="287"/>
      <c r="AG1206" s="287"/>
      <c r="AH1206" s="287"/>
      <c r="AI1206" s="287"/>
      <c r="AJ1206" s="287"/>
      <c r="AK1206" s="287"/>
      <c r="AL1206" s="287"/>
      <c r="AM1206" s="287"/>
      <c r="AN1206" s="287"/>
    </row>
    <row r="1207" spans="1:40" s="408" customFormat="1" ht="21.75" customHeight="1" x14ac:dyDescent="0.2">
      <c r="A1207" s="528"/>
      <c r="B1207" s="477" t="str">
        <f t="shared" si="120"/>
        <v xml:space="preserve"> </v>
      </c>
      <c r="C1207" s="477"/>
      <c r="D1207" s="526"/>
      <c r="E1207" s="529"/>
      <c r="F1207" s="529"/>
      <c r="G1207" s="530"/>
      <c r="H1207" s="530"/>
      <c r="I1207" s="422"/>
      <c r="J1207" s="531" t="e">
        <f>VLOOKUP(K1207,'[11]CONSOLIDADO PLAN DESARROLLO'!$DK$9:$DM1503,3,0)</f>
        <v>#N/A</v>
      </c>
      <c r="K1207" s="532"/>
      <c r="L1207" s="531" t="str">
        <f>IF(K1207=0,"0-0",(VLOOKUP(K1207,'[11]CONSOLIDADO PLAN DESARROLLO'!$DK$9:$DM$305,2,0)))</f>
        <v>0-0</v>
      </c>
      <c r="M1207" s="532" t="str">
        <f t="shared" si="121"/>
        <v>0-0</v>
      </c>
      <c r="N1207" s="526"/>
      <c r="O1207" s="535"/>
      <c r="P1207" s="278"/>
      <c r="S1207" s="287"/>
      <c r="T1207" s="287"/>
      <c r="U1207" s="287"/>
      <c r="V1207" s="287"/>
      <c r="W1207" s="287"/>
      <c r="X1207" s="287"/>
      <c r="Y1207" s="287"/>
      <c r="Z1207" s="287"/>
      <c r="AA1207" s="287"/>
      <c r="AB1207" s="287"/>
      <c r="AC1207" s="422"/>
      <c r="AD1207" s="287"/>
      <c r="AE1207" s="287"/>
      <c r="AF1207" s="287"/>
      <c r="AG1207" s="287"/>
      <c r="AH1207" s="287"/>
      <c r="AI1207" s="287"/>
      <c r="AJ1207" s="287"/>
      <c r="AK1207" s="287"/>
      <c r="AL1207" s="287"/>
      <c r="AM1207" s="287"/>
      <c r="AN1207" s="287"/>
    </row>
    <row r="1208" spans="1:40" s="408" customFormat="1" ht="28.5" customHeight="1" x14ac:dyDescent="0.2">
      <c r="A1208" s="528"/>
      <c r="B1208" s="477" t="str">
        <f t="shared" si="120"/>
        <v xml:space="preserve"> </v>
      </c>
      <c r="C1208" s="477"/>
      <c r="D1208" s="526"/>
      <c r="E1208" s="529"/>
      <c r="F1208" s="529"/>
      <c r="G1208" s="530"/>
      <c r="H1208" s="530"/>
      <c r="I1208" s="422"/>
      <c r="J1208" s="531" t="e">
        <f>VLOOKUP(K1208,'[11]CONSOLIDADO PLAN DESARROLLO'!$DK$9:$DM1504,3,0)</f>
        <v>#N/A</v>
      </c>
      <c r="K1208" s="532"/>
      <c r="L1208" s="531" t="str">
        <f>IF(K1208=0,"0-0",(VLOOKUP(K1208,'[11]CONSOLIDADO PLAN DESARROLLO'!$DK$9:$DM$305,2,0)))</f>
        <v>0-0</v>
      </c>
      <c r="M1208" s="532" t="str">
        <f t="shared" si="121"/>
        <v>0-0</v>
      </c>
      <c r="N1208" s="526"/>
      <c r="O1208" s="535"/>
      <c r="P1208" s="278"/>
      <c r="S1208" s="287"/>
      <c r="T1208" s="287"/>
      <c r="U1208" s="287"/>
      <c r="V1208" s="287"/>
      <c r="W1208" s="287"/>
      <c r="X1208" s="287"/>
      <c r="Y1208" s="287"/>
      <c r="Z1208" s="287"/>
      <c r="AA1208" s="287"/>
      <c r="AB1208" s="287"/>
      <c r="AC1208" s="422"/>
      <c r="AD1208" s="287"/>
      <c r="AE1208" s="287"/>
      <c r="AF1208" s="287"/>
      <c r="AG1208" s="287"/>
      <c r="AH1208" s="287"/>
      <c r="AI1208" s="287"/>
      <c r="AJ1208" s="287"/>
      <c r="AK1208" s="287"/>
      <c r="AL1208" s="287"/>
      <c r="AM1208" s="287"/>
      <c r="AN1208" s="287"/>
    </row>
    <row r="1209" spans="1:40" s="408" customFormat="1" x14ac:dyDescent="0.2">
      <c r="A1209" s="528"/>
      <c r="B1209" s="477" t="str">
        <f t="shared" si="120"/>
        <v xml:space="preserve"> </v>
      </c>
      <c r="C1209" s="477"/>
      <c r="D1209" s="526"/>
      <c r="E1209" s="529"/>
      <c r="F1209" s="529"/>
      <c r="G1209" s="530"/>
      <c r="H1209" s="530"/>
      <c r="I1209" s="422"/>
      <c r="J1209" s="531" t="e">
        <f>VLOOKUP(K1209,'[11]CONSOLIDADO PLAN DESARROLLO'!$DK$9:$DM1505,3,0)</f>
        <v>#N/A</v>
      </c>
      <c r="K1209" s="532"/>
      <c r="L1209" s="531" t="str">
        <f>IF(K1209=0,"0-0",(VLOOKUP(K1209,'[11]CONSOLIDADO PLAN DESARROLLO'!$DK$9:$DM$305,2,0)))</f>
        <v>0-0</v>
      </c>
      <c r="M1209" s="532" t="str">
        <f t="shared" si="121"/>
        <v>0-0</v>
      </c>
      <c r="N1209" s="526"/>
      <c r="O1209" s="535"/>
      <c r="P1209" s="278"/>
      <c r="S1209" s="287"/>
      <c r="T1209" s="287"/>
      <c r="U1209" s="287"/>
      <c r="V1209" s="287"/>
      <c r="W1209" s="287"/>
      <c r="X1209" s="287"/>
      <c r="Y1209" s="287"/>
      <c r="Z1209" s="287"/>
      <c r="AA1209" s="287"/>
      <c r="AB1209" s="287"/>
      <c r="AC1209" s="422"/>
      <c r="AD1209" s="287"/>
      <c r="AE1209" s="287"/>
      <c r="AF1209" s="287"/>
      <c r="AG1209" s="287"/>
      <c r="AH1209" s="287"/>
      <c r="AI1209" s="287"/>
      <c r="AJ1209" s="287"/>
      <c r="AK1209" s="287"/>
      <c r="AL1209" s="287"/>
      <c r="AM1209" s="287"/>
      <c r="AN1209" s="287"/>
    </row>
    <row r="1210" spans="1:40" s="408" customFormat="1" x14ac:dyDescent="0.2">
      <c r="A1210" s="528"/>
      <c r="B1210" s="477" t="str">
        <f t="shared" si="120"/>
        <v xml:space="preserve"> </v>
      </c>
      <c r="C1210" s="477"/>
      <c r="D1210" s="526"/>
      <c r="E1210" s="529"/>
      <c r="F1210" s="529"/>
      <c r="G1210" s="530"/>
      <c r="H1210" s="530"/>
      <c r="I1210" s="422"/>
      <c r="J1210" s="531" t="e">
        <f>VLOOKUP(K1210,'[11]CONSOLIDADO PLAN DESARROLLO'!$DK$9:$DM1506,3,0)</f>
        <v>#N/A</v>
      </c>
      <c r="K1210" s="532"/>
      <c r="L1210" s="531" t="str">
        <f>IF(K1210=0,"0-0",(VLOOKUP(K1210,'[11]CONSOLIDADO PLAN DESARROLLO'!$DK$9:$DM$305,2,0)))</f>
        <v>0-0</v>
      </c>
      <c r="M1210" s="532" t="str">
        <f t="shared" si="121"/>
        <v>0-0</v>
      </c>
      <c r="N1210" s="526"/>
      <c r="O1210" s="535"/>
      <c r="P1210" s="278"/>
      <c r="S1210" s="287"/>
      <c r="T1210" s="287"/>
      <c r="U1210" s="287"/>
      <c r="V1210" s="287"/>
      <c r="W1210" s="287"/>
      <c r="X1210" s="287"/>
      <c r="Y1210" s="287"/>
      <c r="Z1210" s="287"/>
      <c r="AA1210" s="287"/>
      <c r="AB1210" s="287"/>
      <c r="AC1210" s="422"/>
      <c r="AD1210" s="287"/>
      <c r="AE1210" s="287"/>
      <c r="AF1210" s="287"/>
      <c r="AG1210" s="287"/>
      <c r="AH1210" s="287"/>
      <c r="AI1210" s="287"/>
      <c r="AJ1210" s="287"/>
      <c r="AK1210" s="287"/>
      <c r="AL1210" s="287"/>
      <c r="AM1210" s="287"/>
      <c r="AN1210" s="287"/>
    </row>
    <row r="1211" spans="1:40" ht="51" customHeight="1" x14ac:dyDescent="0.2">
      <c r="A1211" s="528"/>
      <c r="B1211" s="477" t="str">
        <f t="shared" si="120"/>
        <v xml:space="preserve"> </v>
      </c>
      <c r="C1211" s="477"/>
      <c r="D1211" s="526"/>
      <c r="E1211" s="529"/>
      <c r="F1211" s="529"/>
      <c r="G1211" s="530"/>
      <c r="H1211" s="530"/>
      <c r="I1211" s="422"/>
      <c r="J1211" s="531" t="e">
        <f>VLOOKUP(K1211,'[11]CONSOLIDADO PLAN DESARROLLO'!$DK$9:$DM1507,3,0)</f>
        <v>#N/A</v>
      </c>
      <c r="K1211" s="532"/>
      <c r="L1211" s="531" t="str">
        <f>IF(K1211=0,"0-0",(VLOOKUP(K1211,'[11]CONSOLIDADO PLAN DESARROLLO'!$DK$9:$DM$305,2,0)))</f>
        <v>0-0</v>
      </c>
      <c r="M1211" s="532" t="str">
        <f t="shared" si="121"/>
        <v>0-0</v>
      </c>
      <c r="N1211" s="526"/>
      <c r="O1211" s="535"/>
      <c r="AC1211" s="424"/>
    </row>
    <row r="1212" spans="1:40" ht="33" customHeight="1" x14ac:dyDescent="0.2">
      <c r="A1212" s="528"/>
      <c r="B1212" s="477" t="str">
        <f t="shared" si="120"/>
        <v xml:space="preserve"> </v>
      </c>
      <c r="C1212" s="477"/>
      <c r="D1212" s="526"/>
      <c r="E1212" s="529"/>
      <c r="F1212" s="529"/>
      <c r="G1212" s="530"/>
      <c r="H1212" s="530"/>
      <c r="I1212" s="422"/>
      <c r="J1212" s="531" t="e">
        <f>VLOOKUP(K1212,'[11]CONSOLIDADO PLAN DESARROLLO'!$DK$9:$DM1508,3,0)</f>
        <v>#N/A</v>
      </c>
      <c r="K1212" s="532"/>
      <c r="L1212" s="531" t="str">
        <f>IF(K1212=0,"0-0",(VLOOKUP(K1212,'[11]CONSOLIDADO PLAN DESARROLLO'!$DK$9:$DM$305,2,0)))</f>
        <v>0-0</v>
      </c>
      <c r="M1212" s="532" t="str">
        <f t="shared" si="121"/>
        <v>0-0</v>
      </c>
      <c r="N1212" s="526"/>
      <c r="O1212" s="535"/>
      <c r="AC1212" s="548"/>
    </row>
    <row r="1213" spans="1:40" ht="20.25" customHeight="1" x14ac:dyDescent="0.2">
      <c r="A1213" s="528"/>
      <c r="B1213" s="477" t="str">
        <f t="shared" si="120"/>
        <v xml:space="preserve"> </v>
      </c>
      <c r="C1213" s="477"/>
      <c r="D1213" s="526"/>
      <c r="E1213" s="529"/>
      <c r="F1213" s="529"/>
      <c r="G1213" s="530"/>
      <c r="H1213" s="530"/>
      <c r="I1213" s="422"/>
      <c r="J1213" s="531" t="e">
        <f>VLOOKUP(K1213,'[11]CONSOLIDADO PLAN DESARROLLO'!$DK$9:$DM1509,3,0)</f>
        <v>#N/A</v>
      </c>
      <c r="K1213" s="532"/>
      <c r="L1213" s="531" t="str">
        <f>IF(K1213=0,"0-0",(VLOOKUP(K1213,'[11]CONSOLIDADO PLAN DESARROLLO'!$DK$9:$DM$305,2,0)))</f>
        <v>0-0</v>
      </c>
      <c r="M1213" s="532" t="str">
        <f t="shared" si="121"/>
        <v>0-0</v>
      </c>
      <c r="N1213" s="526"/>
      <c r="O1213" s="535"/>
      <c r="AC1213" s="424"/>
    </row>
    <row r="1214" spans="1:40" ht="21.75" customHeight="1" x14ac:dyDescent="0.2">
      <c r="A1214" s="528"/>
      <c r="B1214" s="477" t="str">
        <f t="shared" si="120"/>
        <v xml:space="preserve"> </v>
      </c>
      <c r="C1214" s="477"/>
      <c r="D1214" s="526"/>
      <c r="E1214" s="529"/>
      <c r="F1214" s="529"/>
      <c r="G1214" s="530"/>
      <c r="H1214" s="530"/>
      <c r="I1214" s="422"/>
      <c r="J1214" s="531" t="e">
        <f>VLOOKUP(K1214,'[11]CONSOLIDADO PLAN DESARROLLO'!$DK$9:$DM1510,3,0)</f>
        <v>#N/A</v>
      </c>
      <c r="K1214" s="532"/>
      <c r="L1214" s="531" t="str">
        <f>IF(K1214=0,"0-0",(VLOOKUP(K1214,'[11]CONSOLIDADO PLAN DESARROLLO'!$DK$9:$DM$305,2,0)))</f>
        <v>0-0</v>
      </c>
      <c r="M1214" s="532" t="str">
        <f t="shared" si="121"/>
        <v>0-0</v>
      </c>
      <c r="N1214" s="526"/>
      <c r="O1214" s="535"/>
      <c r="AC1214" s="422"/>
    </row>
    <row r="1215" spans="1:40" x14ac:dyDescent="0.2">
      <c r="A1215" s="528"/>
      <c r="B1215" s="477" t="str">
        <f t="shared" si="120"/>
        <v xml:space="preserve"> </v>
      </c>
      <c r="C1215" s="477"/>
      <c r="D1215" s="526"/>
      <c r="E1215" s="529"/>
      <c r="F1215" s="529"/>
      <c r="G1215" s="530"/>
      <c r="H1215" s="530"/>
      <c r="I1215" s="422"/>
      <c r="J1215" s="531" t="e">
        <f>VLOOKUP(K1215,'[11]CONSOLIDADO PLAN DESARROLLO'!$DK$9:$DM1511,3,0)</f>
        <v>#N/A</v>
      </c>
      <c r="K1215" s="532"/>
      <c r="L1215" s="531" t="str">
        <f>IF(K1215=0,"0-0",(VLOOKUP(K1215,'[11]CONSOLIDADO PLAN DESARROLLO'!$DK$9:$DM$305,2,0)))</f>
        <v>0-0</v>
      </c>
      <c r="M1215" s="532" t="str">
        <f t="shared" si="121"/>
        <v>0-0</v>
      </c>
      <c r="N1215" s="526"/>
      <c r="O1215" s="535"/>
      <c r="AC1215" s="422"/>
    </row>
    <row r="1216" spans="1:40" x14ac:dyDescent="0.2">
      <c r="A1216" s="528"/>
      <c r="B1216" s="477" t="str">
        <f t="shared" si="120"/>
        <v xml:space="preserve"> </v>
      </c>
      <c r="C1216" s="477"/>
      <c r="D1216" s="526"/>
      <c r="E1216" s="529"/>
      <c r="F1216" s="529"/>
      <c r="G1216" s="530"/>
      <c r="H1216" s="530"/>
      <c r="I1216" s="422"/>
      <c r="J1216" s="531" t="e">
        <f>VLOOKUP(K1216,'[11]CONSOLIDADO PLAN DESARROLLO'!$DK$9:$DM1512,3,0)</f>
        <v>#N/A</v>
      </c>
      <c r="K1216" s="532"/>
      <c r="L1216" s="531" t="str">
        <f>IF(K1216=0,"0-0",(VLOOKUP(K1216,'[11]CONSOLIDADO PLAN DESARROLLO'!$DK$9:$DM$305,2,0)))</f>
        <v>0-0</v>
      </c>
      <c r="M1216" s="532" t="str">
        <f t="shared" si="121"/>
        <v>0-0</v>
      </c>
      <c r="N1216" s="526"/>
      <c r="O1216" s="535"/>
      <c r="AC1216" s="422"/>
    </row>
    <row r="1217" spans="1:29" x14ac:dyDescent="0.2">
      <c r="A1217" s="528"/>
      <c r="B1217" s="477" t="str">
        <f t="shared" si="120"/>
        <v xml:space="preserve"> </v>
      </c>
      <c r="C1217" s="477"/>
      <c r="D1217" s="526"/>
      <c r="E1217" s="529"/>
      <c r="F1217" s="529"/>
      <c r="G1217" s="530"/>
      <c r="H1217" s="530"/>
      <c r="I1217" s="422"/>
      <c r="J1217" s="531" t="e">
        <f>VLOOKUP(K1217,'[11]CONSOLIDADO PLAN DESARROLLO'!$DK$9:$DM1513,3,0)</f>
        <v>#N/A</v>
      </c>
      <c r="K1217" s="532"/>
      <c r="L1217" s="531" t="str">
        <f>IF(K1217=0,"0-0",(VLOOKUP(K1217,'[11]CONSOLIDADO PLAN DESARROLLO'!$DK$9:$DM$305,2,0)))</f>
        <v>0-0</v>
      </c>
      <c r="M1217" s="532" t="str">
        <f t="shared" si="121"/>
        <v>0-0</v>
      </c>
      <c r="N1217" s="526"/>
      <c r="O1217" s="535"/>
      <c r="AC1217" s="422"/>
    </row>
    <row r="1218" spans="1:29" x14ac:dyDescent="0.2">
      <c r="A1218" s="528"/>
      <c r="B1218" s="477" t="str">
        <f t="shared" si="120"/>
        <v xml:space="preserve"> </v>
      </c>
      <c r="C1218" s="477"/>
      <c r="D1218" s="526"/>
      <c r="E1218" s="529"/>
      <c r="F1218" s="529"/>
      <c r="G1218" s="530"/>
      <c r="H1218" s="530"/>
      <c r="I1218" s="422"/>
      <c r="J1218" s="531" t="e">
        <f>VLOOKUP(K1218,'[11]CONSOLIDADO PLAN DESARROLLO'!$DK$9:$DM1514,3,0)</f>
        <v>#N/A</v>
      </c>
      <c r="K1218" s="532"/>
      <c r="L1218" s="531" t="str">
        <f>IF(K1218=0,"0-0",(VLOOKUP(K1218,'[11]CONSOLIDADO PLAN DESARROLLO'!$DK$9:$DM$305,2,0)))</f>
        <v>0-0</v>
      </c>
      <c r="M1218" s="532" t="str">
        <f t="shared" si="121"/>
        <v>0-0</v>
      </c>
      <c r="N1218" s="526"/>
      <c r="O1218" s="535"/>
      <c r="AC1218" s="362"/>
    </row>
    <row r="1219" spans="1:29" ht="20.25" customHeight="1" x14ac:dyDescent="0.2">
      <c r="A1219" s="528"/>
      <c r="B1219" s="477" t="str">
        <f t="shared" ref="B1219:B1282" si="122">+CONCATENATE(C1219," ",(LEFT(I1219,(3))))</f>
        <v xml:space="preserve"> </v>
      </c>
      <c r="C1219" s="477"/>
      <c r="D1219" s="526"/>
      <c r="E1219" s="529"/>
      <c r="F1219" s="529"/>
      <c r="G1219" s="530"/>
      <c r="H1219" s="530"/>
      <c r="I1219" s="422"/>
      <c r="J1219" s="531" t="e">
        <f>VLOOKUP(K1219,'[11]CONSOLIDADO PLAN DESARROLLO'!$DK$9:$DM1515,3,0)</f>
        <v>#N/A</v>
      </c>
      <c r="K1219" s="532"/>
      <c r="L1219" s="531" t="str">
        <f>IF(K1219=0,"0-0",(VLOOKUP(K1219,'[11]CONSOLIDADO PLAN DESARROLLO'!$DK$9:$DM$305,2,0)))</f>
        <v>0-0</v>
      </c>
      <c r="M1219" s="532" t="str">
        <f t="shared" ref="M1219:M1282" si="123">IF(I1219=0,"0-0",(VLOOKUP(I1219,$Q$2:$V$191,$P$1,0)))</f>
        <v>0-0</v>
      </c>
      <c r="N1219" s="526"/>
      <c r="O1219" s="535"/>
      <c r="AC1219" s="422"/>
    </row>
    <row r="1220" spans="1:29" ht="19.5" customHeight="1" x14ac:dyDescent="0.2">
      <c r="A1220" s="528"/>
      <c r="B1220" s="477" t="str">
        <f t="shared" si="122"/>
        <v xml:space="preserve"> </v>
      </c>
      <c r="C1220" s="477"/>
      <c r="D1220" s="526"/>
      <c r="E1220" s="529"/>
      <c r="F1220" s="529"/>
      <c r="G1220" s="530"/>
      <c r="H1220" s="530"/>
      <c r="I1220" s="422"/>
      <c r="J1220" s="531" t="e">
        <f>VLOOKUP(K1220,'[11]CONSOLIDADO PLAN DESARROLLO'!$DK$9:$DM1516,3,0)</f>
        <v>#N/A</v>
      </c>
      <c r="K1220" s="532"/>
      <c r="L1220" s="531" t="str">
        <f>IF(K1220=0,"0-0",(VLOOKUP(K1220,'[11]CONSOLIDADO PLAN DESARROLLO'!$DK$9:$DM$305,2,0)))</f>
        <v>0-0</v>
      </c>
      <c r="M1220" s="532" t="str">
        <f t="shared" si="123"/>
        <v>0-0</v>
      </c>
      <c r="N1220" s="526"/>
      <c r="O1220" s="535"/>
      <c r="AC1220" s="422"/>
    </row>
    <row r="1221" spans="1:29" x14ac:dyDescent="0.2">
      <c r="A1221" s="528"/>
      <c r="B1221" s="477" t="str">
        <f t="shared" si="122"/>
        <v xml:space="preserve"> </v>
      </c>
      <c r="C1221" s="477"/>
      <c r="D1221" s="526"/>
      <c r="E1221" s="529"/>
      <c r="F1221" s="529"/>
      <c r="G1221" s="530"/>
      <c r="H1221" s="530"/>
      <c r="I1221" s="422"/>
      <c r="J1221" s="531" t="e">
        <f>VLOOKUP(K1221,'[11]CONSOLIDADO PLAN DESARROLLO'!$DK$9:$DM1517,3,0)</f>
        <v>#N/A</v>
      </c>
      <c r="K1221" s="532"/>
      <c r="L1221" s="531" t="str">
        <f>IF(K1221=0,"0-0",(VLOOKUP(K1221,'[11]CONSOLIDADO PLAN DESARROLLO'!$DK$9:$DM$305,2,0)))</f>
        <v>0-0</v>
      </c>
      <c r="M1221" s="532" t="str">
        <f t="shared" si="123"/>
        <v>0-0</v>
      </c>
      <c r="N1221" s="526"/>
      <c r="O1221" s="535"/>
      <c r="AC1221" s="422"/>
    </row>
    <row r="1222" spans="1:29" x14ac:dyDescent="0.2">
      <c r="A1222" s="528"/>
      <c r="B1222" s="477" t="str">
        <f t="shared" si="122"/>
        <v xml:space="preserve"> </v>
      </c>
      <c r="C1222" s="477"/>
      <c r="D1222" s="526"/>
      <c r="E1222" s="529"/>
      <c r="F1222" s="529"/>
      <c r="G1222" s="530"/>
      <c r="H1222" s="530"/>
      <c r="I1222" s="422"/>
      <c r="J1222" s="531" t="e">
        <f>VLOOKUP(K1222,'[11]CONSOLIDADO PLAN DESARROLLO'!$DK$9:$DM1518,3,0)</f>
        <v>#N/A</v>
      </c>
      <c r="K1222" s="532"/>
      <c r="L1222" s="531" t="str">
        <f>IF(K1222=0,"0-0",(VLOOKUP(K1222,'[11]CONSOLIDADO PLAN DESARROLLO'!$DK$9:$DM$305,2,0)))</f>
        <v>0-0</v>
      </c>
      <c r="M1222" s="532" t="str">
        <f t="shared" si="123"/>
        <v>0-0</v>
      </c>
      <c r="N1222" s="526"/>
      <c r="O1222" s="535"/>
      <c r="AC1222" s="422"/>
    </row>
    <row r="1223" spans="1:29" x14ac:dyDescent="0.2">
      <c r="A1223" s="528"/>
      <c r="B1223" s="477" t="str">
        <f t="shared" si="122"/>
        <v xml:space="preserve"> </v>
      </c>
      <c r="C1223" s="477"/>
      <c r="D1223" s="526"/>
      <c r="E1223" s="529"/>
      <c r="F1223" s="529"/>
      <c r="G1223" s="530"/>
      <c r="H1223" s="530"/>
      <c r="I1223" s="422"/>
      <c r="J1223" s="531" t="e">
        <f>VLOOKUP(K1223,'[11]CONSOLIDADO PLAN DESARROLLO'!$DK$9:$DM1519,3,0)</f>
        <v>#N/A</v>
      </c>
      <c r="K1223" s="532"/>
      <c r="L1223" s="531" t="str">
        <f>IF(K1223=0,"0-0",(VLOOKUP(K1223,'[11]CONSOLIDADO PLAN DESARROLLO'!$DK$9:$DM$305,2,0)))</f>
        <v>0-0</v>
      </c>
      <c r="M1223" s="532" t="str">
        <f t="shared" si="123"/>
        <v>0-0</v>
      </c>
      <c r="N1223" s="526"/>
      <c r="O1223" s="535"/>
      <c r="AC1223" s="422"/>
    </row>
    <row r="1224" spans="1:29" ht="56.25" customHeight="1" x14ac:dyDescent="0.2">
      <c r="A1224" s="528"/>
      <c r="B1224" s="477" t="str">
        <f t="shared" si="122"/>
        <v xml:space="preserve"> </v>
      </c>
      <c r="C1224" s="477"/>
      <c r="D1224" s="526"/>
      <c r="E1224" s="529"/>
      <c r="F1224" s="529"/>
      <c r="G1224" s="530"/>
      <c r="H1224" s="530"/>
      <c r="I1224" s="422"/>
      <c r="J1224" s="531" t="e">
        <f>VLOOKUP(K1224,'[11]CONSOLIDADO PLAN DESARROLLO'!$DK$9:$DM1520,3,0)</f>
        <v>#N/A</v>
      </c>
      <c r="K1224" s="532"/>
      <c r="L1224" s="531" t="str">
        <f>IF(K1224=0,"0-0",(VLOOKUP(K1224,'[11]CONSOLIDADO PLAN DESARROLLO'!$DK$9:$DM$305,2,0)))</f>
        <v>0-0</v>
      </c>
      <c r="M1224" s="532" t="str">
        <f t="shared" si="123"/>
        <v>0-0</v>
      </c>
      <c r="N1224" s="526"/>
      <c r="O1224" s="535"/>
      <c r="AC1224" s="362"/>
    </row>
    <row r="1225" spans="1:29" x14ac:dyDescent="0.2">
      <c r="A1225" s="528"/>
      <c r="B1225" s="477" t="str">
        <f t="shared" si="122"/>
        <v xml:space="preserve"> </v>
      </c>
      <c r="C1225" s="477"/>
      <c r="D1225" s="526"/>
      <c r="E1225" s="529"/>
      <c r="F1225" s="529"/>
      <c r="G1225" s="530"/>
      <c r="H1225" s="530"/>
      <c r="I1225" s="422"/>
      <c r="J1225" s="531" t="e">
        <f>VLOOKUP(K1225,'[11]CONSOLIDADO PLAN DESARROLLO'!$DK$9:$DM1521,3,0)</f>
        <v>#N/A</v>
      </c>
      <c r="K1225" s="532"/>
      <c r="L1225" s="531" t="str">
        <f>IF(K1225=0,"0-0",(VLOOKUP(K1225,'[11]CONSOLIDADO PLAN DESARROLLO'!$DK$9:$DM$305,2,0)))</f>
        <v>0-0</v>
      </c>
      <c r="M1225" s="532" t="str">
        <f t="shared" si="123"/>
        <v>0-0</v>
      </c>
      <c r="N1225" s="526"/>
      <c r="O1225" s="535"/>
      <c r="AC1225" s="422"/>
    </row>
    <row r="1226" spans="1:29" x14ac:dyDescent="0.2">
      <c r="A1226" s="528"/>
      <c r="B1226" s="477" t="str">
        <f t="shared" si="122"/>
        <v xml:space="preserve"> </v>
      </c>
      <c r="C1226" s="477"/>
      <c r="D1226" s="526"/>
      <c r="E1226" s="529"/>
      <c r="F1226" s="529"/>
      <c r="G1226" s="530"/>
      <c r="H1226" s="530"/>
      <c r="I1226" s="422"/>
      <c r="J1226" s="531" t="e">
        <f>VLOOKUP(K1226,'[11]CONSOLIDADO PLAN DESARROLLO'!$DK$9:$DM1522,3,0)</f>
        <v>#N/A</v>
      </c>
      <c r="K1226" s="532"/>
      <c r="L1226" s="531" t="str">
        <f>IF(K1226=0,"0-0",(VLOOKUP(K1226,'[11]CONSOLIDADO PLAN DESARROLLO'!$DK$9:$DM$305,2,0)))</f>
        <v>0-0</v>
      </c>
      <c r="M1226" s="532" t="str">
        <f t="shared" si="123"/>
        <v>0-0</v>
      </c>
      <c r="N1226" s="526"/>
      <c r="O1226" s="535"/>
      <c r="AC1226" s="422"/>
    </row>
    <row r="1227" spans="1:29" ht="23.25" customHeight="1" x14ac:dyDescent="0.2">
      <c r="A1227" s="528"/>
      <c r="B1227" s="477" t="str">
        <f t="shared" si="122"/>
        <v xml:space="preserve"> </v>
      </c>
      <c r="C1227" s="477"/>
      <c r="D1227" s="526"/>
      <c r="E1227" s="529"/>
      <c r="F1227" s="529"/>
      <c r="G1227" s="530"/>
      <c r="H1227" s="530"/>
      <c r="I1227" s="422"/>
      <c r="J1227" s="531" t="e">
        <f>VLOOKUP(K1227,'[11]CONSOLIDADO PLAN DESARROLLO'!$DK$9:$DM1523,3,0)</f>
        <v>#N/A</v>
      </c>
      <c r="K1227" s="532"/>
      <c r="L1227" s="531" t="str">
        <f>IF(K1227=0,"0-0",(VLOOKUP(K1227,'[11]CONSOLIDADO PLAN DESARROLLO'!$DK$9:$DM$305,2,0)))</f>
        <v>0-0</v>
      </c>
      <c r="M1227" s="532" t="str">
        <f t="shared" si="123"/>
        <v>0-0</v>
      </c>
      <c r="N1227" s="526"/>
      <c r="O1227" s="535"/>
      <c r="AC1227" s="422"/>
    </row>
    <row r="1228" spans="1:29" x14ac:dyDescent="0.2">
      <c r="A1228" s="528"/>
      <c r="B1228" s="477" t="str">
        <f t="shared" si="122"/>
        <v xml:space="preserve"> </v>
      </c>
      <c r="C1228" s="477"/>
      <c r="D1228" s="526"/>
      <c r="E1228" s="529"/>
      <c r="F1228" s="529"/>
      <c r="G1228" s="530"/>
      <c r="H1228" s="530"/>
      <c r="I1228" s="422"/>
      <c r="J1228" s="531" t="e">
        <f>VLOOKUP(K1228,'[11]CONSOLIDADO PLAN DESARROLLO'!$DK$9:$DM1524,3,0)</f>
        <v>#N/A</v>
      </c>
      <c r="K1228" s="532"/>
      <c r="L1228" s="531" t="str">
        <f>IF(K1228=0,"0-0",(VLOOKUP(K1228,'[11]CONSOLIDADO PLAN DESARROLLO'!$DK$9:$DM$305,2,0)))</f>
        <v>0-0</v>
      </c>
      <c r="M1228" s="532" t="str">
        <f t="shared" si="123"/>
        <v>0-0</v>
      </c>
      <c r="N1228" s="526"/>
      <c r="O1228" s="535"/>
      <c r="AC1228" s="424"/>
    </row>
    <row r="1229" spans="1:29" ht="42" customHeight="1" x14ac:dyDescent="0.2">
      <c r="A1229" s="528"/>
      <c r="B1229" s="477" t="str">
        <f t="shared" si="122"/>
        <v xml:space="preserve"> </v>
      </c>
      <c r="C1229" s="477"/>
      <c r="D1229" s="526"/>
      <c r="E1229" s="529"/>
      <c r="F1229" s="529"/>
      <c r="G1229" s="530"/>
      <c r="H1229" s="530"/>
      <c r="I1229" s="422"/>
      <c r="J1229" s="531" t="e">
        <f>VLOOKUP(K1229,'[11]CONSOLIDADO PLAN DESARROLLO'!$DK$9:$DM1525,3,0)</f>
        <v>#N/A</v>
      </c>
      <c r="K1229" s="532"/>
      <c r="L1229" s="531" t="str">
        <f>IF(K1229=0,"0-0",(VLOOKUP(K1229,'[11]CONSOLIDADO PLAN DESARROLLO'!$DK$9:$DM$305,2,0)))</f>
        <v>0-0</v>
      </c>
      <c r="M1229" s="532" t="str">
        <f t="shared" si="123"/>
        <v>0-0</v>
      </c>
      <c r="N1229" s="526"/>
      <c r="O1229" s="535"/>
      <c r="AC1229" s="362"/>
    </row>
    <row r="1230" spans="1:29" x14ac:dyDescent="0.2">
      <c r="A1230" s="528"/>
      <c r="B1230" s="477" t="str">
        <f t="shared" si="122"/>
        <v xml:space="preserve"> </v>
      </c>
      <c r="C1230" s="477"/>
      <c r="D1230" s="526"/>
      <c r="E1230" s="529"/>
      <c r="F1230" s="529"/>
      <c r="G1230" s="530"/>
      <c r="H1230" s="530"/>
      <c r="I1230" s="422"/>
      <c r="J1230" s="531" t="e">
        <f>VLOOKUP(K1230,'[11]CONSOLIDADO PLAN DESARROLLO'!$DK$9:$DM1526,3,0)</f>
        <v>#N/A</v>
      </c>
      <c r="K1230" s="532"/>
      <c r="L1230" s="531" t="str">
        <f>IF(K1230=0,"0-0",(VLOOKUP(K1230,'[11]CONSOLIDADO PLAN DESARROLLO'!$DK$9:$DM$305,2,0)))</f>
        <v>0-0</v>
      </c>
      <c r="M1230" s="532" t="str">
        <f t="shared" si="123"/>
        <v>0-0</v>
      </c>
      <c r="N1230" s="526"/>
      <c r="O1230" s="535"/>
      <c r="AC1230" s="424"/>
    </row>
    <row r="1231" spans="1:29" ht="21" customHeight="1" x14ac:dyDescent="0.2">
      <c r="A1231" s="528"/>
      <c r="B1231" s="477" t="str">
        <f t="shared" si="122"/>
        <v xml:space="preserve"> </v>
      </c>
      <c r="C1231" s="477"/>
      <c r="D1231" s="526"/>
      <c r="E1231" s="529"/>
      <c r="F1231" s="529"/>
      <c r="G1231" s="530"/>
      <c r="H1231" s="530"/>
      <c r="I1231" s="422"/>
      <c r="J1231" s="531" t="e">
        <f>VLOOKUP(K1231,'[11]CONSOLIDADO PLAN DESARROLLO'!$DK$9:$DM1527,3,0)</f>
        <v>#N/A</v>
      </c>
      <c r="K1231" s="532"/>
      <c r="L1231" s="531" t="str">
        <f>IF(K1231=0,"0-0",(VLOOKUP(K1231,'[11]CONSOLIDADO PLAN DESARROLLO'!$DK$9:$DM$305,2,0)))</f>
        <v>0-0</v>
      </c>
      <c r="M1231" s="532" t="str">
        <f t="shared" si="123"/>
        <v>0-0</v>
      </c>
      <c r="N1231" s="526"/>
      <c r="O1231" s="535"/>
      <c r="AC1231" s="422"/>
    </row>
    <row r="1232" spans="1:29" ht="21" customHeight="1" x14ac:dyDescent="0.2">
      <c r="A1232" s="528"/>
      <c r="B1232" s="477" t="str">
        <f t="shared" si="122"/>
        <v xml:space="preserve"> </v>
      </c>
      <c r="C1232" s="477"/>
      <c r="D1232" s="526"/>
      <c r="E1232" s="529"/>
      <c r="F1232" s="529"/>
      <c r="G1232" s="530"/>
      <c r="H1232" s="530"/>
      <c r="I1232" s="422"/>
      <c r="J1232" s="531" t="e">
        <f>VLOOKUP(K1232,'[11]CONSOLIDADO PLAN DESARROLLO'!$DK$9:$DM1528,3,0)</f>
        <v>#N/A</v>
      </c>
      <c r="K1232" s="532"/>
      <c r="L1232" s="531" t="str">
        <f>IF(K1232=0,"0-0",(VLOOKUP(K1232,'[11]CONSOLIDADO PLAN DESARROLLO'!$DK$9:$DM$305,2,0)))</f>
        <v>0-0</v>
      </c>
      <c r="M1232" s="532" t="str">
        <f t="shared" si="123"/>
        <v>0-0</v>
      </c>
      <c r="N1232" s="526"/>
      <c r="O1232" s="535"/>
      <c r="AC1232" s="422"/>
    </row>
    <row r="1233" spans="1:29" x14ac:dyDescent="0.2">
      <c r="A1233" s="528"/>
      <c r="B1233" s="477" t="str">
        <f t="shared" si="122"/>
        <v xml:space="preserve"> </v>
      </c>
      <c r="C1233" s="477"/>
      <c r="D1233" s="526"/>
      <c r="E1233" s="529"/>
      <c r="F1233" s="529"/>
      <c r="G1233" s="530"/>
      <c r="H1233" s="530"/>
      <c r="I1233" s="422"/>
      <c r="J1233" s="531" t="e">
        <f>VLOOKUP(K1233,'[11]CONSOLIDADO PLAN DESARROLLO'!$DK$9:$DM1529,3,0)</f>
        <v>#N/A</v>
      </c>
      <c r="K1233" s="532"/>
      <c r="L1233" s="531" t="str">
        <f>IF(K1233=0,"0-0",(VLOOKUP(K1233,'[11]CONSOLIDADO PLAN DESARROLLO'!$DK$9:$DM$305,2,0)))</f>
        <v>0-0</v>
      </c>
      <c r="M1233" s="532" t="str">
        <f t="shared" si="123"/>
        <v>0-0</v>
      </c>
      <c r="N1233" s="526"/>
      <c r="O1233" s="535"/>
      <c r="AC1233" s="422"/>
    </row>
    <row r="1234" spans="1:29" ht="21.75" customHeight="1" x14ac:dyDescent="0.2">
      <c r="A1234" s="528"/>
      <c r="B1234" s="477" t="str">
        <f t="shared" si="122"/>
        <v xml:space="preserve"> </v>
      </c>
      <c r="C1234" s="477"/>
      <c r="D1234" s="526"/>
      <c r="E1234" s="529"/>
      <c r="F1234" s="529"/>
      <c r="G1234" s="530"/>
      <c r="H1234" s="530"/>
      <c r="I1234" s="422"/>
      <c r="J1234" s="531" t="e">
        <f>VLOOKUP(K1234,'[11]CONSOLIDADO PLAN DESARROLLO'!$DK$9:$DM1530,3,0)</f>
        <v>#N/A</v>
      </c>
      <c r="K1234" s="532"/>
      <c r="L1234" s="531" t="str">
        <f>IF(K1234=0,"0-0",(VLOOKUP(K1234,'[11]CONSOLIDADO PLAN DESARROLLO'!$DK$9:$DM$305,2,0)))</f>
        <v>0-0</v>
      </c>
      <c r="M1234" s="532" t="str">
        <f t="shared" si="123"/>
        <v>0-0</v>
      </c>
      <c r="N1234" s="526"/>
      <c r="O1234" s="535"/>
      <c r="AC1234" s="424"/>
    </row>
    <row r="1235" spans="1:29" x14ac:dyDescent="0.2">
      <c r="A1235" s="528"/>
      <c r="B1235" s="477" t="str">
        <f t="shared" si="122"/>
        <v xml:space="preserve"> </v>
      </c>
      <c r="C1235" s="477"/>
      <c r="D1235" s="526"/>
      <c r="E1235" s="529"/>
      <c r="F1235" s="529"/>
      <c r="G1235" s="530"/>
      <c r="H1235" s="530"/>
      <c r="I1235" s="422"/>
      <c r="J1235" s="531" t="e">
        <f>VLOOKUP(K1235,'[11]CONSOLIDADO PLAN DESARROLLO'!$DK$9:$DM1531,3,0)</f>
        <v>#N/A</v>
      </c>
      <c r="K1235" s="532"/>
      <c r="L1235" s="531" t="str">
        <f>IF(K1235=0,"0-0",(VLOOKUP(K1235,'[11]CONSOLIDADO PLAN DESARROLLO'!$DK$9:$DM$305,2,0)))</f>
        <v>0-0</v>
      </c>
      <c r="M1235" s="532" t="str">
        <f t="shared" si="123"/>
        <v>0-0</v>
      </c>
      <c r="N1235" s="526"/>
      <c r="O1235" s="535"/>
      <c r="AC1235" s="422"/>
    </row>
    <row r="1236" spans="1:29" ht="48.75" customHeight="1" x14ac:dyDescent="0.2">
      <c r="A1236" s="528"/>
      <c r="B1236" s="477" t="str">
        <f t="shared" si="122"/>
        <v xml:space="preserve"> </v>
      </c>
      <c r="C1236" s="477"/>
      <c r="D1236" s="526"/>
      <c r="E1236" s="529"/>
      <c r="F1236" s="529"/>
      <c r="G1236" s="530"/>
      <c r="H1236" s="530"/>
      <c r="I1236" s="422"/>
      <c r="J1236" s="531" t="e">
        <f>VLOOKUP(K1236,'[11]CONSOLIDADO PLAN DESARROLLO'!$DK$9:$DM1532,3,0)</f>
        <v>#N/A</v>
      </c>
      <c r="K1236" s="532"/>
      <c r="L1236" s="531" t="str">
        <f>IF(K1236=0,"0-0",(VLOOKUP(K1236,'[11]CONSOLIDADO PLAN DESARROLLO'!$DK$9:$DM$305,2,0)))</f>
        <v>0-0</v>
      </c>
      <c r="M1236" s="532" t="str">
        <f t="shared" si="123"/>
        <v>0-0</v>
      </c>
      <c r="N1236" s="526"/>
      <c r="O1236" s="535"/>
      <c r="AC1236" s="548"/>
    </row>
    <row r="1237" spans="1:29" ht="51" customHeight="1" x14ac:dyDescent="0.2">
      <c r="A1237" s="528"/>
      <c r="B1237" s="477" t="str">
        <f t="shared" si="122"/>
        <v xml:space="preserve"> </v>
      </c>
      <c r="C1237" s="477"/>
      <c r="D1237" s="526"/>
      <c r="E1237" s="529"/>
      <c r="F1237" s="529"/>
      <c r="G1237" s="530"/>
      <c r="H1237" s="530"/>
      <c r="I1237" s="422"/>
      <c r="J1237" s="531" t="e">
        <f>VLOOKUP(K1237,'[11]CONSOLIDADO PLAN DESARROLLO'!$DK$9:$DM1533,3,0)</f>
        <v>#N/A</v>
      </c>
      <c r="K1237" s="532"/>
      <c r="L1237" s="531" t="str">
        <f>IF(K1237=0,"0-0",(VLOOKUP(K1237,'[11]CONSOLIDADO PLAN DESARROLLO'!$DK$9:$DM$305,2,0)))</f>
        <v>0-0</v>
      </c>
      <c r="M1237" s="532" t="str">
        <f t="shared" si="123"/>
        <v>0-0</v>
      </c>
      <c r="N1237" s="526"/>
      <c r="O1237" s="535"/>
      <c r="AC1237" s="424"/>
    </row>
    <row r="1238" spans="1:29" ht="24.75" customHeight="1" x14ac:dyDescent="0.2">
      <c r="A1238" s="528"/>
      <c r="B1238" s="477" t="str">
        <f t="shared" si="122"/>
        <v xml:space="preserve"> </v>
      </c>
      <c r="C1238" s="477"/>
      <c r="D1238" s="526"/>
      <c r="E1238" s="529"/>
      <c r="F1238" s="529"/>
      <c r="G1238" s="530"/>
      <c r="H1238" s="530"/>
      <c r="I1238" s="422"/>
      <c r="J1238" s="531" t="e">
        <f>VLOOKUP(K1238,'[11]CONSOLIDADO PLAN DESARROLLO'!$DK$9:$DM1534,3,0)</f>
        <v>#N/A</v>
      </c>
      <c r="K1238" s="532"/>
      <c r="L1238" s="531" t="str">
        <f>IF(K1238=0,"0-0",(VLOOKUP(K1238,'[11]CONSOLIDADO PLAN DESARROLLO'!$DK$9:$DM$305,2,0)))</f>
        <v>0-0</v>
      </c>
      <c r="M1238" s="532" t="str">
        <f t="shared" si="123"/>
        <v>0-0</v>
      </c>
      <c r="N1238" s="526"/>
      <c r="O1238" s="535"/>
      <c r="AC1238" s="422"/>
    </row>
    <row r="1239" spans="1:29" ht="27.75" customHeight="1" x14ac:dyDescent="0.2">
      <c r="A1239" s="528"/>
      <c r="B1239" s="477" t="str">
        <f t="shared" si="122"/>
        <v xml:space="preserve"> </v>
      </c>
      <c r="C1239" s="477"/>
      <c r="D1239" s="526"/>
      <c r="E1239" s="529"/>
      <c r="F1239" s="529"/>
      <c r="G1239" s="530"/>
      <c r="H1239" s="530"/>
      <c r="I1239" s="422"/>
      <c r="J1239" s="531" t="e">
        <f>VLOOKUP(K1239,'[11]CONSOLIDADO PLAN DESARROLLO'!$DK$9:$DM1535,3,0)</f>
        <v>#N/A</v>
      </c>
      <c r="K1239" s="532"/>
      <c r="L1239" s="531" t="str">
        <f>IF(K1239=0,"0-0",(VLOOKUP(K1239,'[11]CONSOLIDADO PLAN DESARROLLO'!$DK$9:$DM$305,2,0)))</f>
        <v>0-0</v>
      </c>
      <c r="M1239" s="532" t="str">
        <f t="shared" si="123"/>
        <v>0-0</v>
      </c>
      <c r="N1239" s="526"/>
      <c r="O1239" s="535"/>
      <c r="AC1239" s="422"/>
    </row>
    <row r="1240" spans="1:29" ht="28.5" customHeight="1" x14ac:dyDescent="0.2">
      <c r="A1240" s="528"/>
      <c r="B1240" s="477" t="str">
        <f t="shared" si="122"/>
        <v xml:space="preserve"> </v>
      </c>
      <c r="C1240" s="477"/>
      <c r="D1240" s="526"/>
      <c r="E1240" s="529"/>
      <c r="F1240" s="529"/>
      <c r="G1240" s="530"/>
      <c r="H1240" s="530"/>
      <c r="I1240" s="422"/>
      <c r="J1240" s="531" t="e">
        <f>VLOOKUP(K1240,'[11]CONSOLIDADO PLAN DESARROLLO'!$DK$9:$DM1536,3,0)</f>
        <v>#N/A</v>
      </c>
      <c r="K1240" s="532"/>
      <c r="L1240" s="531" t="str">
        <f>IF(K1240=0,"0-0",(VLOOKUP(K1240,'[11]CONSOLIDADO PLAN DESARROLLO'!$DK$9:$DM$305,2,0)))</f>
        <v>0-0</v>
      </c>
      <c r="M1240" s="532" t="str">
        <f t="shared" si="123"/>
        <v>0-0</v>
      </c>
      <c r="N1240" s="526"/>
      <c r="O1240" s="535"/>
      <c r="AC1240" s="422"/>
    </row>
    <row r="1241" spans="1:29" ht="30.75" customHeight="1" x14ac:dyDescent="0.2">
      <c r="A1241" s="528"/>
      <c r="B1241" s="477" t="str">
        <f t="shared" si="122"/>
        <v xml:space="preserve"> </v>
      </c>
      <c r="C1241" s="477"/>
      <c r="D1241" s="526"/>
      <c r="E1241" s="529"/>
      <c r="F1241" s="529"/>
      <c r="G1241" s="530"/>
      <c r="H1241" s="530"/>
      <c r="I1241" s="422"/>
      <c r="J1241" s="531" t="e">
        <f>VLOOKUP(K1241,'[11]CONSOLIDADO PLAN DESARROLLO'!$DK$9:$DM1537,3,0)</f>
        <v>#N/A</v>
      </c>
      <c r="K1241" s="532"/>
      <c r="L1241" s="531" t="str">
        <f>IF(K1241=0,"0-0",(VLOOKUP(K1241,'[11]CONSOLIDADO PLAN DESARROLLO'!$DK$9:$DM$305,2,0)))</f>
        <v>0-0</v>
      </c>
      <c r="M1241" s="532" t="str">
        <f t="shared" si="123"/>
        <v>0-0</v>
      </c>
      <c r="N1241" s="526"/>
      <c r="O1241" s="535"/>
      <c r="AC1241" s="422"/>
    </row>
    <row r="1242" spans="1:29" ht="30.75" customHeight="1" x14ac:dyDescent="0.2">
      <c r="A1242" s="528"/>
      <c r="B1242" s="477" t="str">
        <f t="shared" si="122"/>
        <v xml:space="preserve"> </v>
      </c>
      <c r="C1242" s="477"/>
      <c r="D1242" s="526"/>
      <c r="E1242" s="529"/>
      <c r="F1242" s="529"/>
      <c r="G1242" s="530"/>
      <c r="H1242" s="530"/>
      <c r="I1242" s="422"/>
      <c r="J1242" s="531" t="e">
        <f>VLOOKUP(K1242,'[11]CONSOLIDADO PLAN DESARROLLO'!$DK$9:$DM1538,3,0)</f>
        <v>#N/A</v>
      </c>
      <c r="K1242" s="532"/>
      <c r="L1242" s="531" t="str">
        <f>IF(K1242=0,"0-0",(VLOOKUP(K1242,'[11]CONSOLIDADO PLAN DESARROLLO'!$DK$9:$DM$305,2,0)))</f>
        <v>0-0</v>
      </c>
      <c r="M1242" s="532" t="str">
        <f t="shared" si="123"/>
        <v>0-0</v>
      </c>
      <c r="N1242" s="526"/>
      <c r="O1242" s="535"/>
      <c r="AC1242" s="422"/>
    </row>
    <row r="1243" spans="1:29" ht="48.75" customHeight="1" x14ac:dyDescent="0.2">
      <c r="A1243" s="528"/>
      <c r="B1243" s="477" t="str">
        <f t="shared" si="122"/>
        <v xml:space="preserve"> </v>
      </c>
      <c r="C1243" s="477"/>
      <c r="D1243" s="526"/>
      <c r="E1243" s="529"/>
      <c r="F1243" s="529"/>
      <c r="G1243" s="530"/>
      <c r="H1243" s="530"/>
      <c r="I1243" s="422"/>
      <c r="J1243" s="531" t="e">
        <f>VLOOKUP(K1243,'[11]CONSOLIDADO PLAN DESARROLLO'!$DK$9:$DM1539,3,0)</f>
        <v>#N/A</v>
      </c>
      <c r="K1243" s="532"/>
      <c r="L1243" s="531" t="str">
        <f>IF(K1243=0,"0-0",(VLOOKUP(K1243,'[11]CONSOLIDADO PLAN DESARROLLO'!$DK$9:$DM$305,2,0)))</f>
        <v>0-0</v>
      </c>
      <c r="M1243" s="532" t="str">
        <f t="shared" si="123"/>
        <v>0-0</v>
      </c>
      <c r="N1243" s="526"/>
      <c r="O1243" s="535"/>
      <c r="AC1243" s="362"/>
    </row>
    <row r="1244" spans="1:29" x14ac:dyDescent="0.2">
      <c r="A1244" s="528"/>
      <c r="B1244" s="477" t="str">
        <f t="shared" si="122"/>
        <v xml:space="preserve"> </v>
      </c>
      <c r="C1244" s="477"/>
      <c r="D1244" s="526"/>
      <c r="E1244" s="529"/>
      <c r="F1244" s="529"/>
      <c r="G1244" s="530"/>
      <c r="H1244" s="530"/>
      <c r="I1244" s="422"/>
      <c r="J1244" s="531" t="e">
        <f>VLOOKUP(K1244,'[11]CONSOLIDADO PLAN DESARROLLO'!$DK$9:$DM1540,3,0)</f>
        <v>#N/A</v>
      </c>
      <c r="K1244" s="532"/>
      <c r="L1244" s="531" t="str">
        <f>IF(K1244=0,"0-0",(VLOOKUP(K1244,'[11]CONSOLIDADO PLAN DESARROLLO'!$DK$9:$DM$305,2,0)))</f>
        <v>0-0</v>
      </c>
      <c r="M1244" s="532" t="str">
        <f t="shared" si="123"/>
        <v>0-0</v>
      </c>
      <c r="N1244" s="526"/>
      <c r="O1244" s="535"/>
      <c r="AC1244" s="422"/>
    </row>
    <row r="1245" spans="1:29" ht="18.75" customHeight="1" x14ac:dyDescent="0.2">
      <c r="A1245" s="528"/>
      <c r="B1245" s="477" t="str">
        <f t="shared" si="122"/>
        <v xml:space="preserve"> </v>
      </c>
      <c r="C1245" s="477"/>
      <c r="D1245" s="526"/>
      <c r="E1245" s="529"/>
      <c r="F1245" s="529"/>
      <c r="G1245" s="530"/>
      <c r="H1245" s="530"/>
      <c r="I1245" s="422"/>
      <c r="J1245" s="531" t="e">
        <f>VLOOKUP(K1245,'[11]CONSOLIDADO PLAN DESARROLLO'!$DK$9:$DM1541,3,0)</f>
        <v>#N/A</v>
      </c>
      <c r="K1245" s="532"/>
      <c r="L1245" s="531" t="str">
        <f>IF(K1245=0,"0-0",(VLOOKUP(K1245,'[11]CONSOLIDADO PLAN DESARROLLO'!$DK$9:$DM$305,2,0)))</f>
        <v>0-0</v>
      </c>
      <c r="M1245" s="532" t="str">
        <f t="shared" si="123"/>
        <v>0-0</v>
      </c>
      <c r="N1245" s="526"/>
      <c r="O1245" s="535"/>
      <c r="AC1245" s="422"/>
    </row>
    <row r="1246" spans="1:29" ht="19.5" customHeight="1" x14ac:dyDescent="0.2">
      <c r="A1246" s="528"/>
      <c r="B1246" s="477" t="str">
        <f t="shared" si="122"/>
        <v xml:space="preserve"> </v>
      </c>
      <c r="C1246" s="477"/>
      <c r="D1246" s="526"/>
      <c r="E1246" s="529"/>
      <c r="F1246" s="529"/>
      <c r="G1246" s="530"/>
      <c r="H1246" s="530"/>
      <c r="I1246" s="422"/>
      <c r="J1246" s="531" t="e">
        <f>VLOOKUP(K1246,'[11]CONSOLIDADO PLAN DESARROLLO'!$DK$9:$DM1542,3,0)</f>
        <v>#N/A</v>
      </c>
      <c r="K1246" s="532"/>
      <c r="L1246" s="531" t="str">
        <f>IF(K1246=0,"0-0",(VLOOKUP(K1246,'[11]CONSOLIDADO PLAN DESARROLLO'!$DK$9:$DM$305,2,0)))</f>
        <v>0-0</v>
      </c>
      <c r="M1246" s="532" t="str">
        <f t="shared" si="123"/>
        <v>0-0</v>
      </c>
      <c r="N1246" s="526"/>
      <c r="O1246" s="535"/>
      <c r="AC1246" s="422"/>
    </row>
    <row r="1247" spans="1:29" ht="36.75" customHeight="1" x14ac:dyDescent="0.2">
      <c r="A1247" s="528"/>
      <c r="B1247" s="477" t="str">
        <f t="shared" si="122"/>
        <v xml:space="preserve"> </v>
      </c>
      <c r="C1247" s="477"/>
      <c r="D1247" s="526"/>
      <c r="E1247" s="529"/>
      <c r="F1247" s="529"/>
      <c r="G1247" s="530"/>
      <c r="H1247" s="530"/>
      <c r="I1247" s="422"/>
      <c r="J1247" s="531" t="e">
        <f>VLOOKUP(K1247,'[11]CONSOLIDADO PLAN DESARROLLO'!$DK$9:$DM1543,3,0)</f>
        <v>#N/A</v>
      </c>
      <c r="K1247" s="532"/>
      <c r="L1247" s="531" t="str">
        <f>IF(K1247=0,"0-0",(VLOOKUP(K1247,'[11]CONSOLIDADO PLAN DESARROLLO'!$DK$9:$DM$305,2,0)))</f>
        <v>0-0</v>
      </c>
      <c r="M1247" s="532" t="str">
        <f t="shared" si="123"/>
        <v>0-0</v>
      </c>
      <c r="N1247" s="526"/>
      <c r="O1247" s="535"/>
      <c r="AC1247" s="422"/>
    </row>
    <row r="1248" spans="1:29" x14ac:dyDescent="0.2">
      <c r="A1248" s="528"/>
      <c r="B1248" s="477" t="str">
        <f t="shared" si="122"/>
        <v xml:space="preserve"> </v>
      </c>
      <c r="C1248" s="477"/>
      <c r="D1248" s="526"/>
      <c r="E1248" s="529"/>
      <c r="F1248" s="529"/>
      <c r="G1248" s="530"/>
      <c r="H1248" s="530"/>
      <c r="I1248" s="422"/>
      <c r="J1248" s="531" t="e">
        <f>VLOOKUP(K1248,'[11]CONSOLIDADO PLAN DESARROLLO'!$DK$9:$DM1544,3,0)</f>
        <v>#N/A</v>
      </c>
      <c r="K1248" s="532"/>
      <c r="L1248" s="531" t="str">
        <f>IF(K1248=0,"0-0",(VLOOKUP(K1248,'[11]CONSOLIDADO PLAN DESARROLLO'!$DK$9:$DM$305,2,0)))</f>
        <v>0-0</v>
      </c>
      <c r="M1248" s="532" t="str">
        <f t="shared" si="123"/>
        <v>0-0</v>
      </c>
      <c r="N1248" s="526"/>
      <c r="O1248" s="535"/>
      <c r="AC1248" s="422"/>
    </row>
    <row r="1249" spans="1:29" ht="24" customHeight="1" x14ac:dyDescent="0.2">
      <c r="A1249" s="528"/>
      <c r="B1249" s="477" t="str">
        <f t="shared" si="122"/>
        <v xml:space="preserve"> </v>
      </c>
      <c r="C1249" s="477"/>
      <c r="D1249" s="526"/>
      <c r="E1249" s="529"/>
      <c r="F1249" s="529"/>
      <c r="G1249" s="530"/>
      <c r="H1249" s="530"/>
      <c r="I1249" s="422"/>
      <c r="J1249" s="531" t="e">
        <f>VLOOKUP(K1249,'[11]CONSOLIDADO PLAN DESARROLLO'!$DK$9:$DM1545,3,0)</f>
        <v>#N/A</v>
      </c>
      <c r="K1249" s="532"/>
      <c r="L1249" s="531" t="str">
        <f>IF(K1249=0,"0-0",(VLOOKUP(K1249,'[11]CONSOLIDADO PLAN DESARROLLO'!$DK$9:$DM$305,2,0)))</f>
        <v>0-0</v>
      </c>
      <c r="M1249" s="532" t="str">
        <f t="shared" si="123"/>
        <v>0-0</v>
      </c>
      <c r="N1249" s="526"/>
      <c r="O1249" s="535"/>
      <c r="AC1249" s="422"/>
    </row>
    <row r="1250" spans="1:29" ht="45.75" customHeight="1" x14ac:dyDescent="0.2">
      <c r="A1250" s="528"/>
      <c r="B1250" s="477" t="str">
        <f t="shared" si="122"/>
        <v xml:space="preserve"> </v>
      </c>
      <c r="C1250" s="477"/>
      <c r="D1250" s="526"/>
      <c r="E1250" s="529"/>
      <c r="F1250" s="529"/>
      <c r="G1250" s="530"/>
      <c r="H1250" s="530"/>
      <c r="I1250" s="422"/>
      <c r="J1250" s="531" t="e">
        <f>VLOOKUP(K1250,'[11]CONSOLIDADO PLAN DESARROLLO'!$DK$9:$DM1546,3,0)</f>
        <v>#N/A</v>
      </c>
      <c r="K1250" s="532"/>
      <c r="L1250" s="531" t="str">
        <f>IF(K1250=0,"0-0",(VLOOKUP(K1250,'[11]CONSOLIDADO PLAN DESARROLLO'!$DK$9:$DM$305,2,0)))</f>
        <v>0-0</v>
      </c>
      <c r="M1250" s="532" t="str">
        <f t="shared" si="123"/>
        <v>0-0</v>
      </c>
      <c r="N1250" s="526"/>
      <c r="O1250" s="535"/>
      <c r="AC1250" s="362"/>
    </row>
    <row r="1251" spans="1:29" x14ac:dyDescent="0.2">
      <c r="A1251" s="528"/>
      <c r="B1251" s="477" t="str">
        <f t="shared" si="122"/>
        <v xml:space="preserve"> </v>
      </c>
      <c r="C1251" s="477"/>
      <c r="D1251" s="526"/>
      <c r="E1251" s="529"/>
      <c r="F1251" s="529"/>
      <c r="G1251" s="530"/>
      <c r="H1251" s="530"/>
      <c r="I1251" s="422"/>
      <c r="J1251" s="531" t="e">
        <f>VLOOKUP(K1251,'[11]CONSOLIDADO PLAN DESARROLLO'!$DK$9:$DM1547,3,0)</f>
        <v>#N/A</v>
      </c>
      <c r="K1251" s="532"/>
      <c r="L1251" s="531" t="str">
        <f>IF(K1251=0,"0-0",(VLOOKUP(K1251,'[11]CONSOLIDADO PLAN DESARROLLO'!$DK$9:$DM$305,2,0)))</f>
        <v>0-0</v>
      </c>
      <c r="M1251" s="532" t="str">
        <f t="shared" si="123"/>
        <v>0-0</v>
      </c>
      <c r="N1251" s="526"/>
      <c r="O1251" s="535"/>
      <c r="AC1251" s="422"/>
    </row>
    <row r="1252" spans="1:29" ht="24" customHeight="1" x14ac:dyDescent="0.2">
      <c r="A1252" s="528"/>
      <c r="B1252" s="477" t="str">
        <f t="shared" si="122"/>
        <v xml:space="preserve"> </v>
      </c>
      <c r="C1252" s="477"/>
      <c r="D1252" s="526"/>
      <c r="E1252" s="529"/>
      <c r="F1252" s="529"/>
      <c r="G1252" s="530"/>
      <c r="H1252" s="530"/>
      <c r="I1252" s="422"/>
      <c r="J1252" s="531" t="e">
        <f>VLOOKUP(K1252,'[11]CONSOLIDADO PLAN DESARROLLO'!$DK$9:$DM1548,3,0)</f>
        <v>#N/A</v>
      </c>
      <c r="K1252" s="532"/>
      <c r="L1252" s="531" t="str">
        <f>IF(K1252=0,"0-0",(VLOOKUP(K1252,'[11]CONSOLIDADO PLAN DESARROLLO'!$DK$9:$DM$305,2,0)))</f>
        <v>0-0</v>
      </c>
      <c r="M1252" s="532" t="str">
        <f t="shared" si="123"/>
        <v>0-0</v>
      </c>
      <c r="N1252" s="526"/>
      <c r="O1252" s="535"/>
      <c r="AC1252" s="422"/>
    </row>
    <row r="1253" spans="1:29" ht="50.25" customHeight="1" x14ac:dyDescent="0.2">
      <c r="A1253" s="528"/>
      <c r="B1253" s="477" t="str">
        <f t="shared" si="122"/>
        <v xml:space="preserve"> </v>
      </c>
      <c r="C1253" s="477"/>
      <c r="D1253" s="526"/>
      <c r="E1253" s="529"/>
      <c r="F1253" s="529"/>
      <c r="G1253" s="530"/>
      <c r="H1253" s="530"/>
      <c r="I1253" s="422"/>
      <c r="J1253" s="531" t="e">
        <f>VLOOKUP(K1253,'[11]CONSOLIDADO PLAN DESARROLLO'!$DK$9:$DM1549,3,0)</f>
        <v>#N/A</v>
      </c>
      <c r="K1253" s="532"/>
      <c r="L1253" s="531" t="str">
        <f>IF(K1253=0,"0-0",(VLOOKUP(K1253,'[11]CONSOLIDADO PLAN DESARROLLO'!$DK$9:$DM$305,2,0)))</f>
        <v>0-0</v>
      </c>
      <c r="M1253" s="532" t="str">
        <f t="shared" si="123"/>
        <v>0-0</v>
      </c>
      <c r="N1253" s="526"/>
      <c r="O1253" s="535"/>
      <c r="AC1253" s="422"/>
    </row>
    <row r="1254" spans="1:29" ht="33.75" customHeight="1" x14ac:dyDescent="0.2">
      <c r="A1254" s="528"/>
      <c r="B1254" s="477" t="str">
        <f t="shared" si="122"/>
        <v xml:space="preserve"> </v>
      </c>
      <c r="C1254" s="477"/>
      <c r="D1254" s="526"/>
      <c r="E1254" s="529"/>
      <c r="F1254" s="529"/>
      <c r="G1254" s="530"/>
      <c r="H1254" s="530"/>
      <c r="I1254" s="422"/>
      <c r="J1254" s="531" t="e">
        <f>VLOOKUP(K1254,'[11]CONSOLIDADO PLAN DESARROLLO'!$DK$9:$DM1550,3,0)</f>
        <v>#N/A</v>
      </c>
      <c r="K1254" s="532"/>
      <c r="L1254" s="531" t="str">
        <f>IF(K1254=0,"0-0",(VLOOKUP(K1254,'[11]CONSOLIDADO PLAN DESARROLLO'!$DK$9:$DM$305,2,0)))</f>
        <v>0-0</v>
      </c>
      <c r="M1254" s="532" t="str">
        <f t="shared" si="123"/>
        <v>0-0</v>
      </c>
      <c r="N1254" s="526"/>
      <c r="O1254" s="535"/>
      <c r="AC1254" s="422"/>
    </row>
    <row r="1255" spans="1:29" ht="27.75" customHeight="1" x14ac:dyDescent="0.2">
      <c r="A1255" s="528"/>
      <c r="B1255" s="477" t="str">
        <f t="shared" si="122"/>
        <v xml:space="preserve"> </v>
      </c>
      <c r="C1255" s="477"/>
      <c r="D1255" s="526"/>
      <c r="E1255" s="529"/>
      <c r="F1255" s="529"/>
      <c r="G1255" s="530"/>
      <c r="H1255" s="530"/>
      <c r="I1255" s="422"/>
      <c r="J1255" s="531" t="e">
        <f>VLOOKUP(K1255,'[11]CONSOLIDADO PLAN DESARROLLO'!$DK$9:$DM1551,3,0)</f>
        <v>#N/A</v>
      </c>
      <c r="K1255" s="532"/>
      <c r="L1255" s="531" t="str">
        <f>IF(K1255=0,"0-0",(VLOOKUP(K1255,'[11]CONSOLIDADO PLAN DESARROLLO'!$DK$9:$DM$305,2,0)))</f>
        <v>0-0</v>
      </c>
      <c r="M1255" s="532" t="str">
        <f t="shared" si="123"/>
        <v>0-0</v>
      </c>
      <c r="N1255" s="526"/>
      <c r="O1255" s="535"/>
      <c r="AC1255" s="422"/>
    </row>
    <row r="1256" spans="1:29" x14ac:dyDescent="0.2">
      <c r="A1256" s="528"/>
      <c r="B1256" s="477" t="str">
        <f t="shared" si="122"/>
        <v xml:space="preserve"> </v>
      </c>
      <c r="C1256" s="477"/>
      <c r="D1256" s="526"/>
      <c r="E1256" s="529"/>
      <c r="F1256" s="529"/>
      <c r="G1256" s="530"/>
      <c r="H1256" s="530"/>
      <c r="I1256" s="422"/>
      <c r="J1256" s="531" t="e">
        <f>VLOOKUP(K1256,'[11]CONSOLIDADO PLAN DESARROLLO'!$DK$9:$DM1552,3,0)</f>
        <v>#N/A</v>
      </c>
      <c r="K1256" s="532"/>
      <c r="L1256" s="531" t="str">
        <f>IF(K1256=0,"0-0",(VLOOKUP(K1256,'[11]CONSOLIDADO PLAN DESARROLLO'!$DK$9:$DM$305,2,0)))</f>
        <v>0-0</v>
      </c>
      <c r="M1256" s="532" t="str">
        <f t="shared" si="123"/>
        <v>0-0</v>
      </c>
      <c r="N1256" s="526"/>
      <c r="O1256" s="535"/>
      <c r="AC1256" s="362"/>
    </row>
    <row r="1257" spans="1:29" x14ac:dyDescent="0.2">
      <c r="A1257" s="528"/>
      <c r="B1257" s="477" t="str">
        <f t="shared" si="122"/>
        <v xml:space="preserve"> </v>
      </c>
      <c r="C1257" s="477"/>
      <c r="D1257" s="526"/>
      <c r="E1257" s="529"/>
      <c r="F1257" s="529"/>
      <c r="G1257" s="530"/>
      <c r="H1257" s="530"/>
      <c r="I1257" s="422"/>
      <c r="J1257" s="531" t="e">
        <f>VLOOKUP(K1257,'[11]CONSOLIDADO PLAN DESARROLLO'!$DK$9:$DM1553,3,0)</f>
        <v>#N/A</v>
      </c>
      <c r="K1257" s="532"/>
      <c r="L1257" s="531" t="str">
        <f>IF(K1257=0,"0-0",(VLOOKUP(K1257,'[11]CONSOLIDADO PLAN DESARROLLO'!$DK$9:$DM$305,2,0)))</f>
        <v>0-0</v>
      </c>
      <c r="M1257" s="532" t="str">
        <f t="shared" si="123"/>
        <v>0-0</v>
      </c>
      <c r="N1257" s="526"/>
      <c r="O1257" s="535"/>
      <c r="AC1257" s="422"/>
    </row>
    <row r="1258" spans="1:29" x14ac:dyDescent="0.2">
      <c r="A1258" s="528"/>
      <c r="B1258" s="477" t="str">
        <f t="shared" si="122"/>
        <v xml:space="preserve"> </v>
      </c>
      <c r="C1258" s="477"/>
      <c r="D1258" s="526"/>
      <c r="E1258" s="529"/>
      <c r="F1258" s="529"/>
      <c r="G1258" s="530"/>
      <c r="H1258" s="530"/>
      <c r="I1258" s="422"/>
      <c r="J1258" s="531" t="e">
        <f>VLOOKUP(K1258,'[11]CONSOLIDADO PLAN DESARROLLO'!$DK$9:$DM1554,3,0)</f>
        <v>#N/A</v>
      </c>
      <c r="K1258" s="532"/>
      <c r="L1258" s="531" t="str">
        <f>IF(K1258=0,"0-0",(VLOOKUP(K1258,'[11]CONSOLIDADO PLAN DESARROLLO'!$DK$9:$DM$305,2,0)))</f>
        <v>0-0</v>
      </c>
      <c r="M1258" s="532" t="str">
        <f t="shared" si="123"/>
        <v>0-0</v>
      </c>
      <c r="N1258" s="526"/>
      <c r="O1258" s="535"/>
      <c r="AC1258" s="422"/>
    </row>
    <row r="1259" spans="1:29" ht="24" customHeight="1" x14ac:dyDescent="0.2">
      <c r="A1259" s="528"/>
      <c r="B1259" s="477" t="str">
        <f t="shared" si="122"/>
        <v xml:space="preserve"> </v>
      </c>
      <c r="C1259" s="477"/>
      <c r="D1259" s="526"/>
      <c r="E1259" s="529"/>
      <c r="F1259" s="529"/>
      <c r="G1259" s="530"/>
      <c r="H1259" s="530"/>
      <c r="I1259" s="422"/>
      <c r="J1259" s="531" t="e">
        <f>VLOOKUP(K1259,'[11]CONSOLIDADO PLAN DESARROLLO'!$DK$9:$DM1555,3,0)</f>
        <v>#N/A</v>
      </c>
      <c r="K1259" s="532"/>
      <c r="L1259" s="531" t="str">
        <f>IF(K1259=0,"0-0",(VLOOKUP(K1259,'[11]CONSOLIDADO PLAN DESARROLLO'!$DK$9:$DM$305,2,0)))</f>
        <v>0-0</v>
      </c>
      <c r="M1259" s="532" t="str">
        <f t="shared" si="123"/>
        <v>0-0</v>
      </c>
      <c r="N1259" s="526"/>
      <c r="O1259" s="535"/>
      <c r="AC1259" s="422"/>
    </row>
    <row r="1260" spans="1:29" x14ac:dyDescent="0.2">
      <c r="A1260" s="528"/>
      <c r="B1260" s="477" t="str">
        <f t="shared" si="122"/>
        <v xml:space="preserve"> </v>
      </c>
      <c r="C1260" s="477"/>
      <c r="D1260" s="526"/>
      <c r="E1260" s="529"/>
      <c r="F1260" s="529"/>
      <c r="G1260" s="530"/>
      <c r="H1260" s="530"/>
      <c r="I1260" s="422"/>
      <c r="J1260" s="531" t="e">
        <f>VLOOKUP(K1260,'[11]CONSOLIDADO PLAN DESARROLLO'!$DK$9:$DM1556,3,0)</f>
        <v>#N/A</v>
      </c>
      <c r="K1260" s="532"/>
      <c r="L1260" s="531" t="str">
        <f>IF(K1260=0,"0-0",(VLOOKUP(K1260,'[11]CONSOLIDADO PLAN DESARROLLO'!$DK$9:$DM$305,2,0)))</f>
        <v>0-0</v>
      </c>
      <c r="M1260" s="532" t="str">
        <f t="shared" si="123"/>
        <v>0-0</v>
      </c>
      <c r="N1260" s="526"/>
      <c r="O1260" s="535"/>
      <c r="AC1260" s="422"/>
    </row>
    <row r="1261" spans="1:29" x14ac:dyDescent="0.2">
      <c r="A1261" s="528"/>
      <c r="B1261" s="477" t="str">
        <f t="shared" si="122"/>
        <v xml:space="preserve"> </v>
      </c>
      <c r="C1261" s="477"/>
      <c r="D1261" s="526"/>
      <c r="E1261" s="529"/>
      <c r="F1261" s="529"/>
      <c r="G1261" s="530"/>
      <c r="H1261" s="530"/>
      <c r="I1261" s="422"/>
      <c r="J1261" s="531" t="e">
        <f>VLOOKUP(K1261,'[11]CONSOLIDADO PLAN DESARROLLO'!$DK$9:$DM1557,3,0)</f>
        <v>#N/A</v>
      </c>
      <c r="K1261" s="532"/>
      <c r="L1261" s="531" t="str">
        <f>IF(K1261=0,"0-0",(VLOOKUP(K1261,'[11]CONSOLIDADO PLAN DESARROLLO'!$DK$9:$DM$305,2,0)))</f>
        <v>0-0</v>
      </c>
      <c r="M1261" s="532" t="str">
        <f t="shared" si="123"/>
        <v>0-0</v>
      </c>
      <c r="N1261" s="526"/>
      <c r="O1261" s="535"/>
      <c r="AC1261" s="424"/>
    </row>
    <row r="1262" spans="1:29" ht="132.75" customHeight="1" x14ac:dyDescent="0.2">
      <c r="A1262" s="528"/>
      <c r="B1262" s="477" t="str">
        <f t="shared" si="122"/>
        <v xml:space="preserve"> </v>
      </c>
      <c r="C1262" s="477"/>
      <c r="D1262" s="526"/>
      <c r="E1262" s="529"/>
      <c r="F1262" s="529"/>
      <c r="G1262" s="530"/>
      <c r="H1262" s="530"/>
      <c r="I1262" s="422"/>
      <c r="J1262" s="531" t="e">
        <f>VLOOKUP(K1262,'[11]CONSOLIDADO PLAN DESARROLLO'!$DK$9:$DM1558,3,0)</f>
        <v>#N/A</v>
      </c>
      <c r="K1262" s="532"/>
      <c r="L1262" s="531" t="str">
        <f>IF(K1262=0,"0-0",(VLOOKUP(K1262,'[11]CONSOLIDADO PLAN DESARROLLO'!$DK$9:$DM$305,2,0)))</f>
        <v>0-0</v>
      </c>
      <c r="M1262" s="532" t="str">
        <f t="shared" si="123"/>
        <v>0-0</v>
      </c>
      <c r="N1262" s="526"/>
      <c r="O1262" s="535"/>
      <c r="AC1262" s="362"/>
    </row>
    <row r="1263" spans="1:29" x14ac:dyDescent="0.2">
      <c r="A1263" s="528"/>
      <c r="B1263" s="477" t="str">
        <f t="shared" si="122"/>
        <v xml:space="preserve"> </v>
      </c>
      <c r="C1263" s="477"/>
      <c r="D1263" s="526"/>
      <c r="E1263" s="529"/>
      <c r="F1263" s="529"/>
      <c r="G1263" s="530"/>
      <c r="H1263" s="530"/>
      <c r="I1263" s="422"/>
      <c r="J1263" s="531" t="e">
        <f>VLOOKUP(K1263,'[11]CONSOLIDADO PLAN DESARROLLO'!$DK$9:$DM1559,3,0)</f>
        <v>#N/A</v>
      </c>
      <c r="K1263" s="532"/>
      <c r="L1263" s="531" t="str">
        <f>IF(K1263=0,"0-0",(VLOOKUP(K1263,'[11]CONSOLIDADO PLAN DESARROLLO'!$DK$9:$DM$305,2,0)))</f>
        <v>0-0</v>
      </c>
      <c r="M1263" s="532" t="str">
        <f t="shared" si="123"/>
        <v>0-0</v>
      </c>
      <c r="N1263" s="526"/>
      <c r="O1263" s="535"/>
      <c r="AC1263" s="424"/>
    </row>
    <row r="1264" spans="1:29" ht="24" customHeight="1" x14ac:dyDescent="0.2">
      <c r="A1264" s="528"/>
      <c r="B1264" s="477" t="str">
        <f t="shared" si="122"/>
        <v xml:space="preserve"> </v>
      </c>
      <c r="C1264" s="477"/>
      <c r="D1264" s="526"/>
      <c r="E1264" s="529"/>
      <c r="F1264" s="529"/>
      <c r="G1264" s="530"/>
      <c r="H1264" s="530"/>
      <c r="I1264" s="422"/>
      <c r="J1264" s="531" t="e">
        <f>VLOOKUP(K1264,'[11]CONSOLIDADO PLAN DESARROLLO'!$DK$9:$DM1560,3,0)</f>
        <v>#N/A</v>
      </c>
      <c r="K1264" s="532"/>
      <c r="L1264" s="531" t="str">
        <f>IF(K1264=0,"0-0",(VLOOKUP(K1264,'[11]CONSOLIDADO PLAN DESARROLLO'!$DK$9:$DM$305,2,0)))</f>
        <v>0-0</v>
      </c>
      <c r="M1264" s="532" t="str">
        <f t="shared" si="123"/>
        <v>0-0</v>
      </c>
      <c r="N1264" s="526"/>
      <c r="O1264" s="535"/>
      <c r="AC1264" s="424"/>
    </row>
    <row r="1265" spans="1:29" x14ac:dyDescent="0.2">
      <c r="A1265" s="528"/>
      <c r="B1265" s="477" t="str">
        <f t="shared" si="122"/>
        <v xml:space="preserve"> </v>
      </c>
      <c r="C1265" s="477"/>
      <c r="D1265" s="526"/>
      <c r="E1265" s="529"/>
      <c r="F1265" s="529"/>
      <c r="G1265" s="530"/>
      <c r="H1265" s="530"/>
      <c r="I1265" s="422"/>
      <c r="J1265" s="531" t="e">
        <f>VLOOKUP(K1265,'[11]CONSOLIDADO PLAN DESARROLLO'!$DK$9:$DM1561,3,0)</f>
        <v>#N/A</v>
      </c>
      <c r="K1265" s="532"/>
      <c r="L1265" s="531" t="str">
        <f>IF(K1265=0,"0-0",(VLOOKUP(K1265,'[11]CONSOLIDADO PLAN DESARROLLO'!$DK$9:$DM$305,2,0)))</f>
        <v>0-0</v>
      </c>
      <c r="M1265" s="532" t="str">
        <f t="shared" si="123"/>
        <v>0-0</v>
      </c>
      <c r="N1265" s="526"/>
      <c r="O1265" s="535"/>
      <c r="AC1265" s="424"/>
    </row>
    <row r="1266" spans="1:29" x14ac:dyDescent="0.2">
      <c r="A1266" s="528"/>
      <c r="B1266" s="477" t="str">
        <f t="shared" si="122"/>
        <v xml:space="preserve"> </v>
      </c>
      <c r="C1266" s="477"/>
      <c r="D1266" s="526"/>
      <c r="E1266" s="529"/>
      <c r="F1266" s="529"/>
      <c r="G1266" s="530"/>
      <c r="H1266" s="530"/>
      <c r="I1266" s="422"/>
      <c r="J1266" s="531" t="e">
        <f>VLOOKUP(K1266,'[11]CONSOLIDADO PLAN DESARROLLO'!$DK$9:$DM1562,3,0)</f>
        <v>#N/A</v>
      </c>
      <c r="K1266" s="532"/>
      <c r="L1266" s="531" t="str">
        <f>IF(K1266=0,"0-0",(VLOOKUP(K1266,'[11]CONSOLIDADO PLAN DESARROLLO'!$DK$9:$DM$305,2,0)))</f>
        <v>0-0</v>
      </c>
      <c r="M1266" s="532" t="str">
        <f t="shared" si="123"/>
        <v>0-0</v>
      </c>
      <c r="N1266" s="526"/>
      <c r="O1266" s="535"/>
      <c r="AC1266" s="424"/>
    </row>
    <row r="1267" spans="1:29" x14ac:dyDescent="0.2">
      <c r="A1267" s="528"/>
      <c r="B1267" s="477" t="str">
        <f t="shared" si="122"/>
        <v xml:space="preserve"> </v>
      </c>
      <c r="C1267" s="477"/>
      <c r="D1267" s="526"/>
      <c r="E1267" s="529"/>
      <c r="F1267" s="529"/>
      <c r="G1267" s="530"/>
      <c r="H1267" s="530"/>
      <c r="I1267" s="422"/>
      <c r="J1267" s="531" t="e">
        <f>VLOOKUP(K1267,'[11]CONSOLIDADO PLAN DESARROLLO'!$DK$9:$DM1563,3,0)</f>
        <v>#N/A</v>
      </c>
      <c r="K1267" s="532"/>
      <c r="L1267" s="531" t="str">
        <f>IF(K1267=0,"0-0",(VLOOKUP(K1267,'[11]CONSOLIDADO PLAN DESARROLLO'!$DK$9:$DM$305,2,0)))</f>
        <v>0-0</v>
      </c>
      <c r="M1267" s="532" t="str">
        <f t="shared" si="123"/>
        <v>0-0</v>
      </c>
      <c r="N1267" s="526"/>
      <c r="O1267" s="535"/>
      <c r="AC1267" s="424"/>
    </row>
    <row r="1268" spans="1:29" ht="127.5" customHeight="1" x14ac:dyDescent="0.2">
      <c r="A1268" s="528"/>
      <c r="B1268" s="477" t="str">
        <f t="shared" si="122"/>
        <v xml:space="preserve"> </v>
      </c>
      <c r="C1268" s="477"/>
      <c r="D1268" s="526"/>
      <c r="E1268" s="529"/>
      <c r="F1268" s="529"/>
      <c r="G1268" s="530"/>
      <c r="H1268" s="530"/>
      <c r="I1268" s="422"/>
      <c r="J1268" s="531" t="e">
        <f>VLOOKUP(K1268,'[11]CONSOLIDADO PLAN DESARROLLO'!$DK$9:$DM1564,3,0)</f>
        <v>#N/A</v>
      </c>
      <c r="K1268" s="532"/>
      <c r="L1268" s="531" t="str">
        <f>IF(K1268=0,"0-0",(VLOOKUP(K1268,'[11]CONSOLIDADO PLAN DESARROLLO'!$DK$9:$DM$305,2,0)))</f>
        <v>0-0</v>
      </c>
      <c r="M1268" s="532" t="str">
        <f t="shared" si="123"/>
        <v>0-0</v>
      </c>
      <c r="N1268" s="526"/>
      <c r="O1268" s="535"/>
      <c r="AC1268" s="362"/>
    </row>
    <row r="1269" spans="1:29" x14ac:dyDescent="0.2">
      <c r="A1269" s="528"/>
      <c r="B1269" s="477" t="str">
        <f t="shared" si="122"/>
        <v xml:space="preserve"> </v>
      </c>
      <c r="C1269" s="477"/>
      <c r="D1269" s="526"/>
      <c r="E1269" s="529"/>
      <c r="F1269" s="529"/>
      <c r="G1269" s="530"/>
      <c r="H1269" s="530"/>
      <c r="I1269" s="422"/>
      <c r="J1269" s="531" t="e">
        <f>VLOOKUP(K1269,'[11]CONSOLIDADO PLAN DESARROLLO'!$DK$9:$DM1565,3,0)</f>
        <v>#N/A</v>
      </c>
      <c r="K1269" s="532"/>
      <c r="L1269" s="531" t="str">
        <f>IF(K1269=0,"0-0",(VLOOKUP(K1269,'[11]CONSOLIDADO PLAN DESARROLLO'!$DK$9:$DM$305,2,0)))</f>
        <v>0-0</v>
      </c>
      <c r="M1269" s="532" t="str">
        <f t="shared" si="123"/>
        <v>0-0</v>
      </c>
      <c r="N1269" s="526"/>
      <c r="O1269" s="535"/>
      <c r="AC1269" s="424"/>
    </row>
    <row r="1270" spans="1:29" x14ac:dyDescent="0.2">
      <c r="A1270" s="528"/>
      <c r="B1270" s="477" t="str">
        <f t="shared" si="122"/>
        <v xml:space="preserve"> </v>
      </c>
      <c r="C1270" s="477"/>
      <c r="D1270" s="526"/>
      <c r="E1270" s="529"/>
      <c r="F1270" s="529"/>
      <c r="G1270" s="530"/>
      <c r="H1270" s="530"/>
      <c r="I1270" s="422"/>
      <c r="J1270" s="531" t="e">
        <f>VLOOKUP(K1270,'[11]CONSOLIDADO PLAN DESARROLLO'!$DK$9:$DM1566,3,0)</f>
        <v>#N/A</v>
      </c>
      <c r="K1270" s="532"/>
      <c r="L1270" s="531" t="str">
        <f>IF(K1270=0,"0-0",(VLOOKUP(K1270,'[11]CONSOLIDADO PLAN DESARROLLO'!$DK$9:$DM$305,2,0)))</f>
        <v>0-0</v>
      </c>
      <c r="M1270" s="532" t="str">
        <f t="shared" si="123"/>
        <v>0-0</v>
      </c>
      <c r="N1270" s="526"/>
      <c r="O1270" s="535"/>
      <c r="AC1270" s="424"/>
    </row>
    <row r="1271" spans="1:29" x14ac:dyDescent="0.2">
      <c r="A1271" s="528"/>
      <c r="B1271" s="477" t="str">
        <f t="shared" si="122"/>
        <v xml:space="preserve"> </v>
      </c>
      <c r="C1271" s="477"/>
      <c r="D1271" s="526"/>
      <c r="E1271" s="529"/>
      <c r="F1271" s="529"/>
      <c r="G1271" s="530"/>
      <c r="H1271" s="530"/>
      <c r="I1271" s="422"/>
      <c r="J1271" s="531" t="e">
        <f>VLOOKUP(K1271,'[11]CONSOLIDADO PLAN DESARROLLO'!$DK$9:$DM1567,3,0)</f>
        <v>#N/A</v>
      </c>
      <c r="K1271" s="532"/>
      <c r="L1271" s="531" t="str">
        <f>IF(K1271=0,"0-0",(VLOOKUP(K1271,'[11]CONSOLIDADO PLAN DESARROLLO'!$DK$9:$DM$305,2,0)))</f>
        <v>0-0</v>
      </c>
      <c r="M1271" s="532" t="str">
        <f t="shared" si="123"/>
        <v>0-0</v>
      </c>
      <c r="N1271" s="526"/>
      <c r="O1271" s="535"/>
      <c r="AC1271" s="424"/>
    </row>
    <row r="1272" spans="1:29" x14ac:dyDescent="0.2">
      <c r="A1272" s="528"/>
      <c r="B1272" s="477" t="str">
        <f t="shared" si="122"/>
        <v xml:space="preserve"> </v>
      </c>
      <c r="C1272" s="477"/>
      <c r="D1272" s="526"/>
      <c r="E1272" s="529"/>
      <c r="F1272" s="529"/>
      <c r="G1272" s="530"/>
      <c r="H1272" s="530"/>
      <c r="I1272" s="422"/>
      <c r="J1272" s="531" t="e">
        <f>VLOOKUP(K1272,'[11]CONSOLIDADO PLAN DESARROLLO'!$DK$9:$DM1568,3,0)</f>
        <v>#N/A</v>
      </c>
      <c r="K1272" s="532"/>
      <c r="L1272" s="531" t="str">
        <f>IF(K1272=0,"0-0",(VLOOKUP(K1272,'[11]CONSOLIDADO PLAN DESARROLLO'!$DK$9:$DM$305,2,0)))</f>
        <v>0-0</v>
      </c>
      <c r="M1272" s="532" t="str">
        <f t="shared" si="123"/>
        <v>0-0</v>
      </c>
      <c r="N1272" s="526"/>
      <c r="O1272" s="535"/>
      <c r="AC1272" s="424"/>
    </row>
    <row r="1273" spans="1:29" ht="61.5" customHeight="1" x14ac:dyDescent="0.2">
      <c r="A1273" s="528"/>
      <c r="B1273" s="477" t="str">
        <f t="shared" si="122"/>
        <v xml:space="preserve"> </v>
      </c>
      <c r="C1273" s="477"/>
      <c r="D1273" s="526"/>
      <c r="E1273" s="529"/>
      <c r="F1273" s="529"/>
      <c r="G1273" s="530"/>
      <c r="H1273" s="530"/>
      <c r="I1273" s="422"/>
      <c r="J1273" s="531" t="e">
        <f>VLOOKUP(K1273,'[11]CONSOLIDADO PLAN DESARROLLO'!$DK$9:$DM1569,3,0)</f>
        <v>#N/A</v>
      </c>
      <c r="K1273" s="532"/>
      <c r="L1273" s="531" t="str">
        <f>IF(K1273=0,"0-0",(VLOOKUP(K1273,'[11]CONSOLIDADO PLAN DESARROLLO'!$DK$9:$DM$305,2,0)))</f>
        <v>0-0</v>
      </c>
      <c r="M1273" s="532" t="str">
        <f t="shared" si="123"/>
        <v>0-0</v>
      </c>
      <c r="N1273" s="526"/>
      <c r="O1273" s="535"/>
      <c r="AC1273" s="424"/>
    </row>
    <row r="1274" spans="1:29" x14ac:dyDescent="0.2">
      <c r="A1274" s="528"/>
      <c r="B1274" s="477" t="str">
        <f t="shared" si="122"/>
        <v xml:space="preserve"> </v>
      </c>
      <c r="C1274" s="477"/>
      <c r="D1274" s="526"/>
      <c r="E1274" s="529"/>
      <c r="F1274" s="529"/>
      <c r="G1274" s="530"/>
      <c r="H1274" s="530"/>
      <c r="I1274" s="422"/>
      <c r="J1274" s="531" t="e">
        <f>VLOOKUP(K1274,'[11]CONSOLIDADO PLAN DESARROLLO'!$DK$9:$DM1570,3,0)</f>
        <v>#N/A</v>
      </c>
      <c r="K1274" s="532"/>
      <c r="L1274" s="531" t="str">
        <f>IF(K1274=0,"0-0",(VLOOKUP(K1274,'[11]CONSOLIDADO PLAN DESARROLLO'!$DK$9:$DM$305,2,0)))</f>
        <v>0-0</v>
      </c>
      <c r="M1274" s="532" t="str">
        <f t="shared" si="123"/>
        <v>0-0</v>
      </c>
      <c r="N1274" s="526"/>
      <c r="O1274" s="535"/>
      <c r="AC1274" s="424"/>
    </row>
    <row r="1275" spans="1:29" ht="18.75" customHeight="1" x14ac:dyDescent="0.2">
      <c r="A1275" s="528"/>
      <c r="B1275" s="477" t="str">
        <f t="shared" si="122"/>
        <v xml:space="preserve"> </v>
      </c>
      <c r="C1275" s="477"/>
      <c r="D1275" s="526"/>
      <c r="E1275" s="529"/>
      <c r="F1275" s="529"/>
      <c r="G1275" s="530"/>
      <c r="H1275" s="530"/>
      <c r="I1275" s="422"/>
      <c r="J1275" s="531" t="e">
        <f>VLOOKUP(K1275,'[11]CONSOLIDADO PLAN DESARROLLO'!$DK$9:$DM1571,3,0)</f>
        <v>#N/A</v>
      </c>
      <c r="K1275" s="532"/>
      <c r="L1275" s="531" t="str">
        <f>IF(K1275=0,"0-0",(VLOOKUP(K1275,'[11]CONSOLIDADO PLAN DESARROLLO'!$DK$9:$DM$305,2,0)))</f>
        <v>0-0</v>
      </c>
      <c r="M1275" s="532" t="str">
        <f t="shared" si="123"/>
        <v>0-0</v>
      </c>
      <c r="N1275" s="526"/>
      <c r="O1275" s="535"/>
      <c r="AC1275" s="424"/>
    </row>
    <row r="1276" spans="1:29" ht="19.5" customHeight="1" x14ac:dyDescent="0.2">
      <c r="A1276" s="528"/>
      <c r="B1276" s="477" t="str">
        <f t="shared" si="122"/>
        <v xml:space="preserve"> </v>
      </c>
      <c r="C1276" s="477"/>
      <c r="D1276" s="526"/>
      <c r="E1276" s="529"/>
      <c r="F1276" s="529"/>
      <c r="G1276" s="530"/>
      <c r="H1276" s="530"/>
      <c r="I1276" s="422"/>
      <c r="J1276" s="531" t="e">
        <f>VLOOKUP(K1276,'[11]CONSOLIDADO PLAN DESARROLLO'!$DK$9:$DM1572,3,0)</f>
        <v>#N/A</v>
      </c>
      <c r="K1276" s="532"/>
      <c r="L1276" s="531" t="str">
        <f>IF(K1276=0,"0-0",(VLOOKUP(K1276,'[11]CONSOLIDADO PLAN DESARROLLO'!$DK$9:$DM$305,2,0)))</f>
        <v>0-0</v>
      </c>
      <c r="M1276" s="532" t="str">
        <f t="shared" si="123"/>
        <v>0-0</v>
      </c>
      <c r="N1276" s="526"/>
      <c r="O1276" s="535"/>
      <c r="AC1276" s="424"/>
    </row>
    <row r="1277" spans="1:29" x14ac:dyDescent="0.2">
      <c r="A1277" s="528"/>
      <c r="B1277" s="477" t="str">
        <f t="shared" si="122"/>
        <v xml:space="preserve"> </v>
      </c>
      <c r="C1277" s="477"/>
      <c r="D1277" s="526"/>
      <c r="E1277" s="529"/>
      <c r="F1277" s="529"/>
      <c r="G1277" s="530"/>
      <c r="H1277" s="530"/>
      <c r="I1277" s="422"/>
      <c r="J1277" s="531" t="e">
        <f>VLOOKUP(K1277,'[11]CONSOLIDADO PLAN DESARROLLO'!$DK$9:$DM1573,3,0)</f>
        <v>#N/A</v>
      </c>
      <c r="K1277" s="532"/>
      <c r="L1277" s="531" t="str">
        <f>IF(K1277=0,"0-0",(VLOOKUP(K1277,'[11]CONSOLIDADO PLAN DESARROLLO'!$DK$9:$DM$305,2,0)))</f>
        <v>0-0</v>
      </c>
      <c r="M1277" s="532" t="str">
        <f t="shared" si="123"/>
        <v>0-0</v>
      </c>
      <c r="N1277" s="526"/>
      <c r="O1277" s="535"/>
      <c r="AC1277" s="424"/>
    </row>
    <row r="1278" spans="1:29" x14ac:dyDescent="0.2">
      <c r="A1278" s="528"/>
      <c r="B1278" s="477" t="str">
        <f t="shared" si="122"/>
        <v xml:space="preserve"> </v>
      </c>
      <c r="C1278" s="477"/>
      <c r="D1278" s="526"/>
      <c r="E1278" s="529"/>
      <c r="F1278" s="529"/>
      <c r="G1278" s="530"/>
      <c r="H1278" s="530"/>
      <c r="I1278" s="422"/>
      <c r="J1278" s="531" t="e">
        <f>VLOOKUP(K1278,'[11]CONSOLIDADO PLAN DESARROLLO'!$DK$9:$DM1574,3,0)</f>
        <v>#N/A</v>
      </c>
      <c r="K1278" s="532"/>
      <c r="L1278" s="531" t="str">
        <f>IF(K1278=0,"0-0",(VLOOKUP(K1278,'[11]CONSOLIDADO PLAN DESARROLLO'!$DK$9:$DM$305,2,0)))</f>
        <v>0-0</v>
      </c>
      <c r="M1278" s="532" t="str">
        <f t="shared" si="123"/>
        <v>0-0</v>
      </c>
      <c r="N1278" s="526"/>
      <c r="O1278" s="535"/>
      <c r="AC1278" s="424"/>
    </row>
    <row r="1279" spans="1:29" ht="130.5" customHeight="1" x14ac:dyDescent="0.2">
      <c r="A1279" s="528"/>
      <c r="B1279" s="477" t="str">
        <f t="shared" si="122"/>
        <v xml:space="preserve"> </v>
      </c>
      <c r="C1279" s="477"/>
      <c r="D1279" s="526"/>
      <c r="E1279" s="529"/>
      <c r="F1279" s="529"/>
      <c r="G1279" s="530"/>
      <c r="H1279" s="530"/>
      <c r="I1279" s="422"/>
      <c r="J1279" s="531" t="e">
        <f>VLOOKUP(K1279,'[11]CONSOLIDADO PLAN DESARROLLO'!$DK$9:$DM1575,3,0)</f>
        <v>#N/A</v>
      </c>
      <c r="K1279" s="532"/>
      <c r="L1279" s="531" t="str">
        <f>IF(K1279=0,"0-0",(VLOOKUP(K1279,'[11]CONSOLIDADO PLAN DESARROLLO'!$DK$9:$DM$305,2,0)))</f>
        <v>0-0</v>
      </c>
      <c r="M1279" s="532" t="str">
        <f t="shared" si="123"/>
        <v>0-0</v>
      </c>
      <c r="N1279" s="526"/>
      <c r="O1279" s="535"/>
      <c r="AC1279" s="424"/>
    </row>
    <row r="1280" spans="1:29" x14ac:dyDescent="0.2">
      <c r="A1280" s="528"/>
      <c r="B1280" s="477" t="str">
        <f t="shared" si="122"/>
        <v xml:space="preserve"> </v>
      </c>
      <c r="C1280" s="477"/>
      <c r="D1280" s="526"/>
      <c r="E1280" s="529"/>
      <c r="F1280" s="529"/>
      <c r="G1280" s="530"/>
      <c r="H1280" s="530"/>
      <c r="I1280" s="422"/>
      <c r="J1280" s="531" t="e">
        <f>VLOOKUP(K1280,'[11]CONSOLIDADO PLAN DESARROLLO'!$DK$9:$DM1576,3,0)</f>
        <v>#N/A</v>
      </c>
      <c r="K1280" s="532"/>
      <c r="L1280" s="531" t="str">
        <f>IF(K1280=0,"0-0",(VLOOKUP(K1280,'[11]CONSOLIDADO PLAN DESARROLLO'!$DK$9:$DM$305,2,0)))</f>
        <v>0-0</v>
      </c>
      <c r="M1280" s="532" t="str">
        <f t="shared" si="123"/>
        <v>0-0</v>
      </c>
      <c r="N1280" s="526"/>
      <c r="O1280" s="535"/>
      <c r="AC1280" s="424"/>
    </row>
    <row r="1281" spans="1:29" ht="18.75" customHeight="1" x14ac:dyDescent="0.2">
      <c r="A1281" s="528"/>
      <c r="B1281" s="477" t="str">
        <f t="shared" si="122"/>
        <v xml:space="preserve"> </v>
      </c>
      <c r="C1281" s="477"/>
      <c r="D1281" s="526"/>
      <c r="E1281" s="529"/>
      <c r="F1281" s="529"/>
      <c r="G1281" s="530"/>
      <c r="H1281" s="530"/>
      <c r="I1281" s="422"/>
      <c r="J1281" s="531" t="e">
        <f>VLOOKUP(K1281,'[11]CONSOLIDADO PLAN DESARROLLO'!$DK$9:$DM1577,3,0)</f>
        <v>#N/A</v>
      </c>
      <c r="K1281" s="532"/>
      <c r="L1281" s="531" t="str">
        <f>IF(K1281=0,"0-0",(VLOOKUP(K1281,'[11]CONSOLIDADO PLAN DESARROLLO'!$DK$9:$DM$305,2,0)))</f>
        <v>0-0</v>
      </c>
      <c r="M1281" s="532" t="str">
        <f t="shared" si="123"/>
        <v>0-0</v>
      </c>
      <c r="N1281" s="526"/>
      <c r="O1281" s="535"/>
      <c r="AC1281" s="424"/>
    </row>
    <row r="1282" spans="1:29" ht="18.75" customHeight="1" x14ac:dyDescent="0.2">
      <c r="A1282" s="528"/>
      <c r="B1282" s="477" t="str">
        <f t="shared" si="122"/>
        <v xml:space="preserve"> </v>
      </c>
      <c r="C1282" s="477"/>
      <c r="D1282" s="526"/>
      <c r="E1282" s="529"/>
      <c r="F1282" s="529"/>
      <c r="G1282" s="530"/>
      <c r="H1282" s="530"/>
      <c r="I1282" s="422"/>
      <c r="J1282" s="531" t="e">
        <f>VLOOKUP(K1282,'[11]CONSOLIDADO PLAN DESARROLLO'!$DK$9:$DM1578,3,0)</f>
        <v>#N/A</v>
      </c>
      <c r="K1282" s="532"/>
      <c r="L1282" s="531" t="str">
        <f>IF(K1282=0,"0-0",(VLOOKUP(K1282,'[11]CONSOLIDADO PLAN DESARROLLO'!$DK$9:$DM$305,2,0)))</f>
        <v>0-0</v>
      </c>
      <c r="M1282" s="532" t="str">
        <f t="shared" si="123"/>
        <v>0-0</v>
      </c>
      <c r="N1282" s="526"/>
      <c r="O1282" s="535"/>
      <c r="AC1282" s="424"/>
    </row>
    <row r="1283" spans="1:29" x14ac:dyDescent="0.2">
      <c r="A1283" s="528"/>
      <c r="B1283" s="477" t="str">
        <f t="shared" ref="B1283:B1346" si="124">+CONCATENATE(C1283," ",(LEFT(I1283,(3))))</f>
        <v xml:space="preserve"> </v>
      </c>
      <c r="C1283" s="477"/>
      <c r="D1283" s="526"/>
      <c r="E1283" s="529"/>
      <c r="F1283" s="529"/>
      <c r="G1283" s="530"/>
      <c r="H1283" s="530"/>
      <c r="I1283" s="422"/>
      <c r="J1283" s="531" t="e">
        <f>VLOOKUP(K1283,'[11]CONSOLIDADO PLAN DESARROLLO'!$DK$9:$DM1579,3,0)</f>
        <v>#N/A</v>
      </c>
      <c r="K1283" s="532"/>
      <c r="L1283" s="531" t="str">
        <f>IF(K1283=0,"0-0",(VLOOKUP(K1283,'[11]CONSOLIDADO PLAN DESARROLLO'!$DK$9:$DM$305,2,0)))</f>
        <v>0-0</v>
      </c>
      <c r="M1283" s="532" t="str">
        <f t="shared" ref="M1283:M1346" si="125">IF(I1283=0,"0-0",(VLOOKUP(I1283,$Q$2:$V$191,$P$1,0)))</f>
        <v>0-0</v>
      </c>
      <c r="N1283" s="526"/>
      <c r="O1283" s="535"/>
      <c r="AC1283" s="424"/>
    </row>
    <row r="1284" spans="1:29" x14ac:dyDescent="0.2">
      <c r="A1284" s="528"/>
      <c r="B1284" s="477" t="str">
        <f t="shared" si="124"/>
        <v xml:space="preserve"> </v>
      </c>
      <c r="C1284" s="477"/>
      <c r="D1284" s="526"/>
      <c r="E1284" s="529"/>
      <c r="F1284" s="529"/>
      <c r="G1284" s="530"/>
      <c r="H1284" s="530"/>
      <c r="I1284" s="422"/>
      <c r="J1284" s="531" t="e">
        <f>VLOOKUP(K1284,'[11]CONSOLIDADO PLAN DESARROLLO'!$DK$9:$DM1580,3,0)</f>
        <v>#N/A</v>
      </c>
      <c r="K1284" s="532"/>
      <c r="L1284" s="531" t="str">
        <f>IF(K1284=0,"0-0",(VLOOKUP(K1284,'[11]CONSOLIDADO PLAN DESARROLLO'!$DK$9:$DM$305,2,0)))</f>
        <v>0-0</v>
      </c>
      <c r="M1284" s="532" t="str">
        <f t="shared" si="125"/>
        <v>0-0</v>
      </c>
      <c r="N1284" s="526"/>
      <c r="O1284" s="535"/>
      <c r="AC1284" s="424"/>
    </row>
    <row r="1285" spans="1:29" x14ac:dyDescent="0.2">
      <c r="A1285" s="528"/>
      <c r="B1285" s="477" t="str">
        <f t="shared" si="124"/>
        <v xml:space="preserve"> </v>
      </c>
      <c r="C1285" s="477"/>
      <c r="D1285" s="526"/>
      <c r="E1285" s="529"/>
      <c r="F1285" s="529"/>
      <c r="G1285" s="530"/>
      <c r="H1285" s="530"/>
      <c r="I1285" s="422"/>
      <c r="J1285" s="531" t="e">
        <f>VLOOKUP(K1285,'[11]CONSOLIDADO PLAN DESARROLLO'!$DK$9:$DM1581,3,0)</f>
        <v>#N/A</v>
      </c>
      <c r="K1285" s="532"/>
      <c r="L1285" s="531" t="str">
        <f>IF(K1285=0,"0-0",(VLOOKUP(K1285,'[11]CONSOLIDADO PLAN DESARROLLO'!$DK$9:$DM$305,2,0)))</f>
        <v>0-0</v>
      </c>
      <c r="M1285" s="532" t="str">
        <f t="shared" si="125"/>
        <v>0-0</v>
      </c>
      <c r="N1285" s="526"/>
      <c r="O1285" s="535"/>
      <c r="AC1285" s="424"/>
    </row>
    <row r="1286" spans="1:29" x14ac:dyDescent="0.2">
      <c r="A1286" s="528"/>
      <c r="B1286" s="477" t="str">
        <f t="shared" si="124"/>
        <v xml:space="preserve"> </v>
      </c>
      <c r="C1286" s="477"/>
      <c r="D1286" s="526"/>
      <c r="E1286" s="529"/>
      <c r="F1286" s="529"/>
      <c r="G1286" s="530"/>
      <c r="H1286" s="530"/>
      <c r="I1286" s="422"/>
      <c r="J1286" s="531" t="e">
        <f>VLOOKUP(K1286,'[11]CONSOLIDADO PLAN DESARROLLO'!$DK$9:$DM1582,3,0)</f>
        <v>#N/A</v>
      </c>
      <c r="K1286" s="532"/>
      <c r="L1286" s="531" t="str">
        <f>IF(K1286=0,"0-0",(VLOOKUP(K1286,'[11]CONSOLIDADO PLAN DESARROLLO'!$DK$9:$DM$305,2,0)))</f>
        <v>0-0</v>
      </c>
      <c r="M1286" s="532" t="str">
        <f t="shared" si="125"/>
        <v>0-0</v>
      </c>
      <c r="N1286" s="526"/>
      <c r="O1286" s="535"/>
      <c r="AC1286" s="424"/>
    </row>
    <row r="1287" spans="1:29" x14ac:dyDescent="0.2">
      <c r="A1287" s="528"/>
      <c r="B1287" s="477" t="str">
        <f t="shared" si="124"/>
        <v xml:space="preserve"> </v>
      </c>
      <c r="C1287" s="477"/>
      <c r="D1287" s="526"/>
      <c r="E1287" s="529"/>
      <c r="F1287" s="529"/>
      <c r="G1287" s="530"/>
      <c r="H1287" s="530"/>
      <c r="I1287" s="422"/>
      <c r="J1287" s="531" t="e">
        <f>VLOOKUP(K1287,'[11]CONSOLIDADO PLAN DESARROLLO'!$DK$9:$DM1583,3,0)</f>
        <v>#N/A</v>
      </c>
      <c r="K1287" s="532"/>
      <c r="L1287" s="531" t="str">
        <f>IF(K1287=0,"0-0",(VLOOKUP(K1287,'[11]CONSOLIDADO PLAN DESARROLLO'!$DK$9:$DM$305,2,0)))</f>
        <v>0-0</v>
      </c>
      <c r="M1287" s="532" t="str">
        <f t="shared" si="125"/>
        <v>0-0</v>
      </c>
      <c r="N1287" s="526"/>
      <c r="O1287" s="535"/>
      <c r="AC1287" s="424"/>
    </row>
    <row r="1288" spans="1:29" x14ac:dyDescent="0.2">
      <c r="A1288" s="528"/>
      <c r="B1288" s="477" t="str">
        <f t="shared" si="124"/>
        <v xml:space="preserve"> </v>
      </c>
      <c r="C1288" s="477"/>
      <c r="D1288" s="526"/>
      <c r="E1288" s="529"/>
      <c r="F1288" s="529"/>
      <c r="G1288" s="530"/>
      <c r="H1288" s="530"/>
      <c r="I1288" s="422"/>
      <c r="J1288" s="531" t="e">
        <f>VLOOKUP(K1288,'[11]CONSOLIDADO PLAN DESARROLLO'!$DK$9:$DM1584,3,0)</f>
        <v>#N/A</v>
      </c>
      <c r="K1288" s="532"/>
      <c r="L1288" s="531" t="str">
        <f>IF(K1288=0,"0-0",(VLOOKUP(K1288,'[11]CONSOLIDADO PLAN DESARROLLO'!$DK$9:$DM$305,2,0)))</f>
        <v>0-0</v>
      </c>
      <c r="M1288" s="532" t="str">
        <f t="shared" si="125"/>
        <v>0-0</v>
      </c>
      <c r="N1288" s="526"/>
      <c r="O1288" s="535"/>
      <c r="AC1288" s="424"/>
    </row>
    <row r="1289" spans="1:29" x14ac:dyDescent="0.2">
      <c r="A1289" s="528"/>
      <c r="B1289" s="477" t="str">
        <f t="shared" si="124"/>
        <v xml:space="preserve"> </v>
      </c>
      <c r="C1289" s="477"/>
      <c r="D1289" s="526"/>
      <c r="E1289" s="529"/>
      <c r="F1289" s="529"/>
      <c r="G1289" s="530"/>
      <c r="H1289" s="530"/>
      <c r="I1289" s="422"/>
      <c r="J1289" s="531" t="e">
        <f>VLOOKUP(K1289,'[11]CONSOLIDADO PLAN DESARROLLO'!$DK$9:$DM1585,3,0)</f>
        <v>#N/A</v>
      </c>
      <c r="K1289" s="532"/>
      <c r="L1289" s="531" t="str">
        <f>IF(K1289=0,"0-0",(VLOOKUP(K1289,'[11]CONSOLIDADO PLAN DESARROLLO'!$DK$9:$DM$305,2,0)))</f>
        <v>0-0</v>
      </c>
      <c r="M1289" s="532" t="str">
        <f t="shared" si="125"/>
        <v>0-0</v>
      </c>
      <c r="N1289" s="526"/>
      <c r="O1289" s="535"/>
      <c r="AC1289" s="424"/>
    </row>
    <row r="1290" spans="1:29" x14ac:dyDescent="0.2">
      <c r="A1290" s="528"/>
      <c r="B1290" s="477" t="str">
        <f t="shared" si="124"/>
        <v xml:space="preserve"> </v>
      </c>
      <c r="C1290" s="477"/>
      <c r="D1290" s="526"/>
      <c r="E1290" s="529"/>
      <c r="F1290" s="529"/>
      <c r="G1290" s="530"/>
      <c r="H1290" s="530"/>
      <c r="I1290" s="422"/>
      <c r="J1290" s="531" t="e">
        <f>VLOOKUP(K1290,'[11]CONSOLIDADO PLAN DESARROLLO'!$DK$9:$DM1586,3,0)</f>
        <v>#N/A</v>
      </c>
      <c r="K1290" s="532"/>
      <c r="L1290" s="531" t="str">
        <f>IF(K1290=0,"0-0",(VLOOKUP(K1290,'[11]CONSOLIDADO PLAN DESARROLLO'!$DK$9:$DM$305,2,0)))</f>
        <v>0-0</v>
      </c>
      <c r="M1290" s="532" t="str">
        <f t="shared" si="125"/>
        <v>0-0</v>
      </c>
      <c r="N1290" s="526"/>
      <c r="O1290" s="535"/>
      <c r="AC1290" s="424"/>
    </row>
    <row r="1291" spans="1:29" ht="21.75" customHeight="1" x14ac:dyDescent="0.2">
      <c r="A1291" s="528"/>
      <c r="B1291" s="477" t="str">
        <f t="shared" si="124"/>
        <v xml:space="preserve"> </v>
      </c>
      <c r="C1291" s="477"/>
      <c r="D1291" s="526"/>
      <c r="E1291" s="529"/>
      <c r="F1291" s="529"/>
      <c r="G1291" s="530"/>
      <c r="H1291" s="530"/>
      <c r="I1291" s="422"/>
      <c r="J1291" s="531" t="e">
        <f>VLOOKUP(K1291,'[11]CONSOLIDADO PLAN DESARROLLO'!$DK$9:$DM1587,3,0)</f>
        <v>#N/A</v>
      </c>
      <c r="K1291" s="532"/>
      <c r="L1291" s="531" t="str">
        <f>IF(K1291=0,"0-0",(VLOOKUP(K1291,'[11]CONSOLIDADO PLAN DESARROLLO'!$DK$9:$DM$305,2,0)))</f>
        <v>0-0</v>
      </c>
      <c r="M1291" s="532" t="str">
        <f t="shared" si="125"/>
        <v>0-0</v>
      </c>
      <c r="N1291" s="526"/>
      <c r="O1291" s="535"/>
      <c r="AC1291" s="424"/>
    </row>
    <row r="1292" spans="1:29" ht="23.25" customHeight="1" x14ac:dyDescent="0.2">
      <c r="A1292" s="528"/>
      <c r="B1292" s="477" t="str">
        <f t="shared" si="124"/>
        <v xml:space="preserve"> </v>
      </c>
      <c r="C1292" s="477"/>
      <c r="D1292" s="526"/>
      <c r="E1292" s="529"/>
      <c r="F1292" s="529"/>
      <c r="G1292" s="530"/>
      <c r="H1292" s="530"/>
      <c r="I1292" s="422"/>
      <c r="J1292" s="531" t="e">
        <f>VLOOKUP(K1292,'[11]CONSOLIDADO PLAN DESARROLLO'!$DK$9:$DM1588,3,0)</f>
        <v>#N/A</v>
      </c>
      <c r="K1292" s="532"/>
      <c r="L1292" s="531" t="str">
        <f>IF(K1292=0,"0-0",(VLOOKUP(K1292,'[11]CONSOLIDADO PLAN DESARROLLO'!$DK$9:$DM$305,2,0)))</f>
        <v>0-0</v>
      </c>
      <c r="M1292" s="532" t="str">
        <f t="shared" si="125"/>
        <v>0-0</v>
      </c>
      <c r="N1292" s="526"/>
      <c r="O1292" s="535"/>
      <c r="AC1292" s="424"/>
    </row>
    <row r="1293" spans="1:29" x14ac:dyDescent="0.2">
      <c r="A1293" s="528"/>
      <c r="B1293" s="477" t="str">
        <f t="shared" si="124"/>
        <v xml:space="preserve"> </v>
      </c>
      <c r="C1293" s="477"/>
      <c r="D1293" s="526"/>
      <c r="E1293" s="529"/>
      <c r="F1293" s="529"/>
      <c r="G1293" s="530"/>
      <c r="H1293" s="530"/>
      <c r="I1293" s="422"/>
      <c r="J1293" s="531" t="e">
        <f>VLOOKUP(K1293,'[11]CONSOLIDADO PLAN DESARROLLO'!$DK$9:$DM1589,3,0)</f>
        <v>#N/A</v>
      </c>
      <c r="K1293" s="532"/>
      <c r="L1293" s="531" t="str">
        <f>IF(K1293=0,"0-0",(VLOOKUP(K1293,'[11]CONSOLIDADO PLAN DESARROLLO'!$DK$9:$DM$305,2,0)))</f>
        <v>0-0</v>
      </c>
      <c r="M1293" s="532" t="str">
        <f t="shared" si="125"/>
        <v>0-0</v>
      </c>
      <c r="N1293" s="526"/>
      <c r="O1293" s="535"/>
      <c r="AC1293" s="424"/>
    </row>
    <row r="1294" spans="1:29" x14ac:dyDescent="0.2">
      <c r="A1294" s="528"/>
      <c r="B1294" s="477" t="str">
        <f t="shared" si="124"/>
        <v xml:space="preserve"> </v>
      </c>
      <c r="C1294" s="477"/>
      <c r="D1294" s="526"/>
      <c r="E1294" s="529"/>
      <c r="F1294" s="529"/>
      <c r="G1294" s="530"/>
      <c r="H1294" s="530"/>
      <c r="I1294" s="422"/>
      <c r="J1294" s="531" t="e">
        <f>VLOOKUP(K1294,'[11]CONSOLIDADO PLAN DESARROLLO'!$DK$9:$DM1590,3,0)</f>
        <v>#N/A</v>
      </c>
      <c r="K1294" s="532"/>
      <c r="L1294" s="531" t="str">
        <f>IF(K1294=0,"0-0",(VLOOKUP(K1294,'[11]CONSOLIDADO PLAN DESARROLLO'!$DK$9:$DM$305,2,0)))</f>
        <v>0-0</v>
      </c>
      <c r="M1294" s="532" t="str">
        <f t="shared" si="125"/>
        <v>0-0</v>
      </c>
      <c r="N1294" s="526"/>
      <c r="O1294" s="535"/>
      <c r="AC1294" s="424"/>
    </row>
    <row r="1295" spans="1:29" x14ac:dyDescent="0.2">
      <c r="A1295" s="528"/>
      <c r="B1295" s="477" t="str">
        <f t="shared" si="124"/>
        <v xml:space="preserve"> </v>
      </c>
      <c r="C1295" s="477"/>
      <c r="D1295" s="526"/>
      <c r="E1295" s="529"/>
      <c r="F1295" s="529"/>
      <c r="G1295" s="530"/>
      <c r="H1295" s="530"/>
      <c r="I1295" s="422"/>
      <c r="J1295" s="531" t="e">
        <f>VLOOKUP(K1295,'[11]CONSOLIDADO PLAN DESARROLLO'!$DK$9:$DM1591,3,0)</f>
        <v>#N/A</v>
      </c>
      <c r="K1295" s="532"/>
      <c r="L1295" s="531" t="str">
        <f>IF(K1295=0,"0-0",(VLOOKUP(K1295,'[11]CONSOLIDADO PLAN DESARROLLO'!$DK$9:$DM$305,2,0)))</f>
        <v>0-0</v>
      </c>
      <c r="M1295" s="532" t="str">
        <f t="shared" si="125"/>
        <v>0-0</v>
      </c>
      <c r="N1295" s="526"/>
      <c r="O1295" s="535"/>
      <c r="AC1295" s="424"/>
    </row>
    <row r="1296" spans="1:29" x14ac:dyDescent="0.2">
      <c r="A1296" s="528"/>
      <c r="B1296" s="477" t="str">
        <f t="shared" si="124"/>
        <v xml:space="preserve"> </v>
      </c>
      <c r="C1296" s="477"/>
      <c r="D1296" s="526"/>
      <c r="E1296" s="529"/>
      <c r="F1296" s="529"/>
      <c r="G1296" s="530"/>
      <c r="H1296" s="530"/>
      <c r="I1296" s="422"/>
      <c r="J1296" s="531" t="e">
        <f>VLOOKUP(K1296,'[11]CONSOLIDADO PLAN DESARROLLO'!$DK$9:$DM1592,3,0)</f>
        <v>#N/A</v>
      </c>
      <c r="K1296" s="532"/>
      <c r="L1296" s="531" t="str">
        <f>IF(K1296=0,"0-0",(VLOOKUP(K1296,'[11]CONSOLIDADO PLAN DESARROLLO'!$DK$9:$DM$305,2,0)))</f>
        <v>0-0</v>
      </c>
      <c r="M1296" s="532" t="str">
        <f t="shared" si="125"/>
        <v>0-0</v>
      </c>
      <c r="N1296" s="526"/>
      <c r="O1296" s="535"/>
      <c r="AC1296" s="424"/>
    </row>
    <row r="1297" spans="1:29" x14ac:dyDescent="0.2">
      <c r="A1297" s="528"/>
      <c r="B1297" s="477" t="str">
        <f t="shared" si="124"/>
        <v xml:space="preserve"> </v>
      </c>
      <c r="C1297" s="477"/>
      <c r="D1297" s="526"/>
      <c r="E1297" s="529"/>
      <c r="F1297" s="529"/>
      <c r="G1297" s="530"/>
      <c r="H1297" s="530"/>
      <c r="I1297" s="422"/>
      <c r="J1297" s="531" t="e">
        <f>VLOOKUP(K1297,'[11]CONSOLIDADO PLAN DESARROLLO'!$DK$9:$DM1593,3,0)</f>
        <v>#N/A</v>
      </c>
      <c r="K1297" s="532"/>
      <c r="L1297" s="531" t="str">
        <f>IF(K1297=0,"0-0",(VLOOKUP(K1297,'[11]CONSOLIDADO PLAN DESARROLLO'!$DK$9:$DM$305,2,0)))</f>
        <v>0-0</v>
      </c>
      <c r="M1297" s="532" t="str">
        <f t="shared" si="125"/>
        <v>0-0</v>
      </c>
      <c r="N1297" s="526"/>
      <c r="O1297" s="535"/>
      <c r="AC1297" s="424"/>
    </row>
    <row r="1298" spans="1:29" x14ac:dyDescent="0.2">
      <c r="A1298" s="528"/>
      <c r="B1298" s="477" t="str">
        <f t="shared" si="124"/>
        <v xml:space="preserve"> </v>
      </c>
      <c r="C1298" s="477"/>
      <c r="D1298" s="526"/>
      <c r="E1298" s="529"/>
      <c r="F1298" s="529"/>
      <c r="G1298" s="530"/>
      <c r="H1298" s="530"/>
      <c r="I1298" s="422"/>
      <c r="J1298" s="531" t="e">
        <f>VLOOKUP(K1298,'[11]CONSOLIDADO PLAN DESARROLLO'!$DK$9:$DM1594,3,0)</f>
        <v>#N/A</v>
      </c>
      <c r="K1298" s="532"/>
      <c r="L1298" s="531" t="str">
        <f>IF(K1298=0,"0-0",(VLOOKUP(K1298,'[11]CONSOLIDADO PLAN DESARROLLO'!$DK$9:$DM$305,2,0)))</f>
        <v>0-0</v>
      </c>
      <c r="M1298" s="532" t="str">
        <f t="shared" si="125"/>
        <v>0-0</v>
      </c>
      <c r="N1298" s="526"/>
      <c r="O1298" s="535"/>
      <c r="AC1298" s="424"/>
    </row>
    <row r="1299" spans="1:29" ht="26.25" customHeight="1" x14ac:dyDescent="0.2">
      <c r="A1299" s="528"/>
      <c r="B1299" s="477" t="str">
        <f t="shared" si="124"/>
        <v xml:space="preserve"> </v>
      </c>
      <c r="C1299" s="477"/>
      <c r="D1299" s="526"/>
      <c r="E1299" s="529"/>
      <c r="F1299" s="529"/>
      <c r="G1299" s="530"/>
      <c r="H1299" s="530"/>
      <c r="I1299" s="422"/>
      <c r="J1299" s="531" t="e">
        <f>VLOOKUP(K1299,'[11]CONSOLIDADO PLAN DESARROLLO'!$DK$9:$DM1595,3,0)</f>
        <v>#N/A</v>
      </c>
      <c r="K1299" s="532"/>
      <c r="L1299" s="531" t="str">
        <f>IF(K1299=0,"0-0",(VLOOKUP(K1299,'[11]CONSOLIDADO PLAN DESARROLLO'!$DK$9:$DM$305,2,0)))</f>
        <v>0-0</v>
      </c>
      <c r="M1299" s="532" t="str">
        <f t="shared" si="125"/>
        <v>0-0</v>
      </c>
      <c r="N1299" s="526"/>
      <c r="O1299" s="535"/>
      <c r="AC1299" s="424"/>
    </row>
    <row r="1300" spans="1:29" x14ac:dyDescent="0.2">
      <c r="A1300" s="528"/>
      <c r="B1300" s="477" t="str">
        <f t="shared" si="124"/>
        <v xml:space="preserve"> </v>
      </c>
      <c r="C1300" s="477"/>
      <c r="D1300" s="526"/>
      <c r="E1300" s="529"/>
      <c r="F1300" s="529"/>
      <c r="G1300" s="530"/>
      <c r="H1300" s="530"/>
      <c r="I1300" s="422"/>
      <c r="J1300" s="531" t="e">
        <f>VLOOKUP(K1300,'[11]CONSOLIDADO PLAN DESARROLLO'!$DK$9:$DM1596,3,0)</f>
        <v>#N/A</v>
      </c>
      <c r="K1300" s="532"/>
      <c r="L1300" s="531" t="str">
        <f>IF(K1300=0,"0-0",(VLOOKUP(K1300,'[11]CONSOLIDADO PLAN DESARROLLO'!$DK$9:$DM$305,2,0)))</f>
        <v>0-0</v>
      </c>
      <c r="M1300" s="532" t="str">
        <f t="shared" si="125"/>
        <v>0-0</v>
      </c>
      <c r="N1300" s="526"/>
      <c r="O1300" s="535"/>
      <c r="AC1300" s="424"/>
    </row>
    <row r="1301" spans="1:29" x14ac:dyDescent="0.2">
      <c r="A1301" s="528"/>
      <c r="B1301" s="477" t="str">
        <f t="shared" si="124"/>
        <v xml:space="preserve"> </v>
      </c>
      <c r="C1301" s="477"/>
      <c r="D1301" s="526"/>
      <c r="E1301" s="529"/>
      <c r="F1301" s="529"/>
      <c r="G1301" s="530"/>
      <c r="H1301" s="530"/>
      <c r="I1301" s="422"/>
      <c r="J1301" s="531" t="e">
        <f>VLOOKUP(K1301,'[11]CONSOLIDADO PLAN DESARROLLO'!$DK$9:$DM1597,3,0)</f>
        <v>#N/A</v>
      </c>
      <c r="K1301" s="532"/>
      <c r="L1301" s="531" t="str">
        <f>IF(K1301=0,"0-0",(VLOOKUP(K1301,'[11]CONSOLIDADO PLAN DESARROLLO'!$DK$9:$DM$305,2,0)))</f>
        <v>0-0</v>
      </c>
      <c r="M1301" s="532" t="str">
        <f t="shared" si="125"/>
        <v>0-0</v>
      </c>
      <c r="N1301" s="526"/>
      <c r="O1301" s="535"/>
      <c r="AC1301" s="424"/>
    </row>
    <row r="1302" spans="1:29" ht="25.5" customHeight="1" x14ac:dyDescent="0.2">
      <c r="A1302" s="528"/>
      <c r="B1302" s="477" t="str">
        <f t="shared" si="124"/>
        <v xml:space="preserve"> </v>
      </c>
      <c r="C1302" s="477"/>
      <c r="D1302" s="526"/>
      <c r="E1302" s="529"/>
      <c r="F1302" s="529"/>
      <c r="G1302" s="530"/>
      <c r="H1302" s="530"/>
      <c r="I1302" s="422"/>
      <c r="J1302" s="531" t="e">
        <f>VLOOKUP(K1302,'[11]CONSOLIDADO PLAN DESARROLLO'!$DK$9:$DM1598,3,0)</f>
        <v>#N/A</v>
      </c>
      <c r="K1302" s="532"/>
      <c r="L1302" s="531" t="str">
        <f>IF(K1302=0,"0-0",(VLOOKUP(K1302,'[11]CONSOLIDADO PLAN DESARROLLO'!$DK$9:$DM$305,2,0)))</f>
        <v>0-0</v>
      </c>
      <c r="M1302" s="532" t="str">
        <f t="shared" si="125"/>
        <v>0-0</v>
      </c>
      <c r="N1302" s="526"/>
      <c r="O1302" s="535"/>
      <c r="AC1302" s="424"/>
    </row>
    <row r="1303" spans="1:29" ht="59.25" customHeight="1" x14ac:dyDescent="0.2">
      <c r="A1303" s="528"/>
      <c r="B1303" s="477" t="str">
        <f t="shared" si="124"/>
        <v xml:space="preserve"> </v>
      </c>
      <c r="C1303" s="477"/>
      <c r="D1303" s="526"/>
      <c r="E1303" s="529"/>
      <c r="F1303" s="529"/>
      <c r="G1303" s="530"/>
      <c r="H1303" s="530"/>
      <c r="I1303" s="422"/>
      <c r="J1303" s="531" t="e">
        <f>VLOOKUP(K1303,'[11]CONSOLIDADO PLAN DESARROLLO'!$DK$9:$DM1599,3,0)</f>
        <v>#N/A</v>
      </c>
      <c r="K1303" s="532"/>
      <c r="L1303" s="531" t="str">
        <f>IF(K1303=0,"0-0",(VLOOKUP(K1303,'[11]CONSOLIDADO PLAN DESARROLLO'!$DK$9:$DM$305,2,0)))</f>
        <v>0-0</v>
      </c>
      <c r="M1303" s="532" t="str">
        <f t="shared" si="125"/>
        <v>0-0</v>
      </c>
      <c r="N1303" s="526"/>
      <c r="O1303" s="535"/>
      <c r="AC1303" s="424"/>
    </row>
    <row r="1304" spans="1:29" x14ac:dyDescent="0.2">
      <c r="A1304" s="528"/>
      <c r="B1304" s="477" t="str">
        <f t="shared" si="124"/>
        <v xml:space="preserve"> </v>
      </c>
      <c r="C1304" s="477"/>
      <c r="D1304" s="526"/>
      <c r="E1304" s="529"/>
      <c r="F1304" s="529"/>
      <c r="G1304" s="530"/>
      <c r="H1304" s="530"/>
      <c r="I1304" s="422"/>
      <c r="J1304" s="531" t="e">
        <f>VLOOKUP(K1304,'[11]CONSOLIDADO PLAN DESARROLLO'!$DK$9:$DM1600,3,0)</f>
        <v>#N/A</v>
      </c>
      <c r="K1304" s="532"/>
      <c r="L1304" s="531" t="str">
        <f>IF(K1304=0,"0-0",(VLOOKUP(K1304,'[11]CONSOLIDADO PLAN DESARROLLO'!$DK$9:$DM$305,2,0)))</f>
        <v>0-0</v>
      </c>
      <c r="M1304" s="532" t="str">
        <f t="shared" si="125"/>
        <v>0-0</v>
      </c>
      <c r="N1304" s="526"/>
      <c r="O1304" s="535"/>
      <c r="AC1304" s="424"/>
    </row>
    <row r="1305" spans="1:29" x14ac:dyDescent="0.2">
      <c r="A1305" s="528"/>
      <c r="B1305" s="477" t="str">
        <f t="shared" si="124"/>
        <v xml:space="preserve"> </v>
      </c>
      <c r="C1305" s="477"/>
      <c r="D1305" s="526"/>
      <c r="E1305" s="529"/>
      <c r="F1305" s="529"/>
      <c r="G1305" s="530"/>
      <c r="H1305" s="530"/>
      <c r="I1305" s="422"/>
      <c r="J1305" s="531" t="e">
        <f>VLOOKUP(K1305,'[11]CONSOLIDADO PLAN DESARROLLO'!$DK$9:$DM1601,3,0)</f>
        <v>#N/A</v>
      </c>
      <c r="K1305" s="532"/>
      <c r="L1305" s="531" t="str">
        <f>IF(K1305=0,"0-0",(VLOOKUP(K1305,'[11]CONSOLIDADO PLAN DESARROLLO'!$DK$9:$DM$305,2,0)))</f>
        <v>0-0</v>
      </c>
      <c r="M1305" s="532" t="str">
        <f t="shared" si="125"/>
        <v>0-0</v>
      </c>
      <c r="N1305" s="526"/>
      <c r="O1305" s="535"/>
      <c r="AC1305" s="424"/>
    </row>
    <row r="1306" spans="1:29" ht="27.75" customHeight="1" x14ac:dyDescent="0.2">
      <c r="A1306" s="528"/>
      <c r="B1306" s="477" t="str">
        <f t="shared" si="124"/>
        <v xml:space="preserve"> </v>
      </c>
      <c r="C1306" s="477"/>
      <c r="D1306" s="526"/>
      <c r="E1306" s="529"/>
      <c r="F1306" s="529"/>
      <c r="G1306" s="530"/>
      <c r="H1306" s="530"/>
      <c r="I1306" s="422"/>
      <c r="J1306" s="531" t="e">
        <f>VLOOKUP(K1306,'[11]CONSOLIDADO PLAN DESARROLLO'!$DK$9:$DM1602,3,0)</f>
        <v>#N/A</v>
      </c>
      <c r="K1306" s="532"/>
      <c r="L1306" s="531" t="str">
        <f>IF(K1306=0,"0-0",(VLOOKUP(K1306,'[11]CONSOLIDADO PLAN DESARROLLO'!$DK$9:$DM$305,2,0)))</f>
        <v>0-0</v>
      </c>
      <c r="M1306" s="532" t="str">
        <f t="shared" si="125"/>
        <v>0-0</v>
      </c>
      <c r="N1306" s="526"/>
      <c r="O1306" s="535"/>
      <c r="AC1306" s="424"/>
    </row>
    <row r="1307" spans="1:29" ht="48.75" customHeight="1" x14ac:dyDescent="0.2">
      <c r="A1307" s="528"/>
      <c r="B1307" s="477" t="str">
        <f t="shared" si="124"/>
        <v xml:space="preserve"> </v>
      </c>
      <c r="C1307" s="477"/>
      <c r="D1307" s="526"/>
      <c r="E1307" s="529"/>
      <c r="F1307" s="529"/>
      <c r="G1307" s="530"/>
      <c r="H1307" s="530"/>
      <c r="I1307" s="422"/>
      <c r="J1307" s="531" t="e">
        <f>VLOOKUP(K1307,'[11]CONSOLIDADO PLAN DESARROLLO'!$DK$9:$DM1603,3,0)</f>
        <v>#N/A</v>
      </c>
      <c r="K1307" s="532"/>
      <c r="L1307" s="531" t="str">
        <f>IF(K1307=0,"0-0",(VLOOKUP(K1307,'[11]CONSOLIDADO PLAN DESARROLLO'!$DK$9:$DM$305,2,0)))</f>
        <v>0-0</v>
      </c>
      <c r="M1307" s="532" t="str">
        <f t="shared" si="125"/>
        <v>0-0</v>
      </c>
      <c r="N1307" s="526"/>
      <c r="O1307" s="535"/>
      <c r="AC1307" s="424"/>
    </row>
    <row r="1308" spans="1:29" x14ac:dyDescent="0.2">
      <c r="A1308" s="528"/>
      <c r="B1308" s="477" t="str">
        <f t="shared" si="124"/>
        <v xml:space="preserve"> </v>
      </c>
      <c r="C1308" s="477"/>
      <c r="D1308" s="526"/>
      <c r="E1308" s="529"/>
      <c r="F1308" s="529"/>
      <c r="G1308" s="530"/>
      <c r="H1308" s="530"/>
      <c r="I1308" s="422"/>
      <c r="J1308" s="531" t="e">
        <f>VLOOKUP(K1308,'[11]CONSOLIDADO PLAN DESARROLLO'!$DK$9:$DM1604,3,0)</f>
        <v>#N/A</v>
      </c>
      <c r="K1308" s="532"/>
      <c r="L1308" s="531" t="str">
        <f>IF(K1308=0,"0-0",(VLOOKUP(K1308,'[11]CONSOLIDADO PLAN DESARROLLO'!$DK$9:$DM$305,2,0)))</f>
        <v>0-0</v>
      </c>
      <c r="M1308" s="532" t="str">
        <f t="shared" si="125"/>
        <v>0-0</v>
      </c>
      <c r="N1308" s="526"/>
      <c r="O1308" s="535"/>
      <c r="AC1308" s="424"/>
    </row>
    <row r="1309" spans="1:29" x14ac:dyDescent="0.2">
      <c r="A1309" s="528"/>
      <c r="B1309" s="477" t="str">
        <f t="shared" si="124"/>
        <v xml:space="preserve"> </v>
      </c>
      <c r="C1309" s="477"/>
      <c r="D1309" s="526"/>
      <c r="E1309" s="529"/>
      <c r="F1309" s="529"/>
      <c r="G1309" s="530"/>
      <c r="H1309" s="530"/>
      <c r="I1309" s="422"/>
      <c r="J1309" s="531" t="e">
        <f>VLOOKUP(K1309,'[11]CONSOLIDADO PLAN DESARROLLO'!$DK$9:$DM1605,3,0)</f>
        <v>#N/A</v>
      </c>
      <c r="K1309" s="532"/>
      <c r="L1309" s="531" t="str">
        <f>IF(K1309=0,"0-0",(VLOOKUP(K1309,'[11]CONSOLIDADO PLAN DESARROLLO'!$DK$9:$DM$305,2,0)))</f>
        <v>0-0</v>
      </c>
      <c r="M1309" s="532" t="str">
        <f t="shared" si="125"/>
        <v>0-0</v>
      </c>
      <c r="N1309" s="526"/>
      <c r="O1309" s="535"/>
      <c r="AC1309" s="424"/>
    </row>
    <row r="1310" spans="1:29" ht="30.75" customHeight="1" x14ac:dyDescent="0.2">
      <c r="A1310" s="528"/>
      <c r="B1310" s="477" t="str">
        <f t="shared" si="124"/>
        <v xml:space="preserve"> </v>
      </c>
      <c r="C1310" s="477"/>
      <c r="D1310" s="526"/>
      <c r="E1310" s="529"/>
      <c r="F1310" s="529"/>
      <c r="G1310" s="530"/>
      <c r="H1310" s="530"/>
      <c r="I1310" s="422"/>
      <c r="J1310" s="531" t="e">
        <f>VLOOKUP(K1310,'[11]CONSOLIDADO PLAN DESARROLLO'!$DK$9:$DM1606,3,0)</f>
        <v>#N/A</v>
      </c>
      <c r="K1310" s="532"/>
      <c r="L1310" s="531" t="str">
        <f>IF(K1310=0,"0-0",(VLOOKUP(K1310,'[11]CONSOLIDADO PLAN DESARROLLO'!$DK$9:$DM$305,2,0)))</f>
        <v>0-0</v>
      </c>
      <c r="M1310" s="532" t="str">
        <f t="shared" si="125"/>
        <v>0-0</v>
      </c>
      <c r="N1310" s="526"/>
      <c r="O1310" s="535"/>
      <c r="AC1310" s="424"/>
    </row>
    <row r="1311" spans="1:29" x14ac:dyDescent="0.2">
      <c r="A1311" s="528"/>
      <c r="B1311" s="477" t="str">
        <f t="shared" si="124"/>
        <v xml:space="preserve"> </v>
      </c>
      <c r="C1311" s="477"/>
      <c r="D1311" s="526"/>
      <c r="E1311" s="529"/>
      <c r="F1311" s="529"/>
      <c r="G1311" s="530"/>
      <c r="H1311" s="530"/>
      <c r="I1311" s="422"/>
      <c r="J1311" s="531" t="e">
        <f>VLOOKUP(K1311,'[11]CONSOLIDADO PLAN DESARROLLO'!$DK$9:$DM1607,3,0)</f>
        <v>#N/A</v>
      </c>
      <c r="K1311" s="532"/>
      <c r="L1311" s="531" t="str">
        <f>IF(K1311=0,"0-0",(VLOOKUP(K1311,'[11]CONSOLIDADO PLAN DESARROLLO'!$DK$9:$DM$305,2,0)))</f>
        <v>0-0</v>
      </c>
      <c r="M1311" s="532" t="str">
        <f t="shared" si="125"/>
        <v>0-0</v>
      </c>
      <c r="N1311" s="526"/>
      <c r="O1311" s="535"/>
      <c r="AC1311" s="424"/>
    </row>
    <row r="1312" spans="1:29" x14ac:dyDescent="0.2">
      <c r="A1312" s="528"/>
      <c r="B1312" s="477" t="str">
        <f t="shared" si="124"/>
        <v xml:space="preserve"> </v>
      </c>
      <c r="C1312" s="477"/>
      <c r="D1312" s="526"/>
      <c r="E1312" s="529"/>
      <c r="F1312" s="529"/>
      <c r="G1312" s="530"/>
      <c r="H1312" s="530"/>
      <c r="I1312" s="422"/>
      <c r="J1312" s="531" t="e">
        <f>VLOOKUP(K1312,'[11]CONSOLIDADO PLAN DESARROLLO'!$DK$9:$DM1608,3,0)</f>
        <v>#N/A</v>
      </c>
      <c r="K1312" s="532"/>
      <c r="L1312" s="531" t="str">
        <f>IF(K1312=0,"0-0",(VLOOKUP(K1312,'[11]CONSOLIDADO PLAN DESARROLLO'!$DK$9:$DM$305,2,0)))</f>
        <v>0-0</v>
      </c>
      <c r="M1312" s="532" t="str">
        <f t="shared" si="125"/>
        <v>0-0</v>
      </c>
      <c r="N1312" s="526"/>
      <c r="O1312" s="535"/>
      <c r="AC1312" s="424"/>
    </row>
    <row r="1313" spans="1:29" ht="21" customHeight="1" x14ac:dyDescent="0.2">
      <c r="A1313" s="528"/>
      <c r="B1313" s="477" t="str">
        <f t="shared" si="124"/>
        <v xml:space="preserve"> </v>
      </c>
      <c r="C1313" s="477"/>
      <c r="D1313" s="526"/>
      <c r="E1313" s="529"/>
      <c r="F1313" s="529"/>
      <c r="G1313" s="530"/>
      <c r="H1313" s="530"/>
      <c r="I1313" s="422"/>
      <c r="J1313" s="531" t="e">
        <f>VLOOKUP(K1313,'[11]CONSOLIDADO PLAN DESARROLLO'!$DK$9:$DM1609,3,0)</f>
        <v>#N/A</v>
      </c>
      <c r="K1313" s="532"/>
      <c r="L1313" s="531" t="str">
        <f>IF(K1313=0,"0-0",(VLOOKUP(K1313,'[11]CONSOLIDADO PLAN DESARROLLO'!$DK$9:$DM$305,2,0)))</f>
        <v>0-0</v>
      </c>
      <c r="M1313" s="532" t="str">
        <f t="shared" si="125"/>
        <v>0-0</v>
      </c>
      <c r="N1313" s="526"/>
      <c r="O1313" s="535"/>
      <c r="AC1313" s="424"/>
    </row>
    <row r="1314" spans="1:29" s="521" customFormat="1" ht="59.25" customHeight="1" x14ac:dyDescent="0.2">
      <c r="A1314" s="528"/>
      <c r="B1314" s="477" t="str">
        <f t="shared" si="124"/>
        <v xml:space="preserve"> </v>
      </c>
      <c r="C1314" s="477"/>
      <c r="D1314" s="526"/>
      <c r="E1314" s="529"/>
      <c r="F1314" s="529"/>
      <c r="G1314" s="530"/>
      <c r="H1314" s="530"/>
      <c r="I1314" s="422"/>
      <c r="J1314" s="531" t="e">
        <f>VLOOKUP(K1314,'[11]CONSOLIDADO PLAN DESARROLLO'!$DK$9:$DM1610,3,0)</f>
        <v>#N/A</v>
      </c>
      <c r="K1314" s="532"/>
      <c r="L1314" s="531" t="str">
        <f>IF(K1314=0,"0-0",(VLOOKUP(K1314,'[11]CONSOLIDADO PLAN DESARROLLO'!$DK$9:$DM$305,2,0)))</f>
        <v>0-0</v>
      </c>
      <c r="M1314" s="532" t="str">
        <f t="shared" si="125"/>
        <v>0-0</v>
      </c>
      <c r="N1314" s="526"/>
      <c r="O1314" s="535"/>
      <c r="P1314" s="520"/>
      <c r="Q1314" s="534"/>
      <c r="R1314" s="534"/>
      <c r="AC1314" s="424"/>
    </row>
    <row r="1315" spans="1:29" x14ac:dyDescent="0.2">
      <c r="A1315" s="528"/>
      <c r="B1315" s="477" t="str">
        <f t="shared" si="124"/>
        <v xml:space="preserve"> </v>
      </c>
      <c r="C1315" s="477"/>
      <c r="D1315" s="526"/>
      <c r="E1315" s="529"/>
      <c r="F1315" s="529"/>
      <c r="G1315" s="530"/>
      <c r="H1315" s="530"/>
      <c r="I1315" s="422"/>
      <c r="J1315" s="531" t="e">
        <f>VLOOKUP(K1315,'[11]CONSOLIDADO PLAN DESARROLLO'!$DK$9:$DM1611,3,0)</f>
        <v>#N/A</v>
      </c>
      <c r="K1315" s="532"/>
      <c r="L1315" s="531" t="str">
        <f>IF(K1315=0,"0-0",(VLOOKUP(K1315,'[11]CONSOLIDADO PLAN DESARROLLO'!$DK$9:$DM$305,2,0)))</f>
        <v>0-0</v>
      </c>
      <c r="M1315" s="532" t="str">
        <f t="shared" si="125"/>
        <v>0-0</v>
      </c>
      <c r="N1315" s="526"/>
      <c r="O1315" s="535"/>
      <c r="AC1315" s="424"/>
    </row>
    <row r="1316" spans="1:29" x14ac:dyDescent="0.2">
      <c r="A1316" s="528"/>
      <c r="B1316" s="477" t="str">
        <f t="shared" si="124"/>
        <v xml:space="preserve"> </v>
      </c>
      <c r="C1316" s="477"/>
      <c r="D1316" s="526"/>
      <c r="E1316" s="529"/>
      <c r="F1316" s="529"/>
      <c r="G1316" s="530"/>
      <c r="H1316" s="530"/>
      <c r="I1316" s="422"/>
      <c r="J1316" s="531" t="e">
        <f>VLOOKUP(K1316,'[11]CONSOLIDADO PLAN DESARROLLO'!$DK$9:$DM1612,3,0)</f>
        <v>#N/A</v>
      </c>
      <c r="K1316" s="532"/>
      <c r="L1316" s="531" t="str">
        <f>IF(K1316=0,"0-0",(VLOOKUP(K1316,'[11]CONSOLIDADO PLAN DESARROLLO'!$DK$9:$DM$305,2,0)))</f>
        <v>0-0</v>
      </c>
      <c r="M1316" s="532" t="str">
        <f t="shared" si="125"/>
        <v>0-0</v>
      </c>
      <c r="N1316" s="526"/>
      <c r="O1316" s="535"/>
      <c r="AC1316" s="424"/>
    </row>
    <row r="1317" spans="1:29" x14ac:dyDescent="0.2">
      <c r="A1317" s="528"/>
      <c r="B1317" s="477" t="str">
        <f t="shared" si="124"/>
        <v xml:space="preserve"> </v>
      </c>
      <c r="C1317" s="477"/>
      <c r="D1317" s="526"/>
      <c r="E1317" s="529"/>
      <c r="F1317" s="529"/>
      <c r="G1317" s="530"/>
      <c r="H1317" s="530"/>
      <c r="I1317" s="422"/>
      <c r="J1317" s="531" t="e">
        <f>VLOOKUP(K1317,'[11]CONSOLIDADO PLAN DESARROLLO'!$DK$9:$DM1613,3,0)</f>
        <v>#N/A</v>
      </c>
      <c r="K1317" s="532"/>
      <c r="L1317" s="531" t="str">
        <f>IF(K1317=0,"0-0",(VLOOKUP(K1317,'[11]CONSOLIDADO PLAN DESARROLLO'!$DK$9:$DM$305,2,0)))</f>
        <v>0-0</v>
      </c>
      <c r="M1317" s="532" t="str">
        <f t="shared" si="125"/>
        <v>0-0</v>
      </c>
      <c r="N1317" s="526"/>
      <c r="O1317" s="535"/>
      <c r="AC1317" s="424"/>
    </row>
    <row r="1318" spans="1:29" x14ac:dyDescent="0.2">
      <c r="A1318" s="528"/>
      <c r="B1318" s="477" t="str">
        <f t="shared" si="124"/>
        <v xml:space="preserve"> </v>
      </c>
      <c r="C1318" s="477"/>
      <c r="D1318" s="526"/>
      <c r="E1318" s="529"/>
      <c r="F1318" s="529"/>
      <c r="G1318" s="530"/>
      <c r="H1318" s="530"/>
      <c r="I1318" s="422"/>
      <c r="J1318" s="531" t="e">
        <f>VLOOKUP(K1318,'[11]CONSOLIDADO PLAN DESARROLLO'!$DK$9:$DM1614,3,0)</f>
        <v>#N/A</v>
      </c>
      <c r="K1318" s="532"/>
      <c r="L1318" s="531" t="str">
        <f>IF(K1318=0,"0-0",(VLOOKUP(K1318,'[11]CONSOLIDADO PLAN DESARROLLO'!$DK$9:$DM$305,2,0)))</f>
        <v>0-0</v>
      </c>
      <c r="M1318" s="532" t="str">
        <f t="shared" si="125"/>
        <v>0-0</v>
      </c>
      <c r="N1318" s="526"/>
      <c r="O1318" s="535"/>
      <c r="AC1318" s="424"/>
    </row>
    <row r="1319" spans="1:29" ht="60" customHeight="1" x14ac:dyDescent="0.2">
      <c r="A1319" s="528"/>
      <c r="B1319" s="477" t="str">
        <f t="shared" si="124"/>
        <v xml:space="preserve"> </v>
      </c>
      <c r="C1319" s="477"/>
      <c r="D1319" s="526"/>
      <c r="E1319" s="529"/>
      <c r="F1319" s="529"/>
      <c r="G1319" s="530"/>
      <c r="H1319" s="530"/>
      <c r="I1319" s="422"/>
      <c r="J1319" s="531" t="e">
        <f>VLOOKUP(K1319,'[11]CONSOLIDADO PLAN DESARROLLO'!$DK$9:$DM1615,3,0)</f>
        <v>#N/A</v>
      </c>
      <c r="K1319" s="532"/>
      <c r="L1319" s="531" t="str">
        <f>IF(K1319=0,"0-0",(VLOOKUP(K1319,'[11]CONSOLIDADO PLAN DESARROLLO'!$DK$9:$DM$305,2,0)))</f>
        <v>0-0</v>
      </c>
      <c r="M1319" s="532" t="str">
        <f t="shared" si="125"/>
        <v>0-0</v>
      </c>
      <c r="N1319" s="526"/>
      <c r="O1319" s="535"/>
      <c r="AC1319" s="424"/>
    </row>
    <row r="1320" spans="1:29" ht="63" customHeight="1" x14ac:dyDescent="0.2">
      <c r="A1320" s="528"/>
      <c r="B1320" s="477" t="str">
        <f t="shared" si="124"/>
        <v xml:space="preserve"> </v>
      </c>
      <c r="C1320" s="477"/>
      <c r="D1320" s="526"/>
      <c r="E1320" s="529"/>
      <c r="F1320" s="529"/>
      <c r="G1320" s="530"/>
      <c r="H1320" s="530"/>
      <c r="I1320" s="422"/>
      <c r="J1320" s="531" t="e">
        <f>VLOOKUP(K1320,'[11]CONSOLIDADO PLAN DESARROLLO'!$DK$9:$DM1616,3,0)</f>
        <v>#N/A</v>
      </c>
      <c r="K1320" s="532"/>
      <c r="L1320" s="531" t="str">
        <f>IF(K1320=0,"0-0",(VLOOKUP(K1320,'[11]CONSOLIDADO PLAN DESARROLLO'!$DK$9:$DM$305,2,0)))</f>
        <v>0-0</v>
      </c>
      <c r="M1320" s="532" t="str">
        <f t="shared" si="125"/>
        <v>0-0</v>
      </c>
      <c r="N1320" s="526"/>
      <c r="O1320" s="535"/>
      <c r="AC1320" s="424"/>
    </row>
    <row r="1321" spans="1:29" x14ac:dyDescent="0.2">
      <c r="A1321" s="528"/>
      <c r="B1321" s="477" t="str">
        <f t="shared" si="124"/>
        <v xml:space="preserve"> </v>
      </c>
      <c r="C1321" s="477"/>
      <c r="D1321" s="526"/>
      <c r="E1321" s="529"/>
      <c r="F1321" s="529"/>
      <c r="G1321" s="530"/>
      <c r="H1321" s="530"/>
      <c r="I1321" s="422"/>
      <c r="J1321" s="531" t="e">
        <f>VLOOKUP(K1321,'[11]CONSOLIDADO PLAN DESARROLLO'!$DK$9:$DM1617,3,0)</f>
        <v>#N/A</v>
      </c>
      <c r="K1321" s="532"/>
      <c r="L1321" s="531" t="str">
        <f>IF(K1321=0,"0-0",(VLOOKUP(K1321,'[11]CONSOLIDADO PLAN DESARROLLO'!$DK$9:$DM$305,2,0)))</f>
        <v>0-0</v>
      </c>
      <c r="M1321" s="532" t="str">
        <f t="shared" si="125"/>
        <v>0-0</v>
      </c>
      <c r="N1321" s="526"/>
      <c r="O1321" s="535"/>
      <c r="AC1321" s="424"/>
    </row>
    <row r="1322" spans="1:29" x14ac:dyDescent="0.2">
      <c r="A1322" s="528"/>
      <c r="B1322" s="477" t="str">
        <f t="shared" si="124"/>
        <v xml:space="preserve"> </v>
      </c>
      <c r="C1322" s="477"/>
      <c r="D1322" s="526"/>
      <c r="E1322" s="529"/>
      <c r="F1322" s="529"/>
      <c r="G1322" s="530"/>
      <c r="H1322" s="530"/>
      <c r="I1322" s="422"/>
      <c r="J1322" s="531" t="e">
        <f>VLOOKUP(K1322,'[11]CONSOLIDADO PLAN DESARROLLO'!$DK$9:$DM1618,3,0)</f>
        <v>#N/A</v>
      </c>
      <c r="K1322" s="532"/>
      <c r="L1322" s="531" t="str">
        <f>IF(K1322=0,"0-0",(VLOOKUP(K1322,'[11]CONSOLIDADO PLAN DESARROLLO'!$DK$9:$DM$305,2,0)))</f>
        <v>0-0</v>
      </c>
      <c r="M1322" s="532" t="str">
        <f t="shared" si="125"/>
        <v>0-0</v>
      </c>
      <c r="N1322" s="526"/>
      <c r="O1322" s="535"/>
      <c r="AC1322" s="424"/>
    </row>
    <row r="1323" spans="1:29" x14ac:dyDescent="0.2">
      <c r="A1323" s="528"/>
      <c r="B1323" s="477" t="str">
        <f t="shared" si="124"/>
        <v xml:space="preserve"> </v>
      </c>
      <c r="C1323" s="477"/>
      <c r="D1323" s="526"/>
      <c r="E1323" s="529"/>
      <c r="F1323" s="529"/>
      <c r="G1323" s="530"/>
      <c r="H1323" s="530"/>
      <c r="I1323" s="422"/>
      <c r="J1323" s="531" t="e">
        <f>VLOOKUP(K1323,'[11]CONSOLIDADO PLAN DESARROLLO'!$DK$9:$DM1619,3,0)</f>
        <v>#N/A</v>
      </c>
      <c r="K1323" s="532"/>
      <c r="L1323" s="531" t="str">
        <f>IF(K1323=0,"0-0",(VLOOKUP(K1323,'[11]CONSOLIDADO PLAN DESARROLLO'!$DK$9:$DM$305,2,0)))</f>
        <v>0-0</v>
      </c>
      <c r="M1323" s="532" t="str">
        <f t="shared" si="125"/>
        <v>0-0</v>
      </c>
      <c r="N1323" s="526"/>
      <c r="O1323" s="535"/>
      <c r="AC1323" s="424"/>
    </row>
    <row r="1324" spans="1:29" x14ac:dyDescent="0.2">
      <c r="A1324" s="528"/>
      <c r="B1324" s="477" t="str">
        <f t="shared" si="124"/>
        <v xml:space="preserve"> </v>
      </c>
      <c r="C1324" s="477"/>
      <c r="D1324" s="526"/>
      <c r="E1324" s="529"/>
      <c r="F1324" s="529"/>
      <c r="G1324" s="530"/>
      <c r="H1324" s="530"/>
      <c r="I1324" s="422"/>
      <c r="J1324" s="531" t="e">
        <f>VLOOKUP(K1324,'[11]CONSOLIDADO PLAN DESARROLLO'!$DK$9:$DM1620,3,0)</f>
        <v>#N/A</v>
      </c>
      <c r="K1324" s="532"/>
      <c r="L1324" s="531" t="str">
        <f>IF(K1324=0,"0-0",(VLOOKUP(K1324,'[11]CONSOLIDADO PLAN DESARROLLO'!$DK$9:$DM$305,2,0)))</f>
        <v>0-0</v>
      </c>
      <c r="M1324" s="532" t="str">
        <f t="shared" si="125"/>
        <v>0-0</v>
      </c>
      <c r="N1324" s="526"/>
      <c r="O1324" s="535"/>
      <c r="AC1324" s="424"/>
    </row>
    <row r="1325" spans="1:29" x14ac:dyDescent="0.2">
      <c r="A1325" s="528"/>
      <c r="B1325" s="477" t="str">
        <f t="shared" si="124"/>
        <v xml:space="preserve"> </v>
      </c>
      <c r="C1325" s="477"/>
      <c r="D1325" s="526"/>
      <c r="E1325" s="529"/>
      <c r="F1325" s="529"/>
      <c r="G1325" s="530"/>
      <c r="H1325" s="530"/>
      <c r="I1325" s="422"/>
      <c r="J1325" s="531" t="e">
        <f>VLOOKUP(K1325,'[11]CONSOLIDADO PLAN DESARROLLO'!$DK$9:$DM1621,3,0)</f>
        <v>#N/A</v>
      </c>
      <c r="K1325" s="532"/>
      <c r="L1325" s="531" t="str">
        <f>IF(K1325=0,"0-0",(VLOOKUP(K1325,'[11]CONSOLIDADO PLAN DESARROLLO'!$DK$9:$DM$305,2,0)))</f>
        <v>0-0</v>
      </c>
      <c r="M1325" s="532" t="str">
        <f t="shared" si="125"/>
        <v>0-0</v>
      </c>
      <c r="N1325" s="526"/>
      <c r="O1325" s="535"/>
      <c r="AC1325" s="424"/>
    </row>
    <row r="1326" spans="1:29" x14ac:dyDescent="0.2">
      <c r="A1326" s="528"/>
      <c r="B1326" s="477" t="str">
        <f t="shared" si="124"/>
        <v xml:space="preserve"> </v>
      </c>
      <c r="C1326" s="477"/>
      <c r="D1326" s="526"/>
      <c r="E1326" s="529"/>
      <c r="F1326" s="529"/>
      <c r="G1326" s="530"/>
      <c r="H1326" s="530"/>
      <c r="I1326" s="422"/>
      <c r="J1326" s="531" t="e">
        <f>VLOOKUP(K1326,'[11]CONSOLIDADO PLAN DESARROLLO'!$DK$9:$DM1622,3,0)</f>
        <v>#N/A</v>
      </c>
      <c r="K1326" s="532"/>
      <c r="L1326" s="531" t="str">
        <f>IF(K1326=0,"0-0",(VLOOKUP(K1326,'[11]CONSOLIDADO PLAN DESARROLLO'!$DK$9:$DM$305,2,0)))</f>
        <v>0-0</v>
      </c>
      <c r="M1326" s="532" t="str">
        <f t="shared" si="125"/>
        <v>0-0</v>
      </c>
      <c r="N1326" s="526"/>
      <c r="O1326" s="535"/>
      <c r="AC1326" s="424"/>
    </row>
    <row r="1327" spans="1:29" s="521" customFormat="1" x14ac:dyDescent="0.2">
      <c r="A1327" s="528"/>
      <c r="B1327" s="477" t="str">
        <f t="shared" si="124"/>
        <v xml:space="preserve"> </v>
      </c>
      <c r="C1327" s="477"/>
      <c r="D1327" s="526"/>
      <c r="E1327" s="529"/>
      <c r="F1327" s="529"/>
      <c r="G1327" s="530"/>
      <c r="H1327" s="530"/>
      <c r="I1327" s="422"/>
      <c r="J1327" s="531" t="e">
        <f>VLOOKUP(K1327,'[11]CONSOLIDADO PLAN DESARROLLO'!$DK$9:$DM1623,3,0)</f>
        <v>#N/A</v>
      </c>
      <c r="K1327" s="532"/>
      <c r="L1327" s="531" t="str">
        <f>IF(K1327=0,"0-0",(VLOOKUP(K1327,'[11]CONSOLIDADO PLAN DESARROLLO'!$DK$9:$DM$305,2,0)))</f>
        <v>0-0</v>
      </c>
      <c r="M1327" s="532" t="str">
        <f t="shared" si="125"/>
        <v>0-0</v>
      </c>
      <c r="N1327" s="526"/>
      <c r="O1327" s="535"/>
      <c r="P1327" s="520"/>
      <c r="Q1327" s="534"/>
      <c r="R1327" s="534"/>
      <c r="AC1327" s="424"/>
    </row>
    <row r="1328" spans="1:29" x14ac:dyDescent="0.2">
      <c r="A1328" s="528"/>
      <c r="B1328" s="477" t="str">
        <f t="shared" si="124"/>
        <v xml:space="preserve"> </v>
      </c>
      <c r="C1328" s="477"/>
      <c r="D1328" s="526"/>
      <c r="E1328" s="529"/>
      <c r="F1328" s="529"/>
      <c r="G1328" s="530"/>
      <c r="H1328" s="530"/>
      <c r="I1328" s="422"/>
      <c r="J1328" s="531" t="e">
        <f>VLOOKUP(K1328,'[11]CONSOLIDADO PLAN DESARROLLO'!$DK$9:$DM1624,3,0)</f>
        <v>#N/A</v>
      </c>
      <c r="K1328" s="532"/>
      <c r="L1328" s="531" t="str">
        <f>IF(K1328=0,"0-0",(VLOOKUP(K1328,'[11]CONSOLIDADO PLAN DESARROLLO'!$DK$9:$DM$305,2,0)))</f>
        <v>0-0</v>
      </c>
      <c r="M1328" s="532" t="str">
        <f t="shared" si="125"/>
        <v>0-0</v>
      </c>
      <c r="N1328" s="526"/>
      <c r="O1328" s="535"/>
      <c r="AC1328" s="424"/>
    </row>
    <row r="1329" spans="1:29" x14ac:dyDescent="0.2">
      <c r="A1329" s="528"/>
      <c r="B1329" s="477" t="str">
        <f t="shared" si="124"/>
        <v xml:space="preserve"> </v>
      </c>
      <c r="C1329" s="477"/>
      <c r="D1329" s="526"/>
      <c r="E1329" s="529"/>
      <c r="F1329" s="529"/>
      <c r="G1329" s="530"/>
      <c r="H1329" s="530"/>
      <c r="I1329" s="422"/>
      <c r="J1329" s="531" t="e">
        <f>VLOOKUP(K1329,'[11]CONSOLIDADO PLAN DESARROLLO'!$DK$9:$DM1625,3,0)</f>
        <v>#N/A</v>
      </c>
      <c r="K1329" s="532"/>
      <c r="L1329" s="531" t="str">
        <f>IF(K1329=0,"0-0",(VLOOKUP(K1329,'[11]CONSOLIDADO PLAN DESARROLLO'!$DK$9:$DM$305,2,0)))</f>
        <v>0-0</v>
      </c>
      <c r="M1329" s="532" t="str">
        <f t="shared" si="125"/>
        <v>0-0</v>
      </c>
      <c r="N1329" s="526"/>
      <c r="O1329" s="535"/>
      <c r="AC1329" s="424"/>
    </row>
    <row r="1330" spans="1:29" x14ac:dyDescent="0.2">
      <c r="A1330" s="528"/>
      <c r="B1330" s="477" t="str">
        <f t="shared" si="124"/>
        <v xml:space="preserve"> </v>
      </c>
      <c r="C1330" s="477"/>
      <c r="D1330" s="526"/>
      <c r="E1330" s="529"/>
      <c r="F1330" s="529"/>
      <c r="G1330" s="530"/>
      <c r="H1330" s="530"/>
      <c r="I1330" s="422"/>
      <c r="J1330" s="531" t="e">
        <f>VLOOKUP(K1330,'[11]CONSOLIDADO PLAN DESARROLLO'!$DK$9:$DM1626,3,0)</f>
        <v>#N/A</v>
      </c>
      <c r="K1330" s="532"/>
      <c r="L1330" s="531" t="str">
        <f>IF(K1330=0,"0-0",(VLOOKUP(K1330,'[11]CONSOLIDADO PLAN DESARROLLO'!$DK$9:$DM$305,2,0)))</f>
        <v>0-0</v>
      </c>
      <c r="M1330" s="532" t="str">
        <f t="shared" si="125"/>
        <v>0-0</v>
      </c>
      <c r="N1330" s="526"/>
      <c r="O1330" s="535"/>
      <c r="AC1330" s="424"/>
    </row>
    <row r="1331" spans="1:29" x14ac:dyDescent="0.2">
      <c r="A1331" s="528"/>
      <c r="B1331" s="477" t="str">
        <f t="shared" si="124"/>
        <v xml:space="preserve"> </v>
      </c>
      <c r="C1331" s="477"/>
      <c r="D1331" s="526"/>
      <c r="E1331" s="529"/>
      <c r="F1331" s="529"/>
      <c r="G1331" s="530"/>
      <c r="H1331" s="530"/>
      <c r="I1331" s="422"/>
      <c r="J1331" s="531" t="e">
        <f>VLOOKUP(K1331,'[11]CONSOLIDADO PLAN DESARROLLO'!$DK$9:$DM1627,3,0)</f>
        <v>#N/A</v>
      </c>
      <c r="K1331" s="532"/>
      <c r="L1331" s="531" t="str">
        <f>IF(K1331=0,"0-0",(VLOOKUP(K1331,'[11]CONSOLIDADO PLAN DESARROLLO'!$DK$9:$DM$305,2,0)))</f>
        <v>0-0</v>
      </c>
      <c r="M1331" s="532" t="str">
        <f t="shared" si="125"/>
        <v>0-0</v>
      </c>
      <c r="N1331" s="526"/>
      <c r="O1331" s="535"/>
      <c r="AC1331" s="424"/>
    </row>
    <row r="1332" spans="1:29" x14ac:dyDescent="0.2">
      <c r="A1332" s="528"/>
      <c r="B1332" s="477" t="str">
        <f t="shared" si="124"/>
        <v xml:space="preserve"> </v>
      </c>
      <c r="C1332" s="477"/>
      <c r="D1332" s="526"/>
      <c r="E1332" s="529"/>
      <c r="F1332" s="529"/>
      <c r="G1332" s="530"/>
      <c r="H1332" s="530"/>
      <c r="I1332" s="422"/>
      <c r="J1332" s="531" t="e">
        <f>VLOOKUP(K1332,'[11]CONSOLIDADO PLAN DESARROLLO'!$DK$9:$DM1628,3,0)</f>
        <v>#N/A</v>
      </c>
      <c r="K1332" s="532"/>
      <c r="L1332" s="531" t="str">
        <f>IF(K1332=0,"0-0",(VLOOKUP(K1332,'[11]CONSOLIDADO PLAN DESARROLLO'!$DK$9:$DM$305,2,0)))</f>
        <v>0-0</v>
      </c>
      <c r="M1332" s="532" t="str">
        <f t="shared" si="125"/>
        <v>0-0</v>
      </c>
      <c r="N1332" s="526"/>
      <c r="O1332" s="535"/>
      <c r="AC1332" s="424"/>
    </row>
    <row r="1333" spans="1:29" x14ac:dyDescent="0.2">
      <c r="A1333" s="528"/>
      <c r="B1333" s="477" t="str">
        <f t="shared" si="124"/>
        <v xml:space="preserve"> </v>
      </c>
      <c r="C1333" s="477"/>
      <c r="D1333" s="526"/>
      <c r="E1333" s="529"/>
      <c r="F1333" s="529"/>
      <c r="G1333" s="530"/>
      <c r="H1333" s="530"/>
      <c r="I1333" s="422"/>
      <c r="J1333" s="531" t="e">
        <f>VLOOKUP(K1333,'[11]CONSOLIDADO PLAN DESARROLLO'!$DK$9:$DM1629,3,0)</f>
        <v>#N/A</v>
      </c>
      <c r="K1333" s="532"/>
      <c r="L1333" s="531" t="str">
        <f>IF(K1333=0,"0-0",(VLOOKUP(K1333,'[11]CONSOLIDADO PLAN DESARROLLO'!$DK$9:$DM$305,2,0)))</f>
        <v>0-0</v>
      </c>
      <c r="M1333" s="532" t="str">
        <f t="shared" si="125"/>
        <v>0-0</v>
      </c>
      <c r="N1333" s="526"/>
      <c r="O1333" s="535"/>
      <c r="AC1333" s="424"/>
    </row>
    <row r="1334" spans="1:29" s="521" customFormat="1" ht="46.5" customHeight="1" x14ac:dyDescent="0.2">
      <c r="A1334" s="528"/>
      <c r="B1334" s="477" t="str">
        <f t="shared" si="124"/>
        <v xml:space="preserve"> </v>
      </c>
      <c r="C1334" s="477"/>
      <c r="D1334" s="526"/>
      <c r="E1334" s="529"/>
      <c r="F1334" s="529"/>
      <c r="G1334" s="530"/>
      <c r="H1334" s="530"/>
      <c r="I1334" s="422"/>
      <c r="J1334" s="531" t="e">
        <f>VLOOKUP(K1334,'[11]CONSOLIDADO PLAN DESARROLLO'!$DK$9:$DM1630,3,0)</f>
        <v>#N/A</v>
      </c>
      <c r="K1334" s="532"/>
      <c r="L1334" s="531" t="str">
        <f>IF(K1334=0,"0-0",(VLOOKUP(K1334,'[11]CONSOLIDADO PLAN DESARROLLO'!$DK$9:$DM$305,2,0)))</f>
        <v>0-0</v>
      </c>
      <c r="M1334" s="532" t="str">
        <f t="shared" si="125"/>
        <v>0-0</v>
      </c>
      <c r="N1334" s="526"/>
      <c r="O1334" s="535"/>
      <c r="P1334" s="520"/>
      <c r="Q1334" s="534"/>
      <c r="R1334" s="534"/>
      <c r="AC1334" s="424"/>
    </row>
    <row r="1335" spans="1:29" s="521" customFormat="1" ht="51.75" customHeight="1" x14ac:dyDescent="0.2">
      <c r="A1335" s="528"/>
      <c r="B1335" s="477" t="str">
        <f t="shared" si="124"/>
        <v xml:space="preserve"> </v>
      </c>
      <c r="C1335" s="477"/>
      <c r="D1335" s="526"/>
      <c r="E1335" s="529"/>
      <c r="F1335" s="529"/>
      <c r="G1335" s="530"/>
      <c r="H1335" s="530"/>
      <c r="I1335" s="422"/>
      <c r="J1335" s="531" t="e">
        <f>VLOOKUP(K1335,'[11]CONSOLIDADO PLAN DESARROLLO'!$DK$9:$DM1631,3,0)</f>
        <v>#N/A</v>
      </c>
      <c r="K1335" s="532"/>
      <c r="L1335" s="531" t="str">
        <f>IF(K1335=0,"0-0",(VLOOKUP(K1335,'[11]CONSOLIDADO PLAN DESARROLLO'!$DK$9:$DM$305,2,0)))</f>
        <v>0-0</v>
      </c>
      <c r="M1335" s="532" t="str">
        <f t="shared" si="125"/>
        <v>0-0</v>
      </c>
      <c r="N1335" s="526"/>
      <c r="O1335" s="535"/>
      <c r="P1335" s="520"/>
      <c r="Q1335" s="534"/>
      <c r="R1335" s="534"/>
      <c r="AC1335" s="424"/>
    </row>
    <row r="1336" spans="1:29" x14ac:dyDescent="0.2">
      <c r="A1336" s="528"/>
      <c r="B1336" s="477" t="str">
        <f t="shared" si="124"/>
        <v xml:space="preserve"> </v>
      </c>
      <c r="C1336" s="477"/>
      <c r="D1336" s="526"/>
      <c r="E1336" s="529"/>
      <c r="F1336" s="529"/>
      <c r="G1336" s="530"/>
      <c r="H1336" s="530"/>
      <c r="I1336" s="422"/>
      <c r="J1336" s="531" t="e">
        <f>VLOOKUP(K1336,'[11]CONSOLIDADO PLAN DESARROLLO'!$DK$9:$DM1632,3,0)</f>
        <v>#N/A</v>
      </c>
      <c r="K1336" s="532"/>
      <c r="L1336" s="531" t="str">
        <f>IF(K1336=0,"0-0",(VLOOKUP(K1336,'[11]CONSOLIDADO PLAN DESARROLLO'!$DK$9:$DM$305,2,0)))</f>
        <v>0-0</v>
      </c>
      <c r="M1336" s="532" t="str">
        <f t="shared" si="125"/>
        <v>0-0</v>
      </c>
      <c r="N1336" s="526"/>
      <c r="O1336" s="535"/>
      <c r="AC1336" s="424"/>
    </row>
    <row r="1337" spans="1:29" x14ac:dyDescent="0.2">
      <c r="A1337" s="528"/>
      <c r="B1337" s="477" t="str">
        <f t="shared" si="124"/>
        <v xml:space="preserve"> </v>
      </c>
      <c r="C1337" s="477"/>
      <c r="D1337" s="526"/>
      <c r="E1337" s="529"/>
      <c r="F1337" s="529"/>
      <c r="G1337" s="530"/>
      <c r="H1337" s="530"/>
      <c r="I1337" s="422"/>
      <c r="J1337" s="531" t="e">
        <f>VLOOKUP(K1337,'[11]CONSOLIDADO PLAN DESARROLLO'!$DK$9:$DM1633,3,0)</f>
        <v>#N/A</v>
      </c>
      <c r="K1337" s="532"/>
      <c r="L1337" s="531" t="str">
        <f>IF(K1337=0,"0-0",(VLOOKUP(K1337,'[11]CONSOLIDADO PLAN DESARROLLO'!$DK$9:$DM$305,2,0)))</f>
        <v>0-0</v>
      </c>
      <c r="M1337" s="532" t="str">
        <f t="shared" si="125"/>
        <v>0-0</v>
      </c>
      <c r="N1337" s="526"/>
      <c r="O1337" s="535"/>
      <c r="AC1337" s="424"/>
    </row>
    <row r="1338" spans="1:29" x14ac:dyDescent="0.2">
      <c r="A1338" s="528"/>
      <c r="B1338" s="477" t="str">
        <f t="shared" si="124"/>
        <v xml:space="preserve"> </v>
      </c>
      <c r="C1338" s="477"/>
      <c r="D1338" s="526"/>
      <c r="E1338" s="529"/>
      <c r="F1338" s="529"/>
      <c r="G1338" s="530"/>
      <c r="H1338" s="530"/>
      <c r="I1338" s="422"/>
      <c r="J1338" s="531" t="e">
        <f>VLOOKUP(K1338,'[11]CONSOLIDADO PLAN DESARROLLO'!$DK$9:$DM1634,3,0)</f>
        <v>#N/A</v>
      </c>
      <c r="K1338" s="532"/>
      <c r="L1338" s="531" t="str">
        <f>IF(K1338=0,"0-0",(VLOOKUP(K1338,'[11]CONSOLIDADO PLAN DESARROLLO'!$DK$9:$DM$305,2,0)))</f>
        <v>0-0</v>
      </c>
      <c r="M1338" s="532" t="str">
        <f t="shared" si="125"/>
        <v>0-0</v>
      </c>
      <c r="N1338" s="526"/>
      <c r="O1338" s="535"/>
      <c r="AC1338" s="424"/>
    </row>
    <row r="1339" spans="1:29" x14ac:dyDescent="0.2">
      <c r="A1339" s="528"/>
      <c r="B1339" s="477" t="str">
        <f t="shared" si="124"/>
        <v xml:space="preserve"> </v>
      </c>
      <c r="C1339" s="477"/>
      <c r="D1339" s="526"/>
      <c r="E1339" s="529"/>
      <c r="F1339" s="529"/>
      <c r="G1339" s="530"/>
      <c r="H1339" s="530"/>
      <c r="I1339" s="422"/>
      <c r="J1339" s="531" t="e">
        <f>VLOOKUP(K1339,'[11]CONSOLIDADO PLAN DESARROLLO'!$DK$9:$DM1635,3,0)</f>
        <v>#N/A</v>
      </c>
      <c r="K1339" s="532"/>
      <c r="L1339" s="531" t="str">
        <f>IF(K1339=0,"0-0",(VLOOKUP(K1339,'[11]CONSOLIDADO PLAN DESARROLLO'!$DK$9:$DM$305,2,0)))</f>
        <v>0-0</v>
      </c>
      <c r="M1339" s="532" t="str">
        <f t="shared" si="125"/>
        <v>0-0</v>
      </c>
      <c r="N1339" s="526"/>
      <c r="O1339" s="535"/>
      <c r="AC1339" s="424"/>
    </row>
    <row r="1340" spans="1:29" x14ac:dyDescent="0.2">
      <c r="A1340" s="528"/>
      <c r="B1340" s="477" t="str">
        <f t="shared" si="124"/>
        <v xml:space="preserve"> </v>
      </c>
      <c r="C1340" s="477"/>
      <c r="D1340" s="526"/>
      <c r="E1340" s="529"/>
      <c r="F1340" s="529"/>
      <c r="G1340" s="530"/>
      <c r="H1340" s="530"/>
      <c r="I1340" s="422"/>
      <c r="J1340" s="531" t="e">
        <f>VLOOKUP(K1340,'[11]CONSOLIDADO PLAN DESARROLLO'!$DK$9:$DM1636,3,0)</f>
        <v>#N/A</v>
      </c>
      <c r="K1340" s="532"/>
      <c r="L1340" s="531" t="str">
        <f>IF(K1340=0,"0-0",(VLOOKUP(K1340,'[11]CONSOLIDADO PLAN DESARROLLO'!$DK$9:$DM$305,2,0)))</f>
        <v>0-0</v>
      </c>
      <c r="M1340" s="532" t="str">
        <f t="shared" si="125"/>
        <v>0-0</v>
      </c>
      <c r="N1340" s="526"/>
      <c r="O1340" s="535"/>
      <c r="AC1340" s="424"/>
    </row>
    <row r="1341" spans="1:29" s="521" customFormat="1" ht="59.25" customHeight="1" x14ac:dyDescent="0.2">
      <c r="A1341" s="528"/>
      <c r="B1341" s="477" t="str">
        <f t="shared" si="124"/>
        <v xml:space="preserve"> </v>
      </c>
      <c r="C1341" s="477"/>
      <c r="D1341" s="526"/>
      <c r="E1341" s="529"/>
      <c r="F1341" s="529"/>
      <c r="G1341" s="530"/>
      <c r="H1341" s="530"/>
      <c r="I1341" s="422"/>
      <c r="J1341" s="531" t="e">
        <f>VLOOKUP(K1341,'[11]CONSOLIDADO PLAN DESARROLLO'!$DK$9:$DM1637,3,0)</f>
        <v>#N/A</v>
      </c>
      <c r="K1341" s="532"/>
      <c r="L1341" s="531" t="str">
        <f>IF(K1341=0,"0-0",(VLOOKUP(K1341,'[11]CONSOLIDADO PLAN DESARROLLO'!$DK$9:$DM$305,2,0)))</f>
        <v>0-0</v>
      </c>
      <c r="M1341" s="532" t="str">
        <f t="shared" si="125"/>
        <v>0-0</v>
      </c>
      <c r="N1341" s="526"/>
      <c r="O1341" s="535"/>
      <c r="P1341" s="520"/>
      <c r="Q1341" s="534"/>
      <c r="R1341" s="534"/>
      <c r="AC1341" s="424"/>
    </row>
    <row r="1342" spans="1:29" x14ac:dyDescent="0.2">
      <c r="A1342" s="528"/>
      <c r="B1342" s="477" t="str">
        <f t="shared" si="124"/>
        <v xml:space="preserve"> </v>
      </c>
      <c r="C1342" s="477"/>
      <c r="D1342" s="526"/>
      <c r="E1342" s="529"/>
      <c r="F1342" s="529"/>
      <c r="G1342" s="530"/>
      <c r="H1342" s="530"/>
      <c r="I1342" s="422"/>
      <c r="J1342" s="531" t="e">
        <f>VLOOKUP(K1342,'[11]CONSOLIDADO PLAN DESARROLLO'!$DK$9:$DM1638,3,0)</f>
        <v>#N/A</v>
      </c>
      <c r="K1342" s="532"/>
      <c r="L1342" s="531" t="str">
        <f>IF(K1342=0,"0-0",(VLOOKUP(K1342,'[11]CONSOLIDADO PLAN DESARROLLO'!$DK$9:$DM$305,2,0)))</f>
        <v>0-0</v>
      </c>
      <c r="M1342" s="532" t="str">
        <f t="shared" si="125"/>
        <v>0-0</v>
      </c>
      <c r="N1342" s="526"/>
      <c r="O1342" s="535"/>
      <c r="AC1342" s="424"/>
    </row>
    <row r="1343" spans="1:29" ht="25.5" customHeight="1" x14ac:dyDescent="0.2">
      <c r="A1343" s="528"/>
      <c r="B1343" s="477" t="str">
        <f t="shared" si="124"/>
        <v xml:space="preserve"> </v>
      </c>
      <c r="C1343" s="477"/>
      <c r="D1343" s="526"/>
      <c r="E1343" s="529"/>
      <c r="F1343" s="529"/>
      <c r="G1343" s="530"/>
      <c r="H1343" s="530"/>
      <c r="I1343" s="422"/>
      <c r="J1343" s="531" t="e">
        <f>VLOOKUP(K1343,'[11]CONSOLIDADO PLAN DESARROLLO'!$DK$9:$DM1639,3,0)</f>
        <v>#N/A</v>
      </c>
      <c r="K1343" s="532"/>
      <c r="L1343" s="531" t="str">
        <f>IF(K1343=0,"0-0",(VLOOKUP(K1343,'[11]CONSOLIDADO PLAN DESARROLLO'!$DK$9:$DM$305,2,0)))</f>
        <v>0-0</v>
      </c>
      <c r="M1343" s="532" t="str">
        <f t="shared" si="125"/>
        <v>0-0</v>
      </c>
      <c r="N1343" s="526"/>
      <c r="O1343" s="535"/>
      <c r="AC1343" s="424"/>
    </row>
    <row r="1344" spans="1:29" x14ac:dyDescent="0.2">
      <c r="A1344" s="528"/>
      <c r="B1344" s="477" t="str">
        <f t="shared" si="124"/>
        <v xml:space="preserve"> </v>
      </c>
      <c r="C1344" s="477"/>
      <c r="D1344" s="526"/>
      <c r="E1344" s="529"/>
      <c r="F1344" s="529"/>
      <c r="G1344" s="530"/>
      <c r="H1344" s="530"/>
      <c r="I1344" s="422"/>
      <c r="J1344" s="531" t="e">
        <f>VLOOKUP(K1344,'[11]CONSOLIDADO PLAN DESARROLLO'!$DK$9:$DM1640,3,0)</f>
        <v>#N/A</v>
      </c>
      <c r="K1344" s="532"/>
      <c r="L1344" s="531" t="str">
        <f>IF(K1344=0,"0-0",(VLOOKUP(K1344,'[11]CONSOLIDADO PLAN DESARROLLO'!$DK$9:$DM$305,2,0)))</f>
        <v>0-0</v>
      </c>
      <c r="M1344" s="532" t="str">
        <f t="shared" si="125"/>
        <v>0-0</v>
      </c>
      <c r="N1344" s="526"/>
      <c r="O1344" s="535"/>
      <c r="AC1344" s="424"/>
    </row>
    <row r="1345" spans="1:29" x14ac:dyDescent="0.2">
      <c r="A1345" s="528"/>
      <c r="B1345" s="477" t="str">
        <f t="shared" si="124"/>
        <v xml:space="preserve"> </v>
      </c>
      <c r="C1345" s="477"/>
      <c r="D1345" s="526"/>
      <c r="E1345" s="529"/>
      <c r="F1345" s="529"/>
      <c r="G1345" s="530"/>
      <c r="H1345" s="530"/>
      <c r="I1345" s="422"/>
      <c r="J1345" s="531" t="e">
        <f>VLOOKUP(K1345,'[11]CONSOLIDADO PLAN DESARROLLO'!$DK$9:$DM1641,3,0)</f>
        <v>#N/A</v>
      </c>
      <c r="K1345" s="532"/>
      <c r="L1345" s="531" t="str">
        <f>IF(K1345=0,"0-0",(VLOOKUP(K1345,'[11]CONSOLIDADO PLAN DESARROLLO'!$DK$9:$DM$305,2,0)))</f>
        <v>0-0</v>
      </c>
      <c r="M1345" s="532" t="str">
        <f t="shared" si="125"/>
        <v>0-0</v>
      </c>
      <c r="N1345" s="526"/>
      <c r="O1345" s="535"/>
      <c r="AC1345" s="424"/>
    </row>
    <row r="1346" spans="1:29" x14ac:dyDescent="0.2">
      <c r="A1346" s="528"/>
      <c r="B1346" s="477" t="str">
        <f t="shared" si="124"/>
        <v xml:space="preserve"> </v>
      </c>
      <c r="C1346" s="477"/>
      <c r="D1346" s="526"/>
      <c r="E1346" s="529"/>
      <c r="F1346" s="529"/>
      <c r="G1346" s="530"/>
      <c r="H1346" s="530"/>
      <c r="I1346" s="422"/>
      <c r="J1346" s="531" t="e">
        <f>VLOOKUP(K1346,'[11]CONSOLIDADO PLAN DESARROLLO'!$DK$9:$DM1642,3,0)</f>
        <v>#N/A</v>
      </c>
      <c r="K1346" s="532"/>
      <c r="L1346" s="531" t="str">
        <f>IF(K1346=0,"0-0",(VLOOKUP(K1346,'[11]CONSOLIDADO PLAN DESARROLLO'!$DK$9:$DM$305,2,0)))</f>
        <v>0-0</v>
      </c>
      <c r="M1346" s="532" t="str">
        <f t="shared" si="125"/>
        <v>0-0</v>
      </c>
      <c r="N1346" s="526"/>
      <c r="O1346" s="535"/>
      <c r="AC1346" s="424"/>
    </row>
    <row r="1347" spans="1:29" s="521" customFormat="1" ht="63.75" customHeight="1" x14ac:dyDescent="0.2">
      <c r="A1347" s="528"/>
      <c r="B1347" s="477" t="str">
        <f t="shared" ref="B1347:B1410" si="126">+CONCATENATE(C1347," ",(LEFT(I1347,(3))))</f>
        <v xml:space="preserve"> </v>
      </c>
      <c r="C1347" s="477"/>
      <c r="D1347" s="526"/>
      <c r="E1347" s="529"/>
      <c r="F1347" s="529"/>
      <c r="G1347" s="530"/>
      <c r="H1347" s="530"/>
      <c r="I1347" s="422"/>
      <c r="J1347" s="531" t="e">
        <f>VLOOKUP(K1347,'[11]CONSOLIDADO PLAN DESARROLLO'!$DK$9:$DM1643,3,0)</f>
        <v>#N/A</v>
      </c>
      <c r="K1347" s="532"/>
      <c r="L1347" s="531" t="str">
        <f>IF(K1347=0,"0-0",(VLOOKUP(K1347,'[11]CONSOLIDADO PLAN DESARROLLO'!$DK$9:$DM$305,2,0)))</f>
        <v>0-0</v>
      </c>
      <c r="M1347" s="532" t="str">
        <f t="shared" ref="M1347:M1410" si="127">IF(I1347=0,"0-0",(VLOOKUP(I1347,$Q$2:$V$191,$P$1,0)))</f>
        <v>0-0</v>
      </c>
      <c r="N1347" s="526"/>
      <c r="O1347" s="535"/>
      <c r="P1347" s="520"/>
      <c r="Q1347" s="534"/>
      <c r="R1347" s="534"/>
      <c r="AC1347" s="424"/>
    </row>
    <row r="1348" spans="1:29" x14ac:dyDescent="0.2">
      <c r="A1348" s="528"/>
      <c r="B1348" s="477" t="str">
        <f t="shared" si="126"/>
        <v xml:space="preserve"> </v>
      </c>
      <c r="C1348" s="477"/>
      <c r="D1348" s="526"/>
      <c r="E1348" s="529"/>
      <c r="F1348" s="529"/>
      <c r="G1348" s="530"/>
      <c r="H1348" s="530"/>
      <c r="I1348" s="422"/>
      <c r="J1348" s="531" t="e">
        <f>VLOOKUP(K1348,'[11]CONSOLIDADO PLAN DESARROLLO'!$DK$9:$DM1644,3,0)</f>
        <v>#N/A</v>
      </c>
      <c r="K1348" s="532"/>
      <c r="L1348" s="531" t="str">
        <f>IF(K1348=0,"0-0",(VLOOKUP(K1348,'[11]CONSOLIDADO PLAN DESARROLLO'!$DK$9:$DM$305,2,0)))</f>
        <v>0-0</v>
      </c>
      <c r="M1348" s="532" t="str">
        <f t="shared" si="127"/>
        <v>0-0</v>
      </c>
      <c r="N1348" s="526"/>
      <c r="O1348" s="535"/>
      <c r="AC1348" s="424"/>
    </row>
    <row r="1349" spans="1:29" ht="22.5" customHeight="1" x14ac:dyDescent="0.2">
      <c r="A1349" s="528"/>
      <c r="B1349" s="477" t="str">
        <f t="shared" si="126"/>
        <v xml:space="preserve"> </v>
      </c>
      <c r="C1349" s="477"/>
      <c r="D1349" s="526"/>
      <c r="E1349" s="529"/>
      <c r="F1349" s="529"/>
      <c r="G1349" s="530"/>
      <c r="H1349" s="530"/>
      <c r="I1349" s="422"/>
      <c r="J1349" s="531" t="e">
        <f>VLOOKUP(K1349,'[11]CONSOLIDADO PLAN DESARROLLO'!$DK$9:$DM1645,3,0)</f>
        <v>#N/A</v>
      </c>
      <c r="K1349" s="532"/>
      <c r="L1349" s="531" t="str">
        <f>IF(K1349=0,"0-0",(VLOOKUP(K1349,'[11]CONSOLIDADO PLAN DESARROLLO'!$DK$9:$DM$305,2,0)))</f>
        <v>0-0</v>
      </c>
      <c r="M1349" s="532" t="str">
        <f t="shared" si="127"/>
        <v>0-0</v>
      </c>
      <c r="N1349" s="526"/>
      <c r="O1349" s="535"/>
      <c r="AC1349" s="424"/>
    </row>
    <row r="1350" spans="1:29" ht="21" customHeight="1" x14ac:dyDescent="0.2">
      <c r="A1350" s="528"/>
      <c r="B1350" s="477" t="str">
        <f t="shared" si="126"/>
        <v xml:space="preserve"> </v>
      </c>
      <c r="C1350" s="477"/>
      <c r="D1350" s="526"/>
      <c r="E1350" s="529"/>
      <c r="F1350" s="529"/>
      <c r="G1350" s="530"/>
      <c r="H1350" s="530"/>
      <c r="I1350" s="422"/>
      <c r="J1350" s="531" t="e">
        <f>VLOOKUP(K1350,'[11]CONSOLIDADO PLAN DESARROLLO'!$DK$9:$DM1646,3,0)</f>
        <v>#N/A</v>
      </c>
      <c r="K1350" s="532"/>
      <c r="L1350" s="531" t="str">
        <f>IF(K1350=0,"0-0",(VLOOKUP(K1350,'[11]CONSOLIDADO PLAN DESARROLLO'!$DK$9:$DM$305,2,0)))</f>
        <v>0-0</v>
      </c>
      <c r="M1350" s="532" t="str">
        <f t="shared" si="127"/>
        <v>0-0</v>
      </c>
      <c r="N1350" s="526"/>
      <c r="O1350" s="535"/>
      <c r="AC1350" s="424"/>
    </row>
    <row r="1351" spans="1:29" x14ac:dyDescent="0.2">
      <c r="A1351" s="528"/>
      <c r="B1351" s="477" t="str">
        <f t="shared" si="126"/>
        <v xml:space="preserve"> </v>
      </c>
      <c r="C1351" s="477"/>
      <c r="D1351" s="526"/>
      <c r="E1351" s="529"/>
      <c r="F1351" s="529"/>
      <c r="G1351" s="530"/>
      <c r="H1351" s="530"/>
      <c r="I1351" s="422"/>
      <c r="J1351" s="531" t="e">
        <f>VLOOKUP(K1351,'[11]CONSOLIDADO PLAN DESARROLLO'!$DK$9:$DM1647,3,0)</f>
        <v>#N/A</v>
      </c>
      <c r="K1351" s="532"/>
      <c r="L1351" s="531" t="str">
        <f>IF(K1351=0,"0-0",(VLOOKUP(K1351,'[11]CONSOLIDADO PLAN DESARROLLO'!$DK$9:$DM$305,2,0)))</f>
        <v>0-0</v>
      </c>
      <c r="M1351" s="532" t="str">
        <f t="shared" si="127"/>
        <v>0-0</v>
      </c>
      <c r="N1351" s="526"/>
      <c r="O1351" s="535"/>
      <c r="AC1351" s="424"/>
    </row>
    <row r="1352" spans="1:29" x14ac:dyDescent="0.2">
      <c r="A1352" s="528"/>
      <c r="B1352" s="477" t="str">
        <f t="shared" si="126"/>
        <v xml:space="preserve"> </v>
      </c>
      <c r="C1352" s="477"/>
      <c r="D1352" s="526"/>
      <c r="E1352" s="529"/>
      <c r="F1352" s="529"/>
      <c r="G1352" s="530"/>
      <c r="H1352" s="530"/>
      <c r="I1352" s="422"/>
      <c r="J1352" s="531" t="e">
        <f>VLOOKUP(K1352,'[11]CONSOLIDADO PLAN DESARROLLO'!$DK$9:$DM1648,3,0)</f>
        <v>#N/A</v>
      </c>
      <c r="K1352" s="532"/>
      <c r="L1352" s="531" t="str">
        <f>IF(K1352=0,"0-0",(VLOOKUP(K1352,'[11]CONSOLIDADO PLAN DESARROLLO'!$DK$9:$DM$305,2,0)))</f>
        <v>0-0</v>
      </c>
      <c r="M1352" s="532" t="str">
        <f t="shared" si="127"/>
        <v>0-0</v>
      </c>
      <c r="N1352" s="526"/>
      <c r="O1352" s="535"/>
      <c r="AC1352" s="424"/>
    </row>
    <row r="1353" spans="1:29" s="521" customFormat="1" x14ac:dyDescent="0.2">
      <c r="A1353" s="528"/>
      <c r="B1353" s="477" t="str">
        <f t="shared" si="126"/>
        <v xml:space="preserve"> </v>
      </c>
      <c r="C1353" s="477"/>
      <c r="D1353" s="526"/>
      <c r="E1353" s="529"/>
      <c r="F1353" s="529"/>
      <c r="G1353" s="530"/>
      <c r="H1353" s="530"/>
      <c r="I1353" s="422"/>
      <c r="J1353" s="531" t="e">
        <f>VLOOKUP(K1353,'[11]CONSOLIDADO PLAN DESARROLLO'!$DK$9:$DM1649,3,0)</f>
        <v>#N/A</v>
      </c>
      <c r="K1353" s="532"/>
      <c r="L1353" s="531" t="str">
        <f>IF(K1353=0,"0-0",(VLOOKUP(K1353,'[11]CONSOLIDADO PLAN DESARROLLO'!$DK$9:$DM$305,2,0)))</f>
        <v>0-0</v>
      </c>
      <c r="M1353" s="532" t="str">
        <f t="shared" si="127"/>
        <v>0-0</v>
      </c>
      <c r="N1353" s="526"/>
      <c r="O1353" s="535"/>
      <c r="P1353" s="520"/>
      <c r="Q1353" s="534"/>
      <c r="R1353" s="534"/>
      <c r="AC1353" s="424"/>
    </row>
    <row r="1354" spans="1:29" s="521" customFormat="1" x14ac:dyDescent="0.2">
      <c r="A1354" s="528"/>
      <c r="B1354" s="477" t="str">
        <f t="shared" si="126"/>
        <v xml:space="preserve"> </v>
      </c>
      <c r="C1354" s="477"/>
      <c r="D1354" s="526"/>
      <c r="E1354" s="529"/>
      <c r="F1354" s="529"/>
      <c r="G1354" s="530"/>
      <c r="H1354" s="530"/>
      <c r="I1354" s="422"/>
      <c r="J1354" s="531" t="e">
        <f>VLOOKUP(K1354,'[11]CONSOLIDADO PLAN DESARROLLO'!$DK$9:$DM1650,3,0)</f>
        <v>#N/A</v>
      </c>
      <c r="K1354" s="532"/>
      <c r="L1354" s="531" t="str">
        <f>IF(K1354=0,"0-0",(VLOOKUP(K1354,'[11]CONSOLIDADO PLAN DESARROLLO'!$DK$9:$DM$305,2,0)))</f>
        <v>0-0</v>
      </c>
      <c r="M1354" s="532" t="str">
        <f t="shared" si="127"/>
        <v>0-0</v>
      </c>
      <c r="N1354" s="526"/>
      <c r="O1354" s="535"/>
      <c r="P1354" s="520"/>
      <c r="Q1354" s="534"/>
      <c r="R1354" s="534"/>
      <c r="AC1354" s="424"/>
    </row>
    <row r="1355" spans="1:29" x14ac:dyDescent="0.2">
      <c r="A1355" s="528"/>
      <c r="B1355" s="477" t="str">
        <f t="shared" si="126"/>
        <v xml:space="preserve"> </v>
      </c>
      <c r="C1355" s="477"/>
      <c r="D1355" s="526"/>
      <c r="E1355" s="529"/>
      <c r="F1355" s="529"/>
      <c r="G1355" s="530"/>
      <c r="H1355" s="530"/>
      <c r="I1355" s="422"/>
      <c r="J1355" s="531" t="e">
        <f>VLOOKUP(K1355,'[11]CONSOLIDADO PLAN DESARROLLO'!$DK$9:$DM1651,3,0)</f>
        <v>#N/A</v>
      </c>
      <c r="K1355" s="532"/>
      <c r="L1355" s="531" t="str">
        <f>IF(K1355=0,"0-0",(VLOOKUP(K1355,'[11]CONSOLIDADO PLAN DESARROLLO'!$DK$9:$DM$305,2,0)))</f>
        <v>0-0</v>
      </c>
      <c r="M1355" s="532" t="str">
        <f t="shared" si="127"/>
        <v>0-0</v>
      </c>
      <c r="N1355" s="526"/>
      <c r="O1355" s="535"/>
      <c r="AC1355" s="424"/>
    </row>
    <row r="1356" spans="1:29" ht="27" customHeight="1" x14ac:dyDescent="0.2">
      <c r="A1356" s="528"/>
      <c r="B1356" s="477" t="str">
        <f t="shared" si="126"/>
        <v xml:space="preserve"> </v>
      </c>
      <c r="C1356" s="477"/>
      <c r="D1356" s="526"/>
      <c r="E1356" s="529"/>
      <c r="F1356" s="529"/>
      <c r="G1356" s="530"/>
      <c r="H1356" s="530"/>
      <c r="I1356" s="422"/>
      <c r="J1356" s="531" t="e">
        <f>VLOOKUP(K1356,'[11]CONSOLIDADO PLAN DESARROLLO'!$DK$9:$DM1652,3,0)</f>
        <v>#N/A</v>
      </c>
      <c r="K1356" s="532"/>
      <c r="L1356" s="531" t="str">
        <f>IF(K1356=0,"0-0",(VLOOKUP(K1356,'[11]CONSOLIDADO PLAN DESARROLLO'!$DK$9:$DM$305,2,0)))</f>
        <v>0-0</v>
      </c>
      <c r="M1356" s="532" t="str">
        <f t="shared" si="127"/>
        <v>0-0</v>
      </c>
      <c r="N1356" s="526"/>
      <c r="O1356" s="535"/>
      <c r="AC1356" s="424"/>
    </row>
    <row r="1357" spans="1:29" x14ac:dyDescent="0.2">
      <c r="A1357" s="528"/>
      <c r="B1357" s="477" t="str">
        <f t="shared" si="126"/>
        <v xml:space="preserve"> </v>
      </c>
      <c r="C1357" s="477"/>
      <c r="D1357" s="526"/>
      <c r="E1357" s="529"/>
      <c r="F1357" s="529"/>
      <c r="G1357" s="530"/>
      <c r="H1357" s="530"/>
      <c r="I1357" s="422"/>
      <c r="J1357" s="531" t="e">
        <f>VLOOKUP(K1357,'[11]CONSOLIDADO PLAN DESARROLLO'!$DK$9:$DM1653,3,0)</f>
        <v>#N/A</v>
      </c>
      <c r="K1357" s="532"/>
      <c r="L1357" s="531" t="str">
        <f>IF(K1357=0,"0-0",(VLOOKUP(K1357,'[11]CONSOLIDADO PLAN DESARROLLO'!$DK$9:$DM$305,2,0)))</f>
        <v>0-0</v>
      </c>
      <c r="M1357" s="532" t="str">
        <f t="shared" si="127"/>
        <v>0-0</v>
      </c>
      <c r="N1357" s="526"/>
      <c r="O1357" s="535"/>
      <c r="AC1357" s="424"/>
    </row>
    <row r="1358" spans="1:29" x14ac:dyDescent="0.2">
      <c r="A1358" s="528"/>
      <c r="B1358" s="477" t="str">
        <f t="shared" si="126"/>
        <v xml:space="preserve"> </v>
      </c>
      <c r="C1358" s="477"/>
      <c r="D1358" s="526"/>
      <c r="E1358" s="529"/>
      <c r="F1358" s="529"/>
      <c r="G1358" s="530"/>
      <c r="H1358" s="530"/>
      <c r="I1358" s="422"/>
      <c r="J1358" s="531" t="e">
        <f>VLOOKUP(K1358,'[11]CONSOLIDADO PLAN DESARROLLO'!$DK$9:$DM1654,3,0)</f>
        <v>#N/A</v>
      </c>
      <c r="K1358" s="532"/>
      <c r="L1358" s="531" t="str">
        <f>IF(K1358=0,"0-0",(VLOOKUP(K1358,'[11]CONSOLIDADO PLAN DESARROLLO'!$DK$9:$DM$305,2,0)))</f>
        <v>0-0</v>
      </c>
      <c r="M1358" s="532" t="str">
        <f t="shared" si="127"/>
        <v>0-0</v>
      </c>
      <c r="N1358" s="526"/>
      <c r="O1358" s="535"/>
      <c r="AC1358" s="424"/>
    </row>
    <row r="1359" spans="1:29" x14ac:dyDescent="0.2">
      <c r="A1359" s="528"/>
      <c r="B1359" s="477" t="str">
        <f t="shared" si="126"/>
        <v xml:space="preserve"> </v>
      </c>
      <c r="C1359" s="477"/>
      <c r="D1359" s="526"/>
      <c r="E1359" s="529"/>
      <c r="F1359" s="529"/>
      <c r="G1359" s="530"/>
      <c r="H1359" s="530"/>
      <c r="I1359" s="422"/>
      <c r="J1359" s="531" t="e">
        <f>VLOOKUP(K1359,'[11]CONSOLIDADO PLAN DESARROLLO'!$DK$9:$DM1655,3,0)</f>
        <v>#N/A</v>
      </c>
      <c r="K1359" s="532"/>
      <c r="L1359" s="531" t="str">
        <f>IF(K1359=0,"0-0",(VLOOKUP(K1359,'[11]CONSOLIDADO PLAN DESARROLLO'!$DK$9:$DM$305,2,0)))</f>
        <v>0-0</v>
      </c>
      <c r="M1359" s="532" t="str">
        <f t="shared" si="127"/>
        <v>0-0</v>
      </c>
      <c r="N1359" s="526"/>
      <c r="O1359" s="535"/>
      <c r="AC1359" s="424"/>
    </row>
    <row r="1360" spans="1:29" s="521" customFormat="1" x14ac:dyDescent="0.2">
      <c r="A1360" s="528"/>
      <c r="B1360" s="477" t="str">
        <f t="shared" si="126"/>
        <v xml:space="preserve"> </v>
      </c>
      <c r="C1360" s="477"/>
      <c r="D1360" s="526"/>
      <c r="E1360" s="529"/>
      <c r="F1360" s="529"/>
      <c r="G1360" s="530"/>
      <c r="H1360" s="530"/>
      <c r="I1360" s="422"/>
      <c r="J1360" s="531" t="e">
        <f>VLOOKUP(K1360,'[11]CONSOLIDADO PLAN DESARROLLO'!$DK$9:$DM1656,3,0)</f>
        <v>#N/A</v>
      </c>
      <c r="K1360" s="532"/>
      <c r="L1360" s="531" t="str">
        <f>IF(K1360=0,"0-0",(VLOOKUP(K1360,'[11]CONSOLIDADO PLAN DESARROLLO'!$DK$9:$DM$305,2,0)))</f>
        <v>0-0</v>
      </c>
      <c r="M1360" s="532" t="str">
        <f t="shared" si="127"/>
        <v>0-0</v>
      </c>
      <c r="N1360" s="526"/>
      <c r="O1360" s="535"/>
      <c r="P1360" s="520"/>
      <c r="Q1360" s="534"/>
      <c r="R1360" s="534"/>
      <c r="AC1360" s="424"/>
    </row>
    <row r="1361" spans="1:29" s="521" customFormat="1" x14ac:dyDescent="0.2">
      <c r="A1361" s="528"/>
      <c r="B1361" s="477" t="str">
        <f t="shared" si="126"/>
        <v xml:space="preserve"> </v>
      </c>
      <c r="C1361" s="477"/>
      <c r="D1361" s="526"/>
      <c r="E1361" s="529"/>
      <c r="F1361" s="529"/>
      <c r="G1361" s="530"/>
      <c r="H1361" s="530"/>
      <c r="I1361" s="422"/>
      <c r="J1361" s="531" t="e">
        <f>VLOOKUP(K1361,'[11]CONSOLIDADO PLAN DESARROLLO'!$DK$9:$DM1657,3,0)</f>
        <v>#N/A</v>
      </c>
      <c r="K1361" s="532"/>
      <c r="L1361" s="531" t="str">
        <f>IF(K1361=0,"0-0",(VLOOKUP(K1361,'[11]CONSOLIDADO PLAN DESARROLLO'!$DK$9:$DM$305,2,0)))</f>
        <v>0-0</v>
      </c>
      <c r="M1361" s="532" t="str">
        <f t="shared" si="127"/>
        <v>0-0</v>
      </c>
      <c r="N1361" s="526"/>
      <c r="O1361" s="535"/>
      <c r="P1361" s="520"/>
      <c r="Q1361" s="534"/>
      <c r="R1361" s="534"/>
      <c r="AC1361" s="424"/>
    </row>
    <row r="1362" spans="1:29" ht="27.75" customHeight="1" x14ac:dyDescent="0.2">
      <c r="A1362" s="528"/>
      <c r="B1362" s="477" t="str">
        <f t="shared" si="126"/>
        <v xml:space="preserve"> </v>
      </c>
      <c r="C1362" s="477"/>
      <c r="D1362" s="526"/>
      <c r="E1362" s="529"/>
      <c r="F1362" s="529"/>
      <c r="G1362" s="530"/>
      <c r="H1362" s="530"/>
      <c r="I1362" s="422"/>
      <c r="J1362" s="531" t="e">
        <f>VLOOKUP(K1362,'[11]CONSOLIDADO PLAN DESARROLLO'!$DK$9:$DM1658,3,0)</f>
        <v>#N/A</v>
      </c>
      <c r="K1362" s="532"/>
      <c r="L1362" s="531" t="str">
        <f>IF(K1362=0,"0-0",(VLOOKUP(K1362,'[11]CONSOLIDADO PLAN DESARROLLO'!$DK$9:$DM$305,2,0)))</f>
        <v>0-0</v>
      </c>
      <c r="M1362" s="532" t="str">
        <f t="shared" si="127"/>
        <v>0-0</v>
      </c>
      <c r="N1362" s="526"/>
      <c r="O1362" s="535"/>
      <c r="AC1362" s="424"/>
    </row>
    <row r="1363" spans="1:29" ht="35.25" customHeight="1" x14ac:dyDescent="0.2">
      <c r="A1363" s="528"/>
      <c r="B1363" s="477" t="str">
        <f t="shared" si="126"/>
        <v xml:space="preserve"> </v>
      </c>
      <c r="C1363" s="477"/>
      <c r="D1363" s="526"/>
      <c r="E1363" s="529"/>
      <c r="F1363" s="529"/>
      <c r="G1363" s="530"/>
      <c r="H1363" s="530"/>
      <c r="I1363" s="422"/>
      <c r="J1363" s="531" t="e">
        <f>VLOOKUP(K1363,'[11]CONSOLIDADO PLAN DESARROLLO'!$DK$9:$DM1659,3,0)</f>
        <v>#N/A</v>
      </c>
      <c r="K1363" s="532"/>
      <c r="L1363" s="531" t="str">
        <f>IF(K1363=0,"0-0",(VLOOKUP(K1363,'[11]CONSOLIDADO PLAN DESARROLLO'!$DK$9:$DM$305,2,0)))</f>
        <v>0-0</v>
      </c>
      <c r="M1363" s="532" t="str">
        <f t="shared" si="127"/>
        <v>0-0</v>
      </c>
      <c r="N1363" s="526"/>
      <c r="O1363" s="535"/>
      <c r="AC1363" s="424"/>
    </row>
    <row r="1364" spans="1:29" x14ac:dyDescent="0.2">
      <c r="A1364" s="528"/>
      <c r="B1364" s="477" t="str">
        <f t="shared" si="126"/>
        <v xml:space="preserve"> </v>
      </c>
      <c r="C1364" s="477"/>
      <c r="D1364" s="526"/>
      <c r="E1364" s="529"/>
      <c r="F1364" s="529"/>
      <c r="G1364" s="530"/>
      <c r="H1364" s="530"/>
      <c r="I1364" s="422"/>
      <c r="J1364" s="531" t="e">
        <f>VLOOKUP(K1364,'[11]CONSOLIDADO PLAN DESARROLLO'!$DK$9:$DM1660,3,0)</f>
        <v>#N/A</v>
      </c>
      <c r="K1364" s="532"/>
      <c r="L1364" s="531" t="str">
        <f>IF(K1364=0,"0-0",(VLOOKUP(K1364,'[11]CONSOLIDADO PLAN DESARROLLO'!$DK$9:$DM$305,2,0)))</f>
        <v>0-0</v>
      </c>
      <c r="M1364" s="532" t="str">
        <f t="shared" si="127"/>
        <v>0-0</v>
      </c>
      <c r="N1364" s="526"/>
      <c r="O1364" s="535"/>
      <c r="AC1364" s="424"/>
    </row>
    <row r="1365" spans="1:29" ht="21" customHeight="1" x14ac:dyDescent="0.2">
      <c r="A1365" s="528"/>
      <c r="B1365" s="477" t="str">
        <f t="shared" si="126"/>
        <v xml:space="preserve"> </v>
      </c>
      <c r="C1365" s="477"/>
      <c r="D1365" s="526"/>
      <c r="E1365" s="529"/>
      <c r="F1365" s="529"/>
      <c r="G1365" s="530"/>
      <c r="H1365" s="530"/>
      <c r="I1365" s="422"/>
      <c r="J1365" s="531" t="e">
        <f>VLOOKUP(K1365,'[11]CONSOLIDADO PLAN DESARROLLO'!$DK$9:$DM1661,3,0)</f>
        <v>#N/A</v>
      </c>
      <c r="K1365" s="532"/>
      <c r="L1365" s="531" t="str">
        <f>IF(K1365=0,"0-0",(VLOOKUP(K1365,'[11]CONSOLIDADO PLAN DESARROLLO'!$DK$9:$DM$305,2,0)))</f>
        <v>0-0</v>
      </c>
      <c r="M1365" s="532" t="str">
        <f t="shared" si="127"/>
        <v>0-0</v>
      </c>
      <c r="N1365" s="526"/>
      <c r="O1365" s="535"/>
      <c r="AC1365" s="424"/>
    </row>
    <row r="1366" spans="1:29" x14ac:dyDescent="0.2">
      <c r="A1366" s="528"/>
      <c r="B1366" s="477" t="str">
        <f t="shared" si="126"/>
        <v xml:space="preserve"> </v>
      </c>
      <c r="C1366" s="477"/>
      <c r="D1366" s="526"/>
      <c r="E1366" s="529"/>
      <c r="F1366" s="529"/>
      <c r="G1366" s="530"/>
      <c r="H1366" s="530"/>
      <c r="I1366" s="422"/>
      <c r="J1366" s="531" t="e">
        <f>VLOOKUP(K1366,'[11]CONSOLIDADO PLAN DESARROLLO'!$DK$9:$DM1662,3,0)</f>
        <v>#N/A</v>
      </c>
      <c r="K1366" s="532"/>
      <c r="L1366" s="531" t="str">
        <f>IF(K1366=0,"0-0",(VLOOKUP(K1366,'[11]CONSOLIDADO PLAN DESARROLLO'!$DK$9:$DM$305,2,0)))</f>
        <v>0-0</v>
      </c>
      <c r="M1366" s="532" t="str">
        <f t="shared" si="127"/>
        <v>0-0</v>
      </c>
      <c r="N1366" s="526"/>
      <c r="O1366" s="535"/>
      <c r="AC1366" s="424"/>
    </row>
    <row r="1367" spans="1:29" s="521" customFormat="1" ht="62.25" customHeight="1" x14ac:dyDescent="0.2">
      <c r="A1367" s="528"/>
      <c r="B1367" s="477" t="str">
        <f t="shared" si="126"/>
        <v xml:space="preserve"> </v>
      </c>
      <c r="C1367" s="477"/>
      <c r="D1367" s="526"/>
      <c r="E1367" s="529"/>
      <c r="F1367" s="529"/>
      <c r="G1367" s="530"/>
      <c r="H1367" s="530"/>
      <c r="I1367" s="422"/>
      <c r="J1367" s="531" t="e">
        <f>VLOOKUP(K1367,'[11]CONSOLIDADO PLAN DESARROLLO'!$DK$9:$DM1663,3,0)</f>
        <v>#N/A</v>
      </c>
      <c r="K1367" s="532"/>
      <c r="L1367" s="531" t="str">
        <f>IF(K1367=0,"0-0",(VLOOKUP(K1367,'[11]CONSOLIDADO PLAN DESARROLLO'!$DK$9:$DM$305,2,0)))</f>
        <v>0-0</v>
      </c>
      <c r="M1367" s="532" t="str">
        <f t="shared" si="127"/>
        <v>0-0</v>
      </c>
      <c r="N1367" s="526"/>
      <c r="O1367" s="535"/>
      <c r="P1367" s="520"/>
      <c r="Q1367" s="534"/>
      <c r="R1367" s="534"/>
      <c r="AC1367" s="424"/>
    </row>
    <row r="1368" spans="1:29" x14ac:dyDescent="0.2">
      <c r="A1368" s="528"/>
      <c r="B1368" s="477" t="str">
        <f t="shared" si="126"/>
        <v xml:space="preserve"> </v>
      </c>
      <c r="C1368" s="477"/>
      <c r="D1368" s="526"/>
      <c r="E1368" s="529"/>
      <c r="F1368" s="529"/>
      <c r="G1368" s="530"/>
      <c r="H1368" s="530"/>
      <c r="I1368" s="422"/>
      <c r="J1368" s="531" t="e">
        <f>VLOOKUP(K1368,'[11]CONSOLIDADO PLAN DESARROLLO'!$DK$9:$DM1664,3,0)</f>
        <v>#N/A</v>
      </c>
      <c r="K1368" s="532"/>
      <c r="L1368" s="531" t="str">
        <f>IF(K1368=0,"0-0",(VLOOKUP(K1368,'[11]CONSOLIDADO PLAN DESARROLLO'!$DK$9:$DM$305,2,0)))</f>
        <v>0-0</v>
      </c>
      <c r="M1368" s="532" t="str">
        <f t="shared" si="127"/>
        <v>0-0</v>
      </c>
      <c r="N1368" s="526"/>
      <c r="O1368" s="535"/>
      <c r="AC1368" s="424"/>
    </row>
    <row r="1369" spans="1:29" ht="18" customHeight="1" x14ac:dyDescent="0.2">
      <c r="A1369" s="528"/>
      <c r="B1369" s="477" t="str">
        <f t="shared" si="126"/>
        <v xml:space="preserve"> </v>
      </c>
      <c r="C1369" s="477"/>
      <c r="D1369" s="526"/>
      <c r="E1369" s="529"/>
      <c r="F1369" s="529"/>
      <c r="G1369" s="530"/>
      <c r="H1369" s="530"/>
      <c r="I1369" s="422"/>
      <c r="J1369" s="531" t="e">
        <f>VLOOKUP(K1369,'[11]CONSOLIDADO PLAN DESARROLLO'!$DK$9:$DM1665,3,0)</f>
        <v>#N/A</v>
      </c>
      <c r="K1369" s="532"/>
      <c r="L1369" s="531" t="str">
        <f>IF(K1369=0,"0-0",(VLOOKUP(K1369,'[11]CONSOLIDADO PLAN DESARROLLO'!$DK$9:$DM$305,2,0)))</f>
        <v>0-0</v>
      </c>
      <c r="M1369" s="532" t="str">
        <f t="shared" si="127"/>
        <v>0-0</v>
      </c>
      <c r="N1369" s="526"/>
      <c r="O1369" s="535"/>
      <c r="AC1369" s="424"/>
    </row>
    <row r="1370" spans="1:29" ht="20.25" customHeight="1" x14ac:dyDescent="0.2">
      <c r="A1370" s="528"/>
      <c r="B1370" s="477" t="str">
        <f t="shared" si="126"/>
        <v xml:space="preserve"> </v>
      </c>
      <c r="C1370" s="477"/>
      <c r="D1370" s="526"/>
      <c r="E1370" s="529"/>
      <c r="F1370" s="529"/>
      <c r="G1370" s="530"/>
      <c r="H1370" s="530"/>
      <c r="I1370" s="422"/>
      <c r="J1370" s="531" t="e">
        <f>VLOOKUP(K1370,'[11]CONSOLIDADO PLAN DESARROLLO'!$DK$9:$DM1666,3,0)</f>
        <v>#N/A</v>
      </c>
      <c r="K1370" s="532"/>
      <c r="L1370" s="531" t="str">
        <f>IF(K1370=0,"0-0",(VLOOKUP(K1370,'[11]CONSOLIDADO PLAN DESARROLLO'!$DK$9:$DM$305,2,0)))</f>
        <v>0-0</v>
      </c>
      <c r="M1370" s="532" t="str">
        <f t="shared" si="127"/>
        <v>0-0</v>
      </c>
      <c r="N1370" s="526"/>
      <c r="O1370" s="535"/>
      <c r="AC1370" s="424"/>
    </row>
    <row r="1371" spans="1:29" x14ac:dyDescent="0.2">
      <c r="A1371" s="528"/>
      <c r="B1371" s="477" t="str">
        <f t="shared" si="126"/>
        <v xml:space="preserve"> </v>
      </c>
      <c r="C1371" s="477"/>
      <c r="D1371" s="526"/>
      <c r="E1371" s="529"/>
      <c r="F1371" s="529"/>
      <c r="G1371" s="530"/>
      <c r="H1371" s="530"/>
      <c r="I1371" s="422"/>
      <c r="J1371" s="531" t="e">
        <f>VLOOKUP(K1371,'[11]CONSOLIDADO PLAN DESARROLLO'!$DK$9:$DM1667,3,0)</f>
        <v>#N/A</v>
      </c>
      <c r="K1371" s="532"/>
      <c r="L1371" s="531" t="str">
        <f>IF(K1371=0,"0-0",(VLOOKUP(K1371,'[11]CONSOLIDADO PLAN DESARROLLO'!$DK$9:$DM$305,2,0)))</f>
        <v>0-0</v>
      </c>
      <c r="M1371" s="532" t="str">
        <f t="shared" si="127"/>
        <v>0-0</v>
      </c>
      <c r="N1371" s="526"/>
      <c r="O1371" s="535"/>
      <c r="AC1371" s="424"/>
    </row>
    <row r="1372" spans="1:29" x14ac:dyDescent="0.2">
      <c r="A1372" s="528"/>
      <c r="B1372" s="477" t="str">
        <f t="shared" si="126"/>
        <v xml:space="preserve"> </v>
      </c>
      <c r="C1372" s="477"/>
      <c r="D1372" s="526"/>
      <c r="E1372" s="529"/>
      <c r="F1372" s="529"/>
      <c r="G1372" s="530"/>
      <c r="H1372" s="530"/>
      <c r="I1372" s="422"/>
      <c r="J1372" s="531" t="e">
        <f>VLOOKUP(K1372,'[11]CONSOLIDADO PLAN DESARROLLO'!$DK$9:$DM1668,3,0)</f>
        <v>#N/A</v>
      </c>
      <c r="K1372" s="532"/>
      <c r="L1372" s="531" t="str">
        <f>IF(K1372=0,"0-0",(VLOOKUP(K1372,'[11]CONSOLIDADO PLAN DESARROLLO'!$DK$9:$DM$305,2,0)))</f>
        <v>0-0</v>
      </c>
      <c r="M1372" s="532" t="str">
        <f t="shared" si="127"/>
        <v>0-0</v>
      </c>
      <c r="N1372" s="526"/>
      <c r="O1372" s="535"/>
      <c r="AC1372" s="424"/>
    </row>
    <row r="1373" spans="1:29" s="521" customFormat="1" ht="63" customHeight="1" x14ac:dyDescent="0.2">
      <c r="A1373" s="528"/>
      <c r="B1373" s="477" t="str">
        <f t="shared" si="126"/>
        <v xml:space="preserve"> </v>
      </c>
      <c r="C1373" s="477"/>
      <c r="D1373" s="526"/>
      <c r="E1373" s="529"/>
      <c r="F1373" s="529"/>
      <c r="G1373" s="530"/>
      <c r="H1373" s="530"/>
      <c r="I1373" s="422"/>
      <c r="J1373" s="531" t="e">
        <f>VLOOKUP(K1373,'[11]CONSOLIDADO PLAN DESARROLLO'!$DK$9:$DM1669,3,0)</f>
        <v>#N/A</v>
      </c>
      <c r="K1373" s="532"/>
      <c r="L1373" s="531" t="str">
        <f>IF(K1373=0,"0-0",(VLOOKUP(K1373,'[11]CONSOLIDADO PLAN DESARROLLO'!$DK$9:$DM$305,2,0)))</f>
        <v>0-0</v>
      </c>
      <c r="M1373" s="532" t="str">
        <f t="shared" si="127"/>
        <v>0-0</v>
      </c>
      <c r="N1373" s="526"/>
      <c r="O1373" s="535"/>
      <c r="P1373" s="520"/>
      <c r="Q1373" s="534"/>
      <c r="R1373" s="534"/>
      <c r="AC1373" s="424"/>
    </row>
    <row r="1374" spans="1:29" ht="24.75" customHeight="1" x14ac:dyDescent="0.2">
      <c r="A1374" s="528"/>
      <c r="B1374" s="477" t="str">
        <f t="shared" si="126"/>
        <v xml:space="preserve"> </v>
      </c>
      <c r="C1374" s="477"/>
      <c r="D1374" s="526"/>
      <c r="E1374" s="529"/>
      <c r="F1374" s="529"/>
      <c r="G1374" s="530"/>
      <c r="H1374" s="530"/>
      <c r="I1374" s="422"/>
      <c r="J1374" s="531" t="e">
        <f>VLOOKUP(K1374,'[11]CONSOLIDADO PLAN DESARROLLO'!$DK$9:$DM1670,3,0)</f>
        <v>#N/A</v>
      </c>
      <c r="K1374" s="532"/>
      <c r="L1374" s="531" t="str">
        <f>IF(K1374=0,"0-0",(VLOOKUP(K1374,'[11]CONSOLIDADO PLAN DESARROLLO'!$DK$9:$DM$305,2,0)))</f>
        <v>0-0</v>
      </c>
      <c r="M1374" s="532" t="str">
        <f t="shared" si="127"/>
        <v>0-0</v>
      </c>
      <c r="N1374" s="526"/>
      <c r="O1374" s="535"/>
      <c r="AC1374" s="424"/>
    </row>
    <row r="1375" spans="1:29" x14ac:dyDescent="0.2">
      <c r="A1375" s="528"/>
      <c r="B1375" s="477" t="str">
        <f t="shared" si="126"/>
        <v xml:space="preserve"> </v>
      </c>
      <c r="C1375" s="477"/>
      <c r="D1375" s="526"/>
      <c r="E1375" s="529"/>
      <c r="F1375" s="529"/>
      <c r="G1375" s="530"/>
      <c r="H1375" s="530"/>
      <c r="I1375" s="422"/>
      <c r="J1375" s="531" t="e">
        <f>VLOOKUP(K1375,'[11]CONSOLIDADO PLAN DESARROLLO'!$DK$9:$DM1671,3,0)</f>
        <v>#N/A</v>
      </c>
      <c r="K1375" s="532"/>
      <c r="L1375" s="531" t="str">
        <f>IF(K1375=0,"0-0",(VLOOKUP(K1375,'[11]CONSOLIDADO PLAN DESARROLLO'!$DK$9:$DM$305,2,0)))</f>
        <v>0-0</v>
      </c>
      <c r="M1375" s="532" t="str">
        <f t="shared" si="127"/>
        <v>0-0</v>
      </c>
      <c r="N1375" s="526"/>
      <c r="O1375" s="535"/>
      <c r="AC1375" s="424"/>
    </row>
    <row r="1376" spans="1:29" ht="37.5" customHeight="1" x14ac:dyDescent="0.2">
      <c r="A1376" s="528"/>
      <c r="B1376" s="477" t="str">
        <f t="shared" si="126"/>
        <v xml:space="preserve"> </v>
      </c>
      <c r="C1376" s="477"/>
      <c r="D1376" s="526"/>
      <c r="E1376" s="529"/>
      <c r="F1376" s="529"/>
      <c r="G1376" s="530"/>
      <c r="H1376" s="530"/>
      <c r="I1376" s="422"/>
      <c r="J1376" s="531" t="e">
        <f>VLOOKUP(K1376,'[11]CONSOLIDADO PLAN DESARROLLO'!$DK$9:$DM1672,3,0)</f>
        <v>#N/A</v>
      </c>
      <c r="K1376" s="532"/>
      <c r="L1376" s="531" t="str">
        <f>IF(K1376=0,"0-0",(VLOOKUP(K1376,'[11]CONSOLIDADO PLAN DESARROLLO'!$DK$9:$DM$305,2,0)))</f>
        <v>0-0</v>
      </c>
      <c r="M1376" s="532" t="str">
        <f t="shared" si="127"/>
        <v>0-0</v>
      </c>
      <c r="N1376" s="526"/>
      <c r="O1376" s="535"/>
      <c r="AC1376" s="424"/>
    </row>
    <row r="1377" spans="1:29" s="521" customFormat="1" x14ac:dyDescent="0.2">
      <c r="A1377" s="528"/>
      <c r="B1377" s="477" t="str">
        <f t="shared" si="126"/>
        <v xml:space="preserve"> </v>
      </c>
      <c r="C1377" s="477"/>
      <c r="D1377" s="526"/>
      <c r="E1377" s="529"/>
      <c r="F1377" s="529"/>
      <c r="G1377" s="530"/>
      <c r="H1377" s="530"/>
      <c r="I1377" s="422"/>
      <c r="J1377" s="531" t="e">
        <f>VLOOKUP(K1377,'[11]CONSOLIDADO PLAN DESARROLLO'!$DK$9:$DM1673,3,0)</f>
        <v>#N/A</v>
      </c>
      <c r="K1377" s="532"/>
      <c r="L1377" s="531" t="str">
        <f>IF(K1377=0,"0-0",(VLOOKUP(K1377,'[11]CONSOLIDADO PLAN DESARROLLO'!$DK$9:$DM$305,2,0)))</f>
        <v>0-0</v>
      </c>
      <c r="M1377" s="532" t="str">
        <f t="shared" si="127"/>
        <v>0-0</v>
      </c>
      <c r="N1377" s="526"/>
      <c r="O1377" s="535"/>
      <c r="P1377" s="520"/>
      <c r="Q1377" s="534"/>
      <c r="R1377" s="534"/>
      <c r="AC1377" s="424"/>
    </row>
    <row r="1378" spans="1:29" ht="21" customHeight="1" x14ac:dyDescent="0.2">
      <c r="A1378" s="528"/>
      <c r="B1378" s="477" t="str">
        <f t="shared" si="126"/>
        <v xml:space="preserve"> </v>
      </c>
      <c r="C1378" s="477"/>
      <c r="D1378" s="526"/>
      <c r="E1378" s="529"/>
      <c r="F1378" s="529"/>
      <c r="G1378" s="530"/>
      <c r="H1378" s="530"/>
      <c r="I1378" s="422"/>
      <c r="J1378" s="531" t="e">
        <f>VLOOKUP(K1378,'[11]CONSOLIDADO PLAN DESARROLLO'!$DK$9:$DM1674,3,0)</f>
        <v>#N/A</v>
      </c>
      <c r="K1378" s="532"/>
      <c r="L1378" s="531" t="str">
        <f>IF(K1378=0,"0-0",(VLOOKUP(K1378,'[11]CONSOLIDADO PLAN DESARROLLO'!$DK$9:$DM$305,2,0)))</f>
        <v>0-0</v>
      </c>
      <c r="M1378" s="532" t="str">
        <f t="shared" si="127"/>
        <v>0-0</v>
      </c>
      <c r="N1378" s="526"/>
      <c r="O1378" s="535"/>
      <c r="AC1378" s="424"/>
    </row>
    <row r="1379" spans="1:29" x14ac:dyDescent="0.2">
      <c r="A1379" s="528"/>
      <c r="B1379" s="477" t="str">
        <f t="shared" si="126"/>
        <v xml:space="preserve"> </v>
      </c>
      <c r="C1379" s="477"/>
      <c r="D1379" s="526"/>
      <c r="E1379" s="529"/>
      <c r="F1379" s="529"/>
      <c r="G1379" s="530"/>
      <c r="H1379" s="530"/>
      <c r="I1379" s="422"/>
      <c r="J1379" s="531" t="e">
        <f>VLOOKUP(K1379,'[11]CONSOLIDADO PLAN DESARROLLO'!$DK$9:$DM1675,3,0)</f>
        <v>#N/A</v>
      </c>
      <c r="K1379" s="532"/>
      <c r="L1379" s="531" t="str">
        <f>IF(K1379=0,"0-0",(VLOOKUP(K1379,'[11]CONSOLIDADO PLAN DESARROLLO'!$DK$9:$DM$305,2,0)))</f>
        <v>0-0</v>
      </c>
      <c r="M1379" s="532" t="str">
        <f t="shared" si="127"/>
        <v>0-0</v>
      </c>
      <c r="N1379" s="526"/>
      <c r="O1379" s="535"/>
      <c r="AC1379" s="424"/>
    </row>
    <row r="1380" spans="1:29" x14ac:dyDescent="0.2">
      <c r="A1380" s="528"/>
      <c r="B1380" s="477" t="str">
        <f t="shared" si="126"/>
        <v xml:space="preserve"> </v>
      </c>
      <c r="C1380" s="477"/>
      <c r="D1380" s="526"/>
      <c r="E1380" s="529"/>
      <c r="F1380" s="529"/>
      <c r="G1380" s="530"/>
      <c r="H1380" s="530"/>
      <c r="I1380" s="422"/>
      <c r="J1380" s="531" t="e">
        <f>VLOOKUP(K1380,'[11]CONSOLIDADO PLAN DESARROLLO'!$DK$9:$DM1676,3,0)</f>
        <v>#N/A</v>
      </c>
      <c r="K1380" s="532"/>
      <c r="L1380" s="531" t="str">
        <f>IF(K1380=0,"0-0",(VLOOKUP(K1380,'[11]CONSOLIDADO PLAN DESARROLLO'!$DK$9:$DM$305,2,0)))</f>
        <v>0-0</v>
      </c>
      <c r="M1380" s="532" t="str">
        <f t="shared" si="127"/>
        <v>0-0</v>
      </c>
      <c r="N1380" s="526"/>
      <c r="O1380" s="535"/>
      <c r="AC1380" s="424"/>
    </row>
    <row r="1381" spans="1:29" ht="35.25" customHeight="1" x14ac:dyDescent="0.2">
      <c r="A1381" s="528"/>
      <c r="B1381" s="477" t="str">
        <f t="shared" si="126"/>
        <v xml:space="preserve"> </v>
      </c>
      <c r="C1381" s="477"/>
      <c r="D1381" s="526"/>
      <c r="E1381" s="529"/>
      <c r="F1381" s="529"/>
      <c r="G1381" s="530"/>
      <c r="H1381" s="530"/>
      <c r="I1381" s="422"/>
      <c r="J1381" s="531" t="e">
        <f>VLOOKUP(K1381,'[11]CONSOLIDADO PLAN DESARROLLO'!$DK$9:$DM1677,3,0)</f>
        <v>#N/A</v>
      </c>
      <c r="K1381" s="532"/>
      <c r="L1381" s="531" t="str">
        <f>IF(K1381=0,"0-0",(VLOOKUP(K1381,'[11]CONSOLIDADO PLAN DESARROLLO'!$DK$9:$DM$305,2,0)))</f>
        <v>0-0</v>
      </c>
      <c r="M1381" s="532" t="str">
        <f t="shared" si="127"/>
        <v>0-0</v>
      </c>
      <c r="N1381" s="526"/>
      <c r="O1381" s="535"/>
      <c r="AC1381" s="424"/>
    </row>
    <row r="1382" spans="1:29" ht="20.25" customHeight="1" x14ac:dyDescent="0.2">
      <c r="A1382" s="528"/>
      <c r="B1382" s="477" t="str">
        <f t="shared" si="126"/>
        <v xml:space="preserve"> </v>
      </c>
      <c r="C1382" s="477"/>
      <c r="D1382" s="526"/>
      <c r="E1382" s="529"/>
      <c r="F1382" s="529"/>
      <c r="G1382" s="530"/>
      <c r="H1382" s="530"/>
      <c r="I1382" s="422"/>
      <c r="J1382" s="531" t="e">
        <f>VLOOKUP(K1382,'[11]CONSOLIDADO PLAN DESARROLLO'!$DK$9:$DM1678,3,0)</f>
        <v>#N/A</v>
      </c>
      <c r="K1382" s="532"/>
      <c r="L1382" s="531" t="str">
        <f>IF(K1382=0,"0-0",(VLOOKUP(K1382,'[11]CONSOLIDADO PLAN DESARROLLO'!$DK$9:$DM$305,2,0)))</f>
        <v>0-0</v>
      </c>
      <c r="M1382" s="532" t="str">
        <f t="shared" si="127"/>
        <v>0-0</v>
      </c>
      <c r="N1382" s="526"/>
      <c r="O1382" s="535"/>
      <c r="AC1382" s="424"/>
    </row>
    <row r="1383" spans="1:29" s="521" customFormat="1" ht="62.25" customHeight="1" x14ac:dyDescent="0.2">
      <c r="A1383" s="528"/>
      <c r="B1383" s="477" t="str">
        <f t="shared" si="126"/>
        <v xml:space="preserve"> </v>
      </c>
      <c r="C1383" s="477"/>
      <c r="D1383" s="526"/>
      <c r="E1383" s="529"/>
      <c r="F1383" s="529"/>
      <c r="G1383" s="530"/>
      <c r="H1383" s="530"/>
      <c r="I1383" s="422"/>
      <c r="J1383" s="531" t="e">
        <f>VLOOKUP(K1383,'[11]CONSOLIDADO PLAN DESARROLLO'!$DK$9:$DM1679,3,0)</f>
        <v>#N/A</v>
      </c>
      <c r="K1383" s="532"/>
      <c r="L1383" s="531" t="str">
        <f>IF(K1383=0,"0-0",(VLOOKUP(K1383,'[11]CONSOLIDADO PLAN DESARROLLO'!$DK$9:$DM$305,2,0)))</f>
        <v>0-0</v>
      </c>
      <c r="M1383" s="532" t="str">
        <f t="shared" si="127"/>
        <v>0-0</v>
      </c>
      <c r="N1383" s="526"/>
      <c r="O1383" s="535"/>
      <c r="P1383" s="520"/>
      <c r="Q1383" s="534"/>
      <c r="R1383" s="534"/>
      <c r="AC1383" s="424"/>
    </row>
    <row r="1384" spans="1:29" x14ac:dyDescent="0.2">
      <c r="A1384" s="528"/>
      <c r="B1384" s="477" t="str">
        <f t="shared" si="126"/>
        <v xml:space="preserve"> </v>
      </c>
      <c r="C1384" s="477"/>
      <c r="D1384" s="526"/>
      <c r="E1384" s="529"/>
      <c r="F1384" s="529"/>
      <c r="G1384" s="530"/>
      <c r="H1384" s="530"/>
      <c r="I1384" s="422"/>
      <c r="J1384" s="531" t="e">
        <f>VLOOKUP(K1384,'[11]CONSOLIDADO PLAN DESARROLLO'!$DK$9:$DM1680,3,0)</f>
        <v>#N/A</v>
      </c>
      <c r="K1384" s="532"/>
      <c r="L1384" s="531" t="str">
        <f>IF(K1384=0,"0-0",(VLOOKUP(K1384,'[11]CONSOLIDADO PLAN DESARROLLO'!$DK$9:$DM$305,2,0)))</f>
        <v>0-0</v>
      </c>
      <c r="M1384" s="532" t="str">
        <f t="shared" si="127"/>
        <v>0-0</v>
      </c>
      <c r="N1384" s="526"/>
      <c r="O1384" s="535"/>
      <c r="AC1384" s="424"/>
    </row>
    <row r="1385" spans="1:29" ht="20.25" customHeight="1" x14ac:dyDescent="0.2">
      <c r="A1385" s="528"/>
      <c r="B1385" s="477" t="str">
        <f t="shared" si="126"/>
        <v xml:space="preserve"> </v>
      </c>
      <c r="C1385" s="477"/>
      <c r="D1385" s="526"/>
      <c r="E1385" s="529"/>
      <c r="F1385" s="529"/>
      <c r="G1385" s="530"/>
      <c r="H1385" s="530"/>
      <c r="I1385" s="422"/>
      <c r="J1385" s="531" t="e">
        <f>VLOOKUP(K1385,'[11]CONSOLIDADO PLAN DESARROLLO'!$DK$9:$DM1681,3,0)</f>
        <v>#N/A</v>
      </c>
      <c r="K1385" s="532"/>
      <c r="L1385" s="531" t="str">
        <f>IF(K1385=0,"0-0",(VLOOKUP(K1385,'[11]CONSOLIDADO PLAN DESARROLLO'!$DK$9:$DM$305,2,0)))</f>
        <v>0-0</v>
      </c>
      <c r="M1385" s="532" t="str">
        <f t="shared" si="127"/>
        <v>0-0</v>
      </c>
      <c r="N1385" s="526"/>
      <c r="O1385" s="535"/>
      <c r="AC1385" s="424"/>
    </row>
    <row r="1386" spans="1:29" ht="18" customHeight="1" x14ac:dyDescent="0.2">
      <c r="A1386" s="528"/>
      <c r="B1386" s="477" t="str">
        <f t="shared" si="126"/>
        <v xml:space="preserve"> </v>
      </c>
      <c r="C1386" s="477"/>
      <c r="D1386" s="526"/>
      <c r="E1386" s="529"/>
      <c r="F1386" s="529"/>
      <c r="G1386" s="530"/>
      <c r="H1386" s="530"/>
      <c r="I1386" s="422"/>
      <c r="J1386" s="531" t="e">
        <f>VLOOKUP(K1386,'[11]CONSOLIDADO PLAN DESARROLLO'!$DK$9:$DM1682,3,0)</f>
        <v>#N/A</v>
      </c>
      <c r="K1386" s="532"/>
      <c r="L1386" s="531" t="str">
        <f>IF(K1386=0,"0-0",(VLOOKUP(K1386,'[11]CONSOLIDADO PLAN DESARROLLO'!$DK$9:$DM$305,2,0)))</f>
        <v>0-0</v>
      </c>
      <c r="M1386" s="532" t="str">
        <f t="shared" si="127"/>
        <v>0-0</v>
      </c>
      <c r="N1386" s="526"/>
      <c r="O1386" s="535"/>
      <c r="AC1386" s="424"/>
    </row>
    <row r="1387" spans="1:29" ht="34.5" customHeight="1" x14ac:dyDescent="0.2">
      <c r="A1387" s="528"/>
      <c r="B1387" s="477" t="str">
        <f t="shared" si="126"/>
        <v xml:space="preserve"> </v>
      </c>
      <c r="C1387" s="477"/>
      <c r="D1387" s="526"/>
      <c r="E1387" s="529"/>
      <c r="F1387" s="529"/>
      <c r="G1387" s="530"/>
      <c r="H1387" s="530"/>
      <c r="I1387" s="422"/>
      <c r="J1387" s="531" t="e">
        <f>VLOOKUP(K1387,'[11]CONSOLIDADO PLAN DESARROLLO'!$DK$9:$DM1683,3,0)</f>
        <v>#N/A</v>
      </c>
      <c r="K1387" s="532"/>
      <c r="L1387" s="531" t="str">
        <f>IF(K1387=0,"0-0",(VLOOKUP(K1387,'[11]CONSOLIDADO PLAN DESARROLLO'!$DK$9:$DM$305,2,0)))</f>
        <v>0-0</v>
      </c>
      <c r="M1387" s="532" t="str">
        <f t="shared" si="127"/>
        <v>0-0</v>
      </c>
      <c r="N1387" s="526"/>
      <c r="O1387" s="535"/>
      <c r="AC1387" s="424"/>
    </row>
    <row r="1388" spans="1:29" x14ac:dyDescent="0.2">
      <c r="A1388" s="528"/>
      <c r="B1388" s="477" t="str">
        <f t="shared" si="126"/>
        <v xml:space="preserve"> </v>
      </c>
      <c r="C1388" s="477"/>
      <c r="D1388" s="526"/>
      <c r="E1388" s="529"/>
      <c r="F1388" s="529"/>
      <c r="G1388" s="530"/>
      <c r="H1388" s="530"/>
      <c r="I1388" s="422"/>
      <c r="J1388" s="531" t="e">
        <f>VLOOKUP(K1388,'[11]CONSOLIDADO PLAN DESARROLLO'!$DK$9:$DM1684,3,0)</f>
        <v>#N/A</v>
      </c>
      <c r="K1388" s="532"/>
      <c r="L1388" s="531" t="str">
        <f>IF(K1388=0,"0-0",(VLOOKUP(K1388,'[11]CONSOLIDADO PLAN DESARROLLO'!$DK$9:$DM$305,2,0)))</f>
        <v>0-0</v>
      </c>
      <c r="M1388" s="532" t="str">
        <f t="shared" si="127"/>
        <v>0-0</v>
      </c>
      <c r="N1388" s="526"/>
      <c r="O1388" s="535"/>
      <c r="AC1388" s="424"/>
    </row>
    <row r="1389" spans="1:29" s="521" customFormat="1" ht="133.5" customHeight="1" x14ac:dyDescent="0.2">
      <c r="A1389" s="528"/>
      <c r="B1389" s="477" t="str">
        <f t="shared" si="126"/>
        <v xml:space="preserve"> </v>
      </c>
      <c r="C1389" s="477"/>
      <c r="D1389" s="526"/>
      <c r="E1389" s="529"/>
      <c r="F1389" s="529"/>
      <c r="G1389" s="530"/>
      <c r="H1389" s="530"/>
      <c r="I1389" s="422"/>
      <c r="J1389" s="531" t="e">
        <f>VLOOKUP(K1389,'[11]CONSOLIDADO PLAN DESARROLLO'!$DK$9:$DM1685,3,0)</f>
        <v>#N/A</v>
      </c>
      <c r="K1389" s="532"/>
      <c r="L1389" s="531" t="str">
        <f>IF(K1389=0,"0-0",(VLOOKUP(K1389,'[11]CONSOLIDADO PLAN DESARROLLO'!$DK$9:$DM$305,2,0)))</f>
        <v>0-0</v>
      </c>
      <c r="M1389" s="532" t="str">
        <f t="shared" si="127"/>
        <v>0-0</v>
      </c>
      <c r="N1389" s="526"/>
      <c r="O1389" s="535"/>
      <c r="P1389" s="520"/>
      <c r="Q1389" s="534"/>
      <c r="R1389" s="534"/>
      <c r="AC1389" s="424"/>
    </row>
    <row r="1390" spans="1:29" s="521" customFormat="1" ht="133.5" customHeight="1" x14ac:dyDescent="0.2">
      <c r="A1390" s="528"/>
      <c r="B1390" s="477" t="str">
        <f t="shared" si="126"/>
        <v xml:space="preserve"> </v>
      </c>
      <c r="C1390" s="477"/>
      <c r="D1390" s="526"/>
      <c r="E1390" s="529"/>
      <c r="F1390" s="529"/>
      <c r="G1390" s="530"/>
      <c r="H1390" s="530"/>
      <c r="I1390" s="422"/>
      <c r="J1390" s="531" t="e">
        <f>VLOOKUP(K1390,'[11]CONSOLIDADO PLAN DESARROLLO'!$DK$9:$DM1686,3,0)</f>
        <v>#N/A</v>
      </c>
      <c r="K1390" s="532"/>
      <c r="L1390" s="531" t="str">
        <f>IF(K1390=0,"0-0",(VLOOKUP(K1390,'[11]CONSOLIDADO PLAN DESARROLLO'!$DK$9:$DM$305,2,0)))</f>
        <v>0-0</v>
      </c>
      <c r="M1390" s="532" t="str">
        <f t="shared" si="127"/>
        <v>0-0</v>
      </c>
      <c r="N1390" s="526"/>
      <c r="O1390" s="535"/>
      <c r="P1390" s="520"/>
      <c r="Q1390" s="534"/>
      <c r="R1390" s="534"/>
      <c r="AC1390" s="424"/>
    </row>
    <row r="1391" spans="1:29" x14ac:dyDescent="0.2">
      <c r="A1391" s="528"/>
      <c r="B1391" s="477" t="str">
        <f t="shared" si="126"/>
        <v xml:space="preserve"> </v>
      </c>
      <c r="C1391" s="477"/>
      <c r="D1391" s="526"/>
      <c r="E1391" s="529"/>
      <c r="F1391" s="529"/>
      <c r="G1391" s="530"/>
      <c r="H1391" s="530"/>
      <c r="I1391" s="422"/>
      <c r="J1391" s="531" t="e">
        <f>VLOOKUP(K1391,'[11]CONSOLIDADO PLAN DESARROLLO'!$DK$9:$DM1687,3,0)</f>
        <v>#N/A</v>
      </c>
      <c r="K1391" s="532"/>
      <c r="L1391" s="531" t="str">
        <f>IF(K1391=0,"0-0",(VLOOKUP(K1391,'[11]CONSOLIDADO PLAN DESARROLLO'!$DK$9:$DM$305,2,0)))</f>
        <v>0-0</v>
      </c>
      <c r="M1391" s="532" t="str">
        <f t="shared" si="127"/>
        <v>0-0</v>
      </c>
      <c r="N1391" s="526"/>
      <c r="O1391" s="535"/>
      <c r="AC1391" s="424"/>
    </row>
    <row r="1392" spans="1:29" ht="20.25" customHeight="1" x14ac:dyDescent="0.2">
      <c r="A1392" s="528"/>
      <c r="B1392" s="477" t="str">
        <f t="shared" si="126"/>
        <v xml:space="preserve"> </v>
      </c>
      <c r="C1392" s="477"/>
      <c r="D1392" s="526"/>
      <c r="E1392" s="529"/>
      <c r="F1392" s="529"/>
      <c r="G1392" s="530"/>
      <c r="H1392" s="530"/>
      <c r="I1392" s="422"/>
      <c r="J1392" s="531" t="e">
        <f>VLOOKUP(K1392,'[11]CONSOLIDADO PLAN DESARROLLO'!$DK$9:$DM1688,3,0)</f>
        <v>#N/A</v>
      </c>
      <c r="K1392" s="532"/>
      <c r="L1392" s="531" t="str">
        <f>IF(K1392=0,"0-0",(VLOOKUP(K1392,'[11]CONSOLIDADO PLAN DESARROLLO'!$DK$9:$DM$305,2,0)))</f>
        <v>0-0</v>
      </c>
      <c r="M1392" s="532" t="str">
        <f t="shared" si="127"/>
        <v>0-0</v>
      </c>
      <c r="N1392" s="526"/>
      <c r="O1392" s="535"/>
      <c r="AC1392" s="424"/>
    </row>
    <row r="1393" spans="1:29" x14ac:dyDescent="0.2">
      <c r="A1393" s="528"/>
      <c r="B1393" s="477" t="str">
        <f t="shared" si="126"/>
        <v xml:space="preserve"> </v>
      </c>
      <c r="C1393" s="477"/>
      <c r="D1393" s="526"/>
      <c r="E1393" s="529"/>
      <c r="F1393" s="529"/>
      <c r="G1393" s="530"/>
      <c r="H1393" s="530"/>
      <c r="I1393" s="422"/>
      <c r="J1393" s="531" t="e">
        <f>VLOOKUP(K1393,'[11]CONSOLIDADO PLAN DESARROLLO'!$DK$9:$DM1689,3,0)</f>
        <v>#N/A</v>
      </c>
      <c r="K1393" s="532"/>
      <c r="L1393" s="531" t="str">
        <f>IF(K1393=0,"0-0",(VLOOKUP(K1393,'[11]CONSOLIDADO PLAN DESARROLLO'!$DK$9:$DM$305,2,0)))</f>
        <v>0-0</v>
      </c>
      <c r="M1393" s="532" t="str">
        <f t="shared" si="127"/>
        <v>0-0</v>
      </c>
      <c r="N1393" s="526"/>
      <c r="O1393" s="535"/>
      <c r="AC1393" s="424"/>
    </row>
    <row r="1394" spans="1:29" x14ac:dyDescent="0.2">
      <c r="A1394" s="528"/>
      <c r="B1394" s="477" t="str">
        <f t="shared" si="126"/>
        <v xml:space="preserve"> </v>
      </c>
      <c r="C1394" s="477"/>
      <c r="D1394" s="526"/>
      <c r="E1394" s="529"/>
      <c r="F1394" s="529"/>
      <c r="G1394" s="530"/>
      <c r="H1394" s="530"/>
      <c r="I1394" s="422"/>
      <c r="J1394" s="531" t="e">
        <f>VLOOKUP(K1394,'[11]CONSOLIDADO PLAN DESARROLLO'!$DK$9:$DM1690,3,0)</f>
        <v>#N/A</v>
      </c>
      <c r="K1394" s="532"/>
      <c r="L1394" s="531" t="str">
        <f>IF(K1394=0,"0-0",(VLOOKUP(K1394,'[11]CONSOLIDADO PLAN DESARROLLO'!$DK$9:$DM$305,2,0)))</f>
        <v>0-0</v>
      </c>
      <c r="M1394" s="532" t="str">
        <f t="shared" si="127"/>
        <v>0-0</v>
      </c>
      <c r="N1394" s="526"/>
      <c r="O1394" s="535"/>
      <c r="AC1394" s="424"/>
    </row>
    <row r="1395" spans="1:29" ht="20.25" customHeight="1" x14ac:dyDescent="0.2">
      <c r="A1395" s="528"/>
      <c r="B1395" s="477" t="str">
        <f t="shared" si="126"/>
        <v xml:space="preserve"> </v>
      </c>
      <c r="C1395" s="477"/>
      <c r="D1395" s="526"/>
      <c r="E1395" s="529"/>
      <c r="F1395" s="529"/>
      <c r="G1395" s="530"/>
      <c r="H1395" s="530"/>
      <c r="I1395" s="422"/>
      <c r="J1395" s="531" t="e">
        <f>VLOOKUP(K1395,'[11]CONSOLIDADO PLAN DESARROLLO'!$DK$9:$DM1691,3,0)</f>
        <v>#N/A</v>
      </c>
      <c r="K1395" s="532"/>
      <c r="L1395" s="531" t="str">
        <f>IF(K1395=0,"0-0",(VLOOKUP(K1395,'[11]CONSOLIDADO PLAN DESARROLLO'!$DK$9:$DM$305,2,0)))</f>
        <v>0-0</v>
      </c>
      <c r="M1395" s="532" t="str">
        <f t="shared" si="127"/>
        <v>0-0</v>
      </c>
      <c r="N1395" s="526"/>
      <c r="O1395" s="535"/>
      <c r="AC1395" s="424"/>
    </row>
    <row r="1396" spans="1:29" s="521" customFormat="1" ht="58.5" customHeight="1" x14ac:dyDescent="0.2">
      <c r="A1396" s="528"/>
      <c r="B1396" s="477" t="str">
        <f t="shared" si="126"/>
        <v xml:space="preserve"> </v>
      </c>
      <c r="C1396" s="477"/>
      <c r="D1396" s="526"/>
      <c r="E1396" s="529"/>
      <c r="F1396" s="529"/>
      <c r="G1396" s="530"/>
      <c r="H1396" s="530"/>
      <c r="I1396" s="422"/>
      <c r="J1396" s="531" t="e">
        <f>VLOOKUP(K1396,'[11]CONSOLIDADO PLAN DESARROLLO'!$DK$9:$DM1692,3,0)</f>
        <v>#N/A</v>
      </c>
      <c r="K1396" s="532"/>
      <c r="L1396" s="531" t="str">
        <f>IF(K1396=0,"0-0",(VLOOKUP(K1396,'[11]CONSOLIDADO PLAN DESARROLLO'!$DK$9:$DM$305,2,0)))</f>
        <v>0-0</v>
      </c>
      <c r="M1396" s="532" t="str">
        <f t="shared" si="127"/>
        <v>0-0</v>
      </c>
      <c r="N1396" s="526"/>
      <c r="O1396" s="535"/>
      <c r="P1396" s="520"/>
      <c r="Q1396" s="534"/>
      <c r="R1396" s="534"/>
      <c r="AC1396" s="424"/>
    </row>
    <row r="1397" spans="1:29" s="521" customFormat="1" ht="49.5" customHeight="1" x14ac:dyDescent="0.2">
      <c r="A1397" s="528"/>
      <c r="B1397" s="477" t="str">
        <f t="shared" si="126"/>
        <v xml:space="preserve"> </v>
      </c>
      <c r="C1397" s="477"/>
      <c r="D1397" s="526"/>
      <c r="E1397" s="529"/>
      <c r="F1397" s="529"/>
      <c r="G1397" s="530"/>
      <c r="H1397" s="530"/>
      <c r="I1397" s="422"/>
      <c r="J1397" s="531" t="e">
        <f>VLOOKUP(K1397,'[11]CONSOLIDADO PLAN DESARROLLO'!$DK$9:$DM1693,3,0)</f>
        <v>#N/A</v>
      </c>
      <c r="K1397" s="532"/>
      <c r="L1397" s="531" t="str">
        <f>IF(K1397=0,"0-0",(VLOOKUP(K1397,'[11]CONSOLIDADO PLAN DESARROLLO'!$DK$9:$DM$305,2,0)))</f>
        <v>0-0</v>
      </c>
      <c r="M1397" s="532" t="str">
        <f t="shared" si="127"/>
        <v>0-0</v>
      </c>
      <c r="N1397" s="526"/>
      <c r="O1397" s="535"/>
      <c r="P1397" s="520"/>
      <c r="Q1397" s="534"/>
      <c r="R1397" s="534"/>
      <c r="AC1397" s="424"/>
    </row>
    <row r="1398" spans="1:29" x14ac:dyDescent="0.2">
      <c r="A1398" s="528"/>
      <c r="B1398" s="477" t="str">
        <f t="shared" si="126"/>
        <v xml:space="preserve"> </v>
      </c>
      <c r="C1398" s="477"/>
      <c r="D1398" s="526"/>
      <c r="E1398" s="529"/>
      <c r="F1398" s="529"/>
      <c r="G1398" s="530"/>
      <c r="H1398" s="530"/>
      <c r="I1398" s="422"/>
      <c r="J1398" s="531" t="e">
        <f>VLOOKUP(K1398,'[11]CONSOLIDADO PLAN DESARROLLO'!$DK$9:$DM1694,3,0)</f>
        <v>#N/A</v>
      </c>
      <c r="K1398" s="532"/>
      <c r="L1398" s="531" t="str">
        <f>IF(K1398=0,"0-0",(VLOOKUP(K1398,'[11]CONSOLIDADO PLAN DESARROLLO'!$DK$9:$DM$305,2,0)))</f>
        <v>0-0</v>
      </c>
      <c r="M1398" s="532" t="str">
        <f t="shared" si="127"/>
        <v>0-0</v>
      </c>
      <c r="N1398" s="526"/>
      <c r="O1398" s="535"/>
      <c r="AC1398" s="424"/>
    </row>
    <row r="1399" spans="1:29" ht="21" customHeight="1" x14ac:dyDescent="0.2">
      <c r="A1399" s="528"/>
      <c r="B1399" s="477" t="str">
        <f t="shared" si="126"/>
        <v xml:space="preserve"> </v>
      </c>
      <c r="C1399" s="477"/>
      <c r="D1399" s="526"/>
      <c r="E1399" s="529"/>
      <c r="F1399" s="529"/>
      <c r="G1399" s="530"/>
      <c r="H1399" s="530"/>
      <c r="I1399" s="422"/>
      <c r="J1399" s="531" t="e">
        <f>VLOOKUP(K1399,'[11]CONSOLIDADO PLAN DESARROLLO'!$DK$9:$DM1695,3,0)</f>
        <v>#N/A</v>
      </c>
      <c r="K1399" s="532"/>
      <c r="L1399" s="531" t="str">
        <f>IF(K1399=0,"0-0",(VLOOKUP(K1399,'[11]CONSOLIDADO PLAN DESARROLLO'!$DK$9:$DM$305,2,0)))</f>
        <v>0-0</v>
      </c>
      <c r="M1399" s="532" t="str">
        <f t="shared" si="127"/>
        <v>0-0</v>
      </c>
      <c r="N1399" s="526"/>
      <c r="O1399" s="535"/>
      <c r="AC1399" s="424"/>
    </row>
    <row r="1400" spans="1:29" x14ac:dyDescent="0.2">
      <c r="A1400" s="528"/>
      <c r="B1400" s="477" t="str">
        <f t="shared" si="126"/>
        <v xml:space="preserve"> </v>
      </c>
      <c r="C1400" s="477"/>
      <c r="D1400" s="526"/>
      <c r="E1400" s="529"/>
      <c r="F1400" s="529"/>
      <c r="G1400" s="530"/>
      <c r="H1400" s="530"/>
      <c r="I1400" s="422"/>
      <c r="J1400" s="531" t="e">
        <f>VLOOKUP(K1400,'[11]CONSOLIDADO PLAN DESARROLLO'!$DK$9:$DM1696,3,0)</f>
        <v>#N/A</v>
      </c>
      <c r="K1400" s="532"/>
      <c r="L1400" s="531" t="str">
        <f>IF(K1400=0,"0-0",(VLOOKUP(K1400,'[11]CONSOLIDADO PLAN DESARROLLO'!$DK$9:$DM$305,2,0)))</f>
        <v>0-0</v>
      </c>
      <c r="M1400" s="532" t="str">
        <f t="shared" si="127"/>
        <v>0-0</v>
      </c>
      <c r="N1400" s="526"/>
      <c r="O1400" s="535"/>
      <c r="AC1400" s="424"/>
    </row>
    <row r="1401" spans="1:29" x14ac:dyDescent="0.2">
      <c r="A1401" s="528"/>
      <c r="B1401" s="477" t="str">
        <f t="shared" si="126"/>
        <v xml:space="preserve"> </v>
      </c>
      <c r="C1401" s="477"/>
      <c r="D1401" s="526"/>
      <c r="E1401" s="529"/>
      <c r="F1401" s="529"/>
      <c r="G1401" s="530"/>
      <c r="H1401" s="530"/>
      <c r="I1401" s="422"/>
      <c r="J1401" s="531" t="e">
        <f>VLOOKUP(K1401,'[11]CONSOLIDADO PLAN DESARROLLO'!$DK$9:$DM1697,3,0)</f>
        <v>#N/A</v>
      </c>
      <c r="K1401" s="532"/>
      <c r="L1401" s="531" t="str">
        <f>IF(K1401=0,"0-0",(VLOOKUP(K1401,'[11]CONSOLIDADO PLAN DESARROLLO'!$DK$9:$DM$305,2,0)))</f>
        <v>0-0</v>
      </c>
      <c r="M1401" s="532" t="str">
        <f t="shared" si="127"/>
        <v>0-0</v>
      </c>
      <c r="N1401" s="526"/>
      <c r="O1401" s="535"/>
      <c r="AC1401" s="424"/>
    </row>
    <row r="1402" spans="1:29" x14ac:dyDescent="0.2">
      <c r="A1402" s="528"/>
      <c r="B1402" s="477" t="str">
        <f t="shared" si="126"/>
        <v xml:space="preserve"> </v>
      </c>
      <c r="C1402" s="477"/>
      <c r="D1402" s="526"/>
      <c r="E1402" s="529"/>
      <c r="F1402" s="529"/>
      <c r="G1402" s="530"/>
      <c r="H1402" s="530"/>
      <c r="I1402" s="422"/>
      <c r="J1402" s="531" t="e">
        <f>VLOOKUP(K1402,'[11]CONSOLIDADO PLAN DESARROLLO'!$DK$9:$DM1698,3,0)</f>
        <v>#N/A</v>
      </c>
      <c r="K1402" s="532"/>
      <c r="L1402" s="531" t="str">
        <f>IF(K1402=0,"0-0",(VLOOKUP(K1402,'[11]CONSOLIDADO PLAN DESARROLLO'!$DK$9:$DM$305,2,0)))</f>
        <v>0-0</v>
      </c>
      <c r="M1402" s="532" t="str">
        <f t="shared" si="127"/>
        <v>0-0</v>
      </c>
      <c r="N1402" s="526"/>
      <c r="O1402" s="535"/>
      <c r="AC1402" s="424"/>
    </row>
    <row r="1403" spans="1:29" ht="22.5" customHeight="1" x14ac:dyDescent="0.2">
      <c r="A1403" s="528"/>
      <c r="B1403" s="477" t="str">
        <f t="shared" si="126"/>
        <v xml:space="preserve"> </v>
      </c>
      <c r="C1403" s="477"/>
      <c r="D1403" s="526"/>
      <c r="E1403" s="529"/>
      <c r="F1403" s="529"/>
      <c r="G1403" s="530"/>
      <c r="H1403" s="530"/>
      <c r="I1403" s="422"/>
      <c r="J1403" s="531" t="e">
        <f>VLOOKUP(K1403,'[11]CONSOLIDADO PLAN DESARROLLO'!$DK$9:$DM1699,3,0)</f>
        <v>#N/A</v>
      </c>
      <c r="K1403" s="532"/>
      <c r="L1403" s="531" t="str">
        <f>IF(K1403=0,"0-0",(VLOOKUP(K1403,'[11]CONSOLIDADO PLAN DESARROLLO'!$DK$9:$DM$305,2,0)))</f>
        <v>0-0</v>
      </c>
      <c r="M1403" s="532" t="str">
        <f t="shared" si="127"/>
        <v>0-0</v>
      </c>
      <c r="N1403" s="526"/>
      <c r="O1403" s="535"/>
      <c r="AC1403" s="424"/>
    </row>
    <row r="1404" spans="1:29" s="521" customFormat="1" ht="66" customHeight="1" x14ac:dyDescent="0.2">
      <c r="A1404" s="528"/>
      <c r="B1404" s="477" t="str">
        <f t="shared" si="126"/>
        <v xml:space="preserve"> </v>
      </c>
      <c r="C1404" s="477"/>
      <c r="D1404" s="526"/>
      <c r="E1404" s="529"/>
      <c r="F1404" s="529"/>
      <c r="G1404" s="530"/>
      <c r="H1404" s="530"/>
      <c r="I1404" s="422"/>
      <c r="J1404" s="531" t="e">
        <f>VLOOKUP(K1404,'[11]CONSOLIDADO PLAN DESARROLLO'!$DK$9:$DM1700,3,0)</f>
        <v>#N/A</v>
      </c>
      <c r="K1404" s="532"/>
      <c r="L1404" s="531" t="str">
        <f>IF(K1404=0,"0-0",(VLOOKUP(K1404,'[11]CONSOLIDADO PLAN DESARROLLO'!$DK$9:$DM$305,2,0)))</f>
        <v>0-0</v>
      </c>
      <c r="M1404" s="532" t="str">
        <f t="shared" si="127"/>
        <v>0-0</v>
      </c>
      <c r="N1404" s="526"/>
      <c r="O1404" s="535"/>
      <c r="P1404" s="520"/>
      <c r="Q1404" s="534"/>
      <c r="R1404" s="534"/>
      <c r="AC1404" s="424"/>
    </row>
    <row r="1405" spans="1:29" s="521" customFormat="1" ht="63" customHeight="1" x14ac:dyDescent="0.2">
      <c r="A1405" s="528"/>
      <c r="B1405" s="477" t="str">
        <f t="shared" si="126"/>
        <v xml:space="preserve"> </v>
      </c>
      <c r="C1405" s="477"/>
      <c r="D1405" s="526"/>
      <c r="E1405" s="529"/>
      <c r="F1405" s="529"/>
      <c r="G1405" s="530"/>
      <c r="H1405" s="530"/>
      <c r="I1405" s="422"/>
      <c r="J1405" s="531" t="e">
        <f>VLOOKUP(K1405,'[11]CONSOLIDADO PLAN DESARROLLO'!$DK$9:$DM1701,3,0)</f>
        <v>#N/A</v>
      </c>
      <c r="K1405" s="532"/>
      <c r="L1405" s="531" t="str">
        <f>IF(K1405=0,"0-0",(VLOOKUP(K1405,'[11]CONSOLIDADO PLAN DESARROLLO'!$DK$9:$DM$305,2,0)))</f>
        <v>0-0</v>
      </c>
      <c r="M1405" s="532" t="str">
        <f t="shared" si="127"/>
        <v>0-0</v>
      </c>
      <c r="N1405" s="526"/>
      <c r="O1405" s="535"/>
      <c r="P1405" s="520"/>
      <c r="Q1405" s="534"/>
      <c r="R1405" s="534"/>
      <c r="AC1405" s="424"/>
    </row>
    <row r="1406" spans="1:29" x14ac:dyDescent="0.2">
      <c r="A1406" s="528"/>
      <c r="B1406" s="477" t="str">
        <f t="shared" si="126"/>
        <v xml:space="preserve"> </v>
      </c>
      <c r="C1406" s="477"/>
      <c r="D1406" s="526"/>
      <c r="E1406" s="529"/>
      <c r="F1406" s="529"/>
      <c r="G1406" s="530"/>
      <c r="H1406" s="530"/>
      <c r="I1406" s="422"/>
      <c r="J1406" s="531" t="e">
        <f>VLOOKUP(K1406,'[11]CONSOLIDADO PLAN DESARROLLO'!$DK$9:$DM1702,3,0)</f>
        <v>#N/A</v>
      </c>
      <c r="K1406" s="532"/>
      <c r="L1406" s="531" t="str">
        <f>IF(K1406=0,"0-0",(VLOOKUP(K1406,'[11]CONSOLIDADO PLAN DESARROLLO'!$DK$9:$DM$305,2,0)))</f>
        <v>0-0</v>
      </c>
      <c r="M1406" s="532" t="str">
        <f t="shared" si="127"/>
        <v>0-0</v>
      </c>
      <c r="N1406" s="526"/>
      <c r="O1406" s="535"/>
      <c r="AC1406" s="424"/>
    </row>
    <row r="1407" spans="1:29" x14ac:dyDescent="0.2">
      <c r="A1407" s="528"/>
      <c r="B1407" s="477" t="str">
        <f t="shared" si="126"/>
        <v xml:space="preserve"> </v>
      </c>
      <c r="C1407" s="477"/>
      <c r="D1407" s="526"/>
      <c r="E1407" s="529"/>
      <c r="F1407" s="529"/>
      <c r="G1407" s="530"/>
      <c r="H1407" s="530"/>
      <c r="I1407" s="422"/>
      <c r="J1407" s="531" t="e">
        <f>VLOOKUP(K1407,'[11]CONSOLIDADO PLAN DESARROLLO'!$DK$9:$DM1703,3,0)</f>
        <v>#N/A</v>
      </c>
      <c r="K1407" s="532"/>
      <c r="L1407" s="531" t="str">
        <f>IF(K1407=0,"0-0",(VLOOKUP(K1407,'[11]CONSOLIDADO PLAN DESARROLLO'!$DK$9:$DM$305,2,0)))</f>
        <v>0-0</v>
      </c>
      <c r="M1407" s="532" t="str">
        <f t="shared" si="127"/>
        <v>0-0</v>
      </c>
      <c r="N1407" s="526"/>
      <c r="O1407" s="535"/>
      <c r="AC1407" s="424"/>
    </row>
    <row r="1408" spans="1:29" ht="21" customHeight="1" x14ac:dyDescent="0.2">
      <c r="A1408" s="528"/>
      <c r="B1408" s="477" t="str">
        <f t="shared" si="126"/>
        <v xml:space="preserve"> </v>
      </c>
      <c r="C1408" s="477"/>
      <c r="D1408" s="526"/>
      <c r="E1408" s="529"/>
      <c r="F1408" s="529"/>
      <c r="G1408" s="530"/>
      <c r="H1408" s="530"/>
      <c r="I1408" s="422"/>
      <c r="J1408" s="531" t="e">
        <f>VLOOKUP(K1408,'[11]CONSOLIDADO PLAN DESARROLLO'!$DK$9:$DM1704,3,0)</f>
        <v>#N/A</v>
      </c>
      <c r="K1408" s="532"/>
      <c r="L1408" s="531" t="str">
        <f>IF(K1408=0,"0-0",(VLOOKUP(K1408,'[11]CONSOLIDADO PLAN DESARROLLO'!$DK$9:$DM$305,2,0)))</f>
        <v>0-0</v>
      </c>
      <c r="M1408" s="532" t="str">
        <f t="shared" si="127"/>
        <v>0-0</v>
      </c>
      <c r="N1408" s="526"/>
      <c r="O1408" s="535"/>
      <c r="AC1408" s="424"/>
    </row>
    <row r="1409" spans="1:29" ht="33" customHeight="1" x14ac:dyDescent="0.2">
      <c r="A1409" s="528"/>
      <c r="B1409" s="477" t="str">
        <f t="shared" si="126"/>
        <v xml:space="preserve"> </v>
      </c>
      <c r="C1409" s="477"/>
      <c r="D1409" s="526"/>
      <c r="E1409" s="529"/>
      <c r="F1409" s="529"/>
      <c r="G1409" s="530"/>
      <c r="H1409" s="530"/>
      <c r="I1409" s="422"/>
      <c r="J1409" s="531" t="e">
        <f>VLOOKUP(K1409,'[11]CONSOLIDADO PLAN DESARROLLO'!$DK$9:$DM1705,3,0)</f>
        <v>#N/A</v>
      </c>
      <c r="K1409" s="532"/>
      <c r="L1409" s="531" t="str">
        <f>IF(K1409=0,"0-0",(VLOOKUP(K1409,'[11]CONSOLIDADO PLAN DESARROLLO'!$DK$9:$DM$305,2,0)))</f>
        <v>0-0</v>
      </c>
      <c r="M1409" s="532" t="str">
        <f t="shared" si="127"/>
        <v>0-0</v>
      </c>
      <c r="N1409" s="526"/>
      <c r="O1409" s="535"/>
      <c r="AC1409" s="424"/>
    </row>
    <row r="1410" spans="1:29" ht="33" customHeight="1" x14ac:dyDescent="0.2">
      <c r="A1410" s="528"/>
      <c r="B1410" s="477" t="str">
        <f t="shared" si="126"/>
        <v xml:space="preserve"> </v>
      </c>
      <c r="C1410" s="477"/>
      <c r="D1410" s="526"/>
      <c r="E1410" s="529"/>
      <c r="F1410" s="529"/>
      <c r="G1410" s="530"/>
      <c r="H1410" s="530"/>
      <c r="I1410" s="422"/>
      <c r="J1410" s="531" t="e">
        <f>VLOOKUP(K1410,'[11]CONSOLIDADO PLAN DESARROLLO'!$DK$9:$DM1706,3,0)</f>
        <v>#N/A</v>
      </c>
      <c r="K1410" s="532"/>
      <c r="L1410" s="531" t="str">
        <f>IF(K1410=0,"0-0",(VLOOKUP(K1410,'[11]CONSOLIDADO PLAN DESARROLLO'!$DK$9:$DM$305,2,0)))</f>
        <v>0-0</v>
      </c>
      <c r="M1410" s="532" t="str">
        <f t="shared" si="127"/>
        <v>0-0</v>
      </c>
      <c r="N1410" s="526"/>
      <c r="O1410" s="535"/>
      <c r="AC1410" s="424"/>
    </row>
    <row r="1411" spans="1:29" ht="25.5" customHeight="1" x14ac:dyDescent="0.2">
      <c r="A1411" s="528"/>
      <c r="B1411" s="477" t="str">
        <f t="shared" ref="B1411:B1474" si="128">+CONCATENATE(C1411," ",(LEFT(I1411,(3))))</f>
        <v xml:space="preserve"> </v>
      </c>
      <c r="C1411" s="477"/>
      <c r="D1411" s="526"/>
      <c r="E1411" s="529"/>
      <c r="F1411" s="529"/>
      <c r="G1411" s="530"/>
      <c r="H1411" s="530"/>
      <c r="I1411" s="422"/>
      <c r="J1411" s="531" t="e">
        <f>VLOOKUP(K1411,'[11]CONSOLIDADO PLAN DESARROLLO'!$DK$9:$DM1707,3,0)</f>
        <v>#N/A</v>
      </c>
      <c r="K1411" s="532"/>
      <c r="L1411" s="531" t="str">
        <f>IF(K1411=0,"0-0",(VLOOKUP(K1411,'[11]CONSOLIDADO PLAN DESARROLLO'!$DK$9:$DM$305,2,0)))</f>
        <v>0-0</v>
      </c>
      <c r="M1411" s="532" t="str">
        <f t="shared" ref="M1411:M1474" si="129">IF(I1411=0,"0-0",(VLOOKUP(I1411,$Q$2:$V$191,$P$1,0)))</f>
        <v>0-0</v>
      </c>
      <c r="N1411" s="526"/>
      <c r="O1411" s="535"/>
      <c r="AC1411" s="424"/>
    </row>
    <row r="1412" spans="1:29" s="521" customFormat="1" ht="51" customHeight="1" x14ac:dyDescent="0.2">
      <c r="A1412" s="528"/>
      <c r="B1412" s="477" t="str">
        <f t="shared" si="128"/>
        <v xml:space="preserve"> </v>
      </c>
      <c r="C1412" s="477"/>
      <c r="D1412" s="526"/>
      <c r="E1412" s="529"/>
      <c r="F1412" s="529"/>
      <c r="G1412" s="530"/>
      <c r="H1412" s="530"/>
      <c r="I1412" s="422"/>
      <c r="J1412" s="531" t="e">
        <f>VLOOKUP(K1412,'[11]CONSOLIDADO PLAN DESARROLLO'!$DK$9:$DM1708,3,0)</f>
        <v>#N/A</v>
      </c>
      <c r="K1412" s="532"/>
      <c r="L1412" s="531" t="str">
        <f>IF(K1412=0,"0-0",(VLOOKUP(K1412,'[11]CONSOLIDADO PLAN DESARROLLO'!$DK$9:$DM$305,2,0)))</f>
        <v>0-0</v>
      </c>
      <c r="M1412" s="532" t="str">
        <f t="shared" si="129"/>
        <v>0-0</v>
      </c>
      <c r="N1412" s="526"/>
      <c r="O1412" s="535"/>
      <c r="P1412" s="520"/>
      <c r="Q1412" s="534"/>
      <c r="R1412" s="534"/>
      <c r="AC1412" s="424"/>
    </row>
    <row r="1413" spans="1:29" ht="27" customHeight="1" x14ac:dyDescent="0.2">
      <c r="A1413" s="528"/>
      <c r="B1413" s="477" t="str">
        <f t="shared" si="128"/>
        <v xml:space="preserve"> </v>
      </c>
      <c r="C1413" s="477"/>
      <c r="D1413" s="526"/>
      <c r="E1413" s="529"/>
      <c r="F1413" s="529"/>
      <c r="G1413" s="530"/>
      <c r="H1413" s="530"/>
      <c r="I1413" s="422"/>
      <c r="J1413" s="531" t="e">
        <f>VLOOKUP(K1413,'[11]CONSOLIDADO PLAN DESARROLLO'!$DK$9:$DM1709,3,0)</f>
        <v>#N/A</v>
      </c>
      <c r="K1413" s="532"/>
      <c r="L1413" s="531" t="str">
        <f>IF(K1413=0,"0-0",(VLOOKUP(K1413,'[11]CONSOLIDADO PLAN DESARROLLO'!$DK$9:$DM$305,2,0)))</f>
        <v>0-0</v>
      </c>
      <c r="M1413" s="532" t="str">
        <f t="shared" si="129"/>
        <v>0-0</v>
      </c>
      <c r="N1413" s="526"/>
      <c r="O1413" s="535"/>
      <c r="AC1413" s="424"/>
    </row>
    <row r="1414" spans="1:29" x14ac:dyDescent="0.2">
      <c r="A1414" s="528"/>
      <c r="B1414" s="477" t="str">
        <f t="shared" si="128"/>
        <v xml:space="preserve"> </v>
      </c>
      <c r="C1414" s="477"/>
      <c r="D1414" s="526"/>
      <c r="E1414" s="529"/>
      <c r="F1414" s="529"/>
      <c r="G1414" s="530"/>
      <c r="H1414" s="530"/>
      <c r="I1414" s="422"/>
      <c r="J1414" s="531" t="e">
        <f>VLOOKUP(K1414,'[11]CONSOLIDADO PLAN DESARROLLO'!$DK$9:$DM1710,3,0)</f>
        <v>#N/A</v>
      </c>
      <c r="K1414" s="532"/>
      <c r="L1414" s="531" t="str">
        <f>IF(K1414=0,"0-0",(VLOOKUP(K1414,'[11]CONSOLIDADO PLAN DESARROLLO'!$DK$9:$DM$305,2,0)))</f>
        <v>0-0</v>
      </c>
      <c r="M1414" s="532" t="str">
        <f t="shared" si="129"/>
        <v>0-0</v>
      </c>
      <c r="N1414" s="526"/>
      <c r="O1414" s="535"/>
      <c r="AC1414" s="424"/>
    </row>
    <row r="1415" spans="1:29" x14ac:dyDescent="0.2">
      <c r="A1415" s="528"/>
      <c r="B1415" s="477" t="str">
        <f t="shared" si="128"/>
        <v xml:space="preserve"> </v>
      </c>
      <c r="C1415" s="477"/>
      <c r="D1415" s="526"/>
      <c r="E1415" s="529"/>
      <c r="F1415" s="529"/>
      <c r="G1415" s="530"/>
      <c r="H1415" s="530"/>
      <c r="I1415" s="422"/>
      <c r="J1415" s="531" t="e">
        <f>VLOOKUP(K1415,'[11]CONSOLIDADO PLAN DESARROLLO'!$DK$9:$DM1711,3,0)</f>
        <v>#N/A</v>
      </c>
      <c r="K1415" s="532"/>
      <c r="L1415" s="531" t="str">
        <f>IF(K1415=0,"0-0",(VLOOKUP(K1415,'[11]CONSOLIDADO PLAN DESARROLLO'!$DK$9:$DM$305,2,0)))</f>
        <v>0-0</v>
      </c>
      <c r="M1415" s="532" t="str">
        <f t="shared" si="129"/>
        <v>0-0</v>
      </c>
      <c r="N1415" s="526"/>
      <c r="O1415" s="535"/>
      <c r="AC1415" s="424"/>
    </row>
    <row r="1416" spans="1:29" x14ac:dyDescent="0.2">
      <c r="A1416" s="528"/>
      <c r="B1416" s="477" t="str">
        <f t="shared" si="128"/>
        <v xml:space="preserve"> </v>
      </c>
      <c r="C1416" s="477"/>
      <c r="D1416" s="526"/>
      <c r="E1416" s="529"/>
      <c r="F1416" s="529"/>
      <c r="G1416" s="530"/>
      <c r="H1416" s="530"/>
      <c r="I1416" s="422"/>
      <c r="J1416" s="531" t="e">
        <f>VLOOKUP(K1416,'[11]CONSOLIDADO PLAN DESARROLLO'!$DK$9:$DM1712,3,0)</f>
        <v>#N/A</v>
      </c>
      <c r="K1416" s="532"/>
      <c r="L1416" s="531" t="str">
        <f>IF(K1416=0,"0-0",(VLOOKUP(K1416,'[11]CONSOLIDADO PLAN DESARROLLO'!$DK$9:$DM$305,2,0)))</f>
        <v>0-0</v>
      </c>
      <c r="M1416" s="532" t="str">
        <f t="shared" si="129"/>
        <v>0-0</v>
      </c>
      <c r="N1416" s="526"/>
      <c r="O1416" s="535"/>
      <c r="AC1416" s="424"/>
    </row>
    <row r="1417" spans="1:29" ht="20.25" customHeight="1" x14ac:dyDescent="0.2">
      <c r="A1417" s="528"/>
      <c r="B1417" s="477" t="str">
        <f t="shared" si="128"/>
        <v xml:space="preserve"> </v>
      </c>
      <c r="C1417" s="477"/>
      <c r="D1417" s="526"/>
      <c r="E1417" s="529"/>
      <c r="F1417" s="529"/>
      <c r="G1417" s="530"/>
      <c r="H1417" s="530"/>
      <c r="I1417" s="422"/>
      <c r="J1417" s="531" t="e">
        <f>VLOOKUP(K1417,'[11]CONSOLIDADO PLAN DESARROLLO'!$DK$9:$DM1713,3,0)</f>
        <v>#N/A</v>
      </c>
      <c r="K1417" s="532"/>
      <c r="L1417" s="531" t="str">
        <f>IF(K1417=0,"0-0",(VLOOKUP(K1417,'[11]CONSOLIDADO PLAN DESARROLLO'!$DK$9:$DM$305,2,0)))</f>
        <v>0-0</v>
      </c>
      <c r="M1417" s="532" t="str">
        <f t="shared" si="129"/>
        <v>0-0</v>
      </c>
      <c r="N1417" s="526"/>
      <c r="O1417" s="535"/>
      <c r="AC1417" s="424"/>
    </row>
    <row r="1418" spans="1:29" s="521" customFormat="1" ht="48.75" customHeight="1" x14ac:dyDescent="0.2">
      <c r="A1418" s="528"/>
      <c r="B1418" s="477" t="str">
        <f t="shared" si="128"/>
        <v xml:space="preserve"> </v>
      </c>
      <c r="C1418" s="477"/>
      <c r="D1418" s="526"/>
      <c r="E1418" s="529"/>
      <c r="F1418" s="529"/>
      <c r="G1418" s="530"/>
      <c r="H1418" s="530"/>
      <c r="I1418" s="422"/>
      <c r="J1418" s="531" t="e">
        <f>VLOOKUP(K1418,'[11]CONSOLIDADO PLAN DESARROLLO'!$DK$9:$DM1714,3,0)</f>
        <v>#N/A</v>
      </c>
      <c r="K1418" s="532"/>
      <c r="L1418" s="531" t="str">
        <f>IF(K1418=0,"0-0",(VLOOKUP(K1418,'[11]CONSOLIDADO PLAN DESARROLLO'!$DK$9:$DM$305,2,0)))</f>
        <v>0-0</v>
      </c>
      <c r="M1418" s="532" t="str">
        <f t="shared" si="129"/>
        <v>0-0</v>
      </c>
      <c r="N1418" s="526"/>
      <c r="O1418" s="535"/>
      <c r="P1418" s="520"/>
      <c r="Q1418" s="534"/>
      <c r="R1418" s="534"/>
      <c r="AC1418" s="424"/>
    </row>
    <row r="1419" spans="1:29" x14ac:dyDescent="0.2">
      <c r="A1419" s="528"/>
      <c r="B1419" s="477" t="str">
        <f t="shared" si="128"/>
        <v xml:space="preserve"> </v>
      </c>
      <c r="C1419" s="477"/>
      <c r="D1419" s="526"/>
      <c r="E1419" s="529"/>
      <c r="F1419" s="529"/>
      <c r="G1419" s="530"/>
      <c r="H1419" s="530"/>
      <c r="I1419" s="422"/>
      <c r="J1419" s="531" t="e">
        <f>VLOOKUP(K1419,'[11]CONSOLIDADO PLAN DESARROLLO'!$DK$9:$DM1715,3,0)</f>
        <v>#N/A</v>
      </c>
      <c r="K1419" s="532"/>
      <c r="L1419" s="531" t="str">
        <f>IF(K1419=0,"0-0",(VLOOKUP(K1419,'[11]CONSOLIDADO PLAN DESARROLLO'!$DK$9:$DM$305,2,0)))</f>
        <v>0-0</v>
      </c>
      <c r="M1419" s="532" t="str">
        <f t="shared" si="129"/>
        <v>0-0</v>
      </c>
      <c r="N1419" s="526"/>
      <c r="O1419" s="535"/>
      <c r="AC1419" s="424"/>
    </row>
    <row r="1420" spans="1:29" ht="23.25" customHeight="1" x14ac:dyDescent="0.2">
      <c r="A1420" s="528"/>
      <c r="B1420" s="477" t="str">
        <f t="shared" si="128"/>
        <v xml:space="preserve"> </v>
      </c>
      <c r="C1420" s="477"/>
      <c r="D1420" s="526"/>
      <c r="E1420" s="529"/>
      <c r="F1420" s="529"/>
      <c r="G1420" s="530"/>
      <c r="H1420" s="530"/>
      <c r="I1420" s="422"/>
      <c r="J1420" s="531" t="e">
        <f>VLOOKUP(K1420,'[11]CONSOLIDADO PLAN DESARROLLO'!$DK$9:$DM1716,3,0)</f>
        <v>#N/A</v>
      </c>
      <c r="K1420" s="532"/>
      <c r="L1420" s="531" t="str">
        <f>IF(K1420=0,"0-0",(VLOOKUP(K1420,'[11]CONSOLIDADO PLAN DESARROLLO'!$DK$9:$DM$305,2,0)))</f>
        <v>0-0</v>
      </c>
      <c r="M1420" s="532" t="str">
        <f t="shared" si="129"/>
        <v>0-0</v>
      </c>
      <c r="N1420" s="526"/>
      <c r="O1420" s="535"/>
      <c r="AC1420" s="424"/>
    </row>
    <row r="1421" spans="1:29" ht="22.5" customHeight="1" x14ac:dyDescent="0.2">
      <c r="A1421" s="528"/>
      <c r="B1421" s="477" t="str">
        <f t="shared" si="128"/>
        <v xml:space="preserve"> </v>
      </c>
      <c r="C1421" s="477"/>
      <c r="D1421" s="526"/>
      <c r="E1421" s="529"/>
      <c r="F1421" s="529"/>
      <c r="G1421" s="530"/>
      <c r="H1421" s="530"/>
      <c r="I1421" s="422"/>
      <c r="J1421" s="531" t="e">
        <f>VLOOKUP(K1421,'[11]CONSOLIDADO PLAN DESARROLLO'!$DK$9:$DM1717,3,0)</f>
        <v>#N/A</v>
      </c>
      <c r="K1421" s="532"/>
      <c r="L1421" s="531" t="str">
        <f>IF(K1421=0,"0-0",(VLOOKUP(K1421,'[11]CONSOLIDADO PLAN DESARROLLO'!$DK$9:$DM$305,2,0)))</f>
        <v>0-0</v>
      </c>
      <c r="M1421" s="532" t="str">
        <f t="shared" si="129"/>
        <v>0-0</v>
      </c>
      <c r="N1421" s="526"/>
      <c r="O1421" s="535"/>
      <c r="AC1421" s="424"/>
    </row>
    <row r="1422" spans="1:29" ht="34.5" customHeight="1" x14ac:dyDescent="0.2">
      <c r="A1422" s="528"/>
      <c r="B1422" s="477" t="str">
        <f t="shared" si="128"/>
        <v xml:space="preserve"> </v>
      </c>
      <c r="C1422" s="477"/>
      <c r="D1422" s="526"/>
      <c r="E1422" s="529"/>
      <c r="F1422" s="529"/>
      <c r="G1422" s="530"/>
      <c r="H1422" s="530"/>
      <c r="I1422" s="422"/>
      <c r="J1422" s="531" t="e">
        <f>VLOOKUP(K1422,'[11]CONSOLIDADO PLAN DESARROLLO'!$DK$9:$DM1718,3,0)</f>
        <v>#N/A</v>
      </c>
      <c r="K1422" s="532"/>
      <c r="L1422" s="531" t="str">
        <f>IF(K1422=0,"0-0",(VLOOKUP(K1422,'[11]CONSOLIDADO PLAN DESARROLLO'!$DK$9:$DM$305,2,0)))</f>
        <v>0-0</v>
      </c>
      <c r="M1422" s="532" t="str">
        <f t="shared" si="129"/>
        <v>0-0</v>
      </c>
      <c r="N1422" s="526"/>
      <c r="O1422" s="535"/>
      <c r="AC1422" s="424"/>
    </row>
    <row r="1423" spans="1:29" ht="18" customHeight="1" x14ac:dyDescent="0.2">
      <c r="A1423" s="528"/>
      <c r="B1423" s="477" t="str">
        <f t="shared" si="128"/>
        <v xml:space="preserve"> </v>
      </c>
      <c r="C1423" s="477"/>
      <c r="D1423" s="526"/>
      <c r="E1423" s="529"/>
      <c r="F1423" s="529"/>
      <c r="G1423" s="530"/>
      <c r="H1423" s="530"/>
      <c r="I1423" s="422"/>
      <c r="J1423" s="531" t="e">
        <f>VLOOKUP(K1423,'[11]CONSOLIDADO PLAN DESARROLLO'!$DK$9:$DM1719,3,0)</f>
        <v>#N/A</v>
      </c>
      <c r="K1423" s="532"/>
      <c r="L1423" s="531" t="str">
        <f>IF(K1423=0,"0-0",(VLOOKUP(K1423,'[11]CONSOLIDADO PLAN DESARROLLO'!$DK$9:$DM$305,2,0)))</f>
        <v>0-0</v>
      </c>
      <c r="M1423" s="532" t="str">
        <f t="shared" si="129"/>
        <v>0-0</v>
      </c>
      <c r="N1423" s="526"/>
      <c r="O1423" s="535"/>
      <c r="AC1423" s="424"/>
    </row>
    <row r="1424" spans="1:29" ht="18.75" customHeight="1" x14ac:dyDescent="0.2">
      <c r="A1424" s="528"/>
      <c r="B1424" s="477" t="str">
        <f t="shared" si="128"/>
        <v xml:space="preserve"> </v>
      </c>
      <c r="C1424" s="477"/>
      <c r="D1424" s="526"/>
      <c r="E1424" s="529"/>
      <c r="F1424" s="529"/>
      <c r="G1424" s="530"/>
      <c r="H1424" s="530"/>
      <c r="I1424" s="422"/>
      <c r="J1424" s="531" t="e">
        <f>VLOOKUP(K1424,'[11]CONSOLIDADO PLAN DESARROLLO'!$DK$9:$DM1720,3,0)</f>
        <v>#N/A</v>
      </c>
      <c r="K1424" s="532"/>
      <c r="L1424" s="531" t="str">
        <f>IF(K1424=0,"0-0",(VLOOKUP(K1424,'[11]CONSOLIDADO PLAN DESARROLLO'!$DK$9:$DM$305,2,0)))</f>
        <v>0-0</v>
      </c>
      <c r="M1424" s="532" t="str">
        <f t="shared" si="129"/>
        <v>0-0</v>
      </c>
      <c r="N1424" s="526"/>
      <c r="O1424" s="535"/>
      <c r="AC1424" s="424"/>
    </row>
    <row r="1425" spans="1:29" s="521" customFormat="1" ht="53.25" customHeight="1" x14ac:dyDescent="0.2">
      <c r="A1425" s="528"/>
      <c r="B1425" s="477" t="str">
        <f t="shared" si="128"/>
        <v xml:space="preserve"> </v>
      </c>
      <c r="C1425" s="477"/>
      <c r="D1425" s="526"/>
      <c r="E1425" s="529"/>
      <c r="F1425" s="529"/>
      <c r="G1425" s="530"/>
      <c r="H1425" s="530"/>
      <c r="I1425" s="422"/>
      <c r="J1425" s="531" t="e">
        <f>VLOOKUP(K1425,'[11]CONSOLIDADO PLAN DESARROLLO'!$DK$9:$DM1721,3,0)</f>
        <v>#N/A</v>
      </c>
      <c r="K1425" s="532"/>
      <c r="L1425" s="531" t="str">
        <f>IF(K1425=0,"0-0",(VLOOKUP(K1425,'[11]CONSOLIDADO PLAN DESARROLLO'!$DK$9:$DM$305,2,0)))</f>
        <v>0-0</v>
      </c>
      <c r="M1425" s="532" t="str">
        <f t="shared" si="129"/>
        <v>0-0</v>
      </c>
      <c r="N1425" s="526"/>
      <c r="O1425" s="535"/>
      <c r="P1425" s="520"/>
      <c r="Q1425" s="534"/>
      <c r="R1425" s="534"/>
      <c r="AC1425" s="424"/>
    </row>
    <row r="1426" spans="1:29" x14ac:dyDescent="0.2">
      <c r="A1426" s="528"/>
      <c r="B1426" s="477" t="str">
        <f t="shared" si="128"/>
        <v xml:space="preserve"> </v>
      </c>
      <c r="C1426" s="477"/>
      <c r="D1426" s="526"/>
      <c r="E1426" s="529"/>
      <c r="F1426" s="529"/>
      <c r="G1426" s="530"/>
      <c r="H1426" s="530"/>
      <c r="I1426" s="422"/>
      <c r="J1426" s="531" t="e">
        <f>VLOOKUP(K1426,'[11]CONSOLIDADO PLAN DESARROLLO'!$DK$9:$DM1722,3,0)</f>
        <v>#N/A</v>
      </c>
      <c r="K1426" s="532"/>
      <c r="L1426" s="531" t="str">
        <f>IF(K1426=0,"0-0",(VLOOKUP(K1426,'[11]CONSOLIDADO PLAN DESARROLLO'!$DK$9:$DM$305,2,0)))</f>
        <v>0-0</v>
      </c>
      <c r="M1426" s="532" t="str">
        <f t="shared" si="129"/>
        <v>0-0</v>
      </c>
      <c r="N1426" s="526"/>
      <c r="O1426" s="535"/>
      <c r="AC1426" s="424"/>
    </row>
    <row r="1427" spans="1:29" x14ac:dyDescent="0.2">
      <c r="A1427" s="528"/>
      <c r="B1427" s="477" t="str">
        <f t="shared" si="128"/>
        <v xml:space="preserve"> </v>
      </c>
      <c r="C1427" s="477"/>
      <c r="D1427" s="526"/>
      <c r="E1427" s="529"/>
      <c r="F1427" s="529"/>
      <c r="G1427" s="530"/>
      <c r="H1427" s="530"/>
      <c r="I1427" s="422"/>
      <c r="J1427" s="531" t="e">
        <f>VLOOKUP(K1427,'[11]CONSOLIDADO PLAN DESARROLLO'!$DK$9:$DM1723,3,0)</f>
        <v>#N/A</v>
      </c>
      <c r="K1427" s="532"/>
      <c r="L1427" s="531" t="str">
        <f>IF(K1427=0,"0-0",(VLOOKUP(K1427,'[11]CONSOLIDADO PLAN DESARROLLO'!$DK$9:$DM$305,2,0)))</f>
        <v>0-0</v>
      </c>
      <c r="M1427" s="532" t="str">
        <f t="shared" si="129"/>
        <v>0-0</v>
      </c>
      <c r="N1427" s="526"/>
      <c r="O1427" s="535"/>
      <c r="AC1427" s="424"/>
    </row>
    <row r="1428" spans="1:29" x14ac:dyDescent="0.2">
      <c r="A1428" s="528"/>
      <c r="B1428" s="477" t="str">
        <f t="shared" si="128"/>
        <v xml:space="preserve"> </v>
      </c>
      <c r="C1428" s="477"/>
      <c r="D1428" s="526"/>
      <c r="E1428" s="529"/>
      <c r="F1428" s="529"/>
      <c r="G1428" s="530"/>
      <c r="H1428" s="530"/>
      <c r="I1428" s="422"/>
      <c r="J1428" s="531" t="e">
        <f>VLOOKUP(K1428,'[11]CONSOLIDADO PLAN DESARROLLO'!$DK$9:$DM1724,3,0)</f>
        <v>#N/A</v>
      </c>
      <c r="K1428" s="532"/>
      <c r="L1428" s="531" t="str">
        <f>IF(K1428=0,"0-0",(VLOOKUP(K1428,'[11]CONSOLIDADO PLAN DESARROLLO'!$DK$9:$DM$305,2,0)))</f>
        <v>0-0</v>
      </c>
      <c r="M1428" s="532" t="str">
        <f t="shared" si="129"/>
        <v>0-0</v>
      </c>
      <c r="N1428" s="526"/>
      <c r="O1428" s="535"/>
      <c r="AC1428" s="424"/>
    </row>
    <row r="1429" spans="1:29" x14ac:dyDescent="0.2">
      <c r="A1429" s="528"/>
      <c r="B1429" s="477" t="str">
        <f t="shared" si="128"/>
        <v xml:space="preserve"> </v>
      </c>
      <c r="C1429" s="477"/>
      <c r="D1429" s="526"/>
      <c r="E1429" s="529"/>
      <c r="F1429" s="529"/>
      <c r="G1429" s="530"/>
      <c r="H1429" s="530"/>
      <c r="I1429" s="422"/>
      <c r="J1429" s="531" t="e">
        <f>VLOOKUP(K1429,'[11]CONSOLIDADO PLAN DESARROLLO'!$DK$9:$DM1725,3,0)</f>
        <v>#N/A</v>
      </c>
      <c r="K1429" s="532"/>
      <c r="L1429" s="531" t="str">
        <f>IF(K1429=0,"0-0",(VLOOKUP(K1429,'[11]CONSOLIDADO PLAN DESARROLLO'!$DK$9:$DM$305,2,0)))</f>
        <v>0-0</v>
      </c>
      <c r="M1429" s="532" t="str">
        <f t="shared" si="129"/>
        <v>0-0</v>
      </c>
      <c r="N1429" s="526"/>
      <c r="O1429" s="535"/>
      <c r="AC1429" s="424"/>
    </row>
    <row r="1430" spans="1:29" x14ac:dyDescent="0.2">
      <c r="A1430" s="528"/>
      <c r="B1430" s="477" t="str">
        <f t="shared" si="128"/>
        <v xml:space="preserve"> </v>
      </c>
      <c r="C1430" s="477"/>
      <c r="D1430" s="526"/>
      <c r="E1430" s="529"/>
      <c r="F1430" s="529"/>
      <c r="G1430" s="530"/>
      <c r="H1430" s="530"/>
      <c r="I1430" s="422"/>
      <c r="J1430" s="531" t="e">
        <f>VLOOKUP(K1430,'[11]CONSOLIDADO PLAN DESARROLLO'!$DK$9:$DM1726,3,0)</f>
        <v>#N/A</v>
      </c>
      <c r="K1430" s="532"/>
      <c r="L1430" s="531" t="str">
        <f>IF(K1430=0,"0-0",(VLOOKUP(K1430,'[11]CONSOLIDADO PLAN DESARROLLO'!$DK$9:$DM$305,2,0)))</f>
        <v>0-0</v>
      </c>
      <c r="M1430" s="532" t="str">
        <f t="shared" si="129"/>
        <v>0-0</v>
      </c>
      <c r="N1430" s="526"/>
      <c r="O1430" s="535"/>
      <c r="AC1430" s="424"/>
    </row>
    <row r="1431" spans="1:29" x14ac:dyDescent="0.2">
      <c r="A1431" s="528"/>
      <c r="B1431" s="477" t="str">
        <f t="shared" si="128"/>
        <v xml:space="preserve"> </v>
      </c>
      <c r="C1431" s="477"/>
      <c r="D1431" s="526"/>
      <c r="E1431" s="529"/>
      <c r="F1431" s="529"/>
      <c r="G1431" s="530"/>
      <c r="H1431" s="530"/>
      <c r="I1431" s="422"/>
      <c r="J1431" s="531" t="e">
        <f>VLOOKUP(K1431,'[11]CONSOLIDADO PLAN DESARROLLO'!$DK$9:$DM1727,3,0)</f>
        <v>#N/A</v>
      </c>
      <c r="K1431" s="532"/>
      <c r="L1431" s="531" t="str">
        <f>IF(K1431=0,"0-0",(VLOOKUP(K1431,'[11]CONSOLIDADO PLAN DESARROLLO'!$DK$9:$DM$305,2,0)))</f>
        <v>0-0</v>
      </c>
      <c r="M1431" s="532" t="str">
        <f t="shared" si="129"/>
        <v>0-0</v>
      </c>
      <c r="N1431" s="526"/>
      <c r="O1431" s="535"/>
      <c r="AC1431" s="424"/>
    </row>
    <row r="1432" spans="1:29" x14ac:dyDescent="0.2">
      <c r="A1432" s="528"/>
      <c r="B1432" s="477" t="str">
        <f t="shared" si="128"/>
        <v xml:space="preserve"> </v>
      </c>
      <c r="C1432" s="477"/>
      <c r="D1432" s="526"/>
      <c r="E1432" s="529"/>
      <c r="F1432" s="529"/>
      <c r="G1432" s="530"/>
      <c r="H1432" s="530"/>
      <c r="I1432" s="422"/>
      <c r="J1432" s="531" t="e">
        <f>VLOOKUP(K1432,'[11]CONSOLIDADO PLAN DESARROLLO'!$DK$9:$DM1728,3,0)</f>
        <v>#N/A</v>
      </c>
      <c r="K1432" s="532"/>
      <c r="L1432" s="531" t="str">
        <f>IF(K1432=0,"0-0",(VLOOKUP(K1432,'[11]CONSOLIDADO PLAN DESARROLLO'!$DK$9:$DM$305,2,0)))</f>
        <v>0-0</v>
      </c>
      <c r="M1432" s="532" t="str">
        <f t="shared" si="129"/>
        <v>0-0</v>
      </c>
      <c r="N1432" s="526"/>
      <c r="O1432" s="535"/>
      <c r="AC1432" s="424"/>
    </row>
    <row r="1433" spans="1:29" x14ac:dyDescent="0.2">
      <c r="A1433" s="528"/>
      <c r="B1433" s="477" t="str">
        <f t="shared" si="128"/>
        <v xml:space="preserve"> </v>
      </c>
      <c r="C1433" s="477"/>
      <c r="D1433" s="526"/>
      <c r="E1433" s="529"/>
      <c r="F1433" s="529"/>
      <c r="G1433" s="530"/>
      <c r="H1433" s="530"/>
      <c r="I1433" s="422"/>
      <c r="J1433" s="531" t="e">
        <f>VLOOKUP(K1433,'[11]CONSOLIDADO PLAN DESARROLLO'!$DK$9:$DM1729,3,0)</f>
        <v>#N/A</v>
      </c>
      <c r="K1433" s="532"/>
      <c r="L1433" s="531" t="str">
        <f>IF(K1433=0,"0-0",(VLOOKUP(K1433,'[11]CONSOLIDADO PLAN DESARROLLO'!$DK$9:$DM$305,2,0)))</f>
        <v>0-0</v>
      </c>
      <c r="M1433" s="532" t="str">
        <f t="shared" si="129"/>
        <v>0-0</v>
      </c>
      <c r="N1433" s="526"/>
      <c r="O1433" s="535"/>
      <c r="AC1433" s="424"/>
    </row>
    <row r="1434" spans="1:29" x14ac:dyDescent="0.2">
      <c r="A1434" s="528"/>
      <c r="B1434" s="477" t="str">
        <f t="shared" si="128"/>
        <v xml:space="preserve"> </v>
      </c>
      <c r="C1434" s="477"/>
      <c r="D1434" s="526"/>
      <c r="E1434" s="529"/>
      <c r="F1434" s="529"/>
      <c r="G1434" s="530"/>
      <c r="H1434" s="530"/>
      <c r="I1434" s="422"/>
      <c r="J1434" s="531" t="e">
        <f>VLOOKUP(K1434,'[11]CONSOLIDADO PLAN DESARROLLO'!$DK$9:$DM1730,3,0)</f>
        <v>#N/A</v>
      </c>
      <c r="K1434" s="532"/>
      <c r="L1434" s="531" t="str">
        <f>IF(K1434=0,"0-0",(VLOOKUP(K1434,'[11]CONSOLIDADO PLAN DESARROLLO'!$DK$9:$DM$305,2,0)))</f>
        <v>0-0</v>
      </c>
      <c r="M1434" s="532" t="str">
        <f t="shared" si="129"/>
        <v>0-0</v>
      </c>
      <c r="N1434" s="526"/>
      <c r="O1434" s="535"/>
      <c r="AC1434" s="424"/>
    </row>
    <row r="1435" spans="1:29" x14ac:dyDescent="0.2">
      <c r="A1435" s="528"/>
      <c r="B1435" s="477" t="str">
        <f t="shared" si="128"/>
        <v xml:space="preserve"> </v>
      </c>
      <c r="C1435" s="477"/>
      <c r="D1435" s="526"/>
      <c r="E1435" s="529"/>
      <c r="F1435" s="529"/>
      <c r="G1435" s="530"/>
      <c r="H1435" s="530"/>
      <c r="I1435" s="422"/>
      <c r="J1435" s="531" t="e">
        <f>VLOOKUP(K1435,'[11]CONSOLIDADO PLAN DESARROLLO'!$DK$9:$DM1731,3,0)</f>
        <v>#N/A</v>
      </c>
      <c r="K1435" s="532"/>
      <c r="L1435" s="531" t="str">
        <f>IF(K1435=0,"0-0",(VLOOKUP(K1435,'[11]CONSOLIDADO PLAN DESARROLLO'!$DK$9:$DM$305,2,0)))</f>
        <v>0-0</v>
      </c>
      <c r="M1435" s="532" t="str">
        <f t="shared" si="129"/>
        <v>0-0</v>
      </c>
      <c r="N1435" s="526"/>
      <c r="O1435" s="535"/>
      <c r="AC1435" s="424"/>
    </row>
    <row r="1436" spans="1:29" x14ac:dyDescent="0.2">
      <c r="A1436" s="528"/>
      <c r="B1436" s="477" t="str">
        <f t="shared" si="128"/>
        <v xml:space="preserve"> </v>
      </c>
      <c r="C1436" s="477"/>
      <c r="D1436" s="526"/>
      <c r="E1436" s="529"/>
      <c r="F1436" s="529"/>
      <c r="G1436" s="530"/>
      <c r="H1436" s="530"/>
      <c r="I1436" s="422"/>
      <c r="J1436" s="531" t="e">
        <f>VLOOKUP(K1436,'[11]CONSOLIDADO PLAN DESARROLLO'!$DK$9:$DM1732,3,0)</f>
        <v>#N/A</v>
      </c>
      <c r="K1436" s="532"/>
      <c r="L1436" s="531" t="str">
        <f>IF(K1436=0,"0-0",(VLOOKUP(K1436,'[11]CONSOLIDADO PLAN DESARROLLO'!$DK$9:$DM$305,2,0)))</f>
        <v>0-0</v>
      </c>
      <c r="M1436" s="532" t="str">
        <f t="shared" si="129"/>
        <v>0-0</v>
      </c>
      <c r="N1436" s="526"/>
      <c r="O1436" s="535"/>
      <c r="AC1436" s="424"/>
    </row>
    <row r="1437" spans="1:29" x14ac:dyDescent="0.2">
      <c r="A1437" s="528"/>
      <c r="B1437" s="477" t="str">
        <f t="shared" si="128"/>
        <v xml:space="preserve"> </v>
      </c>
      <c r="C1437" s="477"/>
      <c r="D1437" s="526"/>
      <c r="E1437" s="529"/>
      <c r="F1437" s="529"/>
      <c r="G1437" s="530"/>
      <c r="H1437" s="530"/>
      <c r="I1437" s="422"/>
      <c r="J1437" s="531" t="e">
        <f>VLOOKUP(K1437,'[11]CONSOLIDADO PLAN DESARROLLO'!$DK$9:$DM1733,3,0)</f>
        <v>#N/A</v>
      </c>
      <c r="K1437" s="532"/>
      <c r="L1437" s="531" t="str">
        <f>IF(K1437=0,"0-0",(VLOOKUP(K1437,'[11]CONSOLIDADO PLAN DESARROLLO'!$DK$9:$DM$305,2,0)))</f>
        <v>0-0</v>
      </c>
      <c r="M1437" s="532" t="str">
        <f t="shared" si="129"/>
        <v>0-0</v>
      </c>
      <c r="N1437" s="526"/>
      <c r="O1437" s="535"/>
      <c r="AC1437" s="424"/>
    </row>
    <row r="1438" spans="1:29" x14ac:dyDescent="0.2">
      <c r="A1438" s="528"/>
      <c r="B1438" s="477" t="str">
        <f t="shared" si="128"/>
        <v xml:space="preserve"> </v>
      </c>
      <c r="C1438" s="477"/>
      <c r="D1438" s="526"/>
      <c r="E1438" s="529"/>
      <c r="F1438" s="529"/>
      <c r="G1438" s="530"/>
      <c r="H1438" s="530"/>
      <c r="I1438" s="422"/>
      <c r="J1438" s="531" t="e">
        <f>VLOOKUP(K1438,'[11]CONSOLIDADO PLAN DESARROLLO'!$DK$9:$DM1734,3,0)</f>
        <v>#N/A</v>
      </c>
      <c r="K1438" s="532"/>
      <c r="L1438" s="531" t="str">
        <f>IF(K1438=0,"0-0",(VLOOKUP(K1438,'[11]CONSOLIDADO PLAN DESARROLLO'!$DK$9:$DM$305,2,0)))</f>
        <v>0-0</v>
      </c>
      <c r="M1438" s="532" t="str">
        <f t="shared" si="129"/>
        <v>0-0</v>
      </c>
      <c r="N1438" s="526"/>
      <c r="O1438" s="535"/>
      <c r="AC1438" s="424"/>
    </row>
    <row r="1439" spans="1:29" x14ac:dyDescent="0.2">
      <c r="A1439" s="528"/>
      <c r="B1439" s="477" t="str">
        <f t="shared" si="128"/>
        <v xml:space="preserve"> </v>
      </c>
      <c r="C1439" s="477"/>
      <c r="D1439" s="526"/>
      <c r="E1439" s="529"/>
      <c r="F1439" s="529"/>
      <c r="G1439" s="530"/>
      <c r="H1439" s="530"/>
      <c r="I1439" s="422"/>
      <c r="J1439" s="531" t="e">
        <f>VLOOKUP(K1439,'[11]CONSOLIDADO PLAN DESARROLLO'!$DK$9:$DM1735,3,0)</f>
        <v>#N/A</v>
      </c>
      <c r="K1439" s="532"/>
      <c r="L1439" s="531" t="str">
        <f>IF(K1439=0,"0-0",(VLOOKUP(K1439,'[11]CONSOLIDADO PLAN DESARROLLO'!$DK$9:$DM$305,2,0)))</f>
        <v>0-0</v>
      </c>
      <c r="M1439" s="532" t="str">
        <f t="shared" si="129"/>
        <v>0-0</v>
      </c>
      <c r="N1439" s="526"/>
      <c r="O1439" s="535"/>
      <c r="AC1439" s="424"/>
    </row>
    <row r="1440" spans="1:29" x14ac:dyDescent="0.2">
      <c r="A1440" s="528"/>
      <c r="B1440" s="477" t="str">
        <f t="shared" si="128"/>
        <v xml:space="preserve"> </v>
      </c>
      <c r="C1440" s="477"/>
      <c r="D1440" s="526"/>
      <c r="E1440" s="529"/>
      <c r="F1440" s="529"/>
      <c r="G1440" s="530"/>
      <c r="H1440" s="530"/>
      <c r="I1440" s="422"/>
      <c r="J1440" s="531" t="e">
        <f>VLOOKUP(K1440,'[11]CONSOLIDADO PLAN DESARROLLO'!$DK$9:$DM1736,3,0)</f>
        <v>#N/A</v>
      </c>
      <c r="K1440" s="532"/>
      <c r="L1440" s="531" t="str">
        <f>IF(K1440=0,"0-0",(VLOOKUP(K1440,'[11]CONSOLIDADO PLAN DESARROLLO'!$DK$9:$DM$305,2,0)))</f>
        <v>0-0</v>
      </c>
      <c r="M1440" s="532" t="str">
        <f t="shared" si="129"/>
        <v>0-0</v>
      </c>
      <c r="N1440" s="526"/>
      <c r="O1440" s="535"/>
      <c r="AC1440" s="424"/>
    </row>
    <row r="1441" spans="1:29" x14ac:dyDescent="0.2">
      <c r="A1441" s="528"/>
      <c r="B1441" s="477" t="str">
        <f t="shared" si="128"/>
        <v xml:space="preserve"> </v>
      </c>
      <c r="C1441" s="477"/>
      <c r="D1441" s="526"/>
      <c r="E1441" s="529"/>
      <c r="F1441" s="529"/>
      <c r="G1441" s="530"/>
      <c r="H1441" s="530"/>
      <c r="I1441" s="422"/>
      <c r="J1441" s="531" t="e">
        <f>VLOOKUP(K1441,'[11]CONSOLIDADO PLAN DESARROLLO'!$DK$9:$DM1737,3,0)</f>
        <v>#N/A</v>
      </c>
      <c r="K1441" s="532"/>
      <c r="L1441" s="531" t="str">
        <f>IF(K1441=0,"0-0",(VLOOKUP(K1441,'[11]CONSOLIDADO PLAN DESARROLLO'!$DK$9:$DM$305,2,0)))</f>
        <v>0-0</v>
      </c>
      <c r="M1441" s="532" t="str">
        <f t="shared" si="129"/>
        <v>0-0</v>
      </c>
      <c r="N1441" s="526"/>
      <c r="O1441" s="535"/>
      <c r="AC1441" s="424"/>
    </row>
    <row r="1442" spans="1:29" x14ac:dyDescent="0.2">
      <c r="A1442" s="528"/>
      <c r="B1442" s="477" t="str">
        <f t="shared" si="128"/>
        <v xml:space="preserve"> </v>
      </c>
      <c r="C1442" s="477"/>
      <c r="D1442" s="526"/>
      <c r="E1442" s="529"/>
      <c r="F1442" s="529"/>
      <c r="G1442" s="530"/>
      <c r="H1442" s="530"/>
      <c r="I1442" s="422"/>
      <c r="J1442" s="531" t="e">
        <f>VLOOKUP(K1442,'[11]CONSOLIDADO PLAN DESARROLLO'!$DK$9:$DM1738,3,0)</f>
        <v>#N/A</v>
      </c>
      <c r="K1442" s="532"/>
      <c r="L1442" s="531" t="str">
        <f>IF(K1442=0,"0-0",(VLOOKUP(K1442,'[11]CONSOLIDADO PLAN DESARROLLO'!$DK$9:$DM$305,2,0)))</f>
        <v>0-0</v>
      </c>
      <c r="M1442" s="532" t="str">
        <f t="shared" si="129"/>
        <v>0-0</v>
      </c>
      <c r="N1442" s="526"/>
      <c r="O1442" s="535"/>
      <c r="AC1442" s="424"/>
    </row>
    <row r="1443" spans="1:29" x14ac:dyDescent="0.2">
      <c r="A1443" s="528"/>
      <c r="B1443" s="477" t="str">
        <f t="shared" si="128"/>
        <v xml:space="preserve"> </v>
      </c>
      <c r="C1443" s="477"/>
      <c r="D1443" s="526"/>
      <c r="E1443" s="529"/>
      <c r="F1443" s="529"/>
      <c r="G1443" s="530"/>
      <c r="H1443" s="530"/>
      <c r="I1443" s="422"/>
      <c r="J1443" s="531" t="e">
        <f>VLOOKUP(K1443,'[11]CONSOLIDADO PLAN DESARROLLO'!$DK$9:$DM1739,3,0)</f>
        <v>#N/A</v>
      </c>
      <c r="K1443" s="532"/>
      <c r="L1443" s="531" t="str">
        <f>IF(K1443=0,"0-0",(VLOOKUP(K1443,'[11]CONSOLIDADO PLAN DESARROLLO'!$DK$9:$DM$305,2,0)))</f>
        <v>0-0</v>
      </c>
      <c r="M1443" s="532" t="str">
        <f t="shared" si="129"/>
        <v>0-0</v>
      </c>
      <c r="N1443" s="526"/>
      <c r="O1443" s="535"/>
      <c r="AC1443" s="424"/>
    </row>
    <row r="1444" spans="1:29" x14ac:dyDescent="0.2">
      <c r="A1444" s="528"/>
      <c r="B1444" s="477" t="str">
        <f t="shared" si="128"/>
        <v xml:space="preserve"> </v>
      </c>
      <c r="C1444" s="477"/>
      <c r="D1444" s="526"/>
      <c r="E1444" s="529"/>
      <c r="F1444" s="529"/>
      <c r="G1444" s="530"/>
      <c r="H1444" s="530"/>
      <c r="I1444" s="422"/>
      <c r="J1444" s="531" t="e">
        <f>VLOOKUP(K1444,'[11]CONSOLIDADO PLAN DESARROLLO'!$DK$9:$DM1740,3,0)</f>
        <v>#N/A</v>
      </c>
      <c r="K1444" s="532"/>
      <c r="L1444" s="531" t="str">
        <f>IF(K1444=0,"0-0",(VLOOKUP(K1444,'[11]CONSOLIDADO PLAN DESARROLLO'!$DK$9:$DM$305,2,0)))</f>
        <v>0-0</v>
      </c>
      <c r="M1444" s="532" t="str">
        <f t="shared" si="129"/>
        <v>0-0</v>
      </c>
      <c r="N1444" s="526"/>
      <c r="O1444" s="535"/>
      <c r="AC1444" s="424"/>
    </row>
    <row r="1445" spans="1:29" x14ac:dyDescent="0.2">
      <c r="A1445" s="528"/>
      <c r="B1445" s="477" t="str">
        <f t="shared" si="128"/>
        <v xml:space="preserve"> </v>
      </c>
      <c r="C1445" s="477"/>
      <c r="D1445" s="526"/>
      <c r="E1445" s="529"/>
      <c r="F1445" s="529"/>
      <c r="G1445" s="530"/>
      <c r="H1445" s="530"/>
      <c r="I1445" s="422"/>
      <c r="J1445" s="531" t="e">
        <f>VLOOKUP(K1445,'[11]CONSOLIDADO PLAN DESARROLLO'!$DK$9:$DM1741,3,0)</f>
        <v>#N/A</v>
      </c>
      <c r="K1445" s="532"/>
      <c r="L1445" s="531" t="str">
        <f>IF(K1445=0,"0-0",(VLOOKUP(K1445,'[11]CONSOLIDADO PLAN DESARROLLO'!$DK$9:$DM$305,2,0)))</f>
        <v>0-0</v>
      </c>
      <c r="M1445" s="532" t="str">
        <f t="shared" si="129"/>
        <v>0-0</v>
      </c>
      <c r="N1445" s="526"/>
      <c r="O1445" s="535"/>
      <c r="AC1445" s="424"/>
    </row>
    <row r="1446" spans="1:29" x14ac:dyDescent="0.2">
      <c r="A1446" s="528"/>
      <c r="B1446" s="477" t="str">
        <f t="shared" si="128"/>
        <v xml:space="preserve"> </v>
      </c>
      <c r="C1446" s="477"/>
      <c r="D1446" s="526"/>
      <c r="E1446" s="529"/>
      <c r="F1446" s="529"/>
      <c r="G1446" s="530"/>
      <c r="H1446" s="530"/>
      <c r="I1446" s="422"/>
      <c r="J1446" s="531" t="e">
        <f>VLOOKUP(K1446,'[11]CONSOLIDADO PLAN DESARROLLO'!$DK$9:$DM1742,3,0)</f>
        <v>#N/A</v>
      </c>
      <c r="K1446" s="532"/>
      <c r="L1446" s="531" t="str">
        <f>IF(K1446=0,"0-0",(VLOOKUP(K1446,'[11]CONSOLIDADO PLAN DESARROLLO'!$DK$9:$DM$305,2,0)))</f>
        <v>0-0</v>
      </c>
      <c r="M1446" s="532" t="str">
        <f t="shared" si="129"/>
        <v>0-0</v>
      </c>
      <c r="N1446" s="526"/>
      <c r="O1446" s="535"/>
      <c r="AC1446" s="424"/>
    </row>
    <row r="1447" spans="1:29" x14ac:dyDescent="0.2">
      <c r="A1447" s="528"/>
      <c r="B1447" s="477" t="str">
        <f t="shared" si="128"/>
        <v xml:space="preserve"> </v>
      </c>
      <c r="C1447" s="477"/>
      <c r="D1447" s="526"/>
      <c r="E1447" s="529"/>
      <c r="F1447" s="529"/>
      <c r="G1447" s="530"/>
      <c r="H1447" s="530"/>
      <c r="I1447" s="422"/>
      <c r="J1447" s="531" t="e">
        <f>VLOOKUP(K1447,'[11]CONSOLIDADO PLAN DESARROLLO'!$DK$9:$DM1743,3,0)</f>
        <v>#N/A</v>
      </c>
      <c r="K1447" s="532"/>
      <c r="L1447" s="531" t="str">
        <f>IF(K1447=0,"0-0",(VLOOKUP(K1447,'[11]CONSOLIDADO PLAN DESARROLLO'!$DK$9:$DM$305,2,0)))</f>
        <v>0-0</v>
      </c>
      <c r="M1447" s="532" t="str">
        <f t="shared" si="129"/>
        <v>0-0</v>
      </c>
      <c r="N1447" s="526"/>
      <c r="O1447" s="535"/>
      <c r="AC1447" s="424"/>
    </row>
    <row r="1448" spans="1:29" x14ac:dyDescent="0.2">
      <c r="A1448" s="528"/>
      <c r="B1448" s="477" t="str">
        <f t="shared" si="128"/>
        <v xml:space="preserve"> </v>
      </c>
      <c r="C1448" s="477"/>
      <c r="D1448" s="526"/>
      <c r="E1448" s="529"/>
      <c r="F1448" s="529"/>
      <c r="G1448" s="530"/>
      <c r="H1448" s="530"/>
      <c r="I1448" s="422"/>
      <c r="J1448" s="531" t="e">
        <f>VLOOKUP(K1448,'[11]CONSOLIDADO PLAN DESARROLLO'!$DK$9:$DM1744,3,0)</f>
        <v>#N/A</v>
      </c>
      <c r="K1448" s="532"/>
      <c r="L1448" s="531" t="str">
        <f>IF(K1448=0,"0-0",(VLOOKUP(K1448,'[11]CONSOLIDADO PLAN DESARROLLO'!$DK$9:$DM$305,2,0)))</f>
        <v>0-0</v>
      </c>
      <c r="M1448" s="532" t="str">
        <f t="shared" si="129"/>
        <v>0-0</v>
      </c>
      <c r="N1448" s="526"/>
      <c r="O1448" s="535"/>
      <c r="AC1448" s="424"/>
    </row>
    <row r="1449" spans="1:29" x14ac:dyDescent="0.2">
      <c r="A1449" s="528"/>
      <c r="B1449" s="477" t="str">
        <f t="shared" si="128"/>
        <v xml:space="preserve"> </v>
      </c>
      <c r="C1449" s="477"/>
      <c r="D1449" s="526"/>
      <c r="E1449" s="529"/>
      <c r="F1449" s="529"/>
      <c r="G1449" s="530"/>
      <c r="H1449" s="530"/>
      <c r="I1449" s="422"/>
      <c r="J1449" s="531" t="e">
        <f>VLOOKUP(K1449,'[11]CONSOLIDADO PLAN DESARROLLO'!$DK$9:$DM1745,3,0)</f>
        <v>#N/A</v>
      </c>
      <c r="K1449" s="532"/>
      <c r="L1449" s="531" t="str">
        <f>IF(K1449=0,"0-0",(VLOOKUP(K1449,'[11]CONSOLIDADO PLAN DESARROLLO'!$DK$9:$DM$305,2,0)))</f>
        <v>0-0</v>
      </c>
      <c r="M1449" s="532" t="str">
        <f t="shared" si="129"/>
        <v>0-0</v>
      </c>
      <c r="N1449" s="526"/>
      <c r="O1449" s="535"/>
      <c r="AC1449" s="424"/>
    </row>
    <row r="1450" spans="1:29" x14ac:dyDescent="0.2">
      <c r="A1450" s="528"/>
      <c r="B1450" s="477" t="str">
        <f t="shared" si="128"/>
        <v xml:space="preserve"> </v>
      </c>
      <c r="C1450" s="477"/>
      <c r="D1450" s="526"/>
      <c r="E1450" s="529"/>
      <c r="F1450" s="529"/>
      <c r="G1450" s="530"/>
      <c r="H1450" s="530"/>
      <c r="I1450" s="422"/>
      <c r="J1450" s="531" t="e">
        <f>VLOOKUP(K1450,'[11]CONSOLIDADO PLAN DESARROLLO'!$DK$9:$DM1746,3,0)</f>
        <v>#N/A</v>
      </c>
      <c r="K1450" s="532"/>
      <c r="L1450" s="531" t="str">
        <f>IF(K1450=0,"0-0",(VLOOKUP(K1450,'[11]CONSOLIDADO PLAN DESARROLLO'!$DK$9:$DM$305,2,0)))</f>
        <v>0-0</v>
      </c>
      <c r="M1450" s="532" t="str">
        <f t="shared" si="129"/>
        <v>0-0</v>
      </c>
      <c r="N1450" s="526"/>
      <c r="O1450" s="535"/>
      <c r="AC1450" s="424"/>
    </row>
    <row r="1451" spans="1:29" x14ac:dyDescent="0.2">
      <c r="A1451" s="528"/>
      <c r="B1451" s="477" t="str">
        <f t="shared" si="128"/>
        <v xml:space="preserve"> </v>
      </c>
      <c r="C1451" s="477"/>
      <c r="D1451" s="526"/>
      <c r="E1451" s="529"/>
      <c r="F1451" s="529"/>
      <c r="G1451" s="530"/>
      <c r="H1451" s="530"/>
      <c r="I1451" s="422"/>
      <c r="J1451" s="531" t="e">
        <f>VLOOKUP(K1451,'[11]CONSOLIDADO PLAN DESARROLLO'!$DK$9:$DM1747,3,0)</f>
        <v>#N/A</v>
      </c>
      <c r="K1451" s="532"/>
      <c r="L1451" s="531" t="str">
        <f>IF(K1451=0,"0-0",(VLOOKUP(K1451,'[11]CONSOLIDADO PLAN DESARROLLO'!$DK$9:$DM$305,2,0)))</f>
        <v>0-0</v>
      </c>
      <c r="M1451" s="532" t="str">
        <f t="shared" si="129"/>
        <v>0-0</v>
      </c>
      <c r="N1451" s="526"/>
      <c r="O1451" s="535"/>
      <c r="AC1451" s="424"/>
    </row>
    <row r="1452" spans="1:29" x14ac:dyDescent="0.2">
      <c r="A1452" s="528"/>
      <c r="B1452" s="477" t="str">
        <f t="shared" si="128"/>
        <v xml:space="preserve"> </v>
      </c>
      <c r="C1452" s="477"/>
      <c r="D1452" s="526"/>
      <c r="E1452" s="529"/>
      <c r="F1452" s="529"/>
      <c r="G1452" s="530"/>
      <c r="H1452" s="530"/>
      <c r="I1452" s="422"/>
      <c r="J1452" s="531" t="e">
        <f>VLOOKUP(K1452,'[11]CONSOLIDADO PLAN DESARROLLO'!$DK$9:$DM1748,3,0)</f>
        <v>#N/A</v>
      </c>
      <c r="K1452" s="532"/>
      <c r="L1452" s="531" t="str">
        <f>IF(K1452=0,"0-0",(VLOOKUP(K1452,'[11]CONSOLIDADO PLAN DESARROLLO'!$DK$9:$DM$305,2,0)))</f>
        <v>0-0</v>
      </c>
      <c r="M1452" s="532" t="str">
        <f t="shared" si="129"/>
        <v>0-0</v>
      </c>
      <c r="N1452" s="526"/>
      <c r="O1452" s="535"/>
      <c r="AC1452" s="424"/>
    </row>
    <row r="1453" spans="1:29" x14ac:dyDescent="0.2">
      <c r="A1453" s="528"/>
      <c r="B1453" s="477" t="str">
        <f t="shared" si="128"/>
        <v xml:space="preserve"> </v>
      </c>
      <c r="C1453" s="477"/>
      <c r="D1453" s="526"/>
      <c r="E1453" s="529"/>
      <c r="F1453" s="529"/>
      <c r="G1453" s="530"/>
      <c r="H1453" s="530"/>
      <c r="I1453" s="422"/>
      <c r="J1453" s="531" t="e">
        <f>VLOOKUP(K1453,'[11]CONSOLIDADO PLAN DESARROLLO'!$DK$9:$DM1749,3,0)</f>
        <v>#N/A</v>
      </c>
      <c r="K1453" s="532"/>
      <c r="L1453" s="531" t="str">
        <f>IF(K1453=0,"0-0",(VLOOKUP(K1453,'[11]CONSOLIDADO PLAN DESARROLLO'!$DK$9:$DM$305,2,0)))</f>
        <v>0-0</v>
      </c>
      <c r="M1453" s="532" t="str">
        <f t="shared" si="129"/>
        <v>0-0</v>
      </c>
      <c r="N1453" s="526"/>
      <c r="O1453" s="535"/>
      <c r="AC1453" s="424"/>
    </row>
    <row r="1454" spans="1:29" x14ac:dyDescent="0.2">
      <c r="A1454" s="528"/>
      <c r="B1454" s="477" t="str">
        <f t="shared" si="128"/>
        <v xml:space="preserve"> </v>
      </c>
      <c r="C1454" s="477"/>
      <c r="D1454" s="526"/>
      <c r="E1454" s="529"/>
      <c r="F1454" s="529"/>
      <c r="G1454" s="530"/>
      <c r="H1454" s="530"/>
      <c r="I1454" s="422"/>
      <c r="J1454" s="531" t="e">
        <f>VLOOKUP(K1454,'[11]CONSOLIDADO PLAN DESARROLLO'!$DK$9:$DM1750,3,0)</f>
        <v>#N/A</v>
      </c>
      <c r="K1454" s="532"/>
      <c r="L1454" s="531" t="str">
        <f>IF(K1454=0,"0-0",(VLOOKUP(K1454,'[11]CONSOLIDADO PLAN DESARROLLO'!$DK$9:$DM$305,2,0)))</f>
        <v>0-0</v>
      </c>
      <c r="M1454" s="532" t="str">
        <f t="shared" si="129"/>
        <v>0-0</v>
      </c>
      <c r="N1454" s="526"/>
      <c r="O1454" s="535"/>
      <c r="AC1454" s="424"/>
    </row>
    <row r="1455" spans="1:29" x14ac:dyDescent="0.2">
      <c r="A1455" s="528"/>
      <c r="B1455" s="477" t="str">
        <f t="shared" si="128"/>
        <v xml:space="preserve"> </v>
      </c>
      <c r="C1455" s="477"/>
      <c r="D1455" s="526"/>
      <c r="E1455" s="529"/>
      <c r="F1455" s="529"/>
      <c r="G1455" s="530"/>
      <c r="H1455" s="530"/>
      <c r="I1455" s="422"/>
      <c r="J1455" s="531" t="e">
        <f>VLOOKUP(K1455,'[11]CONSOLIDADO PLAN DESARROLLO'!$DK$9:$DM1751,3,0)</f>
        <v>#N/A</v>
      </c>
      <c r="K1455" s="532"/>
      <c r="L1455" s="531" t="str">
        <f>IF(K1455=0,"0-0",(VLOOKUP(K1455,'[11]CONSOLIDADO PLAN DESARROLLO'!$DK$9:$DM$305,2,0)))</f>
        <v>0-0</v>
      </c>
      <c r="M1455" s="532" t="str">
        <f t="shared" si="129"/>
        <v>0-0</v>
      </c>
      <c r="N1455" s="526"/>
      <c r="O1455" s="535"/>
      <c r="AC1455" s="424"/>
    </row>
    <row r="1456" spans="1:29" x14ac:dyDescent="0.2">
      <c r="A1456" s="528"/>
      <c r="B1456" s="477" t="str">
        <f t="shared" si="128"/>
        <v xml:space="preserve"> </v>
      </c>
      <c r="C1456" s="477"/>
      <c r="D1456" s="526"/>
      <c r="E1456" s="529"/>
      <c r="F1456" s="529"/>
      <c r="G1456" s="530"/>
      <c r="H1456" s="530"/>
      <c r="I1456" s="422"/>
      <c r="J1456" s="531" t="e">
        <f>VLOOKUP(K1456,'[11]CONSOLIDADO PLAN DESARROLLO'!$DK$9:$DM1752,3,0)</f>
        <v>#N/A</v>
      </c>
      <c r="K1456" s="532"/>
      <c r="L1456" s="531" t="str">
        <f>IF(K1456=0,"0-0",(VLOOKUP(K1456,'[11]CONSOLIDADO PLAN DESARROLLO'!$DK$9:$DM$305,2,0)))</f>
        <v>0-0</v>
      </c>
      <c r="M1456" s="532" t="str">
        <f t="shared" si="129"/>
        <v>0-0</v>
      </c>
      <c r="N1456" s="526"/>
      <c r="O1456" s="535"/>
      <c r="AC1456" s="424"/>
    </row>
    <row r="1457" spans="1:29" x14ac:dyDescent="0.2">
      <c r="A1457" s="528"/>
      <c r="B1457" s="477" t="str">
        <f t="shared" si="128"/>
        <v xml:space="preserve"> </v>
      </c>
      <c r="C1457" s="477"/>
      <c r="D1457" s="526"/>
      <c r="E1457" s="529"/>
      <c r="F1457" s="529"/>
      <c r="G1457" s="530"/>
      <c r="H1457" s="530"/>
      <c r="I1457" s="422"/>
      <c r="J1457" s="531" t="e">
        <f>VLOOKUP(K1457,'[11]CONSOLIDADO PLAN DESARROLLO'!$DK$9:$DM1753,3,0)</f>
        <v>#N/A</v>
      </c>
      <c r="K1457" s="532"/>
      <c r="L1457" s="531" t="str">
        <f>IF(K1457=0,"0-0",(VLOOKUP(K1457,'[11]CONSOLIDADO PLAN DESARROLLO'!$DK$9:$DM$305,2,0)))</f>
        <v>0-0</v>
      </c>
      <c r="M1457" s="532" t="str">
        <f t="shared" si="129"/>
        <v>0-0</v>
      </c>
      <c r="N1457" s="526"/>
      <c r="O1457" s="535"/>
      <c r="AC1457" s="424"/>
    </row>
    <row r="1458" spans="1:29" x14ac:dyDescent="0.2">
      <c r="A1458" s="528"/>
      <c r="B1458" s="477" t="str">
        <f t="shared" si="128"/>
        <v xml:space="preserve"> </v>
      </c>
      <c r="C1458" s="477"/>
      <c r="D1458" s="526"/>
      <c r="E1458" s="529"/>
      <c r="F1458" s="529"/>
      <c r="G1458" s="530"/>
      <c r="H1458" s="530"/>
      <c r="I1458" s="422"/>
      <c r="J1458" s="531" t="e">
        <f>VLOOKUP(K1458,'[11]CONSOLIDADO PLAN DESARROLLO'!$DK$9:$DM1754,3,0)</f>
        <v>#N/A</v>
      </c>
      <c r="K1458" s="532"/>
      <c r="L1458" s="531" t="str">
        <f>IF(K1458=0,"0-0",(VLOOKUP(K1458,'[11]CONSOLIDADO PLAN DESARROLLO'!$DK$9:$DM$305,2,0)))</f>
        <v>0-0</v>
      </c>
      <c r="M1458" s="532" t="str">
        <f t="shared" si="129"/>
        <v>0-0</v>
      </c>
      <c r="N1458" s="526"/>
      <c r="O1458" s="535"/>
      <c r="AC1458" s="424"/>
    </row>
    <row r="1459" spans="1:29" x14ac:dyDescent="0.2">
      <c r="A1459" s="528"/>
      <c r="B1459" s="477" t="str">
        <f t="shared" si="128"/>
        <v xml:space="preserve"> </v>
      </c>
      <c r="C1459" s="477"/>
      <c r="D1459" s="526"/>
      <c r="E1459" s="529"/>
      <c r="F1459" s="529"/>
      <c r="G1459" s="530"/>
      <c r="H1459" s="530"/>
      <c r="I1459" s="422"/>
      <c r="J1459" s="531" t="e">
        <f>VLOOKUP(K1459,'[11]CONSOLIDADO PLAN DESARROLLO'!$DK$9:$DM1755,3,0)</f>
        <v>#N/A</v>
      </c>
      <c r="K1459" s="532"/>
      <c r="L1459" s="531" t="str">
        <f>IF(K1459=0,"0-0",(VLOOKUP(K1459,'[11]CONSOLIDADO PLAN DESARROLLO'!$DK$9:$DM$305,2,0)))</f>
        <v>0-0</v>
      </c>
      <c r="M1459" s="532" t="str">
        <f t="shared" si="129"/>
        <v>0-0</v>
      </c>
      <c r="N1459" s="526"/>
      <c r="O1459" s="535"/>
      <c r="AC1459" s="424"/>
    </row>
    <row r="1460" spans="1:29" x14ac:dyDescent="0.2">
      <c r="A1460" s="528"/>
      <c r="B1460" s="477" t="str">
        <f t="shared" si="128"/>
        <v xml:space="preserve"> </v>
      </c>
      <c r="C1460" s="477"/>
      <c r="D1460" s="526"/>
      <c r="E1460" s="529"/>
      <c r="F1460" s="529"/>
      <c r="G1460" s="530"/>
      <c r="H1460" s="530"/>
      <c r="I1460" s="422"/>
      <c r="J1460" s="531" t="e">
        <f>VLOOKUP(K1460,'[11]CONSOLIDADO PLAN DESARROLLO'!$DK$9:$DM1756,3,0)</f>
        <v>#N/A</v>
      </c>
      <c r="K1460" s="532"/>
      <c r="L1460" s="531" t="str">
        <f>IF(K1460=0,"0-0",(VLOOKUP(K1460,'[11]CONSOLIDADO PLAN DESARROLLO'!$DK$9:$DM$305,2,0)))</f>
        <v>0-0</v>
      </c>
      <c r="M1460" s="532" t="str">
        <f t="shared" si="129"/>
        <v>0-0</v>
      </c>
      <c r="N1460" s="526"/>
      <c r="O1460" s="535"/>
      <c r="AC1460" s="424"/>
    </row>
    <row r="1461" spans="1:29" x14ac:dyDescent="0.2">
      <c r="A1461" s="528"/>
      <c r="B1461" s="477" t="str">
        <f t="shared" si="128"/>
        <v xml:space="preserve"> </v>
      </c>
      <c r="C1461" s="477"/>
      <c r="D1461" s="526"/>
      <c r="E1461" s="529"/>
      <c r="F1461" s="529"/>
      <c r="G1461" s="530"/>
      <c r="H1461" s="530"/>
      <c r="I1461" s="422"/>
      <c r="J1461" s="531" t="e">
        <f>VLOOKUP(K1461,'[11]CONSOLIDADO PLAN DESARROLLO'!$DK$9:$DM1757,3,0)</f>
        <v>#N/A</v>
      </c>
      <c r="K1461" s="532"/>
      <c r="L1461" s="531" t="str">
        <f>IF(K1461=0,"0-0",(VLOOKUP(K1461,'[11]CONSOLIDADO PLAN DESARROLLO'!$DK$9:$DM$305,2,0)))</f>
        <v>0-0</v>
      </c>
      <c r="M1461" s="532" t="str">
        <f t="shared" si="129"/>
        <v>0-0</v>
      </c>
      <c r="N1461" s="526"/>
      <c r="O1461" s="535"/>
      <c r="AC1461" s="424"/>
    </row>
    <row r="1462" spans="1:29" x14ac:dyDescent="0.2">
      <c r="A1462" s="528"/>
      <c r="B1462" s="477" t="str">
        <f t="shared" si="128"/>
        <v xml:space="preserve"> </v>
      </c>
      <c r="C1462" s="477"/>
      <c r="D1462" s="526"/>
      <c r="E1462" s="529"/>
      <c r="F1462" s="529"/>
      <c r="G1462" s="530"/>
      <c r="H1462" s="530"/>
      <c r="I1462" s="422"/>
      <c r="J1462" s="531" t="e">
        <f>VLOOKUP(K1462,'[11]CONSOLIDADO PLAN DESARROLLO'!$DK$9:$DM1758,3,0)</f>
        <v>#N/A</v>
      </c>
      <c r="K1462" s="532"/>
      <c r="L1462" s="531" t="str">
        <f>IF(K1462=0,"0-0",(VLOOKUP(K1462,'[11]CONSOLIDADO PLAN DESARROLLO'!$DK$9:$DM$305,2,0)))</f>
        <v>0-0</v>
      </c>
      <c r="M1462" s="532" t="str">
        <f t="shared" si="129"/>
        <v>0-0</v>
      </c>
      <c r="N1462" s="526"/>
      <c r="O1462" s="535"/>
      <c r="AC1462" s="424"/>
    </row>
    <row r="1463" spans="1:29" x14ac:dyDescent="0.2">
      <c r="A1463" s="528"/>
      <c r="B1463" s="477" t="str">
        <f t="shared" si="128"/>
        <v xml:space="preserve"> </v>
      </c>
      <c r="C1463" s="477"/>
      <c r="D1463" s="526"/>
      <c r="E1463" s="529"/>
      <c r="F1463" s="529"/>
      <c r="G1463" s="530"/>
      <c r="H1463" s="530"/>
      <c r="I1463" s="422"/>
      <c r="J1463" s="531" t="e">
        <f>VLOOKUP(K1463,'[11]CONSOLIDADO PLAN DESARROLLO'!$DK$9:$DM1759,3,0)</f>
        <v>#N/A</v>
      </c>
      <c r="K1463" s="532"/>
      <c r="L1463" s="531" t="str">
        <f>IF(K1463=0,"0-0",(VLOOKUP(K1463,'[11]CONSOLIDADO PLAN DESARROLLO'!$DK$9:$DM$305,2,0)))</f>
        <v>0-0</v>
      </c>
      <c r="M1463" s="532" t="str">
        <f t="shared" si="129"/>
        <v>0-0</v>
      </c>
      <c r="N1463" s="526"/>
      <c r="O1463" s="535"/>
      <c r="AC1463" s="424"/>
    </row>
    <row r="1464" spans="1:29" x14ac:dyDescent="0.2">
      <c r="A1464" s="528"/>
      <c r="B1464" s="477" t="str">
        <f t="shared" si="128"/>
        <v xml:space="preserve"> </v>
      </c>
      <c r="C1464" s="477"/>
      <c r="D1464" s="526"/>
      <c r="E1464" s="529"/>
      <c r="F1464" s="529"/>
      <c r="G1464" s="530"/>
      <c r="H1464" s="530"/>
      <c r="I1464" s="422"/>
      <c r="J1464" s="531" t="e">
        <f>VLOOKUP(K1464,'[11]CONSOLIDADO PLAN DESARROLLO'!$DK$9:$DM1760,3,0)</f>
        <v>#N/A</v>
      </c>
      <c r="K1464" s="532"/>
      <c r="L1464" s="531" t="str">
        <f>IF(K1464=0,"0-0",(VLOOKUP(K1464,'[11]CONSOLIDADO PLAN DESARROLLO'!$DK$9:$DM$305,2,0)))</f>
        <v>0-0</v>
      </c>
      <c r="M1464" s="532" t="str">
        <f t="shared" si="129"/>
        <v>0-0</v>
      </c>
      <c r="N1464" s="526"/>
      <c r="O1464" s="535"/>
      <c r="AC1464" s="424"/>
    </row>
    <row r="1465" spans="1:29" x14ac:dyDescent="0.2">
      <c r="A1465" s="528"/>
      <c r="B1465" s="477" t="str">
        <f t="shared" si="128"/>
        <v xml:space="preserve"> </v>
      </c>
      <c r="C1465" s="477"/>
      <c r="D1465" s="526"/>
      <c r="E1465" s="529"/>
      <c r="F1465" s="529"/>
      <c r="G1465" s="530"/>
      <c r="H1465" s="530"/>
      <c r="I1465" s="422"/>
      <c r="J1465" s="531" t="e">
        <f>VLOOKUP(K1465,'[11]CONSOLIDADO PLAN DESARROLLO'!$DK$9:$DM1761,3,0)</f>
        <v>#N/A</v>
      </c>
      <c r="K1465" s="532"/>
      <c r="L1465" s="531" t="str">
        <f>IF(K1465=0,"0-0",(VLOOKUP(K1465,'[11]CONSOLIDADO PLAN DESARROLLO'!$DK$9:$DM$305,2,0)))</f>
        <v>0-0</v>
      </c>
      <c r="M1465" s="532" t="str">
        <f t="shared" si="129"/>
        <v>0-0</v>
      </c>
      <c r="N1465" s="526"/>
      <c r="O1465" s="535"/>
      <c r="AC1465" s="424"/>
    </row>
    <row r="1466" spans="1:29" x14ac:dyDescent="0.2">
      <c r="A1466" s="528"/>
      <c r="B1466" s="477" t="str">
        <f t="shared" si="128"/>
        <v xml:space="preserve"> </v>
      </c>
      <c r="C1466" s="477"/>
      <c r="D1466" s="526"/>
      <c r="E1466" s="529"/>
      <c r="F1466" s="529"/>
      <c r="G1466" s="530"/>
      <c r="H1466" s="530"/>
      <c r="I1466" s="422"/>
      <c r="J1466" s="531" t="e">
        <f>VLOOKUP(K1466,'[11]CONSOLIDADO PLAN DESARROLLO'!$DK$9:$DM1762,3,0)</f>
        <v>#N/A</v>
      </c>
      <c r="K1466" s="532"/>
      <c r="L1466" s="531" t="str">
        <f>IF(K1466=0,"0-0",(VLOOKUP(K1466,'[11]CONSOLIDADO PLAN DESARROLLO'!$DK$9:$DM$305,2,0)))</f>
        <v>0-0</v>
      </c>
      <c r="M1466" s="532" t="str">
        <f t="shared" si="129"/>
        <v>0-0</v>
      </c>
      <c r="N1466" s="526"/>
      <c r="O1466" s="535"/>
      <c r="AC1466" s="424"/>
    </row>
    <row r="1467" spans="1:29" x14ac:dyDescent="0.2">
      <c r="A1467" s="528"/>
      <c r="B1467" s="477" t="str">
        <f t="shared" si="128"/>
        <v xml:space="preserve"> </v>
      </c>
      <c r="C1467" s="477"/>
      <c r="D1467" s="526"/>
      <c r="E1467" s="529"/>
      <c r="F1467" s="529"/>
      <c r="G1467" s="530"/>
      <c r="H1467" s="530"/>
      <c r="I1467" s="422"/>
      <c r="J1467" s="531" t="e">
        <f>VLOOKUP(K1467,'[11]CONSOLIDADO PLAN DESARROLLO'!$DK$9:$DM1763,3,0)</f>
        <v>#N/A</v>
      </c>
      <c r="K1467" s="532"/>
      <c r="L1467" s="531" t="str">
        <f>IF(K1467=0,"0-0",(VLOOKUP(K1467,'[11]CONSOLIDADO PLAN DESARROLLO'!$DK$9:$DM$305,2,0)))</f>
        <v>0-0</v>
      </c>
      <c r="M1467" s="532" t="str">
        <f t="shared" si="129"/>
        <v>0-0</v>
      </c>
      <c r="N1467" s="526"/>
      <c r="O1467" s="535"/>
      <c r="AC1467" s="424"/>
    </row>
    <row r="1468" spans="1:29" x14ac:dyDescent="0.2">
      <c r="A1468" s="528"/>
      <c r="B1468" s="477" t="str">
        <f t="shared" si="128"/>
        <v xml:space="preserve"> </v>
      </c>
      <c r="C1468" s="477"/>
      <c r="D1468" s="526"/>
      <c r="E1468" s="529"/>
      <c r="F1468" s="529"/>
      <c r="G1468" s="530"/>
      <c r="H1468" s="530"/>
      <c r="I1468" s="422"/>
      <c r="J1468" s="531" t="e">
        <f>VLOOKUP(K1468,'[11]CONSOLIDADO PLAN DESARROLLO'!$DK$9:$DM1764,3,0)</f>
        <v>#N/A</v>
      </c>
      <c r="K1468" s="532"/>
      <c r="L1468" s="531" t="str">
        <f>IF(K1468=0,"0-0",(VLOOKUP(K1468,'[11]CONSOLIDADO PLAN DESARROLLO'!$DK$9:$DM$305,2,0)))</f>
        <v>0-0</v>
      </c>
      <c r="M1468" s="532" t="str">
        <f t="shared" si="129"/>
        <v>0-0</v>
      </c>
      <c r="N1468" s="526"/>
      <c r="O1468" s="535"/>
      <c r="AC1468" s="424"/>
    </row>
    <row r="1469" spans="1:29" x14ac:dyDescent="0.2">
      <c r="A1469" s="528"/>
      <c r="B1469" s="477" t="str">
        <f t="shared" si="128"/>
        <v xml:space="preserve"> </v>
      </c>
      <c r="C1469" s="477"/>
      <c r="D1469" s="526"/>
      <c r="E1469" s="529"/>
      <c r="F1469" s="529"/>
      <c r="G1469" s="530"/>
      <c r="H1469" s="530"/>
      <c r="I1469" s="422"/>
      <c r="J1469" s="531" t="e">
        <f>VLOOKUP(K1469,'[11]CONSOLIDADO PLAN DESARROLLO'!$DK$9:$DM1765,3,0)</f>
        <v>#N/A</v>
      </c>
      <c r="K1469" s="532"/>
      <c r="L1469" s="531" t="str">
        <f>IF(K1469=0,"0-0",(VLOOKUP(K1469,'[11]CONSOLIDADO PLAN DESARROLLO'!$DK$9:$DM$305,2,0)))</f>
        <v>0-0</v>
      </c>
      <c r="M1469" s="532" t="str">
        <f t="shared" si="129"/>
        <v>0-0</v>
      </c>
      <c r="N1469" s="526"/>
      <c r="O1469" s="535"/>
      <c r="AC1469" s="424"/>
    </row>
    <row r="1470" spans="1:29" x14ac:dyDescent="0.2">
      <c r="A1470" s="528"/>
      <c r="B1470" s="477" t="str">
        <f t="shared" si="128"/>
        <v xml:space="preserve"> </v>
      </c>
      <c r="C1470" s="477"/>
      <c r="D1470" s="526"/>
      <c r="E1470" s="529"/>
      <c r="F1470" s="529"/>
      <c r="G1470" s="530"/>
      <c r="H1470" s="530"/>
      <c r="I1470" s="422"/>
      <c r="J1470" s="531" t="e">
        <f>VLOOKUP(K1470,'[11]CONSOLIDADO PLAN DESARROLLO'!$DK$9:$DM1766,3,0)</f>
        <v>#N/A</v>
      </c>
      <c r="K1470" s="532"/>
      <c r="L1470" s="531" t="str">
        <f>IF(K1470=0,"0-0",(VLOOKUP(K1470,'[11]CONSOLIDADO PLAN DESARROLLO'!$DK$9:$DM$305,2,0)))</f>
        <v>0-0</v>
      </c>
      <c r="M1470" s="532" t="str">
        <f t="shared" si="129"/>
        <v>0-0</v>
      </c>
      <c r="N1470" s="526"/>
      <c r="O1470" s="535"/>
      <c r="AC1470" s="424"/>
    </row>
    <row r="1471" spans="1:29" x14ac:dyDescent="0.2">
      <c r="A1471" s="528"/>
      <c r="B1471" s="477" t="str">
        <f t="shared" si="128"/>
        <v xml:space="preserve"> </v>
      </c>
      <c r="C1471" s="477"/>
      <c r="D1471" s="526"/>
      <c r="E1471" s="529"/>
      <c r="F1471" s="529"/>
      <c r="G1471" s="530"/>
      <c r="H1471" s="530"/>
      <c r="I1471" s="422"/>
      <c r="J1471" s="531" t="e">
        <f>VLOOKUP(K1471,'[11]CONSOLIDADO PLAN DESARROLLO'!$DK$9:$DM1767,3,0)</f>
        <v>#N/A</v>
      </c>
      <c r="K1471" s="532"/>
      <c r="L1471" s="531" t="str">
        <f>IF(K1471=0,"0-0",(VLOOKUP(K1471,'[11]CONSOLIDADO PLAN DESARROLLO'!$DK$9:$DM$305,2,0)))</f>
        <v>0-0</v>
      </c>
      <c r="M1471" s="532" t="str">
        <f t="shared" si="129"/>
        <v>0-0</v>
      </c>
      <c r="N1471" s="526"/>
      <c r="O1471" s="535"/>
      <c r="AC1471" s="424"/>
    </row>
    <row r="1472" spans="1:29" x14ac:dyDescent="0.2">
      <c r="A1472" s="528"/>
      <c r="B1472" s="477" t="str">
        <f t="shared" si="128"/>
        <v xml:space="preserve"> </v>
      </c>
      <c r="C1472" s="477"/>
      <c r="D1472" s="526"/>
      <c r="E1472" s="529"/>
      <c r="F1472" s="529"/>
      <c r="G1472" s="530"/>
      <c r="H1472" s="530"/>
      <c r="I1472" s="422"/>
      <c r="J1472" s="531" t="e">
        <f>VLOOKUP(K1472,'[11]CONSOLIDADO PLAN DESARROLLO'!$DK$9:$DM1768,3,0)</f>
        <v>#N/A</v>
      </c>
      <c r="K1472" s="532"/>
      <c r="L1472" s="531" t="str">
        <f>IF(K1472=0,"0-0",(VLOOKUP(K1472,'[11]CONSOLIDADO PLAN DESARROLLO'!$DK$9:$DM$305,2,0)))</f>
        <v>0-0</v>
      </c>
      <c r="M1472" s="532" t="str">
        <f t="shared" si="129"/>
        <v>0-0</v>
      </c>
      <c r="N1472" s="526"/>
      <c r="O1472" s="535"/>
      <c r="AC1472" s="424"/>
    </row>
    <row r="1473" spans="1:29" x14ac:dyDescent="0.2">
      <c r="A1473" s="528"/>
      <c r="B1473" s="477" t="str">
        <f t="shared" si="128"/>
        <v xml:space="preserve"> </v>
      </c>
      <c r="C1473" s="477"/>
      <c r="D1473" s="526"/>
      <c r="E1473" s="529"/>
      <c r="F1473" s="529"/>
      <c r="G1473" s="530"/>
      <c r="H1473" s="530"/>
      <c r="I1473" s="422"/>
      <c r="J1473" s="531" t="e">
        <f>VLOOKUP(K1473,'[11]CONSOLIDADO PLAN DESARROLLO'!$DK$9:$DM1769,3,0)</f>
        <v>#N/A</v>
      </c>
      <c r="K1473" s="532"/>
      <c r="L1473" s="531" t="str">
        <f>IF(K1473=0,"0-0",(VLOOKUP(K1473,'[11]CONSOLIDADO PLAN DESARROLLO'!$DK$9:$DM$305,2,0)))</f>
        <v>0-0</v>
      </c>
      <c r="M1473" s="532" t="str">
        <f t="shared" si="129"/>
        <v>0-0</v>
      </c>
      <c r="N1473" s="526"/>
      <c r="O1473" s="535"/>
      <c r="AC1473" s="424"/>
    </row>
    <row r="1474" spans="1:29" x14ac:dyDescent="0.2">
      <c r="A1474" s="528"/>
      <c r="B1474" s="477" t="str">
        <f t="shared" si="128"/>
        <v xml:space="preserve"> </v>
      </c>
      <c r="C1474" s="477"/>
      <c r="D1474" s="526"/>
      <c r="E1474" s="529"/>
      <c r="F1474" s="529"/>
      <c r="G1474" s="530"/>
      <c r="H1474" s="530"/>
      <c r="I1474" s="422"/>
      <c r="J1474" s="531" t="e">
        <f>VLOOKUP(K1474,'[11]CONSOLIDADO PLAN DESARROLLO'!$DK$9:$DM1770,3,0)</f>
        <v>#N/A</v>
      </c>
      <c r="K1474" s="532"/>
      <c r="L1474" s="531" t="str">
        <f>IF(K1474=0,"0-0",(VLOOKUP(K1474,'[11]CONSOLIDADO PLAN DESARROLLO'!$DK$9:$DM$305,2,0)))</f>
        <v>0-0</v>
      </c>
      <c r="M1474" s="532" t="str">
        <f t="shared" si="129"/>
        <v>0-0</v>
      </c>
      <c r="N1474" s="526"/>
      <c r="O1474" s="535"/>
      <c r="AC1474" s="424"/>
    </row>
    <row r="1475" spans="1:29" x14ac:dyDescent="0.2">
      <c r="A1475" s="528"/>
      <c r="B1475" s="477" t="str">
        <f t="shared" ref="B1475:B1538" si="130">+CONCATENATE(C1475," ",(LEFT(I1475,(3))))</f>
        <v xml:space="preserve"> </v>
      </c>
      <c r="C1475" s="477"/>
      <c r="D1475" s="526"/>
      <c r="E1475" s="529"/>
      <c r="F1475" s="529"/>
      <c r="G1475" s="530"/>
      <c r="H1475" s="530"/>
      <c r="I1475" s="422"/>
      <c r="J1475" s="531" t="e">
        <f>VLOOKUP(K1475,'[11]CONSOLIDADO PLAN DESARROLLO'!$DK$9:$DM1771,3,0)</f>
        <v>#N/A</v>
      </c>
      <c r="K1475" s="532"/>
      <c r="L1475" s="531" t="str">
        <f>IF(K1475=0,"0-0",(VLOOKUP(K1475,'[11]CONSOLIDADO PLAN DESARROLLO'!$DK$9:$DM$305,2,0)))</f>
        <v>0-0</v>
      </c>
      <c r="M1475" s="532" t="str">
        <f t="shared" ref="M1475:M1538" si="131">IF(I1475=0,"0-0",(VLOOKUP(I1475,$Q$2:$V$191,$P$1,0)))</f>
        <v>0-0</v>
      </c>
      <c r="N1475" s="526"/>
      <c r="O1475" s="535"/>
      <c r="AC1475" s="424"/>
    </row>
    <row r="1476" spans="1:29" x14ac:dyDescent="0.2">
      <c r="A1476" s="528"/>
      <c r="B1476" s="477" t="str">
        <f t="shared" si="130"/>
        <v xml:space="preserve"> </v>
      </c>
      <c r="C1476" s="477"/>
      <c r="D1476" s="526"/>
      <c r="E1476" s="529"/>
      <c r="F1476" s="529"/>
      <c r="G1476" s="530"/>
      <c r="H1476" s="530"/>
      <c r="I1476" s="422"/>
      <c r="J1476" s="531" t="e">
        <f>VLOOKUP(K1476,'[11]CONSOLIDADO PLAN DESARROLLO'!$DK$9:$DM1772,3,0)</f>
        <v>#N/A</v>
      </c>
      <c r="K1476" s="532"/>
      <c r="L1476" s="531" t="str">
        <f>IF(K1476=0,"0-0",(VLOOKUP(K1476,'[11]CONSOLIDADO PLAN DESARROLLO'!$DK$9:$DM$305,2,0)))</f>
        <v>0-0</v>
      </c>
      <c r="M1476" s="532" t="str">
        <f t="shared" si="131"/>
        <v>0-0</v>
      </c>
      <c r="N1476" s="526"/>
      <c r="O1476" s="535"/>
      <c r="AC1476" s="424"/>
    </row>
    <row r="1477" spans="1:29" x14ac:dyDescent="0.2">
      <c r="A1477" s="528"/>
      <c r="B1477" s="477" t="str">
        <f t="shared" si="130"/>
        <v xml:space="preserve"> </v>
      </c>
      <c r="C1477" s="477"/>
      <c r="D1477" s="526"/>
      <c r="E1477" s="529"/>
      <c r="F1477" s="529"/>
      <c r="G1477" s="530"/>
      <c r="H1477" s="530"/>
      <c r="I1477" s="422"/>
      <c r="J1477" s="531" t="e">
        <f>VLOOKUP(K1477,'[11]CONSOLIDADO PLAN DESARROLLO'!$DK$9:$DM1773,3,0)</f>
        <v>#N/A</v>
      </c>
      <c r="K1477" s="532"/>
      <c r="L1477" s="531" t="str">
        <f>IF(K1477=0,"0-0",(VLOOKUP(K1477,'[11]CONSOLIDADO PLAN DESARROLLO'!$DK$9:$DM$305,2,0)))</f>
        <v>0-0</v>
      </c>
      <c r="M1477" s="532" t="str">
        <f t="shared" si="131"/>
        <v>0-0</v>
      </c>
      <c r="N1477" s="526"/>
      <c r="O1477" s="535"/>
      <c r="AC1477" s="424"/>
    </row>
    <row r="1478" spans="1:29" x14ac:dyDescent="0.2">
      <c r="A1478" s="528"/>
      <c r="B1478" s="477" t="str">
        <f t="shared" si="130"/>
        <v xml:space="preserve"> </v>
      </c>
      <c r="C1478" s="477"/>
      <c r="D1478" s="526"/>
      <c r="E1478" s="529"/>
      <c r="F1478" s="529"/>
      <c r="G1478" s="530"/>
      <c r="H1478" s="530"/>
      <c r="I1478" s="422"/>
      <c r="J1478" s="531" t="e">
        <f>VLOOKUP(K1478,'[11]CONSOLIDADO PLAN DESARROLLO'!$DK$9:$DM1774,3,0)</f>
        <v>#N/A</v>
      </c>
      <c r="K1478" s="532"/>
      <c r="L1478" s="531" t="str">
        <f>IF(K1478=0,"0-0",(VLOOKUP(K1478,'[11]CONSOLIDADO PLAN DESARROLLO'!$DK$9:$DM$305,2,0)))</f>
        <v>0-0</v>
      </c>
      <c r="M1478" s="532" t="str">
        <f t="shared" si="131"/>
        <v>0-0</v>
      </c>
      <c r="N1478" s="526"/>
      <c r="O1478" s="535"/>
      <c r="AC1478" s="424"/>
    </row>
    <row r="1479" spans="1:29" x14ac:dyDescent="0.2">
      <c r="A1479" s="528"/>
      <c r="B1479" s="477" t="str">
        <f t="shared" si="130"/>
        <v xml:space="preserve"> </v>
      </c>
      <c r="C1479" s="477"/>
      <c r="D1479" s="526"/>
      <c r="E1479" s="529"/>
      <c r="F1479" s="529"/>
      <c r="G1479" s="530"/>
      <c r="H1479" s="530"/>
      <c r="I1479" s="422"/>
      <c r="J1479" s="531" t="e">
        <f>VLOOKUP(K1479,'[11]CONSOLIDADO PLAN DESARROLLO'!$DK$9:$DM1775,3,0)</f>
        <v>#N/A</v>
      </c>
      <c r="K1479" s="532"/>
      <c r="L1479" s="531" t="str">
        <f>IF(K1479=0,"0-0",(VLOOKUP(K1479,'[11]CONSOLIDADO PLAN DESARROLLO'!$DK$9:$DM$305,2,0)))</f>
        <v>0-0</v>
      </c>
      <c r="M1479" s="532" t="str">
        <f t="shared" si="131"/>
        <v>0-0</v>
      </c>
      <c r="N1479" s="526"/>
      <c r="O1479" s="535"/>
      <c r="AC1479" s="424"/>
    </row>
    <row r="1480" spans="1:29" x14ac:dyDescent="0.2">
      <c r="A1480" s="528"/>
      <c r="B1480" s="477" t="str">
        <f t="shared" si="130"/>
        <v xml:space="preserve"> </v>
      </c>
      <c r="C1480" s="477"/>
      <c r="D1480" s="526"/>
      <c r="E1480" s="529"/>
      <c r="F1480" s="529"/>
      <c r="G1480" s="530"/>
      <c r="H1480" s="530"/>
      <c r="I1480" s="422"/>
      <c r="J1480" s="531" t="e">
        <f>VLOOKUP(K1480,'[11]CONSOLIDADO PLAN DESARROLLO'!$DK$9:$DM1776,3,0)</f>
        <v>#N/A</v>
      </c>
      <c r="K1480" s="532"/>
      <c r="L1480" s="531" t="str">
        <f>IF(K1480=0,"0-0",(VLOOKUP(K1480,'[11]CONSOLIDADO PLAN DESARROLLO'!$DK$9:$DM$305,2,0)))</f>
        <v>0-0</v>
      </c>
      <c r="M1480" s="532" t="str">
        <f t="shared" si="131"/>
        <v>0-0</v>
      </c>
      <c r="N1480" s="526"/>
      <c r="O1480" s="535"/>
      <c r="AC1480" s="424"/>
    </row>
    <row r="1481" spans="1:29" x14ac:dyDescent="0.2">
      <c r="A1481" s="528"/>
      <c r="B1481" s="477" t="str">
        <f t="shared" si="130"/>
        <v xml:space="preserve"> </v>
      </c>
      <c r="C1481" s="477"/>
      <c r="D1481" s="526"/>
      <c r="E1481" s="529"/>
      <c r="F1481" s="529"/>
      <c r="G1481" s="530"/>
      <c r="H1481" s="530"/>
      <c r="I1481" s="422"/>
      <c r="J1481" s="531" t="e">
        <f>VLOOKUP(K1481,'[11]CONSOLIDADO PLAN DESARROLLO'!$DK$9:$DM1777,3,0)</f>
        <v>#N/A</v>
      </c>
      <c r="K1481" s="532"/>
      <c r="L1481" s="531" t="str">
        <f>IF(K1481=0,"0-0",(VLOOKUP(K1481,'[11]CONSOLIDADO PLAN DESARROLLO'!$DK$9:$DM$305,2,0)))</f>
        <v>0-0</v>
      </c>
      <c r="M1481" s="532" t="str">
        <f t="shared" si="131"/>
        <v>0-0</v>
      </c>
      <c r="N1481" s="526"/>
      <c r="O1481" s="535"/>
      <c r="AC1481" s="424"/>
    </row>
    <row r="1482" spans="1:29" x14ac:dyDescent="0.2">
      <c r="A1482" s="528"/>
      <c r="B1482" s="477" t="str">
        <f t="shared" si="130"/>
        <v xml:space="preserve"> </v>
      </c>
      <c r="C1482" s="477"/>
      <c r="D1482" s="526"/>
      <c r="E1482" s="529"/>
      <c r="F1482" s="529"/>
      <c r="G1482" s="530"/>
      <c r="H1482" s="530"/>
      <c r="I1482" s="422"/>
      <c r="J1482" s="531" t="e">
        <f>VLOOKUP(K1482,'[11]CONSOLIDADO PLAN DESARROLLO'!$DK$9:$DM1778,3,0)</f>
        <v>#N/A</v>
      </c>
      <c r="K1482" s="532"/>
      <c r="L1482" s="531" t="str">
        <f>IF(K1482=0,"0-0",(VLOOKUP(K1482,'[11]CONSOLIDADO PLAN DESARROLLO'!$DK$9:$DM$305,2,0)))</f>
        <v>0-0</v>
      </c>
      <c r="M1482" s="532" t="str">
        <f t="shared" si="131"/>
        <v>0-0</v>
      </c>
      <c r="N1482" s="526"/>
      <c r="O1482" s="535"/>
      <c r="AC1482" s="424"/>
    </row>
    <row r="1483" spans="1:29" x14ac:dyDescent="0.2">
      <c r="A1483" s="528"/>
      <c r="B1483" s="477" t="str">
        <f t="shared" si="130"/>
        <v xml:space="preserve"> </v>
      </c>
      <c r="C1483" s="477"/>
      <c r="D1483" s="526"/>
      <c r="E1483" s="529"/>
      <c r="F1483" s="529"/>
      <c r="G1483" s="530"/>
      <c r="H1483" s="530"/>
      <c r="I1483" s="422"/>
      <c r="J1483" s="531" t="e">
        <f>VLOOKUP(K1483,'[11]CONSOLIDADO PLAN DESARROLLO'!$DK$9:$DM1779,3,0)</f>
        <v>#N/A</v>
      </c>
      <c r="K1483" s="532"/>
      <c r="L1483" s="531" t="str">
        <f>IF(K1483=0,"0-0",(VLOOKUP(K1483,'[11]CONSOLIDADO PLAN DESARROLLO'!$DK$9:$DM$305,2,0)))</f>
        <v>0-0</v>
      </c>
      <c r="M1483" s="532" t="str">
        <f t="shared" si="131"/>
        <v>0-0</v>
      </c>
      <c r="N1483" s="526"/>
      <c r="O1483" s="535"/>
      <c r="AC1483" s="424"/>
    </row>
    <row r="1484" spans="1:29" x14ac:dyDescent="0.2">
      <c r="A1484" s="528"/>
      <c r="B1484" s="477" t="str">
        <f t="shared" si="130"/>
        <v xml:space="preserve"> </v>
      </c>
      <c r="C1484" s="477"/>
      <c r="D1484" s="526"/>
      <c r="E1484" s="529"/>
      <c r="F1484" s="529"/>
      <c r="G1484" s="530"/>
      <c r="H1484" s="530"/>
      <c r="I1484" s="422"/>
      <c r="J1484" s="531" t="e">
        <f>VLOOKUP(K1484,'[11]CONSOLIDADO PLAN DESARROLLO'!$DK$9:$DM1780,3,0)</f>
        <v>#N/A</v>
      </c>
      <c r="K1484" s="532"/>
      <c r="L1484" s="531" t="str">
        <f>IF(K1484=0,"0-0",(VLOOKUP(K1484,'[11]CONSOLIDADO PLAN DESARROLLO'!$DK$9:$DM$305,2,0)))</f>
        <v>0-0</v>
      </c>
      <c r="M1484" s="532" t="str">
        <f t="shared" si="131"/>
        <v>0-0</v>
      </c>
      <c r="N1484" s="526"/>
      <c r="O1484" s="535"/>
      <c r="AC1484" s="424"/>
    </row>
    <row r="1485" spans="1:29" x14ac:dyDescent="0.2">
      <c r="A1485" s="528"/>
      <c r="B1485" s="477" t="str">
        <f t="shared" si="130"/>
        <v xml:space="preserve"> </v>
      </c>
      <c r="C1485" s="477"/>
      <c r="D1485" s="526"/>
      <c r="E1485" s="529"/>
      <c r="F1485" s="529"/>
      <c r="G1485" s="530"/>
      <c r="H1485" s="530"/>
      <c r="I1485" s="422"/>
      <c r="J1485" s="531" t="e">
        <f>VLOOKUP(K1485,'[11]CONSOLIDADO PLAN DESARROLLO'!$DK$9:$DM1781,3,0)</f>
        <v>#N/A</v>
      </c>
      <c r="K1485" s="532"/>
      <c r="L1485" s="531" t="str">
        <f>IF(K1485=0,"0-0",(VLOOKUP(K1485,'[11]CONSOLIDADO PLAN DESARROLLO'!$DK$9:$DM$305,2,0)))</f>
        <v>0-0</v>
      </c>
      <c r="M1485" s="532" t="str">
        <f t="shared" si="131"/>
        <v>0-0</v>
      </c>
      <c r="N1485" s="526"/>
      <c r="O1485" s="535"/>
      <c r="AC1485" s="424"/>
    </row>
    <row r="1486" spans="1:29" x14ac:dyDescent="0.2">
      <c r="A1486" s="528"/>
      <c r="B1486" s="477" t="str">
        <f t="shared" si="130"/>
        <v xml:space="preserve"> </v>
      </c>
      <c r="C1486" s="477"/>
      <c r="D1486" s="526"/>
      <c r="E1486" s="529"/>
      <c r="F1486" s="529"/>
      <c r="G1486" s="530"/>
      <c r="H1486" s="530"/>
      <c r="I1486" s="422"/>
      <c r="J1486" s="531" t="e">
        <f>VLOOKUP(K1486,'[11]CONSOLIDADO PLAN DESARROLLO'!$DK$9:$DM1782,3,0)</f>
        <v>#N/A</v>
      </c>
      <c r="K1486" s="532"/>
      <c r="L1486" s="531" t="str">
        <f>IF(K1486=0,"0-0",(VLOOKUP(K1486,'[11]CONSOLIDADO PLAN DESARROLLO'!$DK$9:$DM$305,2,0)))</f>
        <v>0-0</v>
      </c>
      <c r="M1486" s="532" t="str">
        <f t="shared" si="131"/>
        <v>0-0</v>
      </c>
      <c r="N1486" s="526"/>
      <c r="O1486" s="535"/>
      <c r="AC1486" s="424"/>
    </row>
    <row r="1487" spans="1:29" x14ac:dyDescent="0.2">
      <c r="A1487" s="528"/>
      <c r="B1487" s="477" t="str">
        <f t="shared" si="130"/>
        <v xml:space="preserve"> </v>
      </c>
      <c r="C1487" s="477"/>
      <c r="D1487" s="526"/>
      <c r="E1487" s="529"/>
      <c r="F1487" s="529"/>
      <c r="G1487" s="530"/>
      <c r="H1487" s="530"/>
      <c r="I1487" s="422"/>
      <c r="J1487" s="531" t="e">
        <f>VLOOKUP(K1487,'[11]CONSOLIDADO PLAN DESARROLLO'!$DK$9:$DM1783,3,0)</f>
        <v>#N/A</v>
      </c>
      <c r="K1487" s="532"/>
      <c r="L1487" s="531" t="str">
        <f>IF(K1487=0,"0-0",(VLOOKUP(K1487,'[11]CONSOLIDADO PLAN DESARROLLO'!$DK$9:$DM$305,2,0)))</f>
        <v>0-0</v>
      </c>
      <c r="M1487" s="532" t="str">
        <f t="shared" si="131"/>
        <v>0-0</v>
      </c>
      <c r="N1487" s="526"/>
      <c r="O1487" s="535"/>
      <c r="AC1487" s="424"/>
    </row>
    <row r="1488" spans="1:29" x14ac:dyDescent="0.2">
      <c r="A1488" s="528"/>
      <c r="B1488" s="477" t="str">
        <f t="shared" si="130"/>
        <v xml:space="preserve"> </v>
      </c>
      <c r="C1488" s="477"/>
      <c r="D1488" s="526"/>
      <c r="E1488" s="529"/>
      <c r="F1488" s="529"/>
      <c r="G1488" s="530"/>
      <c r="H1488" s="530"/>
      <c r="I1488" s="422"/>
      <c r="J1488" s="531" t="e">
        <f>VLOOKUP(K1488,'[11]CONSOLIDADO PLAN DESARROLLO'!$DK$9:$DM1784,3,0)</f>
        <v>#N/A</v>
      </c>
      <c r="K1488" s="532"/>
      <c r="L1488" s="531" t="str">
        <f>IF(K1488=0,"0-0",(VLOOKUP(K1488,'[11]CONSOLIDADO PLAN DESARROLLO'!$DK$9:$DM$305,2,0)))</f>
        <v>0-0</v>
      </c>
      <c r="M1488" s="532" t="str">
        <f t="shared" si="131"/>
        <v>0-0</v>
      </c>
      <c r="N1488" s="526"/>
      <c r="O1488" s="535"/>
      <c r="AC1488" s="424"/>
    </row>
    <row r="1489" spans="1:29" x14ac:dyDescent="0.2">
      <c r="A1489" s="528"/>
      <c r="B1489" s="477" t="str">
        <f t="shared" si="130"/>
        <v xml:space="preserve"> </v>
      </c>
      <c r="C1489" s="477"/>
      <c r="D1489" s="526"/>
      <c r="E1489" s="529"/>
      <c r="F1489" s="529"/>
      <c r="G1489" s="530"/>
      <c r="H1489" s="530"/>
      <c r="I1489" s="422"/>
      <c r="J1489" s="531" t="e">
        <f>VLOOKUP(K1489,'[11]CONSOLIDADO PLAN DESARROLLO'!$DK$9:$DM1785,3,0)</f>
        <v>#N/A</v>
      </c>
      <c r="K1489" s="532"/>
      <c r="L1489" s="531" t="str">
        <f>IF(K1489=0,"0-0",(VLOOKUP(K1489,'[11]CONSOLIDADO PLAN DESARROLLO'!$DK$9:$DM$305,2,0)))</f>
        <v>0-0</v>
      </c>
      <c r="M1489" s="532" t="str">
        <f t="shared" si="131"/>
        <v>0-0</v>
      </c>
      <c r="N1489" s="526"/>
      <c r="O1489" s="535"/>
      <c r="AC1489" s="424"/>
    </row>
    <row r="1490" spans="1:29" x14ac:dyDescent="0.2">
      <c r="A1490" s="528"/>
      <c r="B1490" s="477" t="str">
        <f t="shared" si="130"/>
        <v xml:space="preserve"> </v>
      </c>
      <c r="C1490" s="477"/>
      <c r="D1490" s="526"/>
      <c r="E1490" s="529"/>
      <c r="F1490" s="529"/>
      <c r="G1490" s="530"/>
      <c r="H1490" s="530"/>
      <c r="I1490" s="422"/>
      <c r="J1490" s="531" t="e">
        <f>VLOOKUP(K1490,'[11]CONSOLIDADO PLAN DESARROLLO'!$DK$9:$DM1786,3,0)</f>
        <v>#N/A</v>
      </c>
      <c r="K1490" s="532"/>
      <c r="L1490" s="531" t="str">
        <f>IF(K1490=0,"0-0",(VLOOKUP(K1490,'[11]CONSOLIDADO PLAN DESARROLLO'!$DK$9:$DM$305,2,0)))</f>
        <v>0-0</v>
      </c>
      <c r="M1490" s="532" t="str">
        <f t="shared" si="131"/>
        <v>0-0</v>
      </c>
      <c r="N1490" s="526"/>
      <c r="O1490" s="535"/>
      <c r="AC1490" s="424"/>
    </row>
    <row r="1491" spans="1:29" x14ac:dyDescent="0.2">
      <c r="A1491" s="528"/>
      <c r="B1491" s="477" t="str">
        <f t="shared" si="130"/>
        <v xml:space="preserve"> </v>
      </c>
      <c r="C1491" s="477"/>
      <c r="D1491" s="526"/>
      <c r="E1491" s="529"/>
      <c r="F1491" s="529"/>
      <c r="G1491" s="530"/>
      <c r="H1491" s="530"/>
      <c r="I1491" s="422"/>
      <c r="J1491" s="531" t="e">
        <f>VLOOKUP(K1491,'[11]CONSOLIDADO PLAN DESARROLLO'!$DK$9:$DM1787,3,0)</f>
        <v>#N/A</v>
      </c>
      <c r="K1491" s="532"/>
      <c r="L1491" s="531" t="str">
        <f>IF(K1491=0,"0-0",(VLOOKUP(K1491,'[11]CONSOLIDADO PLAN DESARROLLO'!$DK$9:$DM$305,2,0)))</f>
        <v>0-0</v>
      </c>
      <c r="M1491" s="532" t="str">
        <f t="shared" si="131"/>
        <v>0-0</v>
      </c>
      <c r="N1491" s="526"/>
      <c r="O1491" s="535"/>
      <c r="AC1491" s="424"/>
    </row>
    <row r="1492" spans="1:29" x14ac:dyDescent="0.2">
      <c r="A1492" s="528"/>
      <c r="B1492" s="477" t="str">
        <f t="shared" si="130"/>
        <v xml:space="preserve"> </v>
      </c>
      <c r="C1492" s="477"/>
      <c r="D1492" s="526"/>
      <c r="E1492" s="529"/>
      <c r="F1492" s="529"/>
      <c r="G1492" s="530"/>
      <c r="H1492" s="530"/>
      <c r="I1492" s="422"/>
      <c r="J1492" s="531" t="e">
        <f>VLOOKUP(K1492,'[11]CONSOLIDADO PLAN DESARROLLO'!$DK$9:$DM1788,3,0)</f>
        <v>#N/A</v>
      </c>
      <c r="K1492" s="532"/>
      <c r="L1492" s="531" t="str">
        <f>IF(K1492=0,"0-0",(VLOOKUP(K1492,'[11]CONSOLIDADO PLAN DESARROLLO'!$DK$9:$DM$305,2,0)))</f>
        <v>0-0</v>
      </c>
      <c r="M1492" s="532" t="str">
        <f t="shared" si="131"/>
        <v>0-0</v>
      </c>
      <c r="N1492" s="526"/>
      <c r="O1492" s="535"/>
      <c r="AC1492" s="424"/>
    </row>
    <row r="1493" spans="1:29" x14ac:dyDescent="0.2">
      <c r="A1493" s="528"/>
      <c r="B1493" s="477" t="str">
        <f t="shared" si="130"/>
        <v xml:space="preserve"> </v>
      </c>
      <c r="C1493" s="477"/>
      <c r="D1493" s="526"/>
      <c r="E1493" s="529"/>
      <c r="F1493" s="529"/>
      <c r="G1493" s="530"/>
      <c r="H1493" s="530"/>
      <c r="I1493" s="422"/>
      <c r="J1493" s="531" t="e">
        <f>VLOOKUP(K1493,'[11]CONSOLIDADO PLAN DESARROLLO'!$DK$9:$DM1789,3,0)</f>
        <v>#N/A</v>
      </c>
      <c r="K1493" s="532"/>
      <c r="L1493" s="531" t="str">
        <f>IF(K1493=0,"0-0",(VLOOKUP(K1493,'[11]CONSOLIDADO PLAN DESARROLLO'!$DK$9:$DM$305,2,0)))</f>
        <v>0-0</v>
      </c>
      <c r="M1493" s="532" t="str">
        <f t="shared" si="131"/>
        <v>0-0</v>
      </c>
      <c r="N1493" s="526"/>
      <c r="O1493" s="535"/>
      <c r="AC1493" s="424"/>
    </row>
    <row r="1494" spans="1:29" x14ac:dyDescent="0.2">
      <c r="A1494" s="528"/>
      <c r="B1494" s="477" t="str">
        <f t="shared" si="130"/>
        <v xml:space="preserve"> </v>
      </c>
      <c r="C1494" s="477"/>
      <c r="D1494" s="526"/>
      <c r="E1494" s="529"/>
      <c r="F1494" s="529"/>
      <c r="G1494" s="530"/>
      <c r="H1494" s="530"/>
      <c r="I1494" s="422"/>
      <c r="J1494" s="531" t="e">
        <f>VLOOKUP(K1494,'[11]CONSOLIDADO PLAN DESARROLLO'!$DK$9:$DM1790,3,0)</f>
        <v>#N/A</v>
      </c>
      <c r="K1494" s="532"/>
      <c r="L1494" s="531" t="str">
        <f>IF(K1494=0,"0-0",(VLOOKUP(K1494,'[11]CONSOLIDADO PLAN DESARROLLO'!$DK$9:$DM$305,2,0)))</f>
        <v>0-0</v>
      </c>
      <c r="M1494" s="532" t="str">
        <f t="shared" si="131"/>
        <v>0-0</v>
      </c>
      <c r="N1494" s="526"/>
      <c r="O1494" s="535"/>
      <c r="AC1494" s="424"/>
    </row>
    <row r="1495" spans="1:29" x14ac:dyDescent="0.2">
      <c r="A1495" s="528"/>
      <c r="B1495" s="477" t="str">
        <f t="shared" si="130"/>
        <v xml:space="preserve"> </v>
      </c>
      <c r="C1495" s="477"/>
      <c r="D1495" s="526"/>
      <c r="E1495" s="529"/>
      <c r="F1495" s="529"/>
      <c r="G1495" s="530"/>
      <c r="H1495" s="530"/>
      <c r="I1495" s="422"/>
      <c r="J1495" s="531" t="e">
        <f>VLOOKUP(K1495,'[11]CONSOLIDADO PLAN DESARROLLO'!$DK$9:$DM1791,3,0)</f>
        <v>#N/A</v>
      </c>
      <c r="K1495" s="532"/>
      <c r="L1495" s="531" t="str">
        <f>IF(K1495=0,"0-0",(VLOOKUP(K1495,'[11]CONSOLIDADO PLAN DESARROLLO'!$DK$9:$DM$305,2,0)))</f>
        <v>0-0</v>
      </c>
      <c r="M1495" s="532" t="str">
        <f t="shared" si="131"/>
        <v>0-0</v>
      </c>
      <c r="N1495" s="526"/>
      <c r="O1495" s="535"/>
      <c r="AC1495" s="424"/>
    </row>
    <row r="1496" spans="1:29" x14ac:dyDescent="0.2">
      <c r="A1496" s="528"/>
      <c r="B1496" s="477" t="str">
        <f t="shared" si="130"/>
        <v xml:space="preserve"> </v>
      </c>
      <c r="C1496" s="477"/>
      <c r="D1496" s="526"/>
      <c r="E1496" s="529"/>
      <c r="F1496" s="529"/>
      <c r="G1496" s="530"/>
      <c r="H1496" s="530"/>
      <c r="I1496" s="422"/>
      <c r="J1496" s="531" t="e">
        <f>VLOOKUP(K1496,'[11]CONSOLIDADO PLAN DESARROLLO'!$DK$9:$DM1792,3,0)</f>
        <v>#N/A</v>
      </c>
      <c r="K1496" s="532"/>
      <c r="L1496" s="531" t="str">
        <f>IF(K1496=0,"0-0",(VLOOKUP(K1496,'[11]CONSOLIDADO PLAN DESARROLLO'!$DK$9:$DM$305,2,0)))</f>
        <v>0-0</v>
      </c>
      <c r="M1496" s="532" t="str">
        <f t="shared" si="131"/>
        <v>0-0</v>
      </c>
      <c r="N1496" s="526"/>
      <c r="O1496" s="535"/>
      <c r="AC1496" s="424"/>
    </row>
    <row r="1497" spans="1:29" x14ac:dyDescent="0.2">
      <c r="A1497" s="528"/>
      <c r="B1497" s="477" t="str">
        <f t="shared" si="130"/>
        <v xml:space="preserve"> </v>
      </c>
      <c r="C1497" s="477"/>
      <c r="D1497" s="526"/>
      <c r="E1497" s="529"/>
      <c r="F1497" s="529"/>
      <c r="G1497" s="530"/>
      <c r="H1497" s="530"/>
      <c r="I1497" s="422"/>
      <c r="J1497" s="531" t="e">
        <f>VLOOKUP(K1497,'[11]CONSOLIDADO PLAN DESARROLLO'!$DK$9:$DM1793,3,0)</f>
        <v>#N/A</v>
      </c>
      <c r="K1497" s="532"/>
      <c r="L1497" s="531" t="str">
        <f>IF(K1497=0,"0-0",(VLOOKUP(K1497,'[11]CONSOLIDADO PLAN DESARROLLO'!$DK$9:$DM$305,2,0)))</f>
        <v>0-0</v>
      </c>
      <c r="M1497" s="532" t="str">
        <f t="shared" si="131"/>
        <v>0-0</v>
      </c>
      <c r="N1497" s="526"/>
      <c r="O1497" s="535"/>
      <c r="AC1497" s="424"/>
    </row>
    <row r="1498" spans="1:29" x14ac:dyDescent="0.2">
      <c r="A1498" s="528"/>
      <c r="B1498" s="477" t="str">
        <f t="shared" si="130"/>
        <v xml:space="preserve"> </v>
      </c>
      <c r="C1498" s="477"/>
      <c r="D1498" s="526"/>
      <c r="E1498" s="529"/>
      <c r="F1498" s="529"/>
      <c r="G1498" s="530"/>
      <c r="H1498" s="530"/>
      <c r="I1498" s="422"/>
      <c r="J1498" s="531" t="e">
        <f>VLOOKUP(K1498,'[11]CONSOLIDADO PLAN DESARROLLO'!$DK$9:$DM1794,3,0)</f>
        <v>#N/A</v>
      </c>
      <c r="K1498" s="532"/>
      <c r="L1498" s="531" t="str">
        <f>IF(K1498=0,"0-0",(VLOOKUP(K1498,'[11]CONSOLIDADO PLAN DESARROLLO'!$DK$9:$DM$305,2,0)))</f>
        <v>0-0</v>
      </c>
      <c r="M1498" s="532" t="str">
        <f t="shared" si="131"/>
        <v>0-0</v>
      </c>
      <c r="N1498" s="526"/>
      <c r="O1498" s="535"/>
      <c r="AC1498" s="424"/>
    </row>
    <row r="1499" spans="1:29" x14ac:dyDescent="0.2">
      <c r="A1499" s="528"/>
      <c r="B1499" s="477" t="str">
        <f t="shared" si="130"/>
        <v xml:space="preserve"> </v>
      </c>
      <c r="C1499" s="477"/>
      <c r="D1499" s="526"/>
      <c r="E1499" s="529"/>
      <c r="F1499" s="529"/>
      <c r="G1499" s="530"/>
      <c r="H1499" s="530"/>
      <c r="I1499" s="422"/>
      <c r="J1499" s="531" t="e">
        <f>VLOOKUP(K1499,'[11]CONSOLIDADO PLAN DESARROLLO'!$DK$9:$DM1795,3,0)</f>
        <v>#N/A</v>
      </c>
      <c r="K1499" s="532"/>
      <c r="L1499" s="531" t="str">
        <f>IF(K1499=0,"0-0",(VLOOKUP(K1499,'[11]CONSOLIDADO PLAN DESARROLLO'!$DK$9:$DM$305,2,0)))</f>
        <v>0-0</v>
      </c>
      <c r="M1499" s="532" t="str">
        <f t="shared" si="131"/>
        <v>0-0</v>
      </c>
      <c r="N1499" s="526"/>
      <c r="O1499" s="535"/>
      <c r="AC1499" s="424"/>
    </row>
    <row r="1500" spans="1:29" x14ac:dyDescent="0.2">
      <c r="A1500" s="528"/>
      <c r="B1500" s="477" t="str">
        <f t="shared" si="130"/>
        <v xml:space="preserve"> </v>
      </c>
      <c r="C1500" s="477"/>
      <c r="D1500" s="526"/>
      <c r="E1500" s="529"/>
      <c r="F1500" s="529"/>
      <c r="G1500" s="530"/>
      <c r="H1500" s="530"/>
      <c r="I1500" s="422"/>
      <c r="J1500" s="531" t="e">
        <f>VLOOKUP(K1500,'[11]CONSOLIDADO PLAN DESARROLLO'!$DK$9:$DM1796,3,0)</f>
        <v>#N/A</v>
      </c>
      <c r="K1500" s="532"/>
      <c r="L1500" s="531" t="str">
        <f>IF(K1500=0,"0-0",(VLOOKUP(K1500,'[11]CONSOLIDADO PLAN DESARROLLO'!$DK$9:$DM$305,2,0)))</f>
        <v>0-0</v>
      </c>
      <c r="M1500" s="532" t="str">
        <f t="shared" si="131"/>
        <v>0-0</v>
      </c>
      <c r="N1500" s="526"/>
      <c r="O1500" s="535"/>
      <c r="AC1500" s="424"/>
    </row>
    <row r="1501" spans="1:29" x14ac:dyDescent="0.2">
      <c r="A1501" s="528"/>
      <c r="B1501" s="477" t="str">
        <f t="shared" si="130"/>
        <v xml:space="preserve"> </v>
      </c>
      <c r="C1501" s="477"/>
      <c r="D1501" s="526"/>
      <c r="E1501" s="529"/>
      <c r="F1501" s="529"/>
      <c r="G1501" s="530"/>
      <c r="H1501" s="530"/>
      <c r="I1501" s="422"/>
      <c r="J1501" s="531" t="e">
        <f>VLOOKUP(K1501,'[11]CONSOLIDADO PLAN DESARROLLO'!$DK$9:$DM1797,3,0)</f>
        <v>#N/A</v>
      </c>
      <c r="K1501" s="532"/>
      <c r="L1501" s="531" t="str">
        <f>IF(K1501=0,"0-0",(VLOOKUP(K1501,'[11]CONSOLIDADO PLAN DESARROLLO'!$DK$9:$DM$305,2,0)))</f>
        <v>0-0</v>
      </c>
      <c r="M1501" s="532" t="str">
        <f t="shared" si="131"/>
        <v>0-0</v>
      </c>
      <c r="N1501" s="526"/>
      <c r="O1501" s="535"/>
      <c r="AC1501" s="424"/>
    </row>
    <row r="1502" spans="1:29" x14ac:dyDescent="0.2">
      <c r="A1502" s="528"/>
      <c r="B1502" s="477" t="str">
        <f t="shared" si="130"/>
        <v xml:space="preserve"> </v>
      </c>
      <c r="C1502" s="477"/>
      <c r="D1502" s="526"/>
      <c r="E1502" s="529"/>
      <c r="F1502" s="529"/>
      <c r="G1502" s="530"/>
      <c r="H1502" s="530"/>
      <c r="I1502" s="422"/>
      <c r="J1502" s="531" t="e">
        <f>VLOOKUP(K1502,'[11]CONSOLIDADO PLAN DESARROLLO'!$DK$9:$DM1798,3,0)</f>
        <v>#N/A</v>
      </c>
      <c r="K1502" s="532"/>
      <c r="L1502" s="531" t="str">
        <f>IF(K1502=0,"0-0",(VLOOKUP(K1502,'[11]CONSOLIDADO PLAN DESARROLLO'!$DK$9:$DM$305,2,0)))</f>
        <v>0-0</v>
      </c>
      <c r="M1502" s="532" t="str">
        <f t="shared" si="131"/>
        <v>0-0</v>
      </c>
      <c r="N1502" s="526"/>
      <c r="O1502" s="535"/>
      <c r="AC1502" s="424"/>
    </row>
    <row r="1503" spans="1:29" x14ac:dyDescent="0.2">
      <c r="A1503" s="528"/>
      <c r="B1503" s="477" t="str">
        <f t="shared" si="130"/>
        <v xml:space="preserve"> </v>
      </c>
      <c r="C1503" s="477"/>
      <c r="D1503" s="526"/>
      <c r="E1503" s="529"/>
      <c r="F1503" s="529"/>
      <c r="G1503" s="530"/>
      <c r="H1503" s="530"/>
      <c r="I1503" s="422"/>
      <c r="J1503" s="531" t="e">
        <f>VLOOKUP(K1503,'[11]CONSOLIDADO PLAN DESARROLLO'!$DK$9:$DM1799,3,0)</f>
        <v>#N/A</v>
      </c>
      <c r="K1503" s="532"/>
      <c r="L1503" s="531" t="str">
        <f>IF(K1503=0,"0-0",(VLOOKUP(K1503,'[11]CONSOLIDADO PLAN DESARROLLO'!$DK$9:$DM$305,2,0)))</f>
        <v>0-0</v>
      </c>
      <c r="M1503" s="532" t="str">
        <f t="shared" si="131"/>
        <v>0-0</v>
      </c>
      <c r="N1503" s="526"/>
      <c r="O1503" s="535"/>
      <c r="AC1503" s="424"/>
    </row>
    <row r="1504" spans="1:29" x14ac:dyDescent="0.2">
      <c r="A1504" s="528"/>
      <c r="B1504" s="477" t="str">
        <f t="shared" si="130"/>
        <v xml:space="preserve"> </v>
      </c>
      <c r="C1504" s="477"/>
      <c r="D1504" s="526"/>
      <c r="E1504" s="529"/>
      <c r="F1504" s="529"/>
      <c r="G1504" s="530"/>
      <c r="H1504" s="530"/>
      <c r="I1504" s="422"/>
      <c r="J1504" s="531" t="e">
        <f>VLOOKUP(K1504,'[11]CONSOLIDADO PLAN DESARROLLO'!$DK$9:$DM1800,3,0)</f>
        <v>#N/A</v>
      </c>
      <c r="K1504" s="532"/>
      <c r="L1504" s="531" t="str">
        <f>IF(K1504=0,"0-0",(VLOOKUP(K1504,'[11]CONSOLIDADO PLAN DESARROLLO'!$DK$9:$DM$305,2,0)))</f>
        <v>0-0</v>
      </c>
      <c r="M1504" s="532" t="str">
        <f t="shared" si="131"/>
        <v>0-0</v>
      </c>
      <c r="N1504" s="526"/>
      <c r="O1504" s="535"/>
      <c r="AC1504" s="424"/>
    </row>
    <row r="1505" spans="1:29" x14ac:dyDescent="0.2">
      <c r="A1505" s="528"/>
      <c r="B1505" s="477" t="str">
        <f t="shared" si="130"/>
        <v xml:space="preserve"> </v>
      </c>
      <c r="C1505" s="477"/>
      <c r="D1505" s="526"/>
      <c r="E1505" s="529"/>
      <c r="F1505" s="529"/>
      <c r="G1505" s="530"/>
      <c r="H1505" s="530"/>
      <c r="I1505" s="422"/>
      <c r="J1505" s="531" t="e">
        <f>VLOOKUP(K1505,'[11]CONSOLIDADO PLAN DESARROLLO'!$DK$9:$DM1801,3,0)</f>
        <v>#N/A</v>
      </c>
      <c r="K1505" s="532"/>
      <c r="L1505" s="531" t="str">
        <f>IF(K1505=0,"0-0",(VLOOKUP(K1505,'[11]CONSOLIDADO PLAN DESARROLLO'!$DK$9:$DM$305,2,0)))</f>
        <v>0-0</v>
      </c>
      <c r="M1505" s="532" t="str">
        <f t="shared" si="131"/>
        <v>0-0</v>
      </c>
      <c r="N1505" s="526"/>
      <c r="O1505" s="535"/>
      <c r="AC1505" s="424"/>
    </row>
    <row r="1506" spans="1:29" x14ac:dyDescent="0.2">
      <c r="A1506" s="528"/>
      <c r="B1506" s="477" t="str">
        <f t="shared" si="130"/>
        <v xml:space="preserve"> </v>
      </c>
      <c r="C1506" s="477"/>
      <c r="D1506" s="526"/>
      <c r="E1506" s="529"/>
      <c r="F1506" s="529"/>
      <c r="G1506" s="530"/>
      <c r="H1506" s="530"/>
      <c r="I1506" s="422"/>
      <c r="J1506" s="531" t="e">
        <f>VLOOKUP(K1506,'[11]CONSOLIDADO PLAN DESARROLLO'!$DK$9:$DM1802,3,0)</f>
        <v>#N/A</v>
      </c>
      <c r="K1506" s="532"/>
      <c r="L1506" s="531" t="str">
        <f>IF(K1506=0,"0-0",(VLOOKUP(K1506,'[11]CONSOLIDADO PLAN DESARROLLO'!$DK$9:$DM$305,2,0)))</f>
        <v>0-0</v>
      </c>
      <c r="M1506" s="532" t="str">
        <f t="shared" si="131"/>
        <v>0-0</v>
      </c>
      <c r="N1506" s="526"/>
      <c r="O1506" s="535"/>
      <c r="AC1506" s="424"/>
    </row>
    <row r="1507" spans="1:29" x14ac:dyDescent="0.2">
      <c r="A1507" s="528"/>
      <c r="B1507" s="477" t="str">
        <f t="shared" si="130"/>
        <v xml:space="preserve"> </v>
      </c>
      <c r="C1507" s="477"/>
      <c r="D1507" s="526"/>
      <c r="E1507" s="529"/>
      <c r="F1507" s="529"/>
      <c r="G1507" s="530"/>
      <c r="H1507" s="530"/>
      <c r="I1507" s="422"/>
      <c r="J1507" s="531" t="e">
        <f>VLOOKUP(K1507,'[11]CONSOLIDADO PLAN DESARROLLO'!$DK$9:$DM1803,3,0)</f>
        <v>#N/A</v>
      </c>
      <c r="K1507" s="532"/>
      <c r="L1507" s="531" t="str">
        <f>IF(K1507=0,"0-0",(VLOOKUP(K1507,'[11]CONSOLIDADO PLAN DESARROLLO'!$DK$9:$DM$305,2,0)))</f>
        <v>0-0</v>
      </c>
      <c r="M1507" s="532" t="str">
        <f t="shared" si="131"/>
        <v>0-0</v>
      </c>
      <c r="N1507" s="526"/>
      <c r="O1507" s="535"/>
      <c r="AC1507" s="424"/>
    </row>
    <row r="1508" spans="1:29" x14ac:dyDescent="0.2">
      <c r="A1508" s="528"/>
      <c r="B1508" s="477" t="str">
        <f t="shared" si="130"/>
        <v xml:space="preserve"> </v>
      </c>
      <c r="C1508" s="477"/>
      <c r="D1508" s="526"/>
      <c r="E1508" s="529"/>
      <c r="F1508" s="529"/>
      <c r="G1508" s="530"/>
      <c r="H1508" s="530"/>
      <c r="I1508" s="422"/>
      <c r="J1508" s="531" t="e">
        <f>VLOOKUP(K1508,'[11]CONSOLIDADO PLAN DESARROLLO'!$DK$9:$DM1804,3,0)</f>
        <v>#N/A</v>
      </c>
      <c r="K1508" s="532"/>
      <c r="L1508" s="531" t="str">
        <f>IF(K1508=0,"0-0",(VLOOKUP(K1508,'[11]CONSOLIDADO PLAN DESARROLLO'!$DK$9:$DM$305,2,0)))</f>
        <v>0-0</v>
      </c>
      <c r="M1508" s="532" t="str">
        <f t="shared" si="131"/>
        <v>0-0</v>
      </c>
      <c r="N1508" s="526"/>
      <c r="O1508" s="535"/>
      <c r="AC1508" s="424"/>
    </row>
    <row r="1509" spans="1:29" x14ac:dyDescent="0.2">
      <c r="A1509" s="528"/>
      <c r="B1509" s="477" t="str">
        <f t="shared" si="130"/>
        <v xml:space="preserve"> </v>
      </c>
      <c r="C1509" s="477"/>
      <c r="D1509" s="526"/>
      <c r="E1509" s="529"/>
      <c r="F1509" s="529"/>
      <c r="G1509" s="530"/>
      <c r="H1509" s="530"/>
      <c r="I1509" s="422"/>
      <c r="J1509" s="531" t="e">
        <f>VLOOKUP(K1509,'[11]CONSOLIDADO PLAN DESARROLLO'!$DK$9:$DM1805,3,0)</f>
        <v>#N/A</v>
      </c>
      <c r="K1509" s="532"/>
      <c r="L1509" s="531" t="str">
        <f>IF(K1509=0,"0-0",(VLOOKUP(K1509,'[11]CONSOLIDADO PLAN DESARROLLO'!$DK$9:$DM$305,2,0)))</f>
        <v>0-0</v>
      </c>
      <c r="M1509" s="532" t="str">
        <f t="shared" si="131"/>
        <v>0-0</v>
      </c>
      <c r="N1509" s="526"/>
      <c r="O1509" s="535"/>
      <c r="AC1509" s="424"/>
    </row>
    <row r="1510" spans="1:29" x14ac:dyDescent="0.2">
      <c r="A1510" s="528"/>
      <c r="B1510" s="477" t="str">
        <f t="shared" si="130"/>
        <v xml:space="preserve"> </v>
      </c>
      <c r="C1510" s="477"/>
      <c r="D1510" s="526"/>
      <c r="E1510" s="529"/>
      <c r="F1510" s="529"/>
      <c r="G1510" s="530"/>
      <c r="H1510" s="530"/>
      <c r="I1510" s="422"/>
      <c r="J1510" s="531" t="e">
        <f>VLOOKUP(K1510,'[11]CONSOLIDADO PLAN DESARROLLO'!$DK$9:$DM1806,3,0)</f>
        <v>#N/A</v>
      </c>
      <c r="K1510" s="532"/>
      <c r="L1510" s="531" t="str">
        <f>IF(K1510=0,"0-0",(VLOOKUP(K1510,'[11]CONSOLIDADO PLAN DESARROLLO'!$DK$9:$DM$305,2,0)))</f>
        <v>0-0</v>
      </c>
      <c r="M1510" s="532" t="str">
        <f t="shared" si="131"/>
        <v>0-0</v>
      </c>
      <c r="N1510" s="526"/>
      <c r="O1510" s="535"/>
      <c r="AC1510" s="424"/>
    </row>
    <row r="1511" spans="1:29" x14ac:dyDescent="0.2">
      <c r="A1511" s="528"/>
      <c r="B1511" s="477" t="str">
        <f t="shared" si="130"/>
        <v xml:space="preserve"> </v>
      </c>
      <c r="C1511" s="477"/>
      <c r="D1511" s="526"/>
      <c r="E1511" s="529"/>
      <c r="F1511" s="529"/>
      <c r="G1511" s="530"/>
      <c r="H1511" s="530"/>
      <c r="I1511" s="422"/>
      <c r="J1511" s="531" t="e">
        <f>VLOOKUP(K1511,'[11]CONSOLIDADO PLAN DESARROLLO'!$DK$9:$DM1807,3,0)</f>
        <v>#N/A</v>
      </c>
      <c r="K1511" s="532"/>
      <c r="L1511" s="531" t="str">
        <f>IF(K1511=0,"0-0",(VLOOKUP(K1511,'[11]CONSOLIDADO PLAN DESARROLLO'!$DK$9:$DM$305,2,0)))</f>
        <v>0-0</v>
      </c>
      <c r="M1511" s="532" t="str">
        <f t="shared" si="131"/>
        <v>0-0</v>
      </c>
      <c r="N1511" s="526"/>
      <c r="O1511" s="535"/>
      <c r="AC1511" s="424"/>
    </row>
    <row r="1512" spans="1:29" x14ac:dyDescent="0.2">
      <c r="A1512" s="528"/>
      <c r="B1512" s="477" t="str">
        <f t="shared" si="130"/>
        <v xml:space="preserve"> </v>
      </c>
      <c r="C1512" s="477"/>
      <c r="D1512" s="526"/>
      <c r="E1512" s="529"/>
      <c r="F1512" s="529"/>
      <c r="G1512" s="530"/>
      <c r="H1512" s="530"/>
      <c r="I1512" s="422"/>
      <c r="J1512" s="531" t="e">
        <f>VLOOKUP(K1512,'[11]CONSOLIDADO PLAN DESARROLLO'!$DK$9:$DM1808,3,0)</f>
        <v>#N/A</v>
      </c>
      <c r="K1512" s="532"/>
      <c r="L1512" s="531" t="str">
        <f>IF(K1512=0,"0-0",(VLOOKUP(K1512,'[11]CONSOLIDADO PLAN DESARROLLO'!$DK$9:$DM$305,2,0)))</f>
        <v>0-0</v>
      </c>
      <c r="M1512" s="532" t="str">
        <f t="shared" si="131"/>
        <v>0-0</v>
      </c>
      <c r="N1512" s="526"/>
      <c r="O1512" s="535"/>
      <c r="AC1512" s="424"/>
    </row>
    <row r="1513" spans="1:29" x14ac:dyDescent="0.2">
      <c r="A1513" s="528"/>
      <c r="B1513" s="477" t="str">
        <f t="shared" si="130"/>
        <v xml:space="preserve"> </v>
      </c>
      <c r="C1513" s="477"/>
      <c r="D1513" s="526"/>
      <c r="E1513" s="529"/>
      <c r="F1513" s="529"/>
      <c r="G1513" s="530"/>
      <c r="H1513" s="530"/>
      <c r="I1513" s="422"/>
      <c r="J1513" s="531" t="e">
        <f>VLOOKUP(K1513,'[11]CONSOLIDADO PLAN DESARROLLO'!$DK$9:$DM1809,3,0)</f>
        <v>#N/A</v>
      </c>
      <c r="K1513" s="532"/>
      <c r="L1513" s="531" t="str">
        <f>IF(K1513=0,"0-0",(VLOOKUP(K1513,'[11]CONSOLIDADO PLAN DESARROLLO'!$DK$9:$DM$305,2,0)))</f>
        <v>0-0</v>
      </c>
      <c r="M1513" s="532" t="str">
        <f t="shared" si="131"/>
        <v>0-0</v>
      </c>
      <c r="N1513" s="526"/>
      <c r="O1513" s="535"/>
      <c r="AC1513" s="424"/>
    </row>
    <row r="1514" spans="1:29" x14ac:dyDescent="0.2">
      <c r="A1514" s="528"/>
      <c r="B1514" s="477" t="str">
        <f t="shared" si="130"/>
        <v xml:space="preserve"> </v>
      </c>
      <c r="C1514" s="477"/>
      <c r="D1514" s="526"/>
      <c r="E1514" s="529"/>
      <c r="F1514" s="529"/>
      <c r="G1514" s="530"/>
      <c r="H1514" s="530"/>
      <c r="I1514" s="422"/>
      <c r="J1514" s="531" t="e">
        <f>VLOOKUP(K1514,'[11]CONSOLIDADO PLAN DESARROLLO'!$DK$9:$DM1810,3,0)</f>
        <v>#N/A</v>
      </c>
      <c r="K1514" s="532"/>
      <c r="L1514" s="531" t="str">
        <f>IF(K1514=0,"0-0",(VLOOKUP(K1514,'[11]CONSOLIDADO PLAN DESARROLLO'!$DK$9:$DM$305,2,0)))</f>
        <v>0-0</v>
      </c>
      <c r="M1514" s="532" t="str">
        <f t="shared" si="131"/>
        <v>0-0</v>
      </c>
      <c r="N1514" s="526"/>
      <c r="O1514" s="535"/>
      <c r="AC1514" s="424"/>
    </row>
    <row r="1515" spans="1:29" x14ac:dyDescent="0.2">
      <c r="A1515" s="528"/>
      <c r="B1515" s="477" t="str">
        <f t="shared" si="130"/>
        <v xml:space="preserve"> </v>
      </c>
      <c r="C1515" s="477"/>
      <c r="D1515" s="526"/>
      <c r="E1515" s="529"/>
      <c r="F1515" s="529"/>
      <c r="G1515" s="530"/>
      <c r="H1515" s="530"/>
      <c r="I1515" s="422"/>
      <c r="J1515" s="531" t="e">
        <f>VLOOKUP(K1515,'[11]CONSOLIDADO PLAN DESARROLLO'!$DK$9:$DM1811,3,0)</f>
        <v>#N/A</v>
      </c>
      <c r="K1515" s="532"/>
      <c r="L1515" s="531" t="str">
        <f>IF(K1515=0,"0-0",(VLOOKUP(K1515,'[11]CONSOLIDADO PLAN DESARROLLO'!$DK$9:$DM$305,2,0)))</f>
        <v>0-0</v>
      </c>
      <c r="M1515" s="532" t="str">
        <f t="shared" si="131"/>
        <v>0-0</v>
      </c>
      <c r="N1515" s="526"/>
      <c r="O1515" s="535"/>
      <c r="AC1515" s="424"/>
    </row>
    <row r="1516" spans="1:29" x14ac:dyDescent="0.2">
      <c r="A1516" s="528"/>
      <c r="B1516" s="477" t="str">
        <f t="shared" si="130"/>
        <v xml:space="preserve"> </v>
      </c>
      <c r="C1516" s="477"/>
      <c r="D1516" s="526"/>
      <c r="E1516" s="529"/>
      <c r="F1516" s="529"/>
      <c r="G1516" s="530"/>
      <c r="H1516" s="530"/>
      <c r="I1516" s="422"/>
      <c r="J1516" s="531" t="e">
        <f>VLOOKUP(K1516,'[11]CONSOLIDADO PLAN DESARROLLO'!$DK$9:$DM1812,3,0)</f>
        <v>#N/A</v>
      </c>
      <c r="K1516" s="532"/>
      <c r="L1516" s="531" t="str">
        <f>IF(K1516=0,"0-0",(VLOOKUP(K1516,'[11]CONSOLIDADO PLAN DESARROLLO'!$DK$9:$DM$305,2,0)))</f>
        <v>0-0</v>
      </c>
      <c r="M1516" s="532" t="str">
        <f t="shared" si="131"/>
        <v>0-0</v>
      </c>
      <c r="N1516" s="526"/>
      <c r="O1516" s="535"/>
      <c r="AC1516" s="424"/>
    </row>
    <row r="1517" spans="1:29" x14ac:dyDescent="0.2">
      <c r="A1517" s="528"/>
      <c r="B1517" s="477" t="str">
        <f t="shared" si="130"/>
        <v xml:space="preserve"> </v>
      </c>
      <c r="C1517" s="477"/>
      <c r="D1517" s="526"/>
      <c r="E1517" s="529"/>
      <c r="F1517" s="529"/>
      <c r="G1517" s="530"/>
      <c r="H1517" s="530"/>
      <c r="I1517" s="422"/>
      <c r="J1517" s="531" t="e">
        <f>VLOOKUP(K1517,'[11]CONSOLIDADO PLAN DESARROLLO'!$DK$9:$DM1813,3,0)</f>
        <v>#N/A</v>
      </c>
      <c r="K1517" s="532"/>
      <c r="L1517" s="531" t="str">
        <f>IF(K1517=0,"0-0",(VLOOKUP(K1517,'[11]CONSOLIDADO PLAN DESARROLLO'!$DK$9:$DM$305,2,0)))</f>
        <v>0-0</v>
      </c>
      <c r="M1517" s="532" t="str">
        <f t="shared" si="131"/>
        <v>0-0</v>
      </c>
      <c r="N1517" s="526"/>
      <c r="O1517" s="535"/>
      <c r="AC1517" s="424"/>
    </row>
    <row r="1518" spans="1:29" x14ac:dyDescent="0.2">
      <c r="A1518" s="528"/>
      <c r="B1518" s="477" t="str">
        <f t="shared" si="130"/>
        <v xml:space="preserve"> </v>
      </c>
      <c r="C1518" s="477"/>
      <c r="D1518" s="526"/>
      <c r="E1518" s="529"/>
      <c r="F1518" s="529"/>
      <c r="G1518" s="530"/>
      <c r="H1518" s="530"/>
      <c r="I1518" s="422"/>
      <c r="J1518" s="531" t="e">
        <f>VLOOKUP(K1518,'[11]CONSOLIDADO PLAN DESARROLLO'!$DK$9:$DM1814,3,0)</f>
        <v>#N/A</v>
      </c>
      <c r="K1518" s="532"/>
      <c r="L1518" s="531" t="str">
        <f>IF(K1518=0,"0-0",(VLOOKUP(K1518,'[11]CONSOLIDADO PLAN DESARROLLO'!$DK$9:$DM$305,2,0)))</f>
        <v>0-0</v>
      </c>
      <c r="M1518" s="532" t="str">
        <f t="shared" si="131"/>
        <v>0-0</v>
      </c>
      <c r="N1518" s="526"/>
      <c r="O1518" s="535"/>
      <c r="AC1518" s="424"/>
    </row>
    <row r="1519" spans="1:29" x14ac:dyDescent="0.2">
      <c r="A1519" s="528"/>
      <c r="B1519" s="477" t="str">
        <f t="shared" si="130"/>
        <v xml:space="preserve"> </v>
      </c>
      <c r="C1519" s="477"/>
      <c r="D1519" s="526"/>
      <c r="E1519" s="529"/>
      <c r="F1519" s="529"/>
      <c r="G1519" s="530"/>
      <c r="H1519" s="530"/>
      <c r="I1519" s="422"/>
      <c r="J1519" s="531" t="e">
        <f>VLOOKUP(K1519,'[11]CONSOLIDADO PLAN DESARROLLO'!$DK$9:$DM1815,3,0)</f>
        <v>#N/A</v>
      </c>
      <c r="K1519" s="532"/>
      <c r="L1519" s="531" t="str">
        <f>IF(K1519=0,"0-0",(VLOOKUP(K1519,'[11]CONSOLIDADO PLAN DESARROLLO'!$DK$9:$DM$305,2,0)))</f>
        <v>0-0</v>
      </c>
      <c r="M1519" s="532" t="str">
        <f t="shared" si="131"/>
        <v>0-0</v>
      </c>
      <c r="N1519" s="526"/>
      <c r="O1519" s="535"/>
      <c r="AC1519" s="424"/>
    </row>
    <row r="1520" spans="1:29" x14ac:dyDescent="0.2">
      <c r="A1520" s="528"/>
      <c r="B1520" s="477" t="str">
        <f t="shared" si="130"/>
        <v xml:space="preserve"> </v>
      </c>
      <c r="C1520" s="477"/>
      <c r="D1520" s="526"/>
      <c r="E1520" s="529"/>
      <c r="F1520" s="529"/>
      <c r="G1520" s="530"/>
      <c r="H1520" s="530"/>
      <c r="I1520" s="422"/>
      <c r="J1520" s="531" t="e">
        <f>VLOOKUP(K1520,'[11]CONSOLIDADO PLAN DESARROLLO'!$DK$9:$DM1816,3,0)</f>
        <v>#N/A</v>
      </c>
      <c r="K1520" s="532"/>
      <c r="L1520" s="531" t="str">
        <f>IF(K1520=0,"0-0",(VLOOKUP(K1520,'[11]CONSOLIDADO PLAN DESARROLLO'!$DK$9:$DM$305,2,0)))</f>
        <v>0-0</v>
      </c>
      <c r="M1520" s="532" t="str">
        <f t="shared" si="131"/>
        <v>0-0</v>
      </c>
      <c r="N1520" s="526"/>
      <c r="O1520" s="535"/>
      <c r="AC1520" s="424"/>
    </row>
    <row r="1521" spans="1:29" x14ac:dyDescent="0.2">
      <c r="A1521" s="528"/>
      <c r="B1521" s="477" t="str">
        <f t="shared" si="130"/>
        <v xml:space="preserve"> </v>
      </c>
      <c r="C1521" s="477"/>
      <c r="D1521" s="526"/>
      <c r="E1521" s="529"/>
      <c r="F1521" s="529"/>
      <c r="G1521" s="530"/>
      <c r="H1521" s="530"/>
      <c r="I1521" s="422"/>
      <c r="J1521" s="531" t="e">
        <f>VLOOKUP(K1521,'[11]CONSOLIDADO PLAN DESARROLLO'!$DK$9:$DM1817,3,0)</f>
        <v>#N/A</v>
      </c>
      <c r="K1521" s="532"/>
      <c r="L1521" s="531" t="str">
        <f>IF(K1521=0,"0-0",(VLOOKUP(K1521,'[11]CONSOLIDADO PLAN DESARROLLO'!$DK$9:$DM$305,2,0)))</f>
        <v>0-0</v>
      </c>
      <c r="M1521" s="532" t="str">
        <f t="shared" si="131"/>
        <v>0-0</v>
      </c>
      <c r="N1521" s="526"/>
      <c r="O1521" s="535"/>
      <c r="AC1521" s="424"/>
    </row>
    <row r="1522" spans="1:29" x14ac:dyDescent="0.2">
      <c r="A1522" s="528"/>
      <c r="B1522" s="477" t="str">
        <f t="shared" si="130"/>
        <v xml:space="preserve"> </v>
      </c>
      <c r="C1522" s="477"/>
      <c r="D1522" s="526"/>
      <c r="E1522" s="529"/>
      <c r="F1522" s="529"/>
      <c r="G1522" s="530"/>
      <c r="H1522" s="530"/>
      <c r="I1522" s="422"/>
      <c r="J1522" s="531" t="e">
        <f>VLOOKUP(K1522,'[11]CONSOLIDADO PLAN DESARROLLO'!$DK$9:$DM1818,3,0)</f>
        <v>#N/A</v>
      </c>
      <c r="K1522" s="532"/>
      <c r="L1522" s="531" t="str">
        <f>IF(K1522=0,"0-0",(VLOOKUP(K1522,'[11]CONSOLIDADO PLAN DESARROLLO'!$DK$9:$DM$305,2,0)))</f>
        <v>0-0</v>
      </c>
      <c r="M1522" s="532" t="str">
        <f t="shared" si="131"/>
        <v>0-0</v>
      </c>
      <c r="N1522" s="526"/>
      <c r="O1522" s="535"/>
      <c r="AC1522" s="424"/>
    </row>
    <row r="1523" spans="1:29" x14ac:dyDescent="0.2">
      <c r="A1523" s="528"/>
      <c r="B1523" s="477" t="str">
        <f t="shared" si="130"/>
        <v xml:space="preserve"> </v>
      </c>
      <c r="C1523" s="477"/>
      <c r="D1523" s="526"/>
      <c r="E1523" s="529"/>
      <c r="F1523" s="529"/>
      <c r="G1523" s="530"/>
      <c r="H1523" s="530"/>
      <c r="I1523" s="422"/>
      <c r="J1523" s="531" t="e">
        <f>VLOOKUP(K1523,'[11]CONSOLIDADO PLAN DESARROLLO'!$DK$9:$DM1819,3,0)</f>
        <v>#N/A</v>
      </c>
      <c r="K1523" s="532"/>
      <c r="L1523" s="531" t="str">
        <f>IF(K1523=0,"0-0",(VLOOKUP(K1523,'[11]CONSOLIDADO PLAN DESARROLLO'!$DK$9:$DM$305,2,0)))</f>
        <v>0-0</v>
      </c>
      <c r="M1523" s="532" t="str">
        <f t="shared" si="131"/>
        <v>0-0</v>
      </c>
      <c r="N1523" s="526"/>
      <c r="O1523" s="535"/>
      <c r="AC1523" s="424"/>
    </row>
    <row r="1524" spans="1:29" x14ac:dyDescent="0.2">
      <c r="A1524" s="528"/>
      <c r="B1524" s="477" t="str">
        <f t="shared" si="130"/>
        <v xml:space="preserve"> </v>
      </c>
      <c r="C1524" s="477"/>
      <c r="D1524" s="526"/>
      <c r="E1524" s="529"/>
      <c r="F1524" s="529"/>
      <c r="G1524" s="530"/>
      <c r="H1524" s="530"/>
      <c r="I1524" s="422"/>
      <c r="J1524" s="531" t="e">
        <f>VLOOKUP(K1524,'[11]CONSOLIDADO PLAN DESARROLLO'!$DK$9:$DM1820,3,0)</f>
        <v>#N/A</v>
      </c>
      <c r="K1524" s="532"/>
      <c r="L1524" s="531" t="str">
        <f>IF(K1524=0,"0-0",(VLOOKUP(K1524,'[11]CONSOLIDADO PLAN DESARROLLO'!$DK$9:$DM$305,2,0)))</f>
        <v>0-0</v>
      </c>
      <c r="M1524" s="532" t="str">
        <f t="shared" si="131"/>
        <v>0-0</v>
      </c>
      <c r="N1524" s="526"/>
      <c r="O1524" s="535"/>
      <c r="AC1524" s="424"/>
    </row>
    <row r="1525" spans="1:29" x14ac:dyDescent="0.2">
      <c r="A1525" s="528"/>
      <c r="B1525" s="477" t="str">
        <f t="shared" si="130"/>
        <v xml:space="preserve"> </v>
      </c>
      <c r="C1525" s="477"/>
      <c r="D1525" s="526"/>
      <c r="E1525" s="529"/>
      <c r="F1525" s="529"/>
      <c r="G1525" s="530"/>
      <c r="H1525" s="530"/>
      <c r="I1525" s="422"/>
      <c r="J1525" s="531" t="e">
        <f>VLOOKUP(K1525,'[11]CONSOLIDADO PLAN DESARROLLO'!$DK$9:$DM1821,3,0)</f>
        <v>#N/A</v>
      </c>
      <c r="K1525" s="532"/>
      <c r="L1525" s="531" t="str">
        <f>IF(K1525=0,"0-0",(VLOOKUP(K1525,'[11]CONSOLIDADO PLAN DESARROLLO'!$DK$9:$DM$305,2,0)))</f>
        <v>0-0</v>
      </c>
      <c r="M1525" s="532" t="str">
        <f t="shared" si="131"/>
        <v>0-0</v>
      </c>
      <c r="N1525" s="526"/>
      <c r="O1525" s="535"/>
      <c r="AC1525" s="424"/>
    </row>
    <row r="1526" spans="1:29" x14ac:dyDescent="0.2">
      <c r="A1526" s="528"/>
      <c r="B1526" s="477" t="str">
        <f t="shared" si="130"/>
        <v xml:space="preserve"> </v>
      </c>
      <c r="C1526" s="477"/>
      <c r="D1526" s="526"/>
      <c r="E1526" s="529"/>
      <c r="F1526" s="529"/>
      <c r="G1526" s="530"/>
      <c r="H1526" s="530"/>
      <c r="I1526" s="422"/>
      <c r="J1526" s="531" t="e">
        <f>VLOOKUP(K1526,'[11]CONSOLIDADO PLAN DESARROLLO'!$DK$9:$DM1822,3,0)</f>
        <v>#N/A</v>
      </c>
      <c r="K1526" s="532"/>
      <c r="L1526" s="531" t="str">
        <f>IF(K1526=0,"0-0",(VLOOKUP(K1526,'[11]CONSOLIDADO PLAN DESARROLLO'!$DK$9:$DM$305,2,0)))</f>
        <v>0-0</v>
      </c>
      <c r="M1526" s="532" t="str">
        <f t="shared" si="131"/>
        <v>0-0</v>
      </c>
      <c r="N1526" s="526"/>
      <c r="O1526" s="535"/>
      <c r="AC1526" s="424"/>
    </row>
    <row r="1527" spans="1:29" x14ac:dyDescent="0.2">
      <c r="A1527" s="528"/>
      <c r="B1527" s="477" t="str">
        <f t="shared" si="130"/>
        <v xml:space="preserve"> </v>
      </c>
      <c r="C1527" s="477"/>
      <c r="D1527" s="526"/>
      <c r="E1527" s="529"/>
      <c r="F1527" s="529"/>
      <c r="G1527" s="530"/>
      <c r="H1527" s="530"/>
      <c r="I1527" s="422"/>
      <c r="J1527" s="531" t="e">
        <f>VLOOKUP(K1527,'[11]CONSOLIDADO PLAN DESARROLLO'!$DK$9:$DM1823,3,0)</f>
        <v>#N/A</v>
      </c>
      <c r="K1527" s="532"/>
      <c r="L1527" s="531" t="str">
        <f>IF(K1527=0,"0-0",(VLOOKUP(K1527,'[11]CONSOLIDADO PLAN DESARROLLO'!$DK$9:$DM$305,2,0)))</f>
        <v>0-0</v>
      </c>
      <c r="M1527" s="532" t="str">
        <f t="shared" si="131"/>
        <v>0-0</v>
      </c>
      <c r="N1527" s="526"/>
      <c r="O1527" s="535"/>
      <c r="AC1527" s="424"/>
    </row>
    <row r="1528" spans="1:29" x14ac:dyDescent="0.2">
      <c r="A1528" s="528"/>
      <c r="B1528" s="477" t="str">
        <f t="shared" si="130"/>
        <v xml:space="preserve"> </v>
      </c>
      <c r="C1528" s="477"/>
      <c r="D1528" s="526"/>
      <c r="E1528" s="529"/>
      <c r="F1528" s="529"/>
      <c r="G1528" s="530"/>
      <c r="H1528" s="530"/>
      <c r="I1528" s="422"/>
      <c r="J1528" s="531" t="e">
        <f>VLOOKUP(K1528,'[11]CONSOLIDADO PLAN DESARROLLO'!$DK$9:$DM1824,3,0)</f>
        <v>#N/A</v>
      </c>
      <c r="K1528" s="532"/>
      <c r="L1528" s="531" t="str">
        <f>IF(K1528=0,"0-0",(VLOOKUP(K1528,'[11]CONSOLIDADO PLAN DESARROLLO'!$DK$9:$DM$305,2,0)))</f>
        <v>0-0</v>
      </c>
      <c r="M1528" s="532" t="str">
        <f t="shared" si="131"/>
        <v>0-0</v>
      </c>
      <c r="N1528" s="526"/>
      <c r="O1528" s="535"/>
      <c r="AC1528" s="424"/>
    </row>
    <row r="1529" spans="1:29" x14ac:dyDescent="0.2">
      <c r="A1529" s="528"/>
      <c r="B1529" s="477" t="str">
        <f t="shared" si="130"/>
        <v xml:space="preserve"> </v>
      </c>
      <c r="C1529" s="477"/>
      <c r="D1529" s="526"/>
      <c r="E1529" s="529"/>
      <c r="F1529" s="529"/>
      <c r="G1529" s="530"/>
      <c r="H1529" s="530"/>
      <c r="I1529" s="422"/>
      <c r="J1529" s="531" t="e">
        <f>VLOOKUP(K1529,'[11]CONSOLIDADO PLAN DESARROLLO'!$DK$9:$DM1825,3,0)</f>
        <v>#N/A</v>
      </c>
      <c r="K1529" s="532"/>
      <c r="L1529" s="531" t="str">
        <f>IF(K1529=0,"0-0",(VLOOKUP(K1529,'[11]CONSOLIDADO PLAN DESARROLLO'!$DK$9:$DM$305,2,0)))</f>
        <v>0-0</v>
      </c>
      <c r="M1529" s="532" t="str">
        <f t="shared" si="131"/>
        <v>0-0</v>
      </c>
      <c r="N1529" s="526"/>
      <c r="O1529" s="535"/>
      <c r="AC1529" s="424"/>
    </row>
    <row r="1530" spans="1:29" x14ac:dyDescent="0.2">
      <c r="A1530" s="528"/>
      <c r="B1530" s="477" t="str">
        <f t="shared" si="130"/>
        <v xml:space="preserve"> </v>
      </c>
      <c r="C1530" s="477"/>
      <c r="D1530" s="526"/>
      <c r="E1530" s="529"/>
      <c r="F1530" s="529"/>
      <c r="G1530" s="530"/>
      <c r="H1530" s="530"/>
      <c r="I1530" s="422"/>
      <c r="J1530" s="531" t="e">
        <f>VLOOKUP(K1530,'[11]CONSOLIDADO PLAN DESARROLLO'!$DK$9:$DM1826,3,0)</f>
        <v>#N/A</v>
      </c>
      <c r="K1530" s="532"/>
      <c r="L1530" s="531" t="str">
        <f>IF(K1530=0,"0-0",(VLOOKUP(K1530,'[11]CONSOLIDADO PLAN DESARROLLO'!$DK$9:$DM$305,2,0)))</f>
        <v>0-0</v>
      </c>
      <c r="M1530" s="532" t="str">
        <f t="shared" si="131"/>
        <v>0-0</v>
      </c>
      <c r="N1530" s="526"/>
      <c r="O1530" s="535"/>
      <c r="AC1530" s="424"/>
    </row>
    <row r="1531" spans="1:29" x14ac:dyDescent="0.2">
      <c r="A1531" s="528"/>
      <c r="B1531" s="477" t="str">
        <f t="shared" si="130"/>
        <v xml:space="preserve"> </v>
      </c>
      <c r="C1531" s="477"/>
      <c r="D1531" s="526"/>
      <c r="E1531" s="529"/>
      <c r="F1531" s="529"/>
      <c r="G1531" s="530"/>
      <c r="H1531" s="530"/>
      <c r="I1531" s="422"/>
      <c r="J1531" s="531" t="e">
        <f>VLOOKUP(K1531,'[11]CONSOLIDADO PLAN DESARROLLO'!$DK$9:$DM1827,3,0)</f>
        <v>#N/A</v>
      </c>
      <c r="K1531" s="532"/>
      <c r="L1531" s="531" t="str">
        <f>IF(K1531=0,"0-0",(VLOOKUP(K1531,'[11]CONSOLIDADO PLAN DESARROLLO'!$DK$9:$DM$305,2,0)))</f>
        <v>0-0</v>
      </c>
      <c r="M1531" s="532" t="str">
        <f t="shared" si="131"/>
        <v>0-0</v>
      </c>
      <c r="N1531" s="526"/>
      <c r="O1531" s="535"/>
      <c r="AC1531" s="424"/>
    </row>
    <row r="1532" spans="1:29" x14ac:dyDescent="0.2">
      <c r="A1532" s="528"/>
      <c r="B1532" s="477" t="str">
        <f t="shared" si="130"/>
        <v xml:space="preserve"> </v>
      </c>
      <c r="C1532" s="477"/>
      <c r="D1532" s="526"/>
      <c r="E1532" s="529"/>
      <c r="F1532" s="529"/>
      <c r="G1532" s="530"/>
      <c r="H1532" s="530"/>
      <c r="I1532" s="422"/>
      <c r="J1532" s="531" t="e">
        <f>VLOOKUP(K1532,'[11]CONSOLIDADO PLAN DESARROLLO'!$DK$9:$DM1828,3,0)</f>
        <v>#N/A</v>
      </c>
      <c r="K1532" s="532"/>
      <c r="L1532" s="531" t="str">
        <f>IF(K1532=0,"0-0",(VLOOKUP(K1532,'[11]CONSOLIDADO PLAN DESARROLLO'!$DK$9:$DM$305,2,0)))</f>
        <v>0-0</v>
      </c>
      <c r="M1532" s="532" t="str">
        <f t="shared" si="131"/>
        <v>0-0</v>
      </c>
      <c r="N1532" s="526"/>
      <c r="O1532" s="535"/>
      <c r="AC1532" s="424"/>
    </row>
    <row r="1533" spans="1:29" x14ac:dyDescent="0.2">
      <c r="A1533" s="528"/>
      <c r="B1533" s="477" t="str">
        <f t="shared" si="130"/>
        <v xml:space="preserve"> </v>
      </c>
      <c r="C1533" s="477"/>
      <c r="D1533" s="526"/>
      <c r="E1533" s="529"/>
      <c r="F1533" s="529"/>
      <c r="G1533" s="530"/>
      <c r="H1533" s="530"/>
      <c r="I1533" s="422"/>
      <c r="J1533" s="531" t="e">
        <f>VLOOKUP(K1533,'[11]CONSOLIDADO PLAN DESARROLLO'!$DK$9:$DM1829,3,0)</f>
        <v>#N/A</v>
      </c>
      <c r="K1533" s="532"/>
      <c r="L1533" s="531" t="str">
        <f>IF(K1533=0,"0-0",(VLOOKUP(K1533,'[11]CONSOLIDADO PLAN DESARROLLO'!$DK$9:$DM$305,2,0)))</f>
        <v>0-0</v>
      </c>
      <c r="M1533" s="532" t="str">
        <f t="shared" si="131"/>
        <v>0-0</v>
      </c>
      <c r="N1533" s="526"/>
      <c r="O1533" s="535"/>
      <c r="AC1533" s="424"/>
    </row>
    <row r="1534" spans="1:29" x14ac:dyDescent="0.2">
      <c r="A1534" s="528"/>
      <c r="B1534" s="477" t="str">
        <f t="shared" si="130"/>
        <v xml:space="preserve"> </v>
      </c>
      <c r="C1534" s="477"/>
      <c r="D1534" s="526"/>
      <c r="E1534" s="529"/>
      <c r="F1534" s="529"/>
      <c r="G1534" s="530"/>
      <c r="H1534" s="530"/>
      <c r="I1534" s="422"/>
      <c r="J1534" s="531" t="e">
        <f>VLOOKUP(K1534,'[11]CONSOLIDADO PLAN DESARROLLO'!$DK$9:$DM1830,3,0)</f>
        <v>#N/A</v>
      </c>
      <c r="K1534" s="532"/>
      <c r="L1534" s="531" t="str">
        <f>IF(K1534=0,"0-0",(VLOOKUP(K1534,'[11]CONSOLIDADO PLAN DESARROLLO'!$DK$9:$DM$305,2,0)))</f>
        <v>0-0</v>
      </c>
      <c r="M1534" s="532" t="str">
        <f t="shared" si="131"/>
        <v>0-0</v>
      </c>
      <c r="N1534" s="526"/>
      <c r="O1534" s="535"/>
      <c r="AC1534" s="424"/>
    </row>
    <row r="1535" spans="1:29" x14ac:dyDescent="0.2">
      <c r="A1535" s="528"/>
      <c r="B1535" s="477" t="str">
        <f t="shared" si="130"/>
        <v xml:space="preserve"> </v>
      </c>
      <c r="C1535" s="477"/>
      <c r="D1535" s="526"/>
      <c r="E1535" s="529"/>
      <c r="F1535" s="529"/>
      <c r="G1535" s="530"/>
      <c r="H1535" s="530"/>
      <c r="I1535" s="422"/>
      <c r="J1535" s="531" t="e">
        <f>VLOOKUP(K1535,'[11]CONSOLIDADO PLAN DESARROLLO'!$DK$9:$DM1831,3,0)</f>
        <v>#N/A</v>
      </c>
      <c r="K1535" s="532"/>
      <c r="L1535" s="531" t="str">
        <f>IF(K1535=0,"0-0",(VLOOKUP(K1535,'[11]CONSOLIDADO PLAN DESARROLLO'!$DK$9:$DM$305,2,0)))</f>
        <v>0-0</v>
      </c>
      <c r="M1535" s="532" t="str">
        <f t="shared" si="131"/>
        <v>0-0</v>
      </c>
      <c r="N1535" s="526"/>
      <c r="O1535" s="535"/>
      <c r="AC1535" s="424"/>
    </row>
    <row r="1536" spans="1:29" x14ac:dyDescent="0.2">
      <c r="A1536" s="528"/>
      <c r="B1536" s="477" t="str">
        <f t="shared" si="130"/>
        <v xml:space="preserve"> </v>
      </c>
      <c r="C1536" s="477"/>
      <c r="D1536" s="526"/>
      <c r="E1536" s="529"/>
      <c r="F1536" s="529"/>
      <c r="G1536" s="530"/>
      <c r="H1536" s="530"/>
      <c r="I1536" s="422"/>
      <c r="J1536" s="531" t="e">
        <f>VLOOKUP(K1536,'[11]CONSOLIDADO PLAN DESARROLLO'!$DK$9:$DM1832,3,0)</f>
        <v>#N/A</v>
      </c>
      <c r="K1536" s="532"/>
      <c r="L1536" s="531" t="str">
        <f>IF(K1536=0,"0-0",(VLOOKUP(K1536,'[11]CONSOLIDADO PLAN DESARROLLO'!$DK$9:$DM$305,2,0)))</f>
        <v>0-0</v>
      </c>
      <c r="M1536" s="532" t="str">
        <f t="shared" si="131"/>
        <v>0-0</v>
      </c>
      <c r="N1536" s="526"/>
      <c r="O1536" s="535"/>
      <c r="AC1536" s="424"/>
    </row>
    <row r="1537" spans="1:29" x14ac:dyDescent="0.2">
      <c r="A1537" s="528"/>
      <c r="B1537" s="477" t="str">
        <f t="shared" si="130"/>
        <v xml:space="preserve"> </v>
      </c>
      <c r="C1537" s="477"/>
      <c r="D1537" s="526"/>
      <c r="E1537" s="529"/>
      <c r="F1537" s="529"/>
      <c r="G1537" s="530"/>
      <c r="H1537" s="530"/>
      <c r="I1537" s="422"/>
      <c r="J1537" s="531" t="e">
        <f>VLOOKUP(K1537,'[11]CONSOLIDADO PLAN DESARROLLO'!$DK$9:$DM1833,3,0)</f>
        <v>#N/A</v>
      </c>
      <c r="K1537" s="532"/>
      <c r="L1537" s="531" t="str">
        <f>IF(K1537=0,"0-0",(VLOOKUP(K1537,'[11]CONSOLIDADO PLAN DESARROLLO'!$DK$9:$DM$305,2,0)))</f>
        <v>0-0</v>
      </c>
      <c r="M1537" s="532" t="str">
        <f t="shared" si="131"/>
        <v>0-0</v>
      </c>
      <c r="N1537" s="526"/>
      <c r="O1537" s="535"/>
      <c r="AC1537" s="424"/>
    </row>
    <row r="1538" spans="1:29" x14ac:dyDescent="0.2">
      <c r="A1538" s="528"/>
      <c r="B1538" s="477" t="str">
        <f t="shared" si="130"/>
        <v xml:space="preserve"> </v>
      </c>
      <c r="C1538" s="477"/>
      <c r="D1538" s="526"/>
      <c r="E1538" s="529"/>
      <c r="F1538" s="529"/>
      <c r="G1538" s="530"/>
      <c r="H1538" s="530"/>
      <c r="I1538" s="422"/>
      <c r="J1538" s="531" t="e">
        <f>VLOOKUP(K1538,'[11]CONSOLIDADO PLAN DESARROLLO'!$DK$9:$DM1834,3,0)</f>
        <v>#N/A</v>
      </c>
      <c r="K1538" s="532"/>
      <c r="L1538" s="531" t="str">
        <f>IF(K1538=0,"0-0",(VLOOKUP(K1538,'[11]CONSOLIDADO PLAN DESARROLLO'!$DK$9:$DM$305,2,0)))</f>
        <v>0-0</v>
      </c>
      <c r="M1538" s="532" t="str">
        <f t="shared" si="131"/>
        <v>0-0</v>
      </c>
      <c r="N1538" s="526"/>
      <c r="O1538" s="535"/>
      <c r="AC1538" s="424"/>
    </row>
    <row r="1539" spans="1:29" x14ac:dyDescent="0.2">
      <c r="A1539" s="528"/>
      <c r="B1539" s="477" t="str">
        <f t="shared" ref="B1539:B1602" si="132">+CONCATENATE(C1539," ",(LEFT(I1539,(3))))</f>
        <v xml:space="preserve"> </v>
      </c>
      <c r="C1539" s="477"/>
      <c r="D1539" s="526"/>
      <c r="E1539" s="529"/>
      <c r="F1539" s="529"/>
      <c r="G1539" s="530"/>
      <c r="H1539" s="530"/>
      <c r="I1539" s="422"/>
      <c r="J1539" s="531" t="e">
        <f>VLOOKUP(K1539,'[11]CONSOLIDADO PLAN DESARROLLO'!$DK$9:$DM1835,3,0)</f>
        <v>#N/A</v>
      </c>
      <c r="K1539" s="532"/>
      <c r="L1539" s="531" t="str">
        <f>IF(K1539=0,"0-0",(VLOOKUP(K1539,'[11]CONSOLIDADO PLAN DESARROLLO'!$DK$9:$DM$305,2,0)))</f>
        <v>0-0</v>
      </c>
      <c r="M1539" s="532" t="str">
        <f t="shared" ref="M1539:M1602" si="133">IF(I1539=0,"0-0",(VLOOKUP(I1539,$Q$2:$V$191,$P$1,0)))</f>
        <v>0-0</v>
      </c>
      <c r="N1539" s="526"/>
      <c r="O1539" s="535"/>
      <c r="AC1539" s="424"/>
    </row>
    <row r="1540" spans="1:29" x14ac:dyDescent="0.2">
      <c r="A1540" s="528"/>
      <c r="B1540" s="477" t="str">
        <f t="shared" si="132"/>
        <v xml:space="preserve"> </v>
      </c>
      <c r="C1540" s="477"/>
      <c r="D1540" s="526"/>
      <c r="E1540" s="529"/>
      <c r="F1540" s="529"/>
      <c r="G1540" s="530"/>
      <c r="H1540" s="530"/>
      <c r="I1540" s="422"/>
      <c r="J1540" s="531" t="e">
        <f>VLOOKUP(K1540,'[11]CONSOLIDADO PLAN DESARROLLO'!$DK$9:$DM1836,3,0)</f>
        <v>#N/A</v>
      </c>
      <c r="K1540" s="532"/>
      <c r="L1540" s="531" t="str">
        <f>IF(K1540=0,"0-0",(VLOOKUP(K1540,'[11]CONSOLIDADO PLAN DESARROLLO'!$DK$9:$DM$305,2,0)))</f>
        <v>0-0</v>
      </c>
      <c r="M1540" s="532" t="str">
        <f t="shared" si="133"/>
        <v>0-0</v>
      </c>
      <c r="N1540" s="526"/>
      <c r="O1540" s="535"/>
      <c r="AC1540" s="424"/>
    </row>
    <row r="1541" spans="1:29" x14ac:dyDescent="0.2">
      <c r="A1541" s="528"/>
      <c r="B1541" s="477" t="str">
        <f t="shared" si="132"/>
        <v xml:space="preserve"> </v>
      </c>
      <c r="C1541" s="477"/>
      <c r="D1541" s="526"/>
      <c r="E1541" s="529"/>
      <c r="F1541" s="529"/>
      <c r="G1541" s="530"/>
      <c r="H1541" s="530"/>
      <c r="I1541" s="422"/>
      <c r="J1541" s="531" t="e">
        <f>VLOOKUP(K1541,'[11]CONSOLIDADO PLAN DESARROLLO'!$DK$9:$DM1837,3,0)</f>
        <v>#N/A</v>
      </c>
      <c r="K1541" s="532"/>
      <c r="L1541" s="531" t="str">
        <f>IF(K1541=0,"0-0",(VLOOKUP(K1541,'[11]CONSOLIDADO PLAN DESARROLLO'!$DK$9:$DM$305,2,0)))</f>
        <v>0-0</v>
      </c>
      <c r="M1541" s="532" t="str">
        <f t="shared" si="133"/>
        <v>0-0</v>
      </c>
      <c r="N1541" s="526"/>
      <c r="O1541" s="535"/>
      <c r="AC1541" s="424"/>
    </row>
    <row r="1542" spans="1:29" x14ac:dyDescent="0.2">
      <c r="A1542" s="528"/>
      <c r="B1542" s="477" t="str">
        <f t="shared" si="132"/>
        <v xml:space="preserve"> </v>
      </c>
      <c r="C1542" s="477"/>
      <c r="D1542" s="526"/>
      <c r="E1542" s="529"/>
      <c r="F1542" s="529"/>
      <c r="G1542" s="530"/>
      <c r="H1542" s="530"/>
      <c r="I1542" s="422"/>
      <c r="J1542" s="531" t="e">
        <f>VLOOKUP(K1542,'[11]CONSOLIDADO PLAN DESARROLLO'!$DK$9:$DM1838,3,0)</f>
        <v>#N/A</v>
      </c>
      <c r="K1542" s="532"/>
      <c r="L1542" s="531" t="str">
        <f>IF(K1542=0,"0-0",(VLOOKUP(K1542,'[11]CONSOLIDADO PLAN DESARROLLO'!$DK$9:$DM$305,2,0)))</f>
        <v>0-0</v>
      </c>
      <c r="M1542" s="532" t="str">
        <f t="shared" si="133"/>
        <v>0-0</v>
      </c>
      <c r="N1542" s="526"/>
      <c r="O1542" s="535"/>
      <c r="AC1542" s="424"/>
    </row>
    <row r="1543" spans="1:29" x14ac:dyDescent="0.2">
      <c r="A1543" s="528"/>
      <c r="B1543" s="477" t="str">
        <f t="shared" si="132"/>
        <v xml:space="preserve"> </v>
      </c>
      <c r="C1543" s="477"/>
      <c r="D1543" s="526"/>
      <c r="E1543" s="529"/>
      <c r="F1543" s="529"/>
      <c r="G1543" s="530"/>
      <c r="H1543" s="530"/>
      <c r="I1543" s="422"/>
      <c r="J1543" s="531" t="e">
        <f>VLOOKUP(K1543,'[11]CONSOLIDADO PLAN DESARROLLO'!$DK$9:$DM1839,3,0)</f>
        <v>#N/A</v>
      </c>
      <c r="K1543" s="532"/>
      <c r="L1543" s="531" t="str">
        <f>IF(K1543=0,"0-0",(VLOOKUP(K1543,'[11]CONSOLIDADO PLAN DESARROLLO'!$DK$9:$DM$305,2,0)))</f>
        <v>0-0</v>
      </c>
      <c r="M1543" s="532" t="str">
        <f t="shared" si="133"/>
        <v>0-0</v>
      </c>
      <c r="N1543" s="526"/>
      <c r="O1543" s="535"/>
      <c r="AC1543" s="424"/>
    </row>
    <row r="1544" spans="1:29" x14ac:dyDescent="0.2">
      <c r="A1544" s="528"/>
      <c r="B1544" s="477" t="str">
        <f t="shared" si="132"/>
        <v xml:space="preserve"> </v>
      </c>
      <c r="C1544" s="477"/>
      <c r="D1544" s="526"/>
      <c r="E1544" s="529"/>
      <c r="F1544" s="529"/>
      <c r="G1544" s="530"/>
      <c r="H1544" s="530"/>
      <c r="I1544" s="422"/>
      <c r="J1544" s="531" t="e">
        <f>VLOOKUP(K1544,'[11]CONSOLIDADO PLAN DESARROLLO'!$DK$9:$DM1840,3,0)</f>
        <v>#N/A</v>
      </c>
      <c r="K1544" s="532"/>
      <c r="L1544" s="531" t="str">
        <f>IF(K1544=0,"0-0",(VLOOKUP(K1544,'[11]CONSOLIDADO PLAN DESARROLLO'!$DK$9:$DM$305,2,0)))</f>
        <v>0-0</v>
      </c>
      <c r="M1544" s="532" t="str">
        <f t="shared" si="133"/>
        <v>0-0</v>
      </c>
      <c r="N1544" s="526"/>
      <c r="O1544" s="535"/>
      <c r="AC1544" s="424"/>
    </row>
    <row r="1545" spans="1:29" x14ac:dyDescent="0.2">
      <c r="A1545" s="528"/>
      <c r="B1545" s="477" t="str">
        <f t="shared" si="132"/>
        <v xml:space="preserve"> </v>
      </c>
      <c r="C1545" s="477"/>
      <c r="D1545" s="526"/>
      <c r="E1545" s="529"/>
      <c r="F1545" s="529"/>
      <c r="G1545" s="530"/>
      <c r="H1545" s="530"/>
      <c r="I1545" s="422"/>
      <c r="J1545" s="531" t="e">
        <f>VLOOKUP(K1545,'[11]CONSOLIDADO PLAN DESARROLLO'!$DK$9:$DM1841,3,0)</f>
        <v>#N/A</v>
      </c>
      <c r="K1545" s="532"/>
      <c r="L1545" s="531" t="str">
        <f>IF(K1545=0,"0-0",(VLOOKUP(K1545,'[11]CONSOLIDADO PLAN DESARROLLO'!$DK$9:$DM$305,2,0)))</f>
        <v>0-0</v>
      </c>
      <c r="M1545" s="532" t="str">
        <f t="shared" si="133"/>
        <v>0-0</v>
      </c>
      <c r="N1545" s="526"/>
      <c r="O1545" s="535"/>
      <c r="AC1545" s="424"/>
    </row>
    <row r="1546" spans="1:29" x14ac:dyDescent="0.2">
      <c r="A1546" s="528"/>
      <c r="B1546" s="477" t="str">
        <f t="shared" si="132"/>
        <v xml:space="preserve"> </v>
      </c>
      <c r="C1546" s="477"/>
      <c r="D1546" s="526"/>
      <c r="E1546" s="529"/>
      <c r="F1546" s="529"/>
      <c r="G1546" s="530"/>
      <c r="H1546" s="530"/>
      <c r="I1546" s="422"/>
      <c r="J1546" s="531" t="e">
        <f>VLOOKUP(K1546,'[11]CONSOLIDADO PLAN DESARROLLO'!$DK$9:$DM1842,3,0)</f>
        <v>#N/A</v>
      </c>
      <c r="K1546" s="532"/>
      <c r="L1546" s="531" t="str">
        <f>IF(K1546=0,"0-0",(VLOOKUP(K1546,'[11]CONSOLIDADO PLAN DESARROLLO'!$DK$9:$DM$305,2,0)))</f>
        <v>0-0</v>
      </c>
      <c r="M1546" s="532" t="str">
        <f t="shared" si="133"/>
        <v>0-0</v>
      </c>
      <c r="N1546" s="526"/>
      <c r="O1546" s="535"/>
      <c r="AC1546" s="424"/>
    </row>
    <row r="1547" spans="1:29" x14ac:dyDescent="0.2">
      <c r="A1547" s="528"/>
      <c r="B1547" s="477" t="str">
        <f t="shared" si="132"/>
        <v xml:space="preserve"> </v>
      </c>
      <c r="C1547" s="477"/>
      <c r="D1547" s="526"/>
      <c r="E1547" s="529"/>
      <c r="F1547" s="529"/>
      <c r="G1547" s="530"/>
      <c r="H1547" s="530"/>
      <c r="I1547" s="422"/>
      <c r="J1547" s="531" t="e">
        <f>VLOOKUP(K1547,'[11]CONSOLIDADO PLAN DESARROLLO'!$DK$9:$DM1843,3,0)</f>
        <v>#N/A</v>
      </c>
      <c r="K1547" s="532"/>
      <c r="L1547" s="531" t="str">
        <f>IF(K1547=0,"0-0",(VLOOKUP(K1547,'[11]CONSOLIDADO PLAN DESARROLLO'!$DK$9:$DM$305,2,0)))</f>
        <v>0-0</v>
      </c>
      <c r="M1547" s="532" t="str">
        <f t="shared" si="133"/>
        <v>0-0</v>
      </c>
      <c r="N1547" s="526"/>
      <c r="O1547" s="535"/>
      <c r="AC1547" s="424"/>
    </row>
    <row r="1548" spans="1:29" x14ac:dyDescent="0.2">
      <c r="A1548" s="528"/>
      <c r="B1548" s="477" t="str">
        <f t="shared" si="132"/>
        <v xml:space="preserve"> </v>
      </c>
      <c r="C1548" s="477"/>
      <c r="D1548" s="526"/>
      <c r="E1548" s="529"/>
      <c r="F1548" s="529"/>
      <c r="G1548" s="530"/>
      <c r="H1548" s="530"/>
      <c r="I1548" s="422"/>
      <c r="J1548" s="531" t="e">
        <f>VLOOKUP(K1548,'[11]CONSOLIDADO PLAN DESARROLLO'!$DK$9:$DM1844,3,0)</f>
        <v>#N/A</v>
      </c>
      <c r="K1548" s="532"/>
      <c r="L1548" s="531" t="str">
        <f>IF(K1548=0,"0-0",(VLOOKUP(K1548,'[11]CONSOLIDADO PLAN DESARROLLO'!$DK$9:$DM$305,2,0)))</f>
        <v>0-0</v>
      </c>
      <c r="M1548" s="532" t="str">
        <f t="shared" si="133"/>
        <v>0-0</v>
      </c>
      <c r="N1548" s="526"/>
      <c r="O1548" s="535"/>
      <c r="AC1548" s="424"/>
    </row>
    <row r="1549" spans="1:29" x14ac:dyDescent="0.2">
      <c r="A1549" s="528"/>
      <c r="B1549" s="477" t="str">
        <f t="shared" si="132"/>
        <v xml:space="preserve"> </v>
      </c>
      <c r="C1549" s="477"/>
      <c r="D1549" s="526"/>
      <c r="E1549" s="529"/>
      <c r="F1549" s="529"/>
      <c r="G1549" s="530"/>
      <c r="H1549" s="530"/>
      <c r="I1549" s="422"/>
      <c r="J1549" s="531" t="e">
        <f>VLOOKUP(K1549,'[11]CONSOLIDADO PLAN DESARROLLO'!$DK$9:$DM1845,3,0)</f>
        <v>#N/A</v>
      </c>
      <c r="K1549" s="532"/>
      <c r="L1549" s="531" t="str">
        <f>IF(K1549=0,"0-0",(VLOOKUP(K1549,'[11]CONSOLIDADO PLAN DESARROLLO'!$DK$9:$DM$305,2,0)))</f>
        <v>0-0</v>
      </c>
      <c r="M1549" s="532" t="str">
        <f t="shared" si="133"/>
        <v>0-0</v>
      </c>
      <c r="N1549" s="526"/>
      <c r="O1549" s="535"/>
      <c r="AC1549" s="424"/>
    </row>
    <row r="1550" spans="1:29" x14ac:dyDescent="0.2">
      <c r="A1550" s="528"/>
      <c r="B1550" s="477" t="str">
        <f t="shared" si="132"/>
        <v xml:space="preserve"> </v>
      </c>
      <c r="C1550" s="477"/>
      <c r="D1550" s="526"/>
      <c r="E1550" s="529"/>
      <c r="F1550" s="529"/>
      <c r="G1550" s="530"/>
      <c r="H1550" s="530"/>
      <c r="I1550" s="422"/>
      <c r="J1550" s="531" t="e">
        <f>VLOOKUP(K1550,'[11]CONSOLIDADO PLAN DESARROLLO'!$DK$9:$DM1846,3,0)</f>
        <v>#N/A</v>
      </c>
      <c r="K1550" s="532"/>
      <c r="L1550" s="531" t="str">
        <f>IF(K1550=0,"0-0",(VLOOKUP(K1550,'[11]CONSOLIDADO PLAN DESARROLLO'!$DK$9:$DM$305,2,0)))</f>
        <v>0-0</v>
      </c>
      <c r="M1550" s="532" t="str">
        <f t="shared" si="133"/>
        <v>0-0</v>
      </c>
      <c r="N1550" s="526"/>
      <c r="O1550" s="535"/>
      <c r="AC1550" s="424"/>
    </row>
    <row r="1551" spans="1:29" x14ac:dyDescent="0.2">
      <c r="A1551" s="528"/>
      <c r="B1551" s="477" t="str">
        <f t="shared" si="132"/>
        <v xml:space="preserve"> </v>
      </c>
      <c r="C1551" s="477"/>
      <c r="D1551" s="526"/>
      <c r="E1551" s="529"/>
      <c r="F1551" s="529"/>
      <c r="G1551" s="530"/>
      <c r="H1551" s="530"/>
      <c r="I1551" s="422"/>
      <c r="J1551" s="531" t="e">
        <f>VLOOKUP(K1551,'[11]CONSOLIDADO PLAN DESARROLLO'!$DK$9:$DM1847,3,0)</f>
        <v>#N/A</v>
      </c>
      <c r="K1551" s="532"/>
      <c r="L1551" s="531" t="str">
        <f>IF(K1551=0,"0-0",(VLOOKUP(K1551,'[11]CONSOLIDADO PLAN DESARROLLO'!$DK$9:$DM$305,2,0)))</f>
        <v>0-0</v>
      </c>
      <c r="M1551" s="532" t="str">
        <f t="shared" si="133"/>
        <v>0-0</v>
      </c>
      <c r="N1551" s="526"/>
      <c r="O1551" s="535"/>
      <c r="AC1551" s="424"/>
    </row>
    <row r="1552" spans="1:29" x14ac:dyDescent="0.2">
      <c r="A1552" s="528"/>
      <c r="B1552" s="477" t="str">
        <f t="shared" si="132"/>
        <v xml:space="preserve"> </v>
      </c>
      <c r="C1552" s="477"/>
      <c r="D1552" s="526"/>
      <c r="E1552" s="529"/>
      <c r="F1552" s="529"/>
      <c r="G1552" s="530"/>
      <c r="H1552" s="530"/>
      <c r="I1552" s="422"/>
      <c r="J1552" s="531" t="e">
        <f>VLOOKUP(K1552,'[11]CONSOLIDADO PLAN DESARROLLO'!$DK$9:$DM1848,3,0)</f>
        <v>#N/A</v>
      </c>
      <c r="K1552" s="532"/>
      <c r="L1552" s="531" t="str">
        <f>IF(K1552=0,"0-0",(VLOOKUP(K1552,'[11]CONSOLIDADO PLAN DESARROLLO'!$DK$9:$DM$305,2,0)))</f>
        <v>0-0</v>
      </c>
      <c r="M1552" s="532" t="str">
        <f t="shared" si="133"/>
        <v>0-0</v>
      </c>
      <c r="N1552" s="526"/>
      <c r="O1552" s="535"/>
      <c r="AC1552" s="424"/>
    </row>
    <row r="1553" spans="1:29" x14ac:dyDescent="0.2">
      <c r="A1553" s="528"/>
      <c r="B1553" s="477" t="str">
        <f t="shared" si="132"/>
        <v xml:space="preserve"> </v>
      </c>
      <c r="C1553" s="477"/>
      <c r="D1553" s="526"/>
      <c r="E1553" s="529"/>
      <c r="F1553" s="529"/>
      <c r="G1553" s="530"/>
      <c r="H1553" s="530"/>
      <c r="I1553" s="422"/>
      <c r="J1553" s="531" t="e">
        <f>VLOOKUP(K1553,'[11]CONSOLIDADO PLAN DESARROLLO'!$DK$9:$DM1849,3,0)</f>
        <v>#N/A</v>
      </c>
      <c r="K1553" s="532"/>
      <c r="L1553" s="531" t="str">
        <f>IF(K1553=0,"0-0",(VLOOKUP(K1553,'[11]CONSOLIDADO PLAN DESARROLLO'!$DK$9:$DM$305,2,0)))</f>
        <v>0-0</v>
      </c>
      <c r="M1553" s="532" t="str">
        <f t="shared" si="133"/>
        <v>0-0</v>
      </c>
      <c r="N1553" s="526"/>
      <c r="O1553" s="535"/>
      <c r="AC1553" s="424"/>
    </row>
    <row r="1554" spans="1:29" x14ac:dyDescent="0.2">
      <c r="A1554" s="528"/>
      <c r="B1554" s="477" t="str">
        <f t="shared" si="132"/>
        <v xml:space="preserve"> </v>
      </c>
      <c r="C1554" s="477"/>
      <c r="D1554" s="526"/>
      <c r="E1554" s="529"/>
      <c r="F1554" s="529"/>
      <c r="G1554" s="530"/>
      <c r="H1554" s="530"/>
      <c r="I1554" s="422"/>
      <c r="J1554" s="531" t="e">
        <f>VLOOKUP(K1554,'[11]CONSOLIDADO PLAN DESARROLLO'!$DK$9:$DM1850,3,0)</f>
        <v>#N/A</v>
      </c>
      <c r="K1554" s="532"/>
      <c r="L1554" s="531" t="str">
        <f>IF(K1554=0,"0-0",(VLOOKUP(K1554,'[11]CONSOLIDADO PLAN DESARROLLO'!$DK$9:$DM$305,2,0)))</f>
        <v>0-0</v>
      </c>
      <c r="M1554" s="532" t="str">
        <f t="shared" si="133"/>
        <v>0-0</v>
      </c>
      <c r="N1554" s="526"/>
      <c r="O1554" s="535"/>
      <c r="AC1554" s="424"/>
    </row>
    <row r="1555" spans="1:29" x14ac:dyDescent="0.2">
      <c r="A1555" s="528"/>
      <c r="B1555" s="477" t="str">
        <f t="shared" si="132"/>
        <v xml:space="preserve"> </v>
      </c>
      <c r="C1555" s="477"/>
      <c r="D1555" s="526"/>
      <c r="E1555" s="529"/>
      <c r="F1555" s="529"/>
      <c r="G1555" s="530"/>
      <c r="H1555" s="530"/>
      <c r="I1555" s="422"/>
      <c r="J1555" s="531" t="e">
        <f>VLOOKUP(K1555,'[11]CONSOLIDADO PLAN DESARROLLO'!$DK$9:$DM1851,3,0)</f>
        <v>#N/A</v>
      </c>
      <c r="K1555" s="532"/>
      <c r="L1555" s="531" t="str">
        <f>IF(K1555=0,"0-0",(VLOOKUP(K1555,'[11]CONSOLIDADO PLAN DESARROLLO'!$DK$9:$DM$305,2,0)))</f>
        <v>0-0</v>
      </c>
      <c r="M1555" s="532" t="str">
        <f t="shared" si="133"/>
        <v>0-0</v>
      </c>
      <c r="N1555" s="526"/>
      <c r="O1555" s="535"/>
      <c r="AC1555" s="424"/>
    </row>
    <row r="1556" spans="1:29" x14ac:dyDescent="0.2">
      <c r="A1556" s="528"/>
      <c r="B1556" s="477" t="str">
        <f t="shared" si="132"/>
        <v xml:space="preserve"> </v>
      </c>
      <c r="C1556" s="477"/>
      <c r="D1556" s="526"/>
      <c r="E1556" s="529"/>
      <c r="F1556" s="529"/>
      <c r="G1556" s="530"/>
      <c r="H1556" s="530"/>
      <c r="I1556" s="422"/>
      <c r="J1556" s="531" t="e">
        <f>VLOOKUP(K1556,'[11]CONSOLIDADO PLAN DESARROLLO'!$DK$9:$DM1852,3,0)</f>
        <v>#N/A</v>
      </c>
      <c r="K1556" s="532"/>
      <c r="L1556" s="531" t="str">
        <f>IF(K1556=0,"0-0",(VLOOKUP(K1556,'[11]CONSOLIDADO PLAN DESARROLLO'!$DK$9:$DM$305,2,0)))</f>
        <v>0-0</v>
      </c>
      <c r="M1556" s="532" t="str">
        <f t="shared" si="133"/>
        <v>0-0</v>
      </c>
      <c r="N1556" s="526"/>
      <c r="O1556" s="535"/>
      <c r="AC1556" s="424"/>
    </row>
    <row r="1557" spans="1:29" x14ac:dyDescent="0.2">
      <c r="A1557" s="528"/>
      <c r="B1557" s="477" t="str">
        <f t="shared" si="132"/>
        <v xml:space="preserve"> </v>
      </c>
      <c r="C1557" s="477"/>
      <c r="D1557" s="526"/>
      <c r="E1557" s="529"/>
      <c r="F1557" s="529"/>
      <c r="G1557" s="530"/>
      <c r="H1557" s="530"/>
      <c r="I1557" s="422"/>
      <c r="J1557" s="531" t="e">
        <f>VLOOKUP(K1557,'[11]CONSOLIDADO PLAN DESARROLLO'!$DK$9:$DM1853,3,0)</f>
        <v>#N/A</v>
      </c>
      <c r="K1557" s="532"/>
      <c r="L1557" s="531" t="str">
        <f>IF(K1557=0,"0-0",(VLOOKUP(K1557,'[11]CONSOLIDADO PLAN DESARROLLO'!$DK$9:$DM$305,2,0)))</f>
        <v>0-0</v>
      </c>
      <c r="M1557" s="532" t="str">
        <f t="shared" si="133"/>
        <v>0-0</v>
      </c>
      <c r="N1557" s="526"/>
      <c r="O1557" s="535"/>
      <c r="AC1557" s="424"/>
    </row>
    <row r="1558" spans="1:29" x14ac:dyDescent="0.2">
      <c r="A1558" s="528"/>
      <c r="B1558" s="477" t="str">
        <f t="shared" si="132"/>
        <v xml:space="preserve"> </v>
      </c>
      <c r="C1558" s="477"/>
      <c r="D1558" s="526"/>
      <c r="E1558" s="529"/>
      <c r="F1558" s="529"/>
      <c r="G1558" s="530"/>
      <c r="H1558" s="530"/>
      <c r="I1558" s="422"/>
      <c r="J1558" s="531" t="e">
        <f>VLOOKUP(K1558,'[11]CONSOLIDADO PLAN DESARROLLO'!$DK$9:$DM1854,3,0)</f>
        <v>#N/A</v>
      </c>
      <c r="K1558" s="532"/>
      <c r="L1558" s="531" t="str">
        <f>IF(K1558=0,"0-0",(VLOOKUP(K1558,'[11]CONSOLIDADO PLAN DESARROLLO'!$DK$9:$DM$305,2,0)))</f>
        <v>0-0</v>
      </c>
      <c r="M1558" s="532" t="str">
        <f t="shared" si="133"/>
        <v>0-0</v>
      </c>
      <c r="N1558" s="526"/>
      <c r="O1558" s="535"/>
      <c r="AC1558" s="424"/>
    </row>
    <row r="1559" spans="1:29" x14ac:dyDescent="0.2">
      <c r="A1559" s="528"/>
      <c r="B1559" s="477" t="str">
        <f t="shared" si="132"/>
        <v xml:space="preserve"> </v>
      </c>
      <c r="C1559" s="477"/>
      <c r="D1559" s="526"/>
      <c r="E1559" s="529"/>
      <c r="F1559" s="529"/>
      <c r="G1559" s="530"/>
      <c r="H1559" s="530"/>
      <c r="I1559" s="422"/>
      <c r="J1559" s="531" t="e">
        <f>VLOOKUP(K1559,'[11]CONSOLIDADO PLAN DESARROLLO'!$DK$9:$DM1855,3,0)</f>
        <v>#N/A</v>
      </c>
      <c r="K1559" s="532"/>
      <c r="L1559" s="531" t="str">
        <f>IF(K1559=0,"0-0",(VLOOKUP(K1559,'[11]CONSOLIDADO PLAN DESARROLLO'!$DK$9:$DM$305,2,0)))</f>
        <v>0-0</v>
      </c>
      <c r="M1559" s="532" t="str">
        <f t="shared" si="133"/>
        <v>0-0</v>
      </c>
      <c r="N1559" s="526"/>
      <c r="O1559" s="535"/>
      <c r="AC1559" s="424"/>
    </row>
    <row r="1560" spans="1:29" x14ac:dyDescent="0.2">
      <c r="A1560" s="528"/>
      <c r="B1560" s="477" t="str">
        <f t="shared" si="132"/>
        <v xml:space="preserve"> </v>
      </c>
      <c r="C1560" s="477"/>
      <c r="D1560" s="526"/>
      <c r="E1560" s="529"/>
      <c r="F1560" s="529"/>
      <c r="G1560" s="530"/>
      <c r="H1560" s="530"/>
      <c r="I1560" s="422"/>
      <c r="J1560" s="531" t="e">
        <f>VLOOKUP(K1560,'[11]CONSOLIDADO PLAN DESARROLLO'!$DK$9:$DM1856,3,0)</f>
        <v>#N/A</v>
      </c>
      <c r="K1560" s="532"/>
      <c r="L1560" s="531" t="str">
        <f>IF(K1560=0,"0-0",(VLOOKUP(K1560,'[11]CONSOLIDADO PLAN DESARROLLO'!$DK$9:$DM$305,2,0)))</f>
        <v>0-0</v>
      </c>
      <c r="M1560" s="532" t="str">
        <f t="shared" si="133"/>
        <v>0-0</v>
      </c>
      <c r="N1560" s="526"/>
      <c r="O1560" s="535"/>
      <c r="AC1560" s="424"/>
    </row>
    <row r="1561" spans="1:29" x14ac:dyDescent="0.2">
      <c r="A1561" s="528"/>
      <c r="B1561" s="477" t="str">
        <f t="shared" si="132"/>
        <v xml:space="preserve"> </v>
      </c>
      <c r="C1561" s="477"/>
      <c r="D1561" s="526"/>
      <c r="E1561" s="529"/>
      <c r="F1561" s="529"/>
      <c r="G1561" s="530"/>
      <c r="H1561" s="530"/>
      <c r="I1561" s="422"/>
      <c r="J1561" s="531" t="e">
        <f>VLOOKUP(K1561,'[11]CONSOLIDADO PLAN DESARROLLO'!$DK$9:$DM1857,3,0)</f>
        <v>#N/A</v>
      </c>
      <c r="K1561" s="532"/>
      <c r="L1561" s="531" t="str">
        <f>IF(K1561=0,"0-0",(VLOOKUP(K1561,'[11]CONSOLIDADO PLAN DESARROLLO'!$DK$9:$DM$305,2,0)))</f>
        <v>0-0</v>
      </c>
      <c r="M1561" s="532" t="str">
        <f t="shared" si="133"/>
        <v>0-0</v>
      </c>
      <c r="N1561" s="526"/>
      <c r="O1561" s="535"/>
      <c r="AC1561" s="424"/>
    </row>
    <row r="1562" spans="1:29" x14ac:dyDescent="0.2">
      <c r="A1562" s="528"/>
      <c r="B1562" s="477" t="str">
        <f t="shared" si="132"/>
        <v xml:space="preserve"> </v>
      </c>
      <c r="C1562" s="477"/>
      <c r="D1562" s="526"/>
      <c r="E1562" s="529"/>
      <c r="F1562" s="529"/>
      <c r="G1562" s="530"/>
      <c r="H1562" s="530"/>
      <c r="I1562" s="422"/>
      <c r="J1562" s="531" t="e">
        <f>VLOOKUP(K1562,'[11]CONSOLIDADO PLAN DESARROLLO'!$DK$9:$DM1858,3,0)</f>
        <v>#N/A</v>
      </c>
      <c r="K1562" s="532"/>
      <c r="L1562" s="531" t="str">
        <f>IF(K1562=0,"0-0",(VLOOKUP(K1562,'[11]CONSOLIDADO PLAN DESARROLLO'!$DK$9:$DM$305,2,0)))</f>
        <v>0-0</v>
      </c>
      <c r="M1562" s="532" t="str">
        <f t="shared" si="133"/>
        <v>0-0</v>
      </c>
      <c r="N1562" s="526"/>
      <c r="O1562" s="535"/>
      <c r="AC1562" s="424"/>
    </row>
    <row r="1563" spans="1:29" x14ac:dyDescent="0.2">
      <c r="A1563" s="528"/>
      <c r="B1563" s="477" t="str">
        <f t="shared" si="132"/>
        <v xml:space="preserve"> </v>
      </c>
      <c r="C1563" s="477"/>
      <c r="D1563" s="526"/>
      <c r="E1563" s="529"/>
      <c r="F1563" s="529"/>
      <c r="G1563" s="530"/>
      <c r="H1563" s="530"/>
      <c r="I1563" s="422"/>
      <c r="J1563" s="531" t="e">
        <f>VLOOKUP(K1563,'[11]CONSOLIDADO PLAN DESARROLLO'!$DK$9:$DM1859,3,0)</f>
        <v>#N/A</v>
      </c>
      <c r="K1563" s="532"/>
      <c r="L1563" s="531" t="str">
        <f>IF(K1563=0,"0-0",(VLOOKUP(K1563,'[11]CONSOLIDADO PLAN DESARROLLO'!$DK$9:$DM$305,2,0)))</f>
        <v>0-0</v>
      </c>
      <c r="M1563" s="532" t="str">
        <f t="shared" si="133"/>
        <v>0-0</v>
      </c>
      <c r="N1563" s="526"/>
      <c r="O1563" s="535"/>
      <c r="AC1563" s="424"/>
    </row>
    <row r="1564" spans="1:29" x14ac:dyDescent="0.2">
      <c r="A1564" s="528"/>
      <c r="B1564" s="477" t="str">
        <f t="shared" si="132"/>
        <v xml:space="preserve"> </v>
      </c>
      <c r="C1564" s="477"/>
      <c r="D1564" s="526"/>
      <c r="E1564" s="529"/>
      <c r="F1564" s="529"/>
      <c r="G1564" s="530"/>
      <c r="H1564" s="530"/>
      <c r="I1564" s="422"/>
      <c r="J1564" s="531" t="e">
        <f>VLOOKUP(K1564,'[11]CONSOLIDADO PLAN DESARROLLO'!$DK$9:$DM1860,3,0)</f>
        <v>#N/A</v>
      </c>
      <c r="K1564" s="532"/>
      <c r="L1564" s="531" t="str">
        <f>IF(K1564=0,"0-0",(VLOOKUP(K1564,'[11]CONSOLIDADO PLAN DESARROLLO'!$DK$9:$DM$305,2,0)))</f>
        <v>0-0</v>
      </c>
      <c r="M1564" s="532" t="str">
        <f t="shared" si="133"/>
        <v>0-0</v>
      </c>
      <c r="N1564" s="526"/>
      <c r="O1564" s="535"/>
      <c r="AC1564" s="424"/>
    </row>
    <row r="1565" spans="1:29" x14ac:dyDescent="0.2">
      <c r="A1565" s="528"/>
      <c r="B1565" s="477" t="str">
        <f t="shared" si="132"/>
        <v xml:space="preserve"> </v>
      </c>
      <c r="C1565" s="477"/>
      <c r="D1565" s="526"/>
      <c r="E1565" s="529"/>
      <c r="F1565" s="529"/>
      <c r="G1565" s="530"/>
      <c r="H1565" s="530"/>
      <c r="I1565" s="422"/>
      <c r="J1565" s="531" t="e">
        <f>VLOOKUP(K1565,'[11]CONSOLIDADO PLAN DESARROLLO'!$DK$9:$DM1861,3,0)</f>
        <v>#N/A</v>
      </c>
      <c r="K1565" s="532"/>
      <c r="L1565" s="531" t="str">
        <f>IF(K1565=0,"0-0",(VLOOKUP(K1565,'[11]CONSOLIDADO PLAN DESARROLLO'!$DK$9:$DM$305,2,0)))</f>
        <v>0-0</v>
      </c>
      <c r="M1565" s="532" t="str">
        <f t="shared" si="133"/>
        <v>0-0</v>
      </c>
      <c r="N1565" s="526"/>
      <c r="O1565" s="535"/>
      <c r="AC1565" s="424"/>
    </row>
    <row r="1566" spans="1:29" x14ac:dyDescent="0.2">
      <c r="A1566" s="528"/>
      <c r="B1566" s="477" t="str">
        <f t="shared" si="132"/>
        <v xml:space="preserve"> </v>
      </c>
      <c r="C1566" s="477"/>
      <c r="D1566" s="526"/>
      <c r="E1566" s="529"/>
      <c r="F1566" s="529"/>
      <c r="G1566" s="530"/>
      <c r="H1566" s="530"/>
      <c r="I1566" s="422"/>
      <c r="J1566" s="531" t="e">
        <f>VLOOKUP(K1566,'[11]CONSOLIDADO PLAN DESARROLLO'!$DK$9:$DM1862,3,0)</f>
        <v>#N/A</v>
      </c>
      <c r="K1566" s="532"/>
      <c r="L1566" s="531" t="str">
        <f>IF(K1566=0,"0-0",(VLOOKUP(K1566,'[11]CONSOLIDADO PLAN DESARROLLO'!$DK$9:$DM$305,2,0)))</f>
        <v>0-0</v>
      </c>
      <c r="M1566" s="532" t="str">
        <f t="shared" si="133"/>
        <v>0-0</v>
      </c>
      <c r="N1566" s="526"/>
      <c r="O1566" s="535"/>
      <c r="AC1566" s="424"/>
    </row>
    <row r="1567" spans="1:29" x14ac:dyDescent="0.2">
      <c r="A1567" s="528"/>
      <c r="B1567" s="477" t="str">
        <f t="shared" si="132"/>
        <v xml:space="preserve"> </v>
      </c>
      <c r="C1567" s="477"/>
      <c r="D1567" s="526"/>
      <c r="E1567" s="529"/>
      <c r="F1567" s="529"/>
      <c r="G1567" s="530"/>
      <c r="H1567" s="530"/>
      <c r="I1567" s="422"/>
      <c r="J1567" s="531" t="e">
        <f>VLOOKUP(K1567,'[11]CONSOLIDADO PLAN DESARROLLO'!$DK$9:$DM1863,3,0)</f>
        <v>#N/A</v>
      </c>
      <c r="K1567" s="532"/>
      <c r="L1567" s="531" t="str">
        <f>IF(K1567=0,"0-0",(VLOOKUP(K1567,'[11]CONSOLIDADO PLAN DESARROLLO'!$DK$9:$DM$305,2,0)))</f>
        <v>0-0</v>
      </c>
      <c r="M1567" s="532" t="str">
        <f t="shared" si="133"/>
        <v>0-0</v>
      </c>
      <c r="N1567" s="526"/>
      <c r="O1567" s="535"/>
      <c r="AC1567" s="424"/>
    </row>
    <row r="1568" spans="1:29" x14ac:dyDescent="0.2">
      <c r="A1568" s="528"/>
      <c r="B1568" s="477" t="str">
        <f t="shared" si="132"/>
        <v xml:space="preserve"> </v>
      </c>
      <c r="C1568" s="477"/>
      <c r="D1568" s="526"/>
      <c r="E1568" s="529"/>
      <c r="F1568" s="529"/>
      <c r="G1568" s="530"/>
      <c r="H1568" s="530"/>
      <c r="I1568" s="422"/>
      <c r="J1568" s="531" t="e">
        <f>VLOOKUP(K1568,'[11]CONSOLIDADO PLAN DESARROLLO'!$DK$9:$DM1864,3,0)</f>
        <v>#N/A</v>
      </c>
      <c r="K1568" s="532"/>
      <c r="L1568" s="531" t="str">
        <f>IF(K1568=0,"0-0",(VLOOKUP(K1568,'[11]CONSOLIDADO PLAN DESARROLLO'!$DK$9:$DM$305,2,0)))</f>
        <v>0-0</v>
      </c>
      <c r="M1568" s="532" t="str">
        <f t="shared" si="133"/>
        <v>0-0</v>
      </c>
      <c r="N1568" s="526"/>
      <c r="O1568" s="535"/>
      <c r="AC1568" s="424"/>
    </row>
    <row r="1569" spans="1:29" x14ac:dyDescent="0.2">
      <c r="A1569" s="528"/>
      <c r="B1569" s="477" t="str">
        <f t="shared" si="132"/>
        <v xml:space="preserve"> </v>
      </c>
      <c r="C1569" s="477"/>
      <c r="D1569" s="526"/>
      <c r="E1569" s="529"/>
      <c r="F1569" s="529"/>
      <c r="G1569" s="530"/>
      <c r="H1569" s="530"/>
      <c r="I1569" s="422"/>
      <c r="J1569" s="531" t="e">
        <f>VLOOKUP(K1569,'[11]CONSOLIDADO PLAN DESARROLLO'!$DK$9:$DM1865,3,0)</f>
        <v>#N/A</v>
      </c>
      <c r="K1569" s="532"/>
      <c r="L1569" s="531" t="str">
        <f>IF(K1569=0,"0-0",(VLOOKUP(K1569,'[11]CONSOLIDADO PLAN DESARROLLO'!$DK$9:$DM$305,2,0)))</f>
        <v>0-0</v>
      </c>
      <c r="M1569" s="532" t="str">
        <f t="shared" si="133"/>
        <v>0-0</v>
      </c>
      <c r="N1569" s="526"/>
      <c r="O1569" s="535"/>
      <c r="AC1569" s="424"/>
    </row>
    <row r="1570" spans="1:29" x14ac:dyDescent="0.2">
      <c r="A1570" s="528"/>
      <c r="B1570" s="477" t="str">
        <f t="shared" si="132"/>
        <v xml:space="preserve"> </v>
      </c>
      <c r="C1570" s="477"/>
      <c r="D1570" s="526"/>
      <c r="E1570" s="529"/>
      <c r="F1570" s="529"/>
      <c r="G1570" s="530"/>
      <c r="H1570" s="530"/>
      <c r="I1570" s="422"/>
      <c r="J1570" s="531" t="e">
        <f>VLOOKUP(K1570,'[11]CONSOLIDADO PLAN DESARROLLO'!$DK$9:$DM1866,3,0)</f>
        <v>#N/A</v>
      </c>
      <c r="K1570" s="532"/>
      <c r="L1570" s="531" t="str">
        <f>IF(K1570=0,"0-0",(VLOOKUP(K1570,'[11]CONSOLIDADO PLAN DESARROLLO'!$DK$9:$DM$305,2,0)))</f>
        <v>0-0</v>
      </c>
      <c r="M1570" s="532" t="str">
        <f t="shared" si="133"/>
        <v>0-0</v>
      </c>
      <c r="N1570" s="526"/>
      <c r="O1570" s="535"/>
      <c r="AC1570" s="424"/>
    </row>
    <row r="1571" spans="1:29" x14ac:dyDescent="0.2">
      <c r="A1571" s="528"/>
      <c r="B1571" s="477" t="str">
        <f t="shared" si="132"/>
        <v xml:space="preserve"> </v>
      </c>
      <c r="C1571" s="477"/>
      <c r="D1571" s="526"/>
      <c r="E1571" s="529"/>
      <c r="F1571" s="529"/>
      <c r="G1571" s="530"/>
      <c r="H1571" s="530"/>
      <c r="I1571" s="422"/>
      <c r="J1571" s="531" t="e">
        <f>VLOOKUP(K1571,'[11]CONSOLIDADO PLAN DESARROLLO'!$DK$9:$DM1867,3,0)</f>
        <v>#N/A</v>
      </c>
      <c r="K1571" s="532"/>
      <c r="L1571" s="531" t="str">
        <f>IF(K1571=0,"0-0",(VLOOKUP(K1571,'[11]CONSOLIDADO PLAN DESARROLLO'!$DK$9:$DM$305,2,0)))</f>
        <v>0-0</v>
      </c>
      <c r="M1571" s="532" t="str">
        <f t="shared" si="133"/>
        <v>0-0</v>
      </c>
      <c r="N1571" s="526"/>
      <c r="O1571" s="535"/>
      <c r="AC1571" s="424"/>
    </row>
    <row r="1572" spans="1:29" x14ac:dyDescent="0.2">
      <c r="A1572" s="528"/>
      <c r="B1572" s="477" t="str">
        <f t="shared" si="132"/>
        <v xml:space="preserve"> </v>
      </c>
      <c r="C1572" s="477"/>
      <c r="D1572" s="526"/>
      <c r="E1572" s="529"/>
      <c r="F1572" s="529"/>
      <c r="G1572" s="530"/>
      <c r="H1572" s="530"/>
      <c r="I1572" s="422"/>
      <c r="J1572" s="531" t="e">
        <f>VLOOKUP(K1572,'[11]CONSOLIDADO PLAN DESARROLLO'!$DK$9:$DM1868,3,0)</f>
        <v>#N/A</v>
      </c>
      <c r="K1572" s="532"/>
      <c r="L1572" s="531" t="str">
        <f>IF(K1572=0,"0-0",(VLOOKUP(K1572,'[11]CONSOLIDADO PLAN DESARROLLO'!$DK$9:$DM$305,2,0)))</f>
        <v>0-0</v>
      </c>
      <c r="M1572" s="532" t="str">
        <f t="shared" si="133"/>
        <v>0-0</v>
      </c>
      <c r="N1572" s="526"/>
      <c r="O1572" s="535"/>
      <c r="AC1572" s="424"/>
    </row>
    <row r="1573" spans="1:29" x14ac:dyDescent="0.2">
      <c r="A1573" s="528"/>
      <c r="B1573" s="477" t="str">
        <f t="shared" si="132"/>
        <v xml:space="preserve"> </v>
      </c>
      <c r="C1573" s="477"/>
      <c r="D1573" s="526"/>
      <c r="E1573" s="529"/>
      <c r="F1573" s="529"/>
      <c r="G1573" s="530"/>
      <c r="H1573" s="530"/>
      <c r="I1573" s="422"/>
      <c r="J1573" s="531" t="e">
        <f>VLOOKUP(K1573,'[11]CONSOLIDADO PLAN DESARROLLO'!$DK$9:$DM1869,3,0)</f>
        <v>#N/A</v>
      </c>
      <c r="K1573" s="532"/>
      <c r="L1573" s="531" t="str">
        <f>IF(K1573=0,"0-0",(VLOOKUP(K1573,'[11]CONSOLIDADO PLAN DESARROLLO'!$DK$9:$DM$305,2,0)))</f>
        <v>0-0</v>
      </c>
      <c r="M1573" s="532" t="str">
        <f t="shared" si="133"/>
        <v>0-0</v>
      </c>
      <c r="N1573" s="526"/>
      <c r="O1573" s="535"/>
      <c r="AC1573" s="424"/>
    </row>
    <row r="1574" spans="1:29" x14ac:dyDescent="0.2">
      <c r="A1574" s="528"/>
      <c r="B1574" s="477" t="str">
        <f t="shared" si="132"/>
        <v xml:space="preserve"> </v>
      </c>
      <c r="C1574" s="477"/>
      <c r="D1574" s="526"/>
      <c r="E1574" s="529"/>
      <c r="F1574" s="529"/>
      <c r="G1574" s="530"/>
      <c r="H1574" s="530"/>
      <c r="I1574" s="422"/>
      <c r="J1574" s="531" t="e">
        <f>VLOOKUP(K1574,'[11]CONSOLIDADO PLAN DESARROLLO'!$DK$9:$DM1870,3,0)</f>
        <v>#N/A</v>
      </c>
      <c r="K1574" s="532"/>
      <c r="L1574" s="531" t="str">
        <f>IF(K1574=0,"0-0",(VLOOKUP(K1574,'[11]CONSOLIDADO PLAN DESARROLLO'!$DK$9:$DM$305,2,0)))</f>
        <v>0-0</v>
      </c>
      <c r="M1574" s="532" t="str">
        <f t="shared" si="133"/>
        <v>0-0</v>
      </c>
      <c r="N1574" s="526"/>
      <c r="O1574" s="535"/>
      <c r="AC1574" s="424"/>
    </row>
    <row r="1575" spans="1:29" x14ac:dyDescent="0.2">
      <c r="A1575" s="528"/>
      <c r="B1575" s="477" t="str">
        <f t="shared" si="132"/>
        <v xml:space="preserve"> </v>
      </c>
      <c r="C1575" s="477"/>
      <c r="D1575" s="526"/>
      <c r="E1575" s="529"/>
      <c r="F1575" s="529"/>
      <c r="G1575" s="530"/>
      <c r="H1575" s="530"/>
      <c r="I1575" s="422"/>
      <c r="J1575" s="531" t="e">
        <f>VLOOKUP(K1575,'[11]CONSOLIDADO PLAN DESARROLLO'!$DK$9:$DM1871,3,0)</f>
        <v>#N/A</v>
      </c>
      <c r="K1575" s="532"/>
      <c r="L1575" s="531" t="str">
        <f>IF(K1575=0,"0-0",(VLOOKUP(K1575,'[11]CONSOLIDADO PLAN DESARROLLO'!$DK$9:$DM$305,2,0)))</f>
        <v>0-0</v>
      </c>
      <c r="M1575" s="532" t="str">
        <f t="shared" si="133"/>
        <v>0-0</v>
      </c>
      <c r="N1575" s="526"/>
      <c r="O1575" s="535"/>
      <c r="AC1575" s="424"/>
    </row>
    <row r="1576" spans="1:29" x14ac:dyDescent="0.2">
      <c r="A1576" s="528"/>
      <c r="B1576" s="477" t="str">
        <f t="shared" si="132"/>
        <v xml:space="preserve"> </v>
      </c>
      <c r="C1576" s="477"/>
      <c r="D1576" s="526"/>
      <c r="E1576" s="529"/>
      <c r="F1576" s="529"/>
      <c r="G1576" s="530"/>
      <c r="H1576" s="530"/>
      <c r="I1576" s="422"/>
      <c r="J1576" s="531" t="e">
        <f>VLOOKUP(K1576,'[11]CONSOLIDADO PLAN DESARROLLO'!$DK$9:$DM1872,3,0)</f>
        <v>#N/A</v>
      </c>
      <c r="K1576" s="532"/>
      <c r="L1576" s="531" t="str">
        <f>IF(K1576=0,"0-0",(VLOOKUP(K1576,'[11]CONSOLIDADO PLAN DESARROLLO'!$DK$9:$DM$305,2,0)))</f>
        <v>0-0</v>
      </c>
      <c r="M1576" s="532" t="str">
        <f t="shared" si="133"/>
        <v>0-0</v>
      </c>
      <c r="N1576" s="526"/>
      <c r="O1576" s="535"/>
      <c r="AC1576" s="424"/>
    </row>
    <row r="1577" spans="1:29" x14ac:dyDescent="0.2">
      <c r="A1577" s="528"/>
      <c r="B1577" s="477" t="str">
        <f t="shared" si="132"/>
        <v xml:space="preserve"> </v>
      </c>
      <c r="C1577" s="477"/>
      <c r="D1577" s="526"/>
      <c r="E1577" s="529"/>
      <c r="F1577" s="529"/>
      <c r="G1577" s="530"/>
      <c r="H1577" s="530"/>
      <c r="I1577" s="422"/>
      <c r="J1577" s="531" t="e">
        <f>VLOOKUP(K1577,'[11]CONSOLIDADO PLAN DESARROLLO'!$DK$9:$DM1873,3,0)</f>
        <v>#N/A</v>
      </c>
      <c r="K1577" s="532"/>
      <c r="L1577" s="531" t="str">
        <f>IF(K1577=0,"0-0",(VLOOKUP(K1577,'[11]CONSOLIDADO PLAN DESARROLLO'!$DK$9:$DM$305,2,0)))</f>
        <v>0-0</v>
      </c>
      <c r="M1577" s="532" t="str">
        <f t="shared" si="133"/>
        <v>0-0</v>
      </c>
      <c r="N1577" s="526"/>
      <c r="O1577" s="535"/>
      <c r="AC1577" s="424"/>
    </row>
    <row r="1578" spans="1:29" x14ac:dyDescent="0.2">
      <c r="A1578" s="528"/>
      <c r="B1578" s="477" t="str">
        <f t="shared" si="132"/>
        <v xml:space="preserve"> </v>
      </c>
      <c r="C1578" s="477"/>
      <c r="D1578" s="526"/>
      <c r="E1578" s="529"/>
      <c r="F1578" s="529"/>
      <c r="G1578" s="530"/>
      <c r="H1578" s="530"/>
      <c r="I1578" s="422"/>
      <c r="J1578" s="531" t="e">
        <f>VLOOKUP(K1578,'[11]CONSOLIDADO PLAN DESARROLLO'!$DK$9:$DM1874,3,0)</f>
        <v>#N/A</v>
      </c>
      <c r="K1578" s="532"/>
      <c r="L1578" s="531" t="str">
        <f>IF(K1578=0,"0-0",(VLOOKUP(K1578,'[11]CONSOLIDADO PLAN DESARROLLO'!$DK$9:$DM$305,2,0)))</f>
        <v>0-0</v>
      </c>
      <c r="M1578" s="532" t="str">
        <f t="shared" si="133"/>
        <v>0-0</v>
      </c>
      <c r="N1578" s="526"/>
      <c r="O1578" s="535"/>
      <c r="AC1578" s="424"/>
    </row>
    <row r="1579" spans="1:29" x14ac:dyDescent="0.2">
      <c r="A1579" s="528"/>
      <c r="B1579" s="477" t="str">
        <f t="shared" si="132"/>
        <v xml:space="preserve"> </v>
      </c>
      <c r="C1579" s="477"/>
      <c r="D1579" s="526"/>
      <c r="E1579" s="529"/>
      <c r="F1579" s="529"/>
      <c r="G1579" s="530"/>
      <c r="H1579" s="530"/>
      <c r="I1579" s="422"/>
      <c r="J1579" s="531" t="e">
        <f>VLOOKUP(K1579,'[11]CONSOLIDADO PLAN DESARROLLO'!$DK$9:$DM1875,3,0)</f>
        <v>#N/A</v>
      </c>
      <c r="K1579" s="532"/>
      <c r="L1579" s="531" t="str">
        <f>IF(K1579=0,"0-0",(VLOOKUP(K1579,'[11]CONSOLIDADO PLAN DESARROLLO'!$DK$9:$DM$305,2,0)))</f>
        <v>0-0</v>
      </c>
      <c r="M1579" s="532" t="str">
        <f t="shared" si="133"/>
        <v>0-0</v>
      </c>
      <c r="N1579" s="526"/>
      <c r="O1579" s="535"/>
      <c r="AC1579" s="424"/>
    </row>
    <row r="1580" spans="1:29" x14ac:dyDescent="0.2">
      <c r="A1580" s="528"/>
      <c r="B1580" s="477" t="str">
        <f t="shared" si="132"/>
        <v xml:space="preserve"> </v>
      </c>
      <c r="C1580" s="477"/>
      <c r="D1580" s="526"/>
      <c r="E1580" s="529"/>
      <c r="F1580" s="529"/>
      <c r="G1580" s="530"/>
      <c r="H1580" s="530"/>
      <c r="I1580" s="422"/>
      <c r="J1580" s="531" t="e">
        <f>VLOOKUP(K1580,'[11]CONSOLIDADO PLAN DESARROLLO'!$DK$9:$DM1876,3,0)</f>
        <v>#N/A</v>
      </c>
      <c r="K1580" s="532"/>
      <c r="L1580" s="531" t="str">
        <f>IF(K1580=0,"0-0",(VLOOKUP(K1580,'[11]CONSOLIDADO PLAN DESARROLLO'!$DK$9:$DM$305,2,0)))</f>
        <v>0-0</v>
      </c>
      <c r="M1580" s="532" t="str">
        <f t="shared" si="133"/>
        <v>0-0</v>
      </c>
      <c r="N1580" s="526"/>
      <c r="O1580" s="535"/>
      <c r="AC1580" s="424"/>
    </row>
    <row r="1581" spans="1:29" x14ac:dyDescent="0.2">
      <c r="A1581" s="528"/>
      <c r="B1581" s="477" t="str">
        <f t="shared" si="132"/>
        <v xml:space="preserve"> </v>
      </c>
      <c r="C1581" s="477"/>
      <c r="D1581" s="526"/>
      <c r="E1581" s="529"/>
      <c r="F1581" s="529"/>
      <c r="G1581" s="530"/>
      <c r="H1581" s="530"/>
      <c r="I1581" s="422"/>
      <c r="J1581" s="531" t="e">
        <f>VLOOKUP(K1581,'[11]CONSOLIDADO PLAN DESARROLLO'!$DK$9:$DM1877,3,0)</f>
        <v>#N/A</v>
      </c>
      <c r="K1581" s="532"/>
      <c r="L1581" s="531" t="str">
        <f>IF(K1581=0,"0-0",(VLOOKUP(K1581,'[11]CONSOLIDADO PLAN DESARROLLO'!$DK$9:$DM$305,2,0)))</f>
        <v>0-0</v>
      </c>
      <c r="M1581" s="532" t="str">
        <f t="shared" si="133"/>
        <v>0-0</v>
      </c>
      <c r="N1581" s="526"/>
      <c r="O1581" s="535"/>
      <c r="AC1581" s="424"/>
    </row>
    <row r="1582" spans="1:29" x14ac:dyDescent="0.2">
      <c r="A1582" s="528"/>
      <c r="B1582" s="477" t="str">
        <f t="shared" si="132"/>
        <v xml:space="preserve"> </v>
      </c>
      <c r="C1582" s="477"/>
      <c r="D1582" s="526"/>
      <c r="E1582" s="529"/>
      <c r="F1582" s="529"/>
      <c r="G1582" s="530"/>
      <c r="H1582" s="530"/>
      <c r="I1582" s="422"/>
      <c r="J1582" s="531" t="e">
        <f>VLOOKUP(K1582,'[11]CONSOLIDADO PLAN DESARROLLO'!$DK$9:$DM1878,3,0)</f>
        <v>#N/A</v>
      </c>
      <c r="K1582" s="532"/>
      <c r="L1582" s="531" t="str">
        <f>IF(K1582=0,"0-0",(VLOOKUP(K1582,'[11]CONSOLIDADO PLAN DESARROLLO'!$DK$9:$DM$305,2,0)))</f>
        <v>0-0</v>
      </c>
      <c r="M1582" s="532" t="str">
        <f t="shared" si="133"/>
        <v>0-0</v>
      </c>
      <c r="N1582" s="526"/>
      <c r="O1582" s="535"/>
      <c r="AC1582" s="424"/>
    </row>
    <row r="1583" spans="1:29" x14ac:dyDescent="0.2">
      <c r="A1583" s="528"/>
      <c r="B1583" s="477" t="str">
        <f t="shared" si="132"/>
        <v xml:space="preserve"> </v>
      </c>
      <c r="C1583" s="477"/>
      <c r="D1583" s="526"/>
      <c r="E1583" s="529"/>
      <c r="F1583" s="529"/>
      <c r="G1583" s="530"/>
      <c r="H1583" s="530"/>
      <c r="I1583" s="422"/>
      <c r="J1583" s="531" t="e">
        <f>VLOOKUP(K1583,'[11]CONSOLIDADO PLAN DESARROLLO'!$DK$9:$DM1879,3,0)</f>
        <v>#N/A</v>
      </c>
      <c r="K1583" s="532"/>
      <c r="L1583" s="531" t="str">
        <f>IF(K1583=0,"0-0",(VLOOKUP(K1583,'[11]CONSOLIDADO PLAN DESARROLLO'!$DK$9:$DM$305,2,0)))</f>
        <v>0-0</v>
      </c>
      <c r="M1583" s="532" t="str">
        <f t="shared" si="133"/>
        <v>0-0</v>
      </c>
      <c r="N1583" s="526"/>
      <c r="O1583" s="535"/>
      <c r="AC1583" s="424"/>
    </row>
    <row r="1584" spans="1:29" x14ac:dyDescent="0.2">
      <c r="A1584" s="528"/>
      <c r="B1584" s="477" t="str">
        <f t="shared" si="132"/>
        <v xml:space="preserve"> </v>
      </c>
      <c r="C1584" s="477"/>
      <c r="D1584" s="526"/>
      <c r="E1584" s="529"/>
      <c r="F1584" s="529"/>
      <c r="G1584" s="530"/>
      <c r="H1584" s="530"/>
      <c r="I1584" s="422"/>
      <c r="J1584" s="531" t="e">
        <f>VLOOKUP(K1584,'[11]CONSOLIDADO PLAN DESARROLLO'!$DK$9:$DM1880,3,0)</f>
        <v>#N/A</v>
      </c>
      <c r="K1584" s="532"/>
      <c r="L1584" s="531" t="str">
        <f>IF(K1584=0,"0-0",(VLOOKUP(K1584,'[11]CONSOLIDADO PLAN DESARROLLO'!$DK$9:$DM$305,2,0)))</f>
        <v>0-0</v>
      </c>
      <c r="M1584" s="532" t="str">
        <f t="shared" si="133"/>
        <v>0-0</v>
      </c>
      <c r="N1584" s="526"/>
      <c r="O1584" s="535"/>
      <c r="AC1584" s="424"/>
    </row>
    <row r="1585" spans="1:29" x14ac:dyDescent="0.2">
      <c r="A1585" s="528"/>
      <c r="B1585" s="477" t="str">
        <f t="shared" si="132"/>
        <v xml:space="preserve"> </v>
      </c>
      <c r="C1585" s="477"/>
      <c r="D1585" s="526"/>
      <c r="E1585" s="529"/>
      <c r="F1585" s="529"/>
      <c r="G1585" s="530"/>
      <c r="H1585" s="530"/>
      <c r="I1585" s="422"/>
      <c r="J1585" s="531" t="e">
        <f>VLOOKUP(K1585,'[11]CONSOLIDADO PLAN DESARROLLO'!$DK$9:$DM1881,3,0)</f>
        <v>#N/A</v>
      </c>
      <c r="K1585" s="532"/>
      <c r="L1585" s="531" t="str">
        <f>IF(K1585=0,"0-0",(VLOOKUP(K1585,'[11]CONSOLIDADO PLAN DESARROLLO'!$DK$9:$DM$305,2,0)))</f>
        <v>0-0</v>
      </c>
      <c r="M1585" s="532" t="str">
        <f t="shared" si="133"/>
        <v>0-0</v>
      </c>
      <c r="N1585" s="526"/>
      <c r="O1585" s="535"/>
      <c r="AC1585" s="424"/>
    </row>
    <row r="1586" spans="1:29" x14ac:dyDescent="0.2">
      <c r="A1586" s="528"/>
      <c r="B1586" s="477" t="str">
        <f t="shared" si="132"/>
        <v xml:space="preserve"> </v>
      </c>
      <c r="C1586" s="477"/>
      <c r="D1586" s="526"/>
      <c r="E1586" s="529"/>
      <c r="F1586" s="529"/>
      <c r="G1586" s="530"/>
      <c r="H1586" s="530"/>
      <c r="I1586" s="422"/>
      <c r="J1586" s="531" t="e">
        <f>VLOOKUP(K1586,'[11]CONSOLIDADO PLAN DESARROLLO'!$DK$9:$DM1882,3,0)</f>
        <v>#N/A</v>
      </c>
      <c r="K1586" s="532"/>
      <c r="L1586" s="531" t="str">
        <f>IF(K1586=0,"0-0",(VLOOKUP(K1586,'[11]CONSOLIDADO PLAN DESARROLLO'!$DK$9:$DM$305,2,0)))</f>
        <v>0-0</v>
      </c>
      <c r="M1586" s="532" t="str">
        <f t="shared" si="133"/>
        <v>0-0</v>
      </c>
      <c r="N1586" s="526"/>
      <c r="O1586" s="535"/>
      <c r="AC1586" s="424"/>
    </row>
    <row r="1587" spans="1:29" x14ac:dyDescent="0.2">
      <c r="A1587" s="528"/>
      <c r="B1587" s="477" t="str">
        <f t="shared" si="132"/>
        <v xml:space="preserve"> </v>
      </c>
      <c r="C1587" s="477"/>
      <c r="D1587" s="526"/>
      <c r="E1587" s="529"/>
      <c r="F1587" s="529"/>
      <c r="G1587" s="530"/>
      <c r="H1587" s="530"/>
      <c r="I1587" s="422"/>
      <c r="J1587" s="531" t="e">
        <f>VLOOKUP(K1587,'[11]CONSOLIDADO PLAN DESARROLLO'!$DK$9:$DM1883,3,0)</f>
        <v>#N/A</v>
      </c>
      <c r="K1587" s="532"/>
      <c r="L1587" s="531" t="str">
        <f>IF(K1587=0,"0-0",(VLOOKUP(K1587,'[11]CONSOLIDADO PLAN DESARROLLO'!$DK$9:$DM$305,2,0)))</f>
        <v>0-0</v>
      </c>
      <c r="M1587" s="532" t="str">
        <f t="shared" si="133"/>
        <v>0-0</v>
      </c>
      <c r="N1587" s="526"/>
      <c r="O1587" s="535"/>
      <c r="AC1587" s="424"/>
    </row>
    <row r="1588" spans="1:29" x14ac:dyDescent="0.2">
      <c r="A1588" s="528"/>
      <c r="B1588" s="477" t="str">
        <f t="shared" si="132"/>
        <v xml:space="preserve"> </v>
      </c>
      <c r="C1588" s="477"/>
      <c r="D1588" s="526"/>
      <c r="E1588" s="529"/>
      <c r="F1588" s="529"/>
      <c r="G1588" s="530"/>
      <c r="H1588" s="530"/>
      <c r="I1588" s="422"/>
      <c r="J1588" s="531" t="e">
        <f>VLOOKUP(K1588,'[11]CONSOLIDADO PLAN DESARROLLO'!$DK$9:$DM1884,3,0)</f>
        <v>#N/A</v>
      </c>
      <c r="K1588" s="532"/>
      <c r="L1588" s="531" t="str">
        <f>IF(K1588=0,"0-0",(VLOOKUP(K1588,'[11]CONSOLIDADO PLAN DESARROLLO'!$DK$9:$DM$305,2,0)))</f>
        <v>0-0</v>
      </c>
      <c r="M1588" s="532" t="str">
        <f t="shared" si="133"/>
        <v>0-0</v>
      </c>
      <c r="N1588" s="526"/>
      <c r="O1588" s="535"/>
      <c r="AC1588" s="424"/>
    </row>
    <row r="1589" spans="1:29" x14ac:dyDescent="0.2">
      <c r="A1589" s="528"/>
      <c r="B1589" s="477" t="str">
        <f t="shared" si="132"/>
        <v xml:space="preserve"> </v>
      </c>
      <c r="C1589" s="477"/>
      <c r="D1589" s="526"/>
      <c r="E1589" s="529"/>
      <c r="F1589" s="529"/>
      <c r="G1589" s="530"/>
      <c r="H1589" s="530"/>
      <c r="I1589" s="422"/>
      <c r="J1589" s="531" t="e">
        <f>VLOOKUP(K1589,'[11]CONSOLIDADO PLAN DESARROLLO'!$DK$9:$DM1885,3,0)</f>
        <v>#N/A</v>
      </c>
      <c r="K1589" s="532"/>
      <c r="L1589" s="531" t="str">
        <f>IF(K1589=0,"0-0",(VLOOKUP(K1589,'[11]CONSOLIDADO PLAN DESARROLLO'!$DK$9:$DM$305,2,0)))</f>
        <v>0-0</v>
      </c>
      <c r="M1589" s="532" t="str">
        <f t="shared" si="133"/>
        <v>0-0</v>
      </c>
      <c r="N1589" s="526"/>
      <c r="O1589" s="535"/>
      <c r="AC1589" s="424"/>
    </row>
    <row r="1590" spans="1:29" x14ac:dyDescent="0.2">
      <c r="A1590" s="528"/>
      <c r="B1590" s="477" t="str">
        <f t="shared" si="132"/>
        <v xml:space="preserve"> </v>
      </c>
      <c r="C1590" s="477"/>
      <c r="D1590" s="526"/>
      <c r="E1590" s="529"/>
      <c r="F1590" s="529"/>
      <c r="G1590" s="530"/>
      <c r="H1590" s="530"/>
      <c r="I1590" s="422"/>
      <c r="J1590" s="531" t="e">
        <f>VLOOKUP(K1590,'[11]CONSOLIDADO PLAN DESARROLLO'!$DK$9:$DM1886,3,0)</f>
        <v>#N/A</v>
      </c>
      <c r="K1590" s="532"/>
      <c r="L1590" s="531" t="str">
        <f>IF(K1590=0,"0-0",(VLOOKUP(K1590,'[11]CONSOLIDADO PLAN DESARROLLO'!$DK$9:$DM$305,2,0)))</f>
        <v>0-0</v>
      </c>
      <c r="M1590" s="532" t="str">
        <f t="shared" si="133"/>
        <v>0-0</v>
      </c>
      <c r="N1590" s="526"/>
      <c r="O1590" s="535"/>
      <c r="AC1590" s="424"/>
    </row>
    <row r="1591" spans="1:29" x14ac:dyDescent="0.2">
      <c r="A1591" s="528"/>
      <c r="B1591" s="477" t="str">
        <f t="shared" si="132"/>
        <v xml:space="preserve"> </v>
      </c>
      <c r="C1591" s="477"/>
      <c r="D1591" s="526"/>
      <c r="E1591" s="529"/>
      <c r="F1591" s="529"/>
      <c r="G1591" s="530"/>
      <c r="H1591" s="530"/>
      <c r="I1591" s="422"/>
      <c r="J1591" s="531" t="e">
        <f>VLOOKUP(K1591,'[11]CONSOLIDADO PLAN DESARROLLO'!$DK$9:$DM1887,3,0)</f>
        <v>#N/A</v>
      </c>
      <c r="K1591" s="532"/>
      <c r="L1591" s="531" t="str">
        <f>IF(K1591=0,"0-0",(VLOOKUP(K1591,'[11]CONSOLIDADO PLAN DESARROLLO'!$DK$9:$DM$305,2,0)))</f>
        <v>0-0</v>
      </c>
      <c r="M1591" s="532" t="str">
        <f t="shared" si="133"/>
        <v>0-0</v>
      </c>
      <c r="N1591" s="526"/>
      <c r="O1591" s="535"/>
      <c r="AC1591" s="424"/>
    </row>
    <row r="1592" spans="1:29" x14ac:dyDescent="0.2">
      <c r="A1592" s="528"/>
      <c r="B1592" s="477" t="str">
        <f t="shared" si="132"/>
        <v xml:space="preserve"> </v>
      </c>
      <c r="C1592" s="477"/>
      <c r="D1592" s="526"/>
      <c r="E1592" s="529"/>
      <c r="F1592" s="529"/>
      <c r="G1592" s="530"/>
      <c r="H1592" s="530"/>
      <c r="I1592" s="422"/>
      <c r="J1592" s="531" t="e">
        <f>VLOOKUP(K1592,'[11]CONSOLIDADO PLAN DESARROLLO'!$DK$9:$DM1888,3,0)</f>
        <v>#N/A</v>
      </c>
      <c r="K1592" s="532"/>
      <c r="L1592" s="531" t="str">
        <f>IF(K1592=0,"0-0",(VLOOKUP(K1592,'[11]CONSOLIDADO PLAN DESARROLLO'!$DK$9:$DM$305,2,0)))</f>
        <v>0-0</v>
      </c>
      <c r="M1592" s="532" t="str">
        <f t="shared" si="133"/>
        <v>0-0</v>
      </c>
      <c r="N1592" s="526"/>
      <c r="O1592" s="535"/>
      <c r="AC1592" s="424"/>
    </row>
    <row r="1593" spans="1:29" x14ac:dyDescent="0.2">
      <c r="A1593" s="528"/>
      <c r="B1593" s="477" t="str">
        <f t="shared" si="132"/>
        <v xml:space="preserve"> </v>
      </c>
      <c r="C1593" s="477"/>
      <c r="D1593" s="526"/>
      <c r="E1593" s="529"/>
      <c r="F1593" s="529"/>
      <c r="G1593" s="530"/>
      <c r="H1593" s="530"/>
      <c r="I1593" s="422"/>
      <c r="J1593" s="531" t="e">
        <f>VLOOKUP(K1593,'[11]CONSOLIDADO PLAN DESARROLLO'!$DK$9:$DM1889,3,0)</f>
        <v>#N/A</v>
      </c>
      <c r="K1593" s="532"/>
      <c r="L1593" s="531" t="str">
        <f>IF(K1593=0,"0-0",(VLOOKUP(K1593,'[11]CONSOLIDADO PLAN DESARROLLO'!$DK$9:$DM$305,2,0)))</f>
        <v>0-0</v>
      </c>
      <c r="M1593" s="532" t="str">
        <f t="shared" si="133"/>
        <v>0-0</v>
      </c>
      <c r="N1593" s="526"/>
      <c r="O1593" s="535"/>
      <c r="AC1593" s="424"/>
    </row>
    <row r="1594" spans="1:29" x14ac:dyDescent="0.2">
      <c r="A1594" s="528"/>
      <c r="B1594" s="477" t="str">
        <f t="shared" si="132"/>
        <v xml:space="preserve"> </v>
      </c>
      <c r="C1594" s="477"/>
      <c r="D1594" s="526"/>
      <c r="E1594" s="529"/>
      <c r="F1594" s="529"/>
      <c r="G1594" s="530"/>
      <c r="H1594" s="530"/>
      <c r="I1594" s="422"/>
      <c r="J1594" s="531" t="e">
        <f>VLOOKUP(K1594,'[11]CONSOLIDADO PLAN DESARROLLO'!$DK$9:$DM1890,3,0)</f>
        <v>#N/A</v>
      </c>
      <c r="K1594" s="532"/>
      <c r="L1594" s="531" t="str">
        <f>IF(K1594=0,"0-0",(VLOOKUP(K1594,'[11]CONSOLIDADO PLAN DESARROLLO'!$DK$9:$DM$305,2,0)))</f>
        <v>0-0</v>
      </c>
      <c r="M1594" s="532" t="str">
        <f t="shared" si="133"/>
        <v>0-0</v>
      </c>
      <c r="N1594" s="526"/>
      <c r="O1594" s="535"/>
      <c r="AC1594" s="424"/>
    </row>
    <row r="1595" spans="1:29" x14ac:dyDescent="0.2">
      <c r="A1595" s="528"/>
      <c r="B1595" s="477" t="str">
        <f t="shared" si="132"/>
        <v xml:space="preserve"> </v>
      </c>
      <c r="C1595" s="477"/>
      <c r="D1595" s="526"/>
      <c r="E1595" s="529"/>
      <c r="F1595" s="529"/>
      <c r="G1595" s="530"/>
      <c r="H1595" s="530"/>
      <c r="I1595" s="422"/>
      <c r="J1595" s="531" t="e">
        <f>VLOOKUP(K1595,'[11]CONSOLIDADO PLAN DESARROLLO'!$DK$9:$DM1891,3,0)</f>
        <v>#N/A</v>
      </c>
      <c r="K1595" s="532"/>
      <c r="L1595" s="531" t="str">
        <f>IF(K1595=0,"0-0",(VLOOKUP(K1595,'[11]CONSOLIDADO PLAN DESARROLLO'!$DK$9:$DM$305,2,0)))</f>
        <v>0-0</v>
      </c>
      <c r="M1595" s="532" t="str">
        <f t="shared" si="133"/>
        <v>0-0</v>
      </c>
      <c r="N1595" s="526"/>
      <c r="O1595" s="535"/>
      <c r="AC1595" s="424"/>
    </row>
    <row r="1596" spans="1:29" x14ac:dyDescent="0.2">
      <c r="A1596" s="528"/>
      <c r="B1596" s="477" t="str">
        <f t="shared" si="132"/>
        <v xml:space="preserve"> </v>
      </c>
      <c r="C1596" s="477"/>
      <c r="D1596" s="526"/>
      <c r="E1596" s="529"/>
      <c r="F1596" s="529"/>
      <c r="G1596" s="530"/>
      <c r="H1596" s="530"/>
      <c r="I1596" s="422"/>
      <c r="J1596" s="531" t="e">
        <f>VLOOKUP(K1596,'[11]CONSOLIDADO PLAN DESARROLLO'!$DK$9:$DM1892,3,0)</f>
        <v>#N/A</v>
      </c>
      <c r="K1596" s="532"/>
      <c r="L1596" s="531" t="str">
        <f>IF(K1596=0,"0-0",(VLOOKUP(K1596,'[11]CONSOLIDADO PLAN DESARROLLO'!$DK$9:$DM$305,2,0)))</f>
        <v>0-0</v>
      </c>
      <c r="M1596" s="532" t="str">
        <f t="shared" si="133"/>
        <v>0-0</v>
      </c>
      <c r="N1596" s="526"/>
      <c r="O1596" s="535"/>
      <c r="AC1596" s="424"/>
    </row>
    <row r="1597" spans="1:29" x14ac:dyDescent="0.2">
      <c r="A1597" s="528"/>
      <c r="B1597" s="477" t="str">
        <f t="shared" si="132"/>
        <v xml:space="preserve"> </v>
      </c>
      <c r="C1597" s="477"/>
      <c r="D1597" s="526"/>
      <c r="E1597" s="529"/>
      <c r="F1597" s="529"/>
      <c r="G1597" s="530"/>
      <c r="H1597" s="530"/>
      <c r="I1597" s="422"/>
      <c r="J1597" s="531" t="e">
        <f>VLOOKUP(K1597,'[11]CONSOLIDADO PLAN DESARROLLO'!$DK$9:$DM1893,3,0)</f>
        <v>#N/A</v>
      </c>
      <c r="K1597" s="532"/>
      <c r="L1597" s="531" t="str">
        <f>IF(K1597=0,"0-0",(VLOOKUP(K1597,'[11]CONSOLIDADO PLAN DESARROLLO'!$DK$9:$DM$305,2,0)))</f>
        <v>0-0</v>
      </c>
      <c r="M1597" s="532" t="str">
        <f t="shared" si="133"/>
        <v>0-0</v>
      </c>
      <c r="N1597" s="526"/>
      <c r="O1597" s="535"/>
      <c r="AC1597" s="424"/>
    </row>
    <row r="1598" spans="1:29" x14ac:dyDescent="0.2">
      <c r="A1598" s="528"/>
      <c r="B1598" s="477" t="str">
        <f t="shared" si="132"/>
        <v xml:space="preserve"> </v>
      </c>
      <c r="C1598" s="477"/>
      <c r="D1598" s="526"/>
      <c r="E1598" s="529"/>
      <c r="F1598" s="529"/>
      <c r="G1598" s="530"/>
      <c r="H1598" s="530"/>
      <c r="I1598" s="422"/>
      <c r="J1598" s="531" t="e">
        <f>VLOOKUP(K1598,'[11]CONSOLIDADO PLAN DESARROLLO'!$DK$9:$DM1894,3,0)</f>
        <v>#N/A</v>
      </c>
      <c r="K1598" s="532"/>
      <c r="L1598" s="531" t="str">
        <f>IF(K1598=0,"0-0",(VLOOKUP(K1598,'[11]CONSOLIDADO PLAN DESARROLLO'!$DK$9:$DM$305,2,0)))</f>
        <v>0-0</v>
      </c>
      <c r="M1598" s="532" t="str">
        <f t="shared" si="133"/>
        <v>0-0</v>
      </c>
      <c r="N1598" s="526"/>
      <c r="O1598" s="535"/>
      <c r="AC1598" s="424"/>
    </row>
    <row r="1599" spans="1:29" x14ac:dyDescent="0.2">
      <c r="A1599" s="528"/>
      <c r="B1599" s="477" t="str">
        <f t="shared" si="132"/>
        <v xml:space="preserve"> </v>
      </c>
      <c r="C1599" s="477"/>
      <c r="D1599" s="526"/>
      <c r="E1599" s="529"/>
      <c r="F1599" s="529"/>
      <c r="G1599" s="530"/>
      <c r="H1599" s="530"/>
      <c r="I1599" s="422"/>
      <c r="J1599" s="531" t="e">
        <f>VLOOKUP(K1599,'[11]CONSOLIDADO PLAN DESARROLLO'!$DK$9:$DM1895,3,0)</f>
        <v>#N/A</v>
      </c>
      <c r="K1599" s="532"/>
      <c r="L1599" s="531" t="str">
        <f>IF(K1599=0,"0-0",(VLOOKUP(K1599,'[11]CONSOLIDADO PLAN DESARROLLO'!$DK$9:$DM$305,2,0)))</f>
        <v>0-0</v>
      </c>
      <c r="M1599" s="532" t="str">
        <f t="shared" si="133"/>
        <v>0-0</v>
      </c>
      <c r="N1599" s="526"/>
      <c r="O1599" s="535"/>
      <c r="AC1599" s="424"/>
    </row>
    <row r="1600" spans="1:29" x14ac:dyDescent="0.2">
      <c r="A1600" s="528"/>
      <c r="B1600" s="477" t="str">
        <f t="shared" si="132"/>
        <v xml:space="preserve"> </v>
      </c>
      <c r="C1600" s="477"/>
      <c r="D1600" s="526"/>
      <c r="E1600" s="529"/>
      <c r="F1600" s="529"/>
      <c r="G1600" s="530"/>
      <c r="H1600" s="530"/>
      <c r="I1600" s="422"/>
      <c r="J1600" s="531" t="e">
        <f>VLOOKUP(K1600,'[11]CONSOLIDADO PLAN DESARROLLO'!$DK$9:$DM1896,3,0)</f>
        <v>#N/A</v>
      </c>
      <c r="K1600" s="532"/>
      <c r="L1600" s="531" t="str">
        <f>IF(K1600=0,"0-0",(VLOOKUP(K1600,'[11]CONSOLIDADO PLAN DESARROLLO'!$DK$9:$DM$305,2,0)))</f>
        <v>0-0</v>
      </c>
      <c r="M1600" s="532" t="str">
        <f t="shared" si="133"/>
        <v>0-0</v>
      </c>
      <c r="N1600" s="526"/>
      <c r="O1600" s="535"/>
      <c r="AC1600" s="424"/>
    </row>
    <row r="1601" spans="1:29" x14ac:dyDescent="0.2">
      <c r="A1601" s="528"/>
      <c r="B1601" s="477" t="str">
        <f t="shared" si="132"/>
        <v xml:space="preserve"> </v>
      </c>
      <c r="C1601" s="477"/>
      <c r="D1601" s="526"/>
      <c r="E1601" s="529"/>
      <c r="F1601" s="529"/>
      <c r="G1601" s="530"/>
      <c r="H1601" s="530"/>
      <c r="I1601" s="422"/>
      <c r="J1601" s="531" t="e">
        <f>VLOOKUP(K1601,'[11]CONSOLIDADO PLAN DESARROLLO'!$DK$9:$DM1897,3,0)</f>
        <v>#N/A</v>
      </c>
      <c r="K1601" s="532"/>
      <c r="L1601" s="531" t="str">
        <f>IF(K1601=0,"0-0",(VLOOKUP(K1601,'[11]CONSOLIDADO PLAN DESARROLLO'!$DK$9:$DM$305,2,0)))</f>
        <v>0-0</v>
      </c>
      <c r="M1601" s="532" t="str">
        <f t="shared" si="133"/>
        <v>0-0</v>
      </c>
      <c r="N1601" s="526"/>
      <c r="O1601" s="535"/>
      <c r="AC1601" s="424"/>
    </row>
    <row r="1602" spans="1:29" x14ac:dyDescent="0.2">
      <c r="A1602" s="528"/>
      <c r="B1602" s="477" t="str">
        <f t="shared" si="132"/>
        <v xml:space="preserve"> </v>
      </c>
      <c r="C1602" s="477"/>
      <c r="D1602" s="526"/>
      <c r="E1602" s="529"/>
      <c r="F1602" s="529"/>
      <c r="G1602" s="530"/>
      <c r="H1602" s="530"/>
      <c r="I1602" s="422"/>
      <c r="J1602" s="531" t="e">
        <f>VLOOKUP(K1602,'[11]CONSOLIDADO PLAN DESARROLLO'!$DK$9:$DM1898,3,0)</f>
        <v>#N/A</v>
      </c>
      <c r="K1602" s="532"/>
      <c r="L1602" s="531" t="str">
        <f>IF(K1602=0,"0-0",(VLOOKUP(K1602,'[11]CONSOLIDADO PLAN DESARROLLO'!$DK$9:$DM$305,2,0)))</f>
        <v>0-0</v>
      </c>
      <c r="M1602" s="532" t="str">
        <f t="shared" si="133"/>
        <v>0-0</v>
      </c>
      <c r="N1602" s="526"/>
      <c r="O1602" s="535"/>
      <c r="AC1602" s="424"/>
    </row>
    <row r="1603" spans="1:29" x14ac:dyDescent="0.2">
      <c r="A1603" s="528"/>
      <c r="B1603" s="477" t="str">
        <f t="shared" ref="B1603:B1666" si="134">+CONCATENATE(C1603," ",(LEFT(I1603,(3))))</f>
        <v xml:space="preserve"> </v>
      </c>
      <c r="C1603" s="477"/>
      <c r="D1603" s="526"/>
      <c r="E1603" s="529"/>
      <c r="F1603" s="529"/>
      <c r="G1603" s="530"/>
      <c r="H1603" s="530"/>
      <c r="I1603" s="422"/>
      <c r="J1603" s="531" t="e">
        <f>VLOOKUP(K1603,'[11]CONSOLIDADO PLAN DESARROLLO'!$DK$9:$DM1899,3,0)</f>
        <v>#N/A</v>
      </c>
      <c r="K1603" s="532"/>
      <c r="L1603" s="531" t="str">
        <f>IF(K1603=0,"0-0",(VLOOKUP(K1603,'[11]CONSOLIDADO PLAN DESARROLLO'!$DK$9:$DM$305,2,0)))</f>
        <v>0-0</v>
      </c>
      <c r="M1603" s="532" t="str">
        <f t="shared" ref="M1603:M1666" si="135">IF(I1603=0,"0-0",(VLOOKUP(I1603,$Q$2:$V$191,$P$1,0)))</f>
        <v>0-0</v>
      </c>
      <c r="N1603" s="526"/>
      <c r="O1603" s="535"/>
      <c r="AC1603" s="424"/>
    </row>
    <row r="1604" spans="1:29" x14ac:dyDescent="0.2">
      <c r="A1604" s="528"/>
      <c r="B1604" s="477" t="str">
        <f t="shared" si="134"/>
        <v xml:space="preserve"> </v>
      </c>
      <c r="C1604" s="477"/>
      <c r="D1604" s="526"/>
      <c r="E1604" s="529"/>
      <c r="F1604" s="529"/>
      <c r="G1604" s="530"/>
      <c r="H1604" s="530"/>
      <c r="I1604" s="422"/>
      <c r="J1604" s="531" t="e">
        <f>VLOOKUP(K1604,'[11]CONSOLIDADO PLAN DESARROLLO'!$DK$9:$DM1900,3,0)</f>
        <v>#N/A</v>
      </c>
      <c r="K1604" s="532"/>
      <c r="L1604" s="531" t="str">
        <f>IF(K1604=0,"0-0",(VLOOKUP(K1604,'[11]CONSOLIDADO PLAN DESARROLLO'!$DK$9:$DM$305,2,0)))</f>
        <v>0-0</v>
      </c>
      <c r="M1604" s="532" t="str">
        <f t="shared" si="135"/>
        <v>0-0</v>
      </c>
      <c r="N1604" s="526"/>
      <c r="O1604" s="535"/>
      <c r="AC1604" s="424"/>
    </row>
    <row r="1605" spans="1:29" x14ac:dyDescent="0.2">
      <c r="A1605" s="528"/>
      <c r="B1605" s="477" t="str">
        <f t="shared" si="134"/>
        <v xml:space="preserve"> </v>
      </c>
      <c r="C1605" s="477"/>
      <c r="D1605" s="526"/>
      <c r="E1605" s="529"/>
      <c r="F1605" s="529"/>
      <c r="G1605" s="530"/>
      <c r="H1605" s="530"/>
      <c r="I1605" s="422"/>
      <c r="J1605" s="531" t="e">
        <f>VLOOKUP(K1605,'[11]CONSOLIDADO PLAN DESARROLLO'!$DK$9:$DM1901,3,0)</f>
        <v>#N/A</v>
      </c>
      <c r="K1605" s="532"/>
      <c r="L1605" s="531" t="str">
        <f>IF(K1605=0,"0-0",(VLOOKUP(K1605,'[11]CONSOLIDADO PLAN DESARROLLO'!$DK$9:$DM$305,2,0)))</f>
        <v>0-0</v>
      </c>
      <c r="M1605" s="532" t="str">
        <f t="shared" si="135"/>
        <v>0-0</v>
      </c>
      <c r="N1605" s="526"/>
      <c r="O1605" s="535"/>
      <c r="AC1605" s="424"/>
    </row>
    <row r="1606" spans="1:29" x14ac:dyDescent="0.2">
      <c r="A1606" s="528"/>
      <c r="B1606" s="477" t="str">
        <f t="shared" si="134"/>
        <v xml:space="preserve"> </v>
      </c>
      <c r="C1606" s="477"/>
      <c r="D1606" s="526"/>
      <c r="E1606" s="529"/>
      <c r="F1606" s="529"/>
      <c r="G1606" s="530"/>
      <c r="H1606" s="530"/>
      <c r="I1606" s="422"/>
      <c r="J1606" s="531" t="e">
        <f>VLOOKUP(K1606,'[11]CONSOLIDADO PLAN DESARROLLO'!$DK$9:$DM1902,3,0)</f>
        <v>#N/A</v>
      </c>
      <c r="K1606" s="532"/>
      <c r="L1606" s="531" t="str">
        <f>IF(K1606=0,"0-0",(VLOOKUP(K1606,'[11]CONSOLIDADO PLAN DESARROLLO'!$DK$9:$DM$305,2,0)))</f>
        <v>0-0</v>
      </c>
      <c r="M1606" s="532" t="str">
        <f t="shared" si="135"/>
        <v>0-0</v>
      </c>
      <c r="N1606" s="526"/>
      <c r="O1606" s="535"/>
      <c r="AC1606" s="424"/>
    </row>
    <row r="1607" spans="1:29" x14ac:dyDescent="0.2">
      <c r="A1607" s="528"/>
      <c r="B1607" s="477" t="str">
        <f t="shared" si="134"/>
        <v xml:space="preserve"> </v>
      </c>
      <c r="C1607" s="477"/>
      <c r="D1607" s="526"/>
      <c r="E1607" s="529"/>
      <c r="F1607" s="529"/>
      <c r="G1607" s="530"/>
      <c r="H1607" s="530"/>
      <c r="I1607" s="422"/>
      <c r="J1607" s="531" t="e">
        <f>VLOOKUP(K1607,'[11]CONSOLIDADO PLAN DESARROLLO'!$DK$9:$DM1903,3,0)</f>
        <v>#N/A</v>
      </c>
      <c r="K1607" s="532"/>
      <c r="L1607" s="531" t="str">
        <f>IF(K1607=0,"0-0",(VLOOKUP(K1607,'[11]CONSOLIDADO PLAN DESARROLLO'!$DK$9:$DM$305,2,0)))</f>
        <v>0-0</v>
      </c>
      <c r="M1607" s="532" t="str">
        <f t="shared" si="135"/>
        <v>0-0</v>
      </c>
      <c r="N1607" s="526"/>
      <c r="O1607" s="535"/>
      <c r="AC1607" s="424"/>
    </row>
    <row r="1608" spans="1:29" x14ac:dyDescent="0.2">
      <c r="A1608" s="528"/>
      <c r="B1608" s="477" t="str">
        <f t="shared" si="134"/>
        <v xml:space="preserve"> </v>
      </c>
      <c r="C1608" s="477"/>
      <c r="D1608" s="526"/>
      <c r="E1608" s="529"/>
      <c r="F1608" s="529"/>
      <c r="G1608" s="530"/>
      <c r="H1608" s="530"/>
      <c r="I1608" s="422"/>
      <c r="J1608" s="531" t="e">
        <f>VLOOKUP(K1608,'[11]CONSOLIDADO PLAN DESARROLLO'!$DK$9:$DM1904,3,0)</f>
        <v>#N/A</v>
      </c>
      <c r="K1608" s="532"/>
      <c r="L1608" s="531" t="str">
        <f>IF(K1608=0,"0-0",(VLOOKUP(K1608,'[11]CONSOLIDADO PLAN DESARROLLO'!$DK$9:$DM$305,2,0)))</f>
        <v>0-0</v>
      </c>
      <c r="M1608" s="532" t="str">
        <f t="shared" si="135"/>
        <v>0-0</v>
      </c>
      <c r="N1608" s="526"/>
      <c r="O1608" s="535"/>
      <c r="AC1608" s="424"/>
    </row>
    <row r="1609" spans="1:29" x14ac:dyDescent="0.2">
      <c r="A1609" s="528"/>
      <c r="B1609" s="477" t="str">
        <f t="shared" si="134"/>
        <v xml:space="preserve"> </v>
      </c>
      <c r="C1609" s="477"/>
      <c r="D1609" s="526"/>
      <c r="E1609" s="529"/>
      <c r="F1609" s="529"/>
      <c r="G1609" s="530"/>
      <c r="H1609" s="530"/>
      <c r="I1609" s="422"/>
      <c r="J1609" s="531" t="e">
        <f>VLOOKUP(K1609,'[11]CONSOLIDADO PLAN DESARROLLO'!$DK$9:$DM1905,3,0)</f>
        <v>#N/A</v>
      </c>
      <c r="K1609" s="532"/>
      <c r="L1609" s="531" t="str">
        <f>IF(K1609=0,"0-0",(VLOOKUP(K1609,'[11]CONSOLIDADO PLAN DESARROLLO'!$DK$9:$DM$305,2,0)))</f>
        <v>0-0</v>
      </c>
      <c r="M1609" s="532" t="str">
        <f t="shared" si="135"/>
        <v>0-0</v>
      </c>
      <c r="N1609" s="526"/>
      <c r="O1609" s="535"/>
      <c r="AC1609" s="424"/>
    </row>
    <row r="1610" spans="1:29" x14ac:dyDescent="0.2">
      <c r="A1610" s="528"/>
      <c r="B1610" s="477" t="str">
        <f t="shared" si="134"/>
        <v xml:space="preserve"> </v>
      </c>
      <c r="C1610" s="477"/>
      <c r="D1610" s="526"/>
      <c r="E1610" s="529"/>
      <c r="F1610" s="529"/>
      <c r="G1610" s="530"/>
      <c r="H1610" s="530"/>
      <c r="I1610" s="422"/>
      <c r="J1610" s="531" t="e">
        <f>VLOOKUP(K1610,'[11]CONSOLIDADO PLAN DESARROLLO'!$DK$9:$DM1906,3,0)</f>
        <v>#N/A</v>
      </c>
      <c r="K1610" s="532"/>
      <c r="L1610" s="531" t="str">
        <f>IF(K1610=0,"0-0",(VLOOKUP(K1610,'[11]CONSOLIDADO PLAN DESARROLLO'!$DK$9:$DM$305,2,0)))</f>
        <v>0-0</v>
      </c>
      <c r="M1610" s="532" t="str">
        <f t="shared" si="135"/>
        <v>0-0</v>
      </c>
      <c r="N1610" s="526"/>
      <c r="O1610" s="535"/>
      <c r="AC1610" s="424"/>
    </row>
    <row r="1611" spans="1:29" x14ac:dyDescent="0.2">
      <c r="A1611" s="528"/>
      <c r="B1611" s="477" t="str">
        <f t="shared" si="134"/>
        <v xml:space="preserve"> </v>
      </c>
      <c r="C1611" s="477"/>
      <c r="D1611" s="526"/>
      <c r="E1611" s="529"/>
      <c r="F1611" s="529"/>
      <c r="G1611" s="530"/>
      <c r="H1611" s="530"/>
      <c r="I1611" s="422"/>
      <c r="J1611" s="531" t="e">
        <f>VLOOKUP(K1611,'[11]CONSOLIDADO PLAN DESARROLLO'!$DK$9:$DM1907,3,0)</f>
        <v>#N/A</v>
      </c>
      <c r="K1611" s="532"/>
      <c r="L1611" s="531" t="str">
        <f>IF(K1611=0,"0-0",(VLOOKUP(K1611,'[11]CONSOLIDADO PLAN DESARROLLO'!$DK$9:$DM$305,2,0)))</f>
        <v>0-0</v>
      </c>
      <c r="M1611" s="532" t="str">
        <f t="shared" si="135"/>
        <v>0-0</v>
      </c>
      <c r="N1611" s="526"/>
      <c r="O1611" s="535"/>
      <c r="AC1611" s="424"/>
    </row>
    <row r="1612" spans="1:29" x14ac:dyDescent="0.2">
      <c r="A1612" s="528"/>
      <c r="B1612" s="477" t="str">
        <f t="shared" si="134"/>
        <v xml:space="preserve"> </v>
      </c>
      <c r="C1612" s="477"/>
      <c r="D1612" s="526"/>
      <c r="E1612" s="529"/>
      <c r="F1612" s="529"/>
      <c r="G1612" s="530"/>
      <c r="H1612" s="530"/>
      <c r="I1612" s="422"/>
      <c r="J1612" s="531" t="e">
        <f>VLOOKUP(K1612,'[11]CONSOLIDADO PLAN DESARROLLO'!$DK$9:$DM1908,3,0)</f>
        <v>#N/A</v>
      </c>
      <c r="K1612" s="532"/>
      <c r="L1612" s="531" t="str">
        <f>IF(K1612=0,"0-0",(VLOOKUP(K1612,'[11]CONSOLIDADO PLAN DESARROLLO'!$DK$9:$DM$305,2,0)))</f>
        <v>0-0</v>
      </c>
      <c r="M1612" s="532" t="str">
        <f t="shared" si="135"/>
        <v>0-0</v>
      </c>
      <c r="N1612" s="526"/>
      <c r="O1612" s="535"/>
      <c r="AC1612" s="424"/>
    </row>
    <row r="1613" spans="1:29" x14ac:dyDescent="0.2">
      <c r="A1613" s="528"/>
      <c r="B1613" s="477" t="str">
        <f t="shared" si="134"/>
        <v xml:space="preserve"> </v>
      </c>
      <c r="C1613" s="477"/>
      <c r="D1613" s="526"/>
      <c r="E1613" s="529"/>
      <c r="F1613" s="529"/>
      <c r="G1613" s="530"/>
      <c r="H1613" s="530"/>
      <c r="I1613" s="422"/>
      <c r="J1613" s="531" t="e">
        <f>VLOOKUP(K1613,'[11]CONSOLIDADO PLAN DESARROLLO'!$DK$9:$DM1909,3,0)</f>
        <v>#N/A</v>
      </c>
      <c r="K1613" s="532"/>
      <c r="L1613" s="531" t="str">
        <f>IF(K1613=0,"0-0",(VLOOKUP(K1613,'[11]CONSOLIDADO PLAN DESARROLLO'!$DK$9:$DM$305,2,0)))</f>
        <v>0-0</v>
      </c>
      <c r="M1613" s="532" t="str">
        <f t="shared" si="135"/>
        <v>0-0</v>
      </c>
      <c r="N1613" s="526"/>
      <c r="O1613" s="535"/>
      <c r="AC1613" s="424"/>
    </row>
    <row r="1614" spans="1:29" x14ac:dyDescent="0.2">
      <c r="A1614" s="528"/>
      <c r="B1614" s="477" t="str">
        <f t="shared" si="134"/>
        <v xml:space="preserve"> </v>
      </c>
      <c r="C1614" s="477"/>
      <c r="D1614" s="526"/>
      <c r="E1614" s="529"/>
      <c r="F1614" s="529"/>
      <c r="G1614" s="530"/>
      <c r="H1614" s="530"/>
      <c r="I1614" s="422"/>
      <c r="J1614" s="531" t="e">
        <f>VLOOKUP(K1614,'[11]CONSOLIDADO PLAN DESARROLLO'!$DK$9:$DM1910,3,0)</f>
        <v>#N/A</v>
      </c>
      <c r="K1614" s="532"/>
      <c r="L1614" s="531" t="str">
        <f>IF(K1614=0,"0-0",(VLOOKUP(K1614,'[11]CONSOLIDADO PLAN DESARROLLO'!$DK$9:$DM$305,2,0)))</f>
        <v>0-0</v>
      </c>
      <c r="M1614" s="532" t="str">
        <f t="shared" si="135"/>
        <v>0-0</v>
      </c>
      <c r="N1614" s="526"/>
      <c r="O1614" s="535"/>
      <c r="AC1614" s="424"/>
    </row>
    <row r="1615" spans="1:29" x14ac:dyDescent="0.2">
      <c r="A1615" s="528"/>
      <c r="B1615" s="477" t="str">
        <f t="shared" si="134"/>
        <v xml:space="preserve"> </v>
      </c>
      <c r="C1615" s="477"/>
      <c r="D1615" s="526"/>
      <c r="E1615" s="529"/>
      <c r="F1615" s="529"/>
      <c r="G1615" s="530"/>
      <c r="H1615" s="530"/>
      <c r="I1615" s="422"/>
      <c r="J1615" s="531" t="e">
        <f>VLOOKUP(K1615,'[11]CONSOLIDADO PLAN DESARROLLO'!$DK$9:$DM1911,3,0)</f>
        <v>#N/A</v>
      </c>
      <c r="K1615" s="532"/>
      <c r="L1615" s="531" t="str">
        <f>IF(K1615=0,"0-0",(VLOOKUP(K1615,'[11]CONSOLIDADO PLAN DESARROLLO'!$DK$9:$DM$305,2,0)))</f>
        <v>0-0</v>
      </c>
      <c r="M1615" s="532" t="str">
        <f t="shared" si="135"/>
        <v>0-0</v>
      </c>
      <c r="N1615" s="526"/>
      <c r="O1615" s="535"/>
      <c r="AC1615" s="424"/>
    </row>
    <row r="1616" spans="1:29" x14ac:dyDescent="0.2">
      <c r="A1616" s="528"/>
      <c r="B1616" s="477" t="str">
        <f t="shared" si="134"/>
        <v xml:space="preserve"> </v>
      </c>
      <c r="C1616" s="477"/>
      <c r="D1616" s="526"/>
      <c r="E1616" s="529"/>
      <c r="F1616" s="529"/>
      <c r="G1616" s="530"/>
      <c r="H1616" s="530"/>
      <c r="I1616" s="422"/>
      <c r="J1616" s="531" t="e">
        <f>VLOOKUP(K1616,'[11]CONSOLIDADO PLAN DESARROLLO'!$DK$9:$DM1912,3,0)</f>
        <v>#N/A</v>
      </c>
      <c r="K1616" s="532"/>
      <c r="L1616" s="531" t="str">
        <f>IF(K1616=0,"0-0",(VLOOKUP(K1616,'[11]CONSOLIDADO PLAN DESARROLLO'!$DK$9:$DM$305,2,0)))</f>
        <v>0-0</v>
      </c>
      <c r="M1616" s="532" t="str">
        <f t="shared" si="135"/>
        <v>0-0</v>
      </c>
      <c r="N1616" s="526"/>
      <c r="O1616" s="535"/>
      <c r="AC1616" s="424"/>
    </row>
    <row r="1617" spans="1:29" x14ac:dyDescent="0.2">
      <c r="A1617" s="528"/>
      <c r="B1617" s="477" t="str">
        <f t="shared" si="134"/>
        <v xml:space="preserve"> </v>
      </c>
      <c r="C1617" s="477"/>
      <c r="D1617" s="526"/>
      <c r="E1617" s="529"/>
      <c r="F1617" s="529"/>
      <c r="G1617" s="530"/>
      <c r="H1617" s="530"/>
      <c r="I1617" s="422"/>
      <c r="J1617" s="531" t="e">
        <f>VLOOKUP(K1617,'[11]CONSOLIDADO PLAN DESARROLLO'!$DK$9:$DM1913,3,0)</f>
        <v>#N/A</v>
      </c>
      <c r="K1617" s="532"/>
      <c r="L1617" s="531" t="str">
        <f>IF(K1617=0,"0-0",(VLOOKUP(K1617,'[11]CONSOLIDADO PLAN DESARROLLO'!$DK$9:$DM$305,2,0)))</f>
        <v>0-0</v>
      </c>
      <c r="M1617" s="532" t="str">
        <f t="shared" si="135"/>
        <v>0-0</v>
      </c>
      <c r="N1617" s="526"/>
      <c r="O1617" s="535"/>
      <c r="AC1617" s="424"/>
    </row>
    <row r="1618" spans="1:29" x14ac:dyDescent="0.2">
      <c r="A1618" s="528"/>
      <c r="B1618" s="477" t="str">
        <f t="shared" si="134"/>
        <v xml:space="preserve"> </v>
      </c>
      <c r="C1618" s="477"/>
      <c r="D1618" s="526"/>
      <c r="E1618" s="529"/>
      <c r="F1618" s="529"/>
      <c r="G1618" s="530"/>
      <c r="H1618" s="530"/>
      <c r="I1618" s="422"/>
      <c r="J1618" s="531" t="e">
        <f>VLOOKUP(K1618,'[11]CONSOLIDADO PLAN DESARROLLO'!$DK$9:$DM1914,3,0)</f>
        <v>#N/A</v>
      </c>
      <c r="K1618" s="532"/>
      <c r="L1618" s="531" t="str">
        <f>IF(K1618=0,"0-0",(VLOOKUP(K1618,'[11]CONSOLIDADO PLAN DESARROLLO'!$DK$9:$DM$305,2,0)))</f>
        <v>0-0</v>
      </c>
      <c r="M1618" s="532" t="str">
        <f t="shared" si="135"/>
        <v>0-0</v>
      </c>
      <c r="N1618" s="526"/>
      <c r="O1618" s="535"/>
      <c r="AC1618" s="424"/>
    </row>
    <row r="1619" spans="1:29" x14ac:dyDescent="0.2">
      <c r="A1619" s="528"/>
      <c r="B1619" s="477" t="str">
        <f t="shared" si="134"/>
        <v xml:space="preserve"> </v>
      </c>
      <c r="C1619" s="477"/>
      <c r="D1619" s="526"/>
      <c r="E1619" s="529"/>
      <c r="F1619" s="529"/>
      <c r="G1619" s="530"/>
      <c r="H1619" s="530"/>
      <c r="I1619" s="422"/>
      <c r="J1619" s="531" t="e">
        <f>VLOOKUP(K1619,'[11]CONSOLIDADO PLAN DESARROLLO'!$DK$9:$DM1915,3,0)</f>
        <v>#N/A</v>
      </c>
      <c r="K1619" s="532"/>
      <c r="L1619" s="531" t="str">
        <f>IF(K1619=0,"0-0",(VLOOKUP(K1619,'[11]CONSOLIDADO PLAN DESARROLLO'!$DK$9:$DM$305,2,0)))</f>
        <v>0-0</v>
      </c>
      <c r="M1619" s="532" t="str">
        <f t="shared" si="135"/>
        <v>0-0</v>
      </c>
      <c r="N1619" s="526"/>
      <c r="O1619" s="535"/>
      <c r="AC1619" s="424"/>
    </row>
    <row r="1620" spans="1:29" x14ac:dyDescent="0.2">
      <c r="A1620" s="528"/>
      <c r="B1620" s="477" t="str">
        <f t="shared" si="134"/>
        <v xml:space="preserve"> </v>
      </c>
      <c r="C1620" s="477"/>
      <c r="D1620" s="526"/>
      <c r="E1620" s="529"/>
      <c r="F1620" s="529"/>
      <c r="G1620" s="530"/>
      <c r="H1620" s="530"/>
      <c r="I1620" s="422"/>
      <c r="J1620" s="531" t="e">
        <f>VLOOKUP(K1620,'[11]CONSOLIDADO PLAN DESARROLLO'!$DK$9:$DM1916,3,0)</f>
        <v>#N/A</v>
      </c>
      <c r="K1620" s="532"/>
      <c r="L1620" s="531" t="str">
        <f>IF(K1620=0,"0-0",(VLOOKUP(K1620,'[11]CONSOLIDADO PLAN DESARROLLO'!$DK$9:$DM$305,2,0)))</f>
        <v>0-0</v>
      </c>
      <c r="M1620" s="532" t="str">
        <f t="shared" si="135"/>
        <v>0-0</v>
      </c>
      <c r="N1620" s="526"/>
      <c r="O1620" s="535"/>
      <c r="AC1620" s="424"/>
    </row>
    <row r="1621" spans="1:29" x14ac:dyDescent="0.2">
      <c r="A1621" s="528"/>
      <c r="B1621" s="477" t="str">
        <f t="shared" si="134"/>
        <v xml:space="preserve"> </v>
      </c>
      <c r="C1621" s="477"/>
      <c r="D1621" s="526"/>
      <c r="E1621" s="529"/>
      <c r="F1621" s="529"/>
      <c r="G1621" s="530"/>
      <c r="H1621" s="530"/>
      <c r="I1621" s="422"/>
      <c r="J1621" s="531" t="e">
        <f>VLOOKUP(K1621,'[11]CONSOLIDADO PLAN DESARROLLO'!$DK$9:$DM1917,3,0)</f>
        <v>#N/A</v>
      </c>
      <c r="K1621" s="532"/>
      <c r="L1621" s="531" t="str">
        <f>IF(K1621=0,"0-0",(VLOOKUP(K1621,'[11]CONSOLIDADO PLAN DESARROLLO'!$DK$9:$DM$305,2,0)))</f>
        <v>0-0</v>
      </c>
      <c r="M1621" s="532" t="str">
        <f t="shared" si="135"/>
        <v>0-0</v>
      </c>
      <c r="N1621" s="526"/>
      <c r="O1621" s="535"/>
      <c r="AC1621" s="424"/>
    </row>
    <row r="1622" spans="1:29" x14ac:dyDescent="0.2">
      <c r="A1622" s="528"/>
      <c r="B1622" s="477" t="str">
        <f t="shared" si="134"/>
        <v xml:space="preserve"> </v>
      </c>
      <c r="C1622" s="477"/>
      <c r="D1622" s="526"/>
      <c r="E1622" s="529"/>
      <c r="F1622" s="529"/>
      <c r="G1622" s="530"/>
      <c r="H1622" s="530"/>
      <c r="I1622" s="422"/>
      <c r="J1622" s="531" t="e">
        <f>VLOOKUP(K1622,'[11]CONSOLIDADO PLAN DESARROLLO'!$DK$9:$DM1918,3,0)</f>
        <v>#N/A</v>
      </c>
      <c r="K1622" s="532"/>
      <c r="L1622" s="531" t="str">
        <f>IF(K1622=0,"0-0",(VLOOKUP(K1622,'[11]CONSOLIDADO PLAN DESARROLLO'!$DK$9:$DM$305,2,0)))</f>
        <v>0-0</v>
      </c>
      <c r="M1622" s="532" t="str">
        <f t="shared" si="135"/>
        <v>0-0</v>
      </c>
      <c r="N1622" s="526"/>
      <c r="O1622" s="535"/>
      <c r="AC1622" s="424"/>
    </row>
    <row r="1623" spans="1:29" x14ac:dyDescent="0.2">
      <c r="A1623" s="528"/>
      <c r="B1623" s="477" t="str">
        <f t="shared" si="134"/>
        <v xml:space="preserve"> </v>
      </c>
      <c r="C1623" s="477"/>
      <c r="D1623" s="526"/>
      <c r="E1623" s="529"/>
      <c r="F1623" s="529"/>
      <c r="G1623" s="530"/>
      <c r="H1623" s="530"/>
      <c r="I1623" s="422"/>
      <c r="J1623" s="531" t="e">
        <f>VLOOKUP(K1623,'[11]CONSOLIDADO PLAN DESARROLLO'!$DK$9:$DM1919,3,0)</f>
        <v>#N/A</v>
      </c>
      <c r="K1623" s="532"/>
      <c r="L1623" s="531" t="str">
        <f>IF(K1623=0,"0-0",(VLOOKUP(K1623,'[11]CONSOLIDADO PLAN DESARROLLO'!$DK$9:$DM$305,2,0)))</f>
        <v>0-0</v>
      </c>
      <c r="M1623" s="532" t="str">
        <f t="shared" si="135"/>
        <v>0-0</v>
      </c>
      <c r="N1623" s="526"/>
      <c r="O1623" s="535"/>
      <c r="AC1623" s="424"/>
    </row>
    <row r="1624" spans="1:29" x14ac:dyDescent="0.2">
      <c r="A1624" s="528"/>
      <c r="B1624" s="477" t="str">
        <f t="shared" si="134"/>
        <v xml:space="preserve"> </v>
      </c>
      <c r="C1624" s="477"/>
      <c r="D1624" s="526"/>
      <c r="E1624" s="529"/>
      <c r="F1624" s="529"/>
      <c r="G1624" s="530"/>
      <c r="H1624" s="530"/>
      <c r="I1624" s="422"/>
      <c r="J1624" s="531" t="e">
        <f>VLOOKUP(K1624,'[11]CONSOLIDADO PLAN DESARROLLO'!$DK$9:$DM1920,3,0)</f>
        <v>#N/A</v>
      </c>
      <c r="K1624" s="532"/>
      <c r="L1624" s="531" t="str">
        <f>IF(K1624=0,"0-0",(VLOOKUP(K1624,'[11]CONSOLIDADO PLAN DESARROLLO'!$DK$9:$DM$305,2,0)))</f>
        <v>0-0</v>
      </c>
      <c r="M1624" s="532" t="str">
        <f t="shared" si="135"/>
        <v>0-0</v>
      </c>
      <c r="N1624" s="526"/>
      <c r="O1624" s="535"/>
      <c r="AC1624" s="424"/>
    </row>
    <row r="1625" spans="1:29" x14ac:dyDescent="0.2">
      <c r="A1625" s="528"/>
      <c r="B1625" s="477" t="str">
        <f t="shared" si="134"/>
        <v xml:space="preserve"> </v>
      </c>
      <c r="C1625" s="477"/>
      <c r="D1625" s="526"/>
      <c r="E1625" s="529"/>
      <c r="F1625" s="529"/>
      <c r="G1625" s="530"/>
      <c r="H1625" s="530"/>
      <c r="I1625" s="422"/>
      <c r="J1625" s="531" t="e">
        <f>VLOOKUP(K1625,'[11]CONSOLIDADO PLAN DESARROLLO'!$DK$9:$DM1921,3,0)</f>
        <v>#N/A</v>
      </c>
      <c r="K1625" s="532"/>
      <c r="L1625" s="531" t="str">
        <f>IF(K1625=0,"0-0",(VLOOKUP(K1625,'[11]CONSOLIDADO PLAN DESARROLLO'!$DK$9:$DM$305,2,0)))</f>
        <v>0-0</v>
      </c>
      <c r="M1625" s="532" t="str">
        <f t="shared" si="135"/>
        <v>0-0</v>
      </c>
      <c r="N1625" s="526"/>
      <c r="O1625" s="535"/>
      <c r="AC1625" s="424"/>
    </row>
    <row r="1626" spans="1:29" x14ac:dyDescent="0.2">
      <c r="A1626" s="528"/>
      <c r="B1626" s="477" t="str">
        <f t="shared" si="134"/>
        <v xml:space="preserve"> </v>
      </c>
      <c r="C1626" s="477"/>
      <c r="D1626" s="526"/>
      <c r="E1626" s="529"/>
      <c r="F1626" s="529"/>
      <c r="G1626" s="530"/>
      <c r="H1626" s="530"/>
      <c r="I1626" s="422"/>
      <c r="J1626" s="531" t="e">
        <f>VLOOKUP(K1626,'[11]CONSOLIDADO PLAN DESARROLLO'!$DK$9:$DM1922,3,0)</f>
        <v>#N/A</v>
      </c>
      <c r="K1626" s="532"/>
      <c r="L1626" s="531" t="str">
        <f>IF(K1626=0,"0-0",(VLOOKUP(K1626,'[11]CONSOLIDADO PLAN DESARROLLO'!$DK$9:$DM$305,2,0)))</f>
        <v>0-0</v>
      </c>
      <c r="M1626" s="532" t="str">
        <f t="shared" si="135"/>
        <v>0-0</v>
      </c>
      <c r="N1626" s="526"/>
      <c r="O1626" s="535"/>
      <c r="AC1626" s="424"/>
    </row>
    <row r="1627" spans="1:29" x14ac:dyDescent="0.2">
      <c r="A1627" s="528"/>
      <c r="B1627" s="477" t="str">
        <f t="shared" si="134"/>
        <v xml:space="preserve"> </v>
      </c>
      <c r="C1627" s="477"/>
      <c r="D1627" s="526"/>
      <c r="E1627" s="529"/>
      <c r="F1627" s="529"/>
      <c r="G1627" s="530"/>
      <c r="H1627" s="530"/>
      <c r="I1627" s="422"/>
      <c r="J1627" s="531" t="e">
        <f>VLOOKUP(K1627,'[11]CONSOLIDADO PLAN DESARROLLO'!$DK$9:$DM1923,3,0)</f>
        <v>#N/A</v>
      </c>
      <c r="K1627" s="532"/>
      <c r="L1627" s="531" t="str">
        <f>IF(K1627=0,"0-0",(VLOOKUP(K1627,'[11]CONSOLIDADO PLAN DESARROLLO'!$DK$9:$DM$305,2,0)))</f>
        <v>0-0</v>
      </c>
      <c r="M1627" s="532" t="str">
        <f t="shared" si="135"/>
        <v>0-0</v>
      </c>
      <c r="N1627" s="526"/>
      <c r="O1627" s="535"/>
      <c r="AC1627" s="424"/>
    </row>
    <row r="1628" spans="1:29" x14ac:dyDescent="0.2">
      <c r="A1628" s="528"/>
      <c r="B1628" s="477" t="str">
        <f t="shared" si="134"/>
        <v xml:space="preserve"> </v>
      </c>
      <c r="C1628" s="477"/>
      <c r="D1628" s="526"/>
      <c r="E1628" s="529"/>
      <c r="F1628" s="529"/>
      <c r="G1628" s="530"/>
      <c r="H1628" s="530"/>
      <c r="I1628" s="422"/>
      <c r="J1628" s="531" t="e">
        <f>VLOOKUP(K1628,'[11]CONSOLIDADO PLAN DESARROLLO'!$DK$9:$DM1924,3,0)</f>
        <v>#N/A</v>
      </c>
      <c r="K1628" s="532"/>
      <c r="L1628" s="531" t="str">
        <f>IF(K1628=0,"0-0",(VLOOKUP(K1628,'[11]CONSOLIDADO PLAN DESARROLLO'!$DK$9:$DM$305,2,0)))</f>
        <v>0-0</v>
      </c>
      <c r="M1628" s="532" t="str">
        <f t="shared" si="135"/>
        <v>0-0</v>
      </c>
      <c r="N1628" s="526"/>
      <c r="O1628" s="535"/>
      <c r="AC1628" s="424"/>
    </row>
    <row r="1629" spans="1:29" x14ac:dyDescent="0.2">
      <c r="A1629" s="528"/>
      <c r="B1629" s="477" t="str">
        <f t="shared" si="134"/>
        <v xml:space="preserve"> </v>
      </c>
      <c r="C1629" s="477"/>
      <c r="D1629" s="526"/>
      <c r="E1629" s="529"/>
      <c r="F1629" s="529"/>
      <c r="G1629" s="530"/>
      <c r="H1629" s="530"/>
      <c r="I1629" s="422"/>
      <c r="J1629" s="531" t="e">
        <f>VLOOKUP(K1629,'[11]CONSOLIDADO PLAN DESARROLLO'!$DK$9:$DM1925,3,0)</f>
        <v>#N/A</v>
      </c>
      <c r="K1629" s="532"/>
      <c r="L1629" s="531" t="str">
        <f>IF(K1629=0,"0-0",(VLOOKUP(K1629,'[11]CONSOLIDADO PLAN DESARROLLO'!$DK$9:$DM$305,2,0)))</f>
        <v>0-0</v>
      </c>
      <c r="M1629" s="532" t="str">
        <f t="shared" si="135"/>
        <v>0-0</v>
      </c>
      <c r="N1629" s="526"/>
      <c r="O1629" s="535"/>
      <c r="AC1629" s="424"/>
    </row>
    <row r="1630" spans="1:29" x14ac:dyDescent="0.2">
      <c r="A1630" s="528"/>
      <c r="B1630" s="477" t="str">
        <f t="shared" si="134"/>
        <v xml:space="preserve"> </v>
      </c>
      <c r="C1630" s="477"/>
      <c r="D1630" s="526"/>
      <c r="E1630" s="529"/>
      <c r="F1630" s="529"/>
      <c r="G1630" s="530"/>
      <c r="H1630" s="530"/>
      <c r="I1630" s="422"/>
      <c r="J1630" s="531" t="e">
        <f>VLOOKUP(K1630,'[11]CONSOLIDADO PLAN DESARROLLO'!$DK$9:$DM1926,3,0)</f>
        <v>#N/A</v>
      </c>
      <c r="K1630" s="532"/>
      <c r="L1630" s="531" t="str">
        <f>IF(K1630=0,"0-0",(VLOOKUP(K1630,'[11]CONSOLIDADO PLAN DESARROLLO'!$DK$9:$DM$305,2,0)))</f>
        <v>0-0</v>
      </c>
      <c r="M1630" s="532" t="str">
        <f t="shared" si="135"/>
        <v>0-0</v>
      </c>
      <c r="N1630" s="526"/>
      <c r="O1630" s="535"/>
      <c r="AC1630" s="424"/>
    </row>
    <row r="1631" spans="1:29" x14ac:dyDescent="0.2">
      <c r="A1631" s="528"/>
      <c r="B1631" s="477" t="str">
        <f t="shared" si="134"/>
        <v xml:space="preserve"> </v>
      </c>
      <c r="C1631" s="477"/>
      <c r="D1631" s="526"/>
      <c r="E1631" s="529"/>
      <c r="F1631" s="529"/>
      <c r="G1631" s="530"/>
      <c r="H1631" s="530"/>
      <c r="I1631" s="422"/>
      <c r="J1631" s="531" t="e">
        <f>VLOOKUP(K1631,'[11]CONSOLIDADO PLAN DESARROLLO'!$DK$9:$DM1927,3,0)</f>
        <v>#N/A</v>
      </c>
      <c r="K1631" s="532"/>
      <c r="L1631" s="531" t="str">
        <f>IF(K1631=0,"0-0",(VLOOKUP(K1631,'[11]CONSOLIDADO PLAN DESARROLLO'!$DK$9:$DM$305,2,0)))</f>
        <v>0-0</v>
      </c>
      <c r="M1631" s="532" t="str">
        <f t="shared" si="135"/>
        <v>0-0</v>
      </c>
      <c r="N1631" s="526"/>
      <c r="O1631" s="535"/>
      <c r="AC1631" s="424"/>
    </row>
    <row r="1632" spans="1:29" x14ac:dyDescent="0.2">
      <c r="A1632" s="528"/>
      <c r="B1632" s="477" t="str">
        <f t="shared" si="134"/>
        <v xml:space="preserve"> </v>
      </c>
      <c r="C1632" s="477"/>
      <c r="D1632" s="526"/>
      <c r="E1632" s="529"/>
      <c r="F1632" s="529"/>
      <c r="G1632" s="530"/>
      <c r="H1632" s="530"/>
      <c r="I1632" s="422"/>
      <c r="J1632" s="531" t="e">
        <f>VLOOKUP(K1632,'[11]CONSOLIDADO PLAN DESARROLLO'!$DK$9:$DM1928,3,0)</f>
        <v>#N/A</v>
      </c>
      <c r="K1632" s="532"/>
      <c r="L1632" s="531" t="str">
        <f>IF(K1632=0,"0-0",(VLOOKUP(K1632,'[11]CONSOLIDADO PLAN DESARROLLO'!$DK$9:$DM$305,2,0)))</f>
        <v>0-0</v>
      </c>
      <c r="M1632" s="532" t="str">
        <f t="shared" si="135"/>
        <v>0-0</v>
      </c>
      <c r="N1632" s="526"/>
      <c r="O1632" s="535"/>
      <c r="AC1632" s="424"/>
    </row>
    <row r="1633" spans="1:29" x14ac:dyDescent="0.2">
      <c r="A1633" s="528"/>
      <c r="B1633" s="477" t="str">
        <f t="shared" si="134"/>
        <v xml:space="preserve"> </v>
      </c>
      <c r="C1633" s="477"/>
      <c r="D1633" s="526"/>
      <c r="E1633" s="529"/>
      <c r="F1633" s="529"/>
      <c r="G1633" s="530"/>
      <c r="H1633" s="530"/>
      <c r="I1633" s="422"/>
      <c r="J1633" s="531" t="e">
        <f>VLOOKUP(K1633,'[11]CONSOLIDADO PLAN DESARROLLO'!$DK$9:$DM1929,3,0)</f>
        <v>#N/A</v>
      </c>
      <c r="K1633" s="532"/>
      <c r="L1633" s="531" t="str">
        <f>IF(K1633=0,"0-0",(VLOOKUP(K1633,'[11]CONSOLIDADO PLAN DESARROLLO'!$DK$9:$DM$305,2,0)))</f>
        <v>0-0</v>
      </c>
      <c r="M1633" s="532" t="str">
        <f t="shared" si="135"/>
        <v>0-0</v>
      </c>
      <c r="N1633" s="526"/>
      <c r="O1633" s="535"/>
      <c r="AC1633" s="424"/>
    </row>
    <row r="1634" spans="1:29" x14ac:dyDescent="0.2">
      <c r="A1634" s="528"/>
      <c r="B1634" s="477" t="str">
        <f t="shared" si="134"/>
        <v xml:space="preserve"> </v>
      </c>
      <c r="C1634" s="477"/>
      <c r="D1634" s="526"/>
      <c r="E1634" s="529"/>
      <c r="F1634" s="529"/>
      <c r="G1634" s="530"/>
      <c r="H1634" s="530"/>
      <c r="I1634" s="422"/>
      <c r="J1634" s="531" t="e">
        <f>VLOOKUP(K1634,'[11]CONSOLIDADO PLAN DESARROLLO'!$DK$9:$DM1930,3,0)</f>
        <v>#N/A</v>
      </c>
      <c r="K1634" s="532"/>
      <c r="L1634" s="531" t="str">
        <f>IF(K1634=0,"0-0",(VLOOKUP(K1634,'[11]CONSOLIDADO PLAN DESARROLLO'!$DK$9:$DM$305,2,0)))</f>
        <v>0-0</v>
      </c>
      <c r="M1634" s="532" t="str">
        <f t="shared" si="135"/>
        <v>0-0</v>
      </c>
      <c r="N1634" s="526"/>
      <c r="O1634" s="535"/>
      <c r="AC1634" s="424"/>
    </row>
    <row r="1635" spans="1:29" x14ac:dyDescent="0.2">
      <c r="A1635" s="528"/>
      <c r="B1635" s="477" t="str">
        <f t="shared" si="134"/>
        <v xml:space="preserve"> </v>
      </c>
      <c r="C1635" s="477"/>
      <c r="D1635" s="526"/>
      <c r="E1635" s="529"/>
      <c r="F1635" s="529"/>
      <c r="G1635" s="530"/>
      <c r="H1635" s="530"/>
      <c r="I1635" s="422"/>
      <c r="J1635" s="531" t="e">
        <f>VLOOKUP(K1635,'[11]CONSOLIDADO PLAN DESARROLLO'!$DK$9:$DM1931,3,0)</f>
        <v>#N/A</v>
      </c>
      <c r="K1635" s="532"/>
      <c r="L1635" s="531" t="str">
        <f>IF(K1635=0,"0-0",(VLOOKUP(K1635,'[11]CONSOLIDADO PLAN DESARROLLO'!$DK$9:$DM$305,2,0)))</f>
        <v>0-0</v>
      </c>
      <c r="M1635" s="532" t="str">
        <f t="shared" si="135"/>
        <v>0-0</v>
      </c>
      <c r="N1635" s="526"/>
      <c r="O1635" s="535"/>
      <c r="AC1635" s="424"/>
    </row>
    <row r="1636" spans="1:29" x14ac:dyDescent="0.2">
      <c r="A1636" s="528"/>
      <c r="B1636" s="477" t="str">
        <f t="shared" si="134"/>
        <v xml:space="preserve"> </v>
      </c>
      <c r="C1636" s="477"/>
      <c r="D1636" s="526"/>
      <c r="E1636" s="529"/>
      <c r="F1636" s="529"/>
      <c r="G1636" s="530"/>
      <c r="H1636" s="530"/>
      <c r="I1636" s="422"/>
      <c r="J1636" s="531" t="e">
        <f>VLOOKUP(K1636,'[11]CONSOLIDADO PLAN DESARROLLO'!$DK$9:$DM1932,3,0)</f>
        <v>#N/A</v>
      </c>
      <c r="K1636" s="532"/>
      <c r="L1636" s="531" t="str">
        <f>IF(K1636=0,"0-0",(VLOOKUP(K1636,'[11]CONSOLIDADO PLAN DESARROLLO'!$DK$9:$DM$305,2,0)))</f>
        <v>0-0</v>
      </c>
      <c r="M1636" s="532" t="str">
        <f t="shared" si="135"/>
        <v>0-0</v>
      </c>
      <c r="N1636" s="526"/>
      <c r="O1636" s="535"/>
      <c r="AC1636" s="424"/>
    </row>
    <row r="1637" spans="1:29" x14ac:dyDescent="0.2">
      <c r="A1637" s="528"/>
      <c r="B1637" s="477" t="str">
        <f t="shared" si="134"/>
        <v xml:space="preserve"> </v>
      </c>
      <c r="C1637" s="477"/>
      <c r="D1637" s="526"/>
      <c r="E1637" s="529"/>
      <c r="F1637" s="529"/>
      <c r="G1637" s="530"/>
      <c r="H1637" s="530"/>
      <c r="I1637" s="422"/>
      <c r="J1637" s="531" t="e">
        <f>VLOOKUP(K1637,'[11]CONSOLIDADO PLAN DESARROLLO'!$DK$9:$DM1933,3,0)</f>
        <v>#N/A</v>
      </c>
      <c r="K1637" s="532"/>
      <c r="L1637" s="531" t="str">
        <f>IF(K1637=0,"0-0",(VLOOKUP(K1637,'[11]CONSOLIDADO PLAN DESARROLLO'!$DK$9:$DM$305,2,0)))</f>
        <v>0-0</v>
      </c>
      <c r="M1637" s="532" t="str">
        <f t="shared" si="135"/>
        <v>0-0</v>
      </c>
      <c r="N1637" s="526"/>
      <c r="O1637" s="535"/>
      <c r="AC1637" s="424"/>
    </row>
    <row r="1638" spans="1:29" x14ac:dyDescent="0.2">
      <c r="A1638" s="528"/>
      <c r="B1638" s="477" t="str">
        <f t="shared" si="134"/>
        <v xml:space="preserve"> </v>
      </c>
      <c r="C1638" s="477"/>
      <c r="D1638" s="526"/>
      <c r="E1638" s="529"/>
      <c r="F1638" s="529"/>
      <c r="G1638" s="530"/>
      <c r="H1638" s="530"/>
      <c r="I1638" s="422"/>
      <c r="J1638" s="531" t="e">
        <f>VLOOKUP(K1638,'[11]CONSOLIDADO PLAN DESARROLLO'!$DK$9:$DM1934,3,0)</f>
        <v>#N/A</v>
      </c>
      <c r="K1638" s="532"/>
      <c r="L1638" s="531" t="str">
        <f>IF(K1638=0,"0-0",(VLOOKUP(K1638,'[11]CONSOLIDADO PLAN DESARROLLO'!$DK$9:$DM$305,2,0)))</f>
        <v>0-0</v>
      </c>
      <c r="M1638" s="532" t="str">
        <f t="shared" si="135"/>
        <v>0-0</v>
      </c>
      <c r="N1638" s="526"/>
      <c r="O1638" s="535"/>
      <c r="AC1638" s="424"/>
    </row>
    <row r="1639" spans="1:29" x14ac:dyDescent="0.2">
      <c r="A1639" s="528"/>
      <c r="B1639" s="477" t="str">
        <f t="shared" si="134"/>
        <v xml:space="preserve"> </v>
      </c>
      <c r="C1639" s="477"/>
      <c r="D1639" s="526"/>
      <c r="E1639" s="529"/>
      <c r="F1639" s="529"/>
      <c r="G1639" s="530"/>
      <c r="H1639" s="530"/>
      <c r="I1639" s="422"/>
      <c r="J1639" s="531" t="e">
        <f>VLOOKUP(K1639,'[11]CONSOLIDADO PLAN DESARROLLO'!$DK$9:$DM1935,3,0)</f>
        <v>#N/A</v>
      </c>
      <c r="K1639" s="532"/>
      <c r="L1639" s="531" t="str">
        <f>IF(K1639=0,"0-0",(VLOOKUP(K1639,'[11]CONSOLIDADO PLAN DESARROLLO'!$DK$9:$DM$305,2,0)))</f>
        <v>0-0</v>
      </c>
      <c r="M1639" s="532" t="str">
        <f t="shared" si="135"/>
        <v>0-0</v>
      </c>
      <c r="N1639" s="526"/>
      <c r="O1639" s="535"/>
      <c r="AC1639" s="424"/>
    </row>
    <row r="1640" spans="1:29" x14ac:dyDescent="0.2">
      <c r="A1640" s="528"/>
      <c r="B1640" s="477" t="str">
        <f t="shared" si="134"/>
        <v xml:space="preserve"> </v>
      </c>
      <c r="C1640" s="477"/>
      <c r="D1640" s="526"/>
      <c r="E1640" s="529"/>
      <c r="F1640" s="529"/>
      <c r="G1640" s="530"/>
      <c r="H1640" s="530"/>
      <c r="I1640" s="422"/>
      <c r="J1640" s="531" t="e">
        <f>VLOOKUP(K1640,'[11]CONSOLIDADO PLAN DESARROLLO'!$DK$9:$DM1936,3,0)</f>
        <v>#N/A</v>
      </c>
      <c r="K1640" s="532"/>
      <c r="L1640" s="531" t="str">
        <f>IF(K1640=0,"0-0",(VLOOKUP(K1640,'[11]CONSOLIDADO PLAN DESARROLLO'!$DK$9:$DM$305,2,0)))</f>
        <v>0-0</v>
      </c>
      <c r="M1640" s="532" t="str">
        <f t="shared" si="135"/>
        <v>0-0</v>
      </c>
      <c r="N1640" s="526"/>
      <c r="O1640" s="535"/>
      <c r="AC1640" s="424"/>
    </row>
    <row r="1641" spans="1:29" x14ac:dyDescent="0.2">
      <c r="A1641" s="528"/>
      <c r="B1641" s="477" t="str">
        <f t="shared" si="134"/>
        <v xml:space="preserve"> </v>
      </c>
      <c r="C1641" s="477"/>
      <c r="D1641" s="526"/>
      <c r="E1641" s="529"/>
      <c r="F1641" s="529"/>
      <c r="G1641" s="530"/>
      <c r="H1641" s="530"/>
      <c r="I1641" s="422"/>
      <c r="J1641" s="531" t="e">
        <f>VLOOKUP(K1641,'[11]CONSOLIDADO PLAN DESARROLLO'!$DK$9:$DM1937,3,0)</f>
        <v>#N/A</v>
      </c>
      <c r="K1641" s="532"/>
      <c r="L1641" s="531" t="str">
        <f>IF(K1641=0,"0-0",(VLOOKUP(K1641,'[11]CONSOLIDADO PLAN DESARROLLO'!$DK$9:$DM$305,2,0)))</f>
        <v>0-0</v>
      </c>
      <c r="M1641" s="532" t="str">
        <f t="shared" si="135"/>
        <v>0-0</v>
      </c>
      <c r="N1641" s="526"/>
      <c r="O1641" s="535"/>
      <c r="AC1641" s="424"/>
    </row>
    <row r="1642" spans="1:29" x14ac:dyDescent="0.2">
      <c r="A1642" s="528"/>
      <c r="B1642" s="477" t="str">
        <f t="shared" si="134"/>
        <v xml:space="preserve"> </v>
      </c>
      <c r="C1642" s="477"/>
      <c r="D1642" s="526"/>
      <c r="E1642" s="529"/>
      <c r="F1642" s="529"/>
      <c r="G1642" s="530"/>
      <c r="H1642" s="530"/>
      <c r="I1642" s="422"/>
      <c r="J1642" s="531" t="e">
        <f>VLOOKUP(K1642,'[11]CONSOLIDADO PLAN DESARROLLO'!$DK$9:$DM1938,3,0)</f>
        <v>#N/A</v>
      </c>
      <c r="K1642" s="532"/>
      <c r="L1642" s="531" t="str">
        <f>IF(K1642=0,"0-0",(VLOOKUP(K1642,'[11]CONSOLIDADO PLAN DESARROLLO'!$DK$9:$DM$305,2,0)))</f>
        <v>0-0</v>
      </c>
      <c r="M1642" s="532" t="str">
        <f t="shared" si="135"/>
        <v>0-0</v>
      </c>
      <c r="N1642" s="526"/>
      <c r="O1642" s="535"/>
      <c r="AC1642" s="424"/>
    </row>
    <row r="1643" spans="1:29" x14ac:dyDescent="0.2">
      <c r="A1643" s="528"/>
      <c r="B1643" s="477" t="str">
        <f t="shared" si="134"/>
        <v xml:space="preserve"> </v>
      </c>
      <c r="C1643" s="477"/>
      <c r="D1643" s="526"/>
      <c r="E1643" s="529"/>
      <c r="F1643" s="529"/>
      <c r="G1643" s="530"/>
      <c r="H1643" s="530"/>
      <c r="I1643" s="422"/>
      <c r="J1643" s="531" t="e">
        <f>VLOOKUP(K1643,'[11]CONSOLIDADO PLAN DESARROLLO'!$DK$9:$DM1939,3,0)</f>
        <v>#N/A</v>
      </c>
      <c r="K1643" s="532"/>
      <c r="L1643" s="531" t="str">
        <f>IF(K1643=0,"0-0",(VLOOKUP(K1643,'[11]CONSOLIDADO PLAN DESARROLLO'!$DK$9:$DM$305,2,0)))</f>
        <v>0-0</v>
      </c>
      <c r="M1643" s="532" t="str">
        <f t="shared" si="135"/>
        <v>0-0</v>
      </c>
      <c r="N1643" s="526"/>
      <c r="O1643" s="535"/>
      <c r="AC1643" s="424"/>
    </row>
    <row r="1644" spans="1:29" x14ac:dyDescent="0.2">
      <c r="A1644" s="528"/>
      <c r="B1644" s="477" t="str">
        <f t="shared" si="134"/>
        <v xml:space="preserve"> </v>
      </c>
      <c r="C1644" s="477"/>
      <c r="D1644" s="526"/>
      <c r="E1644" s="529"/>
      <c r="F1644" s="529"/>
      <c r="G1644" s="530"/>
      <c r="H1644" s="530"/>
      <c r="I1644" s="422"/>
      <c r="J1644" s="531" t="e">
        <f>VLOOKUP(K1644,'[11]CONSOLIDADO PLAN DESARROLLO'!$DK$9:$DM1940,3,0)</f>
        <v>#N/A</v>
      </c>
      <c r="K1644" s="532"/>
      <c r="L1644" s="531" t="str">
        <f>IF(K1644=0,"0-0",(VLOOKUP(K1644,'[11]CONSOLIDADO PLAN DESARROLLO'!$DK$9:$DM$305,2,0)))</f>
        <v>0-0</v>
      </c>
      <c r="M1644" s="532" t="str">
        <f t="shared" si="135"/>
        <v>0-0</v>
      </c>
      <c r="N1644" s="526"/>
      <c r="O1644" s="535"/>
      <c r="AC1644" s="424"/>
    </row>
    <row r="1645" spans="1:29" x14ac:dyDescent="0.2">
      <c r="A1645" s="528"/>
      <c r="B1645" s="477" t="str">
        <f t="shared" si="134"/>
        <v xml:space="preserve"> </v>
      </c>
      <c r="C1645" s="477"/>
      <c r="D1645" s="526"/>
      <c r="E1645" s="529"/>
      <c r="F1645" s="529"/>
      <c r="G1645" s="530"/>
      <c r="H1645" s="530"/>
      <c r="I1645" s="422"/>
      <c r="J1645" s="531" t="e">
        <f>VLOOKUP(K1645,'[11]CONSOLIDADO PLAN DESARROLLO'!$DK$9:$DM1941,3,0)</f>
        <v>#N/A</v>
      </c>
      <c r="K1645" s="532"/>
      <c r="L1645" s="531" t="str">
        <f>IF(K1645=0,"0-0",(VLOOKUP(K1645,'[11]CONSOLIDADO PLAN DESARROLLO'!$DK$9:$DM$305,2,0)))</f>
        <v>0-0</v>
      </c>
      <c r="M1645" s="532" t="str">
        <f t="shared" si="135"/>
        <v>0-0</v>
      </c>
      <c r="N1645" s="526"/>
      <c r="O1645" s="535"/>
      <c r="AC1645" s="424"/>
    </row>
    <row r="1646" spans="1:29" x14ac:dyDescent="0.2">
      <c r="A1646" s="528"/>
      <c r="B1646" s="477" t="str">
        <f t="shared" si="134"/>
        <v xml:space="preserve"> </v>
      </c>
      <c r="C1646" s="477"/>
      <c r="D1646" s="526"/>
      <c r="E1646" s="529"/>
      <c r="F1646" s="529"/>
      <c r="G1646" s="530"/>
      <c r="H1646" s="530"/>
      <c r="I1646" s="422"/>
      <c r="J1646" s="531" t="e">
        <f>VLOOKUP(K1646,'[11]CONSOLIDADO PLAN DESARROLLO'!$DK$9:$DM1942,3,0)</f>
        <v>#N/A</v>
      </c>
      <c r="K1646" s="532"/>
      <c r="L1646" s="531" t="str">
        <f>IF(K1646=0,"0-0",(VLOOKUP(K1646,'[11]CONSOLIDADO PLAN DESARROLLO'!$DK$9:$DM$305,2,0)))</f>
        <v>0-0</v>
      </c>
      <c r="M1646" s="532" t="str">
        <f t="shared" si="135"/>
        <v>0-0</v>
      </c>
      <c r="N1646" s="526"/>
      <c r="O1646" s="535"/>
      <c r="AC1646" s="424"/>
    </row>
    <row r="1647" spans="1:29" x14ac:dyDescent="0.2">
      <c r="A1647" s="528"/>
      <c r="B1647" s="477" t="str">
        <f t="shared" si="134"/>
        <v xml:space="preserve"> </v>
      </c>
      <c r="C1647" s="477"/>
      <c r="D1647" s="526"/>
      <c r="E1647" s="529"/>
      <c r="F1647" s="529"/>
      <c r="G1647" s="530"/>
      <c r="H1647" s="530"/>
      <c r="I1647" s="422"/>
      <c r="J1647" s="531" t="e">
        <f>VLOOKUP(K1647,'[11]CONSOLIDADO PLAN DESARROLLO'!$DK$9:$DM1943,3,0)</f>
        <v>#N/A</v>
      </c>
      <c r="K1647" s="532"/>
      <c r="L1647" s="531" t="str">
        <f>IF(K1647=0,"0-0",(VLOOKUP(K1647,'[11]CONSOLIDADO PLAN DESARROLLO'!$DK$9:$DM$305,2,0)))</f>
        <v>0-0</v>
      </c>
      <c r="M1647" s="532" t="str">
        <f t="shared" si="135"/>
        <v>0-0</v>
      </c>
      <c r="N1647" s="526"/>
      <c r="O1647" s="535"/>
      <c r="AC1647" s="424"/>
    </row>
    <row r="1648" spans="1:29" x14ac:dyDescent="0.2">
      <c r="A1648" s="528"/>
      <c r="B1648" s="477" t="str">
        <f t="shared" si="134"/>
        <v xml:space="preserve"> </v>
      </c>
      <c r="C1648" s="477"/>
      <c r="D1648" s="526"/>
      <c r="E1648" s="529"/>
      <c r="F1648" s="529"/>
      <c r="G1648" s="530"/>
      <c r="H1648" s="530"/>
      <c r="I1648" s="422"/>
      <c r="J1648" s="531" t="e">
        <f>VLOOKUP(K1648,'[11]CONSOLIDADO PLAN DESARROLLO'!$DK$9:$DM1944,3,0)</f>
        <v>#N/A</v>
      </c>
      <c r="K1648" s="532"/>
      <c r="L1648" s="531" t="str">
        <f>IF(K1648=0,"0-0",(VLOOKUP(K1648,'[11]CONSOLIDADO PLAN DESARROLLO'!$DK$9:$DM$305,2,0)))</f>
        <v>0-0</v>
      </c>
      <c r="M1648" s="532" t="str">
        <f t="shared" si="135"/>
        <v>0-0</v>
      </c>
      <c r="N1648" s="526"/>
      <c r="O1648" s="535"/>
      <c r="AC1648" s="424"/>
    </row>
    <row r="1649" spans="1:29" x14ac:dyDescent="0.2">
      <c r="A1649" s="528"/>
      <c r="B1649" s="477" t="str">
        <f t="shared" si="134"/>
        <v xml:space="preserve"> </v>
      </c>
      <c r="C1649" s="477"/>
      <c r="D1649" s="526"/>
      <c r="E1649" s="529"/>
      <c r="F1649" s="529"/>
      <c r="G1649" s="530"/>
      <c r="H1649" s="530"/>
      <c r="I1649" s="422"/>
      <c r="J1649" s="531" t="e">
        <f>VLOOKUP(K1649,'[11]CONSOLIDADO PLAN DESARROLLO'!$DK$9:$DM1945,3,0)</f>
        <v>#N/A</v>
      </c>
      <c r="K1649" s="532"/>
      <c r="L1649" s="531" t="str">
        <f>IF(K1649=0,"0-0",(VLOOKUP(K1649,'[11]CONSOLIDADO PLAN DESARROLLO'!$DK$9:$DM$305,2,0)))</f>
        <v>0-0</v>
      </c>
      <c r="M1649" s="532" t="str">
        <f t="shared" si="135"/>
        <v>0-0</v>
      </c>
      <c r="N1649" s="526"/>
      <c r="O1649" s="535"/>
      <c r="AC1649" s="424"/>
    </row>
    <row r="1650" spans="1:29" x14ac:dyDescent="0.2">
      <c r="A1650" s="528"/>
      <c r="B1650" s="477" t="str">
        <f t="shared" si="134"/>
        <v xml:space="preserve"> </v>
      </c>
      <c r="C1650" s="477"/>
      <c r="D1650" s="526"/>
      <c r="E1650" s="529"/>
      <c r="F1650" s="529"/>
      <c r="G1650" s="530"/>
      <c r="H1650" s="530"/>
      <c r="I1650" s="422"/>
      <c r="J1650" s="531" t="e">
        <f>VLOOKUP(K1650,'[11]CONSOLIDADO PLAN DESARROLLO'!$DK$9:$DM1946,3,0)</f>
        <v>#N/A</v>
      </c>
      <c r="K1650" s="532"/>
      <c r="L1650" s="531" t="str">
        <f>IF(K1650=0,"0-0",(VLOOKUP(K1650,'[11]CONSOLIDADO PLAN DESARROLLO'!$DK$9:$DM$305,2,0)))</f>
        <v>0-0</v>
      </c>
      <c r="M1650" s="532" t="str">
        <f t="shared" si="135"/>
        <v>0-0</v>
      </c>
      <c r="N1650" s="526"/>
      <c r="O1650" s="535"/>
      <c r="AC1650" s="424"/>
    </row>
    <row r="1651" spans="1:29" x14ac:dyDescent="0.2">
      <c r="A1651" s="528"/>
      <c r="B1651" s="477" t="str">
        <f t="shared" si="134"/>
        <v xml:space="preserve"> </v>
      </c>
      <c r="C1651" s="477"/>
      <c r="D1651" s="526"/>
      <c r="E1651" s="529"/>
      <c r="F1651" s="529"/>
      <c r="G1651" s="530"/>
      <c r="H1651" s="530"/>
      <c r="I1651" s="422"/>
      <c r="J1651" s="531" t="e">
        <f>VLOOKUP(K1651,'[11]CONSOLIDADO PLAN DESARROLLO'!$DK$9:$DM1947,3,0)</f>
        <v>#N/A</v>
      </c>
      <c r="K1651" s="532"/>
      <c r="L1651" s="531" t="str">
        <f>IF(K1651=0,"0-0",(VLOOKUP(K1651,'[11]CONSOLIDADO PLAN DESARROLLO'!$DK$9:$DM$305,2,0)))</f>
        <v>0-0</v>
      </c>
      <c r="M1651" s="532" t="str">
        <f t="shared" si="135"/>
        <v>0-0</v>
      </c>
      <c r="N1651" s="526"/>
      <c r="O1651" s="535"/>
      <c r="AC1651" s="424"/>
    </row>
    <row r="1652" spans="1:29" x14ac:dyDescent="0.2">
      <c r="A1652" s="528"/>
      <c r="B1652" s="477" t="str">
        <f t="shared" si="134"/>
        <v xml:space="preserve"> </v>
      </c>
      <c r="C1652" s="477"/>
      <c r="D1652" s="526"/>
      <c r="E1652" s="529"/>
      <c r="F1652" s="529"/>
      <c r="G1652" s="530"/>
      <c r="H1652" s="530"/>
      <c r="I1652" s="422"/>
      <c r="J1652" s="531" t="e">
        <f>VLOOKUP(K1652,'[11]CONSOLIDADO PLAN DESARROLLO'!$DK$9:$DM1948,3,0)</f>
        <v>#N/A</v>
      </c>
      <c r="K1652" s="532"/>
      <c r="L1652" s="531" t="str">
        <f>IF(K1652=0,"0-0",(VLOOKUP(K1652,'[11]CONSOLIDADO PLAN DESARROLLO'!$DK$9:$DM$305,2,0)))</f>
        <v>0-0</v>
      </c>
      <c r="M1652" s="532" t="str">
        <f t="shared" si="135"/>
        <v>0-0</v>
      </c>
      <c r="N1652" s="526"/>
      <c r="O1652" s="535"/>
      <c r="AC1652" s="424"/>
    </row>
    <row r="1653" spans="1:29" x14ac:dyDescent="0.2">
      <c r="A1653" s="528"/>
      <c r="B1653" s="477" t="str">
        <f t="shared" si="134"/>
        <v xml:space="preserve"> </v>
      </c>
      <c r="C1653" s="477"/>
      <c r="D1653" s="526"/>
      <c r="E1653" s="529"/>
      <c r="F1653" s="529"/>
      <c r="G1653" s="530"/>
      <c r="H1653" s="530"/>
      <c r="I1653" s="422"/>
      <c r="J1653" s="531" t="e">
        <f>VLOOKUP(K1653,'[11]CONSOLIDADO PLAN DESARROLLO'!$DK$9:$DM1949,3,0)</f>
        <v>#N/A</v>
      </c>
      <c r="K1653" s="532"/>
      <c r="L1653" s="531" t="str">
        <f>IF(K1653=0,"0-0",(VLOOKUP(K1653,'[11]CONSOLIDADO PLAN DESARROLLO'!$DK$9:$DM$305,2,0)))</f>
        <v>0-0</v>
      </c>
      <c r="M1653" s="532" t="str">
        <f t="shared" si="135"/>
        <v>0-0</v>
      </c>
      <c r="N1653" s="526"/>
      <c r="O1653" s="535"/>
      <c r="AC1653" s="424"/>
    </row>
    <row r="1654" spans="1:29" x14ac:dyDescent="0.2">
      <c r="A1654" s="528"/>
      <c r="B1654" s="477" t="str">
        <f t="shared" si="134"/>
        <v xml:space="preserve"> </v>
      </c>
      <c r="C1654" s="477"/>
      <c r="D1654" s="526"/>
      <c r="E1654" s="529"/>
      <c r="F1654" s="529"/>
      <c r="G1654" s="530"/>
      <c r="H1654" s="530"/>
      <c r="I1654" s="422"/>
      <c r="J1654" s="531" t="e">
        <f>VLOOKUP(K1654,'[11]CONSOLIDADO PLAN DESARROLLO'!$DK$9:$DM1950,3,0)</f>
        <v>#N/A</v>
      </c>
      <c r="K1654" s="532"/>
      <c r="L1654" s="531" t="str">
        <f>IF(K1654=0,"0-0",(VLOOKUP(K1654,'[11]CONSOLIDADO PLAN DESARROLLO'!$DK$9:$DM$305,2,0)))</f>
        <v>0-0</v>
      </c>
      <c r="M1654" s="532" t="str">
        <f t="shared" si="135"/>
        <v>0-0</v>
      </c>
      <c r="N1654" s="526"/>
      <c r="O1654" s="535"/>
      <c r="AC1654" s="424"/>
    </row>
    <row r="1655" spans="1:29" x14ac:dyDescent="0.2">
      <c r="A1655" s="528"/>
      <c r="B1655" s="477" t="str">
        <f t="shared" si="134"/>
        <v xml:space="preserve"> </v>
      </c>
      <c r="C1655" s="477"/>
      <c r="D1655" s="526"/>
      <c r="E1655" s="529"/>
      <c r="F1655" s="529"/>
      <c r="G1655" s="530"/>
      <c r="H1655" s="530"/>
      <c r="I1655" s="422"/>
      <c r="J1655" s="531" t="e">
        <f>VLOOKUP(K1655,'[11]CONSOLIDADO PLAN DESARROLLO'!$DK$9:$DM1951,3,0)</f>
        <v>#N/A</v>
      </c>
      <c r="K1655" s="532"/>
      <c r="L1655" s="531" t="str">
        <f>IF(K1655=0,"0-0",(VLOOKUP(K1655,'[11]CONSOLIDADO PLAN DESARROLLO'!$DK$9:$DM$305,2,0)))</f>
        <v>0-0</v>
      </c>
      <c r="M1655" s="532" t="str">
        <f t="shared" si="135"/>
        <v>0-0</v>
      </c>
      <c r="N1655" s="526"/>
      <c r="O1655" s="535"/>
      <c r="AC1655" s="424"/>
    </row>
    <row r="1656" spans="1:29" x14ac:dyDescent="0.2">
      <c r="A1656" s="528"/>
      <c r="B1656" s="477" t="str">
        <f t="shared" si="134"/>
        <v xml:space="preserve"> </v>
      </c>
      <c r="C1656" s="477"/>
      <c r="D1656" s="526"/>
      <c r="E1656" s="529"/>
      <c r="F1656" s="529"/>
      <c r="G1656" s="530"/>
      <c r="H1656" s="530"/>
      <c r="I1656" s="422"/>
      <c r="J1656" s="531" t="e">
        <f>VLOOKUP(K1656,'[11]CONSOLIDADO PLAN DESARROLLO'!$DK$9:$DM1952,3,0)</f>
        <v>#N/A</v>
      </c>
      <c r="K1656" s="532"/>
      <c r="L1656" s="531" t="str">
        <f>IF(K1656=0,"0-0",(VLOOKUP(K1656,'[11]CONSOLIDADO PLAN DESARROLLO'!$DK$9:$DM$305,2,0)))</f>
        <v>0-0</v>
      </c>
      <c r="M1656" s="532" t="str">
        <f t="shared" si="135"/>
        <v>0-0</v>
      </c>
      <c r="N1656" s="526"/>
      <c r="O1656" s="535"/>
      <c r="AC1656" s="424"/>
    </row>
    <row r="1657" spans="1:29" x14ac:dyDescent="0.2">
      <c r="A1657" s="528"/>
      <c r="B1657" s="477" t="str">
        <f t="shared" si="134"/>
        <v xml:space="preserve"> </v>
      </c>
      <c r="C1657" s="477"/>
      <c r="D1657" s="526"/>
      <c r="E1657" s="529"/>
      <c r="F1657" s="529"/>
      <c r="G1657" s="530"/>
      <c r="H1657" s="530"/>
      <c r="I1657" s="422"/>
      <c r="J1657" s="531" t="e">
        <f>VLOOKUP(K1657,'[11]CONSOLIDADO PLAN DESARROLLO'!$DK$9:$DM1953,3,0)</f>
        <v>#N/A</v>
      </c>
      <c r="K1657" s="532"/>
      <c r="L1657" s="531" t="str">
        <f>IF(K1657=0,"0-0",(VLOOKUP(K1657,'[11]CONSOLIDADO PLAN DESARROLLO'!$DK$9:$DM$305,2,0)))</f>
        <v>0-0</v>
      </c>
      <c r="M1657" s="532" t="str">
        <f t="shared" si="135"/>
        <v>0-0</v>
      </c>
      <c r="N1657" s="526"/>
      <c r="O1657" s="535"/>
      <c r="AC1657" s="424"/>
    </row>
    <row r="1658" spans="1:29" x14ac:dyDescent="0.2">
      <c r="A1658" s="528"/>
      <c r="B1658" s="477" t="str">
        <f t="shared" si="134"/>
        <v xml:space="preserve"> </v>
      </c>
      <c r="C1658" s="477"/>
      <c r="D1658" s="526"/>
      <c r="E1658" s="529"/>
      <c r="F1658" s="529"/>
      <c r="G1658" s="530"/>
      <c r="H1658" s="530"/>
      <c r="I1658" s="422"/>
      <c r="J1658" s="531" t="e">
        <f>VLOOKUP(K1658,'[11]CONSOLIDADO PLAN DESARROLLO'!$DK$9:$DM1954,3,0)</f>
        <v>#N/A</v>
      </c>
      <c r="K1658" s="532"/>
      <c r="L1658" s="531" t="str">
        <f>IF(K1658=0,"0-0",(VLOOKUP(K1658,'[11]CONSOLIDADO PLAN DESARROLLO'!$DK$9:$DM$305,2,0)))</f>
        <v>0-0</v>
      </c>
      <c r="M1658" s="532" t="str">
        <f t="shared" si="135"/>
        <v>0-0</v>
      </c>
      <c r="N1658" s="526"/>
      <c r="O1658" s="535"/>
      <c r="AC1658" s="424"/>
    </row>
    <row r="1659" spans="1:29" x14ac:dyDescent="0.2">
      <c r="A1659" s="528"/>
      <c r="B1659" s="477" t="str">
        <f t="shared" si="134"/>
        <v xml:space="preserve"> </v>
      </c>
      <c r="C1659" s="477"/>
      <c r="D1659" s="526"/>
      <c r="E1659" s="529"/>
      <c r="F1659" s="529"/>
      <c r="G1659" s="530"/>
      <c r="H1659" s="530"/>
      <c r="I1659" s="422"/>
      <c r="J1659" s="531" t="e">
        <f>VLOOKUP(K1659,'[11]CONSOLIDADO PLAN DESARROLLO'!$DK$9:$DM1955,3,0)</f>
        <v>#N/A</v>
      </c>
      <c r="K1659" s="532"/>
      <c r="L1659" s="531" t="str">
        <f>IF(K1659=0,"0-0",(VLOOKUP(K1659,'[11]CONSOLIDADO PLAN DESARROLLO'!$DK$9:$DM$305,2,0)))</f>
        <v>0-0</v>
      </c>
      <c r="M1659" s="532" t="str">
        <f t="shared" si="135"/>
        <v>0-0</v>
      </c>
      <c r="N1659" s="526"/>
      <c r="O1659" s="535"/>
      <c r="AC1659" s="424"/>
    </row>
    <row r="1660" spans="1:29" x14ac:dyDescent="0.2">
      <c r="A1660" s="528"/>
      <c r="B1660" s="477" t="str">
        <f t="shared" si="134"/>
        <v xml:space="preserve"> </v>
      </c>
      <c r="C1660" s="477"/>
      <c r="D1660" s="526"/>
      <c r="E1660" s="529"/>
      <c r="F1660" s="529"/>
      <c r="G1660" s="530"/>
      <c r="H1660" s="530"/>
      <c r="I1660" s="422"/>
      <c r="J1660" s="531" t="e">
        <f>VLOOKUP(K1660,'[11]CONSOLIDADO PLAN DESARROLLO'!$DK$9:$DM1956,3,0)</f>
        <v>#N/A</v>
      </c>
      <c r="K1660" s="532"/>
      <c r="L1660" s="531" t="str">
        <f>IF(K1660=0,"0-0",(VLOOKUP(K1660,'[11]CONSOLIDADO PLAN DESARROLLO'!$DK$9:$DM$305,2,0)))</f>
        <v>0-0</v>
      </c>
      <c r="M1660" s="532" t="str">
        <f t="shared" si="135"/>
        <v>0-0</v>
      </c>
      <c r="N1660" s="526"/>
      <c r="O1660" s="535"/>
      <c r="AC1660" s="424"/>
    </row>
    <row r="1661" spans="1:29" x14ac:dyDescent="0.2">
      <c r="A1661" s="528"/>
      <c r="B1661" s="477" t="str">
        <f t="shared" si="134"/>
        <v xml:space="preserve"> </v>
      </c>
      <c r="C1661" s="477"/>
      <c r="D1661" s="526"/>
      <c r="E1661" s="529"/>
      <c r="F1661" s="529"/>
      <c r="G1661" s="530"/>
      <c r="H1661" s="530"/>
      <c r="I1661" s="422"/>
      <c r="J1661" s="531" t="e">
        <f>VLOOKUP(K1661,'[11]CONSOLIDADO PLAN DESARROLLO'!$DK$9:$DM1957,3,0)</f>
        <v>#N/A</v>
      </c>
      <c r="K1661" s="532"/>
      <c r="L1661" s="531" t="str">
        <f>IF(K1661=0,"0-0",(VLOOKUP(K1661,'[11]CONSOLIDADO PLAN DESARROLLO'!$DK$9:$DM$305,2,0)))</f>
        <v>0-0</v>
      </c>
      <c r="M1661" s="532" t="str">
        <f t="shared" si="135"/>
        <v>0-0</v>
      </c>
      <c r="N1661" s="526"/>
      <c r="O1661" s="535"/>
      <c r="AC1661" s="424"/>
    </row>
    <row r="1662" spans="1:29" x14ac:dyDescent="0.2">
      <c r="A1662" s="528"/>
      <c r="B1662" s="477" t="str">
        <f t="shared" si="134"/>
        <v xml:space="preserve"> </v>
      </c>
      <c r="C1662" s="477"/>
      <c r="D1662" s="526"/>
      <c r="E1662" s="529"/>
      <c r="F1662" s="529"/>
      <c r="G1662" s="530"/>
      <c r="H1662" s="530"/>
      <c r="I1662" s="422"/>
      <c r="J1662" s="531" t="e">
        <f>VLOOKUP(K1662,'[11]CONSOLIDADO PLAN DESARROLLO'!$DK$9:$DM1958,3,0)</f>
        <v>#N/A</v>
      </c>
      <c r="K1662" s="532"/>
      <c r="L1662" s="531" t="str">
        <f>IF(K1662=0,"0-0",(VLOOKUP(K1662,'[11]CONSOLIDADO PLAN DESARROLLO'!$DK$9:$DM$305,2,0)))</f>
        <v>0-0</v>
      </c>
      <c r="M1662" s="532" t="str">
        <f t="shared" si="135"/>
        <v>0-0</v>
      </c>
      <c r="N1662" s="526"/>
      <c r="O1662" s="535"/>
      <c r="AC1662" s="424"/>
    </row>
    <row r="1663" spans="1:29" x14ac:dyDescent="0.2">
      <c r="A1663" s="528"/>
      <c r="B1663" s="477" t="str">
        <f t="shared" si="134"/>
        <v xml:space="preserve"> </v>
      </c>
      <c r="C1663" s="477"/>
      <c r="D1663" s="526"/>
      <c r="E1663" s="529"/>
      <c r="F1663" s="529"/>
      <c r="G1663" s="530"/>
      <c r="H1663" s="530"/>
      <c r="I1663" s="422"/>
      <c r="J1663" s="531" t="e">
        <f>VLOOKUP(K1663,'[11]CONSOLIDADO PLAN DESARROLLO'!$DK$9:$DM1959,3,0)</f>
        <v>#N/A</v>
      </c>
      <c r="K1663" s="532"/>
      <c r="L1663" s="531" t="str">
        <f>IF(K1663=0,"0-0",(VLOOKUP(K1663,'[11]CONSOLIDADO PLAN DESARROLLO'!$DK$9:$DM$305,2,0)))</f>
        <v>0-0</v>
      </c>
      <c r="M1663" s="532" t="str">
        <f t="shared" si="135"/>
        <v>0-0</v>
      </c>
      <c r="N1663" s="526"/>
      <c r="O1663" s="535"/>
      <c r="AC1663" s="424"/>
    </row>
    <row r="1664" spans="1:29" x14ac:dyDescent="0.2">
      <c r="A1664" s="528"/>
      <c r="B1664" s="477" t="str">
        <f t="shared" si="134"/>
        <v xml:space="preserve"> </v>
      </c>
      <c r="C1664" s="477"/>
      <c r="D1664" s="526"/>
      <c r="E1664" s="529"/>
      <c r="F1664" s="529"/>
      <c r="G1664" s="530"/>
      <c r="H1664" s="530"/>
      <c r="I1664" s="422"/>
      <c r="J1664" s="531" t="e">
        <f>VLOOKUP(K1664,'[11]CONSOLIDADO PLAN DESARROLLO'!$DK$9:$DM1960,3,0)</f>
        <v>#N/A</v>
      </c>
      <c r="K1664" s="532"/>
      <c r="L1664" s="531" t="str">
        <f>IF(K1664=0,"0-0",(VLOOKUP(K1664,'[11]CONSOLIDADO PLAN DESARROLLO'!$DK$9:$DM$305,2,0)))</f>
        <v>0-0</v>
      </c>
      <c r="M1664" s="532" t="str">
        <f t="shared" si="135"/>
        <v>0-0</v>
      </c>
      <c r="N1664" s="526"/>
      <c r="O1664" s="535"/>
      <c r="AC1664" s="424"/>
    </row>
    <row r="1665" spans="1:29" x14ac:dyDescent="0.2">
      <c r="A1665" s="528"/>
      <c r="B1665" s="477" t="str">
        <f t="shared" si="134"/>
        <v xml:space="preserve"> </v>
      </c>
      <c r="C1665" s="477"/>
      <c r="D1665" s="526"/>
      <c r="E1665" s="529"/>
      <c r="F1665" s="529"/>
      <c r="G1665" s="530"/>
      <c r="H1665" s="530"/>
      <c r="I1665" s="422"/>
      <c r="J1665" s="531" t="e">
        <f>VLOOKUP(K1665,'[11]CONSOLIDADO PLAN DESARROLLO'!$DK$9:$DM1961,3,0)</f>
        <v>#N/A</v>
      </c>
      <c r="K1665" s="532"/>
      <c r="L1665" s="531" t="str">
        <f>IF(K1665=0,"0-0",(VLOOKUP(K1665,'[11]CONSOLIDADO PLAN DESARROLLO'!$DK$9:$DM$305,2,0)))</f>
        <v>0-0</v>
      </c>
      <c r="M1665" s="532" t="str">
        <f t="shared" si="135"/>
        <v>0-0</v>
      </c>
      <c r="N1665" s="526"/>
      <c r="O1665" s="535"/>
      <c r="AC1665" s="424"/>
    </row>
    <row r="1666" spans="1:29" x14ac:dyDescent="0.2">
      <c r="A1666" s="528"/>
      <c r="B1666" s="477" t="str">
        <f t="shared" si="134"/>
        <v xml:space="preserve"> </v>
      </c>
      <c r="C1666" s="477"/>
      <c r="D1666" s="526"/>
      <c r="E1666" s="529"/>
      <c r="F1666" s="529"/>
      <c r="G1666" s="530"/>
      <c r="H1666" s="530"/>
      <c r="I1666" s="422"/>
      <c r="J1666" s="531" t="e">
        <f>VLOOKUP(K1666,'[11]CONSOLIDADO PLAN DESARROLLO'!$DK$9:$DM1962,3,0)</f>
        <v>#N/A</v>
      </c>
      <c r="K1666" s="532"/>
      <c r="L1666" s="531" t="str">
        <f>IF(K1666=0,"0-0",(VLOOKUP(K1666,'[11]CONSOLIDADO PLAN DESARROLLO'!$DK$9:$DM$305,2,0)))</f>
        <v>0-0</v>
      </c>
      <c r="M1666" s="532" t="str">
        <f t="shared" si="135"/>
        <v>0-0</v>
      </c>
      <c r="N1666" s="526"/>
      <c r="O1666" s="535"/>
      <c r="AC1666" s="424"/>
    </row>
    <row r="1667" spans="1:29" x14ac:dyDescent="0.2">
      <c r="A1667" s="528"/>
      <c r="B1667" s="477" t="str">
        <f t="shared" ref="B1667:B1730" si="136">+CONCATENATE(C1667," ",(LEFT(I1667,(3))))</f>
        <v xml:space="preserve"> </v>
      </c>
      <c r="C1667" s="477"/>
      <c r="D1667" s="526"/>
      <c r="E1667" s="529"/>
      <c r="F1667" s="529"/>
      <c r="G1667" s="530"/>
      <c r="H1667" s="530"/>
      <c r="I1667" s="422"/>
      <c r="J1667" s="531" t="e">
        <f>VLOOKUP(K1667,'[11]CONSOLIDADO PLAN DESARROLLO'!$DK$9:$DM1963,3,0)</f>
        <v>#N/A</v>
      </c>
      <c r="K1667" s="532"/>
      <c r="L1667" s="531" t="str">
        <f>IF(K1667=0,"0-0",(VLOOKUP(K1667,'[11]CONSOLIDADO PLAN DESARROLLO'!$DK$9:$DM$305,2,0)))</f>
        <v>0-0</v>
      </c>
      <c r="M1667" s="532" t="str">
        <f t="shared" ref="M1667:M1730" si="137">IF(I1667=0,"0-0",(VLOOKUP(I1667,$Q$2:$V$191,$P$1,0)))</f>
        <v>0-0</v>
      </c>
      <c r="N1667" s="526"/>
      <c r="O1667" s="535"/>
      <c r="AC1667" s="424"/>
    </row>
    <row r="1668" spans="1:29" x14ac:dyDescent="0.2">
      <c r="A1668" s="528"/>
      <c r="B1668" s="477" t="str">
        <f t="shared" si="136"/>
        <v xml:space="preserve"> </v>
      </c>
      <c r="C1668" s="477"/>
      <c r="D1668" s="526"/>
      <c r="E1668" s="529"/>
      <c r="F1668" s="529"/>
      <c r="G1668" s="530"/>
      <c r="H1668" s="530"/>
      <c r="I1668" s="422"/>
      <c r="J1668" s="531" t="e">
        <f>VLOOKUP(K1668,'[11]CONSOLIDADO PLAN DESARROLLO'!$DK$9:$DM1964,3,0)</f>
        <v>#N/A</v>
      </c>
      <c r="K1668" s="532"/>
      <c r="L1668" s="531" t="str">
        <f>IF(K1668=0,"0-0",(VLOOKUP(K1668,'[11]CONSOLIDADO PLAN DESARROLLO'!$DK$9:$DM$305,2,0)))</f>
        <v>0-0</v>
      </c>
      <c r="M1668" s="532" t="str">
        <f t="shared" si="137"/>
        <v>0-0</v>
      </c>
      <c r="N1668" s="526"/>
      <c r="O1668" s="535"/>
      <c r="AC1668" s="424"/>
    </row>
    <row r="1669" spans="1:29" x14ac:dyDescent="0.2">
      <c r="A1669" s="528"/>
      <c r="B1669" s="477" t="str">
        <f t="shared" si="136"/>
        <v xml:space="preserve"> </v>
      </c>
      <c r="C1669" s="477"/>
      <c r="D1669" s="526"/>
      <c r="E1669" s="529"/>
      <c r="F1669" s="529"/>
      <c r="G1669" s="530"/>
      <c r="H1669" s="530"/>
      <c r="I1669" s="422"/>
      <c r="J1669" s="531" t="e">
        <f>VLOOKUP(K1669,'[11]CONSOLIDADO PLAN DESARROLLO'!$DK$9:$DM1965,3,0)</f>
        <v>#N/A</v>
      </c>
      <c r="K1669" s="532"/>
      <c r="L1669" s="531" t="str">
        <f>IF(K1669=0,"0-0",(VLOOKUP(K1669,'[11]CONSOLIDADO PLAN DESARROLLO'!$DK$9:$DM$305,2,0)))</f>
        <v>0-0</v>
      </c>
      <c r="M1669" s="532" t="str">
        <f t="shared" si="137"/>
        <v>0-0</v>
      </c>
      <c r="N1669" s="526"/>
      <c r="O1669" s="535"/>
      <c r="AC1669" s="424"/>
    </row>
    <row r="1670" spans="1:29" x14ac:dyDescent="0.2">
      <c r="A1670" s="528"/>
      <c r="B1670" s="477" t="str">
        <f t="shared" si="136"/>
        <v xml:space="preserve"> </v>
      </c>
      <c r="C1670" s="477"/>
      <c r="D1670" s="526"/>
      <c r="E1670" s="529"/>
      <c r="F1670" s="529"/>
      <c r="G1670" s="530"/>
      <c r="H1670" s="530"/>
      <c r="I1670" s="422"/>
      <c r="J1670" s="531" t="e">
        <f>VLOOKUP(K1670,'[11]CONSOLIDADO PLAN DESARROLLO'!$DK$9:$DM1966,3,0)</f>
        <v>#N/A</v>
      </c>
      <c r="K1670" s="532"/>
      <c r="L1670" s="531" t="str">
        <f>IF(K1670=0,"0-0",(VLOOKUP(K1670,'[11]CONSOLIDADO PLAN DESARROLLO'!$DK$9:$DM$305,2,0)))</f>
        <v>0-0</v>
      </c>
      <c r="M1670" s="532" t="str">
        <f t="shared" si="137"/>
        <v>0-0</v>
      </c>
      <c r="N1670" s="526"/>
      <c r="O1670" s="535"/>
      <c r="AC1670" s="424"/>
    </row>
    <row r="1671" spans="1:29" x14ac:dyDescent="0.2">
      <c r="A1671" s="528"/>
      <c r="B1671" s="477" t="str">
        <f t="shared" si="136"/>
        <v xml:space="preserve"> </v>
      </c>
      <c r="C1671" s="477"/>
      <c r="D1671" s="526"/>
      <c r="E1671" s="529"/>
      <c r="F1671" s="529"/>
      <c r="G1671" s="530"/>
      <c r="H1671" s="530"/>
      <c r="I1671" s="422"/>
      <c r="J1671" s="531" t="e">
        <f>VLOOKUP(K1671,'[11]CONSOLIDADO PLAN DESARROLLO'!$DK$9:$DM1967,3,0)</f>
        <v>#N/A</v>
      </c>
      <c r="K1671" s="532"/>
      <c r="L1671" s="531" t="str">
        <f>IF(K1671=0,"0-0",(VLOOKUP(K1671,'[11]CONSOLIDADO PLAN DESARROLLO'!$DK$9:$DM$305,2,0)))</f>
        <v>0-0</v>
      </c>
      <c r="M1671" s="532" t="str">
        <f t="shared" si="137"/>
        <v>0-0</v>
      </c>
      <c r="N1671" s="526"/>
      <c r="O1671" s="535"/>
      <c r="AC1671" s="424"/>
    </row>
    <row r="1672" spans="1:29" x14ac:dyDescent="0.2">
      <c r="A1672" s="528"/>
      <c r="B1672" s="477" t="str">
        <f t="shared" si="136"/>
        <v xml:space="preserve"> </v>
      </c>
      <c r="C1672" s="477"/>
      <c r="D1672" s="526"/>
      <c r="E1672" s="529"/>
      <c r="F1672" s="529"/>
      <c r="G1672" s="530"/>
      <c r="H1672" s="530"/>
      <c r="I1672" s="422"/>
      <c r="J1672" s="531" t="e">
        <f>VLOOKUP(K1672,'[11]CONSOLIDADO PLAN DESARROLLO'!$DK$9:$DM1968,3,0)</f>
        <v>#N/A</v>
      </c>
      <c r="K1672" s="532"/>
      <c r="L1672" s="531" t="str">
        <f>IF(K1672=0,"0-0",(VLOOKUP(K1672,'[11]CONSOLIDADO PLAN DESARROLLO'!$DK$9:$DM$305,2,0)))</f>
        <v>0-0</v>
      </c>
      <c r="M1672" s="532" t="str">
        <f t="shared" si="137"/>
        <v>0-0</v>
      </c>
      <c r="N1672" s="526"/>
      <c r="O1672" s="535"/>
      <c r="AC1672" s="424"/>
    </row>
    <row r="1673" spans="1:29" x14ac:dyDescent="0.2">
      <c r="A1673" s="528"/>
      <c r="B1673" s="477" t="str">
        <f t="shared" si="136"/>
        <v xml:space="preserve"> </v>
      </c>
      <c r="C1673" s="477"/>
      <c r="D1673" s="526"/>
      <c r="E1673" s="529"/>
      <c r="F1673" s="529"/>
      <c r="G1673" s="530"/>
      <c r="H1673" s="530"/>
      <c r="I1673" s="422"/>
      <c r="J1673" s="531" t="e">
        <f>VLOOKUP(K1673,'[11]CONSOLIDADO PLAN DESARROLLO'!$DK$9:$DM1969,3,0)</f>
        <v>#N/A</v>
      </c>
      <c r="K1673" s="532"/>
      <c r="L1673" s="531" t="str">
        <f>IF(K1673=0,"0-0",(VLOOKUP(K1673,'[11]CONSOLIDADO PLAN DESARROLLO'!$DK$9:$DM$305,2,0)))</f>
        <v>0-0</v>
      </c>
      <c r="M1673" s="532" t="str">
        <f t="shared" si="137"/>
        <v>0-0</v>
      </c>
      <c r="N1673" s="526"/>
      <c r="O1673" s="535"/>
      <c r="AC1673" s="424"/>
    </row>
    <row r="1674" spans="1:29" x14ac:dyDescent="0.2">
      <c r="A1674" s="528"/>
      <c r="B1674" s="477" t="str">
        <f t="shared" si="136"/>
        <v xml:space="preserve"> </v>
      </c>
      <c r="C1674" s="477"/>
      <c r="D1674" s="526"/>
      <c r="E1674" s="529"/>
      <c r="F1674" s="529"/>
      <c r="G1674" s="530"/>
      <c r="H1674" s="530"/>
      <c r="I1674" s="422"/>
      <c r="J1674" s="531" t="e">
        <f>VLOOKUP(K1674,'[11]CONSOLIDADO PLAN DESARROLLO'!$DK$9:$DM1970,3,0)</f>
        <v>#N/A</v>
      </c>
      <c r="K1674" s="532"/>
      <c r="L1674" s="531" t="str">
        <f>IF(K1674=0,"0-0",(VLOOKUP(K1674,'[11]CONSOLIDADO PLAN DESARROLLO'!$DK$9:$DM$305,2,0)))</f>
        <v>0-0</v>
      </c>
      <c r="M1674" s="532" t="str">
        <f t="shared" si="137"/>
        <v>0-0</v>
      </c>
      <c r="N1674" s="526"/>
      <c r="O1674" s="535"/>
      <c r="AC1674" s="424"/>
    </row>
    <row r="1675" spans="1:29" x14ac:dyDescent="0.2">
      <c r="A1675" s="528"/>
      <c r="B1675" s="477" t="str">
        <f t="shared" si="136"/>
        <v xml:space="preserve"> </v>
      </c>
      <c r="C1675" s="477"/>
      <c r="D1675" s="526"/>
      <c r="E1675" s="529"/>
      <c r="F1675" s="529"/>
      <c r="G1675" s="530"/>
      <c r="H1675" s="530"/>
      <c r="I1675" s="422"/>
      <c r="J1675" s="531" t="e">
        <f>VLOOKUP(K1675,'[11]CONSOLIDADO PLAN DESARROLLO'!$DK$9:$DM1971,3,0)</f>
        <v>#N/A</v>
      </c>
      <c r="K1675" s="532"/>
      <c r="L1675" s="531" t="str">
        <f>IF(K1675=0,"0-0",(VLOOKUP(K1675,'[11]CONSOLIDADO PLAN DESARROLLO'!$DK$9:$DM$305,2,0)))</f>
        <v>0-0</v>
      </c>
      <c r="M1675" s="532" t="str">
        <f t="shared" si="137"/>
        <v>0-0</v>
      </c>
      <c r="N1675" s="526"/>
      <c r="O1675" s="535"/>
      <c r="AC1675" s="424"/>
    </row>
    <row r="1676" spans="1:29" x14ac:dyDescent="0.2">
      <c r="A1676" s="528"/>
      <c r="B1676" s="477" t="str">
        <f t="shared" si="136"/>
        <v xml:space="preserve"> </v>
      </c>
      <c r="C1676" s="477"/>
      <c r="D1676" s="526"/>
      <c r="E1676" s="529"/>
      <c r="F1676" s="529"/>
      <c r="G1676" s="530"/>
      <c r="H1676" s="530"/>
      <c r="I1676" s="422"/>
      <c r="J1676" s="531" t="e">
        <f>VLOOKUP(K1676,'[11]CONSOLIDADO PLAN DESARROLLO'!$DK$9:$DM1972,3,0)</f>
        <v>#N/A</v>
      </c>
      <c r="K1676" s="532"/>
      <c r="L1676" s="531" t="str">
        <f>IF(K1676=0,"0-0",(VLOOKUP(K1676,'[11]CONSOLIDADO PLAN DESARROLLO'!$DK$9:$DM$305,2,0)))</f>
        <v>0-0</v>
      </c>
      <c r="M1676" s="532" t="str">
        <f t="shared" si="137"/>
        <v>0-0</v>
      </c>
      <c r="N1676" s="526"/>
      <c r="O1676" s="535"/>
      <c r="AC1676" s="424"/>
    </row>
    <row r="1677" spans="1:29" x14ac:dyDescent="0.2">
      <c r="A1677" s="528"/>
      <c r="B1677" s="477" t="str">
        <f t="shared" si="136"/>
        <v xml:space="preserve"> </v>
      </c>
      <c r="C1677" s="477"/>
      <c r="D1677" s="526"/>
      <c r="E1677" s="529"/>
      <c r="F1677" s="529"/>
      <c r="G1677" s="530"/>
      <c r="H1677" s="530"/>
      <c r="I1677" s="422"/>
      <c r="J1677" s="531" t="e">
        <f>VLOOKUP(K1677,'[11]CONSOLIDADO PLAN DESARROLLO'!$DK$9:$DM1973,3,0)</f>
        <v>#N/A</v>
      </c>
      <c r="K1677" s="532"/>
      <c r="L1677" s="531" t="str">
        <f>IF(K1677=0,"0-0",(VLOOKUP(K1677,'[11]CONSOLIDADO PLAN DESARROLLO'!$DK$9:$DM$305,2,0)))</f>
        <v>0-0</v>
      </c>
      <c r="M1677" s="532" t="str">
        <f t="shared" si="137"/>
        <v>0-0</v>
      </c>
      <c r="N1677" s="526"/>
      <c r="O1677" s="535"/>
      <c r="AC1677" s="424"/>
    </row>
    <row r="1678" spans="1:29" x14ac:dyDescent="0.2">
      <c r="A1678" s="528"/>
      <c r="B1678" s="477" t="str">
        <f t="shared" si="136"/>
        <v xml:space="preserve"> </v>
      </c>
      <c r="C1678" s="477"/>
      <c r="D1678" s="526"/>
      <c r="E1678" s="529"/>
      <c r="F1678" s="529"/>
      <c r="G1678" s="530"/>
      <c r="H1678" s="530"/>
      <c r="I1678" s="422"/>
      <c r="J1678" s="531" t="e">
        <f>VLOOKUP(K1678,'[11]CONSOLIDADO PLAN DESARROLLO'!$DK$9:$DM1974,3,0)</f>
        <v>#N/A</v>
      </c>
      <c r="K1678" s="532"/>
      <c r="L1678" s="531" t="str">
        <f>IF(K1678=0,"0-0",(VLOOKUP(K1678,'[11]CONSOLIDADO PLAN DESARROLLO'!$DK$9:$DM$305,2,0)))</f>
        <v>0-0</v>
      </c>
      <c r="M1678" s="532" t="str">
        <f t="shared" si="137"/>
        <v>0-0</v>
      </c>
      <c r="N1678" s="526"/>
      <c r="O1678" s="535"/>
      <c r="AC1678" s="424"/>
    </row>
    <row r="1679" spans="1:29" x14ac:dyDescent="0.2">
      <c r="A1679" s="528"/>
      <c r="B1679" s="477" t="str">
        <f t="shared" si="136"/>
        <v xml:space="preserve"> </v>
      </c>
      <c r="C1679" s="477"/>
      <c r="D1679" s="526"/>
      <c r="E1679" s="529"/>
      <c r="F1679" s="529"/>
      <c r="G1679" s="530"/>
      <c r="H1679" s="530"/>
      <c r="I1679" s="422"/>
      <c r="J1679" s="531" t="e">
        <f>VLOOKUP(K1679,'[11]CONSOLIDADO PLAN DESARROLLO'!$DK$9:$DM1975,3,0)</f>
        <v>#N/A</v>
      </c>
      <c r="K1679" s="532"/>
      <c r="L1679" s="531" t="str">
        <f>IF(K1679=0,"0-0",(VLOOKUP(K1679,'[11]CONSOLIDADO PLAN DESARROLLO'!$DK$9:$DM$305,2,0)))</f>
        <v>0-0</v>
      </c>
      <c r="M1679" s="532" t="str">
        <f t="shared" si="137"/>
        <v>0-0</v>
      </c>
      <c r="N1679" s="526"/>
      <c r="O1679" s="535"/>
      <c r="AC1679" s="424"/>
    </row>
    <row r="1680" spans="1:29" x14ac:dyDescent="0.2">
      <c r="A1680" s="528"/>
      <c r="B1680" s="477" t="str">
        <f t="shared" si="136"/>
        <v xml:space="preserve"> </v>
      </c>
      <c r="C1680" s="477"/>
      <c r="D1680" s="526"/>
      <c r="E1680" s="529"/>
      <c r="F1680" s="529"/>
      <c r="G1680" s="530"/>
      <c r="H1680" s="530"/>
      <c r="I1680" s="422"/>
      <c r="J1680" s="531" t="e">
        <f>VLOOKUP(K1680,'[11]CONSOLIDADO PLAN DESARROLLO'!$DK$9:$DM1976,3,0)</f>
        <v>#N/A</v>
      </c>
      <c r="K1680" s="532"/>
      <c r="L1680" s="531" t="str">
        <f>IF(K1680=0,"0-0",(VLOOKUP(K1680,'[11]CONSOLIDADO PLAN DESARROLLO'!$DK$9:$DM$305,2,0)))</f>
        <v>0-0</v>
      </c>
      <c r="M1680" s="532" t="str">
        <f t="shared" si="137"/>
        <v>0-0</v>
      </c>
      <c r="N1680" s="526"/>
      <c r="O1680" s="535"/>
      <c r="AC1680" s="424"/>
    </row>
    <row r="1681" spans="1:29" x14ac:dyDescent="0.2">
      <c r="A1681" s="528"/>
      <c r="B1681" s="477" t="str">
        <f t="shared" si="136"/>
        <v xml:space="preserve"> </v>
      </c>
      <c r="C1681" s="477"/>
      <c r="D1681" s="526"/>
      <c r="E1681" s="529"/>
      <c r="F1681" s="529"/>
      <c r="G1681" s="530"/>
      <c r="H1681" s="530"/>
      <c r="I1681" s="422"/>
      <c r="J1681" s="531" t="e">
        <f>VLOOKUP(K1681,'[11]CONSOLIDADO PLAN DESARROLLO'!$DK$9:$DM1977,3,0)</f>
        <v>#N/A</v>
      </c>
      <c r="K1681" s="532"/>
      <c r="L1681" s="531" t="str">
        <f>IF(K1681=0,"0-0",(VLOOKUP(K1681,'[11]CONSOLIDADO PLAN DESARROLLO'!$DK$9:$DM$305,2,0)))</f>
        <v>0-0</v>
      </c>
      <c r="M1681" s="532" t="str">
        <f t="shared" si="137"/>
        <v>0-0</v>
      </c>
      <c r="N1681" s="526"/>
      <c r="O1681" s="535"/>
      <c r="AC1681" s="424"/>
    </row>
    <row r="1682" spans="1:29" x14ac:dyDescent="0.2">
      <c r="A1682" s="528"/>
      <c r="B1682" s="477" t="str">
        <f t="shared" si="136"/>
        <v xml:space="preserve"> </v>
      </c>
      <c r="C1682" s="477"/>
      <c r="D1682" s="526"/>
      <c r="E1682" s="529"/>
      <c r="F1682" s="529"/>
      <c r="G1682" s="530"/>
      <c r="H1682" s="530"/>
      <c r="I1682" s="422"/>
      <c r="J1682" s="531" t="e">
        <f>VLOOKUP(K1682,'[11]CONSOLIDADO PLAN DESARROLLO'!$DK$9:$DM1978,3,0)</f>
        <v>#N/A</v>
      </c>
      <c r="K1682" s="532"/>
      <c r="L1682" s="531" t="str">
        <f>IF(K1682=0,"0-0",(VLOOKUP(K1682,'[11]CONSOLIDADO PLAN DESARROLLO'!$DK$9:$DM$305,2,0)))</f>
        <v>0-0</v>
      </c>
      <c r="M1682" s="532" t="str">
        <f t="shared" si="137"/>
        <v>0-0</v>
      </c>
      <c r="N1682" s="526"/>
      <c r="O1682" s="535"/>
      <c r="AC1682" s="424"/>
    </row>
    <row r="1683" spans="1:29" x14ac:dyDescent="0.2">
      <c r="A1683" s="528"/>
      <c r="B1683" s="477" t="str">
        <f t="shared" si="136"/>
        <v xml:space="preserve"> </v>
      </c>
      <c r="C1683" s="477"/>
      <c r="D1683" s="526"/>
      <c r="E1683" s="529"/>
      <c r="F1683" s="529"/>
      <c r="G1683" s="530"/>
      <c r="H1683" s="530"/>
      <c r="I1683" s="422"/>
      <c r="J1683" s="531" t="e">
        <f>VLOOKUP(K1683,'[11]CONSOLIDADO PLAN DESARROLLO'!$DK$9:$DM1979,3,0)</f>
        <v>#N/A</v>
      </c>
      <c r="K1683" s="532"/>
      <c r="L1683" s="531" t="str">
        <f>IF(K1683=0,"0-0",(VLOOKUP(K1683,'[11]CONSOLIDADO PLAN DESARROLLO'!$DK$9:$DM$305,2,0)))</f>
        <v>0-0</v>
      </c>
      <c r="M1683" s="532" t="str">
        <f t="shared" si="137"/>
        <v>0-0</v>
      </c>
      <c r="N1683" s="526"/>
      <c r="O1683" s="535"/>
      <c r="AC1683" s="424"/>
    </row>
    <row r="1684" spans="1:29" x14ac:dyDescent="0.2">
      <c r="A1684" s="528"/>
      <c r="B1684" s="477" t="str">
        <f t="shared" si="136"/>
        <v xml:space="preserve"> </v>
      </c>
      <c r="C1684" s="477"/>
      <c r="D1684" s="526"/>
      <c r="E1684" s="529"/>
      <c r="F1684" s="529"/>
      <c r="G1684" s="530"/>
      <c r="H1684" s="530"/>
      <c r="I1684" s="422"/>
      <c r="J1684" s="531" t="e">
        <f>VLOOKUP(K1684,'[11]CONSOLIDADO PLAN DESARROLLO'!$DK$9:$DM1980,3,0)</f>
        <v>#N/A</v>
      </c>
      <c r="K1684" s="532"/>
      <c r="L1684" s="531" t="str">
        <f>IF(K1684=0,"0-0",(VLOOKUP(K1684,'[11]CONSOLIDADO PLAN DESARROLLO'!$DK$9:$DM$305,2,0)))</f>
        <v>0-0</v>
      </c>
      <c r="M1684" s="532" t="str">
        <f t="shared" si="137"/>
        <v>0-0</v>
      </c>
      <c r="N1684" s="526"/>
      <c r="O1684" s="535"/>
      <c r="AC1684" s="424"/>
    </row>
    <row r="1685" spans="1:29" x14ac:dyDescent="0.2">
      <c r="A1685" s="528"/>
      <c r="B1685" s="477" t="str">
        <f t="shared" si="136"/>
        <v xml:space="preserve"> </v>
      </c>
      <c r="C1685" s="477"/>
      <c r="D1685" s="526"/>
      <c r="E1685" s="529"/>
      <c r="F1685" s="529"/>
      <c r="G1685" s="530"/>
      <c r="H1685" s="530"/>
      <c r="I1685" s="422"/>
      <c r="J1685" s="531" t="e">
        <f>VLOOKUP(K1685,'[11]CONSOLIDADO PLAN DESARROLLO'!$DK$9:$DM1981,3,0)</f>
        <v>#N/A</v>
      </c>
      <c r="K1685" s="532"/>
      <c r="L1685" s="531" t="str">
        <f>IF(K1685=0,"0-0",(VLOOKUP(K1685,'[11]CONSOLIDADO PLAN DESARROLLO'!$DK$9:$DM$305,2,0)))</f>
        <v>0-0</v>
      </c>
      <c r="M1685" s="532" t="str">
        <f t="shared" si="137"/>
        <v>0-0</v>
      </c>
      <c r="N1685" s="526"/>
      <c r="O1685" s="535"/>
      <c r="AC1685" s="424"/>
    </row>
    <row r="1686" spans="1:29" x14ac:dyDescent="0.2">
      <c r="A1686" s="528"/>
      <c r="B1686" s="477" t="str">
        <f t="shared" si="136"/>
        <v xml:space="preserve"> </v>
      </c>
      <c r="C1686" s="477"/>
      <c r="D1686" s="526"/>
      <c r="E1686" s="529"/>
      <c r="F1686" s="529"/>
      <c r="G1686" s="530"/>
      <c r="H1686" s="530"/>
      <c r="I1686" s="422"/>
      <c r="J1686" s="531" t="e">
        <f>VLOOKUP(K1686,'[11]CONSOLIDADO PLAN DESARROLLO'!$DK$9:$DM1982,3,0)</f>
        <v>#N/A</v>
      </c>
      <c r="K1686" s="532"/>
      <c r="L1686" s="531" t="str">
        <f>IF(K1686=0,"0-0",(VLOOKUP(K1686,'[11]CONSOLIDADO PLAN DESARROLLO'!$DK$9:$DM$305,2,0)))</f>
        <v>0-0</v>
      </c>
      <c r="M1686" s="532" t="str">
        <f t="shared" si="137"/>
        <v>0-0</v>
      </c>
      <c r="N1686" s="526"/>
      <c r="O1686" s="535"/>
      <c r="AC1686" s="424"/>
    </row>
    <row r="1687" spans="1:29" x14ac:dyDescent="0.2">
      <c r="A1687" s="528"/>
      <c r="B1687" s="477" t="str">
        <f t="shared" si="136"/>
        <v xml:space="preserve"> </v>
      </c>
      <c r="C1687" s="477"/>
      <c r="D1687" s="526"/>
      <c r="E1687" s="529"/>
      <c r="F1687" s="529"/>
      <c r="G1687" s="530"/>
      <c r="H1687" s="530"/>
      <c r="I1687" s="422"/>
      <c r="J1687" s="531" t="e">
        <f>VLOOKUP(K1687,'[11]CONSOLIDADO PLAN DESARROLLO'!$DK$9:$DM1983,3,0)</f>
        <v>#N/A</v>
      </c>
      <c r="K1687" s="532"/>
      <c r="L1687" s="531" t="str">
        <f>IF(K1687=0,"0-0",(VLOOKUP(K1687,'[11]CONSOLIDADO PLAN DESARROLLO'!$DK$9:$DM$305,2,0)))</f>
        <v>0-0</v>
      </c>
      <c r="M1687" s="532" t="str">
        <f t="shared" si="137"/>
        <v>0-0</v>
      </c>
      <c r="N1687" s="526"/>
      <c r="O1687" s="535"/>
      <c r="AC1687" s="424"/>
    </row>
    <row r="1688" spans="1:29" x14ac:dyDescent="0.2">
      <c r="A1688" s="528"/>
      <c r="B1688" s="477" t="str">
        <f t="shared" si="136"/>
        <v xml:space="preserve"> </v>
      </c>
      <c r="C1688" s="477"/>
      <c r="D1688" s="526"/>
      <c r="E1688" s="529"/>
      <c r="F1688" s="529"/>
      <c r="G1688" s="530"/>
      <c r="H1688" s="530"/>
      <c r="I1688" s="422"/>
      <c r="J1688" s="531" t="e">
        <f>VLOOKUP(K1688,'[11]CONSOLIDADO PLAN DESARROLLO'!$DK$9:$DM1984,3,0)</f>
        <v>#N/A</v>
      </c>
      <c r="K1688" s="532"/>
      <c r="L1688" s="531" t="str">
        <f>IF(K1688=0,"0-0",(VLOOKUP(K1688,'[11]CONSOLIDADO PLAN DESARROLLO'!$DK$9:$DM$305,2,0)))</f>
        <v>0-0</v>
      </c>
      <c r="M1688" s="532" t="str">
        <f t="shared" si="137"/>
        <v>0-0</v>
      </c>
      <c r="N1688" s="526"/>
      <c r="O1688" s="535"/>
      <c r="AC1688" s="424"/>
    </row>
    <row r="1689" spans="1:29" x14ac:dyDescent="0.2">
      <c r="A1689" s="528"/>
      <c r="B1689" s="477" t="str">
        <f t="shared" si="136"/>
        <v xml:space="preserve"> </v>
      </c>
      <c r="C1689" s="477"/>
      <c r="D1689" s="526"/>
      <c r="E1689" s="529"/>
      <c r="F1689" s="529"/>
      <c r="G1689" s="530"/>
      <c r="H1689" s="530"/>
      <c r="I1689" s="422"/>
      <c r="J1689" s="531" t="e">
        <f>VLOOKUP(K1689,'[11]CONSOLIDADO PLAN DESARROLLO'!$DK$9:$DM1985,3,0)</f>
        <v>#N/A</v>
      </c>
      <c r="K1689" s="532"/>
      <c r="L1689" s="531" t="str">
        <f>IF(K1689=0,"0-0",(VLOOKUP(K1689,'[11]CONSOLIDADO PLAN DESARROLLO'!$DK$9:$DM$305,2,0)))</f>
        <v>0-0</v>
      </c>
      <c r="M1689" s="532" t="str">
        <f t="shared" si="137"/>
        <v>0-0</v>
      </c>
      <c r="N1689" s="526"/>
      <c r="O1689" s="535"/>
      <c r="AC1689" s="424"/>
    </row>
    <row r="1690" spans="1:29" x14ac:dyDescent="0.2">
      <c r="A1690" s="528"/>
      <c r="B1690" s="477" t="str">
        <f t="shared" si="136"/>
        <v xml:space="preserve"> </v>
      </c>
      <c r="C1690" s="477"/>
      <c r="D1690" s="526"/>
      <c r="E1690" s="529"/>
      <c r="F1690" s="529"/>
      <c r="G1690" s="530"/>
      <c r="H1690" s="530"/>
      <c r="I1690" s="422"/>
      <c r="J1690" s="531" t="e">
        <f>VLOOKUP(K1690,'[11]CONSOLIDADO PLAN DESARROLLO'!$DK$9:$DM1986,3,0)</f>
        <v>#N/A</v>
      </c>
      <c r="K1690" s="532"/>
      <c r="L1690" s="531" t="str">
        <f>IF(K1690=0,"0-0",(VLOOKUP(K1690,'[11]CONSOLIDADO PLAN DESARROLLO'!$DK$9:$DM$305,2,0)))</f>
        <v>0-0</v>
      </c>
      <c r="M1690" s="532" t="str">
        <f t="shared" si="137"/>
        <v>0-0</v>
      </c>
      <c r="N1690" s="526"/>
      <c r="O1690" s="535"/>
      <c r="AC1690" s="424"/>
    </row>
    <row r="1691" spans="1:29" x14ac:dyDescent="0.2">
      <c r="A1691" s="528"/>
      <c r="B1691" s="477" t="str">
        <f t="shared" si="136"/>
        <v xml:space="preserve"> </v>
      </c>
      <c r="C1691" s="477"/>
      <c r="D1691" s="526"/>
      <c r="E1691" s="529"/>
      <c r="F1691" s="529"/>
      <c r="G1691" s="530"/>
      <c r="H1691" s="530"/>
      <c r="I1691" s="422"/>
      <c r="J1691" s="531" t="e">
        <f>VLOOKUP(K1691,'[11]CONSOLIDADO PLAN DESARROLLO'!$DK$9:$DM1987,3,0)</f>
        <v>#N/A</v>
      </c>
      <c r="K1691" s="532"/>
      <c r="L1691" s="531" t="str">
        <f>IF(K1691=0,"0-0",(VLOOKUP(K1691,'[11]CONSOLIDADO PLAN DESARROLLO'!$DK$9:$DM$305,2,0)))</f>
        <v>0-0</v>
      </c>
      <c r="M1691" s="532" t="str">
        <f t="shared" si="137"/>
        <v>0-0</v>
      </c>
      <c r="N1691" s="526"/>
      <c r="O1691" s="535"/>
      <c r="AC1691" s="424"/>
    </row>
    <row r="1692" spans="1:29" x14ac:dyDescent="0.2">
      <c r="A1692" s="528"/>
      <c r="B1692" s="477" t="str">
        <f t="shared" si="136"/>
        <v xml:space="preserve"> </v>
      </c>
      <c r="C1692" s="477"/>
      <c r="D1692" s="526"/>
      <c r="E1692" s="529"/>
      <c r="F1692" s="529"/>
      <c r="G1692" s="530"/>
      <c r="H1692" s="530"/>
      <c r="I1692" s="422"/>
      <c r="J1692" s="531" t="e">
        <f>VLOOKUP(K1692,'[11]CONSOLIDADO PLAN DESARROLLO'!$DK$9:$DM1988,3,0)</f>
        <v>#N/A</v>
      </c>
      <c r="K1692" s="532"/>
      <c r="L1692" s="531" t="str">
        <f>IF(K1692=0,"0-0",(VLOOKUP(K1692,'[11]CONSOLIDADO PLAN DESARROLLO'!$DK$9:$DM$305,2,0)))</f>
        <v>0-0</v>
      </c>
      <c r="M1692" s="532" t="str">
        <f t="shared" si="137"/>
        <v>0-0</v>
      </c>
      <c r="N1692" s="526"/>
      <c r="O1692" s="535"/>
      <c r="AC1692" s="424"/>
    </row>
    <row r="1693" spans="1:29" x14ac:dyDescent="0.2">
      <c r="A1693" s="528"/>
      <c r="B1693" s="477" t="str">
        <f t="shared" si="136"/>
        <v xml:space="preserve"> </v>
      </c>
      <c r="C1693" s="477"/>
      <c r="D1693" s="526"/>
      <c r="E1693" s="529"/>
      <c r="F1693" s="529"/>
      <c r="G1693" s="530"/>
      <c r="H1693" s="530"/>
      <c r="I1693" s="422"/>
      <c r="J1693" s="531" t="e">
        <f>VLOOKUP(K1693,'[11]CONSOLIDADO PLAN DESARROLLO'!$DK$9:$DM1989,3,0)</f>
        <v>#N/A</v>
      </c>
      <c r="K1693" s="532"/>
      <c r="L1693" s="531" t="str">
        <f>IF(K1693=0,"0-0",(VLOOKUP(K1693,'[11]CONSOLIDADO PLAN DESARROLLO'!$DK$9:$DM$305,2,0)))</f>
        <v>0-0</v>
      </c>
      <c r="M1693" s="532" t="str">
        <f t="shared" si="137"/>
        <v>0-0</v>
      </c>
      <c r="N1693" s="526"/>
      <c r="O1693" s="535"/>
      <c r="AC1693" s="424"/>
    </row>
    <row r="1694" spans="1:29" x14ac:dyDescent="0.2">
      <c r="A1694" s="528"/>
      <c r="B1694" s="477" t="str">
        <f t="shared" si="136"/>
        <v xml:space="preserve"> </v>
      </c>
      <c r="C1694" s="477"/>
      <c r="D1694" s="526"/>
      <c r="E1694" s="529"/>
      <c r="F1694" s="529"/>
      <c r="G1694" s="530"/>
      <c r="H1694" s="530"/>
      <c r="I1694" s="422"/>
      <c r="J1694" s="531" t="e">
        <f>VLOOKUP(K1694,'[11]CONSOLIDADO PLAN DESARROLLO'!$DK$9:$DM1990,3,0)</f>
        <v>#N/A</v>
      </c>
      <c r="K1694" s="532"/>
      <c r="L1694" s="531" t="str">
        <f>IF(K1694=0,"0-0",(VLOOKUP(K1694,'[11]CONSOLIDADO PLAN DESARROLLO'!$DK$9:$DM$305,2,0)))</f>
        <v>0-0</v>
      </c>
      <c r="M1694" s="532" t="str">
        <f t="shared" si="137"/>
        <v>0-0</v>
      </c>
      <c r="N1694" s="526"/>
      <c r="O1694" s="535"/>
      <c r="AC1694" s="424"/>
    </row>
    <row r="1695" spans="1:29" x14ac:dyDescent="0.2">
      <c r="A1695" s="528"/>
      <c r="B1695" s="477" t="str">
        <f t="shared" si="136"/>
        <v xml:space="preserve"> </v>
      </c>
      <c r="C1695" s="477"/>
      <c r="D1695" s="526"/>
      <c r="E1695" s="529"/>
      <c r="F1695" s="529"/>
      <c r="G1695" s="530"/>
      <c r="H1695" s="530"/>
      <c r="I1695" s="422"/>
      <c r="J1695" s="531" t="e">
        <f>VLOOKUP(K1695,'[11]CONSOLIDADO PLAN DESARROLLO'!$DK$9:$DM1991,3,0)</f>
        <v>#N/A</v>
      </c>
      <c r="K1695" s="532"/>
      <c r="L1695" s="531" t="str">
        <f>IF(K1695=0,"0-0",(VLOOKUP(K1695,'[11]CONSOLIDADO PLAN DESARROLLO'!$DK$9:$DM$305,2,0)))</f>
        <v>0-0</v>
      </c>
      <c r="M1695" s="532" t="str">
        <f t="shared" si="137"/>
        <v>0-0</v>
      </c>
      <c r="N1695" s="526"/>
      <c r="O1695" s="535"/>
      <c r="AC1695" s="424"/>
    </row>
    <row r="1696" spans="1:29" x14ac:dyDescent="0.2">
      <c r="A1696" s="528"/>
      <c r="B1696" s="477" t="str">
        <f t="shared" si="136"/>
        <v xml:space="preserve"> </v>
      </c>
      <c r="C1696" s="477"/>
      <c r="D1696" s="526"/>
      <c r="E1696" s="529"/>
      <c r="F1696" s="529"/>
      <c r="G1696" s="530"/>
      <c r="H1696" s="530"/>
      <c r="I1696" s="422"/>
      <c r="J1696" s="531" t="e">
        <f>VLOOKUP(K1696,'[11]CONSOLIDADO PLAN DESARROLLO'!$DK$9:$DM1992,3,0)</f>
        <v>#N/A</v>
      </c>
      <c r="K1696" s="532"/>
      <c r="L1696" s="531" t="str">
        <f>IF(K1696=0,"0-0",(VLOOKUP(K1696,'[11]CONSOLIDADO PLAN DESARROLLO'!$DK$9:$DM$305,2,0)))</f>
        <v>0-0</v>
      </c>
      <c r="M1696" s="532" t="str">
        <f t="shared" si="137"/>
        <v>0-0</v>
      </c>
      <c r="N1696" s="526"/>
      <c r="O1696" s="535"/>
      <c r="AC1696" s="424"/>
    </row>
    <row r="1697" spans="1:29" x14ac:dyDescent="0.2">
      <c r="A1697" s="528"/>
      <c r="B1697" s="477" t="str">
        <f t="shared" si="136"/>
        <v xml:space="preserve"> </v>
      </c>
      <c r="C1697" s="477"/>
      <c r="D1697" s="526"/>
      <c r="E1697" s="529"/>
      <c r="F1697" s="529"/>
      <c r="G1697" s="530"/>
      <c r="H1697" s="530"/>
      <c r="I1697" s="422"/>
      <c r="J1697" s="531" t="e">
        <f>VLOOKUP(K1697,'[11]CONSOLIDADO PLAN DESARROLLO'!$DK$9:$DM1993,3,0)</f>
        <v>#N/A</v>
      </c>
      <c r="K1697" s="532"/>
      <c r="L1697" s="531" t="str">
        <f>IF(K1697=0,"0-0",(VLOOKUP(K1697,'[11]CONSOLIDADO PLAN DESARROLLO'!$DK$9:$DM$305,2,0)))</f>
        <v>0-0</v>
      </c>
      <c r="M1697" s="532" t="str">
        <f t="shared" si="137"/>
        <v>0-0</v>
      </c>
      <c r="N1697" s="526"/>
      <c r="O1697" s="535"/>
      <c r="AC1697" s="424"/>
    </row>
    <row r="1698" spans="1:29" x14ac:dyDescent="0.2">
      <c r="A1698" s="528"/>
      <c r="B1698" s="477" t="str">
        <f t="shared" si="136"/>
        <v xml:space="preserve"> </v>
      </c>
      <c r="C1698" s="477"/>
      <c r="D1698" s="526"/>
      <c r="E1698" s="529"/>
      <c r="F1698" s="529"/>
      <c r="G1698" s="530"/>
      <c r="H1698" s="530"/>
      <c r="I1698" s="422"/>
      <c r="J1698" s="531" t="e">
        <f>VLOOKUP(K1698,'[11]CONSOLIDADO PLAN DESARROLLO'!$DK$9:$DM1994,3,0)</f>
        <v>#N/A</v>
      </c>
      <c r="K1698" s="532"/>
      <c r="L1698" s="531" t="str">
        <f>IF(K1698=0,"0-0",(VLOOKUP(K1698,'[11]CONSOLIDADO PLAN DESARROLLO'!$DK$9:$DM$305,2,0)))</f>
        <v>0-0</v>
      </c>
      <c r="M1698" s="532" t="str">
        <f t="shared" si="137"/>
        <v>0-0</v>
      </c>
      <c r="N1698" s="526"/>
      <c r="O1698" s="535"/>
      <c r="AC1698" s="424"/>
    </row>
    <row r="1699" spans="1:29" x14ac:dyDescent="0.2">
      <c r="A1699" s="528"/>
      <c r="B1699" s="477" t="str">
        <f t="shared" si="136"/>
        <v xml:space="preserve"> </v>
      </c>
      <c r="C1699" s="477"/>
      <c r="D1699" s="526"/>
      <c r="E1699" s="529"/>
      <c r="F1699" s="529"/>
      <c r="G1699" s="530"/>
      <c r="H1699" s="530"/>
      <c r="I1699" s="422"/>
      <c r="J1699" s="531" t="e">
        <f>VLOOKUP(K1699,'[11]CONSOLIDADO PLAN DESARROLLO'!$DK$9:$DM1995,3,0)</f>
        <v>#N/A</v>
      </c>
      <c r="K1699" s="532"/>
      <c r="L1699" s="531" t="str">
        <f>IF(K1699=0,"0-0",(VLOOKUP(K1699,'[11]CONSOLIDADO PLAN DESARROLLO'!$DK$9:$DM$305,2,0)))</f>
        <v>0-0</v>
      </c>
      <c r="M1699" s="532" t="str">
        <f t="shared" si="137"/>
        <v>0-0</v>
      </c>
      <c r="N1699" s="526"/>
      <c r="O1699" s="535"/>
      <c r="AC1699" s="424"/>
    </row>
    <row r="1700" spans="1:29" x14ac:dyDescent="0.2">
      <c r="A1700" s="528"/>
      <c r="B1700" s="477" t="str">
        <f t="shared" si="136"/>
        <v xml:space="preserve"> </v>
      </c>
      <c r="C1700" s="477"/>
      <c r="D1700" s="526"/>
      <c r="E1700" s="529"/>
      <c r="F1700" s="529"/>
      <c r="G1700" s="530"/>
      <c r="H1700" s="530"/>
      <c r="I1700" s="422"/>
      <c r="J1700" s="531" t="e">
        <f>VLOOKUP(K1700,'[11]CONSOLIDADO PLAN DESARROLLO'!$DK$9:$DM1996,3,0)</f>
        <v>#N/A</v>
      </c>
      <c r="K1700" s="532"/>
      <c r="L1700" s="531" t="str">
        <f>IF(K1700=0,"0-0",(VLOOKUP(K1700,'[11]CONSOLIDADO PLAN DESARROLLO'!$DK$9:$DM$305,2,0)))</f>
        <v>0-0</v>
      </c>
      <c r="M1700" s="532" t="str">
        <f t="shared" si="137"/>
        <v>0-0</v>
      </c>
      <c r="N1700" s="526"/>
      <c r="O1700" s="535"/>
      <c r="AC1700" s="424"/>
    </row>
    <row r="1701" spans="1:29" x14ac:dyDescent="0.2">
      <c r="A1701" s="528"/>
      <c r="B1701" s="477" t="str">
        <f t="shared" si="136"/>
        <v xml:space="preserve"> </v>
      </c>
      <c r="C1701" s="477"/>
      <c r="D1701" s="526"/>
      <c r="E1701" s="529"/>
      <c r="F1701" s="529"/>
      <c r="G1701" s="530"/>
      <c r="H1701" s="530"/>
      <c r="I1701" s="422"/>
      <c r="J1701" s="531" t="e">
        <f>VLOOKUP(K1701,'[11]CONSOLIDADO PLAN DESARROLLO'!$DK$9:$DM1997,3,0)</f>
        <v>#N/A</v>
      </c>
      <c r="K1701" s="532"/>
      <c r="L1701" s="531" t="str">
        <f>IF(K1701=0,"0-0",(VLOOKUP(K1701,'[11]CONSOLIDADO PLAN DESARROLLO'!$DK$9:$DM$305,2,0)))</f>
        <v>0-0</v>
      </c>
      <c r="M1701" s="532" t="str">
        <f t="shared" si="137"/>
        <v>0-0</v>
      </c>
      <c r="N1701" s="526"/>
      <c r="O1701" s="535"/>
      <c r="AC1701" s="424"/>
    </row>
    <row r="1702" spans="1:29" x14ac:dyDescent="0.2">
      <c r="A1702" s="528"/>
      <c r="B1702" s="477" t="str">
        <f t="shared" si="136"/>
        <v xml:space="preserve"> </v>
      </c>
      <c r="C1702" s="477"/>
      <c r="D1702" s="526"/>
      <c r="E1702" s="529"/>
      <c r="F1702" s="529"/>
      <c r="G1702" s="530"/>
      <c r="H1702" s="530"/>
      <c r="I1702" s="422"/>
      <c r="J1702" s="531" t="e">
        <f>VLOOKUP(K1702,'[11]CONSOLIDADO PLAN DESARROLLO'!$DK$9:$DM1998,3,0)</f>
        <v>#N/A</v>
      </c>
      <c r="K1702" s="532"/>
      <c r="L1702" s="531" t="str">
        <f>IF(K1702=0,"0-0",(VLOOKUP(K1702,'[11]CONSOLIDADO PLAN DESARROLLO'!$DK$9:$DM$305,2,0)))</f>
        <v>0-0</v>
      </c>
      <c r="M1702" s="532" t="str">
        <f t="shared" si="137"/>
        <v>0-0</v>
      </c>
      <c r="N1702" s="526"/>
      <c r="O1702" s="535"/>
      <c r="AC1702" s="424"/>
    </row>
    <row r="1703" spans="1:29" x14ac:dyDescent="0.2">
      <c r="A1703" s="528"/>
      <c r="B1703" s="477" t="str">
        <f t="shared" si="136"/>
        <v xml:space="preserve"> </v>
      </c>
      <c r="C1703" s="477"/>
      <c r="D1703" s="526"/>
      <c r="E1703" s="529"/>
      <c r="F1703" s="529"/>
      <c r="G1703" s="530"/>
      <c r="H1703" s="530"/>
      <c r="I1703" s="422"/>
      <c r="J1703" s="531" t="e">
        <f>VLOOKUP(K1703,'[11]CONSOLIDADO PLAN DESARROLLO'!$DK$9:$DM1999,3,0)</f>
        <v>#N/A</v>
      </c>
      <c r="K1703" s="532"/>
      <c r="L1703" s="531" t="str">
        <f>IF(K1703=0,"0-0",(VLOOKUP(K1703,'[11]CONSOLIDADO PLAN DESARROLLO'!$DK$9:$DM$305,2,0)))</f>
        <v>0-0</v>
      </c>
      <c r="M1703" s="532" t="str">
        <f t="shared" si="137"/>
        <v>0-0</v>
      </c>
      <c r="N1703" s="526"/>
      <c r="O1703" s="535"/>
      <c r="AC1703" s="424"/>
    </row>
    <row r="1704" spans="1:29" x14ac:dyDescent="0.2">
      <c r="A1704" s="528"/>
      <c r="B1704" s="477" t="str">
        <f t="shared" si="136"/>
        <v xml:space="preserve"> </v>
      </c>
      <c r="C1704" s="477"/>
      <c r="D1704" s="526"/>
      <c r="E1704" s="529"/>
      <c r="F1704" s="529"/>
      <c r="G1704" s="530"/>
      <c r="H1704" s="530"/>
      <c r="I1704" s="422"/>
      <c r="J1704" s="531" t="e">
        <f>VLOOKUP(K1704,'[11]CONSOLIDADO PLAN DESARROLLO'!$DK$9:$DM2000,3,0)</f>
        <v>#N/A</v>
      </c>
      <c r="K1704" s="532"/>
      <c r="L1704" s="531" t="str">
        <f>IF(K1704=0,"0-0",(VLOOKUP(K1704,'[11]CONSOLIDADO PLAN DESARROLLO'!$DK$9:$DM$305,2,0)))</f>
        <v>0-0</v>
      </c>
      <c r="M1704" s="532" t="str">
        <f t="shared" si="137"/>
        <v>0-0</v>
      </c>
      <c r="N1704" s="526"/>
      <c r="O1704" s="535"/>
      <c r="AC1704" s="424"/>
    </row>
    <row r="1705" spans="1:29" x14ac:dyDescent="0.2">
      <c r="A1705" s="528"/>
      <c r="B1705" s="477" t="str">
        <f t="shared" si="136"/>
        <v xml:space="preserve"> </v>
      </c>
      <c r="C1705" s="477"/>
      <c r="D1705" s="526"/>
      <c r="E1705" s="529"/>
      <c r="F1705" s="529"/>
      <c r="G1705" s="530"/>
      <c r="H1705" s="530"/>
      <c r="I1705" s="422"/>
      <c r="J1705" s="531" t="e">
        <f>VLOOKUP(K1705,'[11]CONSOLIDADO PLAN DESARROLLO'!$DK$9:$DM2001,3,0)</f>
        <v>#N/A</v>
      </c>
      <c r="K1705" s="532"/>
      <c r="L1705" s="531" t="str">
        <f>IF(K1705=0,"0-0",(VLOOKUP(K1705,'[11]CONSOLIDADO PLAN DESARROLLO'!$DK$9:$DM$305,2,0)))</f>
        <v>0-0</v>
      </c>
      <c r="M1705" s="532" t="str">
        <f t="shared" si="137"/>
        <v>0-0</v>
      </c>
      <c r="N1705" s="526"/>
      <c r="O1705" s="535"/>
      <c r="AC1705" s="424"/>
    </row>
    <row r="1706" spans="1:29" x14ac:dyDescent="0.2">
      <c r="A1706" s="528"/>
      <c r="B1706" s="477" t="str">
        <f t="shared" si="136"/>
        <v xml:space="preserve"> </v>
      </c>
      <c r="C1706" s="477"/>
      <c r="D1706" s="526"/>
      <c r="E1706" s="529"/>
      <c r="F1706" s="529"/>
      <c r="G1706" s="530"/>
      <c r="H1706" s="530"/>
      <c r="I1706" s="422"/>
      <c r="J1706" s="531" t="e">
        <f>VLOOKUP(K1706,'[11]CONSOLIDADO PLAN DESARROLLO'!$DK$9:$DM2002,3,0)</f>
        <v>#N/A</v>
      </c>
      <c r="K1706" s="532"/>
      <c r="L1706" s="531" t="str">
        <f>IF(K1706=0,"0-0",(VLOOKUP(K1706,'[11]CONSOLIDADO PLAN DESARROLLO'!$DK$9:$DM$305,2,0)))</f>
        <v>0-0</v>
      </c>
      <c r="M1706" s="532" t="str">
        <f t="shared" si="137"/>
        <v>0-0</v>
      </c>
      <c r="N1706" s="526"/>
      <c r="O1706" s="535"/>
      <c r="AC1706" s="424"/>
    </row>
    <row r="1707" spans="1:29" x14ac:dyDescent="0.2">
      <c r="A1707" s="528"/>
      <c r="B1707" s="477" t="str">
        <f t="shared" si="136"/>
        <v xml:space="preserve"> </v>
      </c>
      <c r="C1707" s="477"/>
      <c r="D1707" s="526"/>
      <c r="E1707" s="529"/>
      <c r="F1707" s="529"/>
      <c r="G1707" s="530"/>
      <c r="H1707" s="530"/>
      <c r="I1707" s="422"/>
      <c r="J1707" s="531" t="e">
        <f>VLOOKUP(K1707,'[11]CONSOLIDADO PLAN DESARROLLO'!$DK$9:$DM2003,3,0)</f>
        <v>#N/A</v>
      </c>
      <c r="K1707" s="532"/>
      <c r="L1707" s="531" t="str">
        <f>IF(K1707=0,"0-0",(VLOOKUP(K1707,'[11]CONSOLIDADO PLAN DESARROLLO'!$DK$9:$DM$305,2,0)))</f>
        <v>0-0</v>
      </c>
      <c r="M1707" s="532" t="str">
        <f t="shared" si="137"/>
        <v>0-0</v>
      </c>
      <c r="N1707" s="526"/>
      <c r="O1707" s="535"/>
      <c r="AC1707" s="424"/>
    </row>
    <row r="1708" spans="1:29" x14ac:dyDescent="0.2">
      <c r="A1708" s="528"/>
      <c r="B1708" s="477" t="str">
        <f t="shared" si="136"/>
        <v xml:space="preserve"> </v>
      </c>
      <c r="C1708" s="477"/>
      <c r="D1708" s="526"/>
      <c r="E1708" s="529"/>
      <c r="F1708" s="529"/>
      <c r="G1708" s="530"/>
      <c r="H1708" s="530"/>
      <c r="I1708" s="422"/>
      <c r="J1708" s="531" t="e">
        <f>VLOOKUP(K1708,'[11]CONSOLIDADO PLAN DESARROLLO'!$DK$9:$DM2004,3,0)</f>
        <v>#N/A</v>
      </c>
      <c r="K1708" s="532"/>
      <c r="L1708" s="531" t="str">
        <f>IF(K1708=0,"0-0",(VLOOKUP(K1708,'[11]CONSOLIDADO PLAN DESARROLLO'!$DK$9:$DM$305,2,0)))</f>
        <v>0-0</v>
      </c>
      <c r="M1708" s="532" t="str">
        <f t="shared" si="137"/>
        <v>0-0</v>
      </c>
      <c r="N1708" s="526"/>
      <c r="O1708" s="535"/>
      <c r="AC1708" s="424"/>
    </row>
    <row r="1709" spans="1:29" x14ac:dyDescent="0.2">
      <c r="A1709" s="528"/>
      <c r="B1709" s="477" t="str">
        <f t="shared" si="136"/>
        <v xml:space="preserve"> </v>
      </c>
      <c r="C1709" s="477"/>
      <c r="D1709" s="526"/>
      <c r="E1709" s="529"/>
      <c r="F1709" s="529"/>
      <c r="G1709" s="530"/>
      <c r="H1709" s="530"/>
      <c r="I1709" s="422"/>
      <c r="J1709" s="531" t="e">
        <f>VLOOKUP(K1709,'[11]CONSOLIDADO PLAN DESARROLLO'!$DK$9:$DM2005,3,0)</f>
        <v>#N/A</v>
      </c>
      <c r="K1709" s="532"/>
      <c r="L1709" s="531" t="str">
        <f>IF(K1709=0,"0-0",(VLOOKUP(K1709,'[11]CONSOLIDADO PLAN DESARROLLO'!$DK$9:$DM$305,2,0)))</f>
        <v>0-0</v>
      </c>
      <c r="M1709" s="532" t="str">
        <f t="shared" si="137"/>
        <v>0-0</v>
      </c>
      <c r="N1709" s="526"/>
      <c r="O1709" s="535"/>
      <c r="AC1709" s="424"/>
    </row>
    <row r="1710" spans="1:29" x14ac:dyDescent="0.2">
      <c r="A1710" s="528"/>
      <c r="B1710" s="477" t="str">
        <f t="shared" si="136"/>
        <v xml:space="preserve"> </v>
      </c>
      <c r="C1710" s="477"/>
      <c r="D1710" s="526"/>
      <c r="E1710" s="529"/>
      <c r="F1710" s="529"/>
      <c r="G1710" s="530"/>
      <c r="H1710" s="530"/>
      <c r="I1710" s="422"/>
      <c r="J1710" s="531" t="e">
        <f>VLOOKUP(K1710,'[11]CONSOLIDADO PLAN DESARROLLO'!$DK$9:$DM2006,3,0)</f>
        <v>#N/A</v>
      </c>
      <c r="K1710" s="532"/>
      <c r="L1710" s="531" t="str">
        <f>IF(K1710=0,"0-0",(VLOOKUP(K1710,'[11]CONSOLIDADO PLAN DESARROLLO'!$DK$9:$DM$305,2,0)))</f>
        <v>0-0</v>
      </c>
      <c r="M1710" s="532" t="str">
        <f t="shared" si="137"/>
        <v>0-0</v>
      </c>
      <c r="N1710" s="526"/>
      <c r="O1710" s="535"/>
      <c r="AC1710" s="424"/>
    </row>
    <row r="1711" spans="1:29" x14ac:dyDescent="0.2">
      <c r="A1711" s="528"/>
      <c r="B1711" s="477" t="str">
        <f t="shared" si="136"/>
        <v xml:space="preserve"> </v>
      </c>
      <c r="C1711" s="477"/>
      <c r="D1711" s="526"/>
      <c r="E1711" s="529"/>
      <c r="F1711" s="529"/>
      <c r="G1711" s="530"/>
      <c r="H1711" s="530"/>
      <c r="I1711" s="422"/>
      <c r="J1711" s="531" t="e">
        <f>VLOOKUP(K1711,'[11]CONSOLIDADO PLAN DESARROLLO'!$DK$9:$DM2007,3,0)</f>
        <v>#N/A</v>
      </c>
      <c r="K1711" s="532"/>
      <c r="L1711" s="531" t="str">
        <f>IF(K1711=0,"0-0",(VLOOKUP(K1711,'[11]CONSOLIDADO PLAN DESARROLLO'!$DK$9:$DM$305,2,0)))</f>
        <v>0-0</v>
      </c>
      <c r="M1711" s="532" t="str">
        <f t="shared" si="137"/>
        <v>0-0</v>
      </c>
      <c r="N1711" s="526"/>
      <c r="O1711" s="535"/>
      <c r="AC1711" s="424"/>
    </row>
    <row r="1712" spans="1:29" x14ac:dyDescent="0.2">
      <c r="A1712" s="528"/>
      <c r="B1712" s="477" t="str">
        <f t="shared" si="136"/>
        <v xml:space="preserve"> </v>
      </c>
      <c r="C1712" s="477"/>
      <c r="D1712" s="526"/>
      <c r="E1712" s="529"/>
      <c r="F1712" s="529"/>
      <c r="G1712" s="530"/>
      <c r="H1712" s="530"/>
      <c r="I1712" s="422"/>
      <c r="J1712" s="531" t="e">
        <f>VLOOKUP(K1712,'[11]CONSOLIDADO PLAN DESARROLLO'!$DK$9:$DM2008,3,0)</f>
        <v>#N/A</v>
      </c>
      <c r="K1712" s="532"/>
      <c r="L1712" s="531" t="str">
        <f>IF(K1712=0,"0-0",(VLOOKUP(K1712,'[11]CONSOLIDADO PLAN DESARROLLO'!$DK$9:$DM$305,2,0)))</f>
        <v>0-0</v>
      </c>
      <c r="M1712" s="532" t="str">
        <f t="shared" si="137"/>
        <v>0-0</v>
      </c>
      <c r="N1712" s="526"/>
      <c r="O1712" s="535"/>
      <c r="AC1712" s="424"/>
    </row>
    <row r="1713" spans="1:29" x14ac:dyDescent="0.2">
      <c r="A1713" s="528"/>
      <c r="B1713" s="477" t="str">
        <f t="shared" si="136"/>
        <v xml:space="preserve"> </v>
      </c>
      <c r="C1713" s="477"/>
      <c r="D1713" s="526"/>
      <c r="E1713" s="529"/>
      <c r="F1713" s="529"/>
      <c r="G1713" s="530"/>
      <c r="H1713" s="530"/>
      <c r="I1713" s="422"/>
      <c r="J1713" s="531" t="e">
        <f>VLOOKUP(K1713,'[11]CONSOLIDADO PLAN DESARROLLO'!$DK$9:$DM2009,3,0)</f>
        <v>#N/A</v>
      </c>
      <c r="K1713" s="532"/>
      <c r="L1713" s="531" t="str">
        <f>IF(K1713=0,"0-0",(VLOOKUP(K1713,'[11]CONSOLIDADO PLAN DESARROLLO'!$DK$9:$DM$305,2,0)))</f>
        <v>0-0</v>
      </c>
      <c r="M1713" s="532" t="str">
        <f t="shared" si="137"/>
        <v>0-0</v>
      </c>
      <c r="N1713" s="526"/>
      <c r="O1713" s="535"/>
      <c r="AC1713" s="424"/>
    </row>
    <row r="1714" spans="1:29" x14ac:dyDescent="0.2">
      <c r="A1714" s="528"/>
      <c r="B1714" s="477" t="str">
        <f t="shared" si="136"/>
        <v xml:space="preserve"> </v>
      </c>
      <c r="C1714" s="477"/>
      <c r="D1714" s="526"/>
      <c r="E1714" s="529"/>
      <c r="F1714" s="529"/>
      <c r="G1714" s="530"/>
      <c r="H1714" s="530"/>
      <c r="I1714" s="422"/>
      <c r="J1714" s="531" t="e">
        <f>VLOOKUP(K1714,'[11]CONSOLIDADO PLAN DESARROLLO'!$DK$9:$DM2010,3,0)</f>
        <v>#N/A</v>
      </c>
      <c r="K1714" s="532"/>
      <c r="L1714" s="531" t="str">
        <f>IF(K1714=0,"0-0",(VLOOKUP(K1714,'[11]CONSOLIDADO PLAN DESARROLLO'!$DK$9:$DM$305,2,0)))</f>
        <v>0-0</v>
      </c>
      <c r="M1714" s="532" t="str">
        <f t="shared" si="137"/>
        <v>0-0</v>
      </c>
      <c r="N1714" s="526"/>
      <c r="O1714" s="535"/>
      <c r="AC1714" s="424"/>
    </row>
    <row r="1715" spans="1:29" x14ac:dyDescent="0.2">
      <c r="A1715" s="528"/>
      <c r="B1715" s="477" t="str">
        <f t="shared" si="136"/>
        <v xml:space="preserve"> </v>
      </c>
      <c r="C1715" s="477"/>
      <c r="D1715" s="526"/>
      <c r="E1715" s="529"/>
      <c r="F1715" s="529"/>
      <c r="G1715" s="530"/>
      <c r="H1715" s="530"/>
      <c r="I1715" s="422"/>
      <c r="J1715" s="531" t="e">
        <f>VLOOKUP(K1715,'[11]CONSOLIDADO PLAN DESARROLLO'!$DK$9:$DM2011,3,0)</f>
        <v>#N/A</v>
      </c>
      <c r="K1715" s="532"/>
      <c r="L1715" s="531" t="str">
        <f>IF(K1715=0,"0-0",(VLOOKUP(K1715,'[11]CONSOLIDADO PLAN DESARROLLO'!$DK$9:$DM$305,2,0)))</f>
        <v>0-0</v>
      </c>
      <c r="M1715" s="532" t="str">
        <f t="shared" si="137"/>
        <v>0-0</v>
      </c>
      <c r="N1715" s="526"/>
      <c r="O1715" s="535"/>
      <c r="AC1715" s="424"/>
    </row>
    <row r="1716" spans="1:29" x14ac:dyDescent="0.2">
      <c r="A1716" s="528"/>
      <c r="B1716" s="477" t="str">
        <f t="shared" si="136"/>
        <v xml:space="preserve"> </v>
      </c>
      <c r="C1716" s="477"/>
      <c r="D1716" s="526"/>
      <c r="E1716" s="529"/>
      <c r="F1716" s="529"/>
      <c r="G1716" s="530"/>
      <c r="H1716" s="530"/>
      <c r="I1716" s="422"/>
      <c r="J1716" s="531" t="e">
        <f>VLOOKUP(K1716,'[11]CONSOLIDADO PLAN DESARROLLO'!$DK$9:$DM2012,3,0)</f>
        <v>#N/A</v>
      </c>
      <c r="K1716" s="532"/>
      <c r="L1716" s="531" t="str">
        <f>IF(K1716=0,"0-0",(VLOOKUP(K1716,'[11]CONSOLIDADO PLAN DESARROLLO'!$DK$9:$DM$305,2,0)))</f>
        <v>0-0</v>
      </c>
      <c r="M1716" s="532" t="str">
        <f t="shared" si="137"/>
        <v>0-0</v>
      </c>
      <c r="N1716" s="526"/>
      <c r="O1716" s="535"/>
      <c r="AC1716" s="424"/>
    </row>
    <row r="1717" spans="1:29" x14ac:dyDescent="0.2">
      <c r="A1717" s="528"/>
      <c r="B1717" s="477" t="str">
        <f t="shared" si="136"/>
        <v xml:space="preserve"> </v>
      </c>
      <c r="C1717" s="477"/>
      <c r="D1717" s="526"/>
      <c r="E1717" s="529"/>
      <c r="F1717" s="529"/>
      <c r="G1717" s="530"/>
      <c r="H1717" s="530"/>
      <c r="I1717" s="422"/>
      <c r="J1717" s="531" t="e">
        <f>VLOOKUP(K1717,'[11]CONSOLIDADO PLAN DESARROLLO'!$DK$9:$DM2013,3,0)</f>
        <v>#N/A</v>
      </c>
      <c r="K1717" s="532"/>
      <c r="L1717" s="531" t="str">
        <f>IF(K1717=0,"0-0",(VLOOKUP(K1717,'[11]CONSOLIDADO PLAN DESARROLLO'!$DK$9:$DM$305,2,0)))</f>
        <v>0-0</v>
      </c>
      <c r="M1717" s="532" t="str">
        <f t="shared" si="137"/>
        <v>0-0</v>
      </c>
      <c r="N1717" s="526"/>
      <c r="O1717" s="535"/>
      <c r="AC1717" s="424"/>
    </row>
    <row r="1718" spans="1:29" x14ac:dyDescent="0.2">
      <c r="A1718" s="528"/>
      <c r="B1718" s="477" t="str">
        <f t="shared" si="136"/>
        <v xml:space="preserve"> </v>
      </c>
      <c r="C1718" s="477"/>
      <c r="D1718" s="526"/>
      <c r="E1718" s="529"/>
      <c r="F1718" s="529"/>
      <c r="G1718" s="530"/>
      <c r="H1718" s="530"/>
      <c r="I1718" s="422"/>
      <c r="J1718" s="531" t="e">
        <f>VLOOKUP(K1718,'[11]CONSOLIDADO PLAN DESARROLLO'!$DK$9:$DM2014,3,0)</f>
        <v>#N/A</v>
      </c>
      <c r="K1718" s="532"/>
      <c r="L1718" s="531" t="str">
        <f>IF(K1718=0,"0-0",(VLOOKUP(K1718,'[11]CONSOLIDADO PLAN DESARROLLO'!$DK$9:$DM$305,2,0)))</f>
        <v>0-0</v>
      </c>
      <c r="M1718" s="532" t="str">
        <f t="shared" si="137"/>
        <v>0-0</v>
      </c>
      <c r="N1718" s="526"/>
      <c r="O1718" s="535"/>
      <c r="AC1718" s="424"/>
    </row>
    <row r="1719" spans="1:29" x14ac:dyDescent="0.2">
      <c r="A1719" s="528"/>
      <c r="B1719" s="477" t="str">
        <f t="shared" si="136"/>
        <v xml:space="preserve"> </v>
      </c>
      <c r="C1719" s="477"/>
      <c r="D1719" s="526"/>
      <c r="E1719" s="529"/>
      <c r="F1719" s="529"/>
      <c r="G1719" s="530"/>
      <c r="H1719" s="530"/>
      <c r="I1719" s="422"/>
      <c r="J1719" s="531" t="e">
        <f>VLOOKUP(K1719,'[11]CONSOLIDADO PLAN DESARROLLO'!$DK$9:$DM2015,3,0)</f>
        <v>#N/A</v>
      </c>
      <c r="K1719" s="532"/>
      <c r="L1719" s="531" t="str">
        <f>IF(K1719=0,"0-0",(VLOOKUP(K1719,'[11]CONSOLIDADO PLAN DESARROLLO'!$DK$9:$DM$305,2,0)))</f>
        <v>0-0</v>
      </c>
      <c r="M1719" s="532" t="str">
        <f t="shared" si="137"/>
        <v>0-0</v>
      </c>
      <c r="N1719" s="526"/>
      <c r="O1719" s="535"/>
      <c r="AC1719" s="424"/>
    </row>
    <row r="1720" spans="1:29" x14ac:dyDescent="0.2">
      <c r="A1720" s="528"/>
      <c r="B1720" s="477" t="str">
        <f t="shared" si="136"/>
        <v xml:space="preserve"> </v>
      </c>
      <c r="C1720" s="477"/>
      <c r="D1720" s="526"/>
      <c r="E1720" s="529"/>
      <c r="F1720" s="529"/>
      <c r="G1720" s="530"/>
      <c r="H1720" s="530"/>
      <c r="I1720" s="422"/>
      <c r="J1720" s="531" t="e">
        <f>VLOOKUP(K1720,'[11]CONSOLIDADO PLAN DESARROLLO'!$DK$9:$DM2016,3,0)</f>
        <v>#N/A</v>
      </c>
      <c r="K1720" s="532"/>
      <c r="L1720" s="531" t="str">
        <f>IF(K1720=0,"0-0",(VLOOKUP(K1720,'[11]CONSOLIDADO PLAN DESARROLLO'!$DK$9:$DM$305,2,0)))</f>
        <v>0-0</v>
      </c>
      <c r="M1720" s="532" t="str">
        <f t="shared" si="137"/>
        <v>0-0</v>
      </c>
      <c r="N1720" s="526"/>
      <c r="O1720" s="535"/>
      <c r="AC1720" s="424"/>
    </row>
    <row r="1721" spans="1:29" x14ac:dyDescent="0.2">
      <c r="A1721" s="528"/>
      <c r="B1721" s="477" t="str">
        <f t="shared" si="136"/>
        <v xml:space="preserve"> </v>
      </c>
      <c r="C1721" s="477"/>
      <c r="D1721" s="526"/>
      <c r="E1721" s="529"/>
      <c r="F1721" s="529"/>
      <c r="G1721" s="530"/>
      <c r="H1721" s="530"/>
      <c r="I1721" s="422"/>
      <c r="J1721" s="531" t="e">
        <f>VLOOKUP(K1721,'[11]CONSOLIDADO PLAN DESARROLLO'!$DK$9:$DM2017,3,0)</f>
        <v>#N/A</v>
      </c>
      <c r="K1721" s="532"/>
      <c r="L1721" s="531" t="str">
        <f>IF(K1721=0,"0-0",(VLOOKUP(K1721,'[11]CONSOLIDADO PLAN DESARROLLO'!$DK$9:$DM$305,2,0)))</f>
        <v>0-0</v>
      </c>
      <c r="M1721" s="532" t="str">
        <f t="shared" si="137"/>
        <v>0-0</v>
      </c>
      <c r="N1721" s="526"/>
      <c r="O1721" s="535"/>
      <c r="AC1721" s="424"/>
    </row>
    <row r="1722" spans="1:29" x14ac:dyDescent="0.2">
      <c r="A1722" s="528"/>
      <c r="B1722" s="477" t="str">
        <f t="shared" si="136"/>
        <v xml:space="preserve"> </v>
      </c>
      <c r="C1722" s="477"/>
      <c r="D1722" s="526"/>
      <c r="E1722" s="529"/>
      <c r="F1722" s="529"/>
      <c r="G1722" s="530"/>
      <c r="H1722" s="530"/>
      <c r="I1722" s="422"/>
      <c r="J1722" s="531" t="e">
        <f>VLOOKUP(K1722,'[11]CONSOLIDADO PLAN DESARROLLO'!$DK$9:$DM2018,3,0)</f>
        <v>#N/A</v>
      </c>
      <c r="K1722" s="532"/>
      <c r="L1722" s="531" t="str">
        <f>IF(K1722=0,"0-0",(VLOOKUP(K1722,'[11]CONSOLIDADO PLAN DESARROLLO'!$DK$9:$DM$305,2,0)))</f>
        <v>0-0</v>
      </c>
      <c r="M1722" s="532" t="str">
        <f t="shared" si="137"/>
        <v>0-0</v>
      </c>
      <c r="N1722" s="526"/>
      <c r="O1722" s="535"/>
      <c r="AC1722" s="424"/>
    </row>
    <row r="1723" spans="1:29" x14ac:dyDescent="0.2">
      <c r="A1723" s="528"/>
      <c r="B1723" s="477" t="str">
        <f t="shared" si="136"/>
        <v xml:space="preserve"> </v>
      </c>
      <c r="C1723" s="477"/>
      <c r="D1723" s="526"/>
      <c r="E1723" s="529"/>
      <c r="F1723" s="529"/>
      <c r="G1723" s="530"/>
      <c r="H1723" s="530"/>
      <c r="I1723" s="422"/>
      <c r="J1723" s="531" t="e">
        <f>VLOOKUP(K1723,'[11]CONSOLIDADO PLAN DESARROLLO'!$DK$9:$DM2019,3,0)</f>
        <v>#N/A</v>
      </c>
      <c r="K1723" s="532"/>
      <c r="L1723" s="531" t="str">
        <f>IF(K1723=0,"0-0",(VLOOKUP(K1723,'[11]CONSOLIDADO PLAN DESARROLLO'!$DK$9:$DM$305,2,0)))</f>
        <v>0-0</v>
      </c>
      <c r="M1723" s="532" t="str">
        <f t="shared" si="137"/>
        <v>0-0</v>
      </c>
      <c r="N1723" s="526"/>
      <c r="O1723" s="535"/>
      <c r="AC1723" s="424"/>
    </row>
    <row r="1724" spans="1:29" x14ac:dyDescent="0.2">
      <c r="A1724" s="528"/>
      <c r="B1724" s="477" t="str">
        <f t="shared" si="136"/>
        <v xml:space="preserve"> </v>
      </c>
      <c r="C1724" s="477"/>
      <c r="D1724" s="526"/>
      <c r="E1724" s="529"/>
      <c r="F1724" s="529"/>
      <c r="G1724" s="530"/>
      <c r="H1724" s="530"/>
      <c r="I1724" s="422"/>
      <c r="J1724" s="531" t="e">
        <f>VLOOKUP(K1724,'[11]CONSOLIDADO PLAN DESARROLLO'!$DK$9:$DM2020,3,0)</f>
        <v>#N/A</v>
      </c>
      <c r="K1724" s="532"/>
      <c r="L1724" s="531" t="str">
        <f>IF(K1724=0,"0-0",(VLOOKUP(K1724,'[11]CONSOLIDADO PLAN DESARROLLO'!$DK$9:$DM$305,2,0)))</f>
        <v>0-0</v>
      </c>
      <c r="M1724" s="532" t="str">
        <f t="shared" si="137"/>
        <v>0-0</v>
      </c>
      <c r="N1724" s="526"/>
      <c r="O1724" s="535"/>
      <c r="AC1724" s="424"/>
    </row>
    <row r="1725" spans="1:29" x14ac:dyDescent="0.2">
      <c r="A1725" s="528"/>
      <c r="B1725" s="477" t="str">
        <f t="shared" si="136"/>
        <v xml:space="preserve"> </v>
      </c>
      <c r="C1725" s="477"/>
      <c r="D1725" s="526"/>
      <c r="E1725" s="529"/>
      <c r="F1725" s="529"/>
      <c r="G1725" s="530"/>
      <c r="H1725" s="530"/>
      <c r="I1725" s="422"/>
      <c r="J1725" s="531" t="e">
        <f>VLOOKUP(K1725,'[11]CONSOLIDADO PLAN DESARROLLO'!$DK$9:$DM2021,3,0)</f>
        <v>#N/A</v>
      </c>
      <c r="K1725" s="532"/>
      <c r="L1725" s="531" t="str">
        <f>IF(K1725=0,"0-0",(VLOOKUP(K1725,'[11]CONSOLIDADO PLAN DESARROLLO'!$DK$9:$DM$305,2,0)))</f>
        <v>0-0</v>
      </c>
      <c r="M1725" s="532" t="str">
        <f t="shared" si="137"/>
        <v>0-0</v>
      </c>
      <c r="N1725" s="526"/>
      <c r="O1725" s="535"/>
      <c r="AC1725" s="424"/>
    </row>
    <row r="1726" spans="1:29" x14ac:dyDescent="0.2">
      <c r="A1726" s="528"/>
      <c r="B1726" s="477" t="str">
        <f t="shared" si="136"/>
        <v xml:space="preserve"> </v>
      </c>
      <c r="C1726" s="477"/>
      <c r="D1726" s="526"/>
      <c r="E1726" s="529"/>
      <c r="F1726" s="529"/>
      <c r="G1726" s="530"/>
      <c r="H1726" s="530"/>
      <c r="I1726" s="422"/>
      <c r="J1726" s="531" t="e">
        <f>VLOOKUP(K1726,'[11]CONSOLIDADO PLAN DESARROLLO'!$DK$9:$DM2022,3,0)</f>
        <v>#N/A</v>
      </c>
      <c r="K1726" s="532"/>
      <c r="L1726" s="531" t="str">
        <f>IF(K1726=0,"0-0",(VLOOKUP(K1726,'[11]CONSOLIDADO PLAN DESARROLLO'!$DK$9:$DM$305,2,0)))</f>
        <v>0-0</v>
      </c>
      <c r="M1726" s="532" t="str">
        <f t="shared" si="137"/>
        <v>0-0</v>
      </c>
      <c r="N1726" s="526"/>
      <c r="O1726" s="535"/>
      <c r="AC1726" s="424"/>
    </row>
    <row r="1727" spans="1:29" x14ac:dyDescent="0.2">
      <c r="A1727" s="528"/>
      <c r="B1727" s="477" t="str">
        <f t="shared" si="136"/>
        <v xml:space="preserve"> </v>
      </c>
      <c r="C1727" s="477"/>
      <c r="D1727" s="526"/>
      <c r="E1727" s="529"/>
      <c r="F1727" s="529"/>
      <c r="G1727" s="530"/>
      <c r="H1727" s="530"/>
      <c r="I1727" s="422"/>
      <c r="J1727" s="531" t="e">
        <f>VLOOKUP(K1727,'[11]CONSOLIDADO PLAN DESARROLLO'!$DK$9:$DM2023,3,0)</f>
        <v>#N/A</v>
      </c>
      <c r="K1727" s="532"/>
      <c r="L1727" s="531" t="str">
        <f>IF(K1727=0,"0-0",(VLOOKUP(K1727,'[11]CONSOLIDADO PLAN DESARROLLO'!$DK$9:$DM$305,2,0)))</f>
        <v>0-0</v>
      </c>
      <c r="M1727" s="532" t="str">
        <f t="shared" si="137"/>
        <v>0-0</v>
      </c>
      <c r="N1727" s="526"/>
      <c r="O1727" s="535"/>
      <c r="AC1727" s="424"/>
    </row>
    <row r="1728" spans="1:29" x14ac:dyDescent="0.2">
      <c r="A1728" s="528"/>
      <c r="B1728" s="477" t="str">
        <f t="shared" si="136"/>
        <v xml:space="preserve"> </v>
      </c>
      <c r="C1728" s="477"/>
      <c r="D1728" s="526"/>
      <c r="E1728" s="529"/>
      <c r="F1728" s="529"/>
      <c r="G1728" s="530"/>
      <c r="H1728" s="530"/>
      <c r="I1728" s="422"/>
      <c r="J1728" s="531" t="e">
        <f>VLOOKUP(K1728,'[11]CONSOLIDADO PLAN DESARROLLO'!$DK$9:$DM2024,3,0)</f>
        <v>#N/A</v>
      </c>
      <c r="K1728" s="532"/>
      <c r="L1728" s="531" t="str">
        <f>IF(K1728=0,"0-0",(VLOOKUP(K1728,'[11]CONSOLIDADO PLAN DESARROLLO'!$DK$9:$DM$305,2,0)))</f>
        <v>0-0</v>
      </c>
      <c r="M1728" s="532" t="str">
        <f t="shared" si="137"/>
        <v>0-0</v>
      </c>
      <c r="N1728" s="526"/>
      <c r="O1728" s="535"/>
      <c r="AC1728" s="424"/>
    </row>
    <row r="1729" spans="1:29" x14ac:dyDescent="0.2">
      <c r="A1729" s="528"/>
      <c r="B1729" s="477" t="str">
        <f t="shared" si="136"/>
        <v xml:space="preserve"> </v>
      </c>
      <c r="C1729" s="477"/>
      <c r="D1729" s="526"/>
      <c r="E1729" s="529"/>
      <c r="F1729" s="529"/>
      <c r="G1729" s="530"/>
      <c r="H1729" s="530"/>
      <c r="I1729" s="422"/>
      <c r="J1729" s="531" t="e">
        <f>VLOOKUP(K1729,'[11]CONSOLIDADO PLAN DESARROLLO'!$DK$9:$DM2025,3,0)</f>
        <v>#N/A</v>
      </c>
      <c r="K1729" s="532"/>
      <c r="L1729" s="531" t="str">
        <f>IF(K1729=0,"0-0",(VLOOKUP(K1729,'[11]CONSOLIDADO PLAN DESARROLLO'!$DK$9:$DM$305,2,0)))</f>
        <v>0-0</v>
      </c>
      <c r="M1729" s="532" t="str">
        <f t="shared" si="137"/>
        <v>0-0</v>
      </c>
      <c r="N1729" s="526"/>
      <c r="O1729" s="535"/>
      <c r="AC1729" s="424"/>
    </row>
    <row r="1730" spans="1:29" x14ac:dyDescent="0.2">
      <c r="A1730" s="528"/>
      <c r="B1730" s="477" t="str">
        <f t="shared" si="136"/>
        <v xml:space="preserve"> </v>
      </c>
      <c r="C1730" s="477"/>
      <c r="D1730" s="526"/>
      <c r="E1730" s="529"/>
      <c r="F1730" s="529"/>
      <c r="G1730" s="530"/>
      <c r="H1730" s="530"/>
      <c r="I1730" s="422"/>
      <c r="J1730" s="531" t="e">
        <f>VLOOKUP(K1730,'[11]CONSOLIDADO PLAN DESARROLLO'!$DK$9:$DM2026,3,0)</f>
        <v>#N/A</v>
      </c>
      <c r="K1730" s="532"/>
      <c r="L1730" s="531" t="str">
        <f>IF(K1730=0,"0-0",(VLOOKUP(K1730,'[11]CONSOLIDADO PLAN DESARROLLO'!$DK$9:$DM$305,2,0)))</f>
        <v>0-0</v>
      </c>
      <c r="M1730" s="532" t="str">
        <f t="shared" si="137"/>
        <v>0-0</v>
      </c>
      <c r="N1730" s="526"/>
      <c r="O1730" s="535"/>
      <c r="AC1730" s="424"/>
    </row>
    <row r="1731" spans="1:29" x14ac:dyDescent="0.2">
      <c r="A1731" s="528"/>
      <c r="B1731" s="477" t="str">
        <f t="shared" ref="B1731:B1794" si="138">+CONCATENATE(C1731," ",(LEFT(I1731,(3))))</f>
        <v xml:space="preserve"> </v>
      </c>
      <c r="C1731" s="477"/>
      <c r="D1731" s="526"/>
      <c r="E1731" s="529"/>
      <c r="F1731" s="529"/>
      <c r="G1731" s="530"/>
      <c r="H1731" s="530"/>
      <c r="I1731" s="422"/>
      <c r="J1731" s="531" t="e">
        <f>VLOOKUP(K1731,'[11]CONSOLIDADO PLAN DESARROLLO'!$DK$9:$DM2027,3,0)</f>
        <v>#N/A</v>
      </c>
      <c r="K1731" s="532"/>
      <c r="L1731" s="531" t="str">
        <f>IF(K1731=0,"0-0",(VLOOKUP(K1731,'[11]CONSOLIDADO PLAN DESARROLLO'!$DK$9:$DM$305,2,0)))</f>
        <v>0-0</v>
      </c>
      <c r="M1731" s="532" t="str">
        <f t="shared" ref="M1731:M1794" si="139">IF(I1731=0,"0-0",(VLOOKUP(I1731,$Q$2:$V$191,$P$1,0)))</f>
        <v>0-0</v>
      </c>
      <c r="N1731" s="526"/>
      <c r="O1731" s="535"/>
      <c r="AC1731" s="424"/>
    </row>
    <row r="1732" spans="1:29" x14ac:dyDescent="0.2">
      <c r="A1732" s="528"/>
      <c r="B1732" s="477" t="str">
        <f t="shared" si="138"/>
        <v xml:space="preserve"> </v>
      </c>
      <c r="C1732" s="477"/>
      <c r="D1732" s="526"/>
      <c r="E1732" s="529"/>
      <c r="F1732" s="529"/>
      <c r="G1732" s="530"/>
      <c r="H1732" s="530"/>
      <c r="I1732" s="422"/>
      <c r="J1732" s="531" t="e">
        <f>VLOOKUP(K1732,'[11]CONSOLIDADO PLAN DESARROLLO'!$DK$9:$DM2028,3,0)</f>
        <v>#N/A</v>
      </c>
      <c r="K1732" s="532"/>
      <c r="L1732" s="531" t="str">
        <f>IF(K1732=0,"0-0",(VLOOKUP(K1732,'[11]CONSOLIDADO PLAN DESARROLLO'!$DK$9:$DM$305,2,0)))</f>
        <v>0-0</v>
      </c>
      <c r="M1732" s="532" t="str">
        <f t="shared" si="139"/>
        <v>0-0</v>
      </c>
      <c r="N1732" s="526"/>
      <c r="O1732" s="535"/>
      <c r="AC1732" s="424"/>
    </row>
    <row r="1733" spans="1:29" x14ac:dyDescent="0.2">
      <c r="A1733" s="528"/>
      <c r="B1733" s="477" t="str">
        <f t="shared" si="138"/>
        <v xml:space="preserve"> </v>
      </c>
      <c r="C1733" s="477"/>
      <c r="D1733" s="526"/>
      <c r="E1733" s="529"/>
      <c r="F1733" s="529"/>
      <c r="G1733" s="530"/>
      <c r="H1733" s="530"/>
      <c r="I1733" s="422"/>
      <c r="J1733" s="531" t="e">
        <f>VLOOKUP(K1733,'[11]CONSOLIDADO PLAN DESARROLLO'!$DK$9:$DM2029,3,0)</f>
        <v>#N/A</v>
      </c>
      <c r="K1733" s="532"/>
      <c r="L1733" s="531" t="str">
        <f>IF(K1733=0,"0-0",(VLOOKUP(K1733,'[11]CONSOLIDADO PLAN DESARROLLO'!$DK$9:$DM$305,2,0)))</f>
        <v>0-0</v>
      </c>
      <c r="M1733" s="532" t="str">
        <f t="shared" si="139"/>
        <v>0-0</v>
      </c>
      <c r="N1733" s="526"/>
      <c r="O1733" s="535"/>
      <c r="AC1733" s="424"/>
    </row>
    <row r="1734" spans="1:29" x14ac:dyDescent="0.2">
      <c r="A1734" s="528"/>
      <c r="B1734" s="477" t="str">
        <f t="shared" si="138"/>
        <v xml:space="preserve"> </v>
      </c>
      <c r="C1734" s="477"/>
      <c r="D1734" s="526"/>
      <c r="E1734" s="529"/>
      <c r="F1734" s="529"/>
      <c r="G1734" s="530"/>
      <c r="H1734" s="530"/>
      <c r="I1734" s="422"/>
      <c r="J1734" s="531" t="e">
        <f>VLOOKUP(K1734,'[11]CONSOLIDADO PLAN DESARROLLO'!$DK$9:$DM2030,3,0)</f>
        <v>#N/A</v>
      </c>
      <c r="K1734" s="532"/>
      <c r="L1734" s="531" t="str">
        <f>IF(K1734=0,"0-0",(VLOOKUP(K1734,'[11]CONSOLIDADO PLAN DESARROLLO'!$DK$9:$DM$305,2,0)))</f>
        <v>0-0</v>
      </c>
      <c r="M1734" s="532" t="str">
        <f t="shared" si="139"/>
        <v>0-0</v>
      </c>
      <c r="N1734" s="526"/>
      <c r="O1734" s="535"/>
      <c r="AC1734" s="424"/>
    </row>
    <row r="1735" spans="1:29" x14ac:dyDescent="0.2">
      <c r="A1735" s="528"/>
      <c r="B1735" s="477" t="str">
        <f t="shared" si="138"/>
        <v xml:space="preserve"> </v>
      </c>
      <c r="C1735" s="477"/>
      <c r="D1735" s="526"/>
      <c r="E1735" s="529"/>
      <c r="F1735" s="529"/>
      <c r="G1735" s="530"/>
      <c r="H1735" s="530"/>
      <c r="I1735" s="422"/>
      <c r="J1735" s="531" t="e">
        <f>VLOOKUP(K1735,'[11]CONSOLIDADO PLAN DESARROLLO'!$DK$9:$DM2031,3,0)</f>
        <v>#N/A</v>
      </c>
      <c r="K1735" s="532"/>
      <c r="L1735" s="531" t="str">
        <f>IF(K1735=0,"0-0",(VLOOKUP(K1735,'[11]CONSOLIDADO PLAN DESARROLLO'!$DK$9:$DM$305,2,0)))</f>
        <v>0-0</v>
      </c>
      <c r="M1735" s="532" t="str">
        <f t="shared" si="139"/>
        <v>0-0</v>
      </c>
      <c r="N1735" s="526"/>
      <c r="O1735" s="535"/>
      <c r="AC1735" s="424"/>
    </row>
    <row r="1736" spans="1:29" x14ac:dyDescent="0.2">
      <c r="A1736" s="528"/>
      <c r="B1736" s="477" t="str">
        <f t="shared" si="138"/>
        <v xml:space="preserve"> </v>
      </c>
      <c r="C1736" s="477"/>
      <c r="D1736" s="526"/>
      <c r="E1736" s="529"/>
      <c r="F1736" s="529"/>
      <c r="G1736" s="530"/>
      <c r="H1736" s="530"/>
      <c r="I1736" s="422"/>
      <c r="J1736" s="531" t="e">
        <f>VLOOKUP(K1736,'[11]CONSOLIDADO PLAN DESARROLLO'!$DK$9:$DM2032,3,0)</f>
        <v>#N/A</v>
      </c>
      <c r="K1736" s="532"/>
      <c r="L1736" s="531" t="str">
        <f>IF(K1736=0,"0-0",(VLOOKUP(K1736,'[11]CONSOLIDADO PLAN DESARROLLO'!$DK$9:$DM$305,2,0)))</f>
        <v>0-0</v>
      </c>
      <c r="M1736" s="532" t="str">
        <f t="shared" si="139"/>
        <v>0-0</v>
      </c>
      <c r="N1736" s="526"/>
      <c r="O1736" s="535"/>
      <c r="AC1736" s="424"/>
    </row>
    <row r="1737" spans="1:29" x14ac:dyDescent="0.2">
      <c r="A1737" s="528"/>
      <c r="B1737" s="477" t="str">
        <f t="shared" si="138"/>
        <v xml:space="preserve"> </v>
      </c>
      <c r="C1737" s="477"/>
      <c r="D1737" s="526"/>
      <c r="E1737" s="529"/>
      <c r="F1737" s="529"/>
      <c r="G1737" s="530"/>
      <c r="H1737" s="530"/>
      <c r="I1737" s="422"/>
      <c r="J1737" s="531" t="e">
        <f>VLOOKUP(K1737,'[11]CONSOLIDADO PLAN DESARROLLO'!$DK$9:$DM2033,3,0)</f>
        <v>#N/A</v>
      </c>
      <c r="K1737" s="532"/>
      <c r="L1737" s="531" t="str">
        <f>IF(K1737=0,"0-0",(VLOOKUP(K1737,'[11]CONSOLIDADO PLAN DESARROLLO'!$DK$9:$DM$305,2,0)))</f>
        <v>0-0</v>
      </c>
      <c r="M1737" s="532" t="str">
        <f t="shared" si="139"/>
        <v>0-0</v>
      </c>
      <c r="N1737" s="526"/>
      <c r="O1737" s="535"/>
      <c r="AC1737" s="424"/>
    </row>
    <row r="1738" spans="1:29" x14ac:dyDescent="0.2">
      <c r="A1738" s="528"/>
      <c r="B1738" s="477" t="str">
        <f t="shared" si="138"/>
        <v xml:space="preserve"> </v>
      </c>
      <c r="C1738" s="477"/>
      <c r="D1738" s="526"/>
      <c r="E1738" s="529"/>
      <c r="F1738" s="529"/>
      <c r="G1738" s="530"/>
      <c r="H1738" s="530"/>
      <c r="I1738" s="422"/>
      <c r="J1738" s="531" t="e">
        <f>VLOOKUP(K1738,'[11]CONSOLIDADO PLAN DESARROLLO'!$DK$9:$DM2034,3,0)</f>
        <v>#N/A</v>
      </c>
      <c r="K1738" s="532"/>
      <c r="L1738" s="531" t="str">
        <f>IF(K1738=0,"0-0",(VLOOKUP(K1738,'[11]CONSOLIDADO PLAN DESARROLLO'!$DK$9:$DM$305,2,0)))</f>
        <v>0-0</v>
      </c>
      <c r="M1738" s="532" t="str">
        <f t="shared" si="139"/>
        <v>0-0</v>
      </c>
      <c r="N1738" s="526"/>
      <c r="O1738" s="535"/>
      <c r="AC1738" s="424"/>
    </row>
    <row r="1739" spans="1:29" x14ac:dyDescent="0.2">
      <c r="A1739" s="528"/>
      <c r="B1739" s="477" t="str">
        <f t="shared" si="138"/>
        <v xml:space="preserve"> </v>
      </c>
      <c r="C1739" s="477"/>
      <c r="D1739" s="526"/>
      <c r="E1739" s="529"/>
      <c r="F1739" s="529"/>
      <c r="G1739" s="530"/>
      <c r="H1739" s="530"/>
      <c r="I1739" s="422"/>
      <c r="J1739" s="531" t="e">
        <f>VLOOKUP(K1739,'[11]CONSOLIDADO PLAN DESARROLLO'!$DK$9:$DM2035,3,0)</f>
        <v>#N/A</v>
      </c>
      <c r="K1739" s="532"/>
      <c r="L1739" s="531" t="str">
        <f>IF(K1739=0,"0-0",(VLOOKUP(K1739,'[11]CONSOLIDADO PLAN DESARROLLO'!$DK$9:$DM$305,2,0)))</f>
        <v>0-0</v>
      </c>
      <c r="M1739" s="532" t="str">
        <f t="shared" si="139"/>
        <v>0-0</v>
      </c>
      <c r="N1739" s="526"/>
      <c r="O1739" s="535"/>
      <c r="AC1739" s="424"/>
    </row>
    <row r="1740" spans="1:29" x14ac:dyDescent="0.2">
      <c r="A1740" s="528"/>
      <c r="B1740" s="477" t="str">
        <f t="shared" si="138"/>
        <v xml:space="preserve"> </v>
      </c>
      <c r="C1740" s="477"/>
      <c r="D1740" s="526"/>
      <c r="E1740" s="529"/>
      <c r="F1740" s="529"/>
      <c r="G1740" s="530"/>
      <c r="H1740" s="530"/>
      <c r="I1740" s="422"/>
      <c r="J1740" s="531" t="e">
        <f>VLOOKUP(K1740,'[11]CONSOLIDADO PLAN DESARROLLO'!$DK$9:$DM2036,3,0)</f>
        <v>#N/A</v>
      </c>
      <c r="K1740" s="532"/>
      <c r="L1740" s="531" t="str">
        <f>IF(K1740=0,"0-0",(VLOOKUP(K1740,'[11]CONSOLIDADO PLAN DESARROLLO'!$DK$9:$DM$305,2,0)))</f>
        <v>0-0</v>
      </c>
      <c r="M1740" s="532" t="str">
        <f t="shared" si="139"/>
        <v>0-0</v>
      </c>
      <c r="N1740" s="526"/>
      <c r="O1740" s="535"/>
      <c r="AC1740" s="424"/>
    </row>
    <row r="1741" spans="1:29" x14ac:dyDescent="0.2">
      <c r="A1741" s="528"/>
      <c r="B1741" s="477" t="str">
        <f t="shared" si="138"/>
        <v xml:space="preserve"> </v>
      </c>
      <c r="C1741" s="477"/>
      <c r="D1741" s="526"/>
      <c r="E1741" s="529"/>
      <c r="F1741" s="529"/>
      <c r="G1741" s="530"/>
      <c r="H1741" s="530"/>
      <c r="I1741" s="422"/>
      <c r="J1741" s="531" t="e">
        <f>VLOOKUP(K1741,'[11]CONSOLIDADO PLAN DESARROLLO'!$DK$9:$DM2037,3,0)</f>
        <v>#N/A</v>
      </c>
      <c r="K1741" s="532"/>
      <c r="L1741" s="531" t="str">
        <f>IF(K1741=0,"0-0",(VLOOKUP(K1741,'[11]CONSOLIDADO PLAN DESARROLLO'!$DK$9:$DM$305,2,0)))</f>
        <v>0-0</v>
      </c>
      <c r="M1741" s="532" t="str">
        <f t="shared" si="139"/>
        <v>0-0</v>
      </c>
      <c r="N1741" s="526"/>
      <c r="O1741" s="535"/>
      <c r="AC1741" s="424"/>
    </row>
    <row r="1742" spans="1:29" x14ac:dyDescent="0.2">
      <c r="A1742" s="528"/>
      <c r="B1742" s="477" t="str">
        <f t="shared" si="138"/>
        <v xml:space="preserve"> </v>
      </c>
      <c r="C1742" s="477"/>
      <c r="D1742" s="526"/>
      <c r="E1742" s="529"/>
      <c r="F1742" s="529"/>
      <c r="G1742" s="530"/>
      <c r="H1742" s="530"/>
      <c r="I1742" s="422"/>
      <c r="J1742" s="531" t="e">
        <f>VLOOKUP(K1742,'[11]CONSOLIDADO PLAN DESARROLLO'!$DK$9:$DM2038,3,0)</f>
        <v>#N/A</v>
      </c>
      <c r="K1742" s="532"/>
      <c r="L1742" s="531" t="str">
        <f>IF(K1742=0,"0-0",(VLOOKUP(K1742,'[11]CONSOLIDADO PLAN DESARROLLO'!$DK$9:$DM$305,2,0)))</f>
        <v>0-0</v>
      </c>
      <c r="M1742" s="532" t="str">
        <f t="shared" si="139"/>
        <v>0-0</v>
      </c>
      <c r="N1742" s="526"/>
      <c r="O1742" s="535"/>
      <c r="AC1742" s="424"/>
    </row>
    <row r="1743" spans="1:29" x14ac:dyDescent="0.2">
      <c r="A1743" s="528"/>
      <c r="B1743" s="477" t="str">
        <f t="shared" si="138"/>
        <v xml:space="preserve"> </v>
      </c>
      <c r="C1743" s="477"/>
      <c r="D1743" s="526"/>
      <c r="E1743" s="529"/>
      <c r="F1743" s="529"/>
      <c r="G1743" s="530"/>
      <c r="H1743" s="530"/>
      <c r="I1743" s="422"/>
      <c r="J1743" s="531" t="e">
        <f>VLOOKUP(K1743,'[11]CONSOLIDADO PLAN DESARROLLO'!$DK$9:$DM2039,3,0)</f>
        <v>#N/A</v>
      </c>
      <c r="K1743" s="532"/>
      <c r="L1743" s="531" t="str">
        <f>IF(K1743=0,"0-0",(VLOOKUP(K1743,'[11]CONSOLIDADO PLAN DESARROLLO'!$DK$9:$DM$305,2,0)))</f>
        <v>0-0</v>
      </c>
      <c r="M1743" s="532" t="str">
        <f t="shared" si="139"/>
        <v>0-0</v>
      </c>
      <c r="N1743" s="526"/>
      <c r="O1743" s="535"/>
      <c r="AC1743" s="424"/>
    </row>
    <row r="1744" spans="1:29" x14ac:dyDescent="0.2">
      <c r="A1744" s="528"/>
      <c r="B1744" s="477" t="str">
        <f t="shared" si="138"/>
        <v xml:space="preserve"> </v>
      </c>
      <c r="C1744" s="477"/>
      <c r="D1744" s="526"/>
      <c r="E1744" s="529"/>
      <c r="F1744" s="529"/>
      <c r="G1744" s="530"/>
      <c r="H1744" s="530"/>
      <c r="I1744" s="422"/>
      <c r="J1744" s="531" t="e">
        <f>VLOOKUP(K1744,'[11]CONSOLIDADO PLAN DESARROLLO'!$DK$9:$DM2040,3,0)</f>
        <v>#N/A</v>
      </c>
      <c r="K1744" s="532"/>
      <c r="L1744" s="531" t="str">
        <f>IF(K1744=0,"0-0",(VLOOKUP(K1744,'[11]CONSOLIDADO PLAN DESARROLLO'!$DK$9:$DM$305,2,0)))</f>
        <v>0-0</v>
      </c>
      <c r="M1744" s="532" t="str">
        <f t="shared" si="139"/>
        <v>0-0</v>
      </c>
      <c r="N1744" s="526"/>
      <c r="O1744" s="535"/>
      <c r="AC1744" s="424"/>
    </row>
    <row r="1745" spans="1:29" x14ac:dyDescent="0.2">
      <c r="A1745" s="528"/>
      <c r="B1745" s="477" t="str">
        <f t="shared" si="138"/>
        <v xml:space="preserve"> </v>
      </c>
      <c r="C1745" s="477"/>
      <c r="D1745" s="526"/>
      <c r="E1745" s="529"/>
      <c r="F1745" s="529"/>
      <c r="G1745" s="530"/>
      <c r="H1745" s="530"/>
      <c r="I1745" s="422"/>
      <c r="J1745" s="531" t="e">
        <f>VLOOKUP(K1745,'[11]CONSOLIDADO PLAN DESARROLLO'!$DK$9:$DM2041,3,0)</f>
        <v>#N/A</v>
      </c>
      <c r="K1745" s="532"/>
      <c r="L1745" s="531" t="str">
        <f>IF(K1745=0,"0-0",(VLOOKUP(K1745,'[11]CONSOLIDADO PLAN DESARROLLO'!$DK$9:$DM$305,2,0)))</f>
        <v>0-0</v>
      </c>
      <c r="M1745" s="532" t="str">
        <f t="shared" si="139"/>
        <v>0-0</v>
      </c>
      <c r="N1745" s="526"/>
      <c r="O1745" s="535"/>
      <c r="AC1745" s="424"/>
    </row>
    <row r="1746" spans="1:29" x14ac:dyDescent="0.2">
      <c r="A1746" s="528"/>
      <c r="B1746" s="477" t="str">
        <f t="shared" si="138"/>
        <v xml:space="preserve"> </v>
      </c>
      <c r="C1746" s="477"/>
      <c r="D1746" s="526"/>
      <c r="E1746" s="529"/>
      <c r="F1746" s="529"/>
      <c r="G1746" s="530"/>
      <c r="H1746" s="530"/>
      <c r="I1746" s="422"/>
      <c r="J1746" s="531" t="e">
        <f>VLOOKUP(K1746,'[11]CONSOLIDADO PLAN DESARROLLO'!$DK$9:$DM2042,3,0)</f>
        <v>#N/A</v>
      </c>
      <c r="K1746" s="532"/>
      <c r="L1746" s="531" t="str">
        <f>IF(K1746=0,"0-0",(VLOOKUP(K1746,'[11]CONSOLIDADO PLAN DESARROLLO'!$DK$9:$DM$305,2,0)))</f>
        <v>0-0</v>
      </c>
      <c r="M1746" s="532" t="str">
        <f t="shared" si="139"/>
        <v>0-0</v>
      </c>
      <c r="N1746" s="526"/>
      <c r="O1746" s="535"/>
      <c r="AC1746" s="424"/>
    </row>
    <row r="1747" spans="1:29" x14ac:dyDescent="0.2">
      <c r="A1747" s="528"/>
      <c r="B1747" s="477" t="str">
        <f t="shared" si="138"/>
        <v xml:space="preserve"> </v>
      </c>
      <c r="C1747" s="477"/>
      <c r="D1747" s="526"/>
      <c r="E1747" s="529"/>
      <c r="F1747" s="529"/>
      <c r="G1747" s="530"/>
      <c r="H1747" s="530"/>
      <c r="I1747" s="422"/>
      <c r="J1747" s="531" t="e">
        <f>VLOOKUP(K1747,'[11]CONSOLIDADO PLAN DESARROLLO'!$DK$9:$DM2043,3,0)</f>
        <v>#N/A</v>
      </c>
      <c r="K1747" s="532"/>
      <c r="L1747" s="531" t="str">
        <f>IF(K1747=0,"0-0",(VLOOKUP(K1747,'[11]CONSOLIDADO PLAN DESARROLLO'!$DK$9:$DM$305,2,0)))</f>
        <v>0-0</v>
      </c>
      <c r="M1747" s="532" t="str">
        <f t="shared" si="139"/>
        <v>0-0</v>
      </c>
      <c r="N1747" s="526"/>
      <c r="O1747" s="535"/>
      <c r="AC1747" s="424"/>
    </row>
    <row r="1748" spans="1:29" x14ac:dyDescent="0.2">
      <c r="A1748" s="528"/>
      <c r="B1748" s="477" t="str">
        <f t="shared" si="138"/>
        <v xml:space="preserve"> </v>
      </c>
      <c r="C1748" s="477"/>
      <c r="D1748" s="526"/>
      <c r="E1748" s="529"/>
      <c r="F1748" s="529"/>
      <c r="G1748" s="530"/>
      <c r="H1748" s="530"/>
      <c r="I1748" s="422"/>
      <c r="J1748" s="531" t="e">
        <f>VLOOKUP(K1748,'[11]CONSOLIDADO PLAN DESARROLLO'!$DK$9:$DM2044,3,0)</f>
        <v>#N/A</v>
      </c>
      <c r="K1748" s="532"/>
      <c r="L1748" s="531" t="str">
        <f>IF(K1748=0,"0-0",(VLOOKUP(K1748,'[11]CONSOLIDADO PLAN DESARROLLO'!$DK$9:$DM$305,2,0)))</f>
        <v>0-0</v>
      </c>
      <c r="M1748" s="532" t="str">
        <f t="shared" si="139"/>
        <v>0-0</v>
      </c>
      <c r="N1748" s="526"/>
      <c r="O1748" s="535"/>
      <c r="AC1748" s="424"/>
    </row>
    <row r="1749" spans="1:29" x14ac:dyDescent="0.2">
      <c r="A1749" s="528"/>
      <c r="B1749" s="477" t="str">
        <f t="shared" si="138"/>
        <v xml:space="preserve"> </v>
      </c>
      <c r="C1749" s="477"/>
      <c r="D1749" s="526"/>
      <c r="E1749" s="529"/>
      <c r="F1749" s="529"/>
      <c r="G1749" s="530"/>
      <c r="H1749" s="530"/>
      <c r="I1749" s="422"/>
      <c r="J1749" s="531" t="e">
        <f>VLOOKUP(K1749,'[11]CONSOLIDADO PLAN DESARROLLO'!$DK$9:$DM2045,3,0)</f>
        <v>#N/A</v>
      </c>
      <c r="K1749" s="532"/>
      <c r="L1749" s="531" t="str">
        <f>IF(K1749=0,"0-0",(VLOOKUP(K1749,'[11]CONSOLIDADO PLAN DESARROLLO'!$DK$9:$DM$305,2,0)))</f>
        <v>0-0</v>
      </c>
      <c r="M1749" s="532" t="str">
        <f t="shared" si="139"/>
        <v>0-0</v>
      </c>
      <c r="N1749" s="526"/>
      <c r="O1749" s="535"/>
      <c r="AC1749" s="424"/>
    </row>
    <row r="1750" spans="1:29" x14ac:dyDescent="0.2">
      <c r="A1750" s="528"/>
      <c r="B1750" s="477" t="str">
        <f t="shared" si="138"/>
        <v xml:space="preserve"> </v>
      </c>
      <c r="C1750" s="477"/>
      <c r="D1750" s="526"/>
      <c r="E1750" s="529"/>
      <c r="F1750" s="529"/>
      <c r="G1750" s="530"/>
      <c r="H1750" s="530"/>
      <c r="I1750" s="422"/>
      <c r="J1750" s="531" t="e">
        <f>VLOOKUP(K1750,'[11]CONSOLIDADO PLAN DESARROLLO'!$DK$9:$DM2046,3,0)</f>
        <v>#N/A</v>
      </c>
      <c r="K1750" s="532"/>
      <c r="L1750" s="531" t="str">
        <f>IF(K1750=0,"0-0",(VLOOKUP(K1750,'[11]CONSOLIDADO PLAN DESARROLLO'!$DK$9:$DM$305,2,0)))</f>
        <v>0-0</v>
      </c>
      <c r="M1750" s="532" t="str">
        <f t="shared" si="139"/>
        <v>0-0</v>
      </c>
      <c r="N1750" s="526"/>
      <c r="O1750" s="535"/>
      <c r="AC1750" s="424"/>
    </row>
    <row r="1751" spans="1:29" x14ac:dyDescent="0.2">
      <c r="A1751" s="528"/>
      <c r="B1751" s="477" t="str">
        <f t="shared" si="138"/>
        <v xml:space="preserve"> </v>
      </c>
      <c r="C1751" s="477"/>
      <c r="D1751" s="526"/>
      <c r="E1751" s="529"/>
      <c r="F1751" s="529"/>
      <c r="G1751" s="530"/>
      <c r="H1751" s="530"/>
      <c r="I1751" s="422"/>
      <c r="J1751" s="531" t="e">
        <f>VLOOKUP(K1751,'[11]CONSOLIDADO PLAN DESARROLLO'!$DK$9:$DM2047,3,0)</f>
        <v>#N/A</v>
      </c>
      <c r="K1751" s="532"/>
      <c r="L1751" s="531" t="str">
        <f>IF(K1751=0,"0-0",(VLOOKUP(K1751,'[11]CONSOLIDADO PLAN DESARROLLO'!$DK$9:$DM$305,2,0)))</f>
        <v>0-0</v>
      </c>
      <c r="M1751" s="532" t="str">
        <f t="shared" si="139"/>
        <v>0-0</v>
      </c>
      <c r="N1751" s="526"/>
      <c r="O1751" s="535"/>
      <c r="AC1751" s="424"/>
    </row>
    <row r="1752" spans="1:29" x14ac:dyDescent="0.2">
      <c r="A1752" s="528"/>
      <c r="B1752" s="477" t="str">
        <f t="shared" si="138"/>
        <v xml:space="preserve"> </v>
      </c>
      <c r="C1752" s="477"/>
      <c r="D1752" s="526"/>
      <c r="E1752" s="529"/>
      <c r="F1752" s="529"/>
      <c r="G1752" s="530"/>
      <c r="H1752" s="530"/>
      <c r="I1752" s="422"/>
      <c r="J1752" s="531" t="e">
        <f>VLOOKUP(K1752,'[11]CONSOLIDADO PLAN DESARROLLO'!$DK$9:$DM2048,3,0)</f>
        <v>#N/A</v>
      </c>
      <c r="K1752" s="532"/>
      <c r="L1752" s="531" t="str">
        <f>IF(K1752=0,"0-0",(VLOOKUP(K1752,'[11]CONSOLIDADO PLAN DESARROLLO'!$DK$9:$DM$305,2,0)))</f>
        <v>0-0</v>
      </c>
      <c r="M1752" s="532" t="str">
        <f t="shared" si="139"/>
        <v>0-0</v>
      </c>
      <c r="N1752" s="526"/>
      <c r="O1752" s="535"/>
      <c r="AC1752" s="424"/>
    </row>
    <row r="1753" spans="1:29" x14ac:dyDescent="0.2">
      <c r="A1753" s="528"/>
      <c r="B1753" s="477" t="str">
        <f t="shared" si="138"/>
        <v xml:space="preserve"> </v>
      </c>
      <c r="C1753" s="477"/>
      <c r="D1753" s="526"/>
      <c r="E1753" s="529"/>
      <c r="F1753" s="529"/>
      <c r="G1753" s="530"/>
      <c r="H1753" s="530"/>
      <c r="I1753" s="422"/>
      <c r="J1753" s="531" t="e">
        <f>VLOOKUP(K1753,'[11]CONSOLIDADO PLAN DESARROLLO'!$DK$9:$DM2049,3,0)</f>
        <v>#N/A</v>
      </c>
      <c r="K1753" s="532"/>
      <c r="L1753" s="531" t="str">
        <f>IF(K1753=0,"0-0",(VLOOKUP(K1753,'[11]CONSOLIDADO PLAN DESARROLLO'!$DK$9:$DM$305,2,0)))</f>
        <v>0-0</v>
      </c>
      <c r="M1753" s="532" t="str">
        <f t="shared" si="139"/>
        <v>0-0</v>
      </c>
      <c r="N1753" s="526"/>
      <c r="O1753" s="535"/>
      <c r="AC1753" s="424"/>
    </row>
    <row r="1754" spans="1:29" x14ac:dyDescent="0.2">
      <c r="A1754" s="528"/>
      <c r="B1754" s="477" t="str">
        <f t="shared" si="138"/>
        <v xml:space="preserve"> </v>
      </c>
      <c r="C1754" s="477"/>
      <c r="D1754" s="526"/>
      <c r="E1754" s="529"/>
      <c r="F1754" s="529"/>
      <c r="G1754" s="530"/>
      <c r="H1754" s="530"/>
      <c r="I1754" s="422"/>
      <c r="J1754" s="531" t="e">
        <f>VLOOKUP(K1754,'[11]CONSOLIDADO PLAN DESARROLLO'!$DK$9:$DM2050,3,0)</f>
        <v>#N/A</v>
      </c>
      <c r="K1754" s="532"/>
      <c r="L1754" s="531" t="str">
        <f>IF(K1754=0,"0-0",(VLOOKUP(K1754,'[11]CONSOLIDADO PLAN DESARROLLO'!$DK$9:$DM$305,2,0)))</f>
        <v>0-0</v>
      </c>
      <c r="M1754" s="532" t="str">
        <f t="shared" si="139"/>
        <v>0-0</v>
      </c>
      <c r="N1754" s="526"/>
      <c r="O1754" s="535"/>
      <c r="AC1754" s="424"/>
    </row>
    <row r="1755" spans="1:29" x14ac:dyDescent="0.2">
      <c r="A1755" s="528"/>
      <c r="B1755" s="477" t="str">
        <f t="shared" si="138"/>
        <v xml:space="preserve"> </v>
      </c>
      <c r="C1755" s="477"/>
      <c r="D1755" s="526"/>
      <c r="E1755" s="529"/>
      <c r="F1755" s="529"/>
      <c r="G1755" s="530"/>
      <c r="H1755" s="530"/>
      <c r="I1755" s="422"/>
      <c r="J1755" s="531" t="e">
        <f>VLOOKUP(K1755,'[11]CONSOLIDADO PLAN DESARROLLO'!$DK$9:$DM2051,3,0)</f>
        <v>#N/A</v>
      </c>
      <c r="K1755" s="532"/>
      <c r="L1755" s="531" t="str">
        <f>IF(K1755=0,"0-0",(VLOOKUP(K1755,'[11]CONSOLIDADO PLAN DESARROLLO'!$DK$9:$DM$305,2,0)))</f>
        <v>0-0</v>
      </c>
      <c r="M1755" s="532" t="str">
        <f t="shared" si="139"/>
        <v>0-0</v>
      </c>
      <c r="N1755" s="526"/>
      <c r="O1755" s="535"/>
      <c r="AC1755" s="424"/>
    </row>
    <row r="1756" spans="1:29" x14ac:dyDescent="0.2">
      <c r="A1756" s="528"/>
      <c r="B1756" s="477" t="str">
        <f t="shared" si="138"/>
        <v xml:space="preserve"> </v>
      </c>
      <c r="C1756" s="477"/>
      <c r="D1756" s="526"/>
      <c r="E1756" s="529"/>
      <c r="F1756" s="529"/>
      <c r="G1756" s="530"/>
      <c r="H1756" s="530"/>
      <c r="I1756" s="422"/>
      <c r="J1756" s="531" t="e">
        <f>VLOOKUP(K1756,'[11]CONSOLIDADO PLAN DESARROLLO'!$DK$9:$DM2052,3,0)</f>
        <v>#N/A</v>
      </c>
      <c r="K1756" s="532"/>
      <c r="L1756" s="531" t="str">
        <f>IF(K1756=0,"0-0",(VLOOKUP(K1756,'[11]CONSOLIDADO PLAN DESARROLLO'!$DK$9:$DM$305,2,0)))</f>
        <v>0-0</v>
      </c>
      <c r="M1756" s="532" t="str">
        <f t="shared" si="139"/>
        <v>0-0</v>
      </c>
      <c r="N1756" s="526"/>
      <c r="O1756" s="535"/>
      <c r="AC1756" s="424"/>
    </row>
    <row r="1757" spans="1:29" x14ac:dyDescent="0.2">
      <c r="A1757" s="528"/>
      <c r="B1757" s="477" t="str">
        <f t="shared" si="138"/>
        <v xml:space="preserve"> </v>
      </c>
      <c r="C1757" s="477"/>
      <c r="D1757" s="526"/>
      <c r="E1757" s="529"/>
      <c r="F1757" s="529"/>
      <c r="G1757" s="530"/>
      <c r="H1757" s="530"/>
      <c r="I1757" s="422"/>
      <c r="J1757" s="531" t="e">
        <f>VLOOKUP(K1757,'[11]CONSOLIDADO PLAN DESARROLLO'!$DK$9:$DM2053,3,0)</f>
        <v>#N/A</v>
      </c>
      <c r="K1757" s="532"/>
      <c r="L1757" s="531" t="str">
        <f>IF(K1757=0,"0-0",(VLOOKUP(K1757,'[11]CONSOLIDADO PLAN DESARROLLO'!$DK$9:$DM$305,2,0)))</f>
        <v>0-0</v>
      </c>
      <c r="M1757" s="532" t="str">
        <f t="shared" si="139"/>
        <v>0-0</v>
      </c>
      <c r="N1757" s="526"/>
      <c r="O1757" s="535"/>
      <c r="AC1757" s="424"/>
    </row>
    <row r="1758" spans="1:29" x14ac:dyDescent="0.2">
      <c r="A1758" s="528"/>
      <c r="B1758" s="477" t="str">
        <f t="shared" si="138"/>
        <v xml:space="preserve"> </v>
      </c>
      <c r="C1758" s="477"/>
      <c r="D1758" s="526"/>
      <c r="E1758" s="529"/>
      <c r="F1758" s="529"/>
      <c r="G1758" s="530"/>
      <c r="H1758" s="530"/>
      <c r="I1758" s="422"/>
      <c r="J1758" s="531" t="e">
        <f>VLOOKUP(K1758,'[11]CONSOLIDADO PLAN DESARROLLO'!$DK$9:$DM2054,3,0)</f>
        <v>#N/A</v>
      </c>
      <c r="K1758" s="532"/>
      <c r="L1758" s="531" t="str">
        <f>IF(K1758=0,"0-0",(VLOOKUP(K1758,'[11]CONSOLIDADO PLAN DESARROLLO'!$DK$9:$DM$305,2,0)))</f>
        <v>0-0</v>
      </c>
      <c r="M1758" s="532" t="str">
        <f t="shared" si="139"/>
        <v>0-0</v>
      </c>
      <c r="N1758" s="526"/>
      <c r="O1758" s="535"/>
      <c r="AC1758" s="424"/>
    </row>
    <row r="1759" spans="1:29" x14ac:dyDescent="0.2">
      <c r="A1759" s="528"/>
      <c r="B1759" s="477" t="str">
        <f t="shared" si="138"/>
        <v xml:space="preserve"> </v>
      </c>
      <c r="C1759" s="477"/>
      <c r="D1759" s="526"/>
      <c r="E1759" s="529"/>
      <c r="F1759" s="529"/>
      <c r="G1759" s="530"/>
      <c r="H1759" s="530"/>
      <c r="I1759" s="422"/>
      <c r="J1759" s="531" t="e">
        <f>VLOOKUP(K1759,'[11]CONSOLIDADO PLAN DESARROLLO'!$DK$9:$DM2055,3,0)</f>
        <v>#N/A</v>
      </c>
      <c r="K1759" s="532"/>
      <c r="L1759" s="531" t="str">
        <f>IF(K1759=0,"0-0",(VLOOKUP(K1759,'[11]CONSOLIDADO PLAN DESARROLLO'!$DK$9:$DM$305,2,0)))</f>
        <v>0-0</v>
      </c>
      <c r="M1759" s="532" t="str">
        <f t="shared" si="139"/>
        <v>0-0</v>
      </c>
      <c r="N1759" s="526"/>
      <c r="O1759" s="535"/>
      <c r="AC1759" s="424"/>
    </row>
    <row r="1760" spans="1:29" x14ac:dyDescent="0.2">
      <c r="A1760" s="528"/>
      <c r="B1760" s="477" t="str">
        <f t="shared" si="138"/>
        <v xml:space="preserve"> </v>
      </c>
      <c r="C1760" s="477"/>
      <c r="D1760" s="526"/>
      <c r="E1760" s="529"/>
      <c r="F1760" s="529"/>
      <c r="G1760" s="530"/>
      <c r="H1760" s="530"/>
      <c r="I1760" s="422"/>
      <c r="J1760" s="531" t="e">
        <f>VLOOKUP(K1760,'[11]CONSOLIDADO PLAN DESARROLLO'!$DK$9:$DM2056,3,0)</f>
        <v>#N/A</v>
      </c>
      <c r="K1760" s="532"/>
      <c r="L1760" s="531" t="str">
        <f>IF(K1760=0,"0-0",(VLOOKUP(K1760,'[11]CONSOLIDADO PLAN DESARROLLO'!$DK$9:$DM$305,2,0)))</f>
        <v>0-0</v>
      </c>
      <c r="M1760" s="532" t="str">
        <f t="shared" si="139"/>
        <v>0-0</v>
      </c>
      <c r="N1760" s="526"/>
      <c r="O1760" s="535"/>
      <c r="AC1760" s="424"/>
    </row>
    <row r="1761" spans="1:29" x14ac:dyDescent="0.2">
      <c r="A1761" s="528"/>
      <c r="B1761" s="477" t="str">
        <f t="shared" si="138"/>
        <v xml:space="preserve"> </v>
      </c>
      <c r="C1761" s="477"/>
      <c r="D1761" s="526"/>
      <c r="E1761" s="529"/>
      <c r="F1761" s="529"/>
      <c r="G1761" s="530"/>
      <c r="H1761" s="530"/>
      <c r="I1761" s="422"/>
      <c r="J1761" s="531" t="e">
        <f>VLOOKUP(K1761,'[11]CONSOLIDADO PLAN DESARROLLO'!$DK$9:$DM2057,3,0)</f>
        <v>#N/A</v>
      </c>
      <c r="K1761" s="532"/>
      <c r="L1761" s="531" t="str">
        <f>IF(K1761=0,"0-0",(VLOOKUP(K1761,'[11]CONSOLIDADO PLAN DESARROLLO'!$DK$9:$DM$305,2,0)))</f>
        <v>0-0</v>
      </c>
      <c r="M1761" s="532" t="str">
        <f t="shared" si="139"/>
        <v>0-0</v>
      </c>
      <c r="N1761" s="526"/>
      <c r="O1761" s="535"/>
      <c r="AC1761" s="424"/>
    </row>
    <row r="1762" spans="1:29" x14ac:dyDescent="0.2">
      <c r="A1762" s="528"/>
      <c r="B1762" s="477" t="str">
        <f t="shared" si="138"/>
        <v xml:space="preserve"> </v>
      </c>
      <c r="C1762" s="477"/>
      <c r="D1762" s="526"/>
      <c r="E1762" s="529"/>
      <c r="F1762" s="529"/>
      <c r="G1762" s="530"/>
      <c r="H1762" s="530"/>
      <c r="I1762" s="422"/>
      <c r="J1762" s="531" t="e">
        <f>VLOOKUP(K1762,'[11]CONSOLIDADO PLAN DESARROLLO'!$DK$9:$DM2058,3,0)</f>
        <v>#N/A</v>
      </c>
      <c r="K1762" s="532"/>
      <c r="L1762" s="531" t="str">
        <f>IF(K1762=0,"0-0",(VLOOKUP(K1762,'[11]CONSOLIDADO PLAN DESARROLLO'!$DK$9:$DM$305,2,0)))</f>
        <v>0-0</v>
      </c>
      <c r="M1762" s="532" t="str">
        <f t="shared" si="139"/>
        <v>0-0</v>
      </c>
      <c r="N1762" s="526"/>
      <c r="O1762" s="535"/>
      <c r="AC1762" s="424"/>
    </row>
    <row r="1763" spans="1:29" x14ac:dyDescent="0.2">
      <c r="A1763" s="528"/>
      <c r="B1763" s="477" t="str">
        <f t="shared" si="138"/>
        <v xml:space="preserve"> </v>
      </c>
      <c r="C1763" s="477"/>
      <c r="D1763" s="526"/>
      <c r="E1763" s="529"/>
      <c r="F1763" s="529"/>
      <c r="G1763" s="530"/>
      <c r="H1763" s="530"/>
      <c r="I1763" s="422"/>
      <c r="J1763" s="531" t="e">
        <f>VLOOKUP(K1763,'[11]CONSOLIDADO PLAN DESARROLLO'!$DK$9:$DM2059,3,0)</f>
        <v>#N/A</v>
      </c>
      <c r="K1763" s="532"/>
      <c r="L1763" s="531" t="str">
        <f>IF(K1763=0,"0-0",(VLOOKUP(K1763,'[11]CONSOLIDADO PLAN DESARROLLO'!$DK$9:$DM$305,2,0)))</f>
        <v>0-0</v>
      </c>
      <c r="M1763" s="532" t="str">
        <f t="shared" si="139"/>
        <v>0-0</v>
      </c>
      <c r="N1763" s="526"/>
      <c r="O1763" s="535"/>
      <c r="AC1763" s="424"/>
    </row>
    <row r="1764" spans="1:29" x14ac:dyDescent="0.2">
      <c r="A1764" s="528"/>
      <c r="B1764" s="477" t="str">
        <f t="shared" si="138"/>
        <v xml:space="preserve"> </v>
      </c>
      <c r="C1764" s="477"/>
      <c r="D1764" s="526"/>
      <c r="E1764" s="529"/>
      <c r="F1764" s="529"/>
      <c r="G1764" s="530"/>
      <c r="H1764" s="530"/>
      <c r="I1764" s="422"/>
      <c r="J1764" s="531" t="e">
        <f>VLOOKUP(K1764,'[11]CONSOLIDADO PLAN DESARROLLO'!$DK$9:$DM2060,3,0)</f>
        <v>#N/A</v>
      </c>
      <c r="K1764" s="532"/>
      <c r="L1764" s="531" t="str">
        <f>IF(K1764=0,"0-0",(VLOOKUP(K1764,'[11]CONSOLIDADO PLAN DESARROLLO'!$DK$9:$DM$305,2,0)))</f>
        <v>0-0</v>
      </c>
      <c r="M1764" s="532" t="str">
        <f t="shared" si="139"/>
        <v>0-0</v>
      </c>
      <c r="N1764" s="526"/>
      <c r="O1764" s="535"/>
      <c r="AC1764" s="424"/>
    </row>
    <row r="1765" spans="1:29" x14ac:dyDescent="0.2">
      <c r="A1765" s="528"/>
      <c r="B1765" s="477" t="str">
        <f t="shared" si="138"/>
        <v xml:space="preserve"> </v>
      </c>
      <c r="C1765" s="477"/>
      <c r="D1765" s="526"/>
      <c r="E1765" s="529"/>
      <c r="F1765" s="529"/>
      <c r="G1765" s="530"/>
      <c r="H1765" s="530"/>
      <c r="I1765" s="422"/>
      <c r="J1765" s="531" t="e">
        <f>VLOOKUP(K1765,'[11]CONSOLIDADO PLAN DESARROLLO'!$DK$9:$DM2061,3,0)</f>
        <v>#N/A</v>
      </c>
      <c r="K1765" s="532"/>
      <c r="L1765" s="531" t="str">
        <f>IF(K1765=0,"0-0",(VLOOKUP(K1765,'[11]CONSOLIDADO PLAN DESARROLLO'!$DK$9:$DM$305,2,0)))</f>
        <v>0-0</v>
      </c>
      <c r="M1765" s="532" t="str">
        <f t="shared" si="139"/>
        <v>0-0</v>
      </c>
      <c r="N1765" s="526"/>
      <c r="O1765" s="535"/>
      <c r="AC1765" s="424"/>
    </row>
    <row r="1766" spans="1:29" x14ac:dyDescent="0.2">
      <c r="A1766" s="528"/>
      <c r="B1766" s="477" t="str">
        <f t="shared" si="138"/>
        <v xml:space="preserve"> </v>
      </c>
      <c r="C1766" s="477"/>
      <c r="D1766" s="526"/>
      <c r="E1766" s="529"/>
      <c r="F1766" s="529"/>
      <c r="G1766" s="530"/>
      <c r="H1766" s="530"/>
      <c r="I1766" s="422"/>
      <c r="J1766" s="531" t="e">
        <f>VLOOKUP(K1766,'[11]CONSOLIDADO PLAN DESARROLLO'!$DK$9:$DM2062,3,0)</f>
        <v>#N/A</v>
      </c>
      <c r="K1766" s="532"/>
      <c r="L1766" s="531" t="str">
        <f>IF(K1766=0,"0-0",(VLOOKUP(K1766,'[11]CONSOLIDADO PLAN DESARROLLO'!$DK$9:$DM$305,2,0)))</f>
        <v>0-0</v>
      </c>
      <c r="M1766" s="532" t="str">
        <f t="shared" si="139"/>
        <v>0-0</v>
      </c>
      <c r="N1766" s="526"/>
      <c r="O1766" s="535"/>
      <c r="AC1766" s="424"/>
    </row>
    <row r="1767" spans="1:29" x14ac:dyDescent="0.2">
      <c r="A1767" s="528"/>
      <c r="B1767" s="477" t="str">
        <f t="shared" si="138"/>
        <v xml:space="preserve"> </v>
      </c>
      <c r="C1767" s="477"/>
      <c r="D1767" s="526"/>
      <c r="E1767" s="529"/>
      <c r="F1767" s="529"/>
      <c r="G1767" s="530"/>
      <c r="H1767" s="530"/>
      <c r="I1767" s="422"/>
      <c r="J1767" s="531" t="e">
        <f>VLOOKUP(K1767,'[11]CONSOLIDADO PLAN DESARROLLO'!$DK$9:$DM2063,3,0)</f>
        <v>#N/A</v>
      </c>
      <c r="K1767" s="532"/>
      <c r="L1767" s="531" t="str">
        <f>IF(K1767=0,"0-0",(VLOOKUP(K1767,'[11]CONSOLIDADO PLAN DESARROLLO'!$DK$9:$DM$305,2,0)))</f>
        <v>0-0</v>
      </c>
      <c r="M1767" s="532" t="str">
        <f t="shared" si="139"/>
        <v>0-0</v>
      </c>
      <c r="N1767" s="526"/>
      <c r="O1767" s="535"/>
      <c r="AC1767" s="424"/>
    </row>
    <row r="1768" spans="1:29" x14ac:dyDescent="0.2">
      <c r="A1768" s="528"/>
      <c r="B1768" s="477" t="str">
        <f t="shared" si="138"/>
        <v xml:space="preserve"> </v>
      </c>
      <c r="C1768" s="477"/>
      <c r="D1768" s="526"/>
      <c r="E1768" s="529"/>
      <c r="F1768" s="529"/>
      <c r="G1768" s="530"/>
      <c r="H1768" s="530"/>
      <c r="I1768" s="422"/>
      <c r="J1768" s="531" t="e">
        <f>VLOOKUP(K1768,'[11]CONSOLIDADO PLAN DESARROLLO'!$DK$9:$DM2064,3,0)</f>
        <v>#N/A</v>
      </c>
      <c r="K1768" s="532"/>
      <c r="L1768" s="531" t="str">
        <f>IF(K1768=0,"0-0",(VLOOKUP(K1768,'[11]CONSOLIDADO PLAN DESARROLLO'!$DK$9:$DM$305,2,0)))</f>
        <v>0-0</v>
      </c>
      <c r="M1768" s="532" t="str">
        <f t="shared" si="139"/>
        <v>0-0</v>
      </c>
      <c r="N1768" s="526"/>
      <c r="O1768" s="535"/>
      <c r="AC1768" s="424"/>
    </row>
    <row r="1769" spans="1:29" x14ac:dyDescent="0.2">
      <c r="A1769" s="528"/>
      <c r="B1769" s="477" t="str">
        <f t="shared" si="138"/>
        <v xml:space="preserve"> </v>
      </c>
      <c r="C1769" s="477"/>
      <c r="D1769" s="526"/>
      <c r="E1769" s="529"/>
      <c r="F1769" s="529"/>
      <c r="G1769" s="530"/>
      <c r="H1769" s="530"/>
      <c r="I1769" s="422"/>
      <c r="J1769" s="531" t="e">
        <f>VLOOKUP(K1769,'[11]CONSOLIDADO PLAN DESARROLLO'!$DK$9:$DM2065,3,0)</f>
        <v>#N/A</v>
      </c>
      <c r="K1769" s="532"/>
      <c r="L1769" s="531" t="str">
        <f>IF(K1769=0,"0-0",(VLOOKUP(K1769,'[11]CONSOLIDADO PLAN DESARROLLO'!$DK$9:$DM$305,2,0)))</f>
        <v>0-0</v>
      </c>
      <c r="M1769" s="532" t="str">
        <f t="shared" si="139"/>
        <v>0-0</v>
      </c>
      <c r="N1769" s="526"/>
      <c r="O1769" s="535"/>
      <c r="AC1769" s="424"/>
    </row>
    <row r="1770" spans="1:29" x14ac:dyDescent="0.2">
      <c r="A1770" s="528"/>
      <c r="B1770" s="477" t="str">
        <f t="shared" si="138"/>
        <v xml:space="preserve"> </v>
      </c>
      <c r="C1770" s="477"/>
      <c r="D1770" s="526"/>
      <c r="E1770" s="529"/>
      <c r="F1770" s="529"/>
      <c r="G1770" s="530"/>
      <c r="H1770" s="530"/>
      <c r="I1770" s="422"/>
      <c r="J1770" s="531" t="e">
        <f>VLOOKUP(K1770,'[11]CONSOLIDADO PLAN DESARROLLO'!$DK$9:$DM2066,3,0)</f>
        <v>#N/A</v>
      </c>
      <c r="K1770" s="532"/>
      <c r="L1770" s="531" t="str">
        <f>IF(K1770=0,"0-0",(VLOOKUP(K1770,'[11]CONSOLIDADO PLAN DESARROLLO'!$DK$9:$DM$305,2,0)))</f>
        <v>0-0</v>
      </c>
      <c r="M1770" s="532" t="str">
        <f t="shared" si="139"/>
        <v>0-0</v>
      </c>
      <c r="N1770" s="526"/>
      <c r="O1770" s="535"/>
      <c r="AC1770" s="424"/>
    </row>
    <row r="1771" spans="1:29" x14ac:dyDescent="0.2">
      <c r="A1771" s="528"/>
      <c r="B1771" s="477" t="str">
        <f t="shared" si="138"/>
        <v xml:space="preserve"> </v>
      </c>
      <c r="C1771" s="477"/>
      <c r="D1771" s="526"/>
      <c r="E1771" s="529"/>
      <c r="F1771" s="529"/>
      <c r="G1771" s="530"/>
      <c r="H1771" s="530"/>
      <c r="I1771" s="422"/>
      <c r="J1771" s="531" t="e">
        <f>VLOOKUP(K1771,'[11]CONSOLIDADO PLAN DESARROLLO'!$DK$9:$DM2067,3,0)</f>
        <v>#N/A</v>
      </c>
      <c r="K1771" s="532"/>
      <c r="L1771" s="531" t="str">
        <f>IF(K1771=0,"0-0",(VLOOKUP(K1771,'[11]CONSOLIDADO PLAN DESARROLLO'!$DK$9:$DM$305,2,0)))</f>
        <v>0-0</v>
      </c>
      <c r="M1771" s="532" t="str">
        <f t="shared" si="139"/>
        <v>0-0</v>
      </c>
      <c r="N1771" s="526"/>
      <c r="O1771" s="535"/>
      <c r="AC1771" s="424"/>
    </row>
    <row r="1772" spans="1:29" x14ac:dyDescent="0.2">
      <c r="A1772" s="528"/>
      <c r="B1772" s="477" t="str">
        <f t="shared" si="138"/>
        <v xml:space="preserve"> </v>
      </c>
      <c r="C1772" s="477"/>
      <c r="D1772" s="526"/>
      <c r="E1772" s="529"/>
      <c r="F1772" s="529"/>
      <c r="G1772" s="530"/>
      <c r="H1772" s="530"/>
      <c r="I1772" s="422"/>
      <c r="J1772" s="531" t="e">
        <f>VLOOKUP(K1772,'[11]CONSOLIDADO PLAN DESARROLLO'!$DK$9:$DM2068,3,0)</f>
        <v>#N/A</v>
      </c>
      <c r="K1772" s="532"/>
      <c r="L1772" s="531" t="str">
        <f>IF(K1772=0,"0-0",(VLOOKUP(K1772,'[11]CONSOLIDADO PLAN DESARROLLO'!$DK$9:$DM$305,2,0)))</f>
        <v>0-0</v>
      </c>
      <c r="M1772" s="532" t="str">
        <f t="shared" si="139"/>
        <v>0-0</v>
      </c>
      <c r="N1772" s="526"/>
      <c r="O1772" s="535"/>
      <c r="AC1772" s="424"/>
    </row>
    <row r="1773" spans="1:29" x14ac:dyDescent="0.2">
      <c r="A1773" s="528"/>
      <c r="B1773" s="477" t="str">
        <f t="shared" si="138"/>
        <v xml:space="preserve"> </v>
      </c>
      <c r="C1773" s="477"/>
      <c r="D1773" s="526"/>
      <c r="E1773" s="529"/>
      <c r="F1773" s="529"/>
      <c r="G1773" s="530"/>
      <c r="H1773" s="530"/>
      <c r="I1773" s="422"/>
      <c r="J1773" s="531" t="e">
        <f>VLOOKUP(K1773,'[11]CONSOLIDADO PLAN DESARROLLO'!$DK$9:$DM2069,3,0)</f>
        <v>#N/A</v>
      </c>
      <c r="K1773" s="532"/>
      <c r="L1773" s="531" t="str">
        <f>IF(K1773=0,"0-0",(VLOOKUP(K1773,'[11]CONSOLIDADO PLAN DESARROLLO'!$DK$9:$DM$305,2,0)))</f>
        <v>0-0</v>
      </c>
      <c r="M1773" s="532" t="str">
        <f t="shared" si="139"/>
        <v>0-0</v>
      </c>
      <c r="N1773" s="526"/>
      <c r="O1773" s="535"/>
      <c r="AC1773" s="424"/>
    </row>
    <row r="1774" spans="1:29" x14ac:dyDescent="0.2">
      <c r="A1774" s="528"/>
      <c r="B1774" s="477" t="str">
        <f t="shared" si="138"/>
        <v xml:space="preserve"> </v>
      </c>
      <c r="C1774" s="477"/>
      <c r="D1774" s="526"/>
      <c r="E1774" s="529"/>
      <c r="F1774" s="529"/>
      <c r="G1774" s="530"/>
      <c r="H1774" s="530"/>
      <c r="I1774" s="422"/>
      <c r="J1774" s="531" t="e">
        <f>VLOOKUP(K1774,'[11]CONSOLIDADO PLAN DESARROLLO'!$DK$9:$DM2070,3,0)</f>
        <v>#N/A</v>
      </c>
      <c r="K1774" s="532"/>
      <c r="L1774" s="531" t="str">
        <f>IF(K1774=0,"0-0",(VLOOKUP(K1774,'[11]CONSOLIDADO PLAN DESARROLLO'!$DK$9:$DM$305,2,0)))</f>
        <v>0-0</v>
      </c>
      <c r="M1774" s="532" t="str">
        <f t="shared" si="139"/>
        <v>0-0</v>
      </c>
      <c r="N1774" s="526"/>
      <c r="O1774" s="535"/>
      <c r="AC1774" s="424"/>
    </row>
    <row r="1775" spans="1:29" x14ac:dyDescent="0.2">
      <c r="A1775" s="528"/>
      <c r="B1775" s="477" t="str">
        <f t="shared" si="138"/>
        <v xml:space="preserve"> </v>
      </c>
      <c r="C1775" s="477"/>
      <c r="D1775" s="526"/>
      <c r="E1775" s="529"/>
      <c r="F1775" s="529"/>
      <c r="G1775" s="530"/>
      <c r="H1775" s="530"/>
      <c r="I1775" s="422"/>
      <c r="J1775" s="531" t="e">
        <f>VLOOKUP(K1775,'[11]CONSOLIDADO PLAN DESARROLLO'!$DK$9:$DM2071,3,0)</f>
        <v>#N/A</v>
      </c>
      <c r="K1775" s="532"/>
      <c r="L1775" s="531" t="str">
        <f>IF(K1775=0,"0-0",(VLOOKUP(K1775,'[11]CONSOLIDADO PLAN DESARROLLO'!$DK$9:$DM$305,2,0)))</f>
        <v>0-0</v>
      </c>
      <c r="M1775" s="532" t="str">
        <f t="shared" si="139"/>
        <v>0-0</v>
      </c>
      <c r="N1775" s="526"/>
      <c r="O1775" s="535"/>
      <c r="AC1775" s="424"/>
    </row>
    <row r="1776" spans="1:29" x14ac:dyDescent="0.2">
      <c r="A1776" s="528"/>
      <c r="B1776" s="477" t="str">
        <f t="shared" si="138"/>
        <v xml:space="preserve"> </v>
      </c>
      <c r="C1776" s="477"/>
      <c r="D1776" s="526"/>
      <c r="E1776" s="529"/>
      <c r="F1776" s="529"/>
      <c r="G1776" s="530"/>
      <c r="H1776" s="530"/>
      <c r="I1776" s="422"/>
      <c r="J1776" s="531" t="e">
        <f>VLOOKUP(K1776,'[11]CONSOLIDADO PLAN DESARROLLO'!$DK$9:$DM2072,3,0)</f>
        <v>#N/A</v>
      </c>
      <c r="K1776" s="532"/>
      <c r="L1776" s="531" t="str">
        <f>IF(K1776=0,"0-0",(VLOOKUP(K1776,'[11]CONSOLIDADO PLAN DESARROLLO'!$DK$9:$DM$305,2,0)))</f>
        <v>0-0</v>
      </c>
      <c r="M1776" s="532" t="str">
        <f t="shared" si="139"/>
        <v>0-0</v>
      </c>
      <c r="N1776" s="526"/>
      <c r="O1776" s="535"/>
      <c r="AC1776" s="424"/>
    </row>
    <row r="1777" spans="1:29" x14ac:dyDescent="0.2">
      <c r="A1777" s="528"/>
      <c r="B1777" s="477" t="str">
        <f t="shared" si="138"/>
        <v xml:space="preserve"> </v>
      </c>
      <c r="C1777" s="477"/>
      <c r="D1777" s="526"/>
      <c r="E1777" s="529"/>
      <c r="F1777" s="529"/>
      <c r="G1777" s="530"/>
      <c r="H1777" s="530"/>
      <c r="I1777" s="422"/>
      <c r="J1777" s="531" t="e">
        <f>VLOOKUP(K1777,'[11]CONSOLIDADO PLAN DESARROLLO'!$DK$9:$DM2073,3,0)</f>
        <v>#N/A</v>
      </c>
      <c r="K1777" s="532"/>
      <c r="L1777" s="531" t="str">
        <f>IF(K1777=0,"0-0",(VLOOKUP(K1777,'[11]CONSOLIDADO PLAN DESARROLLO'!$DK$9:$DM$305,2,0)))</f>
        <v>0-0</v>
      </c>
      <c r="M1777" s="532" t="str">
        <f t="shared" si="139"/>
        <v>0-0</v>
      </c>
      <c r="N1777" s="526"/>
      <c r="O1777" s="535"/>
      <c r="AC1777" s="424"/>
    </row>
    <row r="1778" spans="1:29" x14ac:dyDescent="0.2">
      <c r="A1778" s="528"/>
      <c r="B1778" s="477" t="str">
        <f t="shared" si="138"/>
        <v xml:space="preserve"> </v>
      </c>
      <c r="C1778" s="477"/>
      <c r="D1778" s="526"/>
      <c r="E1778" s="529"/>
      <c r="F1778" s="529"/>
      <c r="G1778" s="530"/>
      <c r="H1778" s="530"/>
      <c r="I1778" s="422"/>
      <c r="J1778" s="531" t="e">
        <f>VLOOKUP(K1778,'[11]CONSOLIDADO PLAN DESARROLLO'!$DK$9:$DM2074,3,0)</f>
        <v>#N/A</v>
      </c>
      <c r="K1778" s="532"/>
      <c r="L1778" s="531" t="str">
        <f>IF(K1778=0,"0-0",(VLOOKUP(K1778,'[11]CONSOLIDADO PLAN DESARROLLO'!$DK$9:$DM$305,2,0)))</f>
        <v>0-0</v>
      </c>
      <c r="M1778" s="532" t="str">
        <f t="shared" si="139"/>
        <v>0-0</v>
      </c>
      <c r="N1778" s="526"/>
      <c r="O1778" s="535"/>
      <c r="AC1778" s="424"/>
    </row>
    <row r="1779" spans="1:29" x14ac:dyDescent="0.2">
      <c r="A1779" s="528"/>
      <c r="B1779" s="477" t="str">
        <f t="shared" si="138"/>
        <v xml:space="preserve"> </v>
      </c>
      <c r="C1779" s="477"/>
      <c r="D1779" s="526"/>
      <c r="E1779" s="529"/>
      <c r="F1779" s="529"/>
      <c r="G1779" s="530"/>
      <c r="H1779" s="530"/>
      <c r="I1779" s="422"/>
      <c r="J1779" s="531" t="e">
        <f>VLOOKUP(K1779,'[11]CONSOLIDADO PLAN DESARROLLO'!$DK$9:$DM2075,3,0)</f>
        <v>#N/A</v>
      </c>
      <c r="K1779" s="532"/>
      <c r="L1779" s="531" t="str">
        <f>IF(K1779=0,"0-0",(VLOOKUP(K1779,'[11]CONSOLIDADO PLAN DESARROLLO'!$DK$9:$DM$305,2,0)))</f>
        <v>0-0</v>
      </c>
      <c r="M1779" s="532" t="str">
        <f t="shared" si="139"/>
        <v>0-0</v>
      </c>
      <c r="N1779" s="526"/>
      <c r="O1779" s="535"/>
      <c r="AC1779" s="424"/>
    </row>
    <row r="1780" spans="1:29" x14ac:dyDescent="0.2">
      <c r="A1780" s="528"/>
      <c r="B1780" s="477" t="str">
        <f t="shared" si="138"/>
        <v xml:space="preserve"> </v>
      </c>
      <c r="C1780" s="477"/>
      <c r="D1780" s="526"/>
      <c r="E1780" s="529"/>
      <c r="F1780" s="529"/>
      <c r="G1780" s="530"/>
      <c r="H1780" s="530"/>
      <c r="I1780" s="422"/>
      <c r="J1780" s="531" t="e">
        <f>VLOOKUP(K1780,'[11]CONSOLIDADO PLAN DESARROLLO'!$DK$9:$DM2076,3,0)</f>
        <v>#N/A</v>
      </c>
      <c r="K1780" s="532"/>
      <c r="L1780" s="531" t="str">
        <f>IF(K1780=0,"0-0",(VLOOKUP(K1780,'[11]CONSOLIDADO PLAN DESARROLLO'!$DK$9:$DM$305,2,0)))</f>
        <v>0-0</v>
      </c>
      <c r="M1780" s="532" t="str">
        <f t="shared" si="139"/>
        <v>0-0</v>
      </c>
      <c r="N1780" s="526"/>
      <c r="O1780" s="535"/>
      <c r="AC1780" s="424"/>
    </row>
    <row r="1781" spans="1:29" x14ac:dyDescent="0.2">
      <c r="A1781" s="528"/>
      <c r="B1781" s="477" t="str">
        <f t="shared" si="138"/>
        <v xml:space="preserve"> </v>
      </c>
      <c r="C1781" s="477"/>
      <c r="D1781" s="526"/>
      <c r="E1781" s="529"/>
      <c r="F1781" s="529"/>
      <c r="G1781" s="530"/>
      <c r="H1781" s="530"/>
      <c r="I1781" s="422"/>
      <c r="J1781" s="531" t="e">
        <f>VLOOKUP(K1781,'[11]CONSOLIDADO PLAN DESARROLLO'!$DK$9:$DM2077,3,0)</f>
        <v>#N/A</v>
      </c>
      <c r="K1781" s="532"/>
      <c r="L1781" s="531" t="str">
        <f>IF(K1781=0,"0-0",(VLOOKUP(K1781,'[11]CONSOLIDADO PLAN DESARROLLO'!$DK$9:$DM$305,2,0)))</f>
        <v>0-0</v>
      </c>
      <c r="M1781" s="532" t="str">
        <f t="shared" si="139"/>
        <v>0-0</v>
      </c>
      <c r="N1781" s="526"/>
      <c r="O1781" s="535"/>
      <c r="AC1781" s="424"/>
    </row>
    <row r="1782" spans="1:29" x14ac:dyDescent="0.2">
      <c r="A1782" s="528"/>
      <c r="B1782" s="477" t="str">
        <f t="shared" si="138"/>
        <v xml:space="preserve"> </v>
      </c>
      <c r="C1782" s="477"/>
      <c r="D1782" s="526"/>
      <c r="E1782" s="529"/>
      <c r="F1782" s="529"/>
      <c r="G1782" s="530"/>
      <c r="H1782" s="530"/>
      <c r="I1782" s="422"/>
      <c r="J1782" s="531" t="e">
        <f>VLOOKUP(K1782,'[11]CONSOLIDADO PLAN DESARROLLO'!$DK$9:$DM2078,3,0)</f>
        <v>#N/A</v>
      </c>
      <c r="K1782" s="532"/>
      <c r="L1782" s="531" t="str">
        <f>IF(K1782=0,"0-0",(VLOOKUP(K1782,'[11]CONSOLIDADO PLAN DESARROLLO'!$DK$9:$DM$305,2,0)))</f>
        <v>0-0</v>
      </c>
      <c r="M1782" s="532" t="str">
        <f t="shared" si="139"/>
        <v>0-0</v>
      </c>
      <c r="N1782" s="526"/>
      <c r="O1782" s="535"/>
      <c r="AC1782" s="424"/>
    </row>
    <row r="1783" spans="1:29" x14ac:dyDescent="0.2">
      <c r="A1783" s="528"/>
      <c r="B1783" s="477" t="str">
        <f t="shared" si="138"/>
        <v xml:space="preserve"> </v>
      </c>
      <c r="C1783" s="477"/>
      <c r="D1783" s="526"/>
      <c r="E1783" s="529"/>
      <c r="F1783" s="529"/>
      <c r="G1783" s="530"/>
      <c r="H1783" s="530"/>
      <c r="I1783" s="422"/>
      <c r="J1783" s="531" t="e">
        <f>VLOOKUP(K1783,'[11]CONSOLIDADO PLAN DESARROLLO'!$DK$9:$DM2079,3,0)</f>
        <v>#N/A</v>
      </c>
      <c r="K1783" s="532"/>
      <c r="L1783" s="531" t="str">
        <f>IF(K1783=0,"0-0",(VLOOKUP(K1783,'[11]CONSOLIDADO PLAN DESARROLLO'!$DK$9:$DM$305,2,0)))</f>
        <v>0-0</v>
      </c>
      <c r="M1783" s="532" t="str">
        <f t="shared" si="139"/>
        <v>0-0</v>
      </c>
      <c r="N1783" s="526"/>
      <c r="O1783" s="535"/>
      <c r="AC1783" s="424"/>
    </row>
    <row r="1784" spans="1:29" x14ac:dyDescent="0.2">
      <c r="A1784" s="528"/>
      <c r="B1784" s="477" t="str">
        <f t="shared" si="138"/>
        <v xml:space="preserve"> </v>
      </c>
      <c r="C1784" s="477"/>
      <c r="D1784" s="526"/>
      <c r="E1784" s="529"/>
      <c r="F1784" s="529"/>
      <c r="G1784" s="530"/>
      <c r="H1784" s="530"/>
      <c r="I1784" s="422"/>
      <c r="J1784" s="531" t="e">
        <f>VLOOKUP(K1784,'[11]CONSOLIDADO PLAN DESARROLLO'!$DK$9:$DM2080,3,0)</f>
        <v>#N/A</v>
      </c>
      <c r="K1784" s="532"/>
      <c r="L1784" s="531" t="str">
        <f>IF(K1784=0,"0-0",(VLOOKUP(K1784,'[11]CONSOLIDADO PLAN DESARROLLO'!$DK$9:$DM$305,2,0)))</f>
        <v>0-0</v>
      </c>
      <c r="M1784" s="532" t="str">
        <f t="shared" si="139"/>
        <v>0-0</v>
      </c>
      <c r="N1784" s="526"/>
      <c r="O1784" s="535"/>
      <c r="AC1784" s="424"/>
    </row>
    <row r="1785" spans="1:29" x14ac:dyDescent="0.2">
      <c r="A1785" s="528"/>
      <c r="B1785" s="477" t="str">
        <f t="shared" si="138"/>
        <v xml:space="preserve"> </v>
      </c>
      <c r="C1785" s="477"/>
      <c r="D1785" s="526"/>
      <c r="E1785" s="529"/>
      <c r="F1785" s="529"/>
      <c r="G1785" s="530"/>
      <c r="H1785" s="530"/>
      <c r="I1785" s="422"/>
      <c r="J1785" s="531" t="e">
        <f>VLOOKUP(K1785,'[11]CONSOLIDADO PLAN DESARROLLO'!$DK$9:$DM2081,3,0)</f>
        <v>#N/A</v>
      </c>
      <c r="K1785" s="532"/>
      <c r="L1785" s="531" t="str">
        <f>IF(K1785=0,"0-0",(VLOOKUP(K1785,'[11]CONSOLIDADO PLAN DESARROLLO'!$DK$9:$DM$305,2,0)))</f>
        <v>0-0</v>
      </c>
      <c r="M1785" s="532" t="str">
        <f t="shared" si="139"/>
        <v>0-0</v>
      </c>
      <c r="N1785" s="526"/>
      <c r="O1785" s="535"/>
      <c r="AC1785" s="424"/>
    </row>
    <row r="1786" spans="1:29" x14ac:dyDescent="0.2">
      <c r="A1786" s="528"/>
      <c r="B1786" s="477" t="str">
        <f t="shared" si="138"/>
        <v xml:space="preserve"> </v>
      </c>
      <c r="C1786" s="477"/>
      <c r="D1786" s="526"/>
      <c r="E1786" s="529"/>
      <c r="F1786" s="529"/>
      <c r="G1786" s="530"/>
      <c r="H1786" s="530"/>
      <c r="I1786" s="422"/>
      <c r="J1786" s="531" t="e">
        <f>VLOOKUP(K1786,'[11]CONSOLIDADO PLAN DESARROLLO'!$DK$9:$DM2082,3,0)</f>
        <v>#N/A</v>
      </c>
      <c r="K1786" s="532"/>
      <c r="L1786" s="531" t="str">
        <f>IF(K1786=0,"0-0",(VLOOKUP(K1786,'[11]CONSOLIDADO PLAN DESARROLLO'!$DK$9:$DM$305,2,0)))</f>
        <v>0-0</v>
      </c>
      <c r="M1786" s="532" t="str">
        <f t="shared" si="139"/>
        <v>0-0</v>
      </c>
      <c r="N1786" s="526"/>
      <c r="O1786" s="535"/>
      <c r="AC1786" s="424"/>
    </row>
    <row r="1787" spans="1:29" x14ac:dyDescent="0.2">
      <c r="A1787" s="528"/>
      <c r="B1787" s="477" t="str">
        <f t="shared" si="138"/>
        <v xml:space="preserve"> </v>
      </c>
      <c r="C1787" s="477"/>
      <c r="D1787" s="526"/>
      <c r="E1787" s="529"/>
      <c r="F1787" s="529"/>
      <c r="G1787" s="530"/>
      <c r="H1787" s="530"/>
      <c r="I1787" s="422"/>
      <c r="J1787" s="531" t="e">
        <f>VLOOKUP(K1787,'[11]CONSOLIDADO PLAN DESARROLLO'!$DK$9:$DM2083,3,0)</f>
        <v>#N/A</v>
      </c>
      <c r="K1787" s="532"/>
      <c r="L1787" s="531" t="str">
        <f>IF(K1787=0,"0-0",(VLOOKUP(K1787,'[11]CONSOLIDADO PLAN DESARROLLO'!$DK$9:$DM$305,2,0)))</f>
        <v>0-0</v>
      </c>
      <c r="M1787" s="532" t="str">
        <f t="shared" si="139"/>
        <v>0-0</v>
      </c>
      <c r="N1787" s="526"/>
      <c r="O1787" s="535"/>
      <c r="AC1787" s="424"/>
    </row>
    <row r="1788" spans="1:29" x14ac:dyDescent="0.2">
      <c r="A1788" s="528"/>
      <c r="B1788" s="477" t="str">
        <f t="shared" si="138"/>
        <v xml:space="preserve"> </v>
      </c>
      <c r="C1788" s="477"/>
      <c r="D1788" s="526"/>
      <c r="E1788" s="529"/>
      <c r="F1788" s="529"/>
      <c r="G1788" s="530"/>
      <c r="H1788" s="530"/>
      <c r="I1788" s="422"/>
      <c r="J1788" s="531" t="e">
        <f>VLOOKUP(K1788,'[11]CONSOLIDADO PLAN DESARROLLO'!$DK$9:$DM2084,3,0)</f>
        <v>#N/A</v>
      </c>
      <c r="K1788" s="532"/>
      <c r="L1788" s="531" t="str">
        <f>IF(K1788=0,"0-0",(VLOOKUP(K1788,'[11]CONSOLIDADO PLAN DESARROLLO'!$DK$9:$DM$305,2,0)))</f>
        <v>0-0</v>
      </c>
      <c r="M1788" s="532" t="str">
        <f t="shared" si="139"/>
        <v>0-0</v>
      </c>
      <c r="N1788" s="526"/>
      <c r="O1788" s="535"/>
      <c r="AC1788" s="424"/>
    </row>
    <row r="1789" spans="1:29" x14ac:dyDescent="0.2">
      <c r="A1789" s="528"/>
      <c r="B1789" s="477" t="str">
        <f t="shared" si="138"/>
        <v xml:space="preserve"> </v>
      </c>
      <c r="C1789" s="477"/>
      <c r="D1789" s="526"/>
      <c r="E1789" s="529"/>
      <c r="F1789" s="529"/>
      <c r="G1789" s="530"/>
      <c r="H1789" s="530"/>
      <c r="I1789" s="422"/>
      <c r="J1789" s="531" t="e">
        <f>VLOOKUP(K1789,'[11]CONSOLIDADO PLAN DESARROLLO'!$DK$9:$DM2085,3,0)</f>
        <v>#N/A</v>
      </c>
      <c r="K1789" s="532"/>
      <c r="L1789" s="531" t="str">
        <f>IF(K1789=0,"0-0",(VLOOKUP(K1789,'[11]CONSOLIDADO PLAN DESARROLLO'!$DK$9:$DM$305,2,0)))</f>
        <v>0-0</v>
      </c>
      <c r="M1789" s="532" t="str">
        <f t="shared" si="139"/>
        <v>0-0</v>
      </c>
      <c r="N1789" s="526"/>
      <c r="O1789" s="535"/>
      <c r="AC1789" s="424"/>
    </row>
    <row r="1790" spans="1:29" x14ac:dyDescent="0.2">
      <c r="A1790" s="528"/>
      <c r="B1790" s="477" t="str">
        <f t="shared" si="138"/>
        <v xml:space="preserve"> </v>
      </c>
      <c r="C1790" s="477"/>
      <c r="D1790" s="526"/>
      <c r="E1790" s="529"/>
      <c r="F1790" s="529"/>
      <c r="G1790" s="530"/>
      <c r="H1790" s="530"/>
      <c r="I1790" s="422"/>
      <c r="J1790" s="531" t="e">
        <f>VLOOKUP(K1790,'[11]CONSOLIDADO PLAN DESARROLLO'!$DK$9:$DM2086,3,0)</f>
        <v>#N/A</v>
      </c>
      <c r="K1790" s="532"/>
      <c r="L1790" s="531" t="str">
        <f>IF(K1790=0,"0-0",(VLOOKUP(K1790,'[11]CONSOLIDADO PLAN DESARROLLO'!$DK$9:$DM$305,2,0)))</f>
        <v>0-0</v>
      </c>
      <c r="M1790" s="532" t="str">
        <f t="shared" si="139"/>
        <v>0-0</v>
      </c>
      <c r="N1790" s="526"/>
      <c r="O1790" s="535"/>
      <c r="AC1790" s="424"/>
    </row>
    <row r="1791" spans="1:29" x14ac:dyDescent="0.2">
      <c r="A1791" s="528"/>
      <c r="B1791" s="477" t="str">
        <f t="shared" si="138"/>
        <v xml:space="preserve"> </v>
      </c>
      <c r="C1791" s="477"/>
      <c r="D1791" s="526"/>
      <c r="E1791" s="529"/>
      <c r="F1791" s="529"/>
      <c r="G1791" s="530"/>
      <c r="H1791" s="530"/>
      <c r="I1791" s="422"/>
      <c r="J1791" s="531" t="e">
        <f>VLOOKUP(K1791,'[11]CONSOLIDADO PLAN DESARROLLO'!$DK$9:$DM2087,3,0)</f>
        <v>#N/A</v>
      </c>
      <c r="K1791" s="532"/>
      <c r="L1791" s="531" t="str">
        <f>IF(K1791=0,"0-0",(VLOOKUP(K1791,'[11]CONSOLIDADO PLAN DESARROLLO'!$DK$9:$DM$305,2,0)))</f>
        <v>0-0</v>
      </c>
      <c r="M1791" s="532" t="str">
        <f t="shared" si="139"/>
        <v>0-0</v>
      </c>
      <c r="N1791" s="526"/>
      <c r="O1791" s="535"/>
      <c r="AC1791" s="424"/>
    </row>
    <row r="1792" spans="1:29" x14ac:dyDescent="0.2">
      <c r="A1792" s="528"/>
      <c r="B1792" s="477" t="str">
        <f t="shared" si="138"/>
        <v xml:space="preserve"> </v>
      </c>
      <c r="C1792" s="477"/>
      <c r="D1792" s="526"/>
      <c r="E1792" s="529"/>
      <c r="F1792" s="529"/>
      <c r="G1792" s="530"/>
      <c r="H1792" s="530"/>
      <c r="I1792" s="422"/>
      <c r="J1792" s="531" t="e">
        <f>VLOOKUP(K1792,'[11]CONSOLIDADO PLAN DESARROLLO'!$DK$9:$DM2088,3,0)</f>
        <v>#N/A</v>
      </c>
      <c r="K1792" s="532"/>
      <c r="L1792" s="531" t="str">
        <f>IF(K1792=0,"0-0",(VLOOKUP(K1792,'[11]CONSOLIDADO PLAN DESARROLLO'!$DK$9:$DM$305,2,0)))</f>
        <v>0-0</v>
      </c>
      <c r="M1792" s="532" t="str">
        <f t="shared" si="139"/>
        <v>0-0</v>
      </c>
      <c r="N1792" s="526"/>
      <c r="O1792" s="535"/>
      <c r="AC1792" s="424"/>
    </row>
    <row r="1793" spans="1:29" x14ac:dyDescent="0.2">
      <c r="A1793" s="528"/>
      <c r="B1793" s="477" t="str">
        <f t="shared" si="138"/>
        <v xml:space="preserve"> </v>
      </c>
      <c r="C1793" s="477"/>
      <c r="D1793" s="526"/>
      <c r="E1793" s="529"/>
      <c r="F1793" s="529"/>
      <c r="G1793" s="530"/>
      <c r="H1793" s="530"/>
      <c r="I1793" s="422"/>
      <c r="J1793" s="531" t="e">
        <f>VLOOKUP(K1793,'[11]CONSOLIDADO PLAN DESARROLLO'!$DK$9:$DM2089,3,0)</f>
        <v>#N/A</v>
      </c>
      <c r="K1793" s="532"/>
      <c r="L1793" s="531" t="str">
        <f>IF(K1793=0,"0-0",(VLOOKUP(K1793,'[11]CONSOLIDADO PLAN DESARROLLO'!$DK$9:$DM$305,2,0)))</f>
        <v>0-0</v>
      </c>
      <c r="M1793" s="532" t="str">
        <f t="shared" si="139"/>
        <v>0-0</v>
      </c>
      <c r="N1793" s="526"/>
      <c r="O1793" s="535"/>
      <c r="AC1793" s="424"/>
    </row>
    <row r="1794" spans="1:29" x14ac:dyDescent="0.2">
      <c r="A1794" s="528"/>
      <c r="B1794" s="477" t="str">
        <f t="shared" si="138"/>
        <v xml:space="preserve"> </v>
      </c>
      <c r="C1794" s="477"/>
      <c r="D1794" s="526"/>
      <c r="E1794" s="529"/>
      <c r="F1794" s="529"/>
      <c r="G1794" s="530"/>
      <c r="H1794" s="530"/>
      <c r="I1794" s="422"/>
      <c r="J1794" s="531" t="e">
        <f>VLOOKUP(K1794,'[11]CONSOLIDADO PLAN DESARROLLO'!$DK$9:$DM2090,3,0)</f>
        <v>#N/A</v>
      </c>
      <c r="K1794" s="532"/>
      <c r="L1794" s="531" t="str">
        <f>IF(K1794=0,"0-0",(VLOOKUP(K1794,'[11]CONSOLIDADO PLAN DESARROLLO'!$DK$9:$DM$305,2,0)))</f>
        <v>0-0</v>
      </c>
      <c r="M1794" s="532" t="str">
        <f t="shared" si="139"/>
        <v>0-0</v>
      </c>
      <c r="N1794" s="526"/>
      <c r="O1794" s="535"/>
      <c r="AC1794" s="424"/>
    </row>
    <row r="1795" spans="1:29" x14ac:dyDescent="0.2">
      <c r="A1795" s="528"/>
      <c r="B1795" s="477" t="str">
        <f t="shared" ref="B1795:B1858" si="140">+CONCATENATE(C1795," ",(LEFT(I1795,(3))))</f>
        <v xml:space="preserve"> </v>
      </c>
      <c r="C1795" s="477"/>
      <c r="D1795" s="526"/>
      <c r="E1795" s="529"/>
      <c r="F1795" s="529"/>
      <c r="G1795" s="530"/>
      <c r="H1795" s="530"/>
      <c r="I1795" s="422"/>
      <c r="J1795" s="531" t="e">
        <f>VLOOKUP(K1795,'[11]CONSOLIDADO PLAN DESARROLLO'!$DK$9:$DM2091,3,0)</f>
        <v>#N/A</v>
      </c>
      <c r="K1795" s="532"/>
      <c r="L1795" s="531" t="str">
        <f>IF(K1795=0,"0-0",(VLOOKUP(K1795,'[11]CONSOLIDADO PLAN DESARROLLO'!$DK$9:$DM$305,2,0)))</f>
        <v>0-0</v>
      </c>
      <c r="M1795" s="532" t="str">
        <f t="shared" ref="M1795:M1858" si="141">IF(I1795=0,"0-0",(VLOOKUP(I1795,$Q$2:$V$191,$P$1,0)))</f>
        <v>0-0</v>
      </c>
      <c r="N1795" s="526"/>
      <c r="O1795" s="535"/>
      <c r="AC1795" s="424"/>
    </row>
    <row r="1796" spans="1:29" x14ac:dyDescent="0.2">
      <c r="A1796" s="528"/>
      <c r="B1796" s="477" t="str">
        <f t="shared" si="140"/>
        <v xml:space="preserve"> </v>
      </c>
      <c r="C1796" s="477"/>
      <c r="D1796" s="526"/>
      <c r="E1796" s="529"/>
      <c r="F1796" s="529"/>
      <c r="G1796" s="530"/>
      <c r="H1796" s="530"/>
      <c r="I1796" s="422"/>
      <c r="J1796" s="531" t="e">
        <f>VLOOKUP(K1796,'[11]CONSOLIDADO PLAN DESARROLLO'!$DK$9:$DM2092,3,0)</f>
        <v>#N/A</v>
      </c>
      <c r="K1796" s="532"/>
      <c r="L1796" s="531" t="str">
        <f>IF(K1796=0,"0-0",(VLOOKUP(K1796,'[11]CONSOLIDADO PLAN DESARROLLO'!$DK$9:$DM$305,2,0)))</f>
        <v>0-0</v>
      </c>
      <c r="M1796" s="532" t="str">
        <f t="shared" si="141"/>
        <v>0-0</v>
      </c>
      <c r="N1796" s="526"/>
      <c r="O1796" s="535"/>
      <c r="AC1796" s="424"/>
    </row>
    <row r="1797" spans="1:29" x14ac:dyDescent="0.2">
      <c r="A1797" s="528"/>
      <c r="B1797" s="477" t="str">
        <f t="shared" si="140"/>
        <v xml:space="preserve"> </v>
      </c>
      <c r="C1797" s="477"/>
      <c r="D1797" s="526"/>
      <c r="E1797" s="529"/>
      <c r="F1797" s="529"/>
      <c r="G1797" s="530"/>
      <c r="H1797" s="530"/>
      <c r="I1797" s="422"/>
      <c r="J1797" s="531" t="e">
        <f>VLOOKUP(K1797,'[11]CONSOLIDADO PLAN DESARROLLO'!$DK$9:$DM2093,3,0)</f>
        <v>#N/A</v>
      </c>
      <c r="K1797" s="532"/>
      <c r="L1797" s="531" t="str">
        <f>IF(K1797=0,"0-0",(VLOOKUP(K1797,'[11]CONSOLIDADO PLAN DESARROLLO'!$DK$9:$DM$305,2,0)))</f>
        <v>0-0</v>
      </c>
      <c r="M1797" s="532" t="str">
        <f t="shared" si="141"/>
        <v>0-0</v>
      </c>
      <c r="N1797" s="526"/>
      <c r="O1797" s="535"/>
      <c r="AC1797" s="424"/>
    </row>
    <row r="1798" spans="1:29" x14ac:dyDescent="0.2">
      <c r="A1798" s="528"/>
      <c r="B1798" s="477" t="str">
        <f t="shared" si="140"/>
        <v xml:space="preserve"> </v>
      </c>
      <c r="C1798" s="477"/>
      <c r="D1798" s="526"/>
      <c r="E1798" s="529"/>
      <c r="F1798" s="529"/>
      <c r="G1798" s="530"/>
      <c r="H1798" s="530"/>
      <c r="I1798" s="422"/>
      <c r="J1798" s="531" t="e">
        <f>VLOOKUP(K1798,'[11]CONSOLIDADO PLAN DESARROLLO'!$DK$9:$DM2094,3,0)</f>
        <v>#N/A</v>
      </c>
      <c r="K1798" s="532"/>
      <c r="L1798" s="531" t="str">
        <f>IF(K1798=0,"0-0",(VLOOKUP(K1798,'[11]CONSOLIDADO PLAN DESARROLLO'!$DK$9:$DM$305,2,0)))</f>
        <v>0-0</v>
      </c>
      <c r="M1798" s="532" t="str">
        <f t="shared" si="141"/>
        <v>0-0</v>
      </c>
      <c r="N1798" s="526"/>
      <c r="O1798" s="535"/>
      <c r="AC1798" s="424"/>
    </row>
    <row r="1799" spans="1:29" x14ac:dyDescent="0.2">
      <c r="A1799" s="528"/>
      <c r="B1799" s="477" t="str">
        <f t="shared" si="140"/>
        <v xml:space="preserve"> </v>
      </c>
      <c r="C1799" s="477"/>
      <c r="D1799" s="526"/>
      <c r="E1799" s="529"/>
      <c r="F1799" s="529"/>
      <c r="G1799" s="530"/>
      <c r="H1799" s="530"/>
      <c r="I1799" s="422"/>
      <c r="J1799" s="531" t="e">
        <f>VLOOKUP(K1799,'[11]CONSOLIDADO PLAN DESARROLLO'!$DK$9:$DM2095,3,0)</f>
        <v>#N/A</v>
      </c>
      <c r="K1799" s="532"/>
      <c r="L1799" s="531" t="str">
        <f>IF(K1799=0,"0-0",(VLOOKUP(K1799,'[11]CONSOLIDADO PLAN DESARROLLO'!$DK$9:$DM$305,2,0)))</f>
        <v>0-0</v>
      </c>
      <c r="M1799" s="532" t="str">
        <f t="shared" si="141"/>
        <v>0-0</v>
      </c>
      <c r="N1799" s="526"/>
      <c r="O1799" s="535"/>
      <c r="AC1799" s="424"/>
    </row>
    <row r="1800" spans="1:29" x14ac:dyDescent="0.2">
      <c r="A1800" s="528"/>
      <c r="B1800" s="477" t="str">
        <f t="shared" si="140"/>
        <v xml:space="preserve"> </v>
      </c>
      <c r="C1800" s="477"/>
      <c r="D1800" s="526"/>
      <c r="E1800" s="529"/>
      <c r="F1800" s="529"/>
      <c r="G1800" s="530"/>
      <c r="H1800" s="530"/>
      <c r="I1800" s="422"/>
      <c r="J1800" s="531" t="e">
        <f>VLOOKUP(K1800,'[11]CONSOLIDADO PLAN DESARROLLO'!$DK$9:$DM2096,3,0)</f>
        <v>#N/A</v>
      </c>
      <c r="K1800" s="532"/>
      <c r="L1800" s="531" t="str">
        <f>IF(K1800=0,"0-0",(VLOOKUP(K1800,'[11]CONSOLIDADO PLAN DESARROLLO'!$DK$9:$DM$305,2,0)))</f>
        <v>0-0</v>
      </c>
      <c r="M1800" s="532" t="str">
        <f t="shared" si="141"/>
        <v>0-0</v>
      </c>
      <c r="N1800" s="526"/>
      <c r="O1800" s="535"/>
      <c r="AC1800" s="424"/>
    </row>
    <row r="1801" spans="1:29" x14ac:dyDescent="0.2">
      <c r="A1801" s="528"/>
      <c r="B1801" s="477" t="str">
        <f t="shared" si="140"/>
        <v xml:space="preserve"> </v>
      </c>
      <c r="C1801" s="477"/>
      <c r="D1801" s="526"/>
      <c r="E1801" s="529"/>
      <c r="F1801" s="529"/>
      <c r="G1801" s="530"/>
      <c r="H1801" s="530"/>
      <c r="I1801" s="422"/>
      <c r="J1801" s="531" t="e">
        <f>VLOOKUP(K1801,'[11]CONSOLIDADO PLAN DESARROLLO'!$DK$9:$DM2097,3,0)</f>
        <v>#N/A</v>
      </c>
      <c r="K1801" s="532"/>
      <c r="L1801" s="531" t="str">
        <f>IF(K1801=0,"0-0",(VLOOKUP(K1801,'[11]CONSOLIDADO PLAN DESARROLLO'!$DK$9:$DM$305,2,0)))</f>
        <v>0-0</v>
      </c>
      <c r="M1801" s="532" t="str">
        <f t="shared" si="141"/>
        <v>0-0</v>
      </c>
      <c r="N1801" s="526"/>
      <c r="O1801" s="535"/>
      <c r="AC1801" s="424"/>
    </row>
    <row r="1802" spans="1:29" x14ac:dyDescent="0.2">
      <c r="A1802" s="528"/>
      <c r="B1802" s="477" t="str">
        <f t="shared" si="140"/>
        <v xml:space="preserve"> </v>
      </c>
      <c r="C1802" s="477"/>
      <c r="D1802" s="526"/>
      <c r="E1802" s="529"/>
      <c r="F1802" s="529"/>
      <c r="G1802" s="530"/>
      <c r="H1802" s="530"/>
      <c r="I1802" s="422"/>
      <c r="J1802" s="531" t="e">
        <f>VLOOKUP(K1802,'[11]CONSOLIDADO PLAN DESARROLLO'!$DK$9:$DM2098,3,0)</f>
        <v>#N/A</v>
      </c>
      <c r="K1802" s="532"/>
      <c r="L1802" s="531" t="str">
        <f>IF(K1802=0,"0-0",(VLOOKUP(K1802,'[11]CONSOLIDADO PLAN DESARROLLO'!$DK$9:$DM$305,2,0)))</f>
        <v>0-0</v>
      </c>
      <c r="M1802" s="532" t="str">
        <f t="shared" si="141"/>
        <v>0-0</v>
      </c>
      <c r="N1802" s="526"/>
      <c r="O1802" s="535"/>
      <c r="AC1802" s="424"/>
    </row>
    <row r="1803" spans="1:29" x14ac:dyDescent="0.2">
      <c r="A1803" s="528"/>
      <c r="B1803" s="477" t="str">
        <f t="shared" si="140"/>
        <v xml:space="preserve"> </v>
      </c>
      <c r="C1803" s="477"/>
      <c r="D1803" s="526"/>
      <c r="E1803" s="529"/>
      <c r="F1803" s="529"/>
      <c r="G1803" s="530"/>
      <c r="H1803" s="530"/>
      <c r="I1803" s="422"/>
      <c r="J1803" s="531" t="e">
        <f>VLOOKUP(K1803,'[11]CONSOLIDADO PLAN DESARROLLO'!$DK$9:$DM2099,3,0)</f>
        <v>#N/A</v>
      </c>
      <c r="K1803" s="532"/>
      <c r="L1803" s="531" t="str">
        <f>IF(K1803=0,"0-0",(VLOOKUP(K1803,'[11]CONSOLIDADO PLAN DESARROLLO'!$DK$9:$DM$305,2,0)))</f>
        <v>0-0</v>
      </c>
      <c r="M1803" s="532" t="str">
        <f t="shared" si="141"/>
        <v>0-0</v>
      </c>
      <c r="N1803" s="526"/>
      <c r="O1803" s="535"/>
      <c r="AC1803" s="424"/>
    </row>
    <row r="1804" spans="1:29" x14ac:dyDescent="0.2">
      <c r="A1804" s="528"/>
      <c r="B1804" s="477" t="str">
        <f t="shared" si="140"/>
        <v xml:space="preserve"> </v>
      </c>
      <c r="C1804" s="477"/>
      <c r="D1804" s="526"/>
      <c r="E1804" s="529"/>
      <c r="F1804" s="529"/>
      <c r="G1804" s="530"/>
      <c r="H1804" s="530"/>
      <c r="I1804" s="422"/>
      <c r="J1804" s="531" t="e">
        <f>VLOOKUP(K1804,'[11]CONSOLIDADO PLAN DESARROLLO'!$DK$9:$DM2100,3,0)</f>
        <v>#N/A</v>
      </c>
      <c r="K1804" s="532"/>
      <c r="L1804" s="531" t="str">
        <f>IF(K1804=0,"0-0",(VLOOKUP(K1804,'[11]CONSOLIDADO PLAN DESARROLLO'!$DK$9:$DM$305,2,0)))</f>
        <v>0-0</v>
      </c>
      <c r="M1804" s="532" t="str">
        <f t="shared" si="141"/>
        <v>0-0</v>
      </c>
      <c r="N1804" s="526"/>
      <c r="O1804" s="535"/>
      <c r="AC1804" s="424"/>
    </row>
    <row r="1805" spans="1:29" x14ac:dyDescent="0.2">
      <c r="A1805" s="528"/>
      <c r="B1805" s="477" t="str">
        <f t="shared" si="140"/>
        <v xml:space="preserve"> </v>
      </c>
      <c r="C1805" s="477"/>
      <c r="D1805" s="526"/>
      <c r="E1805" s="529"/>
      <c r="F1805" s="529"/>
      <c r="G1805" s="530"/>
      <c r="H1805" s="530"/>
      <c r="I1805" s="422"/>
      <c r="J1805" s="531" t="e">
        <f>VLOOKUP(K1805,'[11]CONSOLIDADO PLAN DESARROLLO'!$DK$9:$DM2101,3,0)</f>
        <v>#N/A</v>
      </c>
      <c r="K1805" s="532"/>
      <c r="L1805" s="531" t="str">
        <f>IF(K1805=0,"0-0",(VLOOKUP(K1805,'[11]CONSOLIDADO PLAN DESARROLLO'!$DK$9:$DM$305,2,0)))</f>
        <v>0-0</v>
      </c>
      <c r="M1805" s="532" t="str">
        <f t="shared" si="141"/>
        <v>0-0</v>
      </c>
      <c r="N1805" s="526"/>
      <c r="O1805" s="535"/>
      <c r="AC1805" s="424"/>
    </row>
    <row r="1806" spans="1:29" x14ac:dyDescent="0.2">
      <c r="A1806" s="528"/>
      <c r="B1806" s="477" t="str">
        <f t="shared" si="140"/>
        <v xml:space="preserve"> </v>
      </c>
      <c r="C1806" s="477"/>
      <c r="D1806" s="526"/>
      <c r="E1806" s="529"/>
      <c r="F1806" s="529"/>
      <c r="G1806" s="530"/>
      <c r="H1806" s="530"/>
      <c r="I1806" s="422"/>
      <c r="J1806" s="531" t="e">
        <f>VLOOKUP(K1806,'[11]CONSOLIDADO PLAN DESARROLLO'!$DK$9:$DM2102,3,0)</f>
        <v>#N/A</v>
      </c>
      <c r="K1806" s="532"/>
      <c r="L1806" s="531" t="str">
        <f>IF(K1806=0,"0-0",(VLOOKUP(K1806,'[11]CONSOLIDADO PLAN DESARROLLO'!$DK$9:$DM$305,2,0)))</f>
        <v>0-0</v>
      </c>
      <c r="M1806" s="532" t="str">
        <f t="shared" si="141"/>
        <v>0-0</v>
      </c>
      <c r="N1806" s="526"/>
      <c r="O1806" s="535"/>
      <c r="AC1806" s="424"/>
    </row>
    <row r="1807" spans="1:29" x14ac:dyDescent="0.2">
      <c r="A1807" s="528"/>
      <c r="B1807" s="477" t="str">
        <f t="shared" si="140"/>
        <v xml:space="preserve"> </v>
      </c>
      <c r="C1807" s="477"/>
      <c r="D1807" s="526"/>
      <c r="E1807" s="529"/>
      <c r="F1807" s="529"/>
      <c r="G1807" s="530"/>
      <c r="H1807" s="530"/>
      <c r="I1807" s="422"/>
      <c r="J1807" s="531" t="e">
        <f>VLOOKUP(K1807,'[11]CONSOLIDADO PLAN DESARROLLO'!$DK$9:$DM2103,3,0)</f>
        <v>#N/A</v>
      </c>
      <c r="K1807" s="532"/>
      <c r="L1807" s="531" t="str">
        <f>IF(K1807=0,"0-0",(VLOOKUP(K1807,'[11]CONSOLIDADO PLAN DESARROLLO'!$DK$9:$DM$305,2,0)))</f>
        <v>0-0</v>
      </c>
      <c r="M1807" s="532" t="str">
        <f t="shared" si="141"/>
        <v>0-0</v>
      </c>
      <c r="N1807" s="526"/>
      <c r="O1807" s="535"/>
      <c r="AC1807" s="424"/>
    </row>
    <row r="1808" spans="1:29" x14ac:dyDescent="0.2">
      <c r="A1808" s="528"/>
      <c r="B1808" s="477" t="str">
        <f t="shared" si="140"/>
        <v xml:space="preserve"> </v>
      </c>
      <c r="C1808" s="477"/>
      <c r="D1808" s="526"/>
      <c r="E1808" s="529"/>
      <c r="F1808" s="529"/>
      <c r="G1808" s="530"/>
      <c r="H1808" s="530"/>
      <c r="I1808" s="422"/>
      <c r="J1808" s="531" t="e">
        <f>VLOOKUP(K1808,'[11]CONSOLIDADO PLAN DESARROLLO'!$DK$9:$DM2104,3,0)</f>
        <v>#N/A</v>
      </c>
      <c r="K1808" s="532"/>
      <c r="L1808" s="531" t="str">
        <f>IF(K1808=0,"0-0",(VLOOKUP(K1808,'[11]CONSOLIDADO PLAN DESARROLLO'!$DK$9:$DM$305,2,0)))</f>
        <v>0-0</v>
      </c>
      <c r="M1808" s="532" t="str">
        <f t="shared" si="141"/>
        <v>0-0</v>
      </c>
      <c r="N1808" s="526"/>
      <c r="O1808" s="535"/>
      <c r="AC1808" s="424"/>
    </row>
    <row r="1809" spans="1:29" x14ac:dyDescent="0.2">
      <c r="A1809" s="528"/>
      <c r="B1809" s="477" t="str">
        <f t="shared" si="140"/>
        <v xml:space="preserve"> </v>
      </c>
      <c r="C1809" s="477"/>
      <c r="D1809" s="526"/>
      <c r="E1809" s="529"/>
      <c r="F1809" s="529"/>
      <c r="G1809" s="530"/>
      <c r="H1809" s="530"/>
      <c r="I1809" s="422"/>
      <c r="J1809" s="531" t="e">
        <f>VLOOKUP(K1809,'[11]CONSOLIDADO PLAN DESARROLLO'!$DK$9:$DM2105,3,0)</f>
        <v>#N/A</v>
      </c>
      <c r="K1809" s="532"/>
      <c r="L1809" s="531" t="str">
        <f>IF(K1809=0,"0-0",(VLOOKUP(K1809,'[11]CONSOLIDADO PLAN DESARROLLO'!$DK$9:$DM$305,2,0)))</f>
        <v>0-0</v>
      </c>
      <c r="M1809" s="532" t="str">
        <f t="shared" si="141"/>
        <v>0-0</v>
      </c>
      <c r="N1809" s="526"/>
      <c r="O1809" s="535"/>
      <c r="AC1809" s="424"/>
    </row>
    <row r="1810" spans="1:29" x14ac:dyDescent="0.2">
      <c r="A1810" s="528"/>
      <c r="B1810" s="477" t="str">
        <f t="shared" si="140"/>
        <v xml:space="preserve"> </v>
      </c>
      <c r="C1810" s="477"/>
      <c r="D1810" s="526"/>
      <c r="E1810" s="529"/>
      <c r="F1810" s="529"/>
      <c r="G1810" s="530"/>
      <c r="H1810" s="530"/>
      <c r="I1810" s="422"/>
      <c r="J1810" s="531" t="e">
        <f>VLOOKUP(K1810,'[11]CONSOLIDADO PLAN DESARROLLO'!$DK$9:$DM2106,3,0)</f>
        <v>#N/A</v>
      </c>
      <c r="K1810" s="532"/>
      <c r="L1810" s="531" t="str">
        <f>IF(K1810=0,"0-0",(VLOOKUP(K1810,'[11]CONSOLIDADO PLAN DESARROLLO'!$DK$9:$DM$305,2,0)))</f>
        <v>0-0</v>
      </c>
      <c r="M1810" s="532" t="str">
        <f t="shared" si="141"/>
        <v>0-0</v>
      </c>
      <c r="N1810" s="526"/>
      <c r="O1810" s="535"/>
      <c r="AC1810" s="424"/>
    </row>
    <row r="1811" spans="1:29" x14ac:dyDescent="0.2">
      <c r="A1811" s="528"/>
      <c r="B1811" s="477" t="str">
        <f t="shared" si="140"/>
        <v xml:space="preserve"> </v>
      </c>
      <c r="C1811" s="477"/>
      <c r="D1811" s="526"/>
      <c r="E1811" s="529"/>
      <c r="F1811" s="529"/>
      <c r="G1811" s="530"/>
      <c r="H1811" s="530"/>
      <c r="I1811" s="422"/>
      <c r="J1811" s="531" t="e">
        <f>VLOOKUP(K1811,'[11]CONSOLIDADO PLAN DESARROLLO'!$DK$9:$DM2107,3,0)</f>
        <v>#N/A</v>
      </c>
      <c r="K1811" s="532"/>
      <c r="L1811" s="531" t="str">
        <f>IF(K1811=0,"0-0",(VLOOKUP(K1811,'[11]CONSOLIDADO PLAN DESARROLLO'!$DK$9:$DM$305,2,0)))</f>
        <v>0-0</v>
      </c>
      <c r="M1811" s="532" t="str">
        <f t="shared" si="141"/>
        <v>0-0</v>
      </c>
      <c r="N1811" s="526"/>
      <c r="O1811" s="535"/>
      <c r="AC1811" s="424"/>
    </row>
    <row r="1812" spans="1:29" x14ac:dyDescent="0.2">
      <c r="A1812" s="528"/>
      <c r="B1812" s="477" t="str">
        <f t="shared" si="140"/>
        <v xml:space="preserve"> </v>
      </c>
      <c r="C1812" s="477"/>
      <c r="D1812" s="526"/>
      <c r="E1812" s="529"/>
      <c r="F1812" s="529"/>
      <c r="G1812" s="530"/>
      <c r="H1812" s="530"/>
      <c r="I1812" s="422"/>
      <c r="J1812" s="531" t="e">
        <f>VLOOKUP(K1812,'[11]CONSOLIDADO PLAN DESARROLLO'!$DK$9:$DM2108,3,0)</f>
        <v>#N/A</v>
      </c>
      <c r="K1812" s="532"/>
      <c r="L1812" s="531" t="str">
        <f>IF(K1812=0,"0-0",(VLOOKUP(K1812,'[11]CONSOLIDADO PLAN DESARROLLO'!$DK$9:$DM$305,2,0)))</f>
        <v>0-0</v>
      </c>
      <c r="M1812" s="532" t="str">
        <f t="shared" si="141"/>
        <v>0-0</v>
      </c>
      <c r="N1812" s="526"/>
      <c r="O1812" s="535"/>
      <c r="AC1812" s="424"/>
    </row>
    <row r="1813" spans="1:29" x14ac:dyDescent="0.2">
      <c r="A1813" s="528"/>
      <c r="B1813" s="477" t="str">
        <f t="shared" si="140"/>
        <v xml:space="preserve"> </v>
      </c>
      <c r="C1813" s="477"/>
      <c r="D1813" s="526"/>
      <c r="E1813" s="529"/>
      <c r="F1813" s="529"/>
      <c r="G1813" s="530"/>
      <c r="H1813" s="530"/>
      <c r="I1813" s="422"/>
      <c r="J1813" s="531" t="e">
        <f>VLOOKUP(K1813,'[11]CONSOLIDADO PLAN DESARROLLO'!$DK$9:$DM2109,3,0)</f>
        <v>#N/A</v>
      </c>
      <c r="K1813" s="532"/>
      <c r="L1813" s="531" t="str">
        <f>IF(K1813=0,"0-0",(VLOOKUP(K1813,'[11]CONSOLIDADO PLAN DESARROLLO'!$DK$9:$DM$305,2,0)))</f>
        <v>0-0</v>
      </c>
      <c r="M1813" s="532" t="str">
        <f t="shared" si="141"/>
        <v>0-0</v>
      </c>
      <c r="N1813" s="526"/>
      <c r="O1813" s="535"/>
      <c r="AC1813" s="424"/>
    </row>
    <row r="1814" spans="1:29" x14ac:dyDescent="0.2">
      <c r="A1814" s="528"/>
      <c r="B1814" s="477" t="str">
        <f t="shared" si="140"/>
        <v xml:space="preserve"> </v>
      </c>
      <c r="C1814" s="477"/>
      <c r="D1814" s="526"/>
      <c r="E1814" s="529"/>
      <c r="F1814" s="529"/>
      <c r="G1814" s="530"/>
      <c r="H1814" s="530"/>
      <c r="I1814" s="422"/>
      <c r="J1814" s="531" t="e">
        <f>VLOOKUP(K1814,'[11]CONSOLIDADO PLAN DESARROLLO'!$DK$9:$DM2110,3,0)</f>
        <v>#N/A</v>
      </c>
      <c r="K1814" s="532"/>
      <c r="L1814" s="531" t="str">
        <f>IF(K1814=0,"0-0",(VLOOKUP(K1814,'[11]CONSOLIDADO PLAN DESARROLLO'!$DK$9:$DM$305,2,0)))</f>
        <v>0-0</v>
      </c>
      <c r="M1814" s="532" t="str">
        <f t="shared" si="141"/>
        <v>0-0</v>
      </c>
      <c r="N1814" s="526"/>
      <c r="O1814" s="535"/>
      <c r="AC1814" s="424"/>
    </row>
    <row r="1815" spans="1:29" x14ac:dyDescent="0.2">
      <c r="A1815" s="528"/>
      <c r="B1815" s="477" t="str">
        <f t="shared" si="140"/>
        <v xml:space="preserve"> </v>
      </c>
      <c r="C1815" s="477"/>
      <c r="D1815" s="526"/>
      <c r="E1815" s="529"/>
      <c r="F1815" s="529"/>
      <c r="G1815" s="530"/>
      <c r="H1815" s="530"/>
      <c r="I1815" s="422"/>
      <c r="J1815" s="531" t="e">
        <f>VLOOKUP(K1815,'[11]CONSOLIDADO PLAN DESARROLLO'!$DK$9:$DM2111,3,0)</f>
        <v>#N/A</v>
      </c>
      <c r="K1815" s="532"/>
      <c r="L1815" s="531" t="str">
        <f>IF(K1815=0,"0-0",(VLOOKUP(K1815,'[11]CONSOLIDADO PLAN DESARROLLO'!$DK$9:$DM$305,2,0)))</f>
        <v>0-0</v>
      </c>
      <c r="M1815" s="532" t="str">
        <f t="shared" si="141"/>
        <v>0-0</v>
      </c>
      <c r="N1815" s="526"/>
      <c r="O1815" s="535"/>
      <c r="AC1815" s="424"/>
    </row>
    <row r="1816" spans="1:29" x14ac:dyDescent="0.2">
      <c r="A1816" s="528"/>
      <c r="B1816" s="477" t="str">
        <f t="shared" si="140"/>
        <v xml:space="preserve"> </v>
      </c>
      <c r="C1816" s="477"/>
      <c r="D1816" s="526"/>
      <c r="E1816" s="529"/>
      <c r="F1816" s="529"/>
      <c r="G1816" s="530"/>
      <c r="H1816" s="530"/>
      <c r="I1816" s="422"/>
      <c r="J1816" s="531" t="e">
        <f>VLOOKUP(K1816,'[11]CONSOLIDADO PLAN DESARROLLO'!$DK$9:$DM2112,3,0)</f>
        <v>#N/A</v>
      </c>
      <c r="K1816" s="532"/>
      <c r="L1816" s="531" t="str">
        <f>IF(K1816=0,"0-0",(VLOOKUP(K1816,'[11]CONSOLIDADO PLAN DESARROLLO'!$DK$9:$DM$305,2,0)))</f>
        <v>0-0</v>
      </c>
      <c r="M1816" s="532" t="str">
        <f t="shared" si="141"/>
        <v>0-0</v>
      </c>
      <c r="N1816" s="526"/>
      <c r="O1816" s="535"/>
      <c r="AC1816" s="424"/>
    </row>
    <row r="1817" spans="1:29" x14ac:dyDescent="0.2">
      <c r="A1817" s="528"/>
      <c r="B1817" s="477" t="str">
        <f t="shared" si="140"/>
        <v xml:space="preserve"> </v>
      </c>
      <c r="C1817" s="477"/>
      <c r="D1817" s="526"/>
      <c r="E1817" s="529"/>
      <c r="F1817" s="529"/>
      <c r="G1817" s="530"/>
      <c r="H1817" s="530"/>
      <c r="I1817" s="422"/>
      <c r="J1817" s="531" t="e">
        <f>VLOOKUP(K1817,'[11]CONSOLIDADO PLAN DESARROLLO'!$DK$9:$DM2113,3,0)</f>
        <v>#N/A</v>
      </c>
      <c r="K1817" s="532"/>
      <c r="L1817" s="531" t="str">
        <f>IF(K1817=0,"0-0",(VLOOKUP(K1817,'[11]CONSOLIDADO PLAN DESARROLLO'!$DK$9:$DM$305,2,0)))</f>
        <v>0-0</v>
      </c>
      <c r="M1817" s="532" t="str">
        <f t="shared" si="141"/>
        <v>0-0</v>
      </c>
      <c r="N1817" s="526"/>
      <c r="O1817" s="535"/>
      <c r="AC1817" s="424"/>
    </row>
    <row r="1818" spans="1:29" x14ac:dyDescent="0.2">
      <c r="A1818" s="528"/>
      <c r="B1818" s="477" t="str">
        <f t="shared" si="140"/>
        <v xml:space="preserve"> </v>
      </c>
      <c r="C1818" s="477"/>
      <c r="D1818" s="526"/>
      <c r="E1818" s="529"/>
      <c r="F1818" s="529"/>
      <c r="G1818" s="530"/>
      <c r="H1818" s="530"/>
      <c r="I1818" s="422"/>
      <c r="J1818" s="531" t="e">
        <f>VLOOKUP(K1818,'[11]CONSOLIDADO PLAN DESARROLLO'!$DK$9:$DM2114,3,0)</f>
        <v>#N/A</v>
      </c>
      <c r="K1818" s="532"/>
      <c r="L1818" s="531" t="str">
        <f>IF(K1818=0,"0-0",(VLOOKUP(K1818,'[11]CONSOLIDADO PLAN DESARROLLO'!$DK$9:$DM$305,2,0)))</f>
        <v>0-0</v>
      </c>
      <c r="M1818" s="532" t="str">
        <f t="shared" si="141"/>
        <v>0-0</v>
      </c>
      <c r="N1818" s="526"/>
      <c r="O1818" s="535"/>
      <c r="AC1818" s="424"/>
    </row>
    <row r="1819" spans="1:29" x14ac:dyDescent="0.2">
      <c r="A1819" s="528"/>
      <c r="B1819" s="477" t="str">
        <f t="shared" si="140"/>
        <v xml:space="preserve"> </v>
      </c>
      <c r="C1819" s="477"/>
      <c r="D1819" s="526"/>
      <c r="E1819" s="529"/>
      <c r="F1819" s="529"/>
      <c r="G1819" s="530"/>
      <c r="H1819" s="530"/>
      <c r="I1819" s="422"/>
      <c r="J1819" s="531" t="e">
        <f>VLOOKUP(K1819,'[11]CONSOLIDADO PLAN DESARROLLO'!$DK$9:$DM2115,3,0)</f>
        <v>#N/A</v>
      </c>
      <c r="K1819" s="532"/>
      <c r="L1819" s="531" t="str">
        <f>IF(K1819=0,"0-0",(VLOOKUP(K1819,'[11]CONSOLIDADO PLAN DESARROLLO'!$DK$9:$DM$305,2,0)))</f>
        <v>0-0</v>
      </c>
      <c r="M1819" s="532" t="str">
        <f t="shared" si="141"/>
        <v>0-0</v>
      </c>
      <c r="N1819" s="526"/>
      <c r="O1819" s="535"/>
      <c r="AC1819" s="424"/>
    </row>
    <row r="1820" spans="1:29" x14ac:dyDescent="0.2">
      <c r="A1820" s="528"/>
      <c r="B1820" s="477" t="str">
        <f t="shared" si="140"/>
        <v xml:space="preserve"> </v>
      </c>
      <c r="C1820" s="477"/>
      <c r="D1820" s="526"/>
      <c r="E1820" s="529"/>
      <c r="F1820" s="529"/>
      <c r="G1820" s="530"/>
      <c r="H1820" s="530"/>
      <c r="I1820" s="422"/>
      <c r="J1820" s="531" t="e">
        <f>VLOOKUP(K1820,'[11]CONSOLIDADO PLAN DESARROLLO'!$DK$9:$DM2116,3,0)</f>
        <v>#N/A</v>
      </c>
      <c r="K1820" s="532"/>
      <c r="L1820" s="531" t="str">
        <f>IF(K1820=0,"0-0",(VLOOKUP(K1820,'[11]CONSOLIDADO PLAN DESARROLLO'!$DK$9:$DM$305,2,0)))</f>
        <v>0-0</v>
      </c>
      <c r="M1820" s="532" t="str">
        <f t="shared" si="141"/>
        <v>0-0</v>
      </c>
      <c r="N1820" s="526"/>
      <c r="O1820" s="535"/>
      <c r="AC1820" s="424"/>
    </row>
    <row r="1821" spans="1:29" x14ac:dyDescent="0.2">
      <c r="A1821" s="528"/>
      <c r="B1821" s="477" t="str">
        <f t="shared" si="140"/>
        <v xml:space="preserve"> </v>
      </c>
      <c r="C1821" s="477"/>
      <c r="D1821" s="526"/>
      <c r="E1821" s="529"/>
      <c r="F1821" s="529"/>
      <c r="G1821" s="530"/>
      <c r="H1821" s="530"/>
      <c r="I1821" s="422"/>
      <c r="J1821" s="531" t="e">
        <f>VLOOKUP(K1821,'[11]CONSOLIDADO PLAN DESARROLLO'!$DK$9:$DM2117,3,0)</f>
        <v>#N/A</v>
      </c>
      <c r="K1821" s="532"/>
      <c r="L1821" s="531" t="str">
        <f>IF(K1821=0,"0-0",(VLOOKUP(K1821,'[11]CONSOLIDADO PLAN DESARROLLO'!$DK$9:$DM$305,2,0)))</f>
        <v>0-0</v>
      </c>
      <c r="M1821" s="532" t="str">
        <f t="shared" si="141"/>
        <v>0-0</v>
      </c>
      <c r="N1821" s="526"/>
      <c r="O1821" s="535"/>
      <c r="AC1821" s="424"/>
    </row>
    <row r="1822" spans="1:29" x14ac:dyDescent="0.2">
      <c r="A1822" s="528"/>
      <c r="B1822" s="477" t="str">
        <f t="shared" si="140"/>
        <v xml:space="preserve"> </v>
      </c>
      <c r="C1822" s="477"/>
      <c r="D1822" s="526"/>
      <c r="E1822" s="529"/>
      <c r="F1822" s="529"/>
      <c r="G1822" s="530"/>
      <c r="H1822" s="530"/>
      <c r="I1822" s="422"/>
      <c r="J1822" s="531" t="e">
        <f>VLOOKUP(K1822,'[11]CONSOLIDADO PLAN DESARROLLO'!$DK$9:$DM2118,3,0)</f>
        <v>#N/A</v>
      </c>
      <c r="K1822" s="532"/>
      <c r="L1822" s="531" t="str">
        <f>IF(K1822=0,"0-0",(VLOOKUP(K1822,'[11]CONSOLIDADO PLAN DESARROLLO'!$DK$9:$DM$305,2,0)))</f>
        <v>0-0</v>
      </c>
      <c r="M1822" s="532" t="str">
        <f t="shared" si="141"/>
        <v>0-0</v>
      </c>
      <c r="N1822" s="526"/>
      <c r="O1822" s="535"/>
      <c r="AC1822" s="424"/>
    </row>
    <row r="1823" spans="1:29" x14ac:dyDescent="0.2">
      <c r="A1823" s="528"/>
      <c r="B1823" s="477" t="str">
        <f t="shared" si="140"/>
        <v xml:space="preserve"> </v>
      </c>
      <c r="C1823" s="477"/>
      <c r="D1823" s="526"/>
      <c r="E1823" s="529"/>
      <c r="F1823" s="529"/>
      <c r="G1823" s="530"/>
      <c r="H1823" s="530"/>
      <c r="I1823" s="422"/>
      <c r="J1823" s="531" t="e">
        <f>VLOOKUP(K1823,'[11]CONSOLIDADO PLAN DESARROLLO'!$DK$9:$DM2119,3,0)</f>
        <v>#N/A</v>
      </c>
      <c r="K1823" s="532"/>
      <c r="L1823" s="531" t="str">
        <f>IF(K1823=0,"0-0",(VLOOKUP(K1823,'[11]CONSOLIDADO PLAN DESARROLLO'!$DK$9:$DM$305,2,0)))</f>
        <v>0-0</v>
      </c>
      <c r="M1823" s="532" t="str">
        <f t="shared" si="141"/>
        <v>0-0</v>
      </c>
      <c r="N1823" s="526"/>
      <c r="O1823" s="535"/>
      <c r="AC1823" s="424"/>
    </row>
    <row r="1824" spans="1:29" x14ac:dyDescent="0.2">
      <c r="A1824" s="528"/>
      <c r="B1824" s="477" t="str">
        <f t="shared" si="140"/>
        <v xml:space="preserve"> </v>
      </c>
      <c r="C1824" s="477"/>
      <c r="D1824" s="526"/>
      <c r="E1824" s="529"/>
      <c r="F1824" s="529"/>
      <c r="G1824" s="530"/>
      <c r="H1824" s="530"/>
      <c r="I1824" s="422"/>
      <c r="J1824" s="531" t="e">
        <f>VLOOKUP(K1824,'[11]CONSOLIDADO PLAN DESARROLLO'!$DK$9:$DM2120,3,0)</f>
        <v>#N/A</v>
      </c>
      <c r="K1824" s="532"/>
      <c r="L1824" s="531" t="str">
        <f>IF(K1824=0,"0-0",(VLOOKUP(K1824,'[11]CONSOLIDADO PLAN DESARROLLO'!$DK$9:$DM$305,2,0)))</f>
        <v>0-0</v>
      </c>
      <c r="M1824" s="532" t="str">
        <f t="shared" si="141"/>
        <v>0-0</v>
      </c>
      <c r="N1824" s="526"/>
      <c r="O1824" s="535"/>
      <c r="AC1824" s="424"/>
    </row>
    <row r="1825" spans="1:29" x14ac:dyDescent="0.2">
      <c r="A1825" s="528"/>
      <c r="B1825" s="477" t="str">
        <f t="shared" si="140"/>
        <v xml:space="preserve"> </v>
      </c>
      <c r="C1825" s="477"/>
      <c r="D1825" s="526"/>
      <c r="E1825" s="529"/>
      <c r="F1825" s="529"/>
      <c r="G1825" s="530"/>
      <c r="H1825" s="530"/>
      <c r="I1825" s="422"/>
      <c r="J1825" s="531" t="e">
        <f>VLOOKUP(K1825,'[11]CONSOLIDADO PLAN DESARROLLO'!$DK$9:$DM2121,3,0)</f>
        <v>#N/A</v>
      </c>
      <c r="K1825" s="532"/>
      <c r="L1825" s="531" t="str">
        <f>IF(K1825=0,"0-0",(VLOOKUP(K1825,'[11]CONSOLIDADO PLAN DESARROLLO'!$DK$9:$DM$305,2,0)))</f>
        <v>0-0</v>
      </c>
      <c r="M1825" s="532" t="str">
        <f t="shared" si="141"/>
        <v>0-0</v>
      </c>
      <c r="N1825" s="526"/>
      <c r="O1825" s="535"/>
      <c r="AC1825" s="424"/>
    </row>
    <row r="1826" spans="1:29" x14ac:dyDescent="0.2">
      <c r="A1826" s="528"/>
      <c r="B1826" s="477" t="str">
        <f t="shared" si="140"/>
        <v xml:space="preserve"> </v>
      </c>
      <c r="C1826" s="477"/>
      <c r="D1826" s="526"/>
      <c r="E1826" s="529"/>
      <c r="F1826" s="529"/>
      <c r="G1826" s="530"/>
      <c r="H1826" s="530"/>
      <c r="I1826" s="422"/>
      <c r="J1826" s="531" t="e">
        <f>VLOOKUP(K1826,'[11]CONSOLIDADO PLAN DESARROLLO'!$DK$9:$DM2122,3,0)</f>
        <v>#N/A</v>
      </c>
      <c r="K1826" s="532"/>
      <c r="L1826" s="531" t="str">
        <f>IF(K1826=0,"0-0",(VLOOKUP(K1826,'[11]CONSOLIDADO PLAN DESARROLLO'!$DK$9:$DM$305,2,0)))</f>
        <v>0-0</v>
      </c>
      <c r="M1826" s="532" t="str">
        <f t="shared" si="141"/>
        <v>0-0</v>
      </c>
      <c r="N1826" s="526"/>
      <c r="O1826" s="535"/>
      <c r="AC1826" s="424"/>
    </row>
    <row r="1827" spans="1:29" x14ac:dyDescent="0.2">
      <c r="A1827" s="528"/>
      <c r="B1827" s="477" t="str">
        <f t="shared" si="140"/>
        <v xml:space="preserve"> </v>
      </c>
      <c r="C1827" s="477"/>
      <c r="D1827" s="526"/>
      <c r="E1827" s="529"/>
      <c r="F1827" s="529"/>
      <c r="G1827" s="530"/>
      <c r="H1827" s="530"/>
      <c r="I1827" s="422"/>
      <c r="J1827" s="531" t="e">
        <f>VLOOKUP(K1827,'[11]CONSOLIDADO PLAN DESARROLLO'!$DK$9:$DM2123,3,0)</f>
        <v>#N/A</v>
      </c>
      <c r="K1827" s="532"/>
      <c r="L1827" s="531" t="str">
        <f>IF(K1827=0,"0-0",(VLOOKUP(K1827,'[11]CONSOLIDADO PLAN DESARROLLO'!$DK$9:$DM$305,2,0)))</f>
        <v>0-0</v>
      </c>
      <c r="M1827" s="532" t="str">
        <f t="shared" si="141"/>
        <v>0-0</v>
      </c>
      <c r="N1827" s="526"/>
      <c r="O1827" s="535"/>
      <c r="AC1827" s="424"/>
    </row>
    <row r="1828" spans="1:29" x14ac:dyDescent="0.2">
      <c r="A1828" s="528"/>
      <c r="B1828" s="477" t="str">
        <f t="shared" si="140"/>
        <v xml:space="preserve"> </v>
      </c>
      <c r="C1828" s="477"/>
      <c r="D1828" s="526"/>
      <c r="E1828" s="529"/>
      <c r="F1828" s="529"/>
      <c r="G1828" s="530"/>
      <c r="H1828" s="530"/>
      <c r="I1828" s="422"/>
      <c r="J1828" s="531" t="e">
        <f>VLOOKUP(K1828,'[11]CONSOLIDADO PLAN DESARROLLO'!$DK$9:$DM2124,3,0)</f>
        <v>#N/A</v>
      </c>
      <c r="K1828" s="532"/>
      <c r="L1828" s="531" t="str">
        <f>IF(K1828=0,"0-0",(VLOOKUP(K1828,'[11]CONSOLIDADO PLAN DESARROLLO'!$DK$9:$DM$305,2,0)))</f>
        <v>0-0</v>
      </c>
      <c r="M1828" s="532" t="str">
        <f t="shared" si="141"/>
        <v>0-0</v>
      </c>
      <c r="N1828" s="526"/>
      <c r="O1828" s="535"/>
      <c r="AC1828" s="424"/>
    </row>
    <row r="1829" spans="1:29" x14ac:dyDescent="0.2">
      <c r="A1829" s="528"/>
      <c r="B1829" s="477" t="str">
        <f t="shared" si="140"/>
        <v xml:space="preserve"> </v>
      </c>
      <c r="C1829" s="477"/>
      <c r="D1829" s="526"/>
      <c r="E1829" s="529"/>
      <c r="F1829" s="529"/>
      <c r="G1829" s="530"/>
      <c r="H1829" s="530"/>
      <c r="I1829" s="422"/>
      <c r="J1829" s="531" t="e">
        <f>VLOOKUP(K1829,'[11]CONSOLIDADO PLAN DESARROLLO'!$DK$9:$DM2125,3,0)</f>
        <v>#N/A</v>
      </c>
      <c r="K1829" s="532"/>
      <c r="L1829" s="531" t="str">
        <f>IF(K1829=0,"0-0",(VLOOKUP(K1829,'[11]CONSOLIDADO PLAN DESARROLLO'!$DK$9:$DM$305,2,0)))</f>
        <v>0-0</v>
      </c>
      <c r="M1829" s="532" t="str">
        <f t="shared" si="141"/>
        <v>0-0</v>
      </c>
      <c r="N1829" s="526"/>
      <c r="O1829" s="535"/>
      <c r="AC1829" s="424"/>
    </row>
    <row r="1830" spans="1:29" x14ac:dyDescent="0.2">
      <c r="A1830" s="528"/>
      <c r="B1830" s="477" t="str">
        <f t="shared" si="140"/>
        <v xml:space="preserve"> </v>
      </c>
      <c r="C1830" s="477"/>
      <c r="D1830" s="526"/>
      <c r="E1830" s="529"/>
      <c r="F1830" s="529"/>
      <c r="G1830" s="530"/>
      <c r="H1830" s="530"/>
      <c r="I1830" s="422"/>
      <c r="J1830" s="531" t="e">
        <f>VLOOKUP(K1830,'[11]CONSOLIDADO PLAN DESARROLLO'!$DK$9:$DM2126,3,0)</f>
        <v>#N/A</v>
      </c>
      <c r="K1830" s="532"/>
      <c r="L1830" s="531" t="str">
        <f>IF(K1830=0,"0-0",(VLOOKUP(K1830,'[11]CONSOLIDADO PLAN DESARROLLO'!$DK$9:$DM$305,2,0)))</f>
        <v>0-0</v>
      </c>
      <c r="M1830" s="532" t="str">
        <f t="shared" si="141"/>
        <v>0-0</v>
      </c>
      <c r="N1830" s="526"/>
      <c r="O1830" s="535"/>
      <c r="AC1830" s="424"/>
    </row>
    <row r="1831" spans="1:29" x14ac:dyDescent="0.2">
      <c r="A1831" s="528"/>
      <c r="B1831" s="477" t="str">
        <f t="shared" si="140"/>
        <v xml:space="preserve"> </v>
      </c>
      <c r="C1831" s="477"/>
      <c r="D1831" s="526"/>
      <c r="E1831" s="529"/>
      <c r="F1831" s="529"/>
      <c r="G1831" s="530"/>
      <c r="H1831" s="530"/>
      <c r="I1831" s="422"/>
      <c r="J1831" s="531" t="e">
        <f>VLOOKUP(K1831,'[11]CONSOLIDADO PLAN DESARROLLO'!$DK$9:$DM2127,3,0)</f>
        <v>#N/A</v>
      </c>
      <c r="K1831" s="532"/>
      <c r="L1831" s="531" t="str">
        <f>IF(K1831=0,"0-0",(VLOOKUP(K1831,'[11]CONSOLIDADO PLAN DESARROLLO'!$DK$9:$DM$305,2,0)))</f>
        <v>0-0</v>
      </c>
      <c r="M1831" s="532" t="str">
        <f t="shared" si="141"/>
        <v>0-0</v>
      </c>
      <c r="N1831" s="526"/>
      <c r="O1831" s="535"/>
      <c r="AC1831" s="424"/>
    </row>
    <row r="1832" spans="1:29" x14ac:dyDescent="0.2">
      <c r="A1832" s="528"/>
      <c r="B1832" s="477" t="str">
        <f t="shared" si="140"/>
        <v xml:space="preserve"> </v>
      </c>
      <c r="C1832" s="477"/>
      <c r="D1832" s="526"/>
      <c r="E1832" s="529"/>
      <c r="F1832" s="529"/>
      <c r="G1832" s="530"/>
      <c r="H1832" s="530"/>
      <c r="I1832" s="422"/>
      <c r="J1832" s="531" t="e">
        <f>VLOOKUP(K1832,'[11]CONSOLIDADO PLAN DESARROLLO'!$DK$9:$DM2128,3,0)</f>
        <v>#N/A</v>
      </c>
      <c r="K1832" s="532"/>
      <c r="L1832" s="531" t="str">
        <f>IF(K1832=0,"0-0",(VLOOKUP(K1832,'[11]CONSOLIDADO PLAN DESARROLLO'!$DK$9:$DM$305,2,0)))</f>
        <v>0-0</v>
      </c>
      <c r="M1832" s="532" t="str">
        <f t="shared" si="141"/>
        <v>0-0</v>
      </c>
      <c r="N1832" s="526"/>
      <c r="O1832" s="535"/>
      <c r="AC1832" s="424"/>
    </row>
    <row r="1833" spans="1:29" x14ac:dyDescent="0.2">
      <c r="A1833" s="528"/>
      <c r="B1833" s="477" t="str">
        <f t="shared" si="140"/>
        <v xml:space="preserve"> </v>
      </c>
      <c r="C1833" s="477"/>
      <c r="D1833" s="526"/>
      <c r="E1833" s="529"/>
      <c r="F1833" s="529"/>
      <c r="G1833" s="530"/>
      <c r="H1833" s="530"/>
      <c r="I1833" s="422"/>
      <c r="J1833" s="531" t="e">
        <f>VLOOKUP(K1833,'[11]CONSOLIDADO PLAN DESARROLLO'!$DK$9:$DM2129,3,0)</f>
        <v>#N/A</v>
      </c>
      <c r="K1833" s="532"/>
      <c r="L1833" s="531" t="str">
        <f>IF(K1833=0,"0-0",(VLOOKUP(K1833,'[11]CONSOLIDADO PLAN DESARROLLO'!$DK$9:$DM$305,2,0)))</f>
        <v>0-0</v>
      </c>
      <c r="M1833" s="532" t="str">
        <f t="shared" si="141"/>
        <v>0-0</v>
      </c>
      <c r="N1833" s="526"/>
      <c r="O1833" s="535"/>
      <c r="AC1833" s="424"/>
    </row>
    <row r="1834" spans="1:29" x14ac:dyDescent="0.2">
      <c r="A1834" s="528"/>
      <c r="B1834" s="477" t="str">
        <f t="shared" si="140"/>
        <v xml:space="preserve"> </v>
      </c>
      <c r="C1834" s="477"/>
      <c r="D1834" s="526"/>
      <c r="E1834" s="529"/>
      <c r="F1834" s="529"/>
      <c r="G1834" s="530"/>
      <c r="H1834" s="530"/>
      <c r="I1834" s="422"/>
      <c r="J1834" s="531" t="e">
        <f>VLOOKUP(K1834,'[11]CONSOLIDADO PLAN DESARROLLO'!$DK$9:$DM2130,3,0)</f>
        <v>#N/A</v>
      </c>
      <c r="K1834" s="532"/>
      <c r="L1834" s="531" t="str">
        <f>IF(K1834=0,"0-0",(VLOOKUP(K1834,'[11]CONSOLIDADO PLAN DESARROLLO'!$DK$9:$DM$305,2,0)))</f>
        <v>0-0</v>
      </c>
      <c r="M1834" s="532" t="str">
        <f t="shared" si="141"/>
        <v>0-0</v>
      </c>
      <c r="N1834" s="526"/>
      <c r="O1834" s="535"/>
      <c r="AC1834" s="424"/>
    </row>
    <row r="1835" spans="1:29" x14ac:dyDescent="0.2">
      <c r="A1835" s="528"/>
      <c r="B1835" s="477" t="str">
        <f t="shared" si="140"/>
        <v xml:space="preserve"> </v>
      </c>
      <c r="C1835" s="477"/>
      <c r="D1835" s="526"/>
      <c r="E1835" s="529"/>
      <c r="F1835" s="529"/>
      <c r="G1835" s="530"/>
      <c r="H1835" s="530"/>
      <c r="I1835" s="422"/>
      <c r="J1835" s="531" t="e">
        <f>VLOOKUP(K1835,'[11]CONSOLIDADO PLAN DESARROLLO'!$DK$9:$DM2131,3,0)</f>
        <v>#N/A</v>
      </c>
      <c r="K1835" s="532"/>
      <c r="L1835" s="531" t="str">
        <f>IF(K1835=0,"0-0",(VLOOKUP(K1835,'[11]CONSOLIDADO PLAN DESARROLLO'!$DK$9:$DM$305,2,0)))</f>
        <v>0-0</v>
      </c>
      <c r="M1835" s="532" t="str">
        <f t="shared" si="141"/>
        <v>0-0</v>
      </c>
      <c r="N1835" s="526"/>
      <c r="O1835" s="535"/>
      <c r="AC1835" s="424"/>
    </row>
    <row r="1836" spans="1:29" x14ac:dyDescent="0.2">
      <c r="A1836" s="528"/>
      <c r="B1836" s="477" t="str">
        <f t="shared" si="140"/>
        <v xml:space="preserve"> </v>
      </c>
      <c r="C1836" s="477"/>
      <c r="D1836" s="526"/>
      <c r="E1836" s="529"/>
      <c r="F1836" s="529"/>
      <c r="G1836" s="530"/>
      <c r="H1836" s="530"/>
      <c r="I1836" s="422"/>
      <c r="J1836" s="531" t="e">
        <f>VLOOKUP(K1836,'[11]CONSOLIDADO PLAN DESARROLLO'!$DK$9:$DM2132,3,0)</f>
        <v>#N/A</v>
      </c>
      <c r="K1836" s="532"/>
      <c r="L1836" s="531" t="str">
        <f>IF(K1836=0,"0-0",(VLOOKUP(K1836,'[11]CONSOLIDADO PLAN DESARROLLO'!$DK$9:$DM$305,2,0)))</f>
        <v>0-0</v>
      </c>
      <c r="M1836" s="532" t="str">
        <f t="shared" si="141"/>
        <v>0-0</v>
      </c>
      <c r="N1836" s="526"/>
      <c r="O1836" s="535"/>
      <c r="AC1836" s="424"/>
    </row>
    <row r="1837" spans="1:29" x14ac:dyDescent="0.2">
      <c r="A1837" s="528"/>
      <c r="B1837" s="477" t="str">
        <f t="shared" si="140"/>
        <v xml:space="preserve"> </v>
      </c>
      <c r="C1837" s="477"/>
      <c r="D1837" s="526"/>
      <c r="E1837" s="529"/>
      <c r="F1837" s="529"/>
      <c r="G1837" s="530"/>
      <c r="H1837" s="530"/>
      <c r="I1837" s="422"/>
      <c r="J1837" s="531" t="e">
        <f>VLOOKUP(K1837,'[11]CONSOLIDADO PLAN DESARROLLO'!$DK$9:$DM2133,3,0)</f>
        <v>#N/A</v>
      </c>
      <c r="K1837" s="532"/>
      <c r="L1837" s="531" t="str">
        <f>IF(K1837=0,"0-0",(VLOOKUP(K1837,'[11]CONSOLIDADO PLAN DESARROLLO'!$DK$9:$DM$305,2,0)))</f>
        <v>0-0</v>
      </c>
      <c r="M1837" s="532" t="str">
        <f t="shared" si="141"/>
        <v>0-0</v>
      </c>
      <c r="N1837" s="526"/>
      <c r="O1837" s="535"/>
      <c r="AC1837" s="424"/>
    </row>
    <row r="1838" spans="1:29" x14ac:dyDescent="0.2">
      <c r="A1838" s="528"/>
      <c r="B1838" s="477" t="str">
        <f t="shared" si="140"/>
        <v xml:space="preserve"> </v>
      </c>
      <c r="C1838" s="477"/>
      <c r="D1838" s="526"/>
      <c r="E1838" s="529"/>
      <c r="F1838" s="529"/>
      <c r="G1838" s="530"/>
      <c r="H1838" s="530"/>
      <c r="I1838" s="422"/>
      <c r="J1838" s="531" t="e">
        <f>VLOOKUP(K1838,'[11]CONSOLIDADO PLAN DESARROLLO'!$DK$9:$DM2134,3,0)</f>
        <v>#N/A</v>
      </c>
      <c r="K1838" s="532"/>
      <c r="L1838" s="531" t="str">
        <f>IF(K1838=0,"0-0",(VLOOKUP(K1838,'[11]CONSOLIDADO PLAN DESARROLLO'!$DK$9:$DM$305,2,0)))</f>
        <v>0-0</v>
      </c>
      <c r="M1838" s="532" t="str">
        <f t="shared" si="141"/>
        <v>0-0</v>
      </c>
      <c r="N1838" s="526"/>
      <c r="O1838" s="535"/>
      <c r="AC1838" s="424"/>
    </row>
    <row r="1839" spans="1:29" x14ac:dyDescent="0.2">
      <c r="A1839" s="528"/>
      <c r="B1839" s="477" t="str">
        <f t="shared" si="140"/>
        <v xml:space="preserve"> </v>
      </c>
      <c r="C1839" s="477"/>
      <c r="D1839" s="526"/>
      <c r="E1839" s="529"/>
      <c r="F1839" s="529"/>
      <c r="G1839" s="530"/>
      <c r="H1839" s="530"/>
      <c r="I1839" s="422"/>
      <c r="J1839" s="531" t="e">
        <f>VLOOKUP(K1839,'[11]CONSOLIDADO PLAN DESARROLLO'!$DK$9:$DM2135,3,0)</f>
        <v>#N/A</v>
      </c>
      <c r="K1839" s="532"/>
      <c r="L1839" s="531" t="str">
        <f>IF(K1839=0,"0-0",(VLOOKUP(K1839,'[11]CONSOLIDADO PLAN DESARROLLO'!$DK$9:$DM$305,2,0)))</f>
        <v>0-0</v>
      </c>
      <c r="M1839" s="532" t="str">
        <f t="shared" si="141"/>
        <v>0-0</v>
      </c>
      <c r="N1839" s="526"/>
      <c r="O1839" s="535"/>
      <c r="AC1839" s="424"/>
    </row>
    <row r="1840" spans="1:29" x14ac:dyDescent="0.2">
      <c r="A1840" s="528"/>
      <c r="B1840" s="477" t="str">
        <f t="shared" si="140"/>
        <v xml:space="preserve"> </v>
      </c>
      <c r="C1840" s="477"/>
      <c r="D1840" s="526"/>
      <c r="E1840" s="529"/>
      <c r="F1840" s="529"/>
      <c r="G1840" s="530"/>
      <c r="H1840" s="530"/>
      <c r="I1840" s="422"/>
      <c r="J1840" s="531" t="e">
        <f>VLOOKUP(K1840,'[11]CONSOLIDADO PLAN DESARROLLO'!$DK$9:$DM2136,3,0)</f>
        <v>#N/A</v>
      </c>
      <c r="K1840" s="532"/>
      <c r="L1840" s="531" t="str">
        <f>IF(K1840=0,"0-0",(VLOOKUP(K1840,'[11]CONSOLIDADO PLAN DESARROLLO'!$DK$9:$DM$305,2,0)))</f>
        <v>0-0</v>
      </c>
      <c r="M1840" s="532" t="str">
        <f t="shared" si="141"/>
        <v>0-0</v>
      </c>
      <c r="N1840" s="526"/>
      <c r="O1840" s="535"/>
      <c r="AC1840" s="424"/>
    </row>
    <row r="1841" spans="1:29" x14ac:dyDescent="0.2">
      <c r="A1841" s="528"/>
      <c r="B1841" s="477" t="str">
        <f t="shared" si="140"/>
        <v xml:space="preserve"> </v>
      </c>
      <c r="C1841" s="477"/>
      <c r="D1841" s="526"/>
      <c r="E1841" s="529"/>
      <c r="F1841" s="529"/>
      <c r="G1841" s="530"/>
      <c r="H1841" s="530"/>
      <c r="I1841" s="422"/>
      <c r="J1841" s="531" t="e">
        <f>VLOOKUP(K1841,'[11]CONSOLIDADO PLAN DESARROLLO'!$DK$9:$DM2137,3,0)</f>
        <v>#N/A</v>
      </c>
      <c r="K1841" s="532"/>
      <c r="L1841" s="531" t="str">
        <f>IF(K1841=0,"0-0",(VLOOKUP(K1841,'[11]CONSOLIDADO PLAN DESARROLLO'!$DK$9:$DM$305,2,0)))</f>
        <v>0-0</v>
      </c>
      <c r="M1841" s="532" t="str">
        <f t="shared" si="141"/>
        <v>0-0</v>
      </c>
      <c r="N1841" s="526"/>
      <c r="O1841" s="535"/>
      <c r="AC1841" s="424"/>
    </row>
    <row r="1842" spans="1:29" x14ac:dyDescent="0.2">
      <c r="A1842" s="528"/>
      <c r="B1842" s="477" t="str">
        <f t="shared" si="140"/>
        <v xml:space="preserve"> </v>
      </c>
      <c r="C1842" s="477"/>
      <c r="D1842" s="526"/>
      <c r="E1842" s="529"/>
      <c r="F1842" s="529"/>
      <c r="G1842" s="530"/>
      <c r="H1842" s="530"/>
      <c r="I1842" s="422"/>
      <c r="J1842" s="531" t="e">
        <f>VLOOKUP(K1842,'[11]CONSOLIDADO PLAN DESARROLLO'!$DK$9:$DM2138,3,0)</f>
        <v>#N/A</v>
      </c>
      <c r="K1842" s="532"/>
      <c r="L1842" s="531" t="str">
        <f>IF(K1842=0,"0-0",(VLOOKUP(K1842,'[11]CONSOLIDADO PLAN DESARROLLO'!$DK$9:$DM$305,2,0)))</f>
        <v>0-0</v>
      </c>
      <c r="M1842" s="532" t="str">
        <f t="shared" si="141"/>
        <v>0-0</v>
      </c>
      <c r="N1842" s="526"/>
      <c r="O1842" s="535"/>
      <c r="AC1842" s="424"/>
    </row>
    <row r="1843" spans="1:29" x14ac:dyDescent="0.2">
      <c r="A1843" s="528"/>
      <c r="B1843" s="477" t="str">
        <f t="shared" si="140"/>
        <v xml:space="preserve"> </v>
      </c>
      <c r="C1843" s="477"/>
      <c r="D1843" s="526"/>
      <c r="E1843" s="529"/>
      <c r="F1843" s="529"/>
      <c r="G1843" s="530"/>
      <c r="H1843" s="530"/>
      <c r="I1843" s="422"/>
      <c r="J1843" s="531" t="e">
        <f>VLOOKUP(K1843,'[11]CONSOLIDADO PLAN DESARROLLO'!$DK$9:$DM2139,3,0)</f>
        <v>#N/A</v>
      </c>
      <c r="K1843" s="532"/>
      <c r="L1843" s="531" t="str">
        <f>IF(K1843=0,"0-0",(VLOOKUP(K1843,'[11]CONSOLIDADO PLAN DESARROLLO'!$DK$9:$DM$305,2,0)))</f>
        <v>0-0</v>
      </c>
      <c r="M1843" s="532" t="str">
        <f t="shared" si="141"/>
        <v>0-0</v>
      </c>
      <c r="N1843" s="526"/>
      <c r="O1843" s="535"/>
      <c r="AC1843" s="424"/>
    </row>
    <row r="1844" spans="1:29" x14ac:dyDescent="0.2">
      <c r="A1844" s="528"/>
      <c r="B1844" s="477" t="str">
        <f t="shared" si="140"/>
        <v xml:space="preserve"> </v>
      </c>
      <c r="C1844" s="477"/>
      <c r="D1844" s="526"/>
      <c r="E1844" s="529"/>
      <c r="F1844" s="529"/>
      <c r="G1844" s="530"/>
      <c r="H1844" s="530"/>
      <c r="I1844" s="422"/>
      <c r="J1844" s="531" t="e">
        <f>VLOOKUP(K1844,'[11]CONSOLIDADO PLAN DESARROLLO'!$DK$9:$DM2140,3,0)</f>
        <v>#N/A</v>
      </c>
      <c r="K1844" s="532"/>
      <c r="L1844" s="531" t="str">
        <f>IF(K1844=0,"0-0",(VLOOKUP(K1844,'[11]CONSOLIDADO PLAN DESARROLLO'!$DK$9:$DM$305,2,0)))</f>
        <v>0-0</v>
      </c>
      <c r="M1844" s="532" t="str">
        <f t="shared" si="141"/>
        <v>0-0</v>
      </c>
      <c r="N1844" s="526"/>
      <c r="O1844" s="535"/>
      <c r="AC1844" s="424"/>
    </row>
    <row r="1845" spans="1:29" x14ac:dyDescent="0.2">
      <c r="A1845" s="528"/>
      <c r="B1845" s="477" t="str">
        <f t="shared" si="140"/>
        <v xml:space="preserve"> </v>
      </c>
      <c r="C1845" s="477"/>
      <c r="D1845" s="526"/>
      <c r="E1845" s="529"/>
      <c r="F1845" s="529"/>
      <c r="G1845" s="530"/>
      <c r="H1845" s="530"/>
      <c r="I1845" s="422"/>
      <c r="J1845" s="531" t="e">
        <f>VLOOKUP(K1845,'[11]CONSOLIDADO PLAN DESARROLLO'!$DK$9:$DM2141,3,0)</f>
        <v>#N/A</v>
      </c>
      <c r="K1845" s="532"/>
      <c r="L1845" s="531" t="str">
        <f>IF(K1845=0,"0-0",(VLOOKUP(K1845,'[11]CONSOLIDADO PLAN DESARROLLO'!$DK$9:$DM$305,2,0)))</f>
        <v>0-0</v>
      </c>
      <c r="M1845" s="532" t="str">
        <f t="shared" si="141"/>
        <v>0-0</v>
      </c>
      <c r="N1845" s="526"/>
      <c r="O1845" s="535"/>
      <c r="AC1845" s="424"/>
    </row>
    <row r="1846" spans="1:29" x14ac:dyDescent="0.2">
      <c r="A1846" s="528"/>
      <c r="B1846" s="477" t="str">
        <f t="shared" si="140"/>
        <v xml:space="preserve"> </v>
      </c>
      <c r="C1846" s="477"/>
      <c r="D1846" s="526"/>
      <c r="E1846" s="529"/>
      <c r="F1846" s="529"/>
      <c r="G1846" s="530"/>
      <c r="H1846" s="530"/>
      <c r="I1846" s="422"/>
      <c r="J1846" s="531" t="e">
        <f>VLOOKUP(K1846,'[11]CONSOLIDADO PLAN DESARROLLO'!$DK$9:$DM2142,3,0)</f>
        <v>#N/A</v>
      </c>
      <c r="K1846" s="532"/>
      <c r="L1846" s="531" t="str">
        <f>IF(K1846=0,"0-0",(VLOOKUP(K1846,'[11]CONSOLIDADO PLAN DESARROLLO'!$DK$9:$DM$305,2,0)))</f>
        <v>0-0</v>
      </c>
      <c r="M1846" s="532" t="str">
        <f t="shared" si="141"/>
        <v>0-0</v>
      </c>
      <c r="N1846" s="526"/>
      <c r="O1846" s="535"/>
      <c r="AC1846" s="424"/>
    </row>
    <row r="1847" spans="1:29" x14ac:dyDescent="0.2">
      <c r="A1847" s="528"/>
      <c r="B1847" s="477" t="str">
        <f t="shared" si="140"/>
        <v xml:space="preserve"> </v>
      </c>
      <c r="C1847" s="477"/>
      <c r="D1847" s="526"/>
      <c r="E1847" s="529"/>
      <c r="F1847" s="529"/>
      <c r="G1847" s="530"/>
      <c r="H1847" s="530"/>
      <c r="I1847" s="422"/>
      <c r="J1847" s="531" t="e">
        <f>VLOOKUP(K1847,'[11]CONSOLIDADO PLAN DESARROLLO'!$DK$9:$DM2143,3,0)</f>
        <v>#N/A</v>
      </c>
      <c r="K1847" s="532"/>
      <c r="L1847" s="531" t="str">
        <f>IF(K1847=0,"0-0",(VLOOKUP(K1847,'[11]CONSOLIDADO PLAN DESARROLLO'!$DK$9:$DM$305,2,0)))</f>
        <v>0-0</v>
      </c>
      <c r="M1847" s="532" t="str">
        <f t="shared" si="141"/>
        <v>0-0</v>
      </c>
      <c r="N1847" s="526"/>
      <c r="O1847" s="535"/>
      <c r="AC1847" s="424"/>
    </row>
    <row r="1848" spans="1:29" x14ac:dyDescent="0.2">
      <c r="A1848" s="528"/>
      <c r="B1848" s="477" t="str">
        <f t="shared" si="140"/>
        <v xml:space="preserve"> </v>
      </c>
      <c r="C1848" s="477"/>
      <c r="D1848" s="526"/>
      <c r="E1848" s="529"/>
      <c r="F1848" s="529"/>
      <c r="G1848" s="530"/>
      <c r="H1848" s="530"/>
      <c r="I1848" s="422"/>
      <c r="J1848" s="531" t="e">
        <f>VLOOKUP(K1848,'[11]CONSOLIDADO PLAN DESARROLLO'!$DK$9:$DM2144,3,0)</f>
        <v>#N/A</v>
      </c>
      <c r="K1848" s="532"/>
      <c r="L1848" s="531" t="str">
        <f>IF(K1848=0,"0-0",(VLOOKUP(K1848,'[11]CONSOLIDADO PLAN DESARROLLO'!$DK$9:$DM$305,2,0)))</f>
        <v>0-0</v>
      </c>
      <c r="M1848" s="532" t="str">
        <f t="shared" si="141"/>
        <v>0-0</v>
      </c>
      <c r="N1848" s="526"/>
      <c r="O1848" s="535"/>
      <c r="AC1848" s="424"/>
    </row>
    <row r="1849" spans="1:29" x14ac:dyDescent="0.2">
      <c r="A1849" s="528"/>
      <c r="B1849" s="477" t="str">
        <f t="shared" si="140"/>
        <v xml:space="preserve"> </v>
      </c>
      <c r="C1849" s="477"/>
      <c r="D1849" s="526"/>
      <c r="E1849" s="529"/>
      <c r="F1849" s="529"/>
      <c r="G1849" s="530"/>
      <c r="H1849" s="530"/>
      <c r="I1849" s="422"/>
      <c r="J1849" s="531" t="e">
        <f>VLOOKUP(K1849,'[11]CONSOLIDADO PLAN DESARROLLO'!$DK$9:$DM2145,3,0)</f>
        <v>#N/A</v>
      </c>
      <c r="K1849" s="532"/>
      <c r="L1849" s="531" t="str">
        <f>IF(K1849=0,"0-0",(VLOOKUP(K1849,'[11]CONSOLIDADO PLAN DESARROLLO'!$DK$9:$DM$305,2,0)))</f>
        <v>0-0</v>
      </c>
      <c r="M1849" s="532" t="str">
        <f t="shared" si="141"/>
        <v>0-0</v>
      </c>
      <c r="N1849" s="526"/>
      <c r="O1849" s="535"/>
      <c r="AC1849" s="424"/>
    </row>
    <row r="1850" spans="1:29" x14ac:dyDescent="0.2">
      <c r="A1850" s="528"/>
      <c r="B1850" s="477" t="str">
        <f t="shared" si="140"/>
        <v xml:space="preserve"> </v>
      </c>
      <c r="C1850" s="477"/>
      <c r="D1850" s="526"/>
      <c r="E1850" s="529"/>
      <c r="F1850" s="529"/>
      <c r="G1850" s="530"/>
      <c r="H1850" s="530"/>
      <c r="I1850" s="422"/>
      <c r="J1850" s="531" t="e">
        <f>VLOOKUP(K1850,'[11]CONSOLIDADO PLAN DESARROLLO'!$DK$9:$DM2146,3,0)</f>
        <v>#N/A</v>
      </c>
      <c r="K1850" s="532"/>
      <c r="L1850" s="531" t="str">
        <f>IF(K1850=0,"0-0",(VLOOKUP(K1850,'[11]CONSOLIDADO PLAN DESARROLLO'!$DK$9:$DM$305,2,0)))</f>
        <v>0-0</v>
      </c>
      <c r="M1850" s="532" t="str">
        <f t="shared" si="141"/>
        <v>0-0</v>
      </c>
      <c r="N1850" s="526"/>
      <c r="O1850" s="535"/>
      <c r="AC1850" s="424"/>
    </row>
    <row r="1851" spans="1:29" x14ac:dyDescent="0.2">
      <c r="A1851" s="528"/>
      <c r="B1851" s="477" t="str">
        <f t="shared" si="140"/>
        <v xml:space="preserve"> </v>
      </c>
      <c r="C1851" s="477"/>
      <c r="D1851" s="526"/>
      <c r="E1851" s="529"/>
      <c r="F1851" s="529"/>
      <c r="G1851" s="530"/>
      <c r="H1851" s="530"/>
      <c r="I1851" s="422"/>
      <c r="J1851" s="531" t="e">
        <f>VLOOKUP(K1851,'[11]CONSOLIDADO PLAN DESARROLLO'!$DK$9:$DM2147,3,0)</f>
        <v>#N/A</v>
      </c>
      <c r="K1851" s="532"/>
      <c r="L1851" s="531" t="str">
        <f>IF(K1851=0,"0-0",(VLOOKUP(K1851,'[11]CONSOLIDADO PLAN DESARROLLO'!$DK$9:$DM$305,2,0)))</f>
        <v>0-0</v>
      </c>
      <c r="M1851" s="532" t="str">
        <f t="shared" si="141"/>
        <v>0-0</v>
      </c>
      <c r="N1851" s="526"/>
      <c r="O1851" s="535"/>
      <c r="AC1851" s="424"/>
    </row>
    <row r="1852" spans="1:29" x14ac:dyDescent="0.2">
      <c r="A1852" s="528"/>
      <c r="B1852" s="477" t="str">
        <f t="shared" si="140"/>
        <v xml:space="preserve"> </v>
      </c>
      <c r="C1852" s="477"/>
      <c r="D1852" s="526"/>
      <c r="E1852" s="529"/>
      <c r="F1852" s="529"/>
      <c r="G1852" s="530"/>
      <c r="H1852" s="530"/>
      <c r="I1852" s="422"/>
      <c r="J1852" s="531" t="e">
        <f>VLOOKUP(K1852,'[11]CONSOLIDADO PLAN DESARROLLO'!$DK$9:$DM2148,3,0)</f>
        <v>#N/A</v>
      </c>
      <c r="K1852" s="532"/>
      <c r="L1852" s="531" t="str">
        <f>IF(K1852=0,"0-0",(VLOOKUP(K1852,'[11]CONSOLIDADO PLAN DESARROLLO'!$DK$9:$DM$305,2,0)))</f>
        <v>0-0</v>
      </c>
      <c r="M1852" s="532" t="str">
        <f t="shared" si="141"/>
        <v>0-0</v>
      </c>
      <c r="N1852" s="526"/>
      <c r="O1852" s="535"/>
      <c r="AC1852" s="424"/>
    </row>
    <row r="1853" spans="1:29" x14ac:dyDescent="0.2">
      <c r="A1853" s="528"/>
      <c r="B1853" s="477" t="str">
        <f t="shared" si="140"/>
        <v xml:space="preserve"> </v>
      </c>
      <c r="C1853" s="477"/>
      <c r="D1853" s="526"/>
      <c r="E1853" s="529"/>
      <c r="F1853" s="529"/>
      <c r="G1853" s="530"/>
      <c r="H1853" s="530"/>
      <c r="I1853" s="422"/>
      <c r="J1853" s="531" t="e">
        <f>VLOOKUP(K1853,'[11]CONSOLIDADO PLAN DESARROLLO'!$DK$9:$DM2149,3,0)</f>
        <v>#N/A</v>
      </c>
      <c r="K1853" s="532"/>
      <c r="L1853" s="531" t="str">
        <f>IF(K1853=0,"0-0",(VLOOKUP(K1853,'[11]CONSOLIDADO PLAN DESARROLLO'!$DK$9:$DM$305,2,0)))</f>
        <v>0-0</v>
      </c>
      <c r="M1853" s="532" t="str">
        <f t="shared" si="141"/>
        <v>0-0</v>
      </c>
      <c r="N1853" s="526"/>
      <c r="O1853" s="535"/>
      <c r="AC1853" s="424"/>
    </row>
    <row r="1854" spans="1:29" x14ac:dyDescent="0.2">
      <c r="A1854" s="528"/>
      <c r="B1854" s="477" t="str">
        <f t="shared" si="140"/>
        <v xml:space="preserve"> </v>
      </c>
      <c r="C1854" s="477"/>
      <c r="D1854" s="526"/>
      <c r="E1854" s="529"/>
      <c r="F1854" s="529"/>
      <c r="G1854" s="530"/>
      <c r="H1854" s="530"/>
      <c r="I1854" s="422"/>
      <c r="J1854" s="531" t="e">
        <f>VLOOKUP(K1854,'[11]CONSOLIDADO PLAN DESARROLLO'!$DK$9:$DM2150,3,0)</f>
        <v>#N/A</v>
      </c>
      <c r="K1854" s="532"/>
      <c r="L1854" s="531" t="str">
        <f>IF(K1854=0,"0-0",(VLOOKUP(K1854,'[11]CONSOLIDADO PLAN DESARROLLO'!$DK$9:$DM$305,2,0)))</f>
        <v>0-0</v>
      </c>
      <c r="M1854" s="532" t="str">
        <f t="shared" si="141"/>
        <v>0-0</v>
      </c>
      <c r="N1854" s="526"/>
      <c r="O1854" s="535"/>
      <c r="AC1854" s="424"/>
    </row>
    <row r="1855" spans="1:29" x14ac:dyDescent="0.2">
      <c r="A1855" s="528"/>
      <c r="B1855" s="477" t="str">
        <f t="shared" si="140"/>
        <v xml:space="preserve"> </v>
      </c>
      <c r="C1855" s="477"/>
      <c r="D1855" s="526"/>
      <c r="E1855" s="529"/>
      <c r="F1855" s="529"/>
      <c r="G1855" s="530"/>
      <c r="H1855" s="530"/>
      <c r="I1855" s="422"/>
      <c r="J1855" s="531" t="e">
        <f>VLOOKUP(K1855,'[11]CONSOLIDADO PLAN DESARROLLO'!$DK$9:$DM2151,3,0)</f>
        <v>#N/A</v>
      </c>
      <c r="K1855" s="532"/>
      <c r="L1855" s="531" t="str">
        <f>IF(K1855=0,"0-0",(VLOOKUP(K1855,'[11]CONSOLIDADO PLAN DESARROLLO'!$DK$9:$DM$305,2,0)))</f>
        <v>0-0</v>
      </c>
      <c r="M1855" s="532" t="str">
        <f t="shared" si="141"/>
        <v>0-0</v>
      </c>
      <c r="N1855" s="526"/>
      <c r="O1855" s="535"/>
      <c r="AC1855" s="424"/>
    </row>
    <row r="1856" spans="1:29" x14ac:dyDescent="0.2">
      <c r="A1856" s="528"/>
      <c r="B1856" s="477" t="str">
        <f t="shared" si="140"/>
        <v xml:space="preserve"> </v>
      </c>
      <c r="C1856" s="477"/>
      <c r="D1856" s="526"/>
      <c r="E1856" s="529"/>
      <c r="F1856" s="529"/>
      <c r="G1856" s="530"/>
      <c r="H1856" s="530"/>
      <c r="I1856" s="422"/>
      <c r="J1856" s="531" t="e">
        <f>VLOOKUP(K1856,'[11]CONSOLIDADO PLAN DESARROLLO'!$DK$9:$DM2152,3,0)</f>
        <v>#N/A</v>
      </c>
      <c r="K1856" s="532"/>
      <c r="L1856" s="531" t="str">
        <f>IF(K1856=0,"0-0",(VLOOKUP(K1856,'[11]CONSOLIDADO PLAN DESARROLLO'!$DK$9:$DM$305,2,0)))</f>
        <v>0-0</v>
      </c>
      <c r="M1856" s="532" t="str">
        <f t="shared" si="141"/>
        <v>0-0</v>
      </c>
      <c r="N1856" s="526"/>
      <c r="O1856" s="535"/>
      <c r="AC1856" s="424"/>
    </row>
    <row r="1857" spans="1:29" x14ac:dyDescent="0.2">
      <c r="A1857" s="528"/>
      <c r="B1857" s="477" t="str">
        <f t="shared" si="140"/>
        <v xml:space="preserve"> </v>
      </c>
      <c r="C1857" s="477"/>
      <c r="D1857" s="526"/>
      <c r="E1857" s="529"/>
      <c r="F1857" s="529"/>
      <c r="G1857" s="530"/>
      <c r="H1857" s="530"/>
      <c r="I1857" s="422"/>
      <c r="J1857" s="531" t="e">
        <f>VLOOKUP(K1857,'[11]CONSOLIDADO PLAN DESARROLLO'!$DK$9:$DM2153,3,0)</f>
        <v>#N/A</v>
      </c>
      <c r="K1857" s="532"/>
      <c r="L1857" s="531" t="str">
        <f>IF(K1857=0,"0-0",(VLOOKUP(K1857,'[11]CONSOLIDADO PLAN DESARROLLO'!$DK$9:$DM$305,2,0)))</f>
        <v>0-0</v>
      </c>
      <c r="M1857" s="532" t="str">
        <f t="shared" si="141"/>
        <v>0-0</v>
      </c>
      <c r="N1857" s="526"/>
      <c r="O1857" s="535"/>
      <c r="AC1857" s="424"/>
    </row>
    <row r="1858" spans="1:29" x14ac:dyDescent="0.2">
      <c r="A1858" s="528"/>
      <c r="B1858" s="477" t="str">
        <f t="shared" si="140"/>
        <v xml:space="preserve"> </v>
      </c>
      <c r="C1858" s="477"/>
      <c r="D1858" s="526"/>
      <c r="E1858" s="529"/>
      <c r="F1858" s="529"/>
      <c r="G1858" s="530"/>
      <c r="H1858" s="530"/>
      <c r="I1858" s="422"/>
      <c r="J1858" s="531" t="e">
        <f>VLOOKUP(K1858,'[11]CONSOLIDADO PLAN DESARROLLO'!$DK$9:$DM2154,3,0)</f>
        <v>#N/A</v>
      </c>
      <c r="K1858" s="532"/>
      <c r="L1858" s="531" t="str">
        <f>IF(K1858=0,"0-0",(VLOOKUP(K1858,'[11]CONSOLIDADO PLAN DESARROLLO'!$DK$9:$DM$305,2,0)))</f>
        <v>0-0</v>
      </c>
      <c r="M1858" s="532" t="str">
        <f t="shared" si="141"/>
        <v>0-0</v>
      </c>
      <c r="N1858" s="526"/>
      <c r="O1858" s="535"/>
      <c r="AC1858" s="424"/>
    </row>
    <row r="1859" spans="1:29" x14ac:dyDescent="0.2">
      <c r="A1859" s="528"/>
      <c r="B1859" s="477" t="str">
        <f t="shared" ref="B1859:B1922" si="142">+CONCATENATE(C1859," ",(LEFT(I1859,(3))))</f>
        <v xml:space="preserve"> </v>
      </c>
      <c r="C1859" s="477"/>
      <c r="D1859" s="526"/>
      <c r="E1859" s="529"/>
      <c r="F1859" s="529"/>
      <c r="G1859" s="530"/>
      <c r="H1859" s="530"/>
      <c r="I1859" s="422"/>
      <c r="J1859" s="531" t="e">
        <f>VLOOKUP(K1859,'[11]CONSOLIDADO PLAN DESARROLLO'!$DK$9:$DM2155,3,0)</f>
        <v>#N/A</v>
      </c>
      <c r="K1859" s="532"/>
      <c r="L1859" s="531" t="str">
        <f>IF(K1859=0,"0-0",(VLOOKUP(K1859,'[11]CONSOLIDADO PLAN DESARROLLO'!$DK$9:$DM$305,2,0)))</f>
        <v>0-0</v>
      </c>
      <c r="M1859" s="532" t="str">
        <f t="shared" ref="M1859:M1922" si="143">IF(I1859=0,"0-0",(VLOOKUP(I1859,$Q$2:$V$191,$P$1,0)))</f>
        <v>0-0</v>
      </c>
      <c r="N1859" s="526"/>
      <c r="O1859" s="535"/>
      <c r="AC1859" s="424"/>
    </row>
    <row r="1860" spans="1:29" x14ac:dyDescent="0.2">
      <c r="A1860" s="528"/>
      <c r="B1860" s="477" t="str">
        <f t="shared" si="142"/>
        <v xml:space="preserve"> </v>
      </c>
      <c r="C1860" s="477"/>
      <c r="D1860" s="526"/>
      <c r="E1860" s="529"/>
      <c r="F1860" s="529"/>
      <c r="G1860" s="530"/>
      <c r="H1860" s="530"/>
      <c r="I1860" s="422"/>
      <c r="J1860" s="531" t="e">
        <f>VLOOKUP(K1860,'[11]CONSOLIDADO PLAN DESARROLLO'!$DK$9:$DM2156,3,0)</f>
        <v>#N/A</v>
      </c>
      <c r="K1860" s="532"/>
      <c r="L1860" s="531" t="str">
        <f>IF(K1860=0,"0-0",(VLOOKUP(K1860,'[11]CONSOLIDADO PLAN DESARROLLO'!$DK$9:$DM$305,2,0)))</f>
        <v>0-0</v>
      </c>
      <c r="M1860" s="532" t="str">
        <f t="shared" si="143"/>
        <v>0-0</v>
      </c>
      <c r="N1860" s="526"/>
      <c r="O1860" s="535"/>
      <c r="AC1860" s="424"/>
    </row>
    <row r="1861" spans="1:29" x14ac:dyDescent="0.2">
      <c r="A1861" s="528"/>
      <c r="B1861" s="477" t="str">
        <f t="shared" si="142"/>
        <v xml:space="preserve"> </v>
      </c>
      <c r="C1861" s="477"/>
      <c r="D1861" s="526"/>
      <c r="E1861" s="529"/>
      <c r="F1861" s="529"/>
      <c r="G1861" s="530"/>
      <c r="H1861" s="530"/>
      <c r="I1861" s="422"/>
      <c r="J1861" s="531" t="e">
        <f>VLOOKUP(K1861,'[11]CONSOLIDADO PLAN DESARROLLO'!$DK$9:$DM2157,3,0)</f>
        <v>#N/A</v>
      </c>
      <c r="K1861" s="532"/>
      <c r="L1861" s="531" t="str">
        <f>IF(K1861=0,"0-0",(VLOOKUP(K1861,'[11]CONSOLIDADO PLAN DESARROLLO'!$DK$9:$DM$305,2,0)))</f>
        <v>0-0</v>
      </c>
      <c r="M1861" s="532" t="str">
        <f t="shared" si="143"/>
        <v>0-0</v>
      </c>
      <c r="N1861" s="526"/>
      <c r="O1861" s="535"/>
      <c r="AC1861" s="424"/>
    </row>
    <row r="1862" spans="1:29" x14ac:dyDescent="0.2">
      <c r="A1862" s="528"/>
      <c r="B1862" s="477" t="str">
        <f t="shared" si="142"/>
        <v xml:space="preserve"> </v>
      </c>
      <c r="C1862" s="477"/>
      <c r="D1862" s="526"/>
      <c r="E1862" s="529"/>
      <c r="F1862" s="529"/>
      <c r="G1862" s="530"/>
      <c r="H1862" s="530"/>
      <c r="I1862" s="422"/>
      <c r="J1862" s="531" t="e">
        <f>VLOOKUP(K1862,'[11]CONSOLIDADO PLAN DESARROLLO'!$DK$9:$DM2158,3,0)</f>
        <v>#N/A</v>
      </c>
      <c r="K1862" s="532"/>
      <c r="L1862" s="531" t="str">
        <f>IF(K1862=0,"0-0",(VLOOKUP(K1862,'[11]CONSOLIDADO PLAN DESARROLLO'!$DK$9:$DM$305,2,0)))</f>
        <v>0-0</v>
      </c>
      <c r="M1862" s="532" t="str">
        <f t="shared" si="143"/>
        <v>0-0</v>
      </c>
      <c r="N1862" s="526"/>
      <c r="O1862" s="535"/>
      <c r="AC1862" s="424"/>
    </row>
    <row r="1863" spans="1:29" x14ac:dyDescent="0.2">
      <c r="A1863" s="528"/>
      <c r="B1863" s="477" t="str">
        <f t="shared" si="142"/>
        <v xml:space="preserve"> </v>
      </c>
      <c r="C1863" s="477"/>
      <c r="D1863" s="526"/>
      <c r="E1863" s="529"/>
      <c r="F1863" s="529"/>
      <c r="G1863" s="530"/>
      <c r="H1863" s="530"/>
      <c r="I1863" s="422"/>
      <c r="J1863" s="531" t="e">
        <f>VLOOKUP(K1863,'[11]CONSOLIDADO PLAN DESARROLLO'!$DK$9:$DM2159,3,0)</f>
        <v>#N/A</v>
      </c>
      <c r="K1863" s="532"/>
      <c r="L1863" s="531" t="str">
        <f>IF(K1863=0,"0-0",(VLOOKUP(K1863,'[11]CONSOLIDADO PLAN DESARROLLO'!$DK$9:$DM$305,2,0)))</f>
        <v>0-0</v>
      </c>
      <c r="M1863" s="532" t="str">
        <f t="shared" si="143"/>
        <v>0-0</v>
      </c>
      <c r="N1863" s="526"/>
      <c r="O1863" s="535"/>
      <c r="AC1863" s="424"/>
    </row>
    <row r="1864" spans="1:29" x14ac:dyDescent="0.2">
      <c r="A1864" s="528"/>
      <c r="B1864" s="477" t="str">
        <f t="shared" si="142"/>
        <v xml:space="preserve"> </v>
      </c>
      <c r="C1864" s="477"/>
      <c r="D1864" s="526"/>
      <c r="E1864" s="529"/>
      <c r="F1864" s="529"/>
      <c r="G1864" s="530"/>
      <c r="H1864" s="530"/>
      <c r="I1864" s="422"/>
      <c r="J1864" s="531" t="e">
        <f>VLOOKUP(K1864,'[11]CONSOLIDADO PLAN DESARROLLO'!$DK$9:$DM2160,3,0)</f>
        <v>#N/A</v>
      </c>
      <c r="K1864" s="532"/>
      <c r="L1864" s="531" t="str">
        <f>IF(K1864=0,"0-0",(VLOOKUP(K1864,'[11]CONSOLIDADO PLAN DESARROLLO'!$DK$9:$DM$305,2,0)))</f>
        <v>0-0</v>
      </c>
      <c r="M1864" s="532" t="str">
        <f t="shared" si="143"/>
        <v>0-0</v>
      </c>
      <c r="N1864" s="526"/>
      <c r="O1864" s="535"/>
      <c r="AC1864" s="424"/>
    </row>
    <row r="1865" spans="1:29" x14ac:dyDescent="0.2">
      <c r="A1865" s="528"/>
      <c r="B1865" s="477" t="str">
        <f t="shared" si="142"/>
        <v xml:space="preserve"> </v>
      </c>
      <c r="C1865" s="477"/>
      <c r="D1865" s="526"/>
      <c r="E1865" s="529"/>
      <c r="F1865" s="529"/>
      <c r="G1865" s="530"/>
      <c r="H1865" s="530"/>
      <c r="I1865" s="422"/>
      <c r="J1865" s="531" t="e">
        <f>VLOOKUP(K1865,'[11]CONSOLIDADO PLAN DESARROLLO'!$DK$9:$DM2161,3,0)</f>
        <v>#N/A</v>
      </c>
      <c r="K1865" s="532"/>
      <c r="L1865" s="531" t="str">
        <f>IF(K1865=0,"0-0",(VLOOKUP(K1865,'[11]CONSOLIDADO PLAN DESARROLLO'!$DK$9:$DM$305,2,0)))</f>
        <v>0-0</v>
      </c>
      <c r="M1865" s="532" t="str">
        <f t="shared" si="143"/>
        <v>0-0</v>
      </c>
      <c r="N1865" s="526"/>
      <c r="O1865" s="535"/>
      <c r="AC1865" s="424"/>
    </row>
    <row r="1866" spans="1:29" x14ac:dyDescent="0.2">
      <c r="A1866" s="528"/>
      <c r="B1866" s="477" t="str">
        <f t="shared" si="142"/>
        <v xml:space="preserve"> </v>
      </c>
      <c r="C1866" s="477"/>
      <c r="D1866" s="526"/>
      <c r="E1866" s="529"/>
      <c r="F1866" s="529"/>
      <c r="G1866" s="530"/>
      <c r="H1866" s="530"/>
      <c r="I1866" s="422"/>
      <c r="J1866" s="531" t="e">
        <f>VLOOKUP(K1866,'[11]CONSOLIDADO PLAN DESARROLLO'!$DK$9:$DM2162,3,0)</f>
        <v>#N/A</v>
      </c>
      <c r="K1866" s="532"/>
      <c r="L1866" s="531" t="str">
        <f>IF(K1866=0,"0-0",(VLOOKUP(K1866,'[11]CONSOLIDADO PLAN DESARROLLO'!$DK$9:$DM$305,2,0)))</f>
        <v>0-0</v>
      </c>
      <c r="M1866" s="532" t="str">
        <f t="shared" si="143"/>
        <v>0-0</v>
      </c>
      <c r="N1866" s="526"/>
      <c r="O1866" s="535"/>
      <c r="AC1866" s="424"/>
    </row>
    <row r="1867" spans="1:29" x14ac:dyDescent="0.2">
      <c r="A1867" s="528"/>
      <c r="B1867" s="477" t="str">
        <f t="shared" si="142"/>
        <v xml:space="preserve"> </v>
      </c>
      <c r="C1867" s="477"/>
      <c r="D1867" s="526"/>
      <c r="E1867" s="529"/>
      <c r="F1867" s="529"/>
      <c r="G1867" s="530"/>
      <c r="H1867" s="530"/>
      <c r="I1867" s="422"/>
      <c r="J1867" s="531" t="e">
        <f>VLOOKUP(K1867,'[11]CONSOLIDADO PLAN DESARROLLO'!$DK$9:$DM2163,3,0)</f>
        <v>#N/A</v>
      </c>
      <c r="K1867" s="532"/>
      <c r="L1867" s="531" t="str">
        <f>IF(K1867=0,"0-0",(VLOOKUP(K1867,'[11]CONSOLIDADO PLAN DESARROLLO'!$DK$9:$DM$305,2,0)))</f>
        <v>0-0</v>
      </c>
      <c r="M1867" s="532" t="str">
        <f t="shared" si="143"/>
        <v>0-0</v>
      </c>
      <c r="N1867" s="526"/>
      <c r="O1867" s="535"/>
      <c r="AC1867" s="424"/>
    </row>
    <row r="1868" spans="1:29" x14ac:dyDescent="0.2">
      <c r="A1868" s="528"/>
      <c r="B1868" s="477" t="str">
        <f t="shared" si="142"/>
        <v xml:space="preserve"> </v>
      </c>
      <c r="C1868" s="477"/>
      <c r="D1868" s="526"/>
      <c r="E1868" s="529"/>
      <c r="F1868" s="529"/>
      <c r="G1868" s="530"/>
      <c r="H1868" s="530"/>
      <c r="I1868" s="422"/>
      <c r="J1868" s="531" t="e">
        <f>VLOOKUP(K1868,'[11]CONSOLIDADO PLAN DESARROLLO'!$DK$9:$DM2164,3,0)</f>
        <v>#N/A</v>
      </c>
      <c r="K1868" s="532"/>
      <c r="L1868" s="531" t="str">
        <f>IF(K1868=0,"0-0",(VLOOKUP(K1868,'[11]CONSOLIDADO PLAN DESARROLLO'!$DK$9:$DM$305,2,0)))</f>
        <v>0-0</v>
      </c>
      <c r="M1868" s="532" t="str">
        <f t="shared" si="143"/>
        <v>0-0</v>
      </c>
      <c r="N1868" s="526"/>
      <c r="O1868" s="535"/>
      <c r="AC1868" s="424"/>
    </row>
    <row r="1869" spans="1:29" x14ac:dyDescent="0.2">
      <c r="A1869" s="528"/>
      <c r="B1869" s="477" t="str">
        <f t="shared" si="142"/>
        <v xml:space="preserve"> </v>
      </c>
      <c r="C1869" s="477"/>
      <c r="D1869" s="526"/>
      <c r="E1869" s="529"/>
      <c r="F1869" s="529"/>
      <c r="G1869" s="530"/>
      <c r="H1869" s="530"/>
      <c r="I1869" s="422"/>
      <c r="J1869" s="531" t="e">
        <f>VLOOKUP(K1869,'[11]CONSOLIDADO PLAN DESARROLLO'!$DK$9:$DM2165,3,0)</f>
        <v>#N/A</v>
      </c>
      <c r="K1869" s="532"/>
      <c r="L1869" s="531" t="str">
        <f>IF(K1869=0,"0-0",(VLOOKUP(K1869,'[11]CONSOLIDADO PLAN DESARROLLO'!$DK$9:$DM$305,2,0)))</f>
        <v>0-0</v>
      </c>
      <c r="M1869" s="532" t="str">
        <f t="shared" si="143"/>
        <v>0-0</v>
      </c>
      <c r="N1869" s="526"/>
      <c r="O1869" s="535"/>
      <c r="AC1869" s="424"/>
    </row>
    <row r="1870" spans="1:29" x14ac:dyDescent="0.2">
      <c r="A1870" s="528"/>
      <c r="B1870" s="477" t="str">
        <f t="shared" si="142"/>
        <v xml:space="preserve"> </v>
      </c>
      <c r="C1870" s="477"/>
      <c r="D1870" s="526"/>
      <c r="E1870" s="529"/>
      <c r="F1870" s="529"/>
      <c r="G1870" s="530"/>
      <c r="H1870" s="530"/>
      <c r="I1870" s="422"/>
      <c r="J1870" s="531" t="e">
        <f>VLOOKUP(K1870,'[11]CONSOLIDADO PLAN DESARROLLO'!$DK$9:$DM2166,3,0)</f>
        <v>#N/A</v>
      </c>
      <c r="K1870" s="532"/>
      <c r="L1870" s="531" t="str">
        <f>IF(K1870=0,"0-0",(VLOOKUP(K1870,'[11]CONSOLIDADO PLAN DESARROLLO'!$DK$9:$DM$305,2,0)))</f>
        <v>0-0</v>
      </c>
      <c r="M1870" s="532" t="str">
        <f t="shared" si="143"/>
        <v>0-0</v>
      </c>
      <c r="N1870" s="526"/>
      <c r="O1870" s="535"/>
      <c r="AC1870" s="424"/>
    </row>
    <row r="1871" spans="1:29" x14ac:dyDescent="0.2">
      <c r="A1871" s="528"/>
      <c r="B1871" s="477" t="str">
        <f t="shared" si="142"/>
        <v xml:space="preserve"> </v>
      </c>
      <c r="C1871" s="477"/>
      <c r="D1871" s="526"/>
      <c r="E1871" s="529"/>
      <c r="F1871" s="529"/>
      <c r="G1871" s="530"/>
      <c r="H1871" s="530"/>
      <c r="I1871" s="422"/>
      <c r="J1871" s="531" t="e">
        <f>VLOOKUP(K1871,'[11]CONSOLIDADO PLAN DESARROLLO'!$DK$9:$DM2167,3,0)</f>
        <v>#N/A</v>
      </c>
      <c r="K1871" s="532"/>
      <c r="L1871" s="531" t="str">
        <f>IF(K1871=0,"0-0",(VLOOKUP(K1871,'[11]CONSOLIDADO PLAN DESARROLLO'!$DK$9:$DM$305,2,0)))</f>
        <v>0-0</v>
      </c>
      <c r="M1871" s="532" t="str">
        <f t="shared" si="143"/>
        <v>0-0</v>
      </c>
      <c r="N1871" s="526"/>
      <c r="O1871" s="535"/>
      <c r="AC1871" s="424"/>
    </row>
    <row r="1872" spans="1:29" x14ac:dyDescent="0.2">
      <c r="A1872" s="528"/>
      <c r="B1872" s="477" t="str">
        <f t="shared" si="142"/>
        <v xml:space="preserve"> </v>
      </c>
      <c r="C1872" s="477"/>
      <c r="D1872" s="526"/>
      <c r="E1872" s="529"/>
      <c r="F1872" s="529"/>
      <c r="G1872" s="530"/>
      <c r="H1872" s="530"/>
      <c r="I1872" s="422"/>
      <c r="J1872" s="531" t="e">
        <f>VLOOKUP(K1872,'[11]CONSOLIDADO PLAN DESARROLLO'!$DK$9:$DM2168,3,0)</f>
        <v>#N/A</v>
      </c>
      <c r="K1872" s="532"/>
      <c r="L1872" s="531" t="str">
        <f>IF(K1872=0,"0-0",(VLOOKUP(K1872,'[11]CONSOLIDADO PLAN DESARROLLO'!$DK$9:$DM$305,2,0)))</f>
        <v>0-0</v>
      </c>
      <c r="M1872" s="532" t="str">
        <f t="shared" si="143"/>
        <v>0-0</v>
      </c>
      <c r="N1872" s="526"/>
      <c r="O1872" s="535"/>
      <c r="AC1872" s="424"/>
    </row>
    <row r="1873" spans="1:29" x14ac:dyDescent="0.2">
      <c r="A1873" s="528"/>
      <c r="B1873" s="477" t="str">
        <f t="shared" si="142"/>
        <v xml:space="preserve"> </v>
      </c>
      <c r="C1873" s="477"/>
      <c r="D1873" s="526"/>
      <c r="E1873" s="529"/>
      <c r="F1873" s="529"/>
      <c r="G1873" s="530"/>
      <c r="H1873" s="530"/>
      <c r="I1873" s="422"/>
      <c r="J1873" s="531" t="e">
        <f>VLOOKUP(K1873,'[11]CONSOLIDADO PLAN DESARROLLO'!$DK$9:$DM2169,3,0)</f>
        <v>#N/A</v>
      </c>
      <c r="K1873" s="532"/>
      <c r="L1873" s="531" t="str">
        <f>IF(K1873=0,"0-0",(VLOOKUP(K1873,'[11]CONSOLIDADO PLAN DESARROLLO'!$DK$9:$DM$305,2,0)))</f>
        <v>0-0</v>
      </c>
      <c r="M1873" s="532" t="str">
        <f t="shared" si="143"/>
        <v>0-0</v>
      </c>
      <c r="N1873" s="526"/>
      <c r="O1873" s="535"/>
      <c r="AC1873" s="424"/>
    </row>
    <row r="1874" spans="1:29" x14ac:dyDescent="0.2">
      <c r="A1874" s="528"/>
      <c r="B1874" s="477" t="str">
        <f t="shared" si="142"/>
        <v xml:space="preserve"> </v>
      </c>
      <c r="C1874" s="477"/>
      <c r="D1874" s="526"/>
      <c r="E1874" s="529"/>
      <c r="F1874" s="529"/>
      <c r="G1874" s="530"/>
      <c r="H1874" s="530"/>
      <c r="I1874" s="422"/>
      <c r="J1874" s="531" t="e">
        <f>VLOOKUP(K1874,'[11]CONSOLIDADO PLAN DESARROLLO'!$DK$9:$DM2170,3,0)</f>
        <v>#N/A</v>
      </c>
      <c r="K1874" s="532"/>
      <c r="L1874" s="531" t="str">
        <f>IF(K1874=0,"0-0",(VLOOKUP(K1874,'[11]CONSOLIDADO PLAN DESARROLLO'!$DK$9:$DM$305,2,0)))</f>
        <v>0-0</v>
      </c>
      <c r="M1874" s="532" t="str">
        <f t="shared" si="143"/>
        <v>0-0</v>
      </c>
      <c r="N1874" s="526"/>
      <c r="O1874" s="535"/>
      <c r="AC1874" s="424"/>
    </row>
    <row r="1875" spans="1:29" x14ac:dyDescent="0.2">
      <c r="A1875" s="528"/>
      <c r="B1875" s="477" t="str">
        <f t="shared" si="142"/>
        <v xml:space="preserve"> </v>
      </c>
      <c r="C1875" s="477"/>
      <c r="D1875" s="526"/>
      <c r="E1875" s="529"/>
      <c r="F1875" s="529"/>
      <c r="G1875" s="530"/>
      <c r="H1875" s="530"/>
      <c r="I1875" s="422"/>
      <c r="J1875" s="531" t="e">
        <f>VLOOKUP(K1875,'[11]CONSOLIDADO PLAN DESARROLLO'!$DK$9:$DM2171,3,0)</f>
        <v>#N/A</v>
      </c>
      <c r="K1875" s="532"/>
      <c r="L1875" s="531" t="str">
        <f>IF(K1875=0,"0-0",(VLOOKUP(K1875,'[11]CONSOLIDADO PLAN DESARROLLO'!$DK$9:$DM$305,2,0)))</f>
        <v>0-0</v>
      </c>
      <c r="M1875" s="532" t="str">
        <f t="shared" si="143"/>
        <v>0-0</v>
      </c>
      <c r="N1875" s="526"/>
      <c r="O1875" s="535"/>
      <c r="AC1875" s="424"/>
    </row>
    <row r="1876" spans="1:29" x14ac:dyDescent="0.2">
      <c r="A1876" s="528"/>
      <c r="B1876" s="477" t="str">
        <f t="shared" si="142"/>
        <v xml:space="preserve"> </v>
      </c>
      <c r="C1876" s="477"/>
      <c r="D1876" s="526"/>
      <c r="E1876" s="529"/>
      <c r="F1876" s="529"/>
      <c r="G1876" s="530"/>
      <c r="H1876" s="530"/>
      <c r="I1876" s="422"/>
      <c r="J1876" s="531" t="e">
        <f>VLOOKUP(K1876,'[11]CONSOLIDADO PLAN DESARROLLO'!$DK$9:$DM2172,3,0)</f>
        <v>#N/A</v>
      </c>
      <c r="K1876" s="532"/>
      <c r="L1876" s="531" t="str">
        <f>IF(K1876=0,"0-0",(VLOOKUP(K1876,'[11]CONSOLIDADO PLAN DESARROLLO'!$DK$9:$DM$305,2,0)))</f>
        <v>0-0</v>
      </c>
      <c r="M1876" s="532" t="str">
        <f t="shared" si="143"/>
        <v>0-0</v>
      </c>
      <c r="N1876" s="526"/>
      <c r="O1876" s="535"/>
      <c r="AC1876" s="424"/>
    </row>
    <row r="1877" spans="1:29" x14ac:dyDescent="0.2">
      <c r="A1877" s="528"/>
      <c r="B1877" s="477" t="str">
        <f t="shared" si="142"/>
        <v xml:space="preserve"> </v>
      </c>
      <c r="C1877" s="477"/>
      <c r="D1877" s="526"/>
      <c r="E1877" s="529"/>
      <c r="F1877" s="529"/>
      <c r="G1877" s="530"/>
      <c r="H1877" s="530"/>
      <c r="I1877" s="422"/>
      <c r="J1877" s="531" t="e">
        <f>VLOOKUP(K1877,'[11]CONSOLIDADO PLAN DESARROLLO'!$DK$9:$DM2173,3,0)</f>
        <v>#N/A</v>
      </c>
      <c r="K1877" s="532"/>
      <c r="L1877" s="531" t="str">
        <f>IF(K1877=0,"0-0",(VLOOKUP(K1877,'[11]CONSOLIDADO PLAN DESARROLLO'!$DK$9:$DM$305,2,0)))</f>
        <v>0-0</v>
      </c>
      <c r="M1877" s="532" t="str">
        <f t="shared" si="143"/>
        <v>0-0</v>
      </c>
      <c r="N1877" s="526"/>
      <c r="O1877" s="535"/>
      <c r="AC1877" s="424"/>
    </row>
    <row r="1878" spans="1:29" x14ac:dyDescent="0.2">
      <c r="A1878" s="528"/>
      <c r="B1878" s="477" t="str">
        <f t="shared" si="142"/>
        <v xml:space="preserve"> </v>
      </c>
      <c r="C1878" s="477"/>
      <c r="D1878" s="526"/>
      <c r="E1878" s="529"/>
      <c r="F1878" s="529"/>
      <c r="G1878" s="530"/>
      <c r="H1878" s="530"/>
      <c r="I1878" s="422"/>
      <c r="J1878" s="531" t="e">
        <f>VLOOKUP(K1878,'[11]CONSOLIDADO PLAN DESARROLLO'!$DK$9:$DM2174,3,0)</f>
        <v>#N/A</v>
      </c>
      <c r="K1878" s="532"/>
      <c r="L1878" s="531" t="str">
        <f>IF(K1878=0,"0-0",(VLOOKUP(K1878,'[11]CONSOLIDADO PLAN DESARROLLO'!$DK$9:$DM$305,2,0)))</f>
        <v>0-0</v>
      </c>
      <c r="M1878" s="532" t="str">
        <f t="shared" si="143"/>
        <v>0-0</v>
      </c>
      <c r="N1878" s="526"/>
      <c r="O1878" s="535"/>
      <c r="AC1878" s="424"/>
    </row>
    <row r="1879" spans="1:29" x14ac:dyDescent="0.2">
      <c r="A1879" s="528"/>
      <c r="B1879" s="477" t="str">
        <f t="shared" si="142"/>
        <v xml:space="preserve"> </v>
      </c>
      <c r="C1879" s="477"/>
      <c r="D1879" s="526"/>
      <c r="E1879" s="529"/>
      <c r="F1879" s="529"/>
      <c r="G1879" s="530"/>
      <c r="H1879" s="530"/>
      <c r="I1879" s="422"/>
      <c r="J1879" s="531" t="e">
        <f>VLOOKUP(K1879,'[11]CONSOLIDADO PLAN DESARROLLO'!$DK$9:$DM2175,3,0)</f>
        <v>#N/A</v>
      </c>
      <c r="K1879" s="532"/>
      <c r="L1879" s="531" t="str">
        <f>IF(K1879=0,"0-0",(VLOOKUP(K1879,'[11]CONSOLIDADO PLAN DESARROLLO'!$DK$9:$DM$305,2,0)))</f>
        <v>0-0</v>
      </c>
      <c r="M1879" s="532" t="str">
        <f t="shared" si="143"/>
        <v>0-0</v>
      </c>
      <c r="N1879" s="526"/>
      <c r="O1879" s="535"/>
      <c r="AC1879" s="424"/>
    </row>
    <row r="1880" spans="1:29" x14ac:dyDescent="0.2">
      <c r="A1880" s="528"/>
      <c r="B1880" s="477" t="str">
        <f t="shared" si="142"/>
        <v xml:space="preserve"> </v>
      </c>
      <c r="C1880" s="477"/>
      <c r="D1880" s="526"/>
      <c r="E1880" s="529"/>
      <c r="F1880" s="529"/>
      <c r="G1880" s="530"/>
      <c r="H1880" s="530"/>
      <c r="I1880" s="422"/>
      <c r="J1880" s="531" t="e">
        <f>VLOOKUP(K1880,'[11]CONSOLIDADO PLAN DESARROLLO'!$DK$9:$DM2176,3,0)</f>
        <v>#N/A</v>
      </c>
      <c r="K1880" s="532"/>
      <c r="L1880" s="531" t="str">
        <f>IF(K1880=0,"0-0",(VLOOKUP(K1880,'[11]CONSOLIDADO PLAN DESARROLLO'!$DK$9:$DM$305,2,0)))</f>
        <v>0-0</v>
      </c>
      <c r="M1880" s="532" t="str">
        <f t="shared" si="143"/>
        <v>0-0</v>
      </c>
      <c r="N1880" s="526"/>
      <c r="O1880" s="535"/>
      <c r="AC1880" s="424"/>
    </row>
    <row r="1881" spans="1:29" x14ac:dyDescent="0.2">
      <c r="A1881" s="528"/>
      <c r="B1881" s="477" t="str">
        <f t="shared" si="142"/>
        <v xml:space="preserve"> </v>
      </c>
      <c r="C1881" s="477"/>
      <c r="D1881" s="526"/>
      <c r="E1881" s="529"/>
      <c r="F1881" s="529"/>
      <c r="G1881" s="530"/>
      <c r="H1881" s="530"/>
      <c r="I1881" s="422"/>
      <c r="J1881" s="531" t="e">
        <f>VLOOKUP(K1881,'[11]CONSOLIDADO PLAN DESARROLLO'!$DK$9:$DM2177,3,0)</f>
        <v>#N/A</v>
      </c>
      <c r="K1881" s="532"/>
      <c r="L1881" s="531" t="str">
        <f>IF(K1881=0,"0-0",(VLOOKUP(K1881,'[11]CONSOLIDADO PLAN DESARROLLO'!$DK$9:$DM$305,2,0)))</f>
        <v>0-0</v>
      </c>
      <c r="M1881" s="532" t="str">
        <f t="shared" si="143"/>
        <v>0-0</v>
      </c>
      <c r="N1881" s="526"/>
      <c r="O1881" s="535"/>
      <c r="AC1881" s="424"/>
    </row>
    <row r="1882" spans="1:29" x14ac:dyDescent="0.2">
      <c r="A1882" s="528"/>
      <c r="B1882" s="477" t="str">
        <f t="shared" si="142"/>
        <v xml:space="preserve"> </v>
      </c>
      <c r="C1882" s="477"/>
      <c r="D1882" s="526"/>
      <c r="E1882" s="529"/>
      <c r="F1882" s="529"/>
      <c r="G1882" s="530"/>
      <c r="H1882" s="530"/>
      <c r="I1882" s="422"/>
      <c r="J1882" s="531" t="e">
        <f>VLOOKUP(K1882,'[11]CONSOLIDADO PLAN DESARROLLO'!$DK$9:$DM2178,3,0)</f>
        <v>#N/A</v>
      </c>
      <c r="K1882" s="532"/>
      <c r="L1882" s="531" t="str">
        <f>IF(K1882=0,"0-0",(VLOOKUP(K1882,'[11]CONSOLIDADO PLAN DESARROLLO'!$DK$9:$DM$305,2,0)))</f>
        <v>0-0</v>
      </c>
      <c r="M1882" s="532" t="str">
        <f t="shared" si="143"/>
        <v>0-0</v>
      </c>
      <c r="N1882" s="526"/>
      <c r="O1882" s="535"/>
      <c r="AC1882" s="424"/>
    </row>
    <row r="1883" spans="1:29" x14ac:dyDescent="0.2">
      <c r="A1883" s="528"/>
      <c r="B1883" s="477" t="str">
        <f t="shared" si="142"/>
        <v xml:space="preserve"> </v>
      </c>
      <c r="C1883" s="477"/>
      <c r="D1883" s="526"/>
      <c r="E1883" s="529"/>
      <c r="F1883" s="529"/>
      <c r="G1883" s="530"/>
      <c r="H1883" s="530"/>
      <c r="I1883" s="422"/>
      <c r="J1883" s="531" t="e">
        <f>VLOOKUP(K1883,'[11]CONSOLIDADO PLAN DESARROLLO'!$DK$9:$DM2179,3,0)</f>
        <v>#N/A</v>
      </c>
      <c r="K1883" s="532"/>
      <c r="L1883" s="531" t="str">
        <f>IF(K1883=0,"0-0",(VLOOKUP(K1883,'[11]CONSOLIDADO PLAN DESARROLLO'!$DK$9:$DM$305,2,0)))</f>
        <v>0-0</v>
      </c>
      <c r="M1883" s="532" t="str">
        <f t="shared" si="143"/>
        <v>0-0</v>
      </c>
      <c r="N1883" s="526"/>
      <c r="O1883" s="535"/>
      <c r="AC1883" s="424"/>
    </row>
    <row r="1884" spans="1:29" x14ac:dyDescent="0.2">
      <c r="A1884" s="528"/>
      <c r="B1884" s="477" t="str">
        <f t="shared" si="142"/>
        <v xml:space="preserve"> </v>
      </c>
      <c r="C1884" s="477"/>
      <c r="D1884" s="526"/>
      <c r="E1884" s="529"/>
      <c r="F1884" s="529"/>
      <c r="G1884" s="530"/>
      <c r="H1884" s="530"/>
      <c r="I1884" s="422"/>
      <c r="J1884" s="531" t="e">
        <f>VLOOKUP(K1884,'[11]CONSOLIDADO PLAN DESARROLLO'!$DK$9:$DM2180,3,0)</f>
        <v>#N/A</v>
      </c>
      <c r="K1884" s="532"/>
      <c r="L1884" s="531" t="str">
        <f>IF(K1884=0,"0-0",(VLOOKUP(K1884,'[11]CONSOLIDADO PLAN DESARROLLO'!$DK$9:$DM$305,2,0)))</f>
        <v>0-0</v>
      </c>
      <c r="M1884" s="532" t="str">
        <f t="shared" si="143"/>
        <v>0-0</v>
      </c>
      <c r="N1884" s="526"/>
      <c r="O1884" s="535"/>
      <c r="AC1884" s="424"/>
    </row>
    <row r="1885" spans="1:29" x14ac:dyDescent="0.2">
      <c r="A1885" s="528"/>
      <c r="B1885" s="477" t="str">
        <f t="shared" si="142"/>
        <v xml:space="preserve"> </v>
      </c>
      <c r="C1885" s="477"/>
      <c r="D1885" s="526"/>
      <c r="E1885" s="529"/>
      <c r="F1885" s="529"/>
      <c r="G1885" s="530"/>
      <c r="H1885" s="530"/>
      <c r="I1885" s="422"/>
      <c r="J1885" s="531" t="e">
        <f>VLOOKUP(K1885,'[11]CONSOLIDADO PLAN DESARROLLO'!$DK$9:$DM2181,3,0)</f>
        <v>#N/A</v>
      </c>
      <c r="K1885" s="532"/>
      <c r="L1885" s="531" t="str">
        <f>IF(K1885=0,"0-0",(VLOOKUP(K1885,'[11]CONSOLIDADO PLAN DESARROLLO'!$DK$9:$DM$305,2,0)))</f>
        <v>0-0</v>
      </c>
      <c r="M1885" s="532" t="str">
        <f t="shared" si="143"/>
        <v>0-0</v>
      </c>
      <c r="N1885" s="526"/>
      <c r="O1885" s="535"/>
      <c r="AC1885" s="424"/>
    </row>
    <row r="1886" spans="1:29" x14ac:dyDescent="0.2">
      <c r="A1886" s="528"/>
      <c r="B1886" s="477" t="str">
        <f t="shared" si="142"/>
        <v xml:space="preserve"> </v>
      </c>
      <c r="C1886" s="477"/>
      <c r="D1886" s="526"/>
      <c r="E1886" s="529"/>
      <c r="F1886" s="529"/>
      <c r="G1886" s="530"/>
      <c r="H1886" s="530"/>
      <c r="I1886" s="422"/>
      <c r="J1886" s="531" t="e">
        <f>VLOOKUP(K1886,'[11]CONSOLIDADO PLAN DESARROLLO'!$DK$9:$DM2182,3,0)</f>
        <v>#N/A</v>
      </c>
      <c r="K1886" s="532"/>
      <c r="L1886" s="531" t="str">
        <f>IF(K1886=0,"0-0",(VLOOKUP(K1886,'[11]CONSOLIDADO PLAN DESARROLLO'!$DK$9:$DM$305,2,0)))</f>
        <v>0-0</v>
      </c>
      <c r="M1886" s="532" t="str">
        <f t="shared" si="143"/>
        <v>0-0</v>
      </c>
      <c r="N1886" s="526"/>
      <c r="O1886" s="535"/>
      <c r="AC1886" s="424"/>
    </row>
    <row r="1887" spans="1:29" x14ac:dyDescent="0.2">
      <c r="A1887" s="528"/>
      <c r="B1887" s="477" t="str">
        <f t="shared" si="142"/>
        <v xml:space="preserve"> </v>
      </c>
      <c r="C1887" s="477"/>
      <c r="D1887" s="526"/>
      <c r="E1887" s="529"/>
      <c r="F1887" s="529"/>
      <c r="G1887" s="530"/>
      <c r="H1887" s="530"/>
      <c r="I1887" s="422"/>
      <c r="J1887" s="531" t="e">
        <f>VLOOKUP(K1887,'[11]CONSOLIDADO PLAN DESARROLLO'!$DK$9:$DM2183,3,0)</f>
        <v>#N/A</v>
      </c>
      <c r="K1887" s="532"/>
      <c r="L1887" s="531" t="str">
        <f>IF(K1887=0,"0-0",(VLOOKUP(K1887,'[11]CONSOLIDADO PLAN DESARROLLO'!$DK$9:$DM$305,2,0)))</f>
        <v>0-0</v>
      </c>
      <c r="M1887" s="532" t="str">
        <f t="shared" si="143"/>
        <v>0-0</v>
      </c>
      <c r="N1887" s="526"/>
      <c r="O1887" s="535"/>
      <c r="AC1887" s="424"/>
    </row>
    <row r="1888" spans="1:29" x14ac:dyDescent="0.2">
      <c r="A1888" s="528"/>
      <c r="B1888" s="477" t="str">
        <f t="shared" si="142"/>
        <v xml:space="preserve"> </v>
      </c>
      <c r="C1888" s="477"/>
      <c r="D1888" s="526"/>
      <c r="E1888" s="529"/>
      <c r="F1888" s="529"/>
      <c r="G1888" s="530"/>
      <c r="H1888" s="530"/>
      <c r="I1888" s="422"/>
      <c r="J1888" s="531" t="e">
        <f>VLOOKUP(K1888,'[11]CONSOLIDADO PLAN DESARROLLO'!$DK$9:$DM2184,3,0)</f>
        <v>#N/A</v>
      </c>
      <c r="K1888" s="532"/>
      <c r="L1888" s="531" t="str">
        <f>IF(K1888=0,"0-0",(VLOOKUP(K1888,'[11]CONSOLIDADO PLAN DESARROLLO'!$DK$9:$DM$305,2,0)))</f>
        <v>0-0</v>
      </c>
      <c r="M1888" s="532" t="str">
        <f t="shared" si="143"/>
        <v>0-0</v>
      </c>
      <c r="N1888" s="526"/>
      <c r="O1888" s="535"/>
      <c r="AC1888" s="424"/>
    </row>
    <row r="1889" spans="1:29" x14ac:dyDescent="0.2">
      <c r="A1889" s="528"/>
      <c r="B1889" s="477" t="str">
        <f t="shared" si="142"/>
        <v xml:space="preserve"> </v>
      </c>
      <c r="C1889" s="477"/>
      <c r="D1889" s="526"/>
      <c r="E1889" s="529"/>
      <c r="F1889" s="529"/>
      <c r="G1889" s="530"/>
      <c r="H1889" s="530"/>
      <c r="I1889" s="422"/>
      <c r="J1889" s="531" t="e">
        <f>VLOOKUP(K1889,'[11]CONSOLIDADO PLAN DESARROLLO'!$DK$9:$DM2185,3,0)</f>
        <v>#N/A</v>
      </c>
      <c r="K1889" s="532"/>
      <c r="L1889" s="531" t="str">
        <f>IF(K1889=0,"0-0",(VLOOKUP(K1889,'[11]CONSOLIDADO PLAN DESARROLLO'!$DK$9:$DM$305,2,0)))</f>
        <v>0-0</v>
      </c>
      <c r="M1889" s="532" t="str">
        <f t="shared" si="143"/>
        <v>0-0</v>
      </c>
      <c r="N1889" s="526"/>
      <c r="O1889" s="535"/>
      <c r="AC1889" s="424"/>
    </row>
    <row r="1890" spans="1:29" x14ac:dyDescent="0.2">
      <c r="A1890" s="528"/>
      <c r="B1890" s="477" t="str">
        <f t="shared" si="142"/>
        <v xml:space="preserve"> </v>
      </c>
      <c r="C1890" s="477"/>
      <c r="D1890" s="526"/>
      <c r="E1890" s="529"/>
      <c r="F1890" s="529"/>
      <c r="G1890" s="530"/>
      <c r="H1890" s="530"/>
      <c r="I1890" s="422"/>
      <c r="J1890" s="531" t="e">
        <f>VLOOKUP(K1890,'[11]CONSOLIDADO PLAN DESARROLLO'!$DK$9:$DM2186,3,0)</f>
        <v>#N/A</v>
      </c>
      <c r="K1890" s="532"/>
      <c r="L1890" s="531" t="str">
        <f>IF(K1890=0,"0-0",(VLOOKUP(K1890,'[11]CONSOLIDADO PLAN DESARROLLO'!$DK$9:$DM$305,2,0)))</f>
        <v>0-0</v>
      </c>
      <c r="M1890" s="532" t="str">
        <f t="shared" si="143"/>
        <v>0-0</v>
      </c>
      <c r="N1890" s="526"/>
      <c r="O1890" s="535"/>
      <c r="AC1890" s="424"/>
    </row>
    <row r="1891" spans="1:29" x14ac:dyDescent="0.2">
      <c r="A1891" s="528"/>
      <c r="B1891" s="477" t="str">
        <f t="shared" si="142"/>
        <v xml:space="preserve"> </v>
      </c>
      <c r="C1891" s="477"/>
      <c r="D1891" s="526"/>
      <c r="E1891" s="529"/>
      <c r="F1891" s="529"/>
      <c r="G1891" s="530"/>
      <c r="H1891" s="530"/>
      <c r="I1891" s="422"/>
      <c r="J1891" s="531" t="e">
        <f>VLOOKUP(K1891,'[11]CONSOLIDADO PLAN DESARROLLO'!$DK$9:$DM2187,3,0)</f>
        <v>#N/A</v>
      </c>
      <c r="K1891" s="532"/>
      <c r="L1891" s="531" t="str">
        <f>IF(K1891=0,"0-0",(VLOOKUP(K1891,'[11]CONSOLIDADO PLAN DESARROLLO'!$DK$9:$DM$305,2,0)))</f>
        <v>0-0</v>
      </c>
      <c r="M1891" s="532" t="str">
        <f t="shared" si="143"/>
        <v>0-0</v>
      </c>
      <c r="N1891" s="526"/>
      <c r="O1891" s="535"/>
      <c r="AC1891" s="424"/>
    </row>
    <row r="1892" spans="1:29" x14ac:dyDescent="0.2">
      <c r="A1892" s="528"/>
      <c r="B1892" s="477" t="str">
        <f t="shared" si="142"/>
        <v xml:space="preserve"> </v>
      </c>
      <c r="C1892" s="477"/>
      <c r="D1892" s="526"/>
      <c r="E1892" s="529"/>
      <c r="F1892" s="529"/>
      <c r="G1892" s="530"/>
      <c r="H1892" s="530"/>
      <c r="I1892" s="422"/>
      <c r="J1892" s="531" t="e">
        <f>VLOOKUP(K1892,'[11]CONSOLIDADO PLAN DESARROLLO'!$DK$9:$DM2188,3,0)</f>
        <v>#N/A</v>
      </c>
      <c r="K1892" s="532"/>
      <c r="L1892" s="531" t="str">
        <f>IF(K1892=0,"0-0",(VLOOKUP(K1892,'[11]CONSOLIDADO PLAN DESARROLLO'!$DK$9:$DM$305,2,0)))</f>
        <v>0-0</v>
      </c>
      <c r="M1892" s="532" t="str">
        <f t="shared" si="143"/>
        <v>0-0</v>
      </c>
      <c r="N1892" s="526"/>
      <c r="O1892" s="535"/>
      <c r="AC1892" s="424"/>
    </row>
    <row r="1893" spans="1:29" x14ac:dyDescent="0.2">
      <c r="A1893" s="528"/>
      <c r="B1893" s="477" t="str">
        <f t="shared" si="142"/>
        <v xml:space="preserve"> </v>
      </c>
      <c r="C1893" s="477"/>
      <c r="D1893" s="526"/>
      <c r="E1893" s="529"/>
      <c r="F1893" s="529"/>
      <c r="G1893" s="530"/>
      <c r="H1893" s="530"/>
      <c r="I1893" s="422"/>
      <c r="J1893" s="531" t="e">
        <f>VLOOKUP(K1893,'[11]CONSOLIDADO PLAN DESARROLLO'!$DK$9:$DM2189,3,0)</f>
        <v>#N/A</v>
      </c>
      <c r="K1893" s="532"/>
      <c r="L1893" s="531" t="str">
        <f>IF(K1893=0,"0-0",(VLOOKUP(K1893,'[11]CONSOLIDADO PLAN DESARROLLO'!$DK$9:$DM$305,2,0)))</f>
        <v>0-0</v>
      </c>
      <c r="M1893" s="532" t="str">
        <f t="shared" si="143"/>
        <v>0-0</v>
      </c>
      <c r="N1893" s="526"/>
      <c r="O1893" s="535"/>
      <c r="AC1893" s="424"/>
    </row>
    <row r="1894" spans="1:29" x14ac:dyDescent="0.2">
      <c r="A1894" s="528"/>
      <c r="B1894" s="477" t="str">
        <f t="shared" si="142"/>
        <v xml:space="preserve"> </v>
      </c>
      <c r="C1894" s="477"/>
      <c r="D1894" s="526"/>
      <c r="E1894" s="529"/>
      <c r="F1894" s="529"/>
      <c r="G1894" s="530"/>
      <c r="H1894" s="530"/>
      <c r="I1894" s="422"/>
      <c r="J1894" s="531" t="e">
        <f>VLOOKUP(K1894,'[11]CONSOLIDADO PLAN DESARROLLO'!$DK$9:$DM2190,3,0)</f>
        <v>#N/A</v>
      </c>
      <c r="K1894" s="532"/>
      <c r="L1894" s="531" t="str">
        <f>IF(K1894=0,"0-0",(VLOOKUP(K1894,'[11]CONSOLIDADO PLAN DESARROLLO'!$DK$9:$DM$305,2,0)))</f>
        <v>0-0</v>
      </c>
      <c r="M1894" s="532" t="str">
        <f t="shared" si="143"/>
        <v>0-0</v>
      </c>
      <c r="N1894" s="526"/>
      <c r="O1894" s="535"/>
      <c r="AC1894" s="424"/>
    </row>
    <row r="1895" spans="1:29" x14ac:dyDescent="0.2">
      <c r="A1895" s="528"/>
      <c r="B1895" s="477" t="str">
        <f t="shared" si="142"/>
        <v xml:space="preserve"> </v>
      </c>
      <c r="C1895" s="477"/>
      <c r="D1895" s="526"/>
      <c r="E1895" s="529"/>
      <c r="F1895" s="529"/>
      <c r="G1895" s="530"/>
      <c r="H1895" s="530"/>
      <c r="I1895" s="422"/>
      <c r="J1895" s="531" t="e">
        <f>VLOOKUP(K1895,'[11]CONSOLIDADO PLAN DESARROLLO'!$DK$9:$DM2191,3,0)</f>
        <v>#N/A</v>
      </c>
      <c r="K1895" s="532"/>
      <c r="L1895" s="531" t="str">
        <f>IF(K1895=0,"0-0",(VLOOKUP(K1895,'[11]CONSOLIDADO PLAN DESARROLLO'!$DK$9:$DM$305,2,0)))</f>
        <v>0-0</v>
      </c>
      <c r="M1895" s="532" t="str">
        <f t="shared" si="143"/>
        <v>0-0</v>
      </c>
      <c r="N1895" s="526"/>
      <c r="O1895" s="535"/>
      <c r="AC1895" s="424"/>
    </row>
    <row r="1896" spans="1:29" x14ac:dyDescent="0.2">
      <c r="A1896" s="528"/>
      <c r="B1896" s="477" t="str">
        <f t="shared" si="142"/>
        <v xml:space="preserve"> </v>
      </c>
      <c r="C1896" s="477"/>
      <c r="D1896" s="526"/>
      <c r="E1896" s="529"/>
      <c r="F1896" s="529"/>
      <c r="G1896" s="530"/>
      <c r="H1896" s="530"/>
      <c r="I1896" s="422"/>
      <c r="J1896" s="531" t="e">
        <f>VLOOKUP(K1896,'[11]CONSOLIDADO PLAN DESARROLLO'!$DK$9:$DM2192,3,0)</f>
        <v>#N/A</v>
      </c>
      <c r="K1896" s="532"/>
      <c r="L1896" s="531" t="str">
        <f>IF(K1896=0,"0-0",(VLOOKUP(K1896,'[11]CONSOLIDADO PLAN DESARROLLO'!$DK$9:$DM$305,2,0)))</f>
        <v>0-0</v>
      </c>
      <c r="M1896" s="532" t="str">
        <f t="shared" si="143"/>
        <v>0-0</v>
      </c>
      <c r="N1896" s="526"/>
      <c r="O1896" s="535"/>
      <c r="AC1896" s="424"/>
    </row>
    <row r="1897" spans="1:29" x14ac:dyDescent="0.2">
      <c r="A1897" s="528"/>
      <c r="B1897" s="477" t="str">
        <f t="shared" si="142"/>
        <v xml:space="preserve"> </v>
      </c>
      <c r="C1897" s="477"/>
      <c r="D1897" s="526"/>
      <c r="E1897" s="529"/>
      <c r="F1897" s="529"/>
      <c r="G1897" s="530"/>
      <c r="H1897" s="530"/>
      <c r="I1897" s="422"/>
      <c r="J1897" s="531" t="e">
        <f>VLOOKUP(K1897,'[11]CONSOLIDADO PLAN DESARROLLO'!$DK$9:$DM2193,3,0)</f>
        <v>#N/A</v>
      </c>
      <c r="K1897" s="532"/>
      <c r="L1897" s="531" t="str">
        <f>IF(K1897=0,"0-0",(VLOOKUP(K1897,'[11]CONSOLIDADO PLAN DESARROLLO'!$DK$9:$DM$305,2,0)))</f>
        <v>0-0</v>
      </c>
      <c r="M1897" s="532" t="str">
        <f t="shared" si="143"/>
        <v>0-0</v>
      </c>
      <c r="N1897" s="526"/>
      <c r="O1897" s="535"/>
      <c r="AC1897" s="424"/>
    </row>
    <row r="1898" spans="1:29" x14ac:dyDescent="0.2">
      <c r="A1898" s="528"/>
      <c r="B1898" s="477" t="str">
        <f t="shared" si="142"/>
        <v xml:space="preserve"> </v>
      </c>
      <c r="C1898" s="477"/>
      <c r="D1898" s="526"/>
      <c r="E1898" s="529"/>
      <c r="F1898" s="529"/>
      <c r="G1898" s="530"/>
      <c r="H1898" s="530"/>
      <c r="I1898" s="422"/>
      <c r="J1898" s="531" t="e">
        <f>VLOOKUP(K1898,'[11]CONSOLIDADO PLAN DESARROLLO'!$DK$9:$DM2194,3,0)</f>
        <v>#N/A</v>
      </c>
      <c r="K1898" s="532"/>
      <c r="L1898" s="531" t="str">
        <f>IF(K1898=0,"0-0",(VLOOKUP(K1898,'[11]CONSOLIDADO PLAN DESARROLLO'!$DK$9:$DM$305,2,0)))</f>
        <v>0-0</v>
      </c>
      <c r="M1898" s="532" t="str">
        <f t="shared" si="143"/>
        <v>0-0</v>
      </c>
      <c r="N1898" s="526"/>
      <c r="O1898" s="535"/>
      <c r="AC1898" s="424"/>
    </row>
    <row r="1899" spans="1:29" x14ac:dyDescent="0.2">
      <c r="A1899" s="528"/>
      <c r="B1899" s="477" t="str">
        <f t="shared" si="142"/>
        <v xml:space="preserve"> </v>
      </c>
      <c r="C1899" s="477"/>
      <c r="D1899" s="526"/>
      <c r="E1899" s="529"/>
      <c r="F1899" s="529"/>
      <c r="G1899" s="530"/>
      <c r="H1899" s="530"/>
      <c r="I1899" s="422"/>
      <c r="J1899" s="531" t="e">
        <f>VLOOKUP(K1899,'[11]CONSOLIDADO PLAN DESARROLLO'!$DK$9:$DM2195,3,0)</f>
        <v>#N/A</v>
      </c>
      <c r="K1899" s="532"/>
      <c r="L1899" s="531" t="str">
        <f>IF(K1899=0,"0-0",(VLOOKUP(K1899,'[11]CONSOLIDADO PLAN DESARROLLO'!$DK$9:$DM$305,2,0)))</f>
        <v>0-0</v>
      </c>
      <c r="M1899" s="532" t="str">
        <f t="shared" si="143"/>
        <v>0-0</v>
      </c>
      <c r="N1899" s="526"/>
      <c r="O1899" s="535"/>
      <c r="AC1899" s="424"/>
    </row>
    <row r="1900" spans="1:29" x14ac:dyDescent="0.2">
      <c r="A1900" s="528"/>
      <c r="B1900" s="477" t="str">
        <f t="shared" si="142"/>
        <v xml:space="preserve"> </v>
      </c>
      <c r="C1900" s="477"/>
      <c r="D1900" s="526"/>
      <c r="E1900" s="529"/>
      <c r="F1900" s="529"/>
      <c r="G1900" s="530"/>
      <c r="H1900" s="530"/>
      <c r="I1900" s="422"/>
      <c r="J1900" s="531" t="e">
        <f>VLOOKUP(K1900,'[11]CONSOLIDADO PLAN DESARROLLO'!$DK$9:$DM2196,3,0)</f>
        <v>#N/A</v>
      </c>
      <c r="K1900" s="532"/>
      <c r="L1900" s="531" t="str">
        <f>IF(K1900=0,"0-0",(VLOOKUP(K1900,'[11]CONSOLIDADO PLAN DESARROLLO'!$DK$9:$DM$305,2,0)))</f>
        <v>0-0</v>
      </c>
      <c r="M1900" s="532" t="str">
        <f t="shared" si="143"/>
        <v>0-0</v>
      </c>
      <c r="N1900" s="526"/>
      <c r="O1900" s="535"/>
      <c r="AC1900" s="424"/>
    </row>
    <row r="1901" spans="1:29" x14ac:dyDescent="0.2">
      <c r="A1901" s="528"/>
      <c r="B1901" s="477" t="str">
        <f t="shared" si="142"/>
        <v xml:space="preserve"> </v>
      </c>
      <c r="C1901" s="477"/>
      <c r="D1901" s="526"/>
      <c r="E1901" s="529"/>
      <c r="F1901" s="529"/>
      <c r="G1901" s="530"/>
      <c r="H1901" s="530"/>
      <c r="I1901" s="422"/>
      <c r="J1901" s="531" t="e">
        <f>VLOOKUP(K1901,'[11]CONSOLIDADO PLAN DESARROLLO'!$DK$9:$DM2197,3,0)</f>
        <v>#N/A</v>
      </c>
      <c r="K1901" s="532"/>
      <c r="L1901" s="531" t="str">
        <f>IF(K1901=0,"0-0",(VLOOKUP(K1901,'[11]CONSOLIDADO PLAN DESARROLLO'!$DK$9:$DM$305,2,0)))</f>
        <v>0-0</v>
      </c>
      <c r="M1901" s="532" t="str">
        <f t="shared" si="143"/>
        <v>0-0</v>
      </c>
      <c r="N1901" s="526"/>
      <c r="O1901" s="535"/>
      <c r="AC1901" s="424"/>
    </row>
    <row r="1902" spans="1:29" x14ac:dyDescent="0.2">
      <c r="A1902" s="528"/>
      <c r="B1902" s="477" t="str">
        <f t="shared" si="142"/>
        <v xml:space="preserve"> </v>
      </c>
      <c r="C1902" s="477"/>
      <c r="D1902" s="526"/>
      <c r="E1902" s="529"/>
      <c r="F1902" s="529"/>
      <c r="G1902" s="530"/>
      <c r="H1902" s="530"/>
      <c r="I1902" s="422"/>
      <c r="J1902" s="531" t="e">
        <f>VLOOKUP(K1902,'[11]CONSOLIDADO PLAN DESARROLLO'!$DK$9:$DM2198,3,0)</f>
        <v>#N/A</v>
      </c>
      <c r="K1902" s="532"/>
      <c r="L1902" s="531" t="str">
        <f>IF(K1902=0,"0-0",(VLOOKUP(K1902,'[11]CONSOLIDADO PLAN DESARROLLO'!$DK$9:$DM$305,2,0)))</f>
        <v>0-0</v>
      </c>
      <c r="M1902" s="532" t="str">
        <f t="shared" si="143"/>
        <v>0-0</v>
      </c>
      <c r="N1902" s="526"/>
      <c r="O1902" s="535"/>
      <c r="AC1902" s="424"/>
    </row>
    <row r="1903" spans="1:29" x14ac:dyDescent="0.2">
      <c r="A1903" s="528"/>
      <c r="B1903" s="477" t="str">
        <f t="shared" si="142"/>
        <v xml:space="preserve"> </v>
      </c>
      <c r="C1903" s="477"/>
      <c r="D1903" s="526"/>
      <c r="E1903" s="529"/>
      <c r="F1903" s="529"/>
      <c r="G1903" s="530"/>
      <c r="H1903" s="530"/>
      <c r="I1903" s="422"/>
      <c r="J1903" s="531" t="e">
        <f>VLOOKUP(K1903,'[11]CONSOLIDADO PLAN DESARROLLO'!$DK$9:$DM2199,3,0)</f>
        <v>#N/A</v>
      </c>
      <c r="K1903" s="532"/>
      <c r="L1903" s="531" t="str">
        <f>IF(K1903=0,"0-0",(VLOOKUP(K1903,'[11]CONSOLIDADO PLAN DESARROLLO'!$DK$9:$DM$305,2,0)))</f>
        <v>0-0</v>
      </c>
      <c r="M1903" s="532" t="str">
        <f t="shared" si="143"/>
        <v>0-0</v>
      </c>
      <c r="N1903" s="526"/>
      <c r="O1903" s="535"/>
      <c r="AC1903" s="424"/>
    </row>
    <row r="1904" spans="1:29" x14ac:dyDescent="0.2">
      <c r="A1904" s="528"/>
      <c r="B1904" s="477" t="str">
        <f t="shared" si="142"/>
        <v xml:space="preserve"> </v>
      </c>
      <c r="C1904" s="477"/>
      <c r="D1904" s="526"/>
      <c r="E1904" s="529"/>
      <c r="F1904" s="529"/>
      <c r="G1904" s="530"/>
      <c r="H1904" s="530"/>
      <c r="I1904" s="422"/>
      <c r="J1904" s="531" t="e">
        <f>VLOOKUP(K1904,'[11]CONSOLIDADO PLAN DESARROLLO'!$DK$9:$DM2200,3,0)</f>
        <v>#N/A</v>
      </c>
      <c r="K1904" s="532"/>
      <c r="L1904" s="531" t="str">
        <f>IF(K1904=0,"0-0",(VLOOKUP(K1904,'[11]CONSOLIDADO PLAN DESARROLLO'!$DK$9:$DM$305,2,0)))</f>
        <v>0-0</v>
      </c>
      <c r="M1904" s="532" t="str">
        <f t="shared" si="143"/>
        <v>0-0</v>
      </c>
      <c r="N1904" s="526"/>
      <c r="O1904" s="535"/>
      <c r="AC1904" s="424"/>
    </row>
    <row r="1905" spans="1:29" x14ac:dyDescent="0.2">
      <c r="A1905" s="528"/>
      <c r="B1905" s="477" t="str">
        <f t="shared" si="142"/>
        <v xml:space="preserve"> </v>
      </c>
      <c r="C1905" s="477"/>
      <c r="D1905" s="526"/>
      <c r="E1905" s="529"/>
      <c r="F1905" s="529"/>
      <c r="G1905" s="530"/>
      <c r="H1905" s="530"/>
      <c r="I1905" s="422"/>
      <c r="J1905" s="531" t="e">
        <f>VLOOKUP(K1905,'[11]CONSOLIDADO PLAN DESARROLLO'!$DK$9:$DM2201,3,0)</f>
        <v>#N/A</v>
      </c>
      <c r="K1905" s="532"/>
      <c r="L1905" s="531" t="str">
        <f>IF(K1905=0,"0-0",(VLOOKUP(K1905,'[11]CONSOLIDADO PLAN DESARROLLO'!$DK$9:$DM$305,2,0)))</f>
        <v>0-0</v>
      </c>
      <c r="M1905" s="532" t="str">
        <f t="shared" si="143"/>
        <v>0-0</v>
      </c>
      <c r="N1905" s="526"/>
      <c r="O1905" s="535"/>
      <c r="AC1905" s="424"/>
    </row>
    <row r="1906" spans="1:29" x14ac:dyDescent="0.2">
      <c r="A1906" s="528"/>
      <c r="B1906" s="477" t="str">
        <f t="shared" si="142"/>
        <v xml:space="preserve"> </v>
      </c>
      <c r="C1906" s="477"/>
      <c r="D1906" s="526"/>
      <c r="E1906" s="529"/>
      <c r="F1906" s="529"/>
      <c r="G1906" s="530"/>
      <c r="H1906" s="530"/>
      <c r="I1906" s="422"/>
      <c r="J1906" s="531" t="e">
        <f>VLOOKUP(K1906,'[11]CONSOLIDADO PLAN DESARROLLO'!$DK$9:$DM2202,3,0)</f>
        <v>#N/A</v>
      </c>
      <c r="K1906" s="532"/>
      <c r="L1906" s="531" t="str">
        <f>IF(K1906=0,"0-0",(VLOOKUP(K1906,'[11]CONSOLIDADO PLAN DESARROLLO'!$DK$9:$DM$305,2,0)))</f>
        <v>0-0</v>
      </c>
      <c r="M1906" s="532" t="str">
        <f t="shared" si="143"/>
        <v>0-0</v>
      </c>
      <c r="N1906" s="526"/>
      <c r="O1906" s="535"/>
      <c r="AC1906" s="424"/>
    </row>
    <row r="1907" spans="1:29" x14ac:dyDescent="0.2">
      <c r="A1907" s="528"/>
      <c r="B1907" s="477" t="str">
        <f t="shared" si="142"/>
        <v xml:space="preserve"> </v>
      </c>
      <c r="C1907" s="477"/>
      <c r="D1907" s="526"/>
      <c r="E1907" s="529"/>
      <c r="F1907" s="529"/>
      <c r="G1907" s="530"/>
      <c r="H1907" s="530"/>
      <c r="I1907" s="422"/>
      <c r="J1907" s="531" t="e">
        <f>VLOOKUP(K1907,'[11]CONSOLIDADO PLAN DESARROLLO'!$DK$9:$DM2203,3,0)</f>
        <v>#N/A</v>
      </c>
      <c r="K1907" s="532"/>
      <c r="L1907" s="531" t="str">
        <f>IF(K1907=0,"0-0",(VLOOKUP(K1907,'[11]CONSOLIDADO PLAN DESARROLLO'!$DK$9:$DM$305,2,0)))</f>
        <v>0-0</v>
      </c>
      <c r="M1907" s="532" t="str">
        <f t="shared" si="143"/>
        <v>0-0</v>
      </c>
      <c r="N1907" s="526"/>
      <c r="O1907" s="535"/>
      <c r="AC1907" s="424"/>
    </row>
    <row r="1908" spans="1:29" x14ac:dyDescent="0.2">
      <c r="A1908" s="528"/>
      <c r="B1908" s="477" t="str">
        <f t="shared" si="142"/>
        <v xml:space="preserve"> </v>
      </c>
      <c r="C1908" s="477"/>
      <c r="D1908" s="526"/>
      <c r="E1908" s="529"/>
      <c r="F1908" s="529"/>
      <c r="G1908" s="530"/>
      <c r="H1908" s="530"/>
      <c r="I1908" s="422"/>
      <c r="J1908" s="531" t="e">
        <f>VLOOKUP(K1908,'[11]CONSOLIDADO PLAN DESARROLLO'!$DK$9:$DM2204,3,0)</f>
        <v>#N/A</v>
      </c>
      <c r="K1908" s="532"/>
      <c r="L1908" s="531" t="str">
        <f>IF(K1908=0,"0-0",(VLOOKUP(K1908,'[11]CONSOLIDADO PLAN DESARROLLO'!$DK$9:$DM$305,2,0)))</f>
        <v>0-0</v>
      </c>
      <c r="M1908" s="532" t="str">
        <f t="shared" si="143"/>
        <v>0-0</v>
      </c>
      <c r="N1908" s="526"/>
      <c r="O1908" s="535"/>
      <c r="AC1908" s="424"/>
    </row>
    <row r="1909" spans="1:29" x14ac:dyDescent="0.2">
      <c r="A1909" s="528"/>
      <c r="B1909" s="477" t="str">
        <f t="shared" si="142"/>
        <v xml:space="preserve"> </v>
      </c>
      <c r="C1909" s="477"/>
      <c r="D1909" s="526"/>
      <c r="E1909" s="529"/>
      <c r="F1909" s="529"/>
      <c r="G1909" s="530"/>
      <c r="H1909" s="530"/>
      <c r="I1909" s="422"/>
      <c r="J1909" s="531" t="e">
        <f>VLOOKUP(K1909,'[11]CONSOLIDADO PLAN DESARROLLO'!$DK$9:$DM2205,3,0)</f>
        <v>#N/A</v>
      </c>
      <c r="K1909" s="532"/>
      <c r="L1909" s="531" t="str">
        <f>IF(K1909=0,"0-0",(VLOOKUP(K1909,'[11]CONSOLIDADO PLAN DESARROLLO'!$DK$9:$DM$305,2,0)))</f>
        <v>0-0</v>
      </c>
      <c r="M1909" s="532" t="str">
        <f t="shared" si="143"/>
        <v>0-0</v>
      </c>
      <c r="N1909" s="526"/>
      <c r="O1909" s="535"/>
      <c r="AC1909" s="424"/>
    </row>
    <row r="1910" spans="1:29" x14ac:dyDescent="0.2">
      <c r="A1910" s="528"/>
      <c r="B1910" s="477" t="str">
        <f t="shared" si="142"/>
        <v xml:space="preserve"> </v>
      </c>
      <c r="C1910" s="477"/>
      <c r="D1910" s="526"/>
      <c r="E1910" s="529"/>
      <c r="F1910" s="529"/>
      <c r="G1910" s="530"/>
      <c r="H1910" s="530"/>
      <c r="I1910" s="422"/>
      <c r="J1910" s="531" t="e">
        <f>VLOOKUP(K1910,'[11]CONSOLIDADO PLAN DESARROLLO'!$DK$9:$DM2206,3,0)</f>
        <v>#N/A</v>
      </c>
      <c r="K1910" s="532"/>
      <c r="L1910" s="531" t="str">
        <f>IF(K1910=0,"0-0",(VLOOKUP(K1910,'[11]CONSOLIDADO PLAN DESARROLLO'!$DK$9:$DM$305,2,0)))</f>
        <v>0-0</v>
      </c>
      <c r="M1910" s="532" t="str">
        <f t="shared" si="143"/>
        <v>0-0</v>
      </c>
      <c r="N1910" s="526"/>
      <c r="O1910" s="535"/>
      <c r="AC1910" s="424"/>
    </row>
    <row r="1911" spans="1:29" x14ac:dyDescent="0.2">
      <c r="A1911" s="528"/>
      <c r="B1911" s="477" t="str">
        <f t="shared" si="142"/>
        <v xml:space="preserve"> </v>
      </c>
      <c r="C1911" s="477"/>
      <c r="D1911" s="526"/>
      <c r="E1911" s="529"/>
      <c r="F1911" s="529"/>
      <c r="G1911" s="530"/>
      <c r="H1911" s="530"/>
      <c r="I1911" s="422"/>
      <c r="J1911" s="531" t="e">
        <f>VLOOKUP(K1911,'[11]CONSOLIDADO PLAN DESARROLLO'!$DK$9:$DM2207,3,0)</f>
        <v>#N/A</v>
      </c>
      <c r="K1911" s="532"/>
      <c r="L1911" s="531" t="str">
        <f>IF(K1911=0,"0-0",(VLOOKUP(K1911,'[11]CONSOLIDADO PLAN DESARROLLO'!$DK$9:$DM$305,2,0)))</f>
        <v>0-0</v>
      </c>
      <c r="M1911" s="532" t="str">
        <f t="shared" si="143"/>
        <v>0-0</v>
      </c>
      <c r="N1911" s="526"/>
      <c r="O1911" s="535"/>
      <c r="AC1911" s="424"/>
    </row>
    <row r="1912" spans="1:29" x14ac:dyDescent="0.2">
      <c r="A1912" s="528"/>
      <c r="B1912" s="477" t="str">
        <f t="shared" si="142"/>
        <v xml:space="preserve"> </v>
      </c>
      <c r="C1912" s="477"/>
      <c r="D1912" s="526"/>
      <c r="E1912" s="529"/>
      <c r="F1912" s="529"/>
      <c r="G1912" s="530"/>
      <c r="H1912" s="530"/>
      <c r="I1912" s="422"/>
      <c r="J1912" s="531" t="e">
        <f>VLOOKUP(K1912,'[11]CONSOLIDADO PLAN DESARROLLO'!$DK$9:$DM2208,3,0)</f>
        <v>#N/A</v>
      </c>
      <c r="K1912" s="532"/>
      <c r="L1912" s="531" t="str">
        <f>IF(K1912=0,"0-0",(VLOOKUP(K1912,'[11]CONSOLIDADO PLAN DESARROLLO'!$DK$9:$DM$305,2,0)))</f>
        <v>0-0</v>
      </c>
      <c r="M1912" s="532" t="str">
        <f t="shared" si="143"/>
        <v>0-0</v>
      </c>
      <c r="N1912" s="526"/>
      <c r="O1912" s="535"/>
      <c r="AC1912" s="424"/>
    </row>
    <row r="1913" spans="1:29" x14ac:dyDescent="0.2">
      <c r="A1913" s="528"/>
      <c r="B1913" s="477" t="str">
        <f t="shared" si="142"/>
        <v xml:space="preserve"> </v>
      </c>
      <c r="C1913" s="477"/>
      <c r="D1913" s="526"/>
      <c r="E1913" s="529"/>
      <c r="F1913" s="529"/>
      <c r="G1913" s="530"/>
      <c r="H1913" s="530"/>
      <c r="I1913" s="422"/>
      <c r="J1913" s="531" t="e">
        <f>VLOOKUP(K1913,'[11]CONSOLIDADO PLAN DESARROLLO'!$DK$9:$DM2209,3,0)</f>
        <v>#N/A</v>
      </c>
      <c r="K1913" s="532"/>
      <c r="L1913" s="531" t="str">
        <f>IF(K1913=0,"0-0",(VLOOKUP(K1913,'[11]CONSOLIDADO PLAN DESARROLLO'!$DK$9:$DM$305,2,0)))</f>
        <v>0-0</v>
      </c>
      <c r="M1913" s="532" t="str">
        <f t="shared" si="143"/>
        <v>0-0</v>
      </c>
      <c r="N1913" s="526"/>
      <c r="O1913" s="535"/>
      <c r="AC1913" s="424"/>
    </row>
    <row r="1914" spans="1:29" x14ac:dyDescent="0.2">
      <c r="A1914" s="528"/>
      <c r="B1914" s="477" t="str">
        <f t="shared" si="142"/>
        <v xml:space="preserve"> </v>
      </c>
      <c r="C1914" s="477"/>
      <c r="D1914" s="526"/>
      <c r="E1914" s="529"/>
      <c r="F1914" s="529"/>
      <c r="G1914" s="530"/>
      <c r="H1914" s="530"/>
      <c r="I1914" s="422"/>
      <c r="J1914" s="531" t="e">
        <f>VLOOKUP(K1914,'[11]CONSOLIDADO PLAN DESARROLLO'!$DK$9:$DM2210,3,0)</f>
        <v>#N/A</v>
      </c>
      <c r="K1914" s="532"/>
      <c r="L1914" s="531" t="str">
        <f>IF(K1914=0,"0-0",(VLOOKUP(K1914,'[11]CONSOLIDADO PLAN DESARROLLO'!$DK$9:$DM$305,2,0)))</f>
        <v>0-0</v>
      </c>
      <c r="M1914" s="532" t="str">
        <f t="shared" si="143"/>
        <v>0-0</v>
      </c>
      <c r="N1914" s="526"/>
      <c r="O1914" s="535"/>
      <c r="AC1914" s="424"/>
    </row>
    <row r="1915" spans="1:29" x14ac:dyDescent="0.2">
      <c r="A1915" s="528"/>
      <c r="B1915" s="477" t="str">
        <f t="shared" si="142"/>
        <v xml:space="preserve"> </v>
      </c>
      <c r="C1915" s="477"/>
      <c r="D1915" s="526"/>
      <c r="E1915" s="529"/>
      <c r="F1915" s="529"/>
      <c r="G1915" s="530"/>
      <c r="H1915" s="530"/>
      <c r="I1915" s="422"/>
      <c r="J1915" s="531" t="e">
        <f>VLOOKUP(K1915,'[11]CONSOLIDADO PLAN DESARROLLO'!$DK$9:$DM2211,3,0)</f>
        <v>#N/A</v>
      </c>
      <c r="K1915" s="532"/>
      <c r="L1915" s="531" t="str">
        <f>IF(K1915=0,"0-0",(VLOOKUP(K1915,'[11]CONSOLIDADO PLAN DESARROLLO'!$DK$9:$DM$305,2,0)))</f>
        <v>0-0</v>
      </c>
      <c r="M1915" s="532" t="str">
        <f t="shared" si="143"/>
        <v>0-0</v>
      </c>
      <c r="N1915" s="526"/>
      <c r="O1915" s="535"/>
      <c r="AC1915" s="424"/>
    </row>
    <row r="1916" spans="1:29" x14ac:dyDescent="0.2">
      <c r="A1916" s="528"/>
      <c r="B1916" s="477" t="str">
        <f t="shared" si="142"/>
        <v xml:space="preserve"> </v>
      </c>
      <c r="C1916" s="477"/>
      <c r="D1916" s="526"/>
      <c r="E1916" s="529"/>
      <c r="F1916" s="529"/>
      <c r="G1916" s="530"/>
      <c r="H1916" s="530"/>
      <c r="I1916" s="422"/>
      <c r="J1916" s="531" t="e">
        <f>VLOOKUP(K1916,'[11]CONSOLIDADO PLAN DESARROLLO'!$DK$9:$DM2212,3,0)</f>
        <v>#N/A</v>
      </c>
      <c r="K1916" s="532"/>
      <c r="L1916" s="531" t="str">
        <f>IF(K1916=0,"0-0",(VLOOKUP(K1916,'[11]CONSOLIDADO PLAN DESARROLLO'!$DK$9:$DM$305,2,0)))</f>
        <v>0-0</v>
      </c>
      <c r="M1916" s="532" t="str">
        <f t="shared" si="143"/>
        <v>0-0</v>
      </c>
      <c r="N1916" s="526"/>
      <c r="O1916" s="535"/>
      <c r="AC1916" s="424"/>
    </row>
    <row r="1917" spans="1:29" x14ac:dyDescent="0.2">
      <c r="A1917" s="528"/>
      <c r="B1917" s="477" t="str">
        <f t="shared" si="142"/>
        <v xml:space="preserve"> </v>
      </c>
      <c r="C1917" s="477"/>
      <c r="D1917" s="526"/>
      <c r="E1917" s="529"/>
      <c r="F1917" s="529"/>
      <c r="G1917" s="530"/>
      <c r="H1917" s="530"/>
      <c r="I1917" s="422"/>
      <c r="J1917" s="531" t="e">
        <f>VLOOKUP(K1917,'[11]CONSOLIDADO PLAN DESARROLLO'!$DK$9:$DM2213,3,0)</f>
        <v>#N/A</v>
      </c>
      <c r="K1917" s="532"/>
      <c r="L1917" s="531" t="str">
        <f>IF(K1917=0,"0-0",(VLOOKUP(K1917,'[11]CONSOLIDADO PLAN DESARROLLO'!$DK$9:$DM$305,2,0)))</f>
        <v>0-0</v>
      </c>
      <c r="M1917" s="532" t="str">
        <f t="shared" si="143"/>
        <v>0-0</v>
      </c>
      <c r="N1917" s="526"/>
      <c r="O1917" s="535"/>
      <c r="AC1917" s="424"/>
    </row>
    <row r="1918" spans="1:29" x14ac:dyDescent="0.2">
      <c r="A1918" s="528"/>
      <c r="B1918" s="477" t="str">
        <f t="shared" si="142"/>
        <v xml:space="preserve"> </v>
      </c>
      <c r="C1918" s="477"/>
      <c r="D1918" s="526"/>
      <c r="E1918" s="529"/>
      <c r="F1918" s="529"/>
      <c r="G1918" s="530"/>
      <c r="H1918" s="530"/>
      <c r="I1918" s="422"/>
      <c r="J1918" s="531" t="e">
        <f>VLOOKUP(K1918,'[11]CONSOLIDADO PLAN DESARROLLO'!$DK$9:$DM2214,3,0)</f>
        <v>#N/A</v>
      </c>
      <c r="K1918" s="532"/>
      <c r="L1918" s="531" t="str">
        <f>IF(K1918=0,"0-0",(VLOOKUP(K1918,'[11]CONSOLIDADO PLAN DESARROLLO'!$DK$9:$DM$305,2,0)))</f>
        <v>0-0</v>
      </c>
      <c r="M1918" s="532" t="str">
        <f t="shared" si="143"/>
        <v>0-0</v>
      </c>
      <c r="N1918" s="526"/>
      <c r="O1918" s="535"/>
      <c r="AC1918" s="424"/>
    </row>
    <row r="1919" spans="1:29" x14ac:dyDescent="0.2">
      <c r="A1919" s="528"/>
      <c r="B1919" s="477" t="str">
        <f t="shared" si="142"/>
        <v xml:space="preserve"> </v>
      </c>
      <c r="C1919" s="477"/>
      <c r="D1919" s="526"/>
      <c r="E1919" s="529"/>
      <c r="F1919" s="529"/>
      <c r="G1919" s="530"/>
      <c r="H1919" s="530"/>
      <c r="I1919" s="422"/>
      <c r="J1919" s="531" t="e">
        <f>VLOOKUP(K1919,'[11]CONSOLIDADO PLAN DESARROLLO'!$DK$9:$DM2215,3,0)</f>
        <v>#N/A</v>
      </c>
      <c r="K1919" s="532"/>
      <c r="L1919" s="531" t="str">
        <f>IF(K1919=0,"0-0",(VLOOKUP(K1919,'[11]CONSOLIDADO PLAN DESARROLLO'!$DK$9:$DM$305,2,0)))</f>
        <v>0-0</v>
      </c>
      <c r="M1919" s="532" t="str">
        <f t="shared" si="143"/>
        <v>0-0</v>
      </c>
      <c r="N1919" s="526"/>
      <c r="O1919" s="535"/>
      <c r="AC1919" s="424"/>
    </row>
    <row r="1920" spans="1:29" x14ac:dyDescent="0.2">
      <c r="A1920" s="528"/>
      <c r="B1920" s="477" t="str">
        <f t="shared" si="142"/>
        <v xml:space="preserve"> </v>
      </c>
      <c r="C1920" s="477"/>
      <c r="D1920" s="526"/>
      <c r="E1920" s="529"/>
      <c r="F1920" s="529"/>
      <c r="G1920" s="530"/>
      <c r="H1920" s="530"/>
      <c r="I1920" s="422"/>
      <c r="J1920" s="531" t="e">
        <f>VLOOKUP(K1920,'[11]CONSOLIDADO PLAN DESARROLLO'!$DK$9:$DM2216,3,0)</f>
        <v>#N/A</v>
      </c>
      <c r="K1920" s="532"/>
      <c r="L1920" s="531" t="str">
        <f>IF(K1920=0,"0-0",(VLOOKUP(K1920,'[11]CONSOLIDADO PLAN DESARROLLO'!$DK$9:$DM$305,2,0)))</f>
        <v>0-0</v>
      </c>
      <c r="M1920" s="532" t="str">
        <f t="shared" si="143"/>
        <v>0-0</v>
      </c>
      <c r="N1920" s="526"/>
      <c r="O1920" s="535"/>
      <c r="AC1920" s="424"/>
    </row>
    <row r="1921" spans="1:29" x14ac:dyDescent="0.2">
      <c r="A1921" s="528"/>
      <c r="B1921" s="477" t="str">
        <f t="shared" si="142"/>
        <v xml:space="preserve"> </v>
      </c>
      <c r="C1921" s="477"/>
      <c r="D1921" s="526"/>
      <c r="E1921" s="529"/>
      <c r="F1921" s="529"/>
      <c r="G1921" s="530"/>
      <c r="H1921" s="530"/>
      <c r="I1921" s="422"/>
      <c r="J1921" s="531" t="e">
        <f>VLOOKUP(K1921,'[11]CONSOLIDADO PLAN DESARROLLO'!$DK$9:$DM2217,3,0)</f>
        <v>#N/A</v>
      </c>
      <c r="K1921" s="532"/>
      <c r="L1921" s="531" t="str">
        <f>IF(K1921=0,"0-0",(VLOOKUP(K1921,'[11]CONSOLIDADO PLAN DESARROLLO'!$DK$9:$DM$305,2,0)))</f>
        <v>0-0</v>
      </c>
      <c r="M1921" s="532" t="str">
        <f t="shared" si="143"/>
        <v>0-0</v>
      </c>
      <c r="N1921" s="526"/>
      <c r="O1921" s="535"/>
      <c r="AC1921" s="424"/>
    </row>
    <row r="1922" spans="1:29" x14ac:dyDescent="0.2">
      <c r="A1922" s="528"/>
      <c r="B1922" s="477" t="str">
        <f t="shared" si="142"/>
        <v xml:space="preserve"> </v>
      </c>
      <c r="C1922" s="477"/>
      <c r="D1922" s="526"/>
      <c r="E1922" s="529"/>
      <c r="F1922" s="529"/>
      <c r="G1922" s="530"/>
      <c r="H1922" s="530"/>
      <c r="I1922" s="422"/>
      <c r="J1922" s="531" t="e">
        <f>VLOOKUP(K1922,'[11]CONSOLIDADO PLAN DESARROLLO'!$DK$9:$DM2218,3,0)</f>
        <v>#N/A</v>
      </c>
      <c r="K1922" s="532"/>
      <c r="L1922" s="531" t="str">
        <f>IF(K1922=0,"0-0",(VLOOKUP(K1922,'[11]CONSOLIDADO PLAN DESARROLLO'!$DK$9:$DM$305,2,0)))</f>
        <v>0-0</v>
      </c>
      <c r="M1922" s="532" t="str">
        <f t="shared" si="143"/>
        <v>0-0</v>
      </c>
      <c r="N1922" s="526"/>
      <c r="O1922" s="535"/>
      <c r="AC1922" s="424"/>
    </row>
    <row r="1923" spans="1:29" x14ac:dyDescent="0.2">
      <c r="A1923" s="528"/>
      <c r="B1923" s="477" t="str">
        <f t="shared" ref="B1923:B1986" si="144">+CONCATENATE(C1923," ",(LEFT(I1923,(3))))</f>
        <v xml:space="preserve"> </v>
      </c>
      <c r="C1923" s="477"/>
      <c r="D1923" s="526"/>
      <c r="E1923" s="529"/>
      <c r="F1923" s="529"/>
      <c r="G1923" s="530"/>
      <c r="H1923" s="530"/>
      <c r="I1923" s="422"/>
      <c r="J1923" s="531" t="e">
        <f>VLOOKUP(K1923,'[11]CONSOLIDADO PLAN DESARROLLO'!$DK$9:$DM2219,3,0)</f>
        <v>#N/A</v>
      </c>
      <c r="K1923" s="532"/>
      <c r="L1923" s="531" t="str">
        <f>IF(K1923=0,"0-0",(VLOOKUP(K1923,'[11]CONSOLIDADO PLAN DESARROLLO'!$DK$9:$DM$305,2,0)))</f>
        <v>0-0</v>
      </c>
      <c r="M1923" s="532" t="str">
        <f t="shared" ref="M1923:M1986" si="145">IF(I1923=0,"0-0",(VLOOKUP(I1923,$Q$2:$V$191,$P$1,0)))</f>
        <v>0-0</v>
      </c>
      <c r="N1923" s="526"/>
      <c r="O1923" s="535"/>
      <c r="AC1923" s="424"/>
    </row>
    <row r="1924" spans="1:29" x14ac:dyDescent="0.2">
      <c r="A1924" s="528"/>
      <c r="B1924" s="477" t="str">
        <f t="shared" si="144"/>
        <v xml:space="preserve"> </v>
      </c>
      <c r="C1924" s="477"/>
      <c r="D1924" s="526"/>
      <c r="E1924" s="529"/>
      <c r="F1924" s="529"/>
      <c r="G1924" s="530"/>
      <c r="H1924" s="530"/>
      <c r="I1924" s="422"/>
      <c r="J1924" s="531" t="e">
        <f>VLOOKUP(K1924,'[11]CONSOLIDADO PLAN DESARROLLO'!$DK$9:$DM2220,3,0)</f>
        <v>#N/A</v>
      </c>
      <c r="K1924" s="532"/>
      <c r="L1924" s="531" t="str">
        <f>IF(K1924=0,"0-0",(VLOOKUP(K1924,'[11]CONSOLIDADO PLAN DESARROLLO'!$DK$9:$DM$305,2,0)))</f>
        <v>0-0</v>
      </c>
      <c r="M1924" s="532" t="str">
        <f t="shared" si="145"/>
        <v>0-0</v>
      </c>
      <c r="N1924" s="526"/>
      <c r="O1924" s="535"/>
      <c r="AC1924" s="424"/>
    </row>
    <row r="1925" spans="1:29" x14ac:dyDescent="0.2">
      <c r="A1925" s="528"/>
      <c r="B1925" s="477" t="str">
        <f t="shared" si="144"/>
        <v xml:space="preserve"> </v>
      </c>
      <c r="C1925" s="477"/>
      <c r="D1925" s="526"/>
      <c r="E1925" s="529"/>
      <c r="F1925" s="529"/>
      <c r="G1925" s="530"/>
      <c r="H1925" s="530"/>
      <c r="I1925" s="422"/>
      <c r="J1925" s="531" t="e">
        <f>VLOOKUP(K1925,'[11]CONSOLIDADO PLAN DESARROLLO'!$DK$9:$DM2221,3,0)</f>
        <v>#N/A</v>
      </c>
      <c r="K1925" s="532"/>
      <c r="L1925" s="531" t="str">
        <f>IF(K1925=0,"0-0",(VLOOKUP(K1925,'[11]CONSOLIDADO PLAN DESARROLLO'!$DK$9:$DM$305,2,0)))</f>
        <v>0-0</v>
      </c>
      <c r="M1925" s="532" t="str">
        <f t="shared" si="145"/>
        <v>0-0</v>
      </c>
      <c r="N1925" s="526"/>
      <c r="O1925" s="535"/>
      <c r="AC1925" s="424"/>
    </row>
    <row r="1926" spans="1:29" x14ac:dyDescent="0.2">
      <c r="A1926" s="528"/>
      <c r="B1926" s="477" t="str">
        <f t="shared" si="144"/>
        <v xml:space="preserve"> </v>
      </c>
      <c r="C1926" s="477"/>
      <c r="D1926" s="526"/>
      <c r="E1926" s="529"/>
      <c r="F1926" s="529"/>
      <c r="G1926" s="530"/>
      <c r="H1926" s="530"/>
      <c r="I1926" s="422"/>
      <c r="J1926" s="531" t="e">
        <f>VLOOKUP(K1926,'[11]CONSOLIDADO PLAN DESARROLLO'!$DK$9:$DM2222,3,0)</f>
        <v>#N/A</v>
      </c>
      <c r="K1926" s="532"/>
      <c r="L1926" s="531" t="str">
        <f>IF(K1926=0,"0-0",(VLOOKUP(K1926,'[11]CONSOLIDADO PLAN DESARROLLO'!$DK$9:$DM$305,2,0)))</f>
        <v>0-0</v>
      </c>
      <c r="M1926" s="532" t="str">
        <f t="shared" si="145"/>
        <v>0-0</v>
      </c>
      <c r="N1926" s="526"/>
      <c r="O1926" s="535"/>
      <c r="AC1926" s="424"/>
    </row>
    <row r="1927" spans="1:29" x14ac:dyDescent="0.2">
      <c r="A1927" s="528"/>
      <c r="B1927" s="477" t="str">
        <f t="shared" si="144"/>
        <v xml:space="preserve"> </v>
      </c>
      <c r="C1927" s="477"/>
      <c r="D1927" s="526"/>
      <c r="E1927" s="529"/>
      <c r="F1927" s="529"/>
      <c r="G1927" s="530"/>
      <c r="H1927" s="530"/>
      <c r="I1927" s="422"/>
      <c r="J1927" s="531" t="e">
        <f>VLOOKUP(K1927,'[11]CONSOLIDADO PLAN DESARROLLO'!$DK$9:$DM2223,3,0)</f>
        <v>#N/A</v>
      </c>
      <c r="K1927" s="532"/>
      <c r="L1927" s="531" t="str">
        <f>IF(K1927=0,"0-0",(VLOOKUP(K1927,'[11]CONSOLIDADO PLAN DESARROLLO'!$DK$9:$DM$305,2,0)))</f>
        <v>0-0</v>
      </c>
      <c r="M1927" s="532" t="str">
        <f t="shared" si="145"/>
        <v>0-0</v>
      </c>
      <c r="N1927" s="526"/>
      <c r="O1927" s="535"/>
      <c r="AC1927" s="424"/>
    </row>
    <row r="1928" spans="1:29" x14ac:dyDescent="0.2">
      <c r="A1928" s="528"/>
      <c r="B1928" s="477" t="str">
        <f t="shared" si="144"/>
        <v xml:space="preserve"> </v>
      </c>
      <c r="C1928" s="477"/>
      <c r="D1928" s="526"/>
      <c r="E1928" s="529"/>
      <c r="F1928" s="529"/>
      <c r="G1928" s="530"/>
      <c r="H1928" s="530"/>
      <c r="I1928" s="422"/>
      <c r="J1928" s="531" t="e">
        <f>VLOOKUP(K1928,'[11]CONSOLIDADO PLAN DESARROLLO'!$DK$9:$DM2224,3,0)</f>
        <v>#N/A</v>
      </c>
      <c r="K1928" s="532"/>
      <c r="L1928" s="531" t="str">
        <f>IF(K1928=0,"0-0",(VLOOKUP(K1928,'[11]CONSOLIDADO PLAN DESARROLLO'!$DK$9:$DM$305,2,0)))</f>
        <v>0-0</v>
      </c>
      <c r="M1928" s="532" t="str">
        <f t="shared" si="145"/>
        <v>0-0</v>
      </c>
      <c r="N1928" s="526"/>
      <c r="O1928" s="535"/>
      <c r="AC1928" s="424"/>
    </row>
    <row r="1929" spans="1:29" x14ac:dyDescent="0.2">
      <c r="A1929" s="528"/>
      <c r="B1929" s="477" t="str">
        <f t="shared" si="144"/>
        <v xml:space="preserve"> </v>
      </c>
      <c r="C1929" s="477"/>
      <c r="D1929" s="526"/>
      <c r="E1929" s="529"/>
      <c r="F1929" s="529"/>
      <c r="G1929" s="530"/>
      <c r="H1929" s="530"/>
      <c r="I1929" s="422"/>
      <c r="J1929" s="531" t="e">
        <f>VLOOKUP(K1929,'[11]CONSOLIDADO PLAN DESARROLLO'!$DK$9:$DM2225,3,0)</f>
        <v>#N/A</v>
      </c>
      <c r="K1929" s="532"/>
      <c r="L1929" s="531" t="str">
        <f>IF(K1929=0,"0-0",(VLOOKUP(K1929,'[11]CONSOLIDADO PLAN DESARROLLO'!$DK$9:$DM$305,2,0)))</f>
        <v>0-0</v>
      </c>
      <c r="M1929" s="532" t="str">
        <f t="shared" si="145"/>
        <v>0-0</v>
      </c>
      <c r="N1929" s="526"/>
      <c r="O1929" s="535"/>
      <c r="AC1929" s="424"/>
    </row>
    <row r="1930" spans="1:29" x14ac:dyDescent="0.2">
      <c r="A1930" s="528"/>
      <c r="B1930" s="477" t="str">
        <f t="shared" si="144"/>
        <v xml:space="preserve"> </v>
      </c>
      <c r="C1930" s="477"/>
      <c r="D1930" s="526"/>
      <c r="E1930" s="529"/>
      <c r="F1930" s="529"/>
      <c r="G1930" s="530"/>
      <c r="H1930" s="530"/>
      <c r="I1930" s="422"/>
      <c r="J1930" s="531" t="e">
        <f>VLOOKUP(K1930,'[11]CONSOLIDADO PLAN DESARROLLO'!$DK$9:$DM2226,3,0)</f>
        <v>#N/A</v>
      </c>
      <c r="K1930" s="532"/>
      <c r="L1930" s="531" t="str">
        <f>IF(K1930=0,"0-0",(VLOOKUP(K1930,'[11]CONSOLIDADO PLAN DESARROLLO'!$DK$9:$DM$305,2,0)))</f>
        <v>0-0</v>
      </c>
      <c r="M1930" s="532" t="str">
        <f t="shared" si="145"/>
        <v>0-0</v>
      </c>
      <c r="N1930" s="526"/>
      <c r="O1930" s="535"/>
      <c r="AC1930" s="424"/>
    </row>
    <row r="1931" spans="1:29" x14ac:dyDescent="0.2">
      <c r="A1931" s="528"/>
      <c r="B1931" s="477" t="str">
        <f t="shared" si="144"/>
        <v xml:space="preserve"> </v>
      </c>
      <c r="C1931" s="477"/>
      <c r="D1931" s="526"/>
      <c r="E1931" s="529"/>
      <c r="F1931" s="529"/>
      <c r="G1931" s="530"/>
      <c r="H1931" s="530"/>
      <c r="I1931" s="422"/>
      <c r="J1931" s="531" t="e">
        <f>VLOOKUP(K1931,'[11]CONSOLIDADO PLAN DESARROLLO'!$DK$9:$DM2227,3,0)</f>
        <v>#N/A</v>
      </c>
      <c r="K1931" s="532"/>
      <c r="L1931" s="531" t="str">
        <f>IF(K1931=0,"0-0",(VLOOKUP(K1931,'[11]CONSOLIDADO PLAN DESARROLLO'!$DK$9:$DM$305,2,0)))</f>
        <v>0-0</v>
      </c>
      <c r="M1931" s="532" t="str">
        <f t="shared" si="145"/>
        <v>0-0</v>
      </c>
      <c r="N1931" s="526"/>
      <c r="O1931" s="535"/>
      <c r="AC1931" s="424"/>
    </row>
    <row r="1932" spans="1:29" x14ac:dyDescent="0.2">
      <c r="A1932" s="528"/>
      <c r="B1932" s="477" t="str">
        <f t="shared" si="144"/>
        <v xml:space="preserve"> </v>
      </c>
      <c r="C1932" s="477"/>
      <c r="D1932" s="526"/>
      <c r="E1932" s="529"/>
      <c r="F1932" s="529"/>
      <c r="G1932" s="530"/>
      <c r="H1932" s="530"/>
      <c r="I1932" s="422"/>
      <c r="J1932" s="531" t="e">
        <f>VLOOKUP(K1932,'[11]CONSOLIDADO PLAN DESARROLLO'!$DK$9:$DM2228,3,0)</f>
        <v>#N/A</v>
      </c>
      <c r="K1932" s="532"/>
      <c r="L1932" s="531" t="str">
        <f>IF(K1932=0,"0-0",(VLOOKUP(K1932,'[11]CONSOLIDADO PLAN DESARROLLO'!$DK$9:$DM$305,2,0)))</f>
        <v>0-0</v>
      </c>
      <c r="M1932" s="532" t="str">
        <f t="shared" si="145"/>
        <v>0-0</v>
      </c>
      <c r="N1932" s="526"/>
      <c r="O1932" s="535"/>
      <c r="AC1932" s="424"/>
    </row>
    <row r="1933" spans="1:29" x14ac:dyDescent="0.2">
      <c r="A1933" s="528"/>
      <c r="B1933" s="477" t="str">
        <f t="shared" si="144"/>
        <v xml:space="preserve"> </v>
      </c>
      <c r="C1933" s="477"/>
      <c r="D1933" s="526"/>
      <c r="E1933" s="529"/>
      <c r="F1933" s="529"/>
      <c r="G1933" s="530"/>
      <c r="H1933" s="530"/>
      <c r="I1933" s="422"/>
      <c r="J1933" s="531" t="e">
        <f>VLOOKUP(K1933,'[11]CONSOLIDADO PLAN DESARROLLO'!$DK$9:$DM2229,3,0)</f>
        <v>#N/A</v>
      </c>
      <c r="K1933" s="532"/>
      <c r="L1933" s="531" t="str">
        <f>IF(K1933=0,"0-0",(VLOOKUP(K1933,'[11]CONSOLIDADO PLAN DESARROLLO'!$DK$9:$DM$305,2,0)))</f>
        <v>0-0</v>
      </c>
      <c r="M1933" s="532" t="str">
        <f t="shared" si="145"/>
        <v>0-0</v>
      </c>
      <c r="N1933" s="526"/>
      <c r="O1933" s="535"/>
      <c r="AC1933" s="424"/>
    </row>
    <row r="1934" spans="1:29" x14ac:dyDescent="0.2">
      <c r="A1934" s="528"/>
      <c r="B1934" s="477" t="str">
        <f t="shared" si="144"/>
        <v xml:space="preserve"> </v>
      </c>
      <c r="C1934" s="477"/>
      <c r="D1934" s="526"/>
      <c r="E1934" s="529"/>
      <c r="F1934" s="529"/>
      <c r="G1934" s="530"/>
      <c r="H1934" s="530"/>
      <c r="I1934" s="422"/>
      <c r="J1934" s="531" t="e">
        <f>VLOOKUP(K1934,'[11]CONSOLIDADO PLAN DESARROLLO'!$DK$9:$DM2230,3,0)</f>
        <v>#N/A</v>
      </c>
      <c r="K1934" s="532"/>
      <c r="L1934" s="531" t="str">
        <f>IF(K1934=0,"0-0",(VLOOKUP(K1934,'[11]CONSOLIDADO PLAN DESARROLLO'!$DK$9:$DM$305,2,0)))</f>
        <v>0-0</v>
      </c>
      <c r="M1934" s="532" t="str">
        <f t="shared" si="145"/>
        <v>0-0</v>
      </c>
      <c r="N1934" s="526"/>
      <c r="O1934" s="535"/>
      <c r="AC1934" s="424"/>
    </row>
    <row r="1935" spans="1:29" x14ac:dyDescent="0.2">
      <c r="A1935" s="528"/>
      <c r="B1935" s="477" t="str">
        <f t="shared" si="144"/>
        <v xml:space="preserve"> </v>
      </c>
      <c r="C1935" s="477"/>
      <c r="D1935" s="526"/>
      <c r="E1935" s="529"/>
      <c r="F1935" s="529"/>
      <c r="G1935" s="530"/>
      <c r="H1935" s="530"/>
      <c r="I1935" s="422"/>
      <c r="J1935" s="531" t="e">
        <f>VLOOKUP(K1935,'[11]CONSOLIDADO PLAN DESARROLLO'!$DK$9:$DM2231,3,0)</f>
        <v>#N/A</v>
      </c>
      <c r="K1935" s="532"/>
      <c r="L1935" s="531" t="str">
        <f>IF(K1935=0,"0-0",(VLOOKUP(K1935,'[11]CONSOLIDADO PLAN DESARROLLO'!$DK$9:$DM$305,2,0)))</f>
        <v>0-0</v>
      </c>
      <c r="M1935" s="532" t="str">
        <f t="shared" si="145"/>
        <v>0-0</v>
      </c>
      <c r="N1935" s="526"/>
      <c r="O1935" s="535"/>
      <c r="AC1935" s="424"/>
    </row>
    <row r="1936" spans="1:29" x14ac:dyDescent="0.2">
      <c r="A1936" s="528"/>
      <c r="B1936" s="477" t="str">
        <f t="shared" si="144"/>
        <v xml:space="preserve"> </v>
      </c>
      <c r="C1936" s="477"/>
      <c r="D1936" s="526"/>
      <c r="E1936" s="529"/>
      <c r="F1936" s="529"/>
      <c r="G1936" s="530"/>
      <c r="H1936" s="530"/>
      <c r="I1936" s="422"/>
      <c r="J1936" s="531" t="e">
        <f>VLOOKUP(K1936,'[11]CONSOLIDADO PLAN DESARROLLO'!$DK$9:$DM2232,3,0)</f>
        <v>#N/A</v>
      </c>
      <c r="K1936" s="532"/>
      <c r="L1936" s="531" t="str">
        <f>IF(K1936=0,"0-0",(VLOOKUP(K1936,'[11]CONSOLIDADO PLAN DESARROLLO'!$DK$9:$DM$305,2,0)))</f>
        <v>0-0</v>
      </c>
      <c r="M1936" s="532" t="str">
        <f t="shared" si="145"/>
        <v>0-0</v>
      </c>
      <c r="N1936" s="526"/>
      <c r="O1936" s="535"/>
      <c r="AC1936" s="424"/>
    </row>
    <row r="1937" spans="1:29" x14ac:dyDescent="0.2">
      <c r="A1937" s="528"/>
      <c r="B1937" s="477" t="str">
        <f t="shared" si="144"/>
        <v xml:space="preserve"> </v>
      </c>
      <c r="C1937" s="477"/>
      <c r="D1937" s="526"/>
      <c r="E1937" s="529"/>
      <c r="F1937" s="529"/>
      <c r="G1937" s="530"/>
      <c r="H1937" s="530"/>
      <c r="I1937" s="422"/>
      <c r="J1937" s="531" t="e">
        <f>VLOOKUP(K1937,'[11]CONSOLIDADO PLAN DESARROLLO'!$DK$9:$DM2233,3,0)</f>
        <v>#N/A</v>
      </c>
      <c r="K1937" s="532"/>
      <c r="L1937" s="531" t="str">
        <f>IF(K1937=0,"0-0",(VLOOKUP(K1937,'[11]CONSOLIDADO PLAN DESARROLLO'!$DK$9:$DM$305,2,0)))</f>
        <v>0-0</v>
      </c>
      <c r="M1937" s="532" t="str">
        <f t="shared" si="145"/>
        <v>0-0</v>
      </c>
      <c r="N1937" s="526"/>
      <c r="O1937" s="535"/>
      <c r="AC1937" s="424"/>
    </row>
    <row r="1938" spans="1:29" x14ac:dyDescent="0.2">
      <c r="A1938" s="528"/>
      <c r="B1938" s="477" t="str">
        <f t="shared" si="144"/>
        <v xml:space="preserve"> </v>
      </c>
      <c r="C1938" s="477"/>
      <c r="D1938" s="526"/>
      <c r="E1938" s="529"/>
      <c r="F1938" s="529"/>
      <c r="G1938" s="530"/>
      <c r="H1938" s="530"/>
      <c r="I1938" s="422"/>
      <c r="J1938" s="531" t="e">
        <f>VLOOKUP(K1938,'[11]CONSOLIDADO PLAN DESARROLLO'!$DK$9:$DM2234,3,0)</f>
        <v>#N/A</v>
      </c>
      <c r="K1938" s="532"/>
      <c r="L1938" s="531" t="str">
        <f>IF(K1938=0,"0-0",(VLOOKUP(K1938,'[11]CONSOLIDADO PLAN DESARROLLO'!$DK$9:$DM$305,2,0)))</f>
        <v>0-0</v>
      </c>
      <c r="M1938" s="532" t="str">
        <f t="shared" si="145"/>
        <v>0-0</v>
      </c>
      <c r="N1938" s="526"/>
      <c r="O1938" s="535"/>
      <c r="AC1938" s="424"/>
    </row>
    <row r="1939" spans="1:29" x14ac:dyDescent="0.2">
      <c r="A1939" s="528"/>
      <c r="B1939" s="477" t="str">
        <f t="shared" si="144"/>
        <v xml:space="preserve"> </v>
      </c>
      <c r="C1939" s="477"/>
      <c r="D1939" s="526"/>
      <c r="E1939" s="529"/>
      <c r="F1939" s="529"/>
      <c r="G1939" s="530"/>
      <c r="H1939" s="530"/>
      <c r="I1939" s="422"/>
      <c r="J1939" s="531" t="e">
        <f>VLOOKUP(K1939,'[11]CONSOLIDADO PLAN DESARROLLO'!$DK$9:$DM2235,3,0)</f>
        <v>#N/A</v>
      </c>
      <c r="K1939" s="532"/>
      <c r="L1939" s="531" t="str">
        <f>IF(K1939=0,"0-0",(VLOOKUP(K1939,'[11]CONSOLIDADO PLAN DESARROLLO'!$DK$9:$DM$305,2,0)))</f>
        <v>0-0</v>
      </c>
      <c r="M1939" s="532" t="str">
        <f t="shared" si="145"/>
        <v>0-0</v>
      </c>
      <c r="N1939" s="526"/>
      <c r="O1939" s="535"/>
      <c r="AC1939" s="424"/>
    </row>
    <row r="1940" spans="1:29" x14ac:dyDescent="0.2">
      <c r="A1940" s="528"/>
      <c r="B1940" s="477" t="str">
        <f t="shared" si="144"/>
        <v xml:space="preserve"> </v>
      </c>
      <c r="C1940" s="477"/>
      <c r="D1940" s="526"/>
      <c r="E1940" s="529"/>
      <c r="F1940" s="529"/>
      <c r="G1940" s="530"/>
      <c r="H1940" s="530"/>
      <c r="I1940" s="422"/>
      <c r="J1940" s="531" t="e">
        <f>VLOOKUP(K1940,'[11]CONSOLIDADO PLAN DESARROLLO'!$DK$9:$DM2236,3,0)</f>
        <v>#N/A</v>
      </c>
      <c r="K1940" s="532"/>
      <c r="L1940" s="531" t="str">
        <f>IF(K1940=0,"0-0",(VLOOKUP(K1940,'[11]CONSOLIDADO PLAN DESARROLLO'!$DK$9:$DM$305,2,0)))</f>
        <v>0-0</v>
      </c>
      <c r="M1940" s="532" t="str">
        <f t="shared" si="145"/>
        <v>0-0</v>
      </c>
      <c r="N1940" s="526"/>
      <c r="O1940" s="535"/>
      <c r="AC1940" s="424"/>
    </row>
    <row r="1941" spans="1:29" x14ac:dyDescent="0.2">
      <c r="A1941" s="528"/>
      <c r="B1941" s="477" t="str">
        <f t="shared" si="144"/>
        <v xml:space="preserve"> </v>
      </c>
      <c r="C1941" s="477"/>
      <c r="D1941" s="526"/>
      <c r="E1941" s="529"/>
      <c r="F1941" s="529"/>
      <c r="G1941" s="530"/>
      <c r="H1941" s="530"/>
      <c r="I1941" s="422"/>
      <c r="J1941" s="531" t="e">
        <f>VLOOKUP(K1941,'[11]CONSOLIDADO PLAN DESARROLLO'!$DK$9:$DM2237,3,0)</f>
        <v>#N/A</v>
      </c>
      <c r="K1941" s="532"/>
      <c r="L1941" s="531" t="str">
        <f>IF(K1941=0,"0-0",(VLOOKUP(K1941,'[11]CONSOLIDADO PLAN DESARROLLO'!$DK$9:$DM$305,2,0)))</f>
        <v>0-0</v>
      </c>
      <c r="M1941" s="532" t="str">
        <f t="shared" si="145"/>
        <v>0-0</v>
      </c>
      <c r="N1941" s="526"/>
      <c r="O1941" s="535"/>
      <c r="AC1941" s="424"/>
    </row>
    <row r="1942" spans="1:29" x14ac:dyDescent="0.2">
      <c r="A1942" s="528"/>
      <c r="B1942" s="477" t="str">
        <f t="shared" si="144"/>
        <v xml:space="preserve"> </v>
      </c>
      <c r="C1942" s="477"/>
      <c r="D1942" s="526"/>
      <c r="E1942" s="529"/>
      <c r="F1942" s="529"/>
      <c r="G1942" s="530"/>
      <c r="H1942" s="530"/>
      <c r="I1942" s="422"/>
      <c r="J1942" s="531" t="e">
        <f>VLOOKUP(K1942,'[11]CONSOLIDADO PLAN DESARROLLO'!$DK$9:$DM2238,3,0)</f>
        <v>#N/A</v>
      </c>
      <c r="K1942" s="532"/>
      <c r="L1942" s="531" t="str">
        <f>IF(K1942=0,"0-0",(VLOOKUP(K1942,'[11]CONSOLIDADO PLAN DESARROLLO'!$DK$9:$DM$305,2,0)))</f>
        <v>0-0</v>
      </c>
      <c r="M1942" s="532" t="str">
        <f t="shared" si="145"/>
        <v>0-0</v>
      </c>
      <c r="N1942" s="526"/>
      <c r="O1942" s="535"/>
      <c r="AC1942" s="424"/>
    </row>
    <row r="1943" spans="1:29" x14ac:dyDescent="0.2">
      <c r="A1943" s="528"/>
      <c r="B1943" s="477" t="str">
        <f t="shared" si="144"/>
        <v xml:space="preserve"> </v>
      </c>
      <c r="C1943" s="477"/>
      <c r="D1943" s="526"/>
      <c r="E1943" s="529"/>
      <c r="F1943" s="529"/>
      <c r="G1943" s="530"/>
      <c r="H1943" s="530"/>
      <c r="I1943" s="422"/>
      <c r="J1943" s="531" t="e">
        <f>VLOOKUP(K1943,'[11]CONSOLIDADO PLAN DESARROLLO'!$DK$9:$DM2239,3,0)</f>
        <v>#N/A</v>
      </c>
      <c r="K1943" s="532"/>
      <c r="L1943" s="531" t="str">
        <f>IF(K1943=0,"0-0",(VLOOKUP(K1943,'[11]CONSOLIDADO PLAN DESARROLLO'!$DK$9:$DM$305,2,0)))</f>
        <v>0-0</v>
      </c>
      <c r="M1943" s="532" t="str">
        <f t="shared" si="145"/>
        <v>0-0</v>
      </c>
      <c r="N1943" s="526"/>
      <c r="O1943" s="535"/>
      <c r="AC1943" s="424"/>
    </row>
    <row r="1944" spans="1:29" x14ac:dyDescent="0.2">
      <c r="A1944" s="528"/>
      <c r="B1944" s="477" t="str">
        <f t="shared" si="144"/>
        <v xml:space="preserve"> </v>
      </c>
      <c r="C1944" s="477"/>
      <c r="D1944" s="526"/>
      <c r="E1944" s="529"/>
      <c r="F1944" s="529"/>
      <c r="G1944" s="530"/>
      <c r="H1944" s="530"/>
      <c r="I1944" s="422"/>
      <c r="J1944" s="531" t="e">
        <f>VLOOKUP(K1944,'[11]CONSOLIDADO PLAN DESARROLLO'!$DK$9:$DM2240,3,0)</f>
        <v>#N/A</v>
      </c>
      <c r="K1944" s="532"/>
      <c r="L1944" s="531" t="str">
        <f>IF(K1944=0,"0-0",(VLOOKUP(K1944,'[11]CONSOLIDADO PLAN DESARROLLO'!$DK$9:$DM$305,2,0)))</f>
        <v>0-0</v>
      </c>
      <c r="M1944" s="532" t="str">
        <f t="shared" si="145"/>
        <v>0-0</v>
      </c>
      <c r="N1944" s="526"/>
      <c r="O1944" s="535"/>
      <c r="AC1944" s="424"/>
    </row>
    <row r="1945" spans="1:29" x14ac:dyDescent="0.2">
      <c r="A1945" s="528"/>
      <c r="B1945" s="477" t="str">
        <f t="shared" si="144"/>
        <v xml:space="preserve"> </v>
      </c>
      <c r="C1945" s="477"/>
      <c r="D1945" s="526"/>
      <c r="E1945" s="529"/>
      <c r="F1945" s="529"/>
      <c r="G1945" s="530"/>
      <c r="H1945" s="530"/>
      <c r="I1945" s="422"/>
      <c r="J1945" s="531" t="e">
        <f>VLOOKUP(K1945,'[11]CONSOLIDADO PLAN DESARROLLO'!$DK$9:$DM2241,3,0)</f>
        <v>#N/A</v>
      </c>
      <c r="K1945" s="532"/>
      <c r="L1945" s="531" t="str">
        <f>IF(K1945=0,"0-0",(VLOOKUP(K1945,'[11]CONSOLIDADO PLAN DESARROLLO'!$DK$9:$DM$305,2,0)))</f>
        <v>0-0</v>
      </c>
      <c r="M1945" s="532" t="str">
        <f t="shared" si="145"/>
        <v>0-0</v>
      </c>
      <c r="N1945" s="526"/>
      <c r="O1945" s="535"/>
      <c r="AC1945" s="424"/>
    </row>
    <row r="1946" spans="1:29" x14ac:dyDescent="0.2">
      <c r="A1946" s="528"/>
      <c r="B1946" s="477" t="str">
        <f t="shared" si="144"/>
        <v xml:space="preserve"> </v>
      </c>
      <c r="C1946" s="477"/>
      <c r="D1946" s="526"/>
      <c r="E1946" s="529"/>
      <c r="F1946" s="529"/>
      <c r="G1946" s="530"/>
      <c r="H1946" s="530"/>
      <c r="I1946" s="422"/>
      <c r="J1946" s="531" t="e">
        <f>VLOOKUP(K1946,'[11]CONSOLIDADO PLAN DESARROLLO'!$DK$9:$DM2242,3,0)</f>
        <v>#N/A</v>
      </c>
      <c r="K1946" s="532"/>
      <c r="L1946" s="531" t="str">
        <f>IF(K1946=0,"0-0",(VLOOKUP(K1946,'[11]CONSOLIDADO PLAN DESARROLLO'!$DK$9:$DM$305,2,0)))</f>
        <v>0-0</v>
      </c>
      <c r="M1946" s="532" t="str">
        <f t="shared" si="145"/>
        <v>0-0</v>
      </c>
      <c r="N1946" s="526"/>
      <c r="O1946" s="535"/>
      <c r="AC1946" s="424"/>
    </row>
    <row r="1947" spans="1:29" x14ac:dyDescent="0.2">
      <c r="A1947" s="528"/>
      <c r="B1947" s="477" t="str">
        <f t="shared" si="144"/>
        <v xml:space="preserve"> </v>
      </c>
      <c r="C1947" s="477"/>
      <c r="D1947" s="526"/>
      <c r="E1947" s="529"/>
      <c r="F1947" s="529"/>
      <c r="G1947" s="530"/>
      <c r="H1947" s="530"/>
      <c r="I1947" s="422"/>
      <c r="J1947" s="531" t="e">
        <f>VLOOKUP(K1947,'[11]CONSOLIDADO PLAN DESARROLLO'!$DK$9:$DM2243,3,0)</f>
        <v>#N/A</v>
      </c>
      <c r="K1947" s="532"/>
      <c r="L1947" s="531" t="str">
        <f>IF(K1947=0,"0-0",(VLOOKUP(K1947,'[11]CONSOLIDADO PLAN DESARROLLO'!$DK$9:$DM$305,2,0)))</f>
        <v>0-0</v>
      </c>
      <c r="M1947" s="532" t="str">
        <f t="shared" si="145"/>
        <v>0-0</v>
      </c>
      <c r="N1947" s="526"/>
      <c r="O1947" s="535"/>
      <c r="AC1947" s="424"/>
    </row>
    <row r="1948" spans="1:29" x14ac:dyDescent="0.2">
      <c r="A1948" s="528"/>
      <c r="B1948" s="477" t="str">
        <f t="shared" si="144"/>
        <v xml:space="preserve"> </v>
      </c>
      <c r="C1948" s="477"/>
      <c r="D1948" s="526"/>
      <c r="E1948" s="529"/>
      <c r="F1948" s="529"/>
      <c r="G1948" s="530"/>
      <c r="H1948" s="530"/>
      <c r="I1948" s="422"/>
      <c r="J1948" s="531" t="e">
        <f>VLOOKUP(K1948,'[11]CONSOLIDADO PLAN DESARROLLO'!$DK$9:$DM2244,3,0)</f>
        <v>#N/A</v>
      </c>
      <c r="K1948" s="532"/>
      <c r="L1948" s="531" t="str">
        <f>IF(K1948=0,"0-0",(VLOOKUP(K1948,'[11]CONSOLIDADO PLAN DESARROLLO'!$DK$9:$DM$305,2,0)))</f>
        <v>0-0</v>
      </c>
      <c r="M1948" s="532" t="str">
        <f t="shared" si="145"/>
        <v>0-0</v>
      </c>
      <c r="N1948" s="526"/>
      <c r="O1948" s="535"/>
      <c r="AC1948" s="424"/>
    </row>
    <row r="1949" spans="1:29" x14ac:dyDescent="0.2">
      <c r="A1949" s="528"/>
      <c r="B1949" s="477" t="str">
        <f t="shared" si="144"/>
        <v xml:space="preserve"> </v>
      </c>
      <c r="C1949" s="477"/>
      <c r="D1949" s="526"/>
      <c r="E1949" s="529"/>
      <c r="F1949" s="529"/>
      <c r="G1949" s="530"/>
      <c r="H1949" s="530"/>
      <c r="I1949" s="422"/>
      <c r="J1949" s="531" t="e">
        <f>VLOOKUP(K1949,'[11]CONSOLIDADO PLAN DESARROLLO'!$DK$9:$DM2245,3,0)</f>
        <v>#N/A</v>
      </c>
      <c r="K1949" s="532"/>
      <c r="L1949" s="531" t="str">
        <f>IF(K1949=0,"0-0",(VLOOKUP(K1949,'[11]CONSOLIDADO PLAN DESARROLLO'!$DK$9:$DM$305,2,0)))</f>
        <v>0-0</v>
      </c>
      <c r="M1949" s="532" t="str">
        <f t="shared" si="145"/>
        <v>0-0</v>
      </c>
      <c r="N1949" s="526"/>
      <c r="O1949" s="535"/>
      <c r="AC1949" s="424"/>
    </row>
    <row r="1950" spans="1:29" x14ac:dyDescent="0.2">
      <c r="A1950" s="528"/>
      <c r="B1950" s="477" t="str">
        <f t="shared" si="144"/>
        <v xml:space="preserve"> </v>
      </c>
      <c r="C1950" s="477"/>
      <c r="D1950" s="526"/>
      <c r="E1950" s="529"/>
      <c r="F1950" s="529"/>
      <c r="G1950" s="530"/>
      <c r="H1950" s="530"/>
      <c r="I1950" s="422"/>
      <c r="J1950" s="531" t="e">
        <f>VLOOKUP(K1950,'[11]CONSOLIDADO PLAN DESARROLLO'!$DK$9:$DM2246,3,0)</f>
        <v>#N/A</v>
      </c>
      <c r="K1950" s="532"/>
      <c r="L1950" s="531" t="str">
        <f>IF(K1950=0,"0-0",(VLOOKUP(K1950,'[11]CONSOLIDADO PLAN DESARROLLO'!$DK$9:$DM$305,2,0)))</f>
        <v>0-0</v>
      </c>
      <c r="M1950" s="532" t="str">
        <f t="shared" si="145"/>
        <v>0-0</v>
      </c>
      <c r="N1950" s="526"/>
      <c r="O1950" s="535"/>
      <c r="AC1950" s="424"/>
    </row>
    <row r="1951" spans="1:29" x14ac:dyDescent="0.2">
      <c r="A1951" s="528"/>
      <c r="B1951" s="477" t="str">
        <f t="shared" si="144"/>
        <v xml:space="preserve"> </v>
      </c>
      <c r="C1951" s="477"/>
      <c r="D1951" s="526"/>
      <c r="E1951" s="529"/>
      <c r="F1951" s="529"/>
      <c r="G1951" s="530"/>
      <c r="H1951" s="530"/>
      <c r="I1951" s="422"/>
      <c r="J1951" s="531" t="e">
        <f>VLOOKUP(K1951,'[11]CONSOLIDADO PLAN DESARROLLO'!$DK$9:$DM2247,3,0)</f>
        <v>#N/A</v>
      </c>
      <c r="K1951" s="532"/>
      <c r="L1951" s="531" t="str">
        <f>IF(K1951=0,"0-0",(VLOOKUP(K1951,'[11]CONSOLIDADO PLAN DESARROLLO'!$DK$9:$DM$305,2,0)))</f>
        <v>0-0</v>
      </c>
      <c r="M1951" s="532" t="str">
        <f t="shared" si="145"/>
        <v>0-0</v>
      </c>
      <c r="N1951" s="526"/>
      <c r="O1951" s="535"/>
      <c r="AC1951" s="424"/>
    </row>
    <row r="1952" spans="1:29" x14ac:dyDescent="0.2">
      <c r="A1952" s="528"/>
      <c r="B1952" s="477" t="str">
        <f t="shared" si="144"/>
        <v xml:space="preserve"> </v>
      </c>
      <c r="C1952" s="477"/>
      <c r="D1952" s="526"/>
      <c r="E1952" s="529"/>
      <c r="F1952" s="529"/>
      <c r="G1952" s="530"/>
      <c r="H1952" s="530"/>
      <c r="I1952" s="422"/>
      <c r="J1952" s="531" t="e">
        <f>VLOOKUP(K1952,'[11]CONSOLIDADO PLAN DESARROLLO'!$DK$9:$DM2248,3,0)</f>
        <v>#N/A</v>
      </c>
      <c r="K1952" s="532"/>
      <c r="L1952" s="531" t="str">
        <f>IF(K1952=0,"0-0",(VLOOKUP(K1952,'[11]CONSOLIDADO PLAN DESARROLLO'!$DK$9:$DM$305,2,0)))</f>
        <v>0-0</v>
      </c>
      <c r="M1952" s="532" t="str">
        <f t="shared" si="145"/>
        <v>0-0</v>
      </c>
      <c r="N1952" s="526"/>
      <c r="O1952" s="535"/>
      <c r="AC1952" s="424"/>
    </row>
    <row r="1953" spans="1:29" x14ac:dyDescent="0.2">
      <c r="A1953" s="528"/>
      <c r="B1953" s="477" t="str">
        <f t="shared" si="144"/>
        <v xml:space="preserve"> </v>
      </c>
      <c r="C1953" s="477"/>
      <c r="D1953" s="526"/>
      <c r="E1953" s="529"/>
      <c r="F1953" s="529"/>
      <c r="G1953" s="530"/>
      <c r="H1953" s="530"/>
      <c r="I1953" s="422"/>
      <c r="J1953" s="531" t="e">
        <f>VLOOKUP(K1953,'[11]CONSOLIDADO PLAN DESARROLLO'!$DK$9:$DM2249,3,0)</f>
        <v>#N/A</v>
      </c>
      <c r="K1953" s="532"/>
      <c r="L1953" s="531" t="str">
        <f>IF(K1953=0,"0-0",(VLOOKUP(K1953,'[11]CONSOLIDADO PLAN DESARROLLO'!$DK$9:$DM$305,2,0)))</f>
        <v>0-0</v>
      </c>
      <c r="M1953" s="532" t="str">
        <f t="shared" si="145"/>
        <v>0-0</v>
      </c>
      <c r="N1953" s="526"/>
      <c r="O1953" s="535"/>
      <c r="AC1953" s="424"/>
    </row>
    <row r="1954" spans="1:29" x14ac:dyDescent="0.2">
      <c r="A1954" s="528"/>
      <c r="B1954" s="477" t="str">
        <f t="shared" si="144"/>
        <v xml:space="preserve"> </v>
      </c>
      <c r="C1954" s="477"/>
      <c r="D1954" s="526"/>
      <c r="E1954" s="529"/>
      <c r="F1954" s="529"/>
      <c r="G1954" s="530"/>
      <c r="H1954" s="530"/>
      <c r="I1954" s="422"/>
      <c r="J1954" s="531" t="e">
        <f>VLOOKUP(K1954,'[11]CONSOLIDADO PLAN DESARROLLO'!$DK$9:$DM2250,3,0)</f>
        <v>#N/A</v>
      </c>
      <c r="K1954" s="532"/>
      <c r="L1954" s="531" t="str">
        <f>IF(K1954=0,"0-0",(VLOOKUP(K1954,'[11]CONSOLIDADO PLAN DESARROLLO'!$DK$9:$DM$305,2,0)))</f>
        <v>0-0</v>
      </c>
      <c r="M1954" s="532" t="str">
        <f t="shared" si="145"/>
        <v>0-0</v>
      </c>
      <c r="N1954" s="526"/>
      <c r="O1954" s="535"/>
      <c r="AC1954" s="424"/>
    </row>
    <row r="1955" spans="1:29" x14ac:dyDescent="0.2">
      <c r="A1955" s="528"/>
      <c r="B1955" s="477" t="str">
        <f t="shared" si="144"/>
        <v xml:space="preserve"> </v>
      </c>
      <c r="C1955" s="477"/>
      <c r="D1955" s="526"/>
      <c r="E1955" s="529"/>
      <c r="F1955" s="529"/>
      <c r="G1955" s="530"/>
      <c r="H1955" s="530"/>
      <c r="I1955" s="422"/>
      <c r="J1955" s="531" t="e">
        <f>VLOOKUP(K1955,'[11]CONSOLIDADO PLAN DESARROLLO'!$DK$9:$DM2251,3,0)</f>
        <v>#N/A</v>
      </c>
      <c r="K1955" s="532"/>
      <c r="L1955" s="531" t="str">
        <f>IF(K1955=0,"0-0",(VLOOKUP(K1955,'[11]CONSOLIDADO PLAN DESARROLLO'!$DK$9:$DM$305,2,0)))</f>
        <v>0-0</v>
      </c>
      <c r="M1955" s="532" t="str">
        <f t="shared" si="145"/>
        <v>0-0</v>
      </c>
      <c r="N1955" s="526"/>
      <c r="O1955" s="535"/>
      <c r="AC1955" s="424"/>
    </row>
    <row r="1956" spans="1:29" x14ac:dyDescent="0.2">
      <c r="A1956" s="528"/>
      <c r="B1956" s="477" t="str">
        <f t="shared" si="144"/>
        <v xml:space="preserve"> </v>
      </c>
      <c r="C1956" s="477"/>
      <c r="D1956" s="526"/>
      <c r="E1956" s="529"/>
      <c r="F1956" s="529"/>
      <c r="G1956" s="530"/>
      <c r="H1956" s="530"/>
      <c r="I1956" s="422"/>
      <c r="J1956" s="531" t="e">
        <f>VLOOKUP(K1956,'[11]CONSOLIDADO PLAN DESARROLLO'!$DK$9:$DM2252,3,0)</f>
        <v>#N/A</v>
      </c>
      <c r="K1956" s="532"/>
      <c r="L1956" s="531" t="str">
        <f>IF(K1956=0,"0-0",(VLOOKUP(K1956,'[11]CONSOLIDADO PLAN DESARROLLO'!$DK$9:$DM$305,2,0)))</f>
        <v>0-0</v>
      </c>
      <c r="M1956" s="532" t="str">
        <f t="shared" si="145"/>
        <v>0-0</v>
      </c>
      <c r="N1956" s="526"/>
      <c r="O1956" s="535"/>
      <c r="AC1956" s="424"/>
    </row>
    <row r="1957" spans="1:29" x14ac:dyDescent="0.2">
      <c r="A1957" s="528"/>
      <c r="B1957" s="477" t="str">
        <f t="shared" si="144"/>
        <v xml:space="preserve"> </v>
      </c>
      <c r="C1957" s="477"/>
      <c r="D1957" s="526"/>
      <c r="E1957" s="529"/>
      <c r="F1957" s="529"/>
      <c r="G1957" s="530"/>
      <c r="H1957" s="530"/>
      <c r="I1957" s="422"/>
      <c r="J1957" s="531" t="e">
        <f>VLOOKUP(K1957,'[11]CONSOLIDADO PLAN DESARROLLO'!$DK$9:$DM2253,3,0)</f>
        <v>#N/A</v>
      </c>
      <c r="K1957" s="532"/>
      <c r="L1957" s="531" t="str">
        <f>IF(K1957=0,"0-0",(VLOOKUP(K1957,'[11]CONSOLIDADO PLAN DESARROLLO'!$DK$9:$DM$305,2,0)))</f>
        <v>0-0</v>
      </c>
      <c r="M1957" s="532" t="str">
        <f t="shared" si="145"/>
        <v>0-0</v>
      </c>
      <c r="N1957" s="526"/>
      <c r="O1957" s="535"/>
      <c r="AC1957" s="424"/>
    </row>
    <row r="1958" spans="1:29" x14ac:dyDescent="0.2">
      <c r="A1958" s="528"/>
      <c r="B1958" s="477" t="str">
        <f t="shared" si="144"/>
        <v xml:space="preserve"> </v>
      </c>
      <c r="C1958" s="477"/>
      <c r="D1958" s="526"/>
      <c r="E1958" s="529"/>
      <c r="F1958" s="529"/>
      <c r="G1958" s="530"/>
      <c r="H1958" s="530"/>
      <c r="I1958" s="422"/>
      <c r="J1958" s="531" t="e">
        <f>VLOOKUP(K1958,'[11]CONSOLIDADO PLAN DESARROLLO'!$DK$9:$DM2254,3,0)</f>
        <v>#N/A</v>
      </c>
      <c r="K1958" s="532"/>
      <c r="L1958" s="531" t="str">
        <f>IF(K1958=0,"0-0",(VLOOKUP(K1958,'[11]CONSOLIDADO PLAN DESARROLLO'!$DK$9:$DM$305,2,0)))</f>
        <v>0-0</v>
      </c>
      <c r="M1958" s="532" t="str">
        <f t="shared" si="145"/>
        <v>0-0</v>
      </c>
      <c r="N1958" s="526"/>
      <c r="O1958" s="535"/>
      <c r="AC1958" s="424"/>
    </row>
    <row r="1959" spans="1:29" x14ac:dyDescent="0.2">
      <c r="A1959" s="528"/>
      <c r="B1959" s="477" t="str">
        <f t="shared" si="144"/>
        <v xml:space="preserve"> </v>
      </c>
      <c r="C1959" s="477"/>
      <c r="D1959" s="526"/>
      <c r="E1959" s="529"/>
      <c r="F1959" s="529"/>
      <c r="G1959" s="530"/>
      <c r="H1959" s="530"/>
      <c r="I1959" s="422"/>
      <c r="J1959" s="531" t="e">
        <f>VLOOKUP(K1959,'[11]CONSOLIDADO PLAN DESARROLLO'!$DK$9:$DM2255,3,0)</f>
        <v>#N/A</v>
      </c>
      <c r="K1959" s="532"/>
      <c r="L1959" s="531" t="str">
        <f>IF(K1959=0,"0-0",(VLOOKUP(K1959,'[11]CONSOLIDADO PLAN DESARROLLO'!$DK$9:$DM$305,2,0)))</f>
        <v>0-0</v>
      </c>
      <c r="M1959" s="532" t="str">
        <f t="shared" si="145"/>
        <v>0-0</v>
      </c>
      <c r="N1959" s="526"/>
      <c r="O1959" s="535"/>
      <c r="AC1959" s="424"/>
    </row>
    <row r="1960" spans="1:29" x14ac:dyDescent="0.2">
      <c r="A1960" s="528"/>
      <c r="B1960" s="477" t="str">
        <f t="shared" si="144"/>
        <v xml:space="preserve"> </v>
      </c>
      <c r="C1960" s="477"/>
      <c r="D1960" s="526"/>
      <c r="E1960" s="529"/>
      <c r="F1960" s="529"/>
      <c r="G1960" s="530"/>
      <c r="H1960" s="530"/>
      <c r="I1960" s="422"/>
      <c r="J1960" s="531" t="e">
        <f>VLOOKUP(K1960,'[11]CONSOLIDADO PLAN DESARROLLO'!$DK$9:$DM2256,3,0)</f>
        <v>#N/A</v>
      </c>
      <c r="K1960" s="532"/>
      <c r="L1960" s="531" t="str">
        <f>IF(K1960=0,"0-0",(VLOOKUP(K1960,'[11]CONSOLIDADO PLAN DESARROLLO'!$DK$9:$DM$305,2,0)))</f>
        <v>0-0</v>
      </c>
      <c r="M1960" s="532" t="str">
        <f t="shared" si="145"/>
        <v>0-0</v>
      </c>
      <c r="N1960" s="526"/>
      <c r="O1960" s="535"/>
      <c r="AC1960" s="424"/>
    </row>
    <row r="1961" spans="1:29" x14ac:dyDescent="0.2">
      <c r="A1961" s="528"/>
      <c r="B1961" s="477" t="str">
        <f t="shared" si="144"/>
        <v xml:space="preserve"> </v>
      </c>
      <c r="C1961" s="477"/>
      <c r="D1961" s="526"/>
      <c r="E1961" s="529"/>
      <c r="F1961" s="529"/>
      <c r="G1961" s="530"/>
      <c r="H1961" s="530"/>
      <c r="I1961" s="422"/>
      <c r="J1961" s="531" t="e">
        <f>VLOOKUP(K1961,'[11]CONSOLIDADO PLAN DESARROLLO'!$DK$9:$DM2257,3,0)</f>
        <v>#N/A</v>
      </c>
      <c r="K1961" s="532"/>
      <c r="L1961" s="531" t="str">
        <f>IF(K1961=0,"0-0",(VLOOKUP(K1961,'[11]CONSOLIDADO PLAN DESARROLLO'!$DK$9:$DM$305,2,0)))</f>
        <v>0-0</v>
      </c>
      <c r="M1961" s="532" t="str">
        <f t="shared" si="145"/>
        <v>0-0</v>
      </c>
      <c r="N1961" s="526"/>
      <c r="O1961" s="535"/>
      <c r="AC1961" s="424"/>
    </row>
    <row r="1962" spans="1:29" x14ac:dyDescent="0.2">
      <c r="A1962" s="528"/>
      <c r="B1962" s="477" t="str">
        <f t="shared" si="144"/>
        <v xml:space="preserve"> </v>
      </c>
      <c r="C1962" s="477"/>
      <c r="D1962" s="526"/>
      <c r="E1962" s="529"/>
      <c r="F1962" s="529"/>
      <c r="G1962" s="530"/>
      <c r="H1962" s="530"/>
      <c r="I1962" s="422"/>
      <c r="J1962" s="531" t="e">
        <f>VLOOKUP(K1962,'[11]CONSOLIDADO PLAN DESARROLLO'!$DK$9:$DM2258,3,0)</f>
        <v>#N/A</v>
      </c>
      <c r="K1962" s="532"/>
      <c r="L1962" s="531" t="str">
        <f>IF(K1962=0,"0-0",(VLOOKUP(K1962,'[11]CONSOLIDADO PLAN DESARROLLO'!$DK$9:$DM$305,2,0)))</f>
        <v>0-0</v>
      </c>
      <c r="M1962" s="532" t="str">
        <f t="shared" si="145"/>
        <v>0-0</v>
      </c>
      <c r="N1962" s="526"/>
      <c r="O1962" s="535"/>
      <c r="AC1962" s="424"/>
    </row>
    <row r="1963" spans="1:29" x14ac:dyDescent="0.2">
      <c r="A1963" s="528"/>
      <c r="B1963" s="477" t="str">
        <f t="shared" si="144"/>
        <v xml:space="preserve"> </v>
      </c>
      <c r="C1963" s="477"/>
      <c r="D1963" s="526"/>
      <c r="E1963" s="529"/>
      <c r="F1963" s="529"/>
      <c r="G1963" s="530"/>
      <c r="H1963" s="530"/>
      <c r="I1963" s="422"/>
      <c r="J1963" s="531" t="e">
        <f>VLOOKUP(K1963,'[11]CONSOLIDADO PLAN DESARROLLO'!$DK$9:$DM2259,3,0)</f>
        <v>#N/A</v>
      </c>
      <c r="K1963" s="532"/>
      <c r="L1963" s="531" t="str">
        <f>IF(K1963=0,"0-0",(VLOOKUP(K1963,'[11]CONSOLIDADO PLAN DESARROLLO'!$DK$9:$DM$305,2,0)))</f>
        <v>0-0</v>
      </c>
      <c r="M1963" s="532" t="str">
        <f t="shared" si="145"/>
        <v>0-0</v>
      </c>
      <c r="N1963" s="526"/>
      <c r="O1963" s="535"/>
      <c r="AC1963" s="424"/>
    </row>
    <row r="1964" spans="1:29" x14ac:dyDescent="0.2">
      <c r="A1964" s="528"/>
      <c r="B1964" s="477" t="str">
        <f t="shared" si="144"/>
        <v xml:space="preserve"> </v>
      </c>
      <c r="C1964" s="477"/>
      <c r="D1964" s="526"/>
      <c r="E1964" s="529"/>
      <c r="F1964" s="529"/>
      <c r="G1964" s="530"/>
      <c r="H1964" s="530"/>
      <c r="I1964" s="422"/>
      <c r="J1964" s="531" t="e">
        <f>VLOOKUP(K1964,'[11]CONSOLIDADO PLAN DESARROLLO'!$DK$9:$DM2260,3,0)</f>
        <v>#N/A</v>
      </c>
      <c r="K1964" s="532"/>
      <c r="L1964" s="531" t="str">
        <f>IF(K1964=0,"0-0",(VLOOKUP(K1964,'[11]CONSOLIDADO PLAN DESARROLLO'!$DK$9:$DM$305,2,0)))</f>
        <v>0-0</v>
      </c>
      <c r="M1964" s="532" t="str">
        <f t="shared" si="145"/>
        <v>0-0</v>
      </c>
      <c r="N1964" s="526"/>
      <c r="O1964" s="535"/>
      <c r="AC1964" s="424"/>
    </row>
    <row r="1965" spans="1:29" x14ac:dyDescent="0.2">
      <c r="A1965" s="528"/>
      <c r="B1965" s="477" t="str">
        <f t="shared" si="144"/>
        <v xml:space="preserve"> </v>
      </c>
      <c r="C1965" s="477"/>
      <c r="D1965" s="526"/>
      <c r="E1965" s="529"/>
      <c r="F1965" s="529"/>
      <c r="G1965" s="530"/>
      <c r="H1965" s="530"/>
      <c r="I1965" s="422"/>
      <c r="J1965" s="531" t="e">
        <f>VLOOKUP(K1965,'[11]CONSOLIDADO PLAN DESARROLLO'!$DK$9:$DM2261,3,0)</f>
        <v>#N/A</v>
      </c>
      <c r="K1965" s="532"/>
      <c r="L1965" s="531" t="str">
        <f>IF(K1965=0,"0-0",(VLOOKUP(K1965,'[11]CONSOLIDADO PLAN DESARROLLO'!$DK$9:$DM$305,2,0)))</f>
        <v>0-0</v>
      </c>
      <c r="M1965" s="532" t="str">
        <f t="shared" si="145"/>
        <v>0-0</v>
      </c>
      <c r="N1965" s="526"/>
      <c r="O1965" s="535"/>
      <c r="AC1965" s="424"/>
    </row>
    <row r="1966" spans="1:29" x14ac:dyDescent="0.2">
      <c r="A1966" s="528"/>
      <c r="B1966" s="477" t="str">
        <f t="shared" si="144"/>
        <v xml:space="preserve"> </v>
      </c>
      <c r="C1966" s="477"/>
      <c r="D1966" s="526"/>
      <c r="E1966" s="529"/>
      <c r="F1966" s="529"/>
      <c r="G1966" s="530"/>
      <c r="H1966" s="530"/>
      <c r="I1966" s="422"/>
      <c r="J1966" s="531" t="e">
        <f>VLOOKUP(K1966,'[11]CONSOLIDADO PLAN DESARROLLO'!$DK$9:$DM2262,3,0)</f>
        <v>#N/A</v>
      </c>
      <c r="K1966" s="532"/>
      <c r="L1966" s="531" t="str">
        <f>IF(K1966=0,"0-0",(VLOOKUP(K1966,'[11]CONSOLIDADO PLAN DESARROLLO'!$DK$9:$DM$305,2,0)))</f>
        <v>0-0</v>
      </c>
      <c r="M1966" s="532" t="str">
        <f t="shared" si="145"/>
        <v>0-0</v>
      </c>
      <c r="N1966" s="526"/>
      <c r="O1966" s="535"/>
      <c r="AC1966" s="424"/>
    </row>
    <row r="1967" spans="1:29" x14ac:dyDescent="0.2">
      <c r="A1967" s="528"/>
      <c r="B1967" s="477" t="str">
        <f t="shared" si="144"/>
        <v xml:space="preserve"> </v>
      </c>
      <c r="C1967" s="477"/>
      <c r="D1967" s="526"/>
      <c r="E1967" s="529"/>
      <c r="F1967" s="529"/>
      <c r="G1967" s="530"/>
      <c r="H1967" s="530"/>
      <c r="I1967" s="422"/>
      <c r="J1967" s="531" t="e">
        <f>VLOOKUP(K1967,'[11]CONSOLIDADO PLAN DESARROLLO'!$DK$9:$DM2263,3,0)</f>
        <v>#N/A</v>
      </c>
      <c r="K1967" s="532"/>
      <c r="L1967" s="531" t="str">
        <f>IF(K1967=0,"0-0",(VLOOKUP(K1967,'[11]CONSOLIDADO PLAN DESARROLLO'!$DK$9:$DM$305,2,0)))</f>
        <v>0-0</v>
      </c>
      <c r="M1967" s="532" t="str">
        <f t="shared" si="145"/>
        <v>0-0</v>
      </c>
      <c r="N1967" s="526"/>
      <c r="O1967" s="535"/>
      <c r="AC1967" s="424"/>
    </row>
    <row r="1968" spans="1:29" x14ac:dyDescent="0.2">
      <c r="A1968" s="528"/>
      <c r="B1968" s="477" t="str">
        <f t="shared" si="144"/>
        <v xml:space="preserve"> </v>
      </c>
      <c r="C1968" s="477"/>
      <c r="D1968" s="526"/>
      <c r="E1968" s="529"/>
      <c r="F1968" s="529"/>
      <c r="G1968" s="530"/>
      <c r="H1968" s="530"/>
      <c r="I1968" s="422"/>
      <c r="J1968" s="531" t="e">
        <f>VLOOKUP(K1968,'[11]CONSOLIDADO PLAN DESARROLLO'!$DK$9:$DM2264,3,0)</f>
        <v>#N/A</v>
      </c>
      <c r="K1968" s="532"/>
      <c r="L1968" s="531" t="str">
        <f>IF(K1968=0,"0-0",(VLOOKUP(K1968,'[11]CONSOLIDADO PLAN DESARROLLO'!$DK$9:$DM$305,2,0)))</f>
        <v>0-0</v>
      </c>
      <c r="M1968" s="532" t="str">
        <f t="shared" si="145"/>
        <v>0-0</v>
      </c>
      <c r="N1968" s="526"/>
      <c r="O1968" s="535"/>
      <c r="AC1968" s="424"/>
    </row>
    <row r="1969" spans="1:29" x14ac:dyDescent="0.2">
      <c r="A1969" s="528"/>
      <c r="B1969" s="477" t="str">
        <f t="shared" si="144"/>
        <v xml:space="preserve"> </v>
      </c>
      <c r="C1969" s="477"/>
      <c r="D1969" s="526"/>
      <c r="E1969" s="529"/>
      <c r="F1969" s="529"/>
      <c r="G1969" s="530"/>
      <c r="H1969" s="530"/>
      <c r="I1969" s="422"/>
      <c r="J1969" s="531" t="e">
        <f>VLOOKUP(K1969,'[11]CONSOLIDADO PLAN DESARROLLO'!$DK$9:$DM2265,3,0)</f>
        <v>#N/A</v>
      </c>
      <c r="K1969" s="532"/>
      <c r="L1969" s="531" t="str">
        <f>IF(K1969=0,"0-0",(VLOOKUP(K1969,'[11]CONSOLIDADO PLAN DESARROLLO'!$DK$9:$DM$305,2,0)))</f>
        <v>0-0</v>
      </c>
      <c r="M1969" s="532" t="str">
        <f t="shared" si="145"/>
        <v>0-0</v>
      </c>
      <c r="N1969" s="526"/>
      <c r="O1969" s="535"/>
      <c r="AC1969" s="424"/>
    </row>
    <row r="1970" spans="1:29" x14ac:dyDescent="0.2">
      <c r="A1970" s="528"/>
      <c r="B1970" s="477" t="str">
        <f t="shared" si="144"/>
        <v xml:space="preserve"> </v>
      </c>
      <c r="C1970" s="477"/>
      <c r="D1970" s="526"/>
      <c r="E1970" s="529"/>
      <c r="F1970" s="529"/>
      <c r="G1970" s="530"/>
      <c r="H1970" s="530"/>
      <c r="I1970" s="422"/>
      <c r="J1970" s="531" t="e">
        <f>VLOOKUP(K1970,'[11]CONSOLIDADO PLAN DESARROLLO'!$DK$9:$DM2266,3,0)</f>
        <v>#N/A</v>
      </c>
      <c r="K1970" s="532"/>
      <c r="L1970" s="531" t="str">
        <f>IF(K1970=0,"0-0",(VLOOKUP(K1970,'[11]CONSOLIDADO PLAN DESARROLLO'!$DK$9:$DM$305,2,0)))</f>
        <v>0-0</v>
      </c>
      <c r="M1970" s="532" t="str">
        <f t="shared" si="145"/>
        <v>0-0</v>
      </c>
      <c r="N1970" s="526"/>
      <c r="O1970" s="535"/>
      <c r="AC1970" s="424"/>
    </row>
    <row r="1971" spans="1:29" x14ac:dyDescent="0.2">
      <c r="A1971" s="528"/>
      <c r="B1971" s="477" t="str">
        <f t="shared" si="144"/>
        <v xml:space="preserve"> </v>
      </c>
      <c r="C1971" s="477"/>
      <c r="D1971" s="526"/>
      <c r="E1971" s="529"/>
      <c r="F1971" s="529"/>
      <c r="G1971" s="530"/>
      <c r="H1971" s="530"/>
      <c r="I1971" s="422"/>
      <c r="J1971" s="531" t="e">
        <f>VLOOKUP(K1971,'[11]CONSOLIDADO PLAN DESARROLLO'!$DK$9:$DM2267,3,0)</f>
        <v>#N/A</v>
      </c>
      <c r="K1971" s="532"/>
      <c r="L1971" s="531" t="str">
        <f>IF(K1971=0,"0-0",(VLOOKUP(K1971,'[11]CONSOLIDADO PLAN DESARROLLO'!$DK$9:$DM$305,2,0)))</f>
        <v>0-0</v>
      </c>
      <c r="M1971" s="532" t="str">
        <f t="shared" si="145"/>
        <v>0-0</v>
      </c>
      <c r="N1971" s="526"/>
      <c r="O1971" s="535"/>
      <c r="AC1971" s="424"/>
    </row>
    <row r="1972" spans="1:29" x14ac:dyDescent="0.2">
      <c r="A1972" s="528"/>
      <c r="B1972" s="477" t="str">
        <f t="shared" si="144"/>
        <v xml:space="preserve"> </v>
      </c>
      <c r="C1972" s="477"/>
      <c r="D1972" s="526"/>
      <c r="E1972" s="529"/>
      <c r="F1972" s="529"/>
      <c r="G1972" s="530"/>
      <c r="H1972" s="530"/>
      <c r="I1972" s="422"/>
      <c r="J1972" s="531" t="e">
        <f>VLOOKUP(K1972,'[11]CONSOLIDADO PLAN DESARROLLO'!$DK$9:$DM2268,3,0)</f>
        <v>#N/A</v>
      </c>
      <c r="K1972" s="532"/>
      <c r="L1972" s="531" t="str">
        <f>IF(K1972=0,"0-0",(VLOOKUP(K1972,'[11]CONSOLIDADO PLAN DESARROLLO'!$DK$9:$DM$305,2,0)))</f>
        <v>0-0</v>
      </c>
      <c r="M1972" s="532" t="str">
        <f t="shared" si="145"/>
        <v>0-0</v>
      </c>
      <c r="N1972" s="526"/>
      <c r="O1972" s="535"/>
      <c r="AC1972" s="424"/>
    </row>
    <row r="1973" spans="1:29" x14ac:dyDescent="0.2">
      <c r="A1973" s="528"/>
      <c r="B1973" s="477" t="str">
        <f t="shared" si="144"/>
        <v xml:space="preserve"> </v>
      </c>
      <c r="C1973" s="477"/>
      <c r="D1973" s="526"/>
      <c r="E1973" s="529"/>
      <c r="F1973" s="529"/>
      <c r="G1973" s="530"/>
      <c r="H1973" s="530"/>
      <c r="I1973" s="422"/>
      <c r="J1973" s="531" t="e">
        <f>VLOOKUP(K1973,'[11]CONSOLIDADO PLAN DESARROLLO'!$DK$9:$DM2269,3,0)</f>
        <v>#N/A</v>
      </c>
      <c r="K1973" s="532"/>
      <c r="L1973" s="531" t="str">
        <f>IF(K1973=0,"0-0",(VLOOKUP(K1973,'[11]CONSOLIDADO PLAN DESARROLLO'!$DK$9:$DM$305,2,0)))</f>
        <v>0-0</v>
      </c>
      <c r="M1973" s="532" t="str">
        <f t="shared" si="145"/>
        <v>0-0</v>
      </c>
      <c r="N1973" s="526"/>
      <c r="O1973" s="535"/>
      <c r="AC1973" s="424"/>
    </row>
    <row r="1974" spans="1:29" x14ac:dyDescent="0.2">
      <c r="A1974" s="528"/>
      <c r="B1974" s="477" t="str">
        <f t="shared" si="144"/>
        <v xml:space="preserve"> </v>
      </c>
      <c r="C1974" s="477"/>
      <c r="D1974" s="526"/>
      <c r="E1974" s="529"/>
      <c r="F1974" s="529"/>
      <c r="G1974" s="530"/>
      <c r="H1974" s="530"/>
      <c r="I1974" s="422"/>
      <c r="J1974" s="531" t="e">
        <f>VLOOKUP(K1974,'[11]CONSOLIDADO PLAN DESARROLLO'!$DK$9:$DM2270,3,0)</f>
        <v>#N/A</v>
      </c>
      <c r="K1974" s="532"/>
      <c r="L1974" s="531" t="str">
        <f>IF(K1974=0,"0-0",(VLOOKUP(K1974,'[11]CONSOLIDADO PLAN DESARROLLO'!$DK$9:$DM$305,2,0)))</f>
        <v>0-0</v>
      </c>
      <c r="M1974" s="532" t="str">
        <f t="shared" si="145"/>
        <v>0-0</v>
      </c>
      <c r="N1974" s="526"/>
      <c r="O1974" s="535"/>
      <c r="AC1974" s="424"/>
    </row>
    <row r="1975" spans="1:29" x14ac:dyDescent="0.2">
      <c r="A1975" s="528"/>
      <c r="B1975" s="477" t="str">
        <f t="shared" si="144"/>
        <v xml:space="preserve"> </v>
      </c>
      <c r="C1975" s="477"/>
      <c r="D1975" s="526"/>
      <c r="E1975" s="529"/>
      <c r="F1975" s="529"/>
      <c r="G1975" s="530"/>
      <c r="H1975" s="530"/>
      <c r="I1975" s="422"/>
      <c r="J1975" s="531" t="e">
        <f>VLOOKUP(K1975,'[11]CONSOLIDADO PLAN DESARROLLO'!$DK$9:$DM2271,3,0)</f>
        <v>#N/A</v>
      </c>
      <c r="K1975" s="532"/>
      <c r="L1975" s="531" t="str">
        <f>IF(K1975=0,"0-0",(VLOOKUP(K1975,'[11]CONSOLIDADO PLAN DESARROLLO'!$DK$9:$DM$305,2,0)))</f>
        <v>0-0</v>
      </c>
      <c r="M1975" s="532" t="str">
        <f t="shared" si="145"/>
        <v>0-0</v>
      </c>
      <c r="N1975" s="526"/>
      <c r="O1975" s="535"/>
      <c r="AC1975" s="424"/>
    </row>
    <row r="1976" spans="1:29" x14ac:dyDescent="0.2">
      <c r="A1976" s="528"/>
      <c r="B1976" s="477" t="str">
        <f t="shared" si="144"/>
        <v xml:space="preserve"> </v>
      </c>
      <c r="C1976" s="477"/>
      <c r="D1976" s="526"/>
      <c r="E1976" s="529"/>
      <c r="F1976" s="529"/>
      <c r="G1976" s="530"/>
      <c r="H1976" s="530"/>
      <c r="I1976" s="422"/>
      <c r="J1976" s="531" t="e">
        <f>VLOOKUP(K1976,'[11]CONSOLIDADO PLAN DESARROLLO'!$DK$9:$DM2272,3,0)</f>
        <v>#N/A</v>
      </c>
      <c r="K1976" s="532"/>
      <c r="L1976" s="531" t="str">
        <f>IF(K1976=0,"0-0",(VLOOKUP(K1976,'[11]CONSOLIDADO PLAN DESARROLLO'!$DK$9:$DM$305,2,0)))</f>
        <v>0-0</v>
      </c>
      <c r="M1976" s="532" t="str">
        <f t="shared" si="145"/>
        <v>0-0</v>
      </c>
      <c r="N1976" s="526"/>
      <c r="O1976" s="535"/>
      <c r="AC1976" s="424"/>
    </row>
    <row r="1977" spans="1:29" x14ac:dyDescent="0.2">
      <c r="A1977" s="528"/>
      <c r="B1977" s="477" t="str">
        <f t="shared" si="144"/>
        <v xml:space="preserve"> </v>
      </c>
      <c r="C1977" s="477"/>
      <c r="D1977" s="526"/>
      <c r="E1977" s="529"/>
      <c r="F1977" s="529"/>
      <c r="G1977" s="530"/>
      <c r="H1977" s="530"/>
      <c r="I1977" s="422"/>
      <c r="J1977" s="531" t="e">
        <f>VLOOKUP(K1977,'[11]CONSOLIDADO PLAN DESARROLLO'!$DK$9:$DM2273,3,0)</f>
        <v>#N/A</v>
      </c>
      <c r="K1977" s="532"/>
      <c r="L1977" s="531" t="str">
        <f>IF(K1977=0,"0-0",(VLOOKUP(K1977,'[11]CONSOLIDADO PLAN DESARROLLO'!$DK$9:$DM$305,2,0)))</f>
        <v>0-0</v>
      </c>
      <c r="M1977" s="532" t="str">
        <f t="shared" si="145"/>
        <v>0-0</v>
      </c>
      <c r="N1977" s="526"/>
      <c r="O1977" s="535"/>
      <c r="AC1977" s="424"/>
    </row>
    <row r="1978" spans="1:29" x14ac:dyDescent="0.2">
      <c r="A1978" s="528"/>
      <c r="B1978" s="477" t="str">
        <f t="shared" si="144"/>
        <v xml:space="preserve"> </v>
      </c>
      <c r="C1978" s="477"/>
      <c r="D1978" s="526"/>
      <c r="E1978" s="529"/>
      <c r="F1978" s="529"/>
      <c r="G1978" s="530"/>
      <c r="H1978" s="530"/>
      <c r="I1978" s="422"/>
      <c r="J1978" s="531" t="e">
        <f>VLOOKUP(K1978,'[11]CONSOLIDADO PLAN DESARROLLO'!$DK$9:$DM2274,3,0)</f>
        <v>#N/A</v>
      </c>
      <c r="K1978" s="532"/>
      <c r="L1978" s="531" t="str">
        <f>IF(K1978=0,"0-0",(VLOOKUP(K1978,'[11]CONSOLIDADO PLAN DESARROLLO'!$DK$9:$DM$305,2,0)))</f>
        <v>0-0</v>
      </c>
      <c r="M1978" s="532" t="str">
        <f t="shared" si="145"/>
        <v>0-0</v>
      </c>
      <c r="N1978" s="526"/>
      <c r="O1978" s="535"/>
      <c r="AC1978" s="424"/>
    </row>
    <row r="1979" spans="1:29" x14ac:dyDescent="0.2">
      <c r="A1979" s="528"/>
      <c r="B1979" s="477" t="str">
        <f t="shared" si="144"/>
        <v xml:space="preserve"> </v>
      </c>
      <c r="C1979" s="477"/>
      <c r="D1979" s="526"/>
      <c r="E1979" s="529"/>
      <c r="F1979" s="529"/>
      <c r="G1979" s="530"/>
      <c r="H1979" s="530"/>
      <c r="I1979" s="422"/>
      <c r="J1979" s="531" t="e">
        <f>VLOOKUP(K1979,'[11]CONSOLIDADO PLAN DESARROLLO'!$DK$9:$DM2275,3,0)</f>
        <v>#N/A</v>
      </c>
      <c r="K1979" s="532"/>
      <c r="L1979" s="531" t="str">
        <f>IF(K1979=0,"0-0",(VLOOKUP(K1979,'[11]CONSOLIDADO PLAN DESARROLLO'!$DK$9:$DM$305,2,0)))</f>
        <v>0-0</v>
      </c>
      <c r="M1979" s="532" t="str">
        <f t="shared" si="145"/>
        <v>0-0</v>
      </c>
      <c r="N1979" s="526"/>
      <c r="O1979" s="535"/>
      <c r="AC1979" s="424"/>
    </row>
    <row r="1980" spans="1:29" x14ac:dyDescent="0.2">
      <c r="A1980" s="528"/>
      <c r="B1980" s="477" t="str">
        <f t="shared" si="144"/>
        <v xml:space="preserve"> </v>
      </c>
      <c r="C1980" s="477"/>
      <c r="D1980" s="526"/>
      <c r="E1980" s="529"/>
      <c r="F1980" s="529"/>
      <c r="G1980" s="530"/>
      <c r="H1980" s="530"/>
      <c r="I1980" s="422"/>
      <c r="J1980" s="531" t="e">
        <f>VLOOKUP(K1980,'[11]CONSOLIDADO PLAN DESARROLLO'!$DK$9:$DM2276,3,0)</f>
        <v>#N/A</v>
      </c>
      <c r="K1980" s="532"/>
      <c r="L1980" s="531" t="str">
        <f>IF(K1980=0,"0-0",(VLOOKUP(K1980,'[11]CONSOLIDADO PLAN DESARROLLO'!$DK$9:$DM$305,2,0)))</f>
        <v>0-0</v>
      </c>
      <c r="M1980" s="532" t="str">
        <f t="shared" si="145"/>
        <v>0-0</v>
      </c>
      <c r="N1980" s="526"/>
      <c r="O1980" s="535"/>
      <c r="AC1980" s="424"/>
    </row>
    <row r="1981" spans="1:29" x14ac:dyDescent="0.2">
      <c r="A1981" s="528"/>
      <c r="B1981" s="477" t="str">
        <f t="shared" si="144"/>
        <v xml:space="preserve"> </v>
      </c>
      <c r="C1981" s="477"/>
      <c r="D1981" s="526"/>
      <c r="E1981" s="529"/>
      <c r="F1981" s="529"/>
      <c r="G1981" s="530"/>
      <c r="H1981" s="530"/>
      <c r="I1981" s="422"/>
      <c r="J1981" s="531" t="e">
        <f>VLOOKUP(K1981,'[11]CONSOLIDADO PLAN DESARROLLO'!$DK$9:$DM2277,3,0)</f>
        <v>#N/A</v>
      </c>
      <c r="K1981" s="532"/>
      <c r="L1981" s="531" t="str">
        <f>IF(K1981=0,"0-0",(VLOOKUP(K1981,'[11]CONSOLIDADO PLAN DESARROLLO'!$DK$9:$DM$305,2,0)))</f>
        <v>0-0</v>
      </c>
      <c r="M1981" s="532" t="str">
        <f t="shared" si="145"/>
        <v>0-0</v>
      </c>
      <c r="N1981" s="526"/>
      <c r="O1981" s="535"/>
      <c r="AC1981" s="424"/>
    </row>
    <row r="1982" spans="1:29" x14ac:dyDescent="0.2">
      <c r="A1982" s="528"/>
      <c r="B1982" s="477" t="str">
        <f t="shared" si="144"/>
        <v xml:space="preserve"> </v>
      </c>
      <c r="C1982" s="477"/>
      <c r="D1982" s="526"/>
      <c r="E1982" s="529"/>
      <c r="F1982" s="529"/>
      <c r="G1982" s="530"/>
      <c r="H1982" s="530"/>
      <c r="I1982" s="422"/>
      <c r="J1982" s="531" t="e">
        <f>VLOOKUP(K1982,'[11]CONSOLIDADO PLAN DESARROLLO'!$DK$9:$DM2278,3,0)</f>
        <v>#N/A</v>
      </c>
      <c r="K1982" s="532"/>
      <c r="L1982" s="531" t="str">
        <f>IF(K1982=0,"0-0",(VLOOKUP(K1982,'[11]CONSOLIDADO PLAN DESARROLLO'!$DK$9:$DM$305,2,0)))</f>
        <v>0-0</v>
      </c>
      <c r="M1982" s="532" t="str">
        <f t="shared" si="145"/>
        <v>0-0</v>
      </c>
      <c r="N1982" s="526"/>
      <c r="O1982" s="535"/>
      <c r="AC1982" s="424"/>
    </row>
    <row r="1983" spans="1:29" x14ac:dyDescent="0.2">
      <c r="A1983" s="528"/>
      <c r="B1983" s="477" t="str">
        <f t="shared" si="144"/>
        <v xml:space="preserve"> </v>
      </c>
      <c r="C1983" s="477"/>
      <c r="D1983" s="526"/>
      <c r="E1983" s="529"/>
      <c r="F1983" s="529"/>
      <c r="G1983" s="530"/>
      <c r="H1983" s="530"/>
      <c r="I1983" s="422"/>
      <c r="J1983" s="531" t="e">
        <f>VLOOKUP(K1983,'[11]CONSOLIDADO PLAN DESARROLLO'!$DK$9:$DM2279,3,0)</f>
        <v>#N/A</v>
      </c>
      <c r="K1983" s="532"/>
      <c r="L1983" s="531" t="str">
        <f>IF(K1983=0,"0-0",(VLOOKUP(K1983,'[11]CONSOLIDADO PLAN DESARROLLO'!$DK$9:$DM$305,2,0)))</f>
        <v>0-0</v>
      </c>
      <c r="M1983" s="532" t="str">
        <f t="shared" si="145"/>
        <v>0-0</v>
      </c>
      <c r="N1983" s="526"/>
      <c r="O1983" s="535"/>
      <c r="AC1983" s="424"/>
    </row>
    <row r="1984" spans="1:29" x14ac:dyDescent="0.2">
      <c r="A1984" s="528"/>
      <c r="B1984" s="477" t="str">
        <f t="shared" si="144"/>
        <v xml:space="preserve"> </v>
      </c>
      <c r="C1984" s="477"/>
      <c r="D1984" s="526"/>
      <c r="E1984" s="529"/>
      <c r="F1984" s="529"/>
      <c r="G1984" s="530"/>
      <c r="H1984" s="530"/>
      <c r="I1984" s="422"/>
      <c r="J1984" s="531" t="e">
        <f>VLOOKUP(K1984,'[11]CONSOLIDADO PLAN DESARROLLO'!$DK$9:$DM2280,3,0)</f>
        <v>#N/A</v>
      </c>
      <c r="K1984" s="532"/>
      <c r="L1984" s="531" t="str">
        <f>IF(K1984=0,"0-0",(VLOOKUP(K1984,'[11]CONSOLIDADO PLAN DESARROLLO'!$DK$9:$DM$305,2,0)))</f>
        <v>0-0</v>
      </c>
      <c r="M1984" s="532" t="str">
        <f t="shared" si="145"/>
        <v>0-0</v>
      </c>
      <c r="N1984" s="526"/>
      <c r="O1984" s="535"/>
      <c r="AC1984" s="424"/>
    </row>
    <row r="1985" spans="1:29" x14ac:dyDescent="0.2">
      <c r="A1985" s="528"/>
      <c r="B1985" s="477" t="str">
        <f t="shared" si="144"/>
        <v xml:space="preserve"> </v>
      </c>
      <c r="C1985" s="477"/>
      <c r="D1985" s="526"/>
      <c r="E1985" s="529"/>
      <c r="F1985" s="529"/>
      <c r="G1985" s="530"/>
      <c r="H1985" s="530"/>
      <c r="I1985" s="422"/>
      <c r="J1985" s="531" t="e">
        <f>VLOOKUP(K1985,'[11]CONSOLIDADO PLAN DESARROLLO'!$DK$9:$DM2281,3,0)</f>
        <v>#N/A</v>
      </c>
      <c r="K1985" s="532"/>
      <c r="L1985" s="531" t="str">
        <f>IF(K1985=0,"0-0",(VLOOKUP(K1985,'[11]CONSOLIDADO PLAN DESARROLLO'!$DK$9:$DM$305,2,0)))</f>
        <v>0-0</v>
      </c>
      <c r="M1985" s="532" t="str">
        <f t="shared" si="145"/>
        <v>0-0</v>
      </c>
      <c r="N1985" s="526"/>
      <c r="O1985" s="535"/>
      <c r="AC1985" s="424"/>
    </row>
    <row r="1986" spans="1:29" x14ac:dyDescent="0.2">
      <c r="A1986" s="528"/>
      <c r="B1986" s="477" t="str">
        <f t="shared" si="144"/>
        <v xml:space="preserve"> </v>
      </c>
      <c r="C1986" s="477"/>
      <c r="D1986" s="526"/>
      <c r="E1986" s="529"/>
      <c r="F1986" s="529"/>
      <c r="G1986" s="530"/>
      <c r="H1986" s="530"/>
      <c r="I1986" s="422"/>
      <c r="J1986" s="531" t="e">
        <f>VLOOKUP(K1986,'[11]CONSOLIDADO PLAN DESARROLLO'!$DK$9:$DM2282,3,0)</f>
        <v>#N/A</v>
      </c>
      <c r="K1986" s="532"/>
      <c r="L1986" s="531" t="str">
        <f>IF(K1986=0,"0-0",(VLOOKUP(K1986,'[11]CONSOLIDADO PLAN DESARROLLO'!$DK$9:$DM$305,2,0)))</f>
        <v>0-0</v>
      </c>
      <c r="M1986" s="532" t="str">
        <f t="shared" si="145"/>
        <v>0-0</v>
      </c>
      <c r="N1986" s="526"/>
      <c r="O1986" s="535"/>
      <c r="AC1986" s="424"/>
    </row>
    <row r="1987" spans="1:29" x14ac:dyDescent="0.2">
      <c r="A1987" s="528"/>
      <c r="B1987" s="477" t="str">
        <f t="shared" ref="B1987:B2050" si="146">+CONCATENATE(C1987," ",(LEFT(I1987,(3))))</f>
        <v xml:space="preserve"> </v>
      </c>
      <c r="C1987" s="477"/>
      <c r="D1987" s="526"/>
      <c r="E1987" s="529"/>
      <c r="F1987" s="529"/>
      <c r="G1987" s="530"/>
      <c r="H1987" s="530"/>
      <c r="I1987" s="422"/>
      <c r="J1987" s="531" t="e">
        <f>VLOOKUP(K1987,'[11]CONSOLIDADO PLAN DESARROLLO'!$DK$9:$DM2283,3,0)</f>
        <v>#N/A</v>
      </c>
      <c r="K1987" s="532"/>
      <c r="L1987" s="531" t="str">
        <f>IF(K1987=0,"0-0",(VLOOKUP(K1987,'[11]CONSOLIDADO PLAN DESARROLLO'!$DK$9:$DM$305,2,0)))</f>
        <v>0-0</v>
      </c>
      <c r="M1987" s="532" t="str">
        <f t="shared" ref="M1987:M2050" si="147">IF(I1987=0,"0-0",(VLOOKUP(I1987,$Q$2:$V$191,$P$1,0)))</f>
        <v>0-0</v>
      </c>
      <c r="N1987" s="526"/>
      <c r="O1987" s="535"/>
      <c r="AC1987" s="424"/>
    </row>
    <row r="1988" spans="1:29" x14ac:dyDescent="0.2">
      <c r="A1988" s="528"/>
      <c r="B1988" s="477" t="str">
        <f t="shared" si="146"/>
        <v xml:space="preserve"> </v>
      </c>
      <c r="C1988" s="477"/>
      <c r="D1988" s="526"/>
      <c r="E1988" s="529"/>
      <c r="F1988" s="529"/>
      <c r="G1988" s="530"/>
      <c r="H1988" s="530"/>
      <c r="I1988" s="422"/>
      <c r="J1988" s="531" t="e">
        <f>VLOOKUP(K1988,'[11]CONSOLIDADO PLAN DESARROLLO'!$DK$9:$DM2284,3,0)</f>
        <v>#N/A</v>
      </c>
      <c r="K1988" s="532"/>
      <c r="L1988" s="531" t="str">
        <f>IF(K1988=0,"0-0",(VLOOKUP(K1988,'[11]CONSOLIDADO PLAN DESARROLLO'!$DK$9:$DM$305,2,0)))</f>
        <v>0-0</v>
      </c>
      <c r="M1988" s="532" t="str">
        <f t="shared" si="147"/>
        <v>0-0</v>
      </c>
      <c r="N1988" s="526"/>
      <c r="O1988" s="535"/>
      <c r="AC1988" s="424"/>
    </row>
    <row r="1989" spans="1:29" x14ac:dyDescent="0.2">
      <c r="A1989" s="528"/>
      <c r="B1989" s="477" t="str">
        <f t="shared" si="146"/>
        <v xml:space="preserve"> </v>
      </c>
      <c r="C1989" s="477"/>
      <c r="D1989" s="526"/>
      <c r="E1989" s="529"/>
      <c r="F1989" s="529"/>
      <c r="G1989" s="530"/>
      <c r="H1989" s="530"/>
      <c r="I1989" s="422"/>
      <c r="J1989" s="531" t="e">
        <f>VLOOKUP(K1989,'[11]CONSOLIDADO PLAN DESARROLLO'!$DK$9:$DM2285,3,0)</f>
        <v>#N/A</v>
      </c>
      <c r="K1989" s="532"/>
      <c r="L1989" s="531" t="str">
        <f>IF(K1989=0,"0-0",(VLOOKUP(K1989,'[11]CONSOLIDADO PLAN DESARROLLO'!$DK$9:$DM$305,2,0)))</f>
        <v>0-0</v>
      </c>
      <c r="M1989" s="532" t="str">
        <f t="shared" si="147"/>
        <v>0-0</v>
      </c>
      <c r="N1989" s="526"/>
      <c r="O1989" s="535"/>
      <c r="AC1989" s="424"/>
    </row>
    <row r="1990" spans="1:29" x14ac:dyDescent="0.2">
      <c r="A1990" s="528"/>
      <c r="B1990" s="477" t="str">
        <f t="shared" si="146"/>
        <v xml:space="preserve"> </v>
      </c>
      <c r="C1990" s="477"/>
      <c r="D1990" s="526"/>
      <c r="E1990" s="529"/>
      <c r="F1990" s="529"/>
      <c r="G1990" s="530"/>
      <c r="H1990" s="530"/>
      <c r="I1990" s="422"/>
      <c r="J1990" s="531" t="e">
        <f>VLOOKUP(K1990,'[11]CONSOLIDADO PLAN DESARROLLO'!$DK$9:$DM2286,3,0)</f>
        <v>#N/A</v>
      </c>
      <c r="K1990" s="532"/>
      <c r="L1990" s="531" t="str">
        <f>IF(K1990=0,"0-0",(VLOOKUP(K1990,'[11]CONSOLIDADO PLAN DESARROLLO'!$DK$9:$DM$305,2,0)))</f>
        <v>0-0</v>
      </c>
      <c r="M1990" s="532" t="str">
        <f t="shared" si="147"/>
        <v>0-0</v>
      </c>
      <c r="N1990" s="526"/>
      <c r="O1990" s="535"/>
      <c r="AC1990" s="424"/>
    </row>
    <row r="1991" spans="1:29" x14ac:dyDescent="0.2">
      <c r="A1991" s="528"/>
      <c r="B1991" s="477" t="str">
        <f t="shared" si="146"/>
        <v xml:space="preserve"> </v>
      </c>
      <c r="C1991" s="477"/>
      <c r="D1991" s="526"/>
      <c r="E1991" s="529"/>
      <c r="F1991" s="529"/>
      <c r="G1991" s="530"/>
      <c r="H1991" s="530"/>
      <c r="I1991" s="422"/>
      <c r="J1991" s="531" t="e">
        <f>VLOOKUP(K1991,'[11]CONSOLIDADO PLAN DESARROLLO'!$DK$9:$DM2287,3,0)</f>
        <v>#N/A</v>
      </c>
      <c r="K1991" s="532"/>
      <c r="L1991" s="531" t="str">
        <f>IF(K1991=0,"0-0",(VLOOKUP(K1991,'[11]CONSOLIDADO PLAN DESARROLLO'!$DK$9:$DM$305,2,0)))</f>
        <v>0-0</v>
      </c>
      <c r="M1991" s="532" t="str">
        <f t="shared" si="147"/>
        <v>0-0</v>
      </c>
      <c r="N1991" s="526"/>
      <c r="O1991" s="535"/>
      <c r="AC1991" s="424"/>
    </row>
    <row r="1992" spans="1:29" x14ac:dyDescent="0.2">
      <c r="A1992" s="528"/>
      <c r="B1992" s="477" t="str">
        <f t="shared" si="146"/>
        <v xml:space="preserve"> </v>
      </c>
      <c r="C1992" s="477"/>
      <c r="D1992" s="526"/>
      <c r="E1992" s="529"/>
      <c r="F1992" s="529"/>
      <c r="G1992" s="530"/>
      <c r="H1992" s="530"/>
      <c r="I1992" s="422"/>
      <c r="J1992" s="531" t="e">
        <f>VLOOKUP(K1992,'[11]CONSOLIDADO PLAN DESARROLLO'!$DK$9:$DM2288,3,0)</f>
        <v>#N/A</v>
      </c>
      <c r="K1992" s="532"/>
      <c r="L1992" s="531" t="str">
        <f>IF(K1992=0,"0-0",(VLOOKUP(K1992,'[11]CONSOLIDADO PLAN DESARROLLO'!$DK$9:$DM$305,2,0)))</f>
        <v>0-0</v>
      </c>
      <c r="M1992" s="532" t="str">
        <f t="shared" si="147"/>
        <v>0-0</v>
      </c>
      <c r="N1992" s="526"/>
      <c r="O1992" s="535"/>
      <c r="AC1992" s="424"/>
    </row>
    <row r="1993" spans="1:29" x14ac:dyDescent="0.2">
      <c r="A1993" s="528"/>
      <c r="B1993" s="477" t="str">
        <f t="shared" si="146"/>
        <v xml:space="preserve"> </v>
      </c>
      <c r="C1993" s="477"/>
      <c r="D1993" s="526"/>
      <c r="E1993" s="529"/>
      <c r="F1993" s="529"/>
      <c r="G1993" s="530"/>
      <c r="H1993" s="530"/>
      <c r="I1993" s="422"/>
      <c r="J1993" s="531" t="e">
        <f>VLOOKUP(K1993,'[11]CONSOLIDADO PLAN DESARROLLO'!$DK$9:$DM2289,3,0)</f>
        <v>#N/A</v>
      </c>
      <c r="K1993" s="532"/>
      <c r="L1993" s="531" t="str">
        <f>IF(K1993=0,"0-0",(VLOOKUP(K1993,'[11]CONSOLIDADO PLAN DESARROLLO'!$DK$9:$DM$305,2,0)))</f>
        <v>0-0</v>
      </c>
      <c r="M1993" s="532" t="str">
        <f t="shared" si="147"/>
        <v>0-0</v>
      </c>
      <c r="N1993" s="526"/>
      <c r="O1993" s="535"/>
      <c r="AC1993" s="424"/>
    </row>
    <row r="1994" spans="1:29" x14ac:dyDescent="0.2">
      <c r="A1994" s="528"/>
      <c r="B1994" s="477" t="str">
        <f t="shared" si="146"/>
        <v xml:space="preserve"> </v>
      </c>
      <c r="C1994" s="477"/>
      <c r="D1994" s="526"/>
      <c r="E1994" s="529"/>
      <c r="F1994" s="529"/>
      <c r="G1994" s="530"/>
      <c r="H1994" s="530"/>
      <c r="I1994" s="422"/>
      <c r="J1994" s="531" t="e">
        <f>VLOOKUP(K1994,'[11]CONSOLIDADO PLAN DESARROLLO'!$DK$9:$DM2290,3,0)</f>
        <v>#N/A</v>
      </c>
      <c r="K1994" s="532"/>
      <c r="L1994" s="531" t="str">
        <f>IF(K1994=0,"0-0",(VLOOKUP(K1994,'[11]CONSOLIDADO PLAN DESARROLLO'!$DK$9:$DM$305,2,0)))</f>
        <v>0-0</v>
      </c>
      <c r="M1994" s="532" t="str">
        <f t="shared" si="147"/>
        <v>0-0</v>
      </c>
      <c r="N1994" s="526"/>
      <c r="O1994" s="535"/>
      <c r="AC1994" s="424"/>
    </row>
    <row r="1995" spans="1:29" x14ac:dyDescent="0.2">
      <c r="A1995" s="528"/>
      <c r="B1995" s="477" t="str">
        <f t="shared" si="146"/>
        <v xml:space="preserve"> </v>
      </c>
      <c r="C1995" s="477"/>
      <c r="D1995" s="526"/>
      <c r="E1995" s="529"/>
      <c r="F1995" s="529"/>
      <c r="G1995" s="530"/>
      <c r="H1995" s="530"/>
      <c r="I1995" s="422"/>
      <c r="J1995" s="531" t="e">
        <f>VLOOKUP(K1995,'[11]CONSOLIDADO PLAN DESARROLLO'!$DK$9:$DM2291,3,0)</f>
        <v>#N/A</v>
      </c>
      <c r="K1995" s="532"/>
      <c r="L1995" s="531" t="str">
        <f>IF(K1995=0,"0-0",(VLOOKUP(K1995,'[11]CONSOLIDADO PLAN DESARROLLO'!$DK$9:$DM$305,2,0)))</f>
        <v>0-0</v>
      </c>
      <c r="M1995" s="532" t="str">
        <f t="shared" si="147"/>
        <v>0-0</v>
      </c>
      <c r="N1995" s="526"/>
      <c r="O1995" s="535"/>
      <c r="AC1995" s="424"/>
    </row>
    <row r="1996" spans="1:29" x14ac:dyDescent="0.2">
      <c r="A1996" s="528"/>
      <c r="B1996" s="477" t="str">
        <f t="shared" si="146"/>
        <v xml:space="preserve"> </v>
      </c>
      <c r="C1996" s="477"/>
      <c r="D1996" s="526"/>
      <c r="E1996" s="529"/>
      <c r="F1996" s="529"/>
      <c r="G1996" s="530"/>
      <c r="H1996" s="530"/>
      <c r="I1996" s="422"/>
      <c r="J1996" s="531" t="e">
        <f>VLOOKUP(K1996,'[11]CONSOLIDADO PLAN DESARROLLO'!$DK$9:$DM2292,3,0)</f>
        <v>#N/A</v>
      </c>
      <c r="K1996" s="532"/>
      <c r="L1996" s="531" t="str">
        <f>IF(K1996=0,"0-0",(VLOOKUP(K1996,'[11]CONSOLIDADO PLAN DESARROLLO'!$DK$9:$DM$305,2,0)))</f>
        <v>0-0</v>
      </c>
      <c r="M1996" s="532" t="str">
        <f t="shared" si="147"/>
        <v>0-0</v>
      </c>
      <c r="N1996" s="526"/>
      <c r="O1996" s="535"/>
      <c r="AC1996" s="424"/>
    </row>
    <row r="1997" spans="1:29" x14ac:dyDescent="0.2">
      <c r="A1997" s="528"/>
      <c r="B1997" s="477" t="str">
        <f t="shared" si="146"/>
        <v xml:space="preserve"> </v>
      </c>
      <c r="C1997" s="477"/>
      <c r="D1997" s="526"/>
      <c r="E1997" s="529"/>
      <c r="F1997" s="529"/>
      <c r="G1997" s="530"/>
      <c r="H1997" s="530"/>
      <c r="I1997" s="422"/>
      <c r="J1997" s="531" t="e">
        <f>VLOOKUP(K1997,'[11]CONSOLIDADO PLAN DESARROLLO'!$DK$9:$DM2293,3,0)</f>
        <v>#N/A</v>
      </c>
      <c r="K1997" s="532"/>
      <c r="L1997" s="531" t="str">
        <f>IF(K1997=0,"0-0",(VLOOKUP(K1997,'[11]CONSOLIDADO PLAN DESARROLLO'!$DK$9:$DM$305,2,0)))</f>
        <v>0-0</v>
      </c>
      <c r="M1997" s="532" t="str">
        <f t="shared" si="147"/>
        <v>0-0</v>
      </c>
      <c r="N1997" s="526"/>
      <c r="O1997" s="535"/>
      <c r="AC1997" s="424"/>
    </row>
    <row r="1998" spans="1:29" x14ac:dyDescent="0.2">
      <c r="A1998" s="528"/>
      <c r="B1998" s="477" t="str">
        <f t="shared" si="146"/>
        <v xml:space="preserve"> </v>
      </c>
      <c r="C1998" s="477"/>
      <c r="D1998" s="526"/>
      <c r="E1998" s="529"/>
      <c r="F1998" s="529"/>
      <c r="G1998" s="530"/>
      <c r="H1998" s="530"/>
      <c r="I1998" s="422"/>
      <c r="J1998" s="531" t="e">
        <f>VLOOKUP(K1998,'[11]CONSOLIDADO PLAN DESARROLLO'!$DK$9:$DM2294,3,0)</f>
        <v>#N/A</v>
      </c>
      <c r="K1998" s="532"/>
      <c r="L1998" s="531" t="str">
        <f>IF(K1998=0,"0-0",(VLOOKUP(K1998,'[11]CONSOLIDADO PLAN DESARROLLO'!$DK$9:$DM$305,2,0)))</f>
        <v>0-0</v>
      </c>
      <c r="M1998" s="532" t="str">
        <f t="shared" si="147"/>
        <v>0-0</v>
      </c>
      <c r="N1998" s="526"/>
      <c r="O1998" s="535"/>
      <c r="AC1998" s="424"/>
    </row>
    <row r="1999" spans="1:29" x14ac:dyDescent="0.2">
      <c r="A1999" s="528"/>
      <c r="B1999" s="477" t="str">
        <f t="shared" si="146"/>
        <v xml:space="preserve"> </v>
      </c>
      <c r="C1999" s="477"/>
      <c r="D1999" s="526"/>
      <c r="E1999" s="529"/>
      <c r="F1999" s="529"/>
      <c r="G1999" s="530"/>
      <c r="H1999" s="530"/>
      <c r="I1999" s="422"/>
      <c r="J1999" s="531" t="e">
        <f>VLOOKUP(K1999,'[11]CONSOLIDADO PLAN DESARROLLO'!$DK$9:$DM2295,3,0)</f>
        <v>#N/A</v>
      </c>
      <c r="K1999" s="532"/>
      <c r="L1999" s="531" t="str">
        <f>IF(K1999=0,"0-0",(VLOOKUP(K1999,'[11]CONSOLIDADO PLAN DESARROLLO'!$DK$9:$DM$305,2,0)))</f>
        <v>0-0</v>
      </c>
      <c r="M1999" s="532" t="str">
        <f t="shared" si="147"/>
        <v>0-0</v>
      </c>
      <c r="N1999" s="526"/>
      <c r="O1999" s="535"/>
      <c r="AC1999" s="424"/>
    </row>
    <row r="2000" spans="1:29" x14ac:dyDescent="0.2">
      <c r="A2000" s="528"/>
      <c r="B2000" s="477" t="str">
        <f t="shared" si="146"/>
        <v xml:space="preserve"> </v>
      </c>
      <c r="C2000" s="477"/>
      <c r="D2000" s="526"/>
      <c r="E2000" s="529"/>
      <c r="F2000" s="529"/>
      <c r="G2000" s="530"/>
      <c r="H2000" s="530"/>
      <c r="I2000" s="422"/>
      <c r="J2000" s="531" t="e">
        <f>VLOOKUP(K2000,'[11]CONSOLIDADO PLAN DESARROLLO'!$DK$9:$DM2296,3,0)</f>
        <v>#N/A</v>
      </c>
      <c r="K2000" s="532"/>
      <c r="L2000" s="531" t="str">
        <f>IF(K2000=0,"0-0",(VLOOKUP(K2000,'[11]CONSOLIDADO PLAN DESARROLLO'!$DK$9:$DM$305,2,0)))</f>
        <v>0-0</v>
      </c>
      <c r="M2000" s="532" t="str">
        <f t="shared" si="147"/>
        <v>0-0</v>
      </c>
      <c r="N2000" s="526"/>
      <c r="O2000" s="535"/>
      <c r="AC2000" s="424"/>
    </row>
    <row r="2001" spans="1:29" x14ac:dyDescent="0.2">
      <c r="A2001" s="528"/>
      <c r="B2001" s="477" t="str">
        <f t="shared" si="146"/>
        <v xml:space="preserve"> </v>
      </c>
      <c r="C2001" s="477"/>
      <c r="D2001" s="526"/>
      <c r="E2001" s="529"/>
      <c r="F2001" s="529"/>
      <c r="G2001" s="530"/>
      <c r="H2001" s="530"/>
      <c r="I2001" s="422"/>
      <c r="J2001" s="531" t="e">
        <f>VLOOKUP(K2001,'[11]CONSOLIDADO PLAN DESARROLLO'!$DK$9:$DM2297,3,0)</f>
        <v>#N/A</v>
      </c>
      <c r="K2001" s="532"/>
      <c r="L2001" s="531" t="str">
        <f>IF(K2001=0,"0-0",(VLOOKUP(K2001,'[11]CONSOLIDADO PLAN DESARROLLO'!$DK$9:$DM$305,2,0)))</f>
        <v>0-0</v>
      </c>
      <c r="M2001" s="532" t="str">
        <f t="shared" si="147"/>
        <v>0-0</v>
      </c>
      <c r="N2001" s="526"/>
      <c r="O2001" s="535"/>
      <c r="AC2001" s="424"/>
    </row>
    <row r="2002" spans="1:29" x14ac:dyDescent="0.2">
      <c r="A2002" s="528"/>
      <c r="B2002" s="477" t="str">
        <f t="shared" si="146"/>
        <v xml:space="preserve"> </v>
      </c>
      <c r="C2002" s="477"/>
      <c r="D2002" s="526"/>
      <c r="E2002" s="529"/>
      <c r="F2002" s="529"/>
      <c r="G2002" s="530"/>
      <c r="H2002" s="530"/>
      <c r="I2002" s="422"/>
      <c r="J2002" s="531" t="e">
        <f>VLOOKUP(K2002,'[11]CONSOLIDADO PLAN DESARROLLO'!$DK$9:$DM2298,3,0)</f>
        <v>#N/A</v>
      </c>
      <c r="K2002" s="532"/>
      <c r="L2002" s="531" t="str">
        <f>IF(K2002=0,"0-0",(VLOOKUP(K2002,'[11]CONSOLIDADO PLAN DESARROLLO'!$DK$9:$DM$305,2,0)))</f>
        <v>0-0</v>
      </c>
      <c r="M2002" s="532" t="str">
        <f t="shared" si="147"/>
        <v>0-0</v>
      </c>
      <c r="N2002" s="526"/>
      <c r="O2002" s="535"/>
      <c r="AC2002" s="424"/>
    </row>
    <row r="2003" spans="1:29" x14ac:dyDescent="0.2">
      <c r="A2003" s="528"/>
      <c r="B2003" s="477" t="str">
        <f t="shared" si="146"/>
        <v xml:space="preserve"> </v>
      </c>
      <c r="C2003" s="477"/>
      <c r="D2003" s="526"/>
      <c r="E2003" s="529"/>
      <c r="F2003" s="529"/>
      <c r="G2003" s="530"/>
      <c r="H2003" s="530"/>
      <c r="I2003" s="422"/>
      <c r="J2003" s="531" t="e">
        <f>VLOOKUP(K2003,'[11]CONSOLIDADO PLAN DESARROLLO'!$DK$9:$DM2299,3,0)</f>
        <v>#N/A</v>
      </c>
      <c r="K2003" s="532"/>
      <c r="L2003" s="531" t="str">
        <f>IF(K2003=0,"0-0",(VLOOKUP(K2003,'[11]CONSOLIDADO PLAN DESARROLLO'!$DK$9:$DM$305,2,0)))</f>
        <v>0-0</v>
      </c>
      <c r="M2003" s="532" t="str">
        <f t="shared" si="147"/>
        <v>0-0</v>
      </c>
      <c r="N2003" s="526"/>
      <c r="O2003" s="535"/>
      <c r="AC2003" s="424"/>
    </row>
    <row r="2004" spans="1:29" x14ac:dyDescent="0.2">
      <c r="A2004" s="528"/>
      <c r="B2004" s="477" t="str">
        <f t="shared" si="146"/>
        <v xml:space="preserve"> </v>
      </c>
      <c r="C2004" s="477"/>
      <c r="D2004" s="526"/>
      <c r="E2004" s="529"/>
      <c r="F2004" s="529"/>
      <c r="G2004" s="530"/>
      <c r="H2004" s="530"/>
      <c r="I2004" s="422"/>
      <c r="J2004" s="531" t="e">
        <f>VLOOKUP(K2004,'[11]CONSOLIDADO PLAN DESARROLLO'!$DK$9:$DM2300,3,0)</f>
        <v>#N/A</v>
      </c>
      <c r="K2004" s="532"/>
      <c r="L2004" s="531" t="str">
        <f>IF(K2004=0,"0-0",(VLOOKUP(K2004,'[11]CONSOLIDADO PLAN DESARROLLO'!$DK$9:$DM$305,2,0)))</f>
        <v>0-0</v>
      </c>
      <c r="M2004" s="532" t="str">
        <f t="shared" si="147"/>
        <v>0-0</v>
      </c>
      <c r="N2004" s="526"/>
      <c r="O2004" s="535"/>
      <c r="AC2004" s="424"/>
    </row>
    <row r="2005" spans="1:29" x14ac:dyDescent="0.2">
      <c r="A2005" s="528"/>
      <c r="B2005" s="477" t="str">
        <f t="shared" si="146"/>
        <v xml:space="preserve"> </v>
      </c>
      <c r="C2005" s="477"/>
      <c r="D2005" s="526"/>
      <c r="E2005" s="529"/>
      <c r="F2005" s="529"/>
      <c r="G2005" s="530"/>
      <c r="H2005" s="530"/>
      <c r="I2005" s="422"/>
      <c r="J2005" s="531" t="e">
        <f>VLOOKUP(K2005,'[11]CONSOLIDADO PLAN DESARROLLO'!$DK$9:$DM2301,3,0)</f>
        <v>#N/A</v>
      </c>
      <c r="K2005" s="532"/>
      <c r="L2005" s="531" t="str">
        <f>IF(K2005=0,"0-0",(VLOOKUP(K2005,'[11]CONSOLIDADO PLAN DESARROLLO'!$DK$9:$DM$305,2,0)))</f>
        <v>0-0</v>
      </c>
      <c r="M2005" s="532" t="str">
        <f t="shared" si="147"/>
        <v>0-0</v>
      </c>
      <c r="N2005" s="526"/>
      <c r="O2005" s="535"/>
      <c r="AC2005" s="424"/>
    </row>
    <row r="2006" spans="1:29" x14ac:dyDescent="0.2">
      <c r="A2006" s="528"/>
      <c r="B2006" s="477" t="str">
        <f t="shared" si="146"/>
        <v xml:space="preserve"> </v>
      </c>
      <c r="C2006" s="477"/>
      <c r="D2006" s="526"/>
      <c r="E2006" s="529"/>
      <c r="F2006" s="529"/>
      <c r="G2006" s="530"/>
      <c r="H2006" s="530"/>
      <c r="I2006" s="422"/>
      <c r="J2006" s="531" t="e">
        <f>VLOOKUP(K2006,'[11]CONSOLIDADO PLAN DESARROLLO'!$DK$9:$DM2302,3,0)</f>
        <v>#N/A</v>
      </c>
      <c r="K2006" s="532"/>
      <c r="L2006" s="531" t="str">
        <f>IF(K2006=0,"0-0",(VLOOKUP(K2006,'[11]CONSOLIDADO PLAN DESARROLLO'!$DK$9:$DM$305,2,0)))</f>
        <v>0-0</v>
      </c>
      <c r="M2006" s="532" t="str">
        <f t="shared" si="147"/>
        <v>0-0</v>
      </c>
      <c r="N2006" s="526"/>
      <c r="O2006" s="535"/>
      <c r="AC2006" s="424"/>
    </row>
    <row r="2007" spans="1:29" x14ac:dyDescent="0.2">
      <c r="A2007" s="528"/>
      <c r="B2007" s="477" t="str">
        <f t="shared" si="146"/>
        <v xml:space="preserve"> </v>
      </c>
      <c r="C2007" s="477"/>
      <c r="D2007" s="526"/>
      <c r="E2007" s="529"/>
      <c r="F2007" s="529"/>
      <c r="G2007" s="530"/>
      <c r="H2007" s="530"/>
      <c r="I2007" s="422"/>
      <c r="J2007" s="531" t="e">
        <f>VLOOKUP(K2007,'[11]CONSOLIDADO PLAN DESARROLLO'!$DK$9:$DM2303,3,0)</f>
        <v>#N/A</v>
      </c>
      <c r="K2007" s="532"/>
      <c r="L2007" s="531" t="str">
        <f>IF(K2007=0,"0-0",(VLOOKUP(K2007,'[11]CONSOLIDADO PLAN DESARROLLO'!$DK$9:$DM$305,2,0)))</f>
        <v>0-0</v>
      </c>
      <c r="M2007" s="532" t="str">
        <f t="shared" si="147"/>
        <v>0-0</v>
      </c>
      <c r="N2007" s="526"/>
      <c r="O2007" s="535"/>
      <c r="AC2007" s="424"/>
    </row>
    <row r="2008" spans="1:29" x14ac:dyDescent="0.2">
      <c r="A2008" s="528"/>
      <c r="B2008" s="477" t="str">
        <f t="shared" si="146"/>
        <v xml:space="preserve"> </v>
      </c>
      <c r="C2008" s="477"/>
      <c r="D2008" s="526"/>
      <c r="E2008" s="529"/>
      <c r="F2008" s="529"/>
      <c r="G2008" s="530"/>
      <c r="H2008" s="530"/>
      <c r="I2008" s="422"/>
      <c r="J2008" s="531" t="e">
        <f>VLOOKUP(K2008,'[11]CONSOLIDADO PLAN DESARROLLO'!$DK$9:$DM2304,3,0)</f>
        <v>#N/A</v>
      </c>
      <c r="K2008" s="532"/>
      <c r="L2008" s="531" t="str">
        <f>IF(K2008=0,"0-0",(VLOOKUP(K2008,'[11]CONSOLIDADO PLAN DESARROLLO'!$DK$9:$DM$305,2,0)))</f>
        <v>0-0</v>
      </c>
      <c r="M2008" s="532" t="str">
        <f t="shared" si="147"/>
        <v>0-0</v>
      </c>
      <c r="N2008" s="526"/>
      <c r="O2008" s="535"/>
      <c r="AC2008" s="424"/>
    </row>
    <row r="2009" spans="1:29" x14ac:dyDescent="0.2">
      <c r="A2009" s="528"/>
      <c r="B2009" s="477" t="str">
        <f t="shared" si="146"/>
        <v xml:space="preserve"> </v>
      </c>
      <c r="C2009" s="477"/>
      <c r="D2009" s="526"/>
      <c r="E2009" s="529"/>
      <c r="F2009" s="529"/>
      <c r="G2009" s="530"/>
      <c r="H2009" s="530"/>
      <c r="I2009" s="422"/>
      <c r="J2009" s="531" t="e">
        <f>VLOOKUP(K2009,'[11]CONSOLIDADO PLAN DESARROLLO'!$DK$9:$DM2305,3,0)</f>
        <v>#N/A</v>
      </c>
      <c r="K2009" s="532"/>
      <c r="L2009" s="531" t="str">
        <f>IF(K2009=0,"0-0",(VLOOKUP(K2009,'[11]CONSOLIDADO PLAN DESARROLLO'!$DK$9:$DM$305,2,0)))</f>
        <v>0-0</v>
      </c>
      <c r="M2009" s="532" t="str">
        <f t="shared" si="147"/>
        <v>0-0</v>
      </c>
      <c r="N2009" s="526"/>
      <c r="O2009" s="535"/>
      <c r="AC2009" s="424"/>
    </row>
    <row r="2010" spans="1:29" x14ac:dyDescent="0.2">
      <c r="A2010" s="528"/>
      <c r="B2010" s="477" t="str">
        <f t="shared" si="146"/>
        <v xml:space="preserve"> </v>
      </c>
      <c r="C2010" s="477"/>
      <c r="D2010" s="526"/>
      <c r="E2010" s="529"/>
      <c r="F2010" s="529"/>
      <c r="G2010" s="530"/>
      <c r="H2010" s="530"/>
      <c r="I2010" s="422"/>
      <c r="J2010" s="531" t="e">
        <f>VLOOKUP(K2010,'[11]CONSOLIDADO PLAN DESARROLLO'!$DK$9:$DM2306,3,0)</f>
        <v>#N/A</v>
      </c>
      <c r="K2010" s="532"/>
      <c r="L2010" s="531" t="str">
        <f>IF(K2010=0,"0-0",(VLOOKUP(K2010,'[11]CONSOLIDADO PLAN DESARROLLO'!$DK$9:$DM$305,2,0)))</f>
        <v>0-0</v>
      </c>
      <c r="M2010" s="532" t="str">
        <f t="shared" si="147"/>
        <v>0-0</v>
      </c>
      <c r="N2010" s="526"/>
      <c r="O2010" s="535"/>
      <c r="AC2010" s="424"/>
    </row>
    <row r="2011" spans="1:29" x14ac:dyDescent="0.2">
      <c r="A2011" s="528"/>
      <c r="B2011" s="477" t="str">
        <f t="shared" si="146"/>
        <v xml:space="preserve"> </v>
      </c>
      <c r="C2011" s="477"/>
      <c r="D2011" s="526"/>
      <c r="E2011" s="529"/>
      <c r="F2011" s="529"/>
      <c r="G2011" s="530"/>
      <c r="H2011" s="530"/>
      <c r="I2011" s="422"/>
      <c r="J2011" s="531" t="e">
        <f>VLOOKUP(K2011,'[11]CONSOLIDADO PLAN DESARROLLO'!$DK$9:$DM2307,3,0)</f>
        <v>#N/A</v>
      </c>
      <c r="K2011" s="532"/>
      <c r="L2011" s="531" t="str">
        <f>IF(K2011=0,"0-0",(VLOOKUP(K2011,'[11]CONSOLIDADO PLAN DESARROLLO'!$DK$9:$DM$305,2,0)))</f>
        <v>0-0</v>
      </c>
      <c r="M2011" s="532" t="str">
        <f t="shared" si="147"/>
        <v>0-0</v>
      </c>
      <c r="N2011" s="526"/>
      <c r="O2011" s="535"/>
      <c r="AC2011" s="424"/>
    </row>
    <row r="2012" spans="1:29" x14ac:dyDescent="0.2">
      <c r="A2012" s="528"/>
      <c r="B2012" s="477" t="str">
        <f t="shared" si="146"/>
        <v xml:space="preserve"> </v>
      </c>
      <c r="C2012" s="477"/>
      <c r="D2012" s="526"/>
      <c r="E2012" s="529"/>
      <c r="F2012" s="529"/>
      <c r="G2012" s="530"/>
      <c r="H2012" s="530"/>
      <c r="I2012" s="422"/>
      <c r="J2012" s="531" t="e">
        <f>VLOOKUP(K2012,'[11]CONSOLIDADO PLAN DESARROLLO'!$DK$9:$DM2308,3,0)</f>
        <v>#N/A</v>
      </c>
      <c r="K2012" s="532"/>
      <c r="L2012" s="531" t="str">
        <f>IF(K2012=0,"0-0",(VLOOKUP(K2012,'[11]CONSOLIDADO PLAN DESARROLLO'!$DK$9:$DM$305,2,0)))</f>
        <v>0-0</v>
      </c>
      <c r="M2012" s="532" t="str">
        <f t="shared" si="147"/>
        <v>0-0</v>
      </c>
      <c r="N2012" s="526"/>
      <c r="O2012" s="535"/>
      <c r="AC2012" s="424"/>
    </row>
    <row r="2013" spans="1:29" x14ac:dyDescent="0.2">
      <c r="A2013" s="528"/>
      <c r="B2013" s="477" t="str">
        <f t="shared" si="146"/>
        <v xml:space="preserve"> </v>
      </c>
      <c r="C2013" s="477"/>
      <c r="D2013" s="526"/>
      <c r="E2013" s="529"/>
      <c r="F2013" s="529"/>
      <c r="G2013" s="530"/>
      <c r="H2013" s="530"/>
      <c r="I2013" s="422"/>
      <c r="J2013" s="531" t="e">
        <f>VLOOKUP(K2013,'[11]CONSOLIDADO PLAN DESARROLLO'!$DK$9:$DM2309,3,0)</f>
        <v>#N/A</v>
      </c>
      <c r="K2013" s="532"/>
      <c r="L2013" s="531" t="str">
        <f>IF(K2013=0,"0-0",(VLOOKUP(K2013,'[11]CONSOLIDADO PLAN DESARROLLO'!$DK$9:$DM$305,2,0)))</f>
        <v>0-0</v>
      </c>
      <c r="M2013" s="532" t="str">
        <f t="shared" si="147"/>
        <v>0-0</v>
      </c>
      <c r="N2013" s="526"/>
      <c r="O2013" s="535"/>
      <c r="AC2013" s="424"/>
    </row>
    <row r="2014" spans="1:29" x14ac:dyDescent="0.2">
      <c r="A2014" s="528"/>
      <c r="B2014" s="477" t="str">
        <f t="shared" si="146"/>
        <v xml:space="preserve"> </v>
      </c>
      <c r="C2014" s="477"/>
      <c r="D2014" s="526"/>
      <c r="E2014" s="529"/>
      <c r="F2014" s="529"/>
      <c r="G2014" s="530"/>
      <c r="H2014" s="530"/>
      <c r="I2014" s="422"/>
      <c r="J2014" s="531" t="e">
        <f>VLOOKUP(K2014,'[11]CONSOLIDADO PLAN DESARROLLO'!$DK$9:$DM2310,3,0)</f>
        <v>#N/A</v>
      </c>
      <c r="K2014" s="532"/>
      <c r="L2014" s="531" t="str">
        <f>IF(K2014=0,"0-0",(VLOOKUP(K2014,'[11]CONSOLIDADO PLAN DESARROLLO'!$DK$9:$DM$305,2,0)))</f>
        <v>0-0</v>
      </c>
      <c r="M2014" s="532" t="str">
        <f t="shared" si="147"/>
        <v>0-0</v>
      </c>
      <c r="N2014" s="526"/>
      <c r="O2014" s="535"/>
      <c r="AC2014" s="424"/>
    </row>
    <row r="2015" spans="1:29" x14ac:dyDescent="0.2">
      <c r="A2015" s="528"/>
      <c r="B2015" s="477" t="str">
        <f t="shared" si="146"/>
        <v xml:space="preserve"> </v>
      </c>
      <c r="C2015" s="477"/>
      <c r="D2015" s="526"/>
      <c r="E2015" s="529"/>
      <c r="F2015" s="529"/>
      <c r="G2015" s="530"/>
      <c r="H2015" s="530"/>
      <c r="I2015" s="422"/>
      <c r="J2015" s="531" t="e">
        <f>VLOOKUP(K2015,'[11]CONSOLIDADO PLAN DESARROLLO'!$DK$9:$DM2311,3,0)</f>
        <v>#N/A</v>
      </c>
      <c r="K2015" s="532"/>
      <c r="L2015" s="531" t="str">
        <f>IF(K2015=0,"0-0",(VLOOKUP(K2015,'[11]CONSOLIDADO PLAN DESARROLLO'!$DK$9:$DM$305,2,0)))</f>
        <v>0-0</v>
      </c>
      <c r="M2015" s="532" t="str">
        <f t="shared" si="147"/>
        <v>0-0</v>
      </c>
      <c r="N2015" s="526"/>
      <c r="O2015" s="535"/>
      <c r="AC2015" s="424"/>
    </row>
    <row r="2016" spans="1:29" x14ac:dyDescent="0.2">
      <c r="A2016" s="528"/>
      <c r="B2016" s="477" t="str">
        <f t="shared" si="146"/>
        <v xml:space="preserve"> </v>
      </c>
      <c r="C2016" s="477"/>
      <c r="D2016" s="526"/>
      <c r="E2016" s="529"/>
      <c r="F2016" s="529"/>
      <c r="G2016" s="530"/>
      <c r="H2016" s="530"/>
      <c r="I2016" s="422"/>
      <c r="J2016" s="531" t="e">
        <f>VLOOKUP(K2016,'[11]CONSOLIDADO PLAN DESARROLLO'!$DK$9:$DM2312,3,0)</f>
        <v>#N/A</v>
      </c>
      <c r="K2016" s="532"/>
      <c r="L2016" s="531" t="str">
        <f>IF(K2016=0,"0-0",(VLOOKUP(K2016,'[11]CONSOLIDADO PLAN DESARROLLO'!$DK$9:$DM$305,2,0)))</f>
        <v>0-0</v>
      </c>
      <c r="M2016" s="532" t="str">
        <f t="shared" si="147"/>
        <v>0-0</v>
      </c>
      <c r="N2016" s="526"/>
      <c r="O2016" s="535"/>
      <c r="AC2016" s="424"/>
    </row>
    <row r="2017" spans="1:29" x14ac:dyDescent="0.2">
      <c r="A2017" s="528"/>
      <c r="B2017" s="477" t="str">
        <f t="shared" si="146"/>
        <v xml:space="preserve"> </v>
      </c>
      <c r="C2017" s="477"/>
      <c r="D2017" s="526"/>
      <c r="E2017" s="529"/>
      <c r="F2017" s="529"/>
      <c r="G2017" s="530"/>
      <c r="H2017" s="530"/>
      <c r="I2017" s="422"/>
      <c r="J2017" s="531" t="e">
        <f>VLOOKUP(K2017,'[11]CONSOLIDADO PLAN DESARROLLO'!$DK$9:$DM2313,3,0)</f>
        <v>#N/A</v>
      </c>
      <c r="K2017" s="532"/>
      <c r="L2017" s="531" t="str">
        <f>IF(K2017=0,"0-0",(VLOOKUP(K2017,'[11]CONSOLIDADO PLAN DESARROLLO'!$DK$9:$DM$305,2,0)))</f>
        <v>0-0</v>
      </c>
      <c r="M2017" s="532" t="str">
        <f t="shared" si="147"/>
        <v>0-0</v>
      </c>
      <c r="N2017" s="526"/>
      <c r="O2017" s="535"/>
      <c r="AC2017" s="424"/>
    </row>
    <row r="2018" spans="1:29" x14ac:dyDescent="0.2">
      <c r="A2018" s="528"/>
      <c r="B2018" s="477" t="str">
        <f t="shared" si="146"/>
        <v xml:space="preserve"> </v>
      </c>
      <c r="C2018" s="477"/>
      <c r="D2018" s="526"/>
      <c r="E2018" s="529"/>
      <c r="F2018" s="529"/>
      <c r="G2018" s="530"/>
      <c r="H2018" s="530"/>
      <c r="I2018" s="422"/>
      <c r="J2018" s="531" t="e">
        <f>VLOOKUP(K2018,'[11]CONSOLIDADO PLAN DESARROLLO'!$DK$9:$DM2314,3,0)</f>
        <v>#N/A</v>
      </c>
      <c r="K2018" s="532"/>
      <c r="L2018" s="531" t="str">
        <f>IF(K2018=0,"0-0",(VLOOKUP(K2018,'[11]CONSOLIDADO PLAN DESARROLLO'!$DK$9:$DM$305,2,0)))</f>
        <v>0-0</v>
      </c>
      <c r="M2018" s="532" t="str">
        <f t="shared" si="147"/>
        <v>0-0</v>
      </c>
      <c r="N2018" s="526"/>
      <c r="O2018" s="535"/>
      <c r="AC2018" s="424"/>
    </row>
    <row r="2019" spans="1:29" x14ac:dyDescent="0.2">
      <c r="A2019" s="528"/>
      <c r="B2019" s="477" t="str">
        <f t="shared" si="146"/>
        <v xml:space="preserve"> </v>
      </c>
      <c r="C2019" s="477"/>
      <c r="D2019" s="526"/>
      <c r="E2019" s="529"/>
      <c r="F2019" s="529"/>
      <c r="G2019" s="530"/>
      <c r="H2019" s="530"/>
      <c r="I2019" s="422"/>
      <c r="J2019" s="531" t="e">
        <f>VLOOKUP(K2019,'[11]CONSOLIDADO PLAN DESARROLLO'!$DK$9:$DM2315,3,0)</f>
        <v>#N/A</v>
      </c>
      <c r="K2019" s="532"/>
      <c r="L2019" s="531" t="str">
        <f>IF(K2019=0,"0-0",(VLOOKUP(K2019,'[11]CONSOLIDADO PLAN DESARROLLO'!$DK$9:$DM$305,2,0)))</f>
        <v>0-0</v>
      </c>
      <c r="M2019" s="532" t="str">
        <f t="shared" si="147"/>
        <v>0-0</v>
      </c>
      <c r="N2019" s="526"/>
      <c r="O2019" s="535"/>
      <c r="AC2019" s="424"/>
    </row>
    <row r="2020" spans="1:29" x14ac:dyDescent="0.2">
      <c r="A2020" s="528"/>
      <c r="B2020" s="477" t="str">
        <f t="shared" si="146"/>
        <v xml:space="preserve"> </v>
      </c>
      <c r="C2020" s="477"/>
      <c r="D2020" s="526"/>
      <c r="E2020" s="529"/>
      <c r="F2020" s="529"/>
      <c r="G2020" s="530"/>
      <c r="H2020" s="530"/>
      <c r="I2020" s="422"/>
      <c r="J2020" s="531" t="e">
        <f>VLOOKUP(K2020,'[11]CONSOLIDADO PLAN DESARROLLO'!$DK$9:$DM2316,3,0)</f>
        <v>#N/A</v>
      </c>
      <c r="K2020" s="532"/>
      <c r="L2020" s="531" t="str">
        <f>IF(K2020=0,"0-0",(VLOOKUP(K2020,'[11]CONSOLIDADO PLAN DESARROLLO'!$DK$9:$DM$305,2,0)))</f>
        <v>0-0</v>
      </c>
      <c r="M2020" s="532" t="str">
        <f t="shared" si="147"/>
        <v>0-0</v>
      </c>
      <c r="N2020" s="526"/>
      <c r="O2020" s="535"/>
      <c r="AC2020" s="424"/>
    </row>
    <row r="2021" spans="1:29" x14ac:dyDescent="0.2">
      <c r="A2021" s="528"/>
      <c r="B2021" s="477" t="str">
        <f t="shared" si="146"/>
        <v xml:space="preserve"> </v>
      </c>
      <c r="C2021" s="477"/>
      <c r="D2021" s="526"/>
      <c r="E2021" s="529"/>
      <c r="F2021" s="529"/>
      <c r="G2021" s="530"/>
      <c r="H2021" s="530"/>
      <c r="I2021" s="422"/>
      <c r="J2021" s="531" t="e">
        <f>VLOOKUP(K2021,'[11]CONSOLIDADO PLAN DESARROLLO'!$DK$9:$DM2317,3,0)</f>
        <v>#N/A</v>
      </c>
      <c r="K2021" s="532"/>
      <c r="L2021" s="531" t="str">
        <f>IF(K2021=0,"0-0",(VLOOKUP(K2021,'[11]CONSOLIDADO PLAN DESARROLLO'!$DK$9:$DM$305,2,0)))</f>
        <v>0-0</v>
      </c>
      <c r="M2021" s="532" t="str">
        <f t="shared" si="147"/>
        <v>0-0</v>
      </c>
      <c r="N2021" s="526"/>
      <c r="O2021" s="535"/>
      <c r="AC2021" s="424"/>
    </row>
    <row r="2022" spans="1:29" x14ac:dyDescent="0.2">
      <c r="A2022" s="528"/>
      <c r="B2022" s="477" t="str">
        <f t="shared" si="146"/>
        <v xml:space="preserve"> </v>
      </c>
      <c r="C2022" s="477"/>
      <c r="D2022" s="526"/>
      <c r="E2022" s="529"/>
      <c r="F2022" s="529"/>
      <c r="G2022" s="530"/>
      <c r="H2022" s="530"/>
      <c r="I2022" s="422"/>
      <c r="J2022" s="531" t="e">
        <f>VLOOKUP(K2022,'[11]CONSOLIDADO PLAN DESARROLLO'!$DK$9:$DM2318,3,0)</f>
        <v>#N/A</v>
      </c>
      <c r="K2022" s="532"/>
      <c r="L2022" s="531" t="str">
        <f>IF(K2022=0,"0-0",(VLOOKUP(K2022,'[11]CONSOLIDADO PLAN DESARROLLO'!$DK$9:$DM$305,2,0)))</f>
        <v>0-0</v>
      </c>
      <c r="M2022" s="532" t="str">
        <f t="shared" si="147"/>
        <v>0-0</v>
      </c>
      <c r="N2022" s="526"/>
      <c r="O2022" s="535"/>
      <c r="AC2022" s="424"/>
    </row>
    <row r="2023" spans="1:29" x14ac:dyDescent="0.2">
      <c r="A2023" s="528"/>
      <c r="B2023" s="477" t="str">
        <f t="shared" si="146"/>
        <v xml:space="preserve"> </v>
      </c>
      <c r="C2023" s="477"/>
      <c r="D2023" s="526"/>
      <c r="E2023" s="529"/>
      <c r="F2023" s="529"/>
      <c r="G2023" s="530"/>
      <c r="H2023" s="530"/>
      <c r="I2023" s="422"/>
      <c r="J2023" s="531" t="e">
        <f>VLOOKUP(K2023,'[11]CONSOLIDADO PLAN DESARROLLO'!$DK$9:$DM2319,3,0)</f>
        <v>#N/A</v>
      </c>
      <c r="K2023" s="532"/>
      <c r="L2023" s="531" t="str">
        <f>IF(K2023=0,"0-0",(VLOOKUP(K2023,'[11]CONSOLIDADO PLAN DESARROLLO'!$DK$9:$DM$305,2,0)))</f>
        <v>0-0</v>
      </c>
      <c r="M2023" s="532" t="str">
        <f t="shared" si="147"/>
        <v>0-0</v>
      </c>
      <c r="N2023" s="526"/>
      <c r="O2023" s="535"/>
      <c r="AC2023" s="424"/>
    </row>
    <row r="2024" spans="1:29" x14ac:dyDescent="0.2">
      <c r="A2024" s="528"/>
      <c r="B2024" s="477" t="str">
        <f t="shared" si="146"/>
        <v xml:space="preserve"> </v>
      </c>
      <c r="C2024" s="477"/>
      <c r="D2024" s="526"/>
      <c r="E2024" s="529"/>
      <c r="F2024" s="529"/>
      <c r="G2024" s="530"/>
      <c r="H2024" s="530"/>
      <c r="I2024" s="422"/>
      <c r="J2024" s="531" t="e">
        <f>VLOOKUP(K2024,'[11]CONSOLIDADO PLAN DESARROLLO'!$DK$9:$DM2320,3,0)</f>
        <v>#N/A</v>
      </c>
      <c r="K2024" s="532"/>
      <c r="L2024" s="531" t="str">
        <f>IF(K2024=0,"0-0",(VLOOKUP(K2024,'[11]CONSOLIDADO PLAN DESARROLLO'!$DK$9:$DM$305,2,0)))</f>
        <v>0-0</v>
      </c>
      <c r="M2024" s="532" t="str">
        <f t="shared" si="147"/>
        <v>0-0</v>
      </c>
      <c r="N2024" s="526"/>
      <c r="O2024" s="535"/>
      <c r="AC2024" s="424"/>
    </row>
    <row r="2025" spans="1:29" x14ac:dyDescent="0.2">
      <c r="A2025" s="528"/>
      <c r="B2025" s="477" t="str">
        <f t="shared" si="146"/>
        <v xml:space="preserve"> </v>
      </c>
      <c r="C2025" s="477"/>
      <c r="D2025" s="526"/>
      <c r="E2025" s="529"/>
      <c r="F2025" s="529"/>
      <c r="G2025" s="530"/>
      <c r="H2025" s="530"/>
      <c r="I2025" s="422"/>
      <c r="J2025" s="531" t="e">
        <f>VLOOKUP(K2025,'[11]CONSOLIDADO PLAN DESARROLLO'!$DK$9:$DM2321,3,0)</f>
        <v>#N/A</v>
      </c>
      <c r="K2025" s="532"/>
      <c r="L2025" s="531" t="str">
        <f>IF(K2025=0,"0-0",(VLOOKUP(K2025,'[11]CONSOLIDADO PLAN DESARROLLO'!$DK$9:$DM$305,2,0)))</f>
        <v>0-0</v>
      </c>
      <c r="M2025" s="532" t="str">
        <f t="shared" si="147"/>
        <v>0-0</v>
      </c>
      <c r="N2025" s="526"/>
      <c r="O2025" s="535"/>
      <c r="AC2025" s="424"/>
    </row>
    <row r="2026" spans="1:29" x14ac:dyDescent="0.2">
      <c r="A2026" s="528"/>
      <c r="B2026" s="477" t="str">
        <f t="shared" si="146"/>
        <v xml:space="preserve"> </v>
      </c>
      <c r="C2026" s="477"/>
      <c r="D2026" s="526"/>
      <c r="E2026" s="529"/>
      <c r="F2026" s="529"/>
      <c r="G2026" s="530"/>
      <c r="H2026" s="530"/>
      <c r="I2026" s="422"/>
      <c r="J2026" s="531" t="e">
        <f>VLOOKUP(K2026,'[11]CONSOLIDADO PLAN DESARROLLO'!$DK$9:$DM2322,3,0)</f>
        <v>#N/A</v>
      </c>
      <c r="K2026" s="532"/>
      <c r="L2026" s="531" t="str">
        <f>IF(K2026=0,"0-0",(VLOOKUP(K2026,'[11]CONSOLIDADO PLAN DESARROLLO'!$DK$9:$DM$305,2,0)))</f>
        <v>0-0</v>
      </c>
      <c r="M2026" s="532" t="str">
        <f t="shared" si="147"/>
        <v>0-0</v>
      </c>
      <c r="N2026" s="526"/>
      <c r="O2026" s="535"/>
      <c r="AC2026" s="424"/>
    </row>
    <row r="2027" spans="1:29" x14ac:dyDescent="0.2">
      <c r="A2027" s="528"/>
      <c r="B2027" s="477" t="str">
        <f t="shared" si="146"/>
        <v xml:space="preserve"> </v>
      </c>
      <c r="C2027" s="477"/>
      <c r="D2027" s="526"/>
      <c r="E2027" s="529"/>
      <c r="F2027" s="529"/>
      <c r="G2027" s="530"/>
      <c r="H2027" s="530"/>
      <c r="I2027" s="422"/>
      <c r="J2027" s="531" t="e">
        <f>VLOOKUP(K2027,'[11]CONSOLIDADO PLAN DESARROLLO'!$DK$9:$DM2323,3,0)</f>
        <v>#N/A</v>
      </c>
      <c r="K2027" s="532"/>
      <c r="L2027" s="531" t="str">
        <f>IF(K2027=0,"0-0",(VLOOKUP(K2027,'[11]CONSOLIDADO PLAN DESARROLLO'!$DK$9:$DM$305,2,0)))</f>
        <v>0-0</v>
      </c>
      <c r="M2027" s="532" t="str">
        <f t="shared" si="147"/>
        <v>0-0</v>
      </c>
      <c r="N2027" s="526"/>
      <c r="O2027" s="535"/>
      <c r="AC2027" s="424"/>
    </row>
    <row r="2028" spans="1:29" x14ac:dyDescent="0.2">
      <c r="A2028" s="528"/>
      <c r="B2028" s="477" t="str">
        <f t="shared" si="146"/>
        <v xml:space="preserve"> </v>
      </c>
      <c r="C2028" s="477"/>
      <c r="D2028" s="526"/>
      <c r="E2028" s="529"/>
      <c r="F2028" s="529"/>
      <c r="G2028" s="530"/>
      <c r="H2028" s="530"/>
      <c r="I2028" s="422"/>
      <c r="J2028" s="531" t="e">
        <f>VLOOKUP(K2028,'[11]CONSOLIDADO PLAN DESARROLLO'!$DK$9:$DM2324,3,0)</f>
        <v>#N/A</v>
      </c>
      <c r="K2028" s="532"/>
      <c r="L2028" s="531" t="str">
        <f>IF(K2028=0,"0-0",(VLOOKUP(K2028,'[11]CONSOLIDADO PLAN DESARROLLO'!$DK$9:$DM$305,2,0)))</f>
        <v>0-0</v>
      </c>
      <c r="M2028" s="532" t="str">
        <f t="shared" si="147"/>
        <v>0-0</v>
      </c>
      <c r="N2028" s="526"/>
      <c r="O2028" s="535"/>
      <c r="AC2028" s="424"/>
    </row>
    <row r="2029" spans="1:29" x14ac:dyDescent="0.2">
      <c r="A2029" s="528"/>
      <c r="B2029" s="477" t="str">
        <f t="shared" si="146"/>
        <v xml:space="preserve"> </v>
      </c>
      <c r="C2029" s="477"/>
      <c r="D2029" s="526"/>
      <c r="E2029" s="529"/>
      <c r="F2029" s="529"/>
      <c r="G2029" s="530"/>
      <c r="H2029" s="530"/>
      <c r="I2029" s="422"/>
      <c r="J2029" s="531" t="e">
        <f>VLOOKUP(K2029,'[11]CONSOLIDADO PLAN DESARROLLO'!$DK$9:$DM2325,3,0)</f>
        <v>#N/A</v>
      </c>
      <c r="K2029" s="532"/>
      <c r="L2029" s="531" t="str">
        <f>IF(K2029=0,"0-0",(VLOOKUP(K2029,'[11]CONSOLIDADO PLAN DESARROLLO'!$DK$9:$DM$305,2,0)))</f>
        <v>0-0</v>
      </c>
      <c r="M2029" s="532" t="str">
        <f t="shared" si="147"/>
        <v>0-0</v>
      </c>
      <c r="N2029" s="526"/>
      <c r="O2029" s="535"/>
      <c r="AC2029" s="424"/>
    </row>
    <row r="2030" spans="1:29" x14ac:dyDescent="0.2">
      <c r="A2030" s="528"/>
      <c r="B2030" s="477" t="str">
        <f t="shared" si="146"/>
        <v xml:space="preserve"> </v>
      </c>
      <c r="C2030" s="477"/>
      <c r="D2030" s="526"/>
      <c r="E2030" s="529"/>
      <c r="F2030" s="529"/>
      <c r="G2030" s="530"/>
      <c r="H2030" s="530"/>
      <c r="I2030" s="422"/>
      <c r="J2030" s="531" t="e">
        <f>VLOOKUP(K2030,'[11]CONSOLIDADO PLAN DESARROLLO'!$DK$9:$DM2326,3,0)</f>
        <v>#N/A</v>
      </c>
      <c r="K2030" s="532"/>
      <c r="L2030" s="531" t="str">
        <f>IF(K2030=0,"0-0",(VLOOKUP(K2030,'[11]CONSOLIDADO PLAN DESARROLLO'!$DK$9:$DM$305,2,0)))</f>
        <v>0-0</v>
      </c>
      <c r="M2030" s="532" t="str">
        <f t="shared" si="147"/>
        <v>0-0</v>
      </c>
      <c r="N2030" s="526"/>
      <c r="O2030" s="535"/>
      <c r="AC2030" s="424"/>
    </row>
    <row r="2031" spans="1:29" x14ac:dyDescent="0.2">
      <c r="A2031" s="528"/>
      <c r="B2031" s="477" t="str">
        <f t="shared" si="146"/>
        <v xml:space="preserve"> </v>
      </c>
      <c r="C2031" s="477"/>
      <c r="D2031" s="526"/>
      <c r="E2031" s="529"/>
      <c r="F2031" s="529"/>
      <c r="G2031" s="530"/>
      <c r="H2031" s="530"/>
      <c r="I2031" s="422"/>
      <c r="J2031" s="531" t="e">
        <f>VLOOKUP(K2031,'[11]CONSOLIDADO PLAN DESARROLLO'!$DK$9:$DM2327,3,0)</f>
        <v>#N/A</v>
      </c>
      <c r="K2031" s="532"/>
      <c r="L2031" s="531" t="str">
        <f>IF(K2031=0,"0-0",(VLOOKUP(K2031,'[11]CONSOLIDADO PLAN DESARROLLO'!$DK$9:$DM$305,2,0)))</f>
        <v>0-0</v>
      </c>
      <c r="M2031" s="532" t="str">
        <f t="shared" si="147"/>
        <v>0-0</v>
      </c>
      <c r="N2031" s="526"/>
      <c r="O2031" s="535"/>
      <c r="AC2031" s="424"/>
    </row>
    <row r="2032" spans="1:29" x14ac:dyDescent="0.2">
      <c r="A2032" s="528"/>
      <c r="B2032" s="477" t="str">
        <f t="shared" si="146"/>
        <v xml:space="preserve"> </v>
      </c>
      <c r="C2032" s="477"/>
      <c r="D2032" s="526"/>
      <c r="E2032" s="529"/>
      <c r="F2032" s="529"/>
      <c r="G2032" s="530"/>
      <c r="H2032" s="530"/>
      <c r="I2032" s="422"/>
      <c r="J2032" s="531" t="e">
        <f>VLOOKUP(K2032,'[11]CONSOLIDADO PLAN DESARROLLO'!$DK$9:$DM2328,3,0)</f>
        <v>#N/A</v>
      </c>
      <c r="K2032" s="532"/>
      <c r="L2032" s="531" t="str">
        <f>IF(K2032=0,"0-0",(VLOOKUP(K2032,'[11]CONSOLIDADO PLAN DESARROLLO'!$DK$9:$DM$305,2,0)))</f>
        <v>0-0</v>
      </c>
      <c r="M2032" s="532" t="str">
        <f t="shared" si="147"/>
        <v>0-0</v>
      </c>
      <c r="N2032" s="526"/>
      <c r="O2032" s="535"/>
      <c r="AC2032" s="424"/>
    </row>
    <row r="2033" spans="1:29" x14ac:dyDescent="0.2">
      <c r="A2033" s="528"/>
      <c r="B2033" s="477" t="str">
        <f t="shared" si="146"/>
        <v xml:space="preserve"> </v>
      </c>
      <c r="C2033" s="477"/>
      <c r="D2033" s="526"/>
      <c r="E2033" s="529"/>
      <c r="F2033" s="529"/>
      <c r="G2033" s="530"/>
      <c r="H2033" s="530"/>
      <c r="I2033" s="422"/>
      <c r="J2033" s="531" t="e">
        <f>VLOOKUP(K2033,'[11]CONSOLIDADO PLAN DESARROLLO'!$DK$9:$DM2329,3,0)</f>
        <v>#N/A</v>
      </c>
      <c r="K2033" s="532"/>
      <c r="L2033" s="531" t="str">
        <f>IF(K2033=0,"0-0",(VLOOKUP(K2033,'[11]CONSOLIDADO PLAN DESARROLLO'!$DK$9:$DM$305,2,0)))</f>
        <v>0-0</v>
      </c>
      <c r="M2033" s="532" t="str">
        <f t="shared" si="147"/>
        <v>0-0</v>
      </c>
      <c r="N2033" s="526"/>
      <c r="O2033" s="535"/>
      <c r="AC2033" s="424"/>
    </row>
    <row r="2034" spans="1:29" x14ac:dyDescent="0.2">
      <c r="A2034" s="528"/>
      <c r="B2034" s="477" t="str">
        <f t="shared" si="146"/>
        <v xml:space="preserve"> </v>
      </c>
      <c r="C2034" s="477"/>
      <c r="D2034" s="526"/>
      <c r="E2034" s="529"/>
      <c r="F2034" s="529"/>
      <c r="G2034" s="530"/>
      <c r="H2034" s="530"/>
      <c r="I2034" s="422"/>
      <c r="J2034" s="531" t="e">
        <f>VLOOKUP(K2034,'[11]CONSOLIDADO PLAN DESARROLLO'!$DK$9:$DM2330,3,0)</f>
        <v>#N/A</v>
      </c>
      <c r="K2034" s="532"/>
      <c r="L2034" s="531" t="str">
        <f>IF(K2034=0,"0-0",(VLOOKUP(K2034,'[11]CONSOLIDADO PLAN DESARROLLO'!$DK$9:$DM$305,2,0)))</f>
        <v>0-0</v>
      </c>
      <c r="M2034" s="532" t="str">
        <f t="shared" si="147"/>
        <v>0-0</v>
      </c>
      <c r="N2034" s="526"/>
      <c r="O2034" s="535"/>
      <c r="AC2034" s="424"/>
    </row>
    <row r="2035" spans="1:29" x14ac:dyDescent="0.2">
      <c r="A2035" s="528"/>
      <c r="B2035" s="477" t="str">
        <f t="shared" si="146"/>
        <v xml:space="preserve"> </v>
      </c>
      <c r="C2035" s="477"/>
      <c r="D2035" s="526"/>
      <c r="E2035" s="529"/>
      <c r="F2035" s="529"/>
      <c r="G2035" s="530"/>
      <c r="H2035" s="530"/>
      <c r="I2035" s="422"/>
      <c r="J2035" s="531" t="e">
        <f>VLOOKUP(K2035,'[11]CONSOLIDADO PLAN DESARROLLO'!$DK$9:$DM2331,3,0)</f>
        <v>#N/A</v>
      </c>
      <c r="K2035" s="532"/>
      <c r="L2035" s="531" t="str">
        <f>IF(K2035=0,"0-0",(VLOOKUP(K2035,'[11]CONSOLIDADO PLAN DESARROLLO'!$DK$9:$DM$305,2,0)))</f>
        <v>0-0</v>
      </c>
      <c r="M2035" s="532" t="str">
        <f t="shared" si="147"/>
        <v>0-0</v>
      </c>
      <c r="N2035" s="526"/>
      <c r="O2035" s="535"/>
      <c r="AC2035" s="424"/>
    </row>
    <row r="2036" spans="1:29" x14ac:dyDescent="0.2">
      <c r="A2036" s="528"/>
      <c r="B2036" s="477" t="str">
        <f t="shared" si="146"/>
        <v xml:space="preserve"> </v>
      </c>
      <c r="C2036" s="477"/>
      <c r="D2036" s="526"/>
      <c r="E2036" s="529"/>
      <c r="F2036" s="529"/>
      <c r="G2036" s="530"/>
      <c r="H2036" s="530"/>
      <c r="I2036" s="422"/>
      <c r="J2036" s="531" t="e">
        <f>VLOOKUP(K2036,'[11]CONSOLIDADO PLAN DESARROLLO'!$DK$9:$DM2332,3,0)</f>
        <v>#N/A</v>
      </c>
      <c r="K2036" s="532"/>
      <c r="L2036" s="531" t="str">
        <f>IF(K2036=0,"0-0",(VLOOKUP(K2036,'[11]CONSOLIDADO PLAN DESARROLLO'!$DK$9:$DM$305,2,0)))</f>
        <v>0-0</v>
      </c>
      <c r="M2036" s="532" t="str">
        <f t="shared" si="147"/>
        <v>0-0</v>
      </c>
      <c r="N2036" s="526"/>
      <c r="O2036" s="535"/>
      <c r="AC2036" s="424"/>
    </row>
    <row r="2037" spans="1:29" x14ac:dyDescent="0.2">
      <c r="A2037" s="528"/>
      <c r="B2037" s="477" t="str">
        <f t="shared" si="146"/>
        <v xml:space="preserve"> </v>
      </c>
      <c r="C2037" s="477"/>
      <c r="D2037" s="526"/>
      <c r="E2037" s="529"/>
      <c r="F2037" s="529"/>
      <c r="G2037" s="530"/>
      <c r="H2037" s="530"/>
      <c r="I2037" s="422"/>
      <c r="J2037" s="531" t="e">
        <f>VLOOKUP(K2037,'[11]CONSOLIDADO PLAN DESARROLLO'!$DK$9:$DM2333,3,0)</f>
        <v>#N/A</v>
      </c>
      <c r="K2037" s="532"/>
      <c r="L2037" s="531" t="str">
        <f>IF(K2037=0,"0-0",(VLOOKUP(K2037,'[11]CONSOLIDADO PLAN DESARROLLO'!$DK$9:$DM$305,2,0)))</f>
        <v>0-0</v>
      </c>
      <c r="M2037" s="532" t="str">
        <f t="shared" si="147"/>
        <v>0-0</v>
      </c>
      <c r="N2037" s="526"/>
      <c r="O2037" s="535"/>
      <c r="AC2037" s="424"/>
    </row>
    <row r="2038" spans="1:29" x14ac:dyDescent="0.2">
      <c r="A2038" s="528"/>
      <c r="B2038" s="477" t="str">
        <f t="shared" si="146"/>
        <v xml:space="preserve"> </v>
      </c>
      <c r="C2038" s="477"/>
      <c r="D2038" s="526"/>
      <c r="E2038" s="529"/>
      <c r="F2038" s="529"/>
      <c r="G2038" s="530"/>
      <c r="H2038" s="530"/>
      <c r="I2038" s="422"/>
      <c r="J2038" s="531" t="e">
        <f>VLOOKUP(K2038,'[11]CONSOLIDADO PLAN DESARROLLO'!$DK$9:$DM2334,3,0)</f>
        <v>#N/A</v>
      </c>
      <c r="K2038" s="532"/>
      <c r="L2038" s="531" t="str">
        <f>IF(K2038=0,"0-0",(VLOOKUP(K2038,'[11]CONSOLIDADO PLAN DESARROLLO'!$DK$9:$DM$305,2,0)))</f>
        <v>0-0</v>
      </c>
      <c r="M2038" s="532" t="str">
        <f t="shared" si="147"/>
        <v>0-0</v>
      </c>
      <c r="N2038" s="526"/>
      <c r="O2038" s="535"/>
      <c r="AC2038" s="424"/>
    </row>
    <row r="2039" spans="1:29" x14ac:dyDescent="0.2">
      <c r="A2039" s="528"/>
      <c r="B2039" s="477" t="str">
        <f t="shared" si="146"/>
        <v xml:space="preserve"> </v>
      </c>
      <c r="C2039" s="477"/>
      <c r="D2039" s="526"/>
      <c r="E2039" s="529"/>
      <c r="F2039" s="529"/>
      <c r="G2039" s="530"/>
      <c r="H2039" s="530"/>
      <c r="I2039" s="422"/>
      <c r="J2039" s="531" t="e">
        <f>VLOOKUP(K2039,'[11]CONSOLIDADO PLAN DESARROLLO'!$DK$9:$DM2335,3,0)</f>
        <v>#N/A</v>
      </c>
      <c r="K2039" s="532"/>
      <c r="L2039" s="531" t="str">
        <f>IF(K2039=0,"0-0",(VLOOKUP(K2039,'[11]CONSOLIDADO PLAN DESARROLLO'!$DK$9:$DM$305,2,0)))</f>
        <v>0-0</v>
      </c>
      <c r="M2039" s="532" t="str">
        <f t="shared" si="147"/>
        <v>0-0</v>
      </c>
      <c r="N2039" s="526"/>
      <c r="O2039" s="535"/>
      <c r="AC2039" s="424"/>
    </row>
    <row r="2040" spans="1:29" x14ac:dyDescent="0.2">
      <c r="A2040" s="528"/>
      <c r="B2040" s="477" t="str">
        <f t="shared" si="146"/>
        <v xml:space="preserve"> </v>
      </c>
      <c r="C2040" s="477"/>
      <c r="D2040" s="526"/>
      <c r="E2040" s="529"/>
      <c r="F2040" s="529"/>
      <c r="G2040" s="530"/>
      <c r="H2040" s="530"/>
      <c r="I2040" s="422"/>
      <c r="J2040" s="531" t="e">
        <f>VLOOKUP(K2040,'[11]CONSOLIDADO PLAN DESARROLLO'!$DK$9:$DM2336,3,0)</f>
        <v>#N/A</v>
      </c>
      <c r="K2040" s="532"/>
      <c r="L2040" s="531" t="str">
        <f>IF(K2040=0,"0-0",(VLOOKUP(K2040,'[11]CONSOLIDADO PLAN DESARROLLO'!$DK$9:$DM$305,2,0)))</f>
        <v>0-0</v>
      </c>
      <c r="M2040" s="532" t="str">
        <f t="shared" si="147"/>
        <v>0-0</v>
      </c>
      <c r="N2040" s="526"/>
      <c r="O2040" s="535"/>
      <c r="AC2040" s="424"/>
    </row>
    <row r="2041" spans="1:29" x14ac:dyDescent="0.2">
      <c r="A2041" s="528"/>
      <c r="B2041" s="477" t="str">
        <f t="shared" si="146"/>
        <v xml:space="preserve"> </v>
      </c>
      <c r="C2041" s="477"/>
      <c r="D2041" s="526"/>
      <c r="E2041" s="529"/>
      <c r="F2041" s="529"/>
      <c r="G2041" s="530"/>
      <c r="H2041" s="530"/>
      <c r="I2041" s="422"/>
      <c r="J2041" s="531" t="e">
        <f>VLOOKUP(K2041,'[11]CONSOLIDADO PLAN DESARROLLO'!$DK$9:$DM2337,3,0)</f>
        <v>#N/A</v>
      </c>
      <c r="K2041" s="532"/>
      <c r="L2041" s="531" t="str">
        <f>IF(K2041=0,"0-0",(VLOOKUP(K2041,'[11]CONSOLIDADO PLAN DESARROLLO'!$DK$9:$DM$305,2,0)))</f>
        <v>0-0</v>
      </c>
      <c r="M2041" s="532" t="str">
        <f t="shared" si="147"/>
        <v>0-0</v>
      </c>
      <c r="N2041" s="526"/>
      <c r="O2041" s="535"/>
      <c r="AC2041" s="424"/>
    </row>
    <row r="2042" spans="1:29" x14ac:dyDescent="0.2">
      <c r="A2042" s="528"/>
      <c r="B2042" s="477" t="str">
        <f t="shared" si="146"/>
        <v xml:space="preserve"> </v>
      </c>
      <c r="C2042" s="477"/>
      <c r="D2042" s="526"/>
      <c r="E2042" s="529"/>
      <c r="F2042" s="529"/>
      <c r="G2042" s="530"/>
      <c r="H2042" s="530"/>
      <c r="I2042" s="422"/>
      <c r="J2042" s="531" t="e">
        <f>VLOOKUP(K2042,'[11]CONSOLIDADO PLAN DESARROLLO'!$DK$9:$DM2338,3,0)</f>
        <v>#N/A</v>
      </c>
      <c r="K2042" s="532"/>
      <c r="L2042" s="531" t="str">
        <f>IF(K2042=0,"0-0",(VLOOKUP(K2042,'[11]CONSOLIDADO PLAN DESARROLLO'!$DK$9:$DM$305,2,0)))</f>
        <v>0-0</v>
      </c>
      <c r="M2042" s="532" t="str">
        <f t="shared" si="147"/>
        <v>0-0</v>
      </c>
      <c r="N2042" s="526"/>
      <c r="O2042" s="535"/>
      <c r="AC2042" s="424"/>
    </row>
    <row r="2043" spans="1:29" x14ac:dyDescent="0.2">
      <c r="A2043" s="528"/>
      <c r="B2043" s="477" t="str">
        <f t="shared" si="146"/>
        <v xml:space="preserve"> </v>
      </c>
      <c r="C2043" s="477"/>
      <c r="D2043" s="526"/>
      <c r="E2043" s="529"/>
      <c r="F2043" s="529"/>
      <c r="G2043" s="530"/>
      <c r="H2043" s="530"/>
      <c r="I2043" s="422"/>
      <c r="J2043" s="531" t="e">
        <f>VLOOKUP(K2043,'[11]CONSOLIDADO PLAN DESARROLLO'!$DK$9:$DM2339,3,0)</f>
        <v>#N/A</v>
      </c>
      <c r="K2043" s="532"/>
      <c r="L2043" s="531" t="str">
        <f>IF(K2043=0,"0-0",(VLOOKUP(K2043,'[11]CONSOLIDADO PLAN DESARROLLO'!$DK$9:$DM$305,2,0)))</f>
        <v>0-0</v>
      </c>
      <c r="M2043" s="532" t="str">
        <f t="shared" si="147"/>
        <v>0-0</v>
      </c>
      <c r="N2043" s="526"/>
      <c r="O2043" s="535"/>
      <c r="AC2043" s="424"/>
    </row>
    <row r="2044" spans="1:29" x14ac:dyDescent="0.2">
      <c r="A2044" s="528"/>
      <c r="B2044" s="477" t="str">
        <f t="shared" si="146"/>
        <v xml:space="preserve"> </v>
      </c>
      <c r="C2044" s="477"/>
      <c r="D2044" s="526"/>
      <c r="E2044" s="529"/>
      <c r="F2044" s="529"/>
      <c r="G2044" s="530"/>
      <c r="H2044" s="530"/>
      <c r="I2044" s="422"/>
      <c r="J2044" s="531" t="e">
        <f>VLOOKUP(K2044,'[11]CONSOLIDADO PLAN DESARROLLO'!$DK$9:$DM2340,3,0)</f>
        <v>#N/A</v>
      </c>
      <c r="K2044" s="532"/>
      <c r="L2044" s="531" t="str">
        <f>IF(K2044=0,"0-0",(VLOOKUP(K2044,'[11]CONSOLIDADO PLAN DESARROLLO'!$DK$9:$DM$305,2,0)))</f>
        <v>0-0</v>
      </c>
      <c r="M2044" s="532" t="str">
        <f t="shared" si="147"/>
        <v>0-0</v>
      </c>
      <c r="N2044" s="526"/>
      <c r="O2044" s="535"/>
      <c r="AC2044" s="424"/>
    </row>
    <row r="2045" spans="1:29" x14ac:dyDescent="0.2">
      <c r="A2045" s="528"/>
      <c r="B2045" s="477" t="str">
        <f t="shared" si="146"/>
        <v xml:space="preserve"> </v>
      </c>
      <c r="C2045" s="477"/>
      <c r="D2045" s="526"/>
      <c r="E2045" s="529"/>
      <c r="F2045" s="529"/>
      <c r="G2045" s="530"/>
      <c r="H2045" s="530"/>
      <c r="I2045" s="422"/>
      <c r="J2045" s="531" t="e">
        <f>VLOOKUP(K2045,'[11]CONSOLIDADO PLAN DESARROLLO'!$DK$9:$DM2341,3,0)</f>
        <v>#N/A</v>
      </c>
      <c r="K2045" s="532"/>
      <c r="L2045" s="531" t="str">
        <f>IF(K2045=0,"0-0",(VLOOKUP(K2045,'[11]CONSOLIDADO PLAN DESARROLLO'!$DK$9:$DM$305,2,0)))</f>
        <v>0-0</v>
      </c>
      <c r="M2045" s="532" t="str">
        <f t="shared" si="147"/>
        <v>0-0</v>
      </c>
      <c r="N2045" s="526"/>
      <c r="O2045" s="535"/>
      <c r="AC2045" s="424"/>
    </row>
    <row r="2046" spans="1:29" x14ac:dyDescent="0.2">
      <c r="A2046" s="528"/>
      <c r="B2046" s="477" t="str">
        <f t="shared" si="146"/>
        <v xml:space="preserve"> </v>
      </c>
      <c r="C2046" s="477"/>
      <c r="D2046" s="526"/>
      <c r="E2046" s="529"/>
      <c r="F2046" s="529"/>
      <c r="G2046" s="530"/>
      <c r="H2046" s="530"/>
      <c r="I2046" s="422"/>
      <c r="J2046" s="531" t="e">
        <f>VLOOKUP(K2046,'[11]CONSOLIDADO PLAN DESARROLLO'!$DK$9:$DM2342,3,0)</f>
        <v>#N/A</v>
      </c>
      <c r="K2046" s="532"/>
      <c r="L2046" s="531" t="str">
        <f>IF(K2046=0,"0-0",(VLOOKUP(K2046,'[11]CONSOLIDADO PLAN DESARROLLO'!$DK$9:$DM$305,2,0)))</f>
        <v>0-0</v>
      </c>
      <c r="M2046" s="532" t="str">
        <f t="shared" si="147"/>
        <v>0-0</v>
      </c>
      <c r="N2046" s="526"/>
      <c r="O2046" s="535"/>
      <c r="AC2046" s="424"/>
    </row>
    <row r="2047" spans="1:29" x14ac:dyDescent="0.2">
      <c r="A2047" s="528"/>
      <c r="B2047" s="477" t="str">
        <f t="shared" si="146"/>
        <v xml:space="preserve"> </v>
      </c>
      <c r="C2047" s="477"/>
      <c r="D2047" s="526"/>
      <c r="E2047" s="529"/>
      <c r="F2047" s="529"/>
      <c r="G2047" s="530"/>
      <c r="H2047" s="530"/>
      <c r="I2047" s="422"/>
      <c r="J2047" s="531" t="e">
        <f>VLOOKUP(K2047,'[11]CONSOLIDADO PLAN DESARROLLO'!$DK$9:$DM2343,3,0)</f>
        <v>#N/A</v>
      </c>
      <c r="K2047" s="532"/>
      <c r="L2047" s="531" t="str">
        <f>IF(K2047=0,"0-0",(VLOOKUP(K2047,'[11]CONSOLIDADO PLAN DESARROLLO'!$DK$9:$DM$305,2,0)))</f>
        <v>0-0</v>
      </c>
      <c r="M2047" s="532" t="str">
        <f t="shared" si="147"/>
        <v>0-0</v>
      </c>
      <c r="N2047" s="526"/>
      <c r="O2047" s="535"/>
      <c r="AC2047" s="424"/>
    </row>
    <row r="2048" spans="1:29" x14ac:dyDescent="0.2">
      <c r="A2048" s="528"/>
      <c r="B2048" s="477" t="str">
        <f t="shared" si="146"/>
        <v xml:space="preserve"> </v>
      </c>
      <c r="C2048" s="477"/>
      <c r="D2048" s="526"/>
      <c r="E2048" s="529"/>
      <c r="F2048" s="529"/>
      <c r="G2048" s="530"/>
      <c r="H2048" s="530"/>
      <c r="I2048" s="422"/>
      <c r="J2048" s="531" t="e">
        <f>VLOOKUP(K2048,'[11]CONSOLIDADO PLAN DESARROLLO'!$DK$9:$DM2344,3,0)</f>
        <v>#N/A</v>
      </c>
      <c r="K2048" s="532"/>
      <c r="L2048" s="531" t="str">
        <f>IF(K2048=0,"0-0",(VLOOKUP(K2048,'[11]CONSOLIDADO PLAN DESARROLLO'!$DK$9:$DM$305,2,0)))</f>
        <v>0-0</v>
      </c>
      <c r="M2048" s="532" t="str">
        <f t="shared" si="147"/>
        <v>0-0</v>
      </c>
      <c r="N2048" s="526"/>
      <c r="O2048" s="535"/>
      <c r="AC2048" s="424"/>
    </row>
    <row r="2049" spans="1:29" x14ac:dyDescent="0.2">
      <c r="A2049" s="528"/>
      <c r="B2049" s="477" t="str">
        <f t="shared" si="146"/>
        <v xml:space="preserve"> </v>
      </c>
      <c r="C2049" s="477"/>
      <c r="D2049" s="526"/>
      <c r="E2049" s="529"/>
      <c r="F2049" s="529"/>
      <c r="G2049" s="530"/>
      <c r="H2049" s="530"/>
      <c r="I2049" s="422"/>
      <c r="J2049" s="531" t="e">
        <f>VLOOKUP(K2049,'[11]CONSOLIDADO PLAN DESARROLLO'!$DK$9:$DM2345,3,0)</f>
        <v>#N/A</v>
      </c>
      <c r="K2049" s="532"/>
      <c r="L2049" s="531" t="str">
        <f>IF(K2049=0,"0-0",(VLOOKUP(K2049,'[11]CONSOLIDADO PLAN DESARROLLO'!$DK$9:$DM$305,2,0)))</f>
        <v>0-0</v>
      </c>
      <c r="M2049" s="532" t="str">
        <f t="shared" si="147"/>
        <v>0-0</v>
      </c>
      <c r="N2049" s="526"/>
      <c r="O2049" s="535"/>
      <c r="AC2049" s="424"/>
    </row>
    <row r="2050" spans="1:29" x14ac:dyDescent="0.2">
      <c r="A2050" s="528"/>
      <c r="B2050" s="477" t="str">
        <f t="shared" si="146"/>
        <v xml:space="preserve"> </v>
      </c>
      <c r="C2050" s="477"/>
      <c r="D2050" s="526"/>
      <c r="E2050" s="529"/>
      <c r="F2050" s="529"/>
      <c r="G2050" s="530"/>
      <c r="H2050" s="530"/>
      <c r="I2050" s="422"/>
      <c r="J2050" s="531" t="e">
        <f>VLOOKUP(K2050,'[11]CONSOLIDADO PLAN DESARROLLO'!$DK$9:$DM2346,3,0)</f>
        <v>#N/A</v>
      </c>
      <c r="K2050" s="532"/>
      <c r="L2050" s="531" t="str">
        <f>IF(K2050=0,"0-0",(VLOOKUP(K2050,'[11]CONSOLIDADO PLAN DESARROLLO'!$DK$9:$DM$305,2,0)))</f>
        <v>0-0</v>
      </c>
      <c r="M2050" s="532" t="str">
        <f t="shared" si="147"/>
        <v>0-0</v>
      </c>
      <c r="N2050" s="526"/>
      <c r="O2050" s="535"/>
      <c r="AC2050" s="424"/>
    </row>
    <row r="2051" spans="1:29" x14ac:dyDescent="0.2">
      <c r="A2051" s="528"/>
      <c r="B2051" s="477" t="str">
        <f t="shared" ref="B2051:B2114" si="148">+CONCATENATE(C2051," ",(LEFT(I2051,(3))))</f>
        <v xml:space="preserve"> </v>
      </c>
      <c r="C2051" s="477"/>
      <c r="D2051" s="526"/>
      <c r="E2051" s="529"/>
      <c r="F2051" s="529"/>
      <c r="G2051" s="530"/>
      <c r="H2051" s="530"/>
      <c r="I2051" s="422"/>
      <c r="J2051" s="531" t="e">
        <f>VLOOKUP(K2051,'[11]CONSOLIDADO PLAN DESARROLLO'!$DK$9:$DM2347,3,0)</f>
        <v>#N/A</v>
      </c>
      <c r="K2051" s="532"/>
      <c r="L2051" s="531" t="str">
        <f>IF(K2051=0,"0-0",(VLOOKUP(K2051,'[11]CONSOLIDADO PLAN DESARROLLO'!$DK$9:$DM$305,2,0)))</f>
        <v>0-0</v>
      </c>
      <c r="M2051" s="532" t="str">
        <f t="shared" ref="M2051:M2114" si="149">IF(I2051=0,"0-0",(VLOOKUP(I2051,$Q$2:$V$191,$P$1,0)))</f>
        <v>0-0</v>
      </c>
      <c r="N2051" s="526"/>
      <c r="O2051" s="535"/>
      <c r="AC2051" s="424"/>
    </row>
    <row r="2052" spans="1:29" x14ac:dyDescent="0.2">
      <c r="A2052" s="528"/>
      <c r="B2052" s="477" t="str">
        <f t="shared" si="148"/>
        <v xml:space="preserve"> </v>
      </c>
      <c r="C2052" s="477"/>
      <c r="D2052" s="526"/>
      <c r="E2052" s="529"/>
      <c r="F2052" s="529"/>
      <c r="G2052" s="530"/>
      <c r="H2052" s="530"/>
      <c r="I2052" s="422"/>
      <c r="J2052" s="531" t="e">
        <f>VLOOKUP(K2052,'[11]CONSOLIDADO PLAN DESARROLLO'!$DK$9:$DM2348,3,0)</f>
        <v>#N/A</v>
      </c>
      <c r="K2052" s="532"/>
      <c r="L2052" s="531" t="str">
        <f>IF(K2052=0,"0-0",(VLOOKUP(K2052,'[11]CONSOLIDADO PLAN DESARROLLO'!$DK$9:$DM$305,2,0)))</f>
        <v>0-0</v>
      </c>
      <c r="M2052" s="532" t="str">
        <f t="shared" si="149"/>
        <v>0-0</v>
      </c>
      <c r="N2052" s="526"/>
      <c r="O2052" s="535"/>
      <c r="AC2052" s="424"/>
    </row>
    <row r="2053" spans="1:29" x14ac:dyDescent="0.2">
      <c r="A2053" s="528"/>
      <c r="B2053" s="477" t="str">
        <f t="shared" si="148"/>
        <v xml:space="preserve"> </v>
      </c>
      <c r="C2053" s="477"/>
      <c r="D2053" s="526"/>
      <c r="E2053" s="529"/>
      <c r="F2053" s="529"/>
      <c r="G2053" s="530"/>
      <c r="H2053" s="530"/>
      <c r="I2053" s="422"/>
      <c r="J2053" s="531" t="e">
        <f>VLOOKUP(K2053,'[11]CONSOLIDADO PLAN DESARROLLO'!$DK$9:$DM2349,3,0)</f>
        <v>#N/A</v>
      </c>
      <c r="K2053" s="532"/>
      <c r="L2053" s="531" t="str">
        <f>IF(K2053=0,"0-0",(VLOOKUP(K2053,'[11]CONSOLIDADO PLAN DESARROLLO'!$DK$9:$DM$305,2,0)))</f>
        <v>0-0</v>
      </c>
      <c r="M2053" s="532" t="str">
        <f t="shared" si="149"/>
        <v>0-0</v>
      </c>
      <c r="N2053" s="526"/>
      <c r="O2053" s="535"/>
      <c r="AC2053" s="424"/>
    </row>
    <row r="2054" spans="1:29" x14ac:dyDescent="0.2">
      <c r="A2054" s="528"/>
      <c r="B2054" s="477" t="str">
        <f t="shared" si="148"/>
        <v xml:space="preserve"> </v>
      </c>
      <c r="C2054" s="477"/>
      <c r="D2054" s="526"/>
      <c r="E2054" s="529"/>
      <c r="F2054" s="529"/>
      <c r="G2054" s="530"/>
      <c r="H2054" s="530"/>
      <c r="I2054" s="422"/>
      <c r="J2054" s="531" t="e">
        <f>VLOOKUP(K2054,'[11]CONSOLIDADO PLAN DESARROLLO'!$DK$9:$DM2350,3,0)</f>
        <v>#N/A</v>
      </c>
      <c r="K2054" s="532"/>
      <c r="L2054" s="531" t="str">
        <f>IF(K2054=0,"0-0",(VLOOKUP(K2054,'[11]CONSOLIDADO PLAN DESARROLLO'!$DK$9:$DM$305,2,0)))</f>
        <v>0-0</v>
      </c>
      <c r="M2054" s="532" t="str">
        <f t="shared" si="149"/>
        <v>0-0</v>
      </c>
      <c r="N2054" s="526"/>
      <c r="O2054" s="535"/>
      <c r="AC2054" s="424"/>
    </row>
    <row r="2055" spans="1:29" x14ac:dyDescent="0.2">
      <c r="A2055" s="528"/>
      <c r="B2055" s="477" t="str">
        <f t="shared" si="148"/>
        <v xml:space="preserve"> </v>
      </c>
      <c r="C2055" s="477"/>
      <c r="D2055" s="526"/>
      <c r="E2055" s="529"/>
      <c r="F2055" s="529"/>
      <c r="G2055" s="530"/>
      <c r="H2055" s="530"/>
      <c r="I2055" s="422"/>
      <c r="J2055" s="531" t="e">
        <f>VLOOKUP(K2055,'[11]CONSOLIDADO PLAN DESARROLLO'!$DK$9:$DM2351,3,0)</f>
        <v>#N/A</v>
      </c>
      <c r="K2055" s="532"/>
      <c r="L2055" s="531" t="str">
        <f>IF(K2055=0,"0-0",(VLOOKUP(K2055,'[11]CONSOLIDADO PLAN DESARROLLO'!$DK$9:$DM$305,2,0)))</f>
        <v>0-0</v>
      </c>
      <c r="M2055" s="532" t="str">
        <f t="shared" si="149"/>
        <v>0-0</v>
      </c>
      <c r="N2055" s="526"/>
      <c r="O2055" s="535"/>
      <c r="AC2055" s="424"/>
    </row>
    <row r="2056" spans="1:29" x14ac:dyDescent="0.2">
      <c r="A2056" s="528"/>
      <c r="B2056" s="477" t="str">
        <f t="shared" si="148"/>
        <v xml:space="preserve"> </v>
      </c>
      <c r="C2056" s="477"/>
      <c r="D2056" s="526"/>
      <c r="E2056" s="529"/>
      <c r="F2056" s="529"/>
      <c r="G2056" s="530"/>
      <c r="H2056" s="530"/>
      <c r="I2056" s="422"/>
      <c r="J2056" s="531" t="e">
        <f>VLOOKUP(K2056,'[11]CONSOLIDADO PLAN DESARROLLO'!$DK$9:$DM2352,3,0)</f>
        <v>#N/A</v>
      </c>
      <c r="K2056" s="532"/>
      <c r="L2056" s="531" t="str">
        <f>IF(K2056=0,"0-0",(VLOOKUP(K2056,'[11]CONSOLIDADO PLAN DESARROLLO'!$DK$9:$DM$305,2,0)))</f>
        <v>0-0</v>
      </c>
      <c r="M2056" s="532" t="str">
        <f t="shared" si="149"/>
        <v>0-0</v>
      </c>
      <c r="N2056" s="526"/>
      <c r="O2056" s="535"/>
      <c r="AC2056" s="424"/>
    </row>
    <row r="2057" spans="1:29" x14ac:dyDescent="0.2">
      <c r="A2057" s="528"/>
      <c r="B2057" s="477" t="str">
        <f t="shared" si="148"/>
        <v xml:space="preserve"> </v>
      </c>
      <c r="C2057" s="477"/>
      <c r="D2057" s="526"/>
      <c r="E2057" s="529"/>
      <c r="F2057" s="529"/>
      <c r="G2057" s="530"/>
      <c r="H2057" s="530"/>
      <c r="I2057" s="422"/>
      <c r="J2057" s="531" t="e">
        <f>VLOOKUP(K2057,'[11]CONSOLIDADO PLAN DESARROLLO'!$DK$9:$DM2353,3,0)</f>
        <v>#N/A</v>
      </c>
      <c r="K2057" s="532"/>
      <c r="L2057" s="531" t="str">
        <f>IF(K2057=0,"0-0",(VLOOKUP(K2057,'[11]CONSOLIDADO PLAN DESARROLLO'!$DK$9:$DM$305,2,0)))</f>
        <v>0-0</v>
      </c>
      <c r="M2057" s="532" t="str">
        <f t="shared" si="149"/>
        <v>0-0</v>
      </c>
      <c r="N2057" s="526"/>
      <c r="O2057" s="535"/>
      <c r="AC2057" s="424"/>
    </row>
    <row r="2058" spans="1:29" x14ac:dyDescent="0.2">
      <c r="A2058" s="528"/>
      <c r="B2058" s="477" t="str">
        <f t="shared" si="148"/>
        <v xml:space="preserve"> </v>
      </c>
      <c r="C2058" s="477"/>
      <c r="D2058" s="526"/>
      <c r="E2058" s="529"/>
      <c r="F2058" s="529"/>
      <c r="G2058" s="530"/>
      <c r="H2058" s="530"/>
      <c r="I2058" s="422"/>
      <c r="J2058" s="531" t="e">
        <f>VLOOKUP(K2058,'[11]CONSOLIDADO PLAN DESARROLLO'!$DK$9:$DM2354,3,0)</f>
        <v>#N/A</v>
      </c>
      <c r="K2058" s="532"/>
      <c r="L2058" s="531" t="str">
        <f>IF(K2058=0,"0-0",(VLOOKUP(K2058,'[11]CONSOLIDADO PLAN DESARROLLO'!$DK$9:$DM$305,2,0)))</f>
        <v>0-0</v>
      </c>
      <c r="M2058" s="532" t="str">
        <f t="shared" si="149"/>
        <v>0-0</v>
      </c>
      <c r="N2058" s="526"/>
      <c r="O2058" s="535"/>
      <c r="AC2058" s="424"/>
    </row>
    <row r="2059" spans="1:29" x14ac:dyDescent="0.2">
      <c r="A2059" s="528"/>
      <c r="B2059" s="477" t="str">
        <f t="shared" si="148"/>
        <v xml:space="preserve"> </v>
      </c>
      <c r="C2059" s="477"/>
      <c r="D2059" s="526"/>
      <c r="E2059" s="529"/>
      <c r="F2059" s="529"/>
      <c r="G2059" s="530"/>
      <c r="H2059" s="530"/>
      <c r="I2059" s="422"/>
      <c r="J2059" s="531" t="e">
        <f>VLOOKUP(K2059,'[11]CONSOLIDADO PLAN DESARROLLO'!$DK$9:$DM2355,3,0)</f>
        <v>#N/A</v>
      </c>
      <c r="K2059" s="532"/>
      <c r="L2059" s="531" t="str">
        <f>IF(K2059=0,"0-0",(VLOOKUP(K2059,'[11]CONSOLIDADO PLAN DESARROLLO'!$DK$9:$DM$305,2,0)))</f>
        <v>0-0</v>
      </c>
      <c r="M2059" s="532" t="str">
        <f t="shared" si="149"/>
        <v>0-0</v>
      </c>
      <c r="N2059" s="526"/>
      <c r="O2059" s="535"/>
      <c r="AC2059" s="424"/>
    </row>
    <row r="2060" spans="1:29" x14ac:dyDescent="0.2">
      <c r="A2060" s="528"/>
      <c r="B2060" s="477" t="str">
        <f t="shared" si="148"/>
        <v xml:space="preserve"> </v>
      </c>
      <c r="C2060" s="477"/>
      <c r="D2060" s="526"/>
      <c r="E2060" s="529"/>
      <c r="F2060" s="529"/>
      <c r="G2060" s="530"/>
      <c r="H2060" s="530"/>
      <c r="I2060" s="422"/>
      <c r="J2060" s="531" t="e">
        <f>VLOOKUP(K2060,'[11]CONSOLIDADO PLAN DESARROLLO'!$DK$9:$DM2356,3,0)</f>
        <v>#N/A</v>
      </c>
      <c r="K2060" s="532"/>
      <c r="L2060" s="531" t="str">
        <f>IF(K2060=0,"0-0",(VLOOKUP(K2060,'[11]CONSOLIDADO PLAN DESARROLLO'!$DK$9:$DM$305,2,0)))</f>
        <v>0-0</v>
      </c>
      <c r="M2060" s="532" t="str">
        <f t="shared" si="149"/>
        <v>0-0</v>
      </c>
      <c r="N2060" s="526"/>
      <c r="O2060" s="535"/>
      <c r="AC2060" s="424"/>
    </row>
    <row r="2061" spans="1:29" x14ac:dyDescent="0.2">
      <c r="A2061" s="528"/>
      <c r="B2061" s="477" t="str">
        <f t="shared" si="148"/>
        <v xml:space="preserve"> </v>
      </c>
      <c r="C2061" s="477"/>
      <c r="D2061" s="526"/>
      <c r="E2061" s="529"/>
      <c r="F2061" s="529"/>
      <c r="G2061" s="530"/>
      <c r="H2061" s="530"/>
      <c r="I2061" s="422"/>
      <c r="J2061" s="531" t="e">
        <f>VLOOKUP(K2061,'[11]CONSOLIDADO PLAN DESARROLLO'!$DK$9:$DM2357,3,0)</f>
        <v>#N/A</v>
      </c>
      <c r="K2061" s="532"/>
      <c r="L2061" s="531" t="str">
        <f>IF(K2061=0,"0-0",(VLOOKUP(K2061,'[11]CONSOLIDADO PLAN DESARROLLO'!$DK$9:$DM$305,2,0)))</f>
        <v>0-0</v>
      </c>
      <c r="M2061" s="532" t="str">
        <f t="shared" si="149"/>
        <v>0-0</v>
      </c>
      <c r="N2061" s="526"/>
      <c r="O2061" s="535"/>
      <c r="AC2061" s="424"/>
    </row>
    <row r="2062" spans="1:29" x14ac:dyDescent="0.2">
      <c r="A2062" s="528"/>
      <c r="B2062" s="477" t="str">
        <f t="shared" si="148"/>
        <v xml:space="preserve"> </v>
      </c>
      <c r="C2062" s="477"/>
      <c r="D2062" s="526"/>
      <c r="E2062" s="529"/>
      <c r="F2062" s="529"/>
      <c r="G2062" s="530"/>
      <c r="H2062" s="530"/>
      <c r="I2062" s="422"/>
      <c r="J2062" s="531" t="e">
        <f>VLOOKUP(K2062,'[11]CONSOLIDADO PLAN DESARROLLO'!$DK$9:$DM2358,3,0)</f>
        <v>#N/A</v>
      </c>
      <c r="K2062" s="532"/>
      <c r="L2062" s="531" t="str">
        <f>IF(K2062=0,"0-0",(VLOOKUP(K2062,'[11]CONSOLIDADO PLAN DESARROLLO'!$DK$9:$DM$305,2,0)))</f>
        <v>0-0</v>
      </c>
      <c r="M2062" s="532" t="str">
        <f t="shared" si="149"/>
        <v>0-0</v>
      </c>
      <c r="N2062" s="526"/>
      <c r="O2062" s="535"/>
      <c r="AC2062" s="424"/>
    </row>
    <row r="2063" spans="1:29" x14ac:dyDescent="0.2">
      <c r="A2063" s="528"/>
      <c r="B2063" s="477" t="str">
        <f t="shared" si="148"/>
        <v xml:space="preserve"> </v>
      </c>
      <c r="C2063" s="477"/>
      <c r="D2063" s="526"/>
      <c r="E2063" s="529"/>
      <c r="F2063" s="529"/>
      <c r="G2063" s="530"/>
      <c r="H2063" s="530"/>
      <c r="I2063" s="422"/>
      <c r="J2063" s="531" t="e">
        <f>VLOOKUP(K2063,'[11]CONSOLIDADO PLAN DESARROLLO'!$DK$9:$DM2359,3,0)</f>
        <v>#N/A</v>
      </c>
      <c r="K2063" s="532"/>
      <c r="L2063" s="531" t="str">
        <f>IF(K2063=0,"0-0",(VLOOKUP(K2063,'[11]CONSOLIDADO PLAN DESARROLLO'!$DK$9:$DM$305,2,0)))</f>
        <v>0-0</v>
      </c>
      <c r="M2063" s="532" t="str">
        <f t="shared" si="149"/>
        <v>0-0</v>
      </c>
      <c r="N2063" s="526"/>
      <c r="O2063" s="535"/>
      <c r="AC2063" s="424"/>
    </row>
    <row r="2064" spans="1:29" x14ac:dyDescent="0.2">
      <c r="A2064" s="528"/>
      <c r="B2064" s="477" t="str">
        <f t="shared" si="148"/>
        <v xml:space="preserve"> </v>
      </c>
      <c r="C2064" s="477"/>
      <c r="D2064" s="526"/>
      <c r="E2064" s="529"/>
      <c r="F2064" s="529"/>
      <c r="G2064" s="530"/>
      <c r="H2064" s="530"/>
      <c r="I2064" s="422"/>
      <c r="J2064" s="531" t="e">
        <f>VLOOKUP(K2064,'[11]CONSOLIDADO PLAN DESARROLLO'!$DK$9:$DM2360,3,0)</f>
        <v>#N/A</v>
      </c>
      <c r="K2064" s="532"/>
      <c r="L2064" s="531" t="str">
        <f>IF(K2064=0,"0-0",(VLOOKUP(K2064,'[11]CONSOLIDADO PLAN DESARROLLO'!$DK$9:$DM$305,2,0)))</f>
        <v>0-0</v>
      </c>
      <c r="M2064" s="532" t="str">
        <f t="shared" si="149"/>
        <v>0-0</v>
      </c>
      <c r="N2064" s="526"/>
      <c r="O2064" s="535"/>
      <c r="AC2064" s="424"/>
    </row>
    <row r="2065" spans="1:29" x14ac:dyDescent="0.2">
      <c r="A2065" s="528"/>
      <c r="B2065" s="477" t="str">
        <f t="shared" si="148"/>
        <v xml:space="preserve"> </v>
      </c>
      <c r="C2065" s="477"/>
      <c r="D2065" s="526"/>
      <c r="E2065" s="529"/>
      <c r="F2065" s="529"/>
      <c r="G2065" s="530"/>
      <c r="H2065" s="530"/>
      <c r="I2065" s="422"/>
      <c r="J2065" s="531" t="e">
        <f>VLOOKUP(K2065,'[11]CONSOLIDADO PLAN DESARROLLO'!$DK$9:$DM2361,3,0)</f>
        <v>#N/A</v>
      </c>
      <c r="K2065" s="532"/>
      <c r="L2065" s="531" t="str">
        <f>IF(K2065=0,"0-0",(VLOOKUP(K2065,'[11]CONSOLIDADO PLAN DESARROLLO'!$DK$9:$DM$305,2,0)))</f>
        <v>0-0</v>
      </c>
      <c r="M2065" s="532" t="str">
        <f t="shared" si="149"/>
        <v>0-0</v>
      </c>
      <c r="N2065" s="526"/>
      <c r="O2065" s="535"/>
      <c r="AC2065" s="424"/>
    </row>
    <row r="2066" spans="1:29" x14ac:dyDescent="0.2">
      <c r="A2066" s="528"/>
      <c r="B2066" s="477" t="str">
        <f t="shared" si="148"/>
        <v xml:space="preserve"> </v>
      </c>
      <c r="C2066" s="477"/>
      <c r="D2066" s="526"/>
      <c r="E2066" s="529"/>
      <c r="F2066" s="529"/>
      <c r="G2066" s="530"/>
      <c r="H2066" s="530"/>
      <c r="I2066" s="422"/>
      <c r="J2066" s="531" t="e">
        <f>VLOOKUP(K2066,'[11]CONSOLIDADO PLAN DESARROLLO'!$DK$9:$DM2362,3,0)</f>
        <v>#N/A</v>
      </c>
      <c r="K2066" s="532"/>
      <c r="L2066" s="531" t="str">
        <f>IF(K2066=0,"0-0",(VLOOKUP(K2066,'[11]CONSOLIDADO PLAN DESARROLLO'!$DK$9:$DM$305,2,0)))</f>
        <v>0-0</v>
      </c>
      <c r="M2066" s="532" t="str">
        <f t="shared" si="149"/>
        <v>0-0</v>
      </c>
      <c r="N2066" s="526"/>
      <c r="O2066" s="535"/>
      <c r="AC2066" s="424"/>
    </row>
    <row r="2067" spans="1:29" x14ac:dyDescent="0.2">
      <c r="A2067" s="528"/>
      <c r="B2067" s="477" t="str">
        <f t="shared" si="148"/>
        <v xml:space="preserve"> </v>
      </c>
      <c r="C2067" s="477"/>
      <c r="D2067" s="526"/>
      <c r="E2067" s="529"/>
      <c r="F2067" s="529"/>
      <c r="G2067" s="530"/>
      <c r="H2067" s="530"/>
      <c r="I2067" s="422"/>
      <c r="J2067" s="531" t="e">
        <f>VLOOKUP(K2067,'[11]CONSOLIDADO PLAN DESARROLLO'!$DK$9:$DM2363,3,0)</f>
        <v>#N/A</v>
      </c>
      <c r="K2067" s="532"/>
      <c r="L2067" s="531" t="str">
        <f>IF(K2067=0,"0-0",(VLOOKUP(K2067,'[11]CONSOLIDADO PLAN DESARROLLO'!$DK$9:$DM$305,2,0)))</f>
        <v>0-0</v>
      </c>
      <c r="M2067" s="532" t="str">
        <f t="shared" si="149"/>
        <v>0-0</v>
      </c>
      <c r="N2067" s="526"/>
      <c r="O2067" s="535"/>
      <c r="AC2067" s="424"/>
    </row>
    <row r="2068" spans="1:29" x14ac:dyDescent="0.2">
      <c r="A2068" s="528"/>
      <c r="B2068" s="477" t="str">
        <f t="shared" si="148"/>
        <v xml:space="preserve"> </v>
      </c>
      <c r="C2068" s="477"/>
      <c r="D2068" s="526"/>
      <c r="E2068" s="529"/>
      <c r="F2068" s="529"/>
      <c r="G2068" s="530"/>
      <c r="H2068" s="530"/>
      <c r="I2068" s="422"/>
      <c r="J2068" s="531" t="e">
        <f>VLOOKUP(K2068,'[11]CONSOLIDADO PLAN DESARROLLO'!$DK$9:$DM2364,3,0)</f>
        <v>#N/A</v>
      </c>
      <c r="K2068" s="532"/>
      <c r="L2068" s="531" t="str">
        <f>IF(K2068=0,"0-0",(VLOOKUP(K2068,'[11]CONSOLIDADO PLAN DESARROLLO'!$DK$9:$DM$305,2,0)))</f>
        <v>0-0</v>
      </c>
      <c r="M2068" s="532" t="str">
        <f t="shared" si="149"/>
        <v>0-0</v>
      </c>
      <c r="N2068" s="526"/>
      <c r="O2068" s="535"/>
      <c r="AC2068" s="424"/>
    </row>
    <row r="2069" spans="1:29" x14ac:dyDescent="0.2">
      <c r="A2069" s="528"/>
      <c r="B2069" s="477" t="str">
        <f t="shared" si="148"/>
        <v xml:space="preserve"> </v>
      </c>
      <c r="C2069" s="477"/>
      <c r="D2069" s="526"/>
      <c r="E2069" s="529"/>
      <c r="F2069" s="529"/>
      <c r="G2069" s="530"/>
      <c r="H2069" s="530"/>
      <c r="I2069" s="422"/>
      <c r="J2069" s="531" t="e">
        <f>VLOOKUP(K2069,'[11]CONSOLIDADO PLAN DESARROLLO'!$DK$9:$DM2365,3,0)</f>
        <v>#N/A</v>
      </c>
      <c r="K2069" s="532"/>
      <c r="L2069" s="531" t="str">
        <f>IF(K2069=0,"0-0",(VLOOKUP(K2069,'[11]CONSOLIDADO PLAN DESARROLLO'!$DK$9:$DM$305,2,0)))</f>
        <v>0-0</v>
      </c>
      <c r="M2069" s="532" t="str">
        <f t="shared" si="149"/>
        <v>0-0</v>
      </c>
      <c r="N2069" s="526"/>
      <c r="O2069" s="535"/>
      <c r="AC2069" s="424"/>
    </row>
    <row r="2070" spans="1:29" x14ac:dyDescent="0.2">
      <c r="A2070" s="528"/>
      <c r="B2070" s="477" t="str">
        <f t="shared" si="148"/>
        <v xml:space="preserve"> </v>
      </c>
      <c r="C2070" s="477"/>
      <c r="D2070" s="526"/>
      <c r="E2070" s="529"/>
      <c r="F2070" s="529"/>
      <c r="G2070" s="530"/>
      <c r="H2070" s="530"/>
      <c r="I2070" s="422"/>
      <c r="J2070" s="531" t="e">
        <f>VLOOKUP(K2070,'[11]CONSOLIDADO PLAN DESARROLLO'!$DK$9:$DM2366,3,0)</f>
        <v>#N/A</v>
      </c>
      <c r="K2070" s="532"/>
      <c r="L2070" s="531" t="str">
        <f>IF(K2070=0,"0-0",(VLOOKUP(K2070,'[11]CONSOLIDADO PLAN DESARROLLO'!$DK$9:$DM$305,2,0)))</f>
        <v>0-0</v>
      </c>
      <c r="M2070" s="532" t="str">
        <f t="shared" si="149"/>
        <v>0-0</v>
      </c>
      <c r="N2070" s="526"/>
      <c r="O2070" s="535"/>
      <c r="AC2070" s="424"/>
    </row>
    <row r="2071" spans="1:29" x14ac:dyDescent="0.2">
      <c r="A2071" s="528"/>
      <c r="B2071" s="477" t="str">
        <f t="shared" si="148"/>
        <v xml:space="preserve"> </v>
      </c>
      <c r="C2071" s="477"/>
      <c r="D2071" s="526"/>
      <c r="E2071" s="529"/>
      <c r="F2071" s="529"/>
      <c r="G2071" s="530"/>
      <c r="H2071" s="530"/>
      <c r="I2071" s="422"/>
      <c r="J2071" s="531" t="e">
        <f>VLOOKUP(K2071,'[11]CONSOLIDADO PLAN DESARROLLO'!$DK$9:$DM2367,3,0)</f>
        <v>#N/A</v>
      </c>
      <c r="K2071" s="532"/>
      <c r="L2071" s="531" t="str">
        <f>IF(K2071=0,"0-0",(VLOOKUP(K2071,'[11]CONSOLIDADO PLAN DESARROLLO'!$DK$9:$DM$305,2,0)))</f>
        <v>0-0</v>
      </c>
      <c r="M2071" s="532" t="str">
        <f t="shared" si="149"/>
        <v>0-0</v>
      </c>
      <c r="N2071" s="526"/>
      <c r="O2071" s="535"/>
      <c r="AC2071" s="424"/>
    </row>
    <row r="2072" spans="1:29" x14ac:dyDescent="0.2">
      <c r="A2072" s="528"/>
      <c r="B2072" s="477" t="str">
        <f t="shared" si="148"/>
        <v xml:space="preserve"> </v>
      </c>
      <c r="C2072" s="477"/>
      <c r="D2072" s="526"/>
      <c r="E2072" s="529"/>
      <c r="F2072" s="529"/>
      <c r="G2072" s="530"/>
      <c r="H2072" s="530"/>
      <c r="I2072" s="422"/>
      <c r="J2072" s="531" t="e">
        <f>VLOOKUP(K2072,'[11]CONSOLIDADO PLAN DESARROLLO'!$DK$9:$DM2368,3,0)</f>
        <v>#N/A</v>
      </c>
      <c r="K2072" s="532"/>
      <c r="L2072" s="531" t="str">
        <f>IF(K2072=0,"0-0",(VLOOKUP(K2072,'[11]CONSOLIDADO PLAN DESARROLLO'!$DK$9:$DM$305,2,0)))</f>
        <v>0-0</v>
      </c>
      <c r="M2072" s="532" t="str">
        <f t="shared" si="149"/>
        <v>0-0</v>
      </c>
      <c r="N2072" s="526"/>
      <c r="O2072" s="535"/>
      <c r="AC2072" s="424"/>
    </row>
    <row r="2073" spans="1:29" x14ac:dyDescent="0.2">
      <c r="A2073" s="528"/>
      <c r="B2073" s="477" t="str">
        <f t="shared" si="148"/>
        <v xml:space="preserve"> </v>
      </c>
      <c r="C2073" s="477"/>
      <c r="D2073" s="526"/>
      <c r="E2073" s="529"/>
      <c r="F2073" s="529"/>
      <c r="G2073" s="530"/>
      <c r="H2073" s="530"/>
      <c r="I2073" s="422"/>
      <c r="J2073" s="531" t="e">
        <f>VLOOKUP(K2073,'[11]CONSOLIDADO PLAN DESARROLLO'!$DK$9:$DM2369,3,0)</f>
        <v>#N/A</v>
      </c>
      <c r="K2073" s="532"/>
      <c r="L2073" s="531" t="str">
        <f>IF(K2073=0,"0-0",(VLOOKUP(K2073,'[11]CONSOLIDADO PLAN DESARROLLO'!$DK$9:$DM$305,2,0)))</f>
        <v>0-0</v>
      </c>
      <c r="M2073" s="532" t="str">
        <f t="shared" si="149"/>
        <v>0-0</v>
      </c>
      <c r="N2073" s="526"/>
      <c r="O2073" s="535"/>
      <c r="AC2073" s="424"/>
    </row>
    <row r="2074" spans="1:29" x14ac:dyDescent="0.2">
      <c r="A2074" s="528"/>
      <c r="B2074" s="477" t="str">
        <f t="shared" si="148"/>
        <v xml:space="preserve"> </v>
      </c>
      <c r="C2074" s="477"/>
      <c r="D2074" s="526"/>
      <c r="E2074" s="529"/>
      <c r="F2074" s="529"/>
      <c r="G2074" s="530"/>
      <c r="H2074" s="530"/>
      <c r="I2074" s="422"/>
      <c r="J2074" s="531" t="e">
        <f>VLOOKUP(K2074,'[11]CONSOLIDADO PLAN DESARROLLO'!$DK$9:$DM2370,3,0)</f>
        <v>#N/A</v>
      </c>
      <c r="K2074" s="532"/>
      <c r="L2074" s="531" t="str">
        <f>IF(K2074=0,"0-0",(VLOOKUP(K2074,'[11]CONSOLIDADO PLAN DESARROLLO'!$DK$9:$DM$305,2,0)))</f>
        <v>0-0</v>
      </c>
      <c r="M2074" s="532" t="str">
        <f t="shared" si="149"/>
        <v>0-0</v>
      </c>
      <c r="N2074" s="526"/>
      <c r="O2074" s="535"/>
      <c r="AC2074" s="424"/>
    </row>
    <row r="2075" spans="1:29" x14ac:dyDescent="0.2">
      <c r="A2075" s="528"/>
      <c r="B2075" s="477" t="str">
        <f t="shared" si="148"/>
        <v xml:space="preserve"> </v>
      </c>
      <c r="C2075" s="477"/>
      <c r="D2075" s="526"/>
      <c r="E2075" s="529"/>
      <c r="F2075" s="529"/>
      <c r="G2075" s="530"/>
      <c r="H2075" s="530"/>
      <c r="I2075" s="422"/>
      <c r="J2075" s="531" t="e">
        <f>VLOOKUP(K2075,'[11]CONSOLIDADO PLAN DESARROLLO'!$DK$9:$DM2371,3,0)</f>
        <v>#N/A</v>
      </c>
      <c r="K2075" s="532"/>
      <c r="L2075" s="531" t="str">
        <f>IF(K2075=0,"0-0",(VLOOKUP(K2075,'[11]CONSOLIDADO PLAN DESARROLLO'!$DK$9:$DM$305,2,0)))</f>
        <v>0-0</v>
      </c>
      <c r="M2075" s="532" t="str">
        <f t="shared" si="149"/>
        <v>0-0</v>
      </c>
      <c r="N2075" s="526"/>
      <c r="O2075" s="535"/>
      <c r="AC2075" s="424"/>
    </row>
    <row r="2076" spans="1:29" x14ac:dyDescent="0.2">
      <c r="A2076" s="528"/>
      <c r="B2076" s="477" t="str">
        <f t="shared" si="148"/>
        <v xml:space="preserve"> </v>
      </c>
      <c r="C2076" s="477"/>
      <c r="D2076" s="526"/>
      <c r="E2076" s="529"/>
      <c r="F2076" s="529"/>
      <c r="G2076" s="530"/>
      <c r="H2076" s="530"/>
      <c r="I2076" s="422"/>
      <c r="J2076" s="531" t="e">
        <f>VLOOKUP(K2076,'[11]CONSOLIDADO PLAN DESARROLLO'!$DK$9:$DM2372,3,0)</f>
        <v>#N/A</v>
      </c>
      <c r="K2076" s="532"/>
      <c r="L2076" s="531" t="str">
        <f>IF(K2076=0,"0-0",(VLOOKUP(K2076,'[11]CONSOLIDADO PLAN DESARROLLO'!$DK$9:$DM$305,2,0)))</f>
        <v>0-0</v>
      </c>
      <c r="M2076" s="532" t="str">
        <f t="shared" si="149"/>
        <v>0-0</v>
      </c>
      <c r="N2076" s="526"/>
      <c r="O2076" s="535"/>
      <c r="AC2076" s="424"/>
    </row>
    <row r="2077" spans="1:29" x14ac:dyDescent="0.2">
      <c r="A2077" s="528"/>
      <c r="B2077" s="477" t="str">
        <f t="shared" si="148"/>
        <v xml:space="preserve"> </v>
      </c>
      <c r="C2077" s="477"/>
      <c r="D2077" s="526"/>
      <c r="E2077" s="529"/>
      <c r="F2077" s="529"/>
      <c r="G2077" s="530"/>
      <c r="H2077" s="530"/>
      <c r="I2077" s="422"/>
      <c r="J2077" s="531" t="e">
        <f>VLOOKUP(K2077,'[11]CONSOLIDADO PLAN DESARROLLO'!$DK$9:$DM2373,3,0)</f>
        <v>#N/A</v>
      </c>
      <c r="K2077" s="532"/>
      <c r="L2077" s="531" t="str">
        <f>IF(K2077=0,"0-0",(VLOOKUP(K2077,'[11]CONSOLIDADO PLAN DESARROLLO'!$DK$9:$DM$305,2,0)))</f>
        <v>0-0</v>
      </c>
      <c r="M2077" s="532" t="str">
        <f t="shared" si="149"/>
        <v>0-0</v>
      </c>
      <c r="N2077" s="526"/>
      <c r="O2077" s="535"/>
      <c r="AC2077" s="424"/>
    </row>
    <row r="2078" spans="1:29" x14ac:dyDescent="0.2">
      <c r="A2078" s="528"/>
      <c r="B2078" s="477" t="str">
        <f t="shared" si="148"/>
        <v xml:space="preserve"> </v>
      </c>
      <c r="C2078" s="477"/>
      <c r="D2078" s="526"/>
      <c r="E2078" s="529"/>
      <c r="F2078" s="529"/>
      <c r="G2078" s="530"/>
      <c r="H2078" s="530"/>
      <c r="I2078" s="422"/>
      <c r="J2078" s="531" t="e">
        <f>VLOOKUP(K2078,'[11]CONSOLIDADO PLAN DESARROLLO'!$DK$9:$DM2374,3,0)</f>
        <v>#N/A</v>
      </c>
      <c r="K2078" s="532"/>
      <c r="L2078" s="531" t="str">
        <f>IF(K2078=0,"0-0",(VLOOKUP(K2078,'[11]CONSOLIDADO PLAN DESARROLLO'!$DK$9:$DM$305,2,0)))</f>
        <v>0-0</v>
      </c>
      <c r="M2078" s="532" t="str">
        <f t="shared" si="149"/>
        <v>0-0</v>
      </c>
      <c r="N2078" s="526"/>
      <c r="O2078" s="535"/>
      <c r="AC2078" s="424"/>
    </row>
    <row r="2079" spans="1:29" x14ac:dyDescent="0.2">
      <c r="A2079" s="528"/>
      <c r="B2079" s="477" t="str">
        <f t="shared" si="148"/>
        <v xml:space="preserve"> </v>
      </c>
      <c r="C2079" s="477"/>
      <c r="D2079" s="526"/>
      <c r="E2079" s="529"/>
      <c r="F2079" s="529"/>
      <c r="G2079" s="530"/>
      <c r="H2079" s="530"/>
      <c r="I2079" s="422"/>
      <c r="J2079" s="531" t="e">
        <f>VLOOKUP(K2079,'[11]CONSOLIDADO PLAN DESARROLLO'!$DK$9:$DM2375,3,0)</f>
        <v>#N/A</v>
      </c>
      <c r="K2079" s="532"/>
      <c r="L2079" s="531" t="str">
        <f>IF(K2079=0,"0-0",(VLOOKUP(K2079,'[11]CONSOLIDADO PLAN DESARROLLO'!$DK$9:$DM$305,2,0)))</f>
        <v>0-0</v>
      </c>
      <c r="M2079" s="532" t="str">
        <f t="shared" si="149"/>
        <v>0-0</v>
      </c>
      <c r="N2079" s="526"/>
      <c r="O2079" s="535"/>
      <c r="AC2079" s="424"/>
    </row>
    <row r="2080" spans="1:29" x14ac:dyDescent="0.2">
      <c r="A2080" s="528"/>
      <c r="B2080" s="477" t="str">
        <f t="shared" si="148"/>
        <v xml:space="preserve"> </v>
      </c>
      <c r="C2080" s="477"/>
      <c r="D2080" s="526"/>
      <c r="E2080" s="529"/>
      <c r="F2080" s="529"/>
      <c r="G2080" s="530"/>
      <c r="H2080" s="530"/>
      <c r="I2080" s="422"/>
      <c r="J2080" s="531" t="e">
        <f>VLOOKUP(K2080,'[11]CONSOLIDADO PLAN DESARROLLO'!$DK$9:$DM2376,3,0)</f>
        <v>#N/A</v>
      </c>
      <c r="K2080" s="532"/>
      <c r="L2080" s="531" t="str">
        <f>IF(K2080=0,"0-0",(VLOOKUP(K2080,'[11]CONSOLIDADO PLAN DESARROLLO'!$DK$9:$DM$305,2,0)))</f>
        <v>0-0</v>
      </c>
      <c r="M2080" s="532" t="str">
        <f t="shared" si="149"/>
        <v>0-0</v>
      </c>
      <c r="N2080" s="526"/>
      <c r="O2080" s="535"/>
      <c r="AC2080" s="424"/>
    </row>
    <row r="2081" spans="1:29" x14ac:dyDescent="0.2">
      <c r="A2081" s="528"/>
      <c r="B2081" s="477" t="str">
        <f t="shared" si="148"/>
        <v xml:space="preserve"> </v>
      </c>
      <c r="C2081" s="477"/>
      <c r="D2081" s="526"/>
      <c r="E2081" s="529"/>
      <c r="F2081" s="529"/>
      <c r="G2081" s="530"/>
      <c r="H2081" s="530"/>
      <c r="I2081" s="422"/>
      <c r="J2081" s="531" t="e">
        <f>VLOOKUP(K2081,'[11]CONSOLIDADO PLAN DESARROLLO'!$DK$9:$DM2377,3,0)</f>
        <v>#N/A</v>
      </c>
      <c r="K2081" s="532"/>
      <c r="L2081" s="531" t="str">
        <f>IF(K2081=0,"0-0",(VLOOKUP(K2081,'[11]CONSOLIDADO PLAN DESARROLLO'!$DK$9:$DM$305,2,0)))</f>
        <v>0-0</v>
      </c>
      <c r="M2081" s="532" t="str">
        <f t="shared" si="149"/>
        <v>0-0</v>
      </c>
      <c r="N2081" s="526"/>
      <c r="O2081" s="535"/>
      <c r="AC2081" s="424"/>
    </row>
    <row r="2082" spans="1:29" x14ac:dyDescent="0.2">
      <c r="A2082" s="528"/>
      <c r="B2082" s="477" t="str">
        <f t="shared" si="148"/>
        <v xml:space="preserve"> </v>
      </c>
      <c r="C2082" s="477"/>
      <c r="D2082" s="526"/>
      <c r="E2082" s="529"/>
      <c r="F2082" s="529"/>
      <c r="G2082" s="530"/>
      <c r="H2082" s="530"/>
      <c r="I2082" s="422"/>
      <c r="J2082" s="531" t="e">
        <f>VLOOKUP(K2082,'[11]CONSOLIDADO PLAN DESARROLLO'!$DK$9:$DM2378,3,0)</f>
        <v>#N/A</v>
      </c>
      <c r="K2082" s="532"/>
      <c r="L2082" s="531" t="str">
        <f>IF(K2082=0,"0-0",(VLOOKUP(K2082,'[11]CONSOLIDADO PLAN DESARROLLO'!$DK$9:$DM$305,2,0)))</f>
        <v>0-0</v>
      </c>
      <c r="M2082" s="532" t="str">
        <f t="shared" si="149"/>
        <v>0-0</v>
      </c>
      <c r="N2082" s="526"/>
      <c r="O2082" s="535"/>
      <c r="AC2082" s="424"/>
    </row>
    <row r="2083" spans="1:29" x14ac:dyDescent="0.2">
      <c r="A2083" s="528"/>
      <c r="B2083" s="477" t="str">
        <f t="shared" si="148"/>
        <v xml:space="preserve"> </v>
      </c>
      <c r="C2083" s="477"/>
      <c r="D2083" s="526"/>
      <c r="E2083" s="529"/>
      <c r="F2083" s="529"/>
      <c r="G2083" s="530"/>
      <c r="H2083" s="530"/>
      <c r="I2083" s="422"/>
      <c r="J2083" s="531" t="e">
        <f>VLOOKUP(K2083,'[11]CONSOLIDADO PLAN DESARROLLO'!$DK$9:$DM2379,3,0)</f>
        <v>#N/A</v>
      </c>
      <c r="K2083" s="532"/>
      <c r="L2083" s="531" t="str">
        <f>IF(K2083=0,"0-0",(VLOOKUP(K2083,'[11]CONSOLIDADO PLAN DESARROLLO'!$DK$9:$DM$305,2,0)))</f>
        <v>0-0</v>
      </c>
      <c r="M2083" s="532" t="str">
        <f t="shared" si="149"/>
        <v>0-0</v>
      </c>
      <c r="N2083" s="526"/>
      <c r="O2083" s="535"/>
      <c r="AC2083" s="424"/>
    </row>
    <row r="2084" spans="1:29" x14ac:dyDescent="0.2">
      <c r="A2084" s="528"/>
      <c r="B2084" s="477" t="str">
        <f t="shared" si="148"/>
        <v xml:space="preserve"> </v>
      </c>
      <c r="C2084" s="477"/>
      <c r="D2084" s="526"/>
      <c r="E2084" s="529"/>
      <c r="F2084" s="529"/>
      <c r="G2084" s="530"/>
      <c r="H2084" s="530"/>
      <c r="I2084" s="422"/>
      <c r="J2084" s="531" t="e">
        <f>VLOOKUP(K2084,'[11]CONSOLIDADO PLAN DESARROLLO'!$DK$9:$DM2380,3,0)</f>
        <v>#N/A</v>
      </c>
      <c r="K2084" s="532"/>
      <c r="L2084" s="531" t="str">
        <f>IF(K2084=0,"0-0",(VLOOKUP(K2084,'[11]CONSOLIDADO PLAN DESARROLLO'!$DK$9:$DM$305,2,0)))</f>
        <v>0-0</v>
      </c>
      <c r="M2084" s="532" t="str">
        <f t="shared" si="149"/>
        <v>0-0</v>
      </c>
      <c r="N2084" s="526"/>
      <c r="O2084" s="535"/>
      <c r="AC2084" s="424"/>
    </row>
    <row r="2085" spans="1:29" x14ac:dyDescent="0.2">
      <c r="A2085" s="528"/>
      <c r="B2085" s="477" t="str">
        <f t="shared" si="148"/>
        <v xml:space="preserve"> </v>
      </c>
      <c r="C2085" s="477"/>
      <c r="D2085" s="526"/>
      <c r="E2085" s="529"/>
      <c r="F2085" s="529"/>
      <c r="G2085" s="530"/>
      <c r="H2085" s="530"/>
      <c r="I2085" s="422"/>
      <c r="J2085" s="531" t="e">
        <f>VLOOKUP(K2085,'[11]CONSOLIDADO PLAN DESARROLLO'!$DK$9:$DM2381,3,0)</f>
        <v>#N/A</v>
      </c>
      <c r="K2085" s="532"/>
      <c r="L2085" s="531" t="str">
        <f>IF(K2085=0,"0-0",(VLOOKUP(K2085,'[11]CONSOLIDADO PLAN DESARROLLO'!$DK$9:$DM$305,2,0)))</f>
        <v>0-0</v>
      </c>
      <c r="M2085" s="532" t="str">
        <f t="shared" si="149"/>
        <v>0-0</v>
      </c>
      <c r="N2085" s="526"/>
      <c r="O2085" s="535"/>
      <c r="AC2085" s="424"/>
    </row>
    <row r="2086" spans="1:29" x14ac:dyDescent="0.2">
      <c r="A2086" s="528"/>
      <c r="B2086" s="477" t="str">
        <f t="shared" si="148"/>
        <v xml:space="preserve"> </v>
      </c>
      <c r="C2086" s="477"/>
      <c r="D2086" s="526"/>
      <c r="E2086" s="529"/>
      <c r="F2086" s="529"/>
      <c r="G2086" s="530"/>
      <c r="H2086" s="530"/>
      <c r="I2086" s="422"/>
      <c r="J2086" s="531" t="e">
        <f>VLOOKUP(K2086,'[11]CONSOLIDADO PLAN DESARROLLO'!$DK$9:$DM2382,3,0)</f>
        <v>#N/A</v>
      </c>
      <c r="K2086" s="532"/>
      <c r="L2086" s="531" t="str">
        <f>IF(K2086=0,"0-0",(VLOOKUP(K2086,'[11]CONSOLIDADO PLAN DESARROLLO'!$DK$9:$DM$305,2,0)))</f>
        <v>0-0</v>
      </c>
      <c r="M2086" s="532" t="str">
        <f t="shared" si="149"/>
        <v>0-0</v>
      </c>
      <c r="N2086" s="526"/>
      <c r="O2086" s="535"/>
      <c r="AC2086" s="424"/>
    </row>
    <row r="2087" spans="1:29" x14ac:dyDescent="0.2">
      <c r="A2087" s="528"/>
      <c r="B2087" s="477" t="str">
        <f t="shared" si="148"/>
        <v xml:space="preserve"> </v>
      </c>
      <c r="C2087" s="477"/>
      <c r="D2087" s="526"/>
      <c r="E2087" s="529"/>
      <c r="F2087" s="529"/>
      <c r="G2087" s="530"/>
      <c r="H2087" s="530"/>
      <c r="I2087" s="422"/>
      <c r="J2087" s="531" t="e">
        <f>VLOOKUP(K2087,'[11]CONSOLIDADO PLAN DESARROLLO'!$DK$9:$DM2383,3,0)</f>
        <v>#N/A</v>
      </c>
      <c r="K2087" s="532"/>
      <c r="L2087" s="531" t="str">
        <f>IF(K2087=0,"0-0",(VLOOKUP(K2087,'[11]CONSOLIDADO PLAN DESARROLLO'!$DK$9:$DM$305,2,0)))</f>
        <v>0-0</v>
      </c>
      <c r="M2087" s="532" t="str">
        <f t="shared" si="149"/>
        <v>0-0</v>
      </c>
      <c r="N2087" s="526"/>
      <c r="O2087" s="535"/>
      <c r="AC2087" s="424"/>
    </row>
    <row r="2088" spans="1:29" x14ac:dyDescent="0.2">
      <c r="A2088" s="528"/>
      <c r="B2088" s="477" t="str">
        <f t="shared" si="148"/>
        <v xml:space="preserve"> </v>
      </c>
      <c r="C2088" s="477"/>
      <c r="D2088" s="526"/>
      <c r="E2088" s="529"/>
      <c r="F2088" s="529"/>
      <c r="G2088" s="530"/>
      <c r="H2088" s="530"/>
      <c r="I2088" s="422"/>
      <c r="J2088" s="531" t="e">
        <f>VLOOKUP(K2088,'[11]CONSOLIDADO PLAN DESARROLLO'!$DK$9:$DM2384,3,0)</f>
        <v>#N/A</v>
      </c>
      <c r="K2088" s="532"/>
      <c r="L2088" s="531" t="str">
        <f>IF(K2088=0,"0-0",(VLOOKUP(K2088,'[11]CONSOLIDADO PLAN DESARROLLO'!$DK$9:$DM$305,2,0)))</f>
        <v>0-0</v>
      </c>
      <c r="M2088" s="532" t="str">
        <f t="shared" si="149"/>
        <v>0-0</v>
      </c>
      <c r="N2088" s="526"/>
      <c r="O2088" s="535"/>
      <c r="AC2088" s="424"/>
    </row>
    <row r="2089" spans="1:29" x14ac:dyDescent="0.2">
      <c r="A2089" s="528"/>
      <c r="B2089" s="477" t="str">
        <f t="shared" si="148"/>
        <v xml:space="preserve"> </v>
      </c>
      <c r="C2089" s="477"/>
      <c r="D2089" s="526"/>
      <c r="E2089" s="529"/>
      <c r="F2089" s="529"/>
      <c r="G2089" s="530"/>
      <c r="H2089" s="530"/>
      <c r="I2089" s="422"/>
      <c r="J2089" s="531" t="e">
        <f>VLOOKUP(K2089,'[11]CONSOLIDADO PLAN DESARROLLO'!$DK$9:$DM2385,3,0)</f>
        <v>#N/A</v>
      </c>
      <c r="K2089" s="532"/>
      <c r="L2089" s="531" t="str">
        <f>IF(K2089=0,"0-0",(VLOOKUP(K2089,'[11]CONSOLIDADO PLAN DESARROLLO'!$DK$9:$DM$305,2,0)))</f>
        <v>0-0</v>
      </c>
      <c r="M2089" s="532" t="str">
        <f t="shared" si="149"/>
        <v>0-0</v>
      </c>
      <c r="N2089" s="526"/>
      <c r="O2089" s="535"/>
      <c r="AC2089" s="424"/>
    </row>
    <row r="2090" spans="1:29" x14ac:dyDescent="0.2">
      <c r="A2090" s="528"/>
      <c r="B2090" s="477" t="str">
        <f t="shared" si="148"/>
        <v xml:space="preserve"> </v>
      </c>
      <c r="C2090" s="477"/>
      <c r="D2090" s="526"/>
      <c r="E2090" s="529"/>
      <c r="F2090" s="529"/>
      <c r="G2090" s="530"/>
      <c r="H2090" s="530"/>
      <c r="I2090" s="422"/>
      <c r="J2090" s="531" t="e">
        <f>VLOOKUP(K2090,'[11]CONSOLIDADO PLAN DESARROLLO'!$DK$9:$DM2386,3,0)</f>
        <v>#N/A</v>
      </c>
      <c r="K2090" s="532"/>
      <c r="L2090" s="531" t="str">
        <f>IF(K2090=0,"0-0",(VLOOKUP(K2090,'[11]CONSOLIDADO PLAN DESARROLLO'!$DK$9:$DM$305,2,0)))</f>
        <v>0-0</v>
      </c>
      <c r="M2090" s="532" t="str">
        <f t="shared" si="149"/>
        <v>0-0</v>
      </c>
      <c r="N2090" s="526"/>
      <c r="O2090" s="535"/>
      <c r="AC2090" s="424"/>
    </row>
    <row r="2091" spans="1:29" x14ac:dyDescent="0.2">
      <c r="A2091" s="528"/>
      <c r="B2091" s="477" t="str">
        <f t="shared" si="148"/>
        <v xml:space="preserve"> </v>
      </c>
      <c r="C2091" s="477"/>
      <c r="D2091" s="526"/>
      <c r="E2091" s="529"/>
      <c r="F2091" s="529"/>
      <c r="G2091" s="530"/>
      <c r="H2091" s="530"/>
      <c r="I2091" s="422"/>
      <c r="J2091" s="531" t="e">
        <f>VLOOKUP(K2091,'[11]CONSOLIDADO PLAN DESARROLLO'!$DK$9:$DM2387,3,0)</f>
        <v>#N/A</v>
      </c>
      <c r="K2091" s="532"/>
      <c r="L2091" s="531" t="str">
        <f>IF(K2091=0,"0-0",(VLOOKUP(K2091,'[11]CONSOLIDADO PLAN DESARROLLO'!$DK$9:$DM$305,2,0)))</f>
        <v>0-0</v>
      </c>
      <c r="M2091" s="532" t="str">
        <f t="shared" si="149"/>
        <v>0-0</v>
      </c>
      <c r="N2091" s="526"/>
      <c r="O2091" s="535"/>
      <c r="AC2091" s="424"/>
    </row>
    <row r="2092" spans="1:29" x14ac:dyDescent="0.2">
      <c r="A2092" s="528"/>
      <c r="B2092" s="477" t="str">
        <f t="shared" si="148"/>
        <v xml:space="preserve"> </v>
      </c>
      <c r="C2092" s="477"/>
      <c r="D2092" s="526"/>
      <c r="E2092" s="529"/>
      <c r="F2092" s="529"/>
      <c r="G2092" s="530"/>
      <c r="H2092" s="530"/>
      <c r="I2092" s="422"/>
      <c r="J2092" s="531" t="e">
        <f>VLOOKUP(K2092,'[11]CONSOLIDADO PLAN DESARROLLO'!$DK$9:$DM2388,3,0)</f>
        <v>#N/A</v>
      </c>
      <c r="K2092" s="532"/>
      <c r="L2092" s="531" t="str">
        <f>IF(K2092=0,"0-0",(VLOOKUP(K2092,'[11]CONSOLIDADO PLAN DESARROLLO'!$DK$9:$DM$305,2,0)))</f>
        <v>0-0</v>
      </c>
      <c r="M2092" s="532" t="str">
        <f t="shared" si="149"/>
        <v>0-0</v>
      </c>
      <c r="N2092" s="526"/>
      <c r="O2092" s="535"/>
      <c r="AC2092" s="424"/>
    </row>
    <row r="2093" spans="1:29" x14ac:dyDescent="0.2">
      <c r="A2093" s="528"/>
      <c r="B2093" s="477" t="str">
        <f t="shared" si="148"/>
        <v xml:space="preserve"> </v>
      </c>
      <c r="C2093" s="477"/>
      <c r="D2093" s="526"/>
      <c r="E2093" s="529"/>
      <c r="F2093" s="529"/>
      <c r="G2093" s="530"/>
      <c r="H2093" s="530"/>
      <c r="I2093" s="422"/>
      <c r="J2093" s="531" t="e">
        <f>VLOOKUP(K2093,'[11]CONSOLIDADO PLAN DESARROLLO'!$DK$9:$DM2389,3,0)</f>
        <v>#N/A</v>
      </c>
      <c r="K2093" s="532"/>
      <c r="L2093" s="531" t="str">
        <f>IF(K2093=0,"0-0",(VLOOKUP(K2093,'[11]CONSOLIDADO PLAN DESARROLLO'!$DK$9:$DM$305,2,0)))</f>
        <v>0-0</v>
      </c>
      <c r="M2093" s="532" t="str">
        <f t="shared" si="149"/>
        <v>0-0</v>
      </c>
      <c r="N2093" s="526"/>
      <c r="O2093" s="535"/>
      <c r="AC2093" s="424"/>
    </row>
    <row r="2094" spans="1:29" x14ac:dyDescent="0.2">
      <c r="A2094" s="528"/>
      <c r="B2094" s="477" t="str">
        <f t="shared" si="148"/>
        <v xml:space="preserve"> </v>
      </c>
      <c r="C2094" s="477"/>
      <c r="D2094" s="526"/>
      <c r="E2094" s="529"/>
      <c r="F2094" s="529"/>
      <c r="G2094" s="530"/>
      <c r="H2094" s="530"/>
      <c r="I2094" s="422"/>
      <c r="J2094" s="531" t="e">
        <f>VLOOKUP(K2094,'[11]CONSOLIDADO PLAN DESARROLLO'!$DK$9:$DM2390,3,0)</f>
        <v>#N/A</v>
      </c>
      <c r="K2094" s="532"/>
      <c r="L2094" s="531" t="str">
        <f>IF(K2094=0,"0-0",(VLOOKUP(K2094,'[11]CONSOLIDADO PLAN DESARROLLO'!$DK$9:$DM$305,2,0)))</f>
        <v>0-0</v>
      </c>
      <c r="M2094" s="532" t="str">
        <f t="shared" si="149"/>
        <v>0-0</v>
      </c>
      <c r="N2094" s="526"/>
      <c r="O2094" s="535"/>
      <c r="AC2094" s="424"/>
    </row>
    <row r="2095" spans="1:29" x14ac:dyDescent="0.2">
      <c r="A2095" s="528"/>
      <c r="B2095" s="477" t="str">
        <f t="shared" si="148"/>
        <v xml:space="preserve"> </v>
      </c>
      <c r="C2095" s="477"/>
      <c r="D2095" s="526"/>
      <c r="E2095" s="529"/>
      <c r="F2095" s="529"/>
      <c r="G2095" s="530"/>
      <c r="H2095" s="530"/>
      <c r="I2095" s="422"/>
      <c r="J2095" s="531" t="e">
        <f>VLOOKUP(K2095,'[11]CONSOLIDADO PLAN DESARROLLO'!$DK$9:$DM2391,3,0)</f>
        <v>#N/A</v>
      </c>
      <c r="K2095" s="532"/>
      <c r="L2095" s="531" t="str">
        <f>IF(K2095=0,"0-0",(VLOOKUP(K2095,'[11]CONSOLIDADO PLAN DESARROLLO'!$DK$9:$DM$305,2,0)))</f>
        <v>0-0</v>
      </c>
      <c r="M2095" s="532" t="str">
        <f t="shared" si="149"/>
        <v>0-0</v>
      </c>
      <c r="N2095" s="526"/>
      <c r="O2095" s="535"/>
      <c r="AC2095" s="424"/>
    </row>
    <row r="2096" spans="1:29" x14ac:dyDescent="0.2">
      <c r="A2096" s="528"/>
      <c r="B2096" s="477" t="str">
        <f t="shared" si="148"/>
        <v xml:space="preserve"> </v>
      </c>
      <c r="C2096" s="477"/>
      <c r="D2096" s="526"/>
      <c r="E2096" s="529"/>
      <c r="F2096" s="529"/>
      <c r="G2096" s="530"/>
      <c r="H2096" s="530"/>
      <c r="I2096" s="422"/>
      <c r="J2096" s="531" t="e">
        <f>VLOOKUP(K2096,'[11]CONSOLIDADO PLAN DESARROLLO'!$DK$9:$DM2392,3,0)</f>
        <v>#N/A</v>
      </c>
      <c r="K2096" s="532"/>
      <c r="L2096" s="531" t="str">
        <f>IF(K2096=0,"0-0",(VLOOKUP(K2096,'[11]CONSOLIDADO PLAN DESARROLLO'!$DK$9:$DM$305,2,0)))</f>
        <v>0-0</v>
      </c>
      <c r="M2096" s="532" t="str">
        <f t="shared" si="149"/>
        <v>0-0</v>
      </c>
      <c r="N2096" s="526"/>
      <c r="O2096" s="535"/>
      <c r="AC2096" s="424"/>
    </row>
    <row r="2097" spans="1:29" x14ac:dyDescent="0.2">
      <c r="A2097" s="528"/>
      <c r="B2097" s="477" t="str">
        <f t="shared" si="148"/>
        <v xml:space="preserve"> </v>
      </c>
      <c r="C2097" s="477"/>
      <c r="D2097" s="526"/>
      <c r="E2097" s="529"/>
      <c r="F2097" s="529"/>
      <c r="G2097" s="530"/>
      <c r="H2097" s="530"/>
      <c r="I2097" s="422"/>
      <c r="J2097" s="531" t="e">
        <f>VLOOKUP(K2097,'[11]CONSOLIDADO PLAN DESARROLLO'!$DK$9:$DM2393,3,0)</f>
        <v>#N/A</v>
      </c>
      <c r="K2097" s="532"/>
      <c r="L2097" s="531" t="str">
        <f>IF(K2097=0,"0-0",(VLOOKUP(K2097,'[11]CONSOLIDADO PLAN DESARROLLO'!$DK$9:$DM$305,2,0)))</f>
        <v>0-0</v>
      </c>
      <c r="M2097" s="532" t="str">
        <f t="shared" si="149"/>
        <v>0-0</v>
      </c>
      <c r="N2097" s="526"/>
      <c r="O2097" s="535"/>
      <c r="AC2097" s="424"/>
    </row>
    <row r="2098" spans="1:29" x14ac:dyDescent="0.2">
      <c r="A2098" s="528"/>
      <c r="B2098" s="477" t="str">
        <f t="shared" si="148"/>
        <v xml:space="preserve"> </v>
      </c>
      <c r="C2098" s="477"/>
      <c r="D2098" s="526"/>
      <c r="E2098" s="529"/>
      <c r="F2098" s="529"/>
      <c r="G2098" s="530"/>
      <c r="H2098" s="530"/>
      <c r="I2098" s="422"/>
      <c r="J2098" s="531" t="e">
        <f>VLOOKUP(K2098,'[11]CONSOLIDADO PLAN DESARROLLO'!$DK$9:$DM2394,3,0)</f>
        <v>#N/A</v>
      </c>
      <c r="K2098" s="532"/>
      <c r="L2098" s="531" t="str">
        <f>IF(K2098=0,"0-0",(VLOOKUP(K2098,'[11]CONSOLIDADO PLAN DESARROLLO'!$DK$9:$DM$305,2,0)))</f>
        <v>0-0</v>
      </c>
      <c r="M2098" s="532" t="str">
        <f t="shared" si="149"/>
        <v>0-0</v>
      </c>
      <c r="N2098" s="526"/>
      <c r="O2098" s="535"/>
      <c r="AC2098" s="424"/>
    </row>
    <row r="2099" spans="1:29" x14ac:dyDescent="0.2">
      <c r="A2099" s="528"/>
      <c r="B2099" s="477" t="str">
        <f t="shared" si="148"/>
        <v xml:space="preserve"> </v>
      </c>
      <c r="C2099" s="477"/>
      <c r="D2099" s="526"/>
      <c r="E2099" s="529"/>
      <c r="F2099" s="529"/>
      <c r="G2099" s="530"/>
      <c r="H2099" s="530"/>
      <c r="I2099" s="422"/>
      <c r="J2099" s="531" t="e">
        <f>VLOOKUP(K2099,'[11]CONSOLIDADO PLAN DESARROLLO'!$DK$9:$DM2395,3,0)</f>
        <v>#N/A</v>
      </c>
      <c r="K2099" s="532"/>
      <c r="L2099" s="531" t="str">
        <f>IF(K2099=0,"0-0",(VLOOKUP(K2099,'[11]CONSOLIDADO PLAN DESARROLLO'!$DK$9:$DM$305,2,0)))</f>
        <v>0-0</v>
      </c>
      <c r="M2099" s="532" t="str">
        <f t="shared" si="149"/>
        <v>0-0</v>
      </c>
      <c r="N2099" s="526"/>
      <c r="O2099" s="535"/>
      <c r="AC2099" s="424"/>
    </row>
    <row r="2100" spans="1:29" x14ac:dyDescent="0.2">
      <c r="A2100" s="528"/>
      <c r="B2100" s="477" t="str">
        <f t="shared" si="148"/>
        <v xml:space="preserve"> </v>
      </c>
      <c r="C2100" s="477"/>
      <c r="D2100" s="526"/>
      <c r="E2100" s="529"/>
      <c r="F2100" s="529"/>
      <c r="G2100" s="530"/>
      <c r="H2100" s="530"/>
      <c r="I2100" s="422"/>
      <c r="J2100" s="531" t="e">
        <f>VLOOKUP(K2100,'[11]CONSOLIDADO PLAN DESARROLLO'!$DK$9:$DM2396,3,0)</f>
        <v>#N/A</v>
      </c>
      <c r="K2100" s="532"/>
      <c r="L2100" s="531" t="str">
        <f>IF(K2100=0,"0-0",(VLOOKUP(K2100,'[11]CONSOLIDADO PLAN DESARROLLO'!$DK$9:$DM$305,2,0)))</f>
        <v>0-0</v>
      </c>
      <c r="M2100" s="532" t="str">
        <f t="shared" si="149"/>
        <v>0-0</v>
      </c>
      <c r="N2100" s="526"/>
      <c r="O2100" s="535"/>
      <c r="AC2100" s="424"/>
    </row>
    <row r="2101" spans="1:29" x14ac:dyDescent="0.2">
      <c r="A2101" s="528"/>
      <c r="B2101" s="477" t="str">
        <f t="shared" si="148"/>
        <v xml:space="preserve"> </v>
      </c>
      <c r="C2101" s="477"/>
      <c r="D2101" s="526"/>
      <c r="E2101" s="529"/>
      <c r="F2101" s="529"/>
      <c r="G2101" s="530"/>
      <c r="H2101" s="530"/>
      <c r="I2101" s="422"/>
      <c r="J2101" s="531" t="e">
        <f>VLOOKUP(K2101,'[11]CONSOLIDADO PLAN DESARROLLO'!$DK$9:$DM2397,3,0)</f>
        <v>#N/A</v>
      </c>
      <c r="K2101" s="532"/>
      <c r="L2101" s="531" t="str">
        <f>IF(K2101=0,"0-0",(VLOOKUP(K2101,'[11]CONSOLIDADO PLAN DESARROLLO'!$DK$9:$DM$305,2,0)))</f>
        <v>0-0</v>
      </c>
      <c r="M2101" s="532" t="str">
        <f t="shared" si="149"/>
        <v>0-0</v>
      </c>
      <c r="N2101" s="526"/>
      <c r="O2101" s="535"/>
      <c r="AC2101" s="424"/>
    </row>
    <row r="2102" spans="1:29" x14ac:dyDescent="0.2">
      <c r="A2102" s="528"/>
      <c r="B2102" s="477" t="str">
        <f t="shared" si="148"/>
        <v xml:space="preserve"> </v>
      </c>
      <c r="C2102" s="477"/>
      <c r="D2102" s="526"/>
      <c r="E2102" s="529"/>
      <c r="F2102" s="529"/>
      <c r="G2102" s="530"/>
      <c r="H2102" s="530"/>
      <c r="I2102" s="422"/>
      <c r="J2102" s="531" t="e">
        <f>VLOOKUP(K2102,'[11]CONSOLIDADO PLAN DESARROLLO'!$DK$9:$DM2398,3,0)</f>
        <v>#N/A</v>
      </c>
      <c r="K2102" s="532"/>
      <c r="L2102" s="531" t="str">
        <f>IF(K2102=0,"0-0",(VLOOKUP(K2102,'[11]CONSOLIDADO PLAN DESARROLLO'!$DK$9:$DM$305,2,0)))</f>
        <v>0-0</v>
      </c>
      <c r="M2102" s="532" t="str">
        <f t="shared" si="149"/>
        <v>0-0</v>
      </c>
      <c r="N2102" s="526"/>
      <c r="O2102" s="535"/>
      <c r="AC2102" s="424"/>
    </row>
    <row r="2103" spans="1:29" x14ac:dyDescent="0.2">
      <c r="A2103" s="528"/>
      <c r="B2103" s="477" t="str">
        <f t="shared" si="148"/>
        <v xml:space="preserve"> </v>
      </c>
      <c r="C2103" s="477"/>
      <c r="D2103" s="526"/>
      <c r="E2103" s="529"/>
      <c r="F2103" s="529"/>
      <c r="G2103" s="530"/>
      <c r="H2103" s="530"/>
      <c r="I2103" s="422"/>
      <c r="J2103" s="531" t="e">
        <f>VLOOKUP(K2103,'[11]CONSOLIDADO PLAN DESARROLLO'!$DK$9:$DM2399,3,0)</f>
        <v>#N/A</v>
      </c>
      <c r="K2103" s="532"/>
      <c r="L2103" s="531" t="str">
        <f>IF(K2103=0,"0-0",(VLOOKUP(K2103,'[11]CONSOLIDADO PLAN DESARROLLO'!$DK$9:$DM$305,2,0)))</f>
        <v>0-0</v>
      </c>
      <c r="M2103" s="532" t="str">
        <f t="shared" si="149"/>
        <v>0-0</v>
      </c>
      <c r="N2103" s="526"/>
      <c r="O2103" s="535"/>
      <c r="AC2103" s="424"/>
    </row>
    <row r="2104" spans="1:29" x14ac:dyDescent="0.2">
      <c r="A2104" s="528"/>
      <c r="B2104" s="477" t="str">
        <f t="shared" si="148"/>
        <v xml:space="preserve"> </v>
      </c>
      <c r="C2104" s="477"/>
      <c r="D2104" s="526"/>
      <c r="E2104" s="529"/>
      <c r="F2104" s="529"/>
      <c r="G2104" s="530"/>
      <c r="H2104" s="530"/>
      <c r="I2104" s="422"/>
      <c r="J2104" s="531" t="e">
        <f>VLOOKUP(K2104,'[11]CONSOLIDADO PLAN DESARROLLO'!$DK$9:$DM2400,3,0)</f>
        <v>#N/A</v>
      </c>
      <c r="K2104" s="532"/>
      <c r="L2104" s="531" t="str">
        <f>IF(K2104=0,"0-0",(VLOOKUP(K2104,'[11]CONSOLIDADO PLAN DESARROLLO'!$DK$9:$DM$305,2,0)))</f>
        <v>0-0</v>
      </c>
      <c r="M2104" s="532" t="str">
        <f t="shared" si="149"/>
        <v>0-0</v>
      </c>
      <c r="N2104" s="526"/>
      <c r="O2104" s="535"/>
      <c r="AC2104" s="424"/>
    </row>
    <row r="2105" spans="1:29" x14ac:dyDescent="0.2">
      <c r="A2105" s="528"/>
      <c r="B2105" s="477" t="str">
        <f t="shared" si="148"/>
        <v xml:space="preserve"> </v>
      </c>
      <c r="C2105" s="477"/>
      <c r="D2105" s="526"/>
      <c r="E2105" s="529"/>
      <c r="F2105" s="529"/>
      <c r="G2105" s="530"/>
      <c r="H2105" s="530"/>
      <c r="I2105" s="422"/>
      <c r="J2105" s="531" t="e">
        <f>VLOOKUP(K2105,'[11]CONSOLIDADO PLAN DESARROLLO'!$DK$9:$DM2401,3,0)</f>
        <v>#N/A</v>
      </c>
      <c r="K2105" s="532"/>
      <c r="L2105" s="531" t="str">
        <f>IF(K2105=0,"0-0",(VLOOKUP(K2105,'[11]CONSOLIDADO PLAN DESARROLLO'!$DK$9:$DM$305,2,0)))</f>
        <v>0-0</v>
      </c>
      <c r="M2105" s="532" t="str">
        <f t="shared" si="149"/>
        <v>0-0</v>
      </c>
      <c r="N2105" s="526"/>
      <c r="O2105" s="535"/>
      <c r="AC2105" s="424"/>
    </row>
    <row r="2106" spans="1:29" x14ac:dyDescent="0.2">
      <c r="A2106" s="528"/>
      <c r="B2106" s="477" t="str">
        <f t="shared" si="148"/>
        <v xml:space="preserve"> </v>
      </c>
      <c r="C2106" s="477"/>
      <c r="D2106" s="526"/>
      <c r="E2106" s="529"/>
      <c r="F2106" s="529"/>
      <c r="G2106" s="530"/>
      <c r="H2106" s="530"/>
      <c r="I2106" s="422"/>
      <c r="J2106" s="531" t="e">
        <f>VLOOKUP(K2106,'[11]CONSOLIDADO PLAN DESARROLLO'!$DK$9:$DM2402,3,0)</f>
        <v>#N/A</v>
      </c>
      <c r="K2106" s="532"/>
      <c r="L2106" s="531" t="str">
        <f>IF(K2106=0,"0-0",(VLOOKUP(K2106,'[11]CONSOLIDADO PLAN DESARROLLO'!$DK$9:$DM$305,2,0)))</f>
        <v>0-0</v>
      </c>
      <c r="M2106" s="532" t="str">
        <f t="shared" si="149"/>
        <v>0-0</v>
      </c>
      <c r="N2106" s="526"/>
      <c r="O2106" s="535"/>
      <c r="AC2106" s="424"/>
    </row>
    <row r="2107" spans="1:29" x14ac:dyDescent="0.2">
      <c r="A2107" s="528"/>
      <c r="B2107" s="477" t="str">
        <f t="shared" si="148"/>
        <v xml:space="preserve"> </v>
      </c>
      <c r="C2107" s="477"/>
      <c r="D2107" s="526"/>
      <c r="E2107" s="529"/>
      <c r="F2107" s="529"/>
      <c r="G2107" s="530"/>
      <c r="H2107" s="530"/>
      <c r="I2107" s="422"/>
      <c r="J2107" s="531" t="e">
        <f>VLOOKUP(K2107,'[11]CONSOLIDADO PLAN DESARROLLO'!$DK$9:$DM2403,3,0)</f>
        <v>#N/A</v>
      </c>
      <c r="K2107" s="532"/>
      <c r="L2107" s="531" t="str">
        <f>IF(K2107=0,"0-0",(VLOOKUP(K2107,'[11]CONSOLIDADO PLAN DESARROLLO'!$DK$9:$DM$305,2,0)))</f>
        <v>0-0</v>
      </c>
      <c r="M2107" s="532" t="str">
        <f t="shared" si="149"/>
        <v>0-0</v>
      </c>
      <c r="N2107" s="526"/>
      <c r="O2107" s="535"/>
      <c r="AC2107" s="424"/>
    </row>
    <row r="2108" spans="1:29" x14ac:dyDescent="0.2">
      <c r="A2108" s="528"/>
      <c r="B2108" s="477" t="str">
        <f t="shared" si="148"/>
        <v xml:space="preserve"> </v>
      </c>
      <c r="C2108" s="477"/>
      <c r="D2108" s="526"/>
      <c r="E2108" s="529"/>
      <c r="F2108" s="529"/>
      <c r="G2108" s="530"/>
      <c r="H2108" s="530"/>
      <c r="I2108" s="422"/>
      <c r="J2108" s="531" t="e">
        <f>VLOOKUP(K2108,'[11]CONSOLIDADO PLAN DESARROLLO'!$DK$9:$DM2404,3,0)</f>
        <v>#N/A</v>
      </c>
      <c r="K2108" s="532"/>
      <c r="L2108" s="531" t="str">
        <f>IF(K2108=0,"0-0",(VLOOKUP(K2108,'[11]CONSOLIDADO PLAN DESARROLLO'!$DK$9:$DM$305,2,0)))</f>
        <v>0-0</v>
      </c>
      <c r="M2108" s="532" t="str">
        <f t="shared" si="149"/>
        <v>0-0</v>
      </c>
      <c r="N2108" s="526"/>
      <c r="O2108" s="535"/>
      <c r="AC2108" s="424"/>
    </row>
    <row r="2109" spans="1:29" x14ac:dyDescent="0.2">
      <c r="A2109" s="528"/>
      <c r="B2109" s="477" t="str">
        <f t="shared" si="148"/>
        <v xml:space="preserve"> </v>
      </c>
      <c r="C2109" s="477"/>
      <c r="D2109" s="526"/>
      <c r="E2109" s="529"/>
      <c r="F2109" s="529"/>
      <c r="G2109" s="530"/>
      <c r="H2109" s="530"/>
      <c r="I2109" s="422"/>
      <c r="J2109" s="531" t="e">
        <f>VLOOKUP(K2109,'[11]CONSOLIDADO PLAN DESARROLLO'!$DK$9:$DM2405,3,0)</f>
        <v>#N/A</v>
      </c>
      <c r="K2109" s="532"/>
      <c r="L2109" s="531" t="str">
        <f>IF(K2109=0,"0-0",(VLOOKUP(K2109,'[11]CONSOLIDADO PLAN DESARROLLO'!$DK$9:$DM$305,2,0)))</f>
        <v>0-0</v>
      </c>
      <c r="M2109" s="532" t="str">
        <f t="shared" si="149"/>
        <v>0-0</v>
      </c>
      <c r="N2109" s="526"/>
      <c r="O2109" s="535"/>
      <c r="AC2109" s="424"/>
    </row>
    <row r="2110" spans="1:29" x14ac:dyDescent="0.2">
      <c r="A2110" s="528"/>
      <c r="B2110" s="477" t="str">
        <f t="shared" si="148"/>
        <v xml:space="preserve"> </v>
      </c>
      <c r="C2110" s="477"/>
      <c r="D2110" s="526"/>
      <c r="E2110" s="529"/>
      <c r="F2110" s="529"/>
      <c r="G2110" s="530"/>
      <c r="H2110" s="530"/>
      <c r="I2110" s="422"/>
      <c r="J2110" s="531" t="e">
        <f>VLOOKUP(K2110,'[11]CONSOLIDADO PLAN DESARROLLO'!$DK$9:$DM2406,3,0)</f>
        <v>#N/A</v>
      </c>
      <c r="K2110" s="532"/>
      <c r="L2110" s="531" t="str">
        <f>IF(K2110=0,"0-0",(VLOOKUP(K2110,'[11]CONSOLIDADO PLAN DESARROLLO'!$DK$9:$DM$305,2,0)))</f>
        <v>0-0</v>
      </c>
      <c r="M2110" s="532" t="str">
        <f t="shared" si="149"/>
        <v>0-0</v>
      </c>
      <c r="N2110" s="526"/>
      <c r="O2110" s="535"/>
      <c r="AC2110" s="424"/>
    </row>
    <row r="2111" spans="1:29" x14ac:dyDescent="0.2">
      <c r="A2111" s="528"/>
      <c r="B2111" s="477" t="str">
        <f t="shared" si="148"/>
        <v xml:space="preserve"> </v>
      </c>
      <c r="C2111" s="477"/>
      <c r="D2111" s="526"/>
      <c r="E2111" s="529"/>
      <c r="F2111" s="529"/>
      <c r="G2111" s="530"/>
      <c r="H2111" s="530"/>
      <c r="I2111" s="422"/>
      <c r="J2111" s="531" t="e">
        <f>VLOOKUP(K2111,'[11]CONSOLIDADO PLAN DESARROLLO'!$DK$9:$DM2407,3,0)</f>
        <v>#N/A</v>
      </c>
      <c r="K2111" s="532"/>
      <c r="L2111" s="531" t="str">
        <f>IF(K2111=0,"0-0",(VLOOKUP(K2111,'[11]CONSOLIDADO PLAN DESARROLLO'!$DK$9:$DM$305,2,0)))</f>
        <v>0-0</v>
      </c>
      <c r="M2111" s="532" t="str">
        <f t="shared" si="149"/>
        <v>0-0</v>
      </c>
      <c r="N2111" s="526"/>
      <c r="O2111" s="535"/>
      <c r="AC2111" s="424"/>
    </row>
    <row r="2112" spans="1:29" x14ac:dyDescent="0.2">
      <c r="A2112" s="528"/>
      <c r="B2112" s="477" t="str">
        <f t="shared" si="148"/>
        <v xml:space="preserve"> </v>
      </c>
      <c r="C2112" s="477"/>
      <c r="D2112" s="526"/>
      <c r="E2112" s="529"/>
      <c r="F2112" s="529"/>
      <c r="G2112" s="530"/>
      <c r="H2112" s="530"/>
      <c r="I2112" s="422"/>
      <c r="J2112" s="531" t="e">
        <f>VLOOKUP(K2112,'[11]CONSOLIDADO PLAN DESARROLLO'!$DK$9:$DM2408,3,0)</f>
        <v>#N/A</v>
      </c>
      <c r="K2112" s="532"/>
      <c r="L2112" s="531" t="str">
        <f>IF(K2112=0,"0-0",(VLOOKUP(K2112,'[11]CONSOLIDADO PLAN DESARROLLO'!$DK$9:$DM$305,2,0)))</f>
        <v>0-0</v>
      </c>
      <c r="M2112" s="532" t="str">
        <f t="shared" si="149"/>
        <v>0-0</v>
      </c>
      <c r="N2112" s="526"/>
      <c r="O2112" s="535"/>
      <c r="AC2112" s="424"/>
    </row>
    <row r="2113" spans="1:29" x14ac:dyDescent="0.2">
      <c r="A2113" s="528"/>
      <c r="B2113" s="477" t="str">
        <f t="shared" si="148"/>
        <v xml:space="preserve"> </v>
      </c>
      <c r="C2113" s="477"/>
      <c r="D2113" s="526"/>
      <c r="E2113" s="529"/>
      <c r="F2113" s="529"/>
      <c r="G2113" s="530"/>
      <c r="H2113" s="530"/>
      <c r="I2113" s="422"/>
      <c r="J2113" s="531" t="e">
        <f>VLOOKUP(K2113,'[11]CONSOLIDADO PLAN DESARROLLO'!$DK$9:$DM2409,3,0)</f>
        <v>#N/A</v>
      </c>
      <c r="K2113" s="532"/>
      <c r="L2113" s="531" t="str">
        <f>IF(K2113=0,"0-0",(VLOOKUP(K2113,'[11]CONSOLIDADO PLAN DESARROLLO'!$DK$9:$DM$305,2,0)))</f>
        <v>0-0</v>
      </c>
      <c r="M2113" s="532" t="str">
        <f t="shared" si="149"/>
        <v>0-0</v>
      </c>
      <c r="N2113" s="526"/>
      <c r="O2113" s="535"/>
      <c r="AC2113" s="424"/>
    </row>
    <row r="2114" spans="1:29" x14ac:dyDescent="0.2">
      <c r="A2114" s="528"/>
      <c r="B2114" s="477" t="str">
        <f t="shared" si="148"/>
        <v xml:space="preserve"> </v>
      </c>
      <c r="C2114" s="477"/>
      <c r="D2114" s="526"/>
      <c r="E2114" s="529"/>
      <c r="F2114" s="529"/>
      <c r="G2114" s="530"/>
      <c r="H2114" s="530"/>
      <c r="I2114" s="422"/>
      <c r="J2114" s="531" t="e">
        <f>VLOOKUP(K2114,'[11]CONSOLIDADO PLAN DESARROLLO'!$DK$9:$DM2410,3,0)</f>
        <v>#N/A</v>
      </c>
      <c r="K2114" s="532"/>
      <c r="L2114" s="531" t="str">
        <f>IF(K2114=0,"0-0",(VLOOKUP(K2114,'[11]CONSOLIDADO PLAN DESARROLLO'!$DK$9:$DM$305,2,0)))</f>
        <v>0-0</v>
      </c>
      <c r="M2114" s="532" t="str">
        <f t="shared" si="149"/>
        <v>0-0</v>
      </c>
      <c r="N2114" s="526"/>
      <c r="O2114" s="535"/>
      <c r="AC2114" s="424"/>
    </row>
    <row r="2115" spans="1:29" x14ac:dyDescent="0.2">
      <c r="A2115" s="528"/>
      <c r="B2115" s="477" t="str">
        <f t="shared" ref="B2115:B2178" si="150">+CONCATENATE(C2115," ",(LEFT(I2115,(3))))</f>
        <v xml:space="preserve"> </v>
      </c>
      <c r="C2115" s="477"/>
      <c r="D2115" s="526"/>
      <c r="E2115" s="529"/>
      <c r="F2115" s="529"/>
      <c r="G2115" s="530"/>
      <c r="H2115" s="530"/>
      <c r="I2115" s="422"/>
      <c r="J2115" s="531" t="e">
        <f>VLOOKUP(K2115,'[11]CONSOLIDADO PLAN DESARROLLO'!$DK$9:$DM2411,3,0)</f>
        <v>#N/A</v>
      </c>
      <c r="K2115" s="532"/>
      <c r="L2115" s="531" t="str">
        <f>IF(K2115=0,"0-0",(VLOOKUP(K2115,'[11]CONSOLIDADO PLAN DESARROLLO'!$DK$9:$DM$305,2,0)))</f>
        <v>0-0</v>
      </c>
      <c r="M2115" s="532" t="str">
        <f t="shared" ref="M2115:M2178" si="151">IF(I2115=0,"0-0",(VLOOKUP(I2115,$Q$2:$V$191,$P$1,0)))</f>
        <v>0-0</v>
      </c>
      <c r="N2115" s="526"/>
      <c r="O2115" s="535"/>
      <c r="AC2115" s="424"/>
    </row>
    <row r="2116" spans="1:29" x14ac:dyDescent="0.2">
      <c r="A2116" s="528"/>
      <c r="B2116" s="477" t="str">
        <f t="shared" si="150"/>
        <v xml:space="preserve"> </v>
      </c>
      <c r="C2116" s="477"/>
      <c r="D2116" s="526"/>
      <c r="E2116" s="529"/>
      <c r="F2116" s="529"/>
      <c r="G2116" s="530"/>
      <c r="H2116" s="530"/>
      <c r="I2116" s="422"/>
      <c r="J2116" s="531" t="e">
        <f>VLOOKUP(K2116,'[11]CONSOLIDADO PLAN DESARROLLO'!$DK$9:$DM2412,3,0)</f>
        <v>#N/A</v>
      </c>
      <c r="K2116" s="532"/>
      <c r="L2116" s="531" t="str">
        <f>IF(K2116=0,"0-0",(VLOOKUP(K2116,'[11]CONSOLIDADO PLAN DESARROLLO'!$DK$9:$DM$305,2,0)))</f>
        <v>0-0</v>
      </c>
      <c r="M2116" s="532" t="str">
        <f t="shared" si="151"/>
        <v>0-0</v>
      </c>
      <c r="N2116" s="526"/>
      <c r="O2116" s="535"/>
      <c r="AC2116" s="424"/>
    </row>
    <row r="2117" spans="1:29" x14ac:dyDescent="0.2">
      <c r="A2117" s="528"/>
      <c r="B2117" s="477" t="str">
        <f t="shared" si="150"/>
        <v xml:space="preserve"> </v>
      </c>
      <c r="C2117" s="477"/>
      <c r="D2117" s="526"/>
      <c r="E2117" s="529"/>
      <c r="F2117" s="529"/>
      <c r="G2117" s="530"/>
      <c r="H2117" s="530"/>
      <c r="I2117" s="422"/>
      <c r="J2117" s="531" t="e">
        <f>VLOOKUP(K2117,'[11]CONSOLIDADO PLAN DESARROLLO'!$DK$9:$DM2413,3,0)</f>
        <v>#N/A</v>
      </c>
      <c r="K2117" s="532"/>
      <c r="L2117" s="531" t="str">
        <f>IF(K2117=0,"0-0",(VLOOKUP(K2117,'[11]CONSOLIDADO PLAN DESARROLLO'!$DK$9:$DM$305,2,0)))</f>
        <v>0-0</v>
      </c>
      <c r="M2117" s="532" t="str">
        <f t="shared" si="151"/>
        <v>0-0</v>
      </c>
      <c r="N2117" s="526"/>
      <c r="O2117" s="535"/>
      <c r="AC2117" s="424"/>
    </row>
    <row r="2118" spans="1:29" x14ac:dyDescent="0.2">
      <c r="A2118" s="528"/>
      <c r="B2118" s="477" t="str">
        <f t="shared" si="150"/>
        <v xml:space="preserve"> </v>
      </c>
      <c r="C2118" s="477"/>
      <c r="D2118" s="526"/>
      <c r="E2118" s="529"/>
      <c r="F2118" s="529"/>
      <c r="G2118" s="530"/>
      <c r="H2118" s="530"/>
      <c r="I2118" s="422"/>
      <c r="J2118" s="531" t="e">
        <f>VLOOKUP(K2118,'[11]CONSOLIDADO PLAN DESARROLLO'!$DK$9:$DM2414,3,0)</f>
        <v>#N/A</v>
      </c>
      <c r="K2118" s="532"/>
      <c r="L2118" s="531" t="str">
        <f>IF(K2118=0,"0-0",(VLOOKUP(K2118,'[11]CONSOLIDADO PLAN DESARROLLO'!$DK$9:$DM$305,2,0)))</f>
        <v>0-0</v>
      </c>
      <c r="M2118" s="532" t="str">
        <f t="shared" si="151"/>
        <v>0-0</v>
      </c>
      <c r="N2118" s="526"/>
      <c r="O2118" s="535"/>
      <c r="AC2118" s="424"/>
    </row>
    <row r="2119" spans="1:29" x14ac:dyDescent="0.2">
      <c r="A2119" s="528"/>
      <c r="B2119" s="477" t="str">
        <f t="shared" si="150"/>
        <v xml:space="preserve"> </v>
      </c>
      <c r="C2119" s="477"/>
      <c r="D2119" s="526"/>
      <c r="E2119" s="529"/>
      <c r="F2119" s="529"/>
      <c r="G2119" s="530"/>
      <c r="H2119" s="530"/>
      <c r="I2119" s="422"/>
      <c r="J2119" s="531" t="e">
        <f>VLOOKUP(K2119,'[11]CONSOLIDADO PLAN DESARROLLO'!$DK$9:$DM2415,3,0)</f>
        <v>#N/A</v>
      </c>
      <c r="K2119" s="532"/>
      <c r="L2119" s="531" t="str">
        <f>IF(K2119=0,"0-0",(VLOOKUP(K2119,'[11]CONSOLIDADO PLAN DESARROLLO'!$DK$9:$DM$305,2,0)))</f>
        <v>0-0</v>
      </c>
      <c r="M2119" s="532" t="str">
        <f t="shared" si="151"/>
        <v>0-0</v>
      </c>
      <c r="N2119" s="526"/>
      <c r="O2119" s="535"/>
      <c r="AC2119" s="424"/>
    </row>
    <row r="2120" spans="1:29" x14ac:dyDescent="0.2">
      <c r="A2120" s="528"/>
      <c r="B2120" s="477" t="str">
        <f t="shared" si="150"/>
        <v xml:space="preserve"> </v>
      </c>
      <c r="C2120" s="477"/>
      <c r="D2120" s="526"/>
      <c r="E2120" s="529"/>
      <c r="F2120" s="529"/>
      <c r="G2120" s="530"/>
      <c r="H2120" s="530"/>
      <c r="I2120" s="422"/>
      <c r="J2120" s="531" t="e">
        <f>VLOOKUP(K2120,'[11]CONSOLIDADO PLAN DESARROLLO'!$DK$9:$DM2416,3,0)</f>
        <v>#N/A</v>
      </c>
      <c r="K2120" s="532"/>
      <c r="L2120" s="531" t="str">
        <f>IF(K2120=0,"0-0",(VLOOKUP(K2120,'[11]CONSOLIDADO PLAN DESARROLLO'!$DK$9:$DM$305,2,0)))</f>
        <v>0-0</v>
      </c>
      <c r="M2120" s="532" t="str">
        <f t="shared" si="151"/>
        <v>0-0</v>
      </c>
      <c r="N2120" s="526"/>
      <c r="O2120" s="535"/>
      <c r="AC2120" s="424"/>
    </row>
    <row r="2121" spans="1:29" x14ac:dyDescent="0.2">
      <c r="A2121" s="528"/>
      <c r="B2121" s="477" t="str">
        <f t="shared" si="150"/>
        <v xml:space="preserve"> </v>
      </c>
      <c r="C2121" s="477"/>
      <c r="D2121" s="526"/>
      <c r="E2121" s="529"/>
      <c r="F2121" s="529"/>
      <c r="G2121" s="530"/>
      <c r="H2121" s="530"/>
      <c r="I2121" s="422"/>
      <c r="J2121" s="531" t="e">
        <f>VLOOKUP(K2121,'[11]CONSOLIDADO PLAN DESARROLLO'!$DK$9:$DM2417,3,0)</f>
        <v>#N/A</v>
      </c>
      <c r="K2121" s="532"/>
      <c r="L2121" s="531" t="str">
        <f>IF(K2121=0,"0-0",(VLOOKUP(K2121,'[11]CONSOLIDADO PLAN DESARROLLO'!$DK$9:$DM$305,2,0)))</f>
        <v>0-0</v>
      </c>
      <c r="M2121" s="532" t="str">
        <f t="shared" si="151"/>
        <v>0-0</v>
      </c>
      <c r="N2121" s="526"/>
      <c r="O2121" s="535"/>
      <c r="AC2121" s="424"/>
    </row>
    <row r="2122" spans="1:29" x14ac:dyDescent="0.2">
      <c r="A2122" s="528"/>
      <c r="B2122" s="477" t="str">
        <f t="shared" si="150"/>
        <v xml:space="preserve"> </v>
      </c>
      <c r="C2122" s="477"/>
      <c r="D2122" s="526"/>
      <c r="E2122" s="529"/>
      <c r="F2122" s="529"/>
      <c r="G2122" s="530"/>
      <c r="H2122" s="530"/>
      <c r="I2122" s="422"/>
      <c r="J2122" s="531" t="e">
        <f>VLOOKUP(K2122,'[11]CONSOLIDADO PLAN DESARROLLO'!$DK$9:$DM2418,3,0)</f>
        <v>#N/A</v>
      </c>
      <c r="K2122" s="532"/>
      <c r="L2122" s="531" t="str">
        <f>IF(K2122=0,"0-0",(VLOOKUP(K2122,'[11]CONSOLIDADO PLAN DESARROLLO'!$DK$9:$DM$305,2,0)))</f>
        <v>0-0</v>
      </c>
      <c r="M2122" s="532" t="str">
        <f t="shared" si="151"/>
        <v>0-0</v>
      </c>
      <c r="N2122" s="526"/>
      <c r="O2122" s="535"/>
      <c r="AC2122" s="424"/>
    </row>
    <row r="2123" spans="1:29" x14ac:dyDescent="0.2">
      <c r="A2123" s="528"/>
      <c r="B2123" s="477" t="str">
        <f t="shared" si="150"/>
        <v xml:space="preserve"> </v>
      </c>
      <c r="C2123" s="477"/>
      <c r="D2123" s="526"/>
      <c r="E2123" s="529"/>
      <c r="F2123" s="529"/>
      <c r="G2123" s="530"/>
      <c r="H2123" s="530"/>
      <c r="I2123" s="422"/>
      <c r="J2123" s="531" t="e">
        <f>VLOOKUP(K2123,'[11]CONSOLIDADO PLAN DESARROLLO'!$DK$9:$DM2419,3,0)</f>
        <v>#N/A</v>
      </c>
      <c r="K2123" s="532"/>
      <c r="L2123" s="531" t="str">
        <f>IF(K2123=0,"0-0",(VLOOKUP(K2123,'[11]CONSOLIDADO PLAN DESARROLLO'!$DK$9:$DM$305,2,0)))</f>
        <v>0-0</v>
      </c>
      <c r="M2123" s="532" t="str">
        <f t="shared" si="151"/>
        <v>0-0</v>
      </c>
      <c r="N2123" s="526"/>
      <c r="O2123" s="535"/>
      <c r="AC2123" s="424"/>
    </row>
    <row r="2124" spans="1:29" x14ac:dyDescent="0.2">
      <c r="A2124" s="528"/>
      <c r="B2124" s="477" t="str">
        <f t="shared" si="150"/>
        <v xml:space="preserve"> </v>
      </c>
      <c r="C2124" s="477"/>
      <c r="D2124" s="526"/>
      <c r="E2124" s="529"/>
      <c r="F2124" s="529"/>
      <c r="G2124" s="530"/>
      <c r="H2124" s="530"/>
      <c r="I2124" s="422"/>
      <c r="J2124" s="531" t="e">
        <f>VLOOKUP(K2124,'[11]CONSOLIDADO PLAN DESARROLLO'!$DK$9:$DM2420,3,0)</f>
        <v>#N/A</v>
      </c>
      <c r="K2124" s="532"/>
      <c r="L2124" s="531" t="str">
        <f>IF(K2124=0,"0-0",(VLOOKUP(K2124,'[11]CONSOLIDADO PLAN DESARROLLO'!$DK$9:$DM$305,2,0)))</f>
        <v>0-0</v>
      </c>
      <c r="M2124" s="532" t="str">
        <f t="shared" si="151"/>
        <v>0-0</v>
      </c>
      <c r="N2124" s="526"/>
      <c r="O2124" s="535"/>
      <c r="AC2124" s="424"/>
    </row>
    <row r="2125" spans="1:29" x14ac:dyDescent="0.2">
      <c r="A2125" s="528"/>
      <c r="B2125" s="477" t="str">
        <f t="shared" si="150"/>
        <v xml:space="preserve"> </v>
      </c>
      <c r="C2125" s="477"/>
      <c r="D2125" s="526"/>
      <c r="E2125" s="529"/>
      <c r="F2125" s="529"/>
      <c r="G2125" s="530"/>
      <c r="H2125" s="530"/>
      <c r="I2125" s="422"/>
      <c r="J2125" s="531" t="e">
        <f>VLOOKUP(K2125,'[11]CONSOLIDADO PLAN DESARROLLO'!$DK$9:$DM2421,3,0)</f>
        <v>#N/A</v>
      </c>
      <c r="K2125" s="532"/>
      <c r="L2125" s="531" t="str">
        <f>IF(K2125=0,"0-0",(VLOOKUP(K2125,'[11]CONSOLIDADO PLAN DESARROLLO'!$DK$9:$DM$305,2,0)))</f>
        <v>0-0</v>
      </c>
      <c r="M2125" s="532" t="str">
        <f t="shared" si="151"/>
        <v>0-0</v>
      </c>
      <c r="N2125" s="526"/>
      <c r="O2125" s="535"/>
      <c r="AC2125" s="424"/>
    </row>
    <row r="2126" spans="1:29" x14ac:dyDescent="0.2">
      <c r="A2126" s="528"/>
      <c r="B2126" s="477" t="str">
        <f t="shared" si="150"/>
        <v xml:space="preserve"> </v>
      </c>
      <c r="C2126" s="477"/>
      <c r="D2126" s="526"/>
      <c r="E2126" s="529"/>
      <c r="F2126" s="529"/>
      <c r="G2126" s="530"/>
      <c r="H2126" s="530"/>
      <c r="I2126" s="422"/>
      <c r="J2126" s="531" t="e">
        <f>VLOOKUP(K2126,'[11]CONSOLIDADO PLAN DESARROLLO'!$DK$9:$DM2422,3,0)</f>
        <v>#N/A</v>
      </c>
      <c r="K2126" s="532"/>
      <c r="L2126" s="531" t="str">
        <f>IF(K2126=0,"0-0",(VLOOKUP(K2126,'[11]CONSOLIDADO PLAN DESARROLLO'!$DK$9:$DM$305,2,0)))</f>
        <v>0-0</v>
      </c>
      <c r="M2126" s="532" t="str">
        <f t="shared" si="151"/>
        <v>0-0</v>
      </c>
      <c r="N2126" s="526"/>
      <c r="O2126" s="535"/>
      <c r="AC2126" s="424"/>
    </row>
    <row r="2127" spans="1:29" x14ac:dyDescent="0.2">
      <c r="A2127" s="528"/>
      <c r="B2127" s="477" t="str">
        <f t="shared" si="150"/>
        <v xml:space="preserve"> </v>
      </c>
      <c r="C2127" s="477"/>
      <c r="D2127" s="526"/>
      <c r="E2127" s="529"/>
      <c r="F2127" s="529"/>
      <c r="G2127" s="530"/>
      <c r="H2127" s="530"/>
      <c r="I2127" s="422"/>
      <c r="J2127" s="531" t="e">
        <f>VLOOKUP(K2127,'[11]CONSOLIDADO PLAN DESARROLLO'!$DK$9:$DM2423,3,0)</f>
        <v>#N/A</v>
      </c>
      <c r="K2127" s="532"/>
      <c r="L2127" s="531" t="str">
        <f>IF(K2127=0,"0-0",(VLOOKUP(K2127,'[11]CONSOLIDADO PLAN DESARROLLO'!$DK$9:$DM$305,2,0)))</f>
        <v>0-0</v>
      </c>
      <c r="M2127" s="532" t="str">
        <f t="shared" si="151"/>
        <v>0-0</v>
      </c>
      <c r="N2127" s="526"/>
      <c r="O2127" s="535"/>
      <c r="AC2127" s="424"/>
    </row>
    <row r="2128" spans="1:29" x14ac:dyDescent="0.2">
      <c r="A2128" s="528"/>
      <c r="B2128" s="477" t="str">
        <f t="shared" si="150"/>
        <v xml:space="preserve"> </v>
      </c>
      <c r="C2128" s="477"/>
      <c r="D2128" s="526"/>
      <c r="E2128" s="529"/>
      <c r="F2128" s="529"/>
      <c r="G2128" s="530"/>
      <c r="H2128" s="530"/>
      <c r="I2128" s="422"/>
      <c r="J2128" s="531" t="e">
        <f>VLOOKUP(K2128,'[11]CONSOLIDADO PLAN DESARROLLO'!$DK$9:$DM2424,3,0)</f>
        <v>#N/A</v>
      </c>
      <c r="K2128" s="532"/>
      <c r="L2128" s="531" t="str">
        <f>IF(K2128=0,"0-0",(VLOOKUP(K2128,'[11]CONSOLIDADO PLAN DESARROLLO'!$DK$9:$DM$305,2,0)))</f>
        <v>0-0</v>
      </c>
      <c r="M2128" s="532" t="str">
        <f t="shared" si="151"/>
        <v>0-0</v>
      </c>
      <c r="N2128" s="526"/>
      <c r="O2128" s="535"/>
      <c r="AC2128" s="424"/>
    </row>
    <row r="2129" spans="1:29" x14ac:dyDescent="0.2">
      <c r="A2129" s="528"/>
      <c r="B2129" s="477" t="str">
        <f t="shared" si="150"/>
        <v xml:space="preserve"> </v>
      </c>
      <c r="C2129" s="477"/>
      <c r="D2129" s="526"/>
      <c r="E2129" s="529"/>
      <c r="F2129" s="529"/>
      <c r="G2129" s="530"/>
      <c r="H2129" s="530"/>
      <c r="I2129" s="422"/>
      <c r="J2129" s="531" t="e">
        <f>VLOOKUP(K2129,'[11]CONSOLIDADO PLAN DESARROLLO'!$DK$9:$DM2425,3,0)</f>
        <v>#N/A</v>
      </c>
      <c r="K2129" s="532"/>
      <c r="L2129" s="531" t="str">
        <f>IF(K2129=0,"0-0",(VLOOKUP(K2129,'[11]CONSOLIDADO PLAN DESARROLLO'!$DK$9:$DM$305,2,0)))</f>
        <v>0-0</v>
      </c>
      <c r="M2129" s="532" t="str">
        <f t="shared" si="151"/>
        <v>0-0</v>
      </c>
      <c r="N2129" s="526"/>
      <c r="O2129" s="535"/>
      <c r="AC2129" s="424"/>
    </row>
    <row r="2130" spans="1:29" x14ac:dyDescent="0.2">
      <c r="A2130" s="528"/>
      <c r="B2130" s="477" t="str">
        <f t="shared" si="150"/>
        <v xml:space="preserve"> </v>
      </c>
      <c r="C2130" s="477"/>
      <c r="D2130" s="526"/>
      <c r="E2130" s="529"/>
      <c r="F2130" s="529"/>
      <c r="G2130" s="530"/>
      <c r="H2130" s="530"/>
      <c r="I2130" s="422"/>
      <c r="J2130" s="531" t="e">
        <f>VLOOKUP(K2130,'[11]CONSOLIDADO PLAN DESARROLLO'!$DK$9:$DM2426,3,0)</f>
        <v>#N/A</v>
      </c>
      <c r="K2130" s="532"/>
      <c r="L2130" s="531" t="str">
        <f>IF(K2130=0,"0-0",(VLOOKUP(K2130,'[11]CONSOLIDADO PLAN DESARROLLO'!$DK$9:$DM$305,2,0)))</f>
        <v>0-0</v>
      </c>
      <c r="M2130" s="532" t="str">
        <f t="shared" si="151"/>
        <v>0-0</v>
      </c>
      <c r="N2130" s="526"/>
      <c r="O2130" s="535"/>
      <c r="AC2130" s="424"/>
    </row>
    <row r="2131" spans="1:29" x14ac:dyDescent="0.2">
      <c r="A2131" s="528"/>
      <c r="B2131" s="477" t="str">
        <f t="shared" si="150"/>
        <v xml:space="preserve"> </v>
      </c>
      <c r="C2131" s="477"/>
      <c r="D2131" s="526"/>
      <c r="E2131" s="529"/>
      <c r="F2131" s="529"/>
      <c r="G2131" s="530"/>
      <c r="H2131" s="530"/>
      <c r="I2131" s="422"/>
      <c r="J2131" s="531" t="e">
        <f>VLOOKUP(K2131,'[11]CONSOLIDADO PLAN DESARROLLO'!$DK$9:$DM2427,3,0)</f>
        <v>#N/A</v>
      </c>
      <c r="K2131" s="532"/>
      <c r="L2131" s="531" t="str">
        <f>IF(K2131=0,"0-0",(VLOOKUP(K2131,'[11]CONSOLIDADO PLAN DESARROLLO'!$DK$9:$DM$305,2,0)))</f>
        <v>0-0</v>
      </c>
      <c r="M2131" s="532" t="str">
        <f t="shared" si="151"/>
        <v>0-0</v>
      </c>
      <c r="N2131" s="526"/>
      <c r="O2131" s="535"/>
      <c r="AC2131" s="424"/>
    </row>
    <row r="2132" spans="1:29" x14ac:dyDescent="0.2">
      <c r="A2132" s="528"/>
      <c r="B2132" s="477" t="str">
        <f t="shared" si="150"/>
        <v xml:space="preserve"> </v>
      </c>
      <c r="C2132" s="477"/>
      <c r="D2132" s="526"/>
      <c r="E2132" s="529"/>
      <c r="F2132" s="529"/>
      <c r="G2132" s="530"/>
      <c r="H2132" s="530"/>
      <c r="I2132" s="422"/>
      <c r="J2132" s="531" t="e">
        <f>VLOOKUP(K2132,'[11]CONSOLIDADO PLAN DESARROLLO'!$DK$9:$DM2428,3,0)</f>
        <v>#N/A</v>
      </c>
      <c r="K2132" s="532"/>
      <c r="L2132" s="531" t="str">
        <f>IF(K2132=0,"0-0",(VLOOKUP(K2132,'[11]CONSOLIDADO PLAN DESARROLLO'!$DK$9:$DM$305,2,0)))</f>
        <v>0-0</v>
      </c>
      <c r="M2132" s="532" t="str">
        <f t="shared" si="151"/>
        <v>0-0</v>
      </c>
      <c r="N2132" s="526"/>
      <c r="O2132" s="535"/>
      <c r="AC2132" s="424"/>
    </row>
    <row r="2133" spans="1:29" x14ac:dyDescent="0.2">
      <c r="A2133" s="528"/>
      <c r="B2133" s="477" t="str">
        <f t="shared" si="150"/>
        <v xml:space="preserve"> </v>
      </c>
      <c r="C2133" s="477"/>
      <c r="D2133" s="526"/>
      <c r="E2133" s="529"/>
      <c r="F2133" s="529"/>
      <c r="G2133" s="530"/>
      <c r="H2133" s="530"/>
      <c r="I2133" s="422"/>
      <c r="J2133" s="531" t="e">
        <f>VLOOKUP(K2133,'[11]CONSOLIDADO PLAN DESARROLLO'!$DK$9:$DM2429,3,0)</f>
        <v>#N/A</v>
      </c>
      <c r="K2133" s="532"/>
      <c r="L2133" s="531" t="str">
        <f>IF(K2133=0,"0-0",(VLOOKUP(K2133,'[11]CONSOLIDADO PLAN DESARROLLO'!$DK$9:$DM$305,2,0)))</f>
        <v>0-0</v>
      </c>
      <c r="M2133" s="532" t="str">
        <f t="shared" si="151"/>
        <v>0-0</v>
      </c>
      <c r="N2133" s="526"/>
      <c r="O2133" s="535"/>
      <c r="AC2133" s="424"/>
    </row>
    <row r="2134" spans="1:29" x14ac:dyDescent="0.2">
      <c r="A2134" s="528"/>
      <c r="B2134" s="477" t="str">
        <f t="shared" si="150"/>
        <v xml:space="preserve"> </v>
      </c>
      <c r="C2134" s="477"/>
      <c r="D2134" s="526"/>
      <c r="E2134" s="529"/>
      <c r="F2134" s="529"/>
      <c r="G2134" s="530"/>
      <c r="H2134" s="530"/>
      <c r="I2134" s="422"/>
      <c r="J2134" s="531" t="e">
        <f>VLOOKUP(K2134,'[11]CONSOLIDADO PLAN DESARROLLO'!$DK$9:$DM2430,3,0)</f>
        <v>#N/A</v>
      </c>
      <c r="K2134" s="532"/>
      <c r="L2134" s="531" t="str">
        <f>IF(K2134=0,"0-0",(VLOOKUP(K2134,'[11]CONSOLIDADO PLAN DESARROLLO'!$DK$9:$DM$305,2,0)))</f>
        <v>0-0</v>
      </c>
      <c r="M2134" s="532" t="str">
        <f t="shared" si="151"/>
        <v>0-0</v>
      </c>
      <c r="N2134" s="526"/>
      <c r="O2134" s="535"/>
      <c r="AC2134" s="424"/>
    </row>
    <row r="2135" spans="1:29" x14ac:dyDescent="0.2">
      <c r="A2135" s="528"/>
      <c r="B2135" s="477" t="str">
        <f t="shared" si="150"/>
        <v xml:space="preserve"> </v>
      </c>
      <c r="C2135" s="477"/>
      <c r="D2135" s="526"/>
      <c r="E2135" s="529"/>
      <c r="F2135" s="529"/>
      <c r="G2135" s="530"/>
      <c r="H2135" s="530"/>
      <c r="I2135" s="422"/>
      <c r="J2135" s="531" t="e">
        <f>VLOOKUP(K2135,'[11]CONSOLIDADO PLAN DESARROLLO'!$DK$9:$DM2431,3,0)</f>
        <v>#N/A</v>
      </c>
      <c r="K2135" s="532"/>
      <c r="L2135" s="531" t="str">
        <f>IF(K2135=0,"0-0",(VLOOKUP(K2135,'[11]CONSOLIDADO PLAN DESARROLLO'!$DK$9:$DM$305,2,0)))</f>
        <v>0-0</v>
      </c>
      <c r="M2135" s="532" t="str">
        <f t="shared" si="151"/>
        <v>0-0</v>
      </c>
      <c r="N2135" s="526"/>
      <c r="O2135" s="535"/>
      <c r="AC2135" s="424"/>
    </row>
    <row r="2136" spans="1:29" x14ac:dyDescent="0.2">
      <c r="A2136" s="528"/>
      <c r="B2136" s="477" t="str">
        <f t="shared" si="150"/>
        <v xml:space="preserve"> </v>
      </c>
      <c r="C2136" s="477"/>
      <c r="D2136" s="526"/>
      <c r="E2136" s="529"/>
      <c r="F2136" s="529"/>
      <c r="G2136" s="530"/>
      <c r="H2136" s="530"/>
      <c r="I2136" s="422"/>
      <c r="J2136" s="531" t="e">
        <f>VLOOKUP(K2136,'[11]CONSOLIDADO PLAN DESARROLLO'!$DK$9:$DM2432,3,0)</f>
        <v>#N/A</v>
      </c>
      <c r="K2136" s="532"/>
      <c r="L2136" s="531" t="str">
        <f>IF(K2136=0,"0-0",(VLOOKUP(K2136,'[11]CONSOLIDADO PLAN DESARROLLO'!$DK$9:$DM$305,2,0)))</f>
        <v>0-0</v>
      </c>
      <c r="M2136" s="532" t="str">
        <f t="shared" si="151"/>
        <v>0-0</v>
      </c>
      <c r="N2136" s="526"/>
      <c r="O2136" s="535"/>
      <c r="AC2136" s="424"/>
    </row>
    <row r="2137" spans="1:29" x14ac:dyDescent="0.2">
      <c r="A2137" s="528"/>
      <c r="B2137" s="477" t="str">
        <f t="shared" si="150"/>
        <v xml:space="preserve"> </v>
      </c>
      <c r="C2137" s="477"/>
      <c r="D2137" s="526"/>
      <c r="E2137" s="529"/>
      <c r="F2137" s="529"/>
      <c r="G2137" s="530"/>
      <c r="H2137" s="530"/>
      <c r="I2137" s="422"/>
      <c r="J2137" s="531" t="e">
        <f>VLOOKUP(K2137,'[11]CONSOLIDADO PLAN DESARROLLO'!$DK$9:$DM2433,3,0)</f>
        <v>#N/A</v>
      </c>
      <c r="K2137" s="532"/>
      <c r="L2137" s="531" t="str">
        <f>IF(K2137=0,"0-0",(VLOOKUP(K2137,'[11]CONSOLIDADO PLAN DESARROLLO'!$DK$9:$DM$305,2,0)))</f>
        <v>0-0</v>
      </c>
      <c r="M2137" s="532" t="str">
        <f t="shared" si="151"/>
        <v>0-0</v>
      </c>
      <c r="N2137" s="526"/>
      <c r="O2137" s="535"/>
      <c r="AC2137" s="424"/>
    </row>
    <row r="2138" spans="1:29" x14ac:dyDescent="0.2">
      <c r="A2138" s="528"/>
      <c r="B2138" s="477" t="str">
        <f t="shared" si="150"/>
        <v xml:space="preserve"> </v>
      </c>
      <c r="C2138" s="477"/>
      <c r="D2138" s="526"/>
      <c r="E2138" s="529"/>
      <c r="F2138" s="529"/>
      <c r="G2138" s="530"/>
      <c r="H2138" s="530"/>
      <c r="I2138" s="422"/>
      <c r="J2138" s="531" t="e">
        <f>VLOOKUP(K2138,'[11]CONSOLIDADO PLAN DESARROLLO'!$DK$9:$DM2434,3,0)</f>
        <v>#N/A</v>
      </c>
      <c r="K2138" s="532"/>
      <c r="L2138" s="531" t="str">
        <f>IF(K2138=0,"0-0",(VLOOKUP(K2138,'[11]CONSOLIDADO PLAN DESARROLLO'!$DK$9:$DM$305,2,0)))</f>
        <v>0-0</v>
      </c>
      <c r="M2138" s="532" t="str">
        <f t="shared" si="151"/>
        <v>0-0</v>
      </c>
      <c r="N2138" s="526"/>
      <c r="O2138" s="535"/>
      <c r="AC2138" s="424"/>
    </row>
    <row r="2139" spans="1:29" x14ac:dyDescent="0.2">
      <c r="A2139" s="528"/>
      <c r="B2139" s="477" t="str">
        <f t="shared" si="150"/>
        <v xml:space="preserve"> </v>
      </c>
      <c r="C2139" s="477"/>
      <c r="D2139" s="526"/>
      <c r="E2139" s="529"/>
      <c r="F2139" s="529"/>
      <c r="G2139" s="530"/>
      <c r="H2139" s="530"/>
      <c r="I2139" s="422"/>
      <c r="J2139" s="531" t="e">
        <f>VLOOKUP(K2139,'[11]CONSOLIDADO PLAN DESARROLLO'!$DK$9:$DM2435,3,0)</f>
        <v>#N/A</v>
      </c>
      <c r="K2139" s="532"/>
      <c r="L2139" s="531" t="str">
        <f>IF(K2139=0,"0-0",(VLOOKUP(K2139,'[11]CONSOLIDADO PLAN DESARROLLO'!$DK$9:$DM$305,2,0)))</f>
        <v>0-0</v>
      </c>
      <c r="M2139" s="532" t="str">
        <f t="shared" si="151"/>
        <v>0-0</v>
      </c>
      <c r="N2139" s="526"/>
      <c r="O2139" s="535"/>
      <c r="AC2139" s="424"/>
    </row>
    <row r="2140" spans="1:29" x14ac:dyDescent="0.2">
      <c r="A2140" s="528"/>
      <c r="B2140" s="477" t="str">
        <f t="shared" si="150"/>
        <v xml:space="preserve"> </v>
      </c>
      <c r="C2140" s="477"/>
      <c r="D2140" s="526"/>
      <c r="E2140" s="529"/>
      <c r="F2140" s="529"/>
      <c r="G2140" s="530"/>
      <c r="H2140" s="530"/>
      <c r="I2140" s="422"/>
      <c r="J2140" s="531" t="e">
        <f>VLOOKUP(K2140,'[11]CONSOLIDADO PLAN DESARROLLO'!$DK$9:$DM2436,3,0)</f>
        <v>#N/A</v>
      </c>
      <c r="K2140" s="532"/>
      <c r="L2140" s="531" t="str">
        <f>IF(K2140=0,"0-0",(VLOOKUP(K2140,'[11]CONSOLIDADO PLAN DESARROLLO'!$DK$9:$DM$305,2,0)))</f>
        <v>0-0</v>
      </c>
      <c r="M2140" s="532" t="str">
        <f t="shared" si="151"/>
        <v>0-0</v>
      </c>
      <c r="N2140" s="526"/>
      <c r="O2140" s="535"/>
      <c r="AC2140" s="424"/>
    </row>
    <row r="2141" spans="1:29" x14ac:dyDescent="0.2">
      <c r="A2141" s="528"/>
      <c r="B2141" s="477" t="str">
        <f t="shared" si="150"/>
        <v xml:space="preserve"> </v>
      </c>
      <c r="C2141" s="477"/>
      <c r="D2141" s="526"/>
      <c r="E2141" s="529"/>
      <c r="F2141" s="529"/>
      <c r="G2141" s="530"/>
      <c r="H2141" s="530"/>
      <c r="I2141" s="422"/>
      <c r="J2141" s="531" t="e">
        <f>VLOOKUP(K2141,'[11]CONSOLIDADO PLAN DESARROLLO'!$DK$9:$DM2437,3,0)</f>
        <v>#N/A</v>
      </c>
      <c r="K2141" s="532"/>
      <c r="L2141" s="531" t="str">
        <f>IF(K2141=0,"0-0",(VLOOKUP(K2141,'[11]CONSOLIDADO PLAN DESARROLLO'!$DK$9:$DM$305,2,0)))</f>
        <v>0-0</v>
      </c>
      <c r="M2141" s="532" t="str">
        <f t="shared" si="151"/>
        <v>0-0</v>
      </c>
      <c r="N2141" s="526"/>
      <c r="O2141" s="535"/>
      <c r="AC2141" s="424"/>
    </row>
    <row r="2142" spans="1:29" x14ac:dyDescent="0.2">
      <c r="A2142" s="528"/>
      <c r="B2142" s="477" t="str">
        <f t="shared" si="150"/>
        <v xml:space="preserve"> </v>
      </c>
      <c r="C2142" s="477"/>
      <c r="D2142" s="526"/>
      <c r="E2142" s="529"/>
      <c r="F2142" s="529"/>
      <c r="G2142" s="530"/>
      <c r="H2142" s="530"/>
      <c r="I2142" s="422"/>
      <c r="J2142" s="531" t="e">
        <f>VLOOKUP(K2142,'[11]CONSOLIDADO PLAN DESARROLLO'!$DK$9:$DM2438,3,0)</f>
        <v>#N/A</v>
      </c>
      <c r="K2142" s="532"/>
      <c r="L2142" s="531" t="str">
        <f>IF(K2142=0,"0-0",(VLOOKUP(K2142,'[11]CONSOLIDADO PLAN DESARROLLO'!$DK$9:$DM$305,2,0)))</f>
        <v>0-0</v>
      </c>
      <c r="M2142" s="532" t="str">
        <f t="shared" si="151"/>
        <v>0-0</v>
      </c>
      <c r="N2142" s="526"/>
      <c r="O2142" s="535"/>
      <c r="AC2142" s="424"/>
    </row>
    <row r="2143" spans="1:29" x14ac:dyDescent="0.2">
      <c r="A2143" s="528"/>
      <c r="B2143" s="477" t="str">
        <f t="shared" si="150"/>
        <v xml:space="preserve"> </v>
      </c>
      <c r="C2143" s="477"/>
      <c r="D2143" s="526"/>
      <c r="E2143" s="529"/>
      <c r="F2143" s="529"/>
      <c r="G2143" s="530"/>
      <c r="H2143" s="530"/>
      <c r="I2143" s="422"/>
      <c r="J2143" s="531" t="e">
        <f>VLOOKUP(K2143,'[11]CONSOLIDADO PLAN DESARROLLO'!$DK$9:$DM2439,3,0)</f>
        <v>#N/A</v>
      </c>
      <c r="K2143" s="532"/>
      <c r="L2143" s="531" t="str">
        <f>IF(K2143=0,"0-0",(VLOOKUP(K2143,'[11]CONSOLIDADO PLAN DESARROLLO'!$DK$9:$DM$305,2,0)))</f>
        <v>0-0</v>
      </c>
      <c r="M2143" s="532" t="str">
        <f t="shared" si="151"/>
        <v>0-0</v>
      </c>
      <c r="N2143" s="526"/>
      <c r="O2143" s="535"/>
      <c r="AC2143" s="424"/>
    </row>
    <row r="2144" spans="1:29" x14ac:dyDescent="0.2">
      <c r="A2144" s="528"/>
      <c r="B2144" s="477" t="str">
        <f t="shared" si="150"/>
        <v xml:space="preserve"> </v>
      </c>
      <c r="C2144" s="477"/>
      <c r="D2144" s="526"/>
      <c r="E2144" s="529"/>
      <c r="F2144" s="529"/>
      <c r="G2144" s="530"/>
      <c r="H2144" s="530"/>
      <c r="I2144" s="422"/>
      <c r="J2144" s="531" t="e">
        <f>VLOOKUP(K2144,'[11]CONSOLIDADO PLAN DESARROLLO'!$DK$9:$DM2440,3,0)</f>
        <v>#N/A</v>
      </c>
      <c r="K2144" s="532"/>
      <c r="L2144" s="531" t="str">
        <f>IF(K2144=0,"0-0",(VLOOKUP(K2144,'[11]CONSOLIDADO PLAN DESARROLLO'!$DK$9:$DM$305,2,0)))</f>
        <v>0-0</v>
      </c>
      <c r="M2144" s="532" t="str">
        <f t="shared" si="151"/>
        <v>0-0</v>
      </c>
      <c r="N2144" s="526"/>
      <c r="O2144" s="535"/>
      <c r="AC2144" s="424"/>
    </row>
    <row r="2145" spans="1:29" x14ac:dyDescent="0.2">
      <c r="A2145" s="528"/>
      <c r="B2145" s="477" t="str">
        <f t="shared" si="150"/>
        <v xml:space="preserve"> </v>
      </c>
      <c r="C2145" s="477"/>
      <c r="D2145" s="526"/>
      <c r="E2145" s="529"/>
      <c r="F2145" s="529"/>
      <c r="G2145" s="530"/>
      <c r="H2145" s="530"/>
      <c r="I2145" s="422"/>
      <c r="J2145" s="531" t="e">
        <f>VLOOKUP(K2145,'[11]CONSOLIDADO PLAN DESARROLLO'!$DK$9:$DM2441,3,0)</f>
        <v>#N/A</v>
      </c>
      <c r="K2145" s="532"/>
      <c r="L2145" s="531" t="str">
        <f>IF(K2145=0,"0-0",(VLOOKUP(K2145,'[11]CONSOLIDADO PLAN DESARROLLO'!$DK$9:$DM$305,2,0)))</f>
        <v>0-0</v>
      </c>
      <c r="M2145" s="532" t="str">
        <f t="shared" si="151"/>
        <v>0-0</v>
      </c>
      <c r="N2145" s="526"/>
      <c r="O2145" s="535"/>
      <c r="AC2145" s="424"/>
    </row>
    <row r="2146" spans="1:29" x14ac:dyDescent="0.2">
      <c r="A2146" s="528"/>
      <c r="B2146" s="477" t="str">
        <f t="shared" si="150"/>
        <v xml:space="preserve"> </v>
      </c>
      <c r="C2146" s="477"/>
      <c r="D2146" s="526"/>
      <c r="E2146" s="529"/>
      <c r="F2146" s="529"/>
      <c r="G2146" s="530"/>
      <c r="H2146" s="530"/>
      <c r="I2146" s="422"/>
      <c r="J2146" s="531" t="e">
        <f>VLOOKUP(K2146,'[11]CONSOLIDADO PLAN DESARROLLO'!$DK$9:$DM2442,3,0)</f>
        <v>#N/A</v>
      </c>
      <c r="K2146" s="532"/>
      <c r="L2146" s="531" t="str">
        <f>IF(K2146=0,"0-0",(VLOOKUP(K2146,'[11]CONSOLIDADO PLAN DESARROLLO'!$DK$9:$DM$305,2,0)))</f>
        <v>0-0</v>
      </c>
      <c r="M2146" s="532" t="str">
        <f t="shared" si="151"/>
        <v>0-0</v>
      </c>
      <c r="N2146" s="526"/>
      <c r="O2146" s="535"/>
      <c r="AC2146" s="424"/>
    </row>
    <row r="2147" spans="1:29" x14ac:dyDescent="0.2">
      <c r="A2147" s="528"/>
      <c r="B2147" s="477" t="str">
        <f t="shared" si="150"/>
        <v xml:space="preserve"> </v>
      </c>
      <c r="C2147" s="477"/>
      <c r="D2147" s="526"/>
      <c r="E2147" s="529"/>
      <c r="F2147" s="529"/>
      <c r="G2147" s="530"/>
      <c r="H2147" s="530"/>
      <c r="I2147" s="422"/>
      <c r="J2147" s="531" t="e">
        <f>VLOOKUP(K2147,'[11]CONSOLIDADO PLAN DESARROLLO'!$DK$9:$DM2443,3,0)</f>
        <v>#N/A</v>
      </c>
      <c r="K2147" s="532"/>
      <c r="L2147" s="531" t="str">
        <f>IF(K2147=0,"0-0",(VLOOKUP(K2147,'[11]CONSOLIDADO PLAN DESARROLLO'!$DK$9:$DM$305,2,0)))</f>
        <v>0-0</v>
      </c>
      <c r="M2147" s="532" t="str">
        <f t="shared" si="151"/>
        <v>0-0</v>
      </c>
      <c r="N2147" s="526"/>
      <c r="O2147" s="535"/>
      <c r="AC2147" s="424"/>
    </row>
    <row r="2148" spans="1:29" x14ac:dyDescent="0.2">
      <c r="A2148" s="528"/>
      <c r="B2148" s="477" t="str">
        <f t="shared" si="150"/>
        <v xml:space="preserve"> </v>
      </c>
      <c r="C2148" s="477"/>
      <c r="D2148" s="526"/>
      <c r="E2148" s="529"/>
      <c r="F2148" s="529"/>
      <c r="G2148" s="530"/>
      <c r="H2148" s="530"/>
      <c r="I2148" s="422"/>
      <c r="J2148" s="531" t="e">
        <f>VLOOKUP(K2148,'[11]CONSOLIDADO PLAN DESARROLLO'!$DK$9:$DM2444,3,0)</f>
        <v>#N/A</v>
      </c>
      <c r="K2148" s="532"/>
      <c r="L2148" s="531" t="str">
        <f>IF(K2148=0,"0-0",(VLOOKUP(K2148,'[11]CONSOLIDADO PLAN DESARROLLO'!$DK$9:$DM$305,2,0)))</f>
        <v>0-0</v>
      </c>
      <c r="M2148" s="532" t="str">
        <f t="shared" si="151"/>
        <v>0-0</v>
      </c>
      <c r="N2148" s="526"/>
      <c r="O2148" s="535"/>
      <c r="AC2148" s="424"/>
    </row>
    <row r="2149" spans="1:29" x14ac:dyDescent="0.2">
      <c r="A2149" s="528"/>
      <c r="B2149" s="477" t="str">
        <f t="shared" si="150"/>
        <v xml:space="preserve"> </v>
      </c>
      <c r="C2149" s="477"/>
      <c r="D2149" s="526"/>
      <c r="E2149" s="529"/>
      <c r="F2149" s="529"/>
      <c r="G2149" s="530"/>
      <c r="H2149" s="530"/>
      <c r="I2149" s="422"/>
      <c r="J2149" s="531" t="e">
        <f>VLOOKUP(K2149,'[11]CONSOLIDADO PLAN DESARROLLO'!$DK$9:$DM2445,3,0)</f>
        <v>#N/A</v>
      </c>
      <c r="K2149" s="532"/>
      <c r="L2149" s="531" t="str">
        <f>IF(K2149=0,"0-0",(VLOOKUP(K2149,'[11]CONSOLIDADO PLAN DESARROLLO'!$DK$9:$DM$305,2,0)))</f>
        <v>0-0</v>
      </c>
      <c r="M2149" s="532" t="str">
        <f t="shared" si="151"/>
        <v>0-0</v>
      </c>
      <c r="N2149" s="526"/>
      <c r="O2149" s="535"/>
      <c r="AC2149" s="424"/>
    </row>
    <row r="2150" spans="1:29" x14ac:dyDescent="0.2">
      <c r="A2150" s="528"/>
      <c r="B2150" s="477" t="str">
        <f t="shared" si="150"/>
        <v xml:space="preserve"> </v>
      </c>
      <c r="C2150" s="477"/>
      <c r="D2150" s="526"/>
      <c r="E2150" s="529"/>
      <c r="F2150" s="529"/>
      <c r="G2150" s="530"/>
      <c r="H2150" s="530"/>
      <c r="I2150" s="422"/>
      <c r="J2150" s="531" t="e">
        <f>VLOOKUP(K2150,'[11]CONSOLIDADO PLAN DESARROLLO'!$DK$9:$DM2446,3,0)</f>
        <v>#N/A</v>
      </c>
      <c r="K2150" s="532"/>
      <c r="L2150" s="531" t="str">
        <f>IF(K2150=0,"0-0",(VLOOKUP(K2150,'[11]CONSOLIDADO PLAN DESARROLLO'!$DK$9:$DM$305,2,0)))</f>
        <v>0-0</v>
      </c>
      <c r="M2150" s="532" t="str">
        <f t="shared" si="151"/>
        <v>0-0</v>
      </c>
      <c r="N2150" s="526"/>
      <c r="O2150" s="535"/>
      <c r="AC2150" s="424"/>
    </row>
    <row r="2151" spans="1:29" x14ac:dyDescent="0.2">
      <c r="A2151" s="528"/>
      <c r="B2151" s="477" t="str">
        <f t="shared" si="150"/>
        <v xml:space="preserve"> </v>
      </c>
      <c r="C2151" s="477"/>
      <c r="D2151" s="526"/>
      <c r="E2151" s="529"/>
      <c r="F2151" s="529"/>
      <c r="G2151" s="530"/>
      <c r="H2151" s="530"/>
      <c r="I2151" s="422"/>
      <c r="J2151" s="531" t="e">
        <f>VLOOKUP(K2151,'[11]CONSOLIDADO PLAN DESARROLLO'!$DK$9:$DM2447,3,0)</f>
        <v>#N/A</v>
      </c>
      <c r="K2151" s="532"/>
      <c r="L2151" s="531" t="str">
        <f>IF(K2151=0,"0-0",(VLOOKUP(K2151,'[11]CONSOLIDADO PLAN DESARROLLO'!$DK$9:$DM$305,2,0)))</f>
        <v>0-0</v>
      </c>
      <c r="M2151" s="532" t="str">
        <f t="shared" si="151"/>
        <v>0-0</v>
      </c>
      <c r="N2151" s="526"/>
      <c r="O2151" s="535"/>
      <c r="AC2151" s="424"/>
    </row>
    <row r="2152" spans="1:29" x14ac:dyDescent="0.2">
      <c r="A2152" s="528"/>
      <c r="B2152" s="477" t="str">
        <f t="shared" si="150"/>
        <v xml:space="preserve"> </v>
      </c>
      <c r="C2152" s="477"/>
      <c r="D2152" s="526"/>
      <c r="E2152" s="529"/>
      <c r="F2152" s="529"/>
      <c r="G2152" s="530"/>
      <c r="H2152" s="530"/>
      <c r="I2152" s="422"/>
      <c r="J2152" s="531" t="e">
        <f>VLOOKUP(K2152,'[11]CONSOLIDADO PLAN DESARROLLO'!$DK$9:$DM2448,3,0)</f>
        <v>#N/A</v>
      </c>
      <c r="K2152" s="532"/>
      <c r="L2152" s="531" t="str">
        <f>IF(K2152=0,"0-0",(VLOOKUP(K2152,'[11]CONSOLIDADO PLAN DESARROLLO'!$DK$9:$DM$305,2,0)))</f>
        <v>0-0</v>
      </c>
      <c r="M2152" s="532" t="str">
        <f t="shared" si="151"/>
        <v>0-0</v>
      </c>
      <c r="N2152" s="526"/>
      <c r="O2152" s="535"/>
      <c r="AC2152" s="424"/>
    </row>
    <row r="2153" spans="1:29" x14ac:dyDescent="0.2">
      <c r="A2153" s="528"/>
      <c r="B2153" s="477" t="str">
        <f t="shared" si="150"/>
        <v xml:space="preserve"> </v>
      </c>
      <c r="C2153" s="477"/>
      <c r="D2153" s="526"/>
      <c r="E2153" s="529"/>
      <c r="F2153" s="529"/>
      <c r="G2153" s="530"/>
      <c r="H2153" s="530"/>
      <c r="I2153" s="422"/>
      <c r="J2153" s="531" t="e">
        <f>VLOOKUP(K2153,'[11]CONSOLIDADO PLAN DESARROLLO'!$DK$9:$DM2449,3,0)</f>
        <v>#N/A</v>
      </c>
      <c r="K2153" s="532"/>
      <c r="L2153" s="531" t="str">
        <f>IF(K2153=0,"0-0",(VLOOKUP(K2153,'[11]CONSOLIDADO PLAN DESARROLLO'!$DK$9:$DM$305,2,0)))</f>
        <v>0-0</v>
      </c>
      <c r="M2153" s="532" t="str">
        <f t="shared" si="151"/>
        <v>0-0</v>
      </c>
      <c r="N2153" s="526"/>
      <c r="O2153" s="535"/>
      <c r="AC2153" s="424"/>
    </row>
    <row r="2154" spans="1:29" x14ac:dyDescent="0.2">
      <c r="A2154" s="528"/>
      <c r="B2154" s="477" t="str">
        <f t="shared" si="150"/>
        <v xml:space="preserve"> </v>
      </c>
      <c r="C2154" s="477"/>
      <c r="D2154" s="526"/>
      <c r="E2154" s="529"/>
      <c r="F2154" s="529"/>
      <c r="G2154" s="530"/>
      <c r="H2154" s="530"/>
      <c r="I2154" s="422"/>
      <c r="J2154" s="531" t="e">
        <f>VLOOKUP(K2154,'[11]CONSOLIDADO PLAN DESARROLLO'!$DK$9:$DM2450,3,0)</f>
        <v>#N/A</v>
      </c>
      <c r="K2154" s="532"/>
      <c r="L2154" s="531" t="str">
        <f>IF(K2154=0,"0-0",(VLOOKUP(K2154,'[11]CONSOLIDADO PLAN DESARROLLO'!$DK$9:$DM$305,2,0)))</f>
        <v>0-0</v>
      </c>
      <c r="M2154" s="532" t="str">
        <f t="shared" si="151"/>
        <v>0-0</v>
      </c>
      <c r="N2154" s="526"/>
      <c r="O2154" s="535"/>
      <c r="AC2154" s="424"/>
    </row>
    <row r="2155" spans="1:29" x14ac:dyDescent="0.2">
      <c r="A2155" s="528"/>
      <c r="B2155" s="477" t="str">
        <f t="shared" si="150"/>
        <v xml:space="preserve"> </v>
      </c>
      <c r="C2155" s="477"/>
      <c r="D2155" s="526"/>
      <c r="E2155" s="529"/>
      <c r="F2155" s="529"/>
      <c r="G2155" s="530"/>
      <c r="H2155" s="530"/>
      <c r="I2155" s="422"/>
      <c r="J2155" s="531" t="e">
        <f>VLOOKUP(K2155,'[11]CONSOLIDADO PLAN DESARROLLO'!$DK$9:$DM2451,3,0)</f>
        <v>#N/A</v>
      </c>
      <c r="K2155" s="532"/>
      <c r="L2155" s="531" t="str">
        <f>IF(K2155=0,"0-0",(VLOOKUP(K2155,'[11]CONSOLIDADO PLAN DESARROLLO'!$DK$9:$DM$305,2,0)))</f>
        <v>0-0</v>
      </c>
      <c r="M2155" s="532" t="str">
        <f t="shared" si="151"/>
        <v>0-0</v>
      </c>
      <c r="N2155" s="526"/>
      <c r="O2155" s="535"/>
      <c r="AC2155" s="424"/>
    </row>
    <row r="2156" spans="1:29" x14ac:dyDescent="0.2">
      <c r="A2156" s="528"/>
      <c r="B2156" s="477" t="str">
        <f t="shared" si="150"/>
        <v xml:space="preserve"> </v>
      </c>
      <c r="C2156" s="477"/>
      <c r="D2156" s="526"/>
      <c r="E2156" s="529"/>
      <c r="F2156" s="529"/>
      <c r="G2156" s="530"/>
      <c r="H2156" s="530"/>
      <c r="I2156" s="422"/>
      <c r="J2156" s="531" t="e">
        <f>VLOOKUP(K2156,'[11]CONSOLIDADO PLAN DESARROLLO'!$DK$9:$DM2452,3,0)</f>
        <v>#N/A</v>
      </c>
      <c r="K2156" s="532"/>
      <c r="L2156" s="531" t="str">
        <f>IF(K2156=0,"0-0",(VLOOKUP(K2156,'[11]CONSOLIDADO PLAN DESARROLLO'!$DK$9:$DM$305,2,0)))</f>
        <v>0-0</v>
      </c>
      <c r="M2156" s="532" t="str">
        <f t="shared" si="151"/>
        <v>0-0</v>
      </c>
      <c r="N2156" s="526"/>
      <c r="O2156" s="535"/>
      <c r="AC2156" s="424"/>
    </row>
    <row r="2157" spans="1:29" x14ac:dyDescent="0.2">
      <c r="A2157" s="528"/>
      <c r="B2157" s="477" t="str">
        <f t="shared" si="150"/>
        <v xml:space="preserve"> </v>
      </c>
      <c r="C2157" s="477"/>
      <c r="D2157" s="526"/>
      <c r="E2157" s="529"/>
      <c r="F2157" s="529"/>
      <c r="G2157" s="530"/>
      <c r="H2157" s="530"/>
      <c r="I2157" s="422"/>
      <c r="J2157" s="531" t="e">
        <f>VLOOKUP(K2157,'[11]CONSOLIDADO PLAN DESARROLLO'!$DK$9:$DM2453,3,0)</f>
        <v>#N/A</v>
      </c>
      <c r="K2157" s="532"/>
      <c r="L2157" s="531" t="str">
        <f>IF(K2157=0,"0-0",(VLOOKUP(K2157,'[11]CONSOLIDADO PLAN DESARROLLO'!$DK$9:$DM$305,2,0)))</f>
        <v>0-0</v>
      </c>
      <c r="M2157" s="532" t="str">
        <f t="shared" si="151"/>
        <v>0-0</v>
      </c>
      <c r="N2157" s="526"/>
      <c r="O2157" s="535"/>
      <c r="AC2157" s="424"/>
    </row>
    <row r="2158" spans="1:29" x14ac:dyDescent="0.2">
      <c r="A2158" s="528"/>
      <c r="B2158" s="477" t="str">
        <f t="shared" si="150"/>
        <v xml:space="preserve"> </v>
      </c>
      <c r="C2158" s="477"/>
      <c r="D2158" s="526"/>
      <c r="E2158" s="529"/>
      <c r="F2158" s="529"/>
      <c r="G2158" s="530"/>
      <c r="H2158" s="530"/>
      <c r="I2158" s="422"/>
      <c r="J2158" s="531" t="e">
        <f>VLOOKUP(K2158,'[11]CONSOLIDADO PLAN DESARROLLO'!$DK$9:$DM2454,3,0)</f>
        <v>#N/A</v>
      </c>
      <c r="K2158" s="532"/>
      <c r="L2158" s="531" t="str">
        <f>IF(K2158=0,"0-0",(VLOOKUP(K2158,'[11]CONSOLIDADO PLAN DESARROLLO'!$DK$9:$DM$305,2,0)))</f>
        <v>0-0</v>
      </c>
      <c r="M2158" s="532" t="str">
        <f t="shared" si="151"/>
        <v>0-0</v>
      </c>
      <c r="N2158" s="526"/>
      <c r="O2158" s="535"/>
      <c r="AC2158" s="424"/>
    </row>
    <row r="2159" spans="1:29" x14ac:dyDescent="0.2">
      <c r="A2159" s="528"/>
      <c r="B2159" s="477" t="str">
        <f t="shared" si="150"/>
        <v xml:space="preserve"> </v>
      </c>
      <c r="C2159" s="477"/>
      <c r="D2159" s="526"/>
      <c r="E2159" s="529"/>
      <c r="F2159" s="529"/>
      <c r="G2159" s="530"/>
      <c r="H2159" s="530"/>
      <c r="I2159" s="422"/>
      <c r="J2159" s="531" t="e">
        <f>VLOOKUP(K2159,'[11]CONSOLIDADO PLAN DESARROLLO'!$DK$9:$DM2455,3,0)</f>
        <v>#N/A</v>
      </c>
      <c r="K2159" s="532"/>
      <c r="L2159" s="531" t="str">
        <f>IF(K2159=0,"0-0",(VLOOKUP(K2159,'[11]CONSOLIDADO PLAN DESARROLLO'!$DK$9:$DM$305,2,0)))</f>
        <v>0-0</v>
      </c>
      <c r="M2159" s="532" t="str">
        <f t="shared" si="151"/>
        <v>0-0</v>
      </c>
      <c r="N2159" s="526"/>
      <c r="O2159" s="535"/>
      <c r="AC2159" s="424"/>
    </row>
    <row r="2160" spans="1:29" x14ac:dyDescent="0.2">
      <c r="A2160" s="528"/>
      <c r="B2160" s="477" t="str">
        <f t="shared" si="150"/>
        <v xml:space="preserve"> </v>
      </c>
      <c r="C2160" s="477"/>
      <c r="D2160" s="526"/>
      <c r="E2160" s="529"/>
      <c r="F2160" s="529"/>
      <c r="G2160" s="530"/>
      <c r="H2160" s="530"/>
      <c r="I2160" s="422"/>
      <c r="J2160" s="531" t="e">
        <f>VLOOKUP(K2160,'[11]CONSOLIDADO PLAN DESARROLLO'!$DK$9:$DM2456,3,0)</f>
        <v>#N/A</v>
      </c>
      <c r="K2160" s="532"/>
      <c r="L2160" s="531" t="str">
        <f>IF(K2160=0,"0-0",(VLOOKUP(K2160,'[11]CONSOLIDADO PLAN DESARROLLO'!$DK$9:$DM$305,2,0)))</f>
        <v>0-0</v>
      </c>
      <c r="M2160" s="532" t="str">
        <f t="shared" si="151"/>
        <v>0-0</v>
      </c>
      <c r="N2160" s="526"/>
      <c r="O2160" s="535"/>
      <c r="AC2160" s="424"/>
    </row>
    <row r="2161" spans="1:29" x14ac:dyDescent="0.2">
      <c r="A2161" s="528"/>
      <c r="B2161" s="477" t="str">
        <f t="shared" si="150"/>
        <v xml:space="preserve"> </v>
      </c>
      <c r="C2161" s="477"/>
      <c r="D2161" s="526"/>
      <c r="E2161" s="529"/>
      <c r="F2161" s="529"/>
      <c r="G2161" s="530"/>
      <c r="H2161" s="530"/>
      <c r="I2161" s="422"/>
      <c r="J2161" s="531" t="e">
        <f>VLOOKUP(K2161,'[11]CONSOLIDADO PLAN DESARROLLO'!$DK$9:$DM2457,3,0)</f>
        <v>#N/A</v>
      </c>
      <c r="K2161" s="532"/>
      <c r="L2161" s="531" t="str">
        <f>IF(K2161=0,"0-0",(VLOOKUP(K2161,'[11]CONSOLIDADO PLAN DESARROLLO'!$DK$9:$DM$305,2,0)))</f>
        <v>0-0</v>
      </c>
      <c r="M2161" s="532" t="str">
        <f t="shared" si="151"/>
        <v>0-0</v>
      </c>
      <c r="N2161" s="526"/>
      <c r="O2161" s="535"/>
      <c r="AC2161" s="424"/>
    </row>
    <row r="2162" spans="1:29" x14ac:dyDescent="0.2">
      <c r="A2162" s="528"/>
      <c r="B2162" s="477" t="str">
        <f t="shared" si="150"/>
        <v xml:space="preserve"> </v>
      </c>
      <c r="C2162" s="477"/>
      <c r="D2162" s="526"/>
      <c r="E2162" s="529"/>
      <c r="F2162" s="529"/>
      <c r="G2162" s="530"/>
      <c r="H2162" s="530"/>
      <c r="I2162" s="422"/>
      <c r="J2162" s="531" t="e">
        <f>VLOOKUP(K2162,'[11]CONSOLIDADO PLAN DESARROLLO'!$DK$9:$DM2458,3,0)</f>
        <v>#N/A</v>
      </c>
      <c r="K2162" s="532"/>
      <c r="L2162" s="531" t="str">
        <f>IF(K2162=0,"0-0",(VLOOKUP(K2162,'[11]CONSOLIDADO PLAN DESARROLLO'!$DK$9:$DM$305,2,0)))</f>
        <v>0-0</v>
      </c>
      <c r="M2162" s="532" t="str">
        <f t="shared" si="151"/>
        <v>0-0</v>
      </c>
      <c r="N2162" s="526"/>
      <c r="O2162" s="535"/>
      <c r="AC2162" s="424"/>
    </row>
    <row r="2163" spans="1:29" x14ac:dyDescent="0.2">
      <c r="A2163" s="528"/>
      <c r="B2163" s="477" t="str">
        <f t="shared" si="150"/>
        <v xml:space="preserve"> </v>
      </c>
      <c r="C2163" s="477"/>
      <c r="D2163" s="526"/>
      <c r="E2163" s="529"/>
      <c r="F2163" s="529"/>
      <c r="G2163" s="530"/>
      <c r="H2163" s="530"/>
      <c r="I2163" s="422"/>
      <c r="J2163" s="531" t="e">
        <f>VLOOKUP(K2163,'[11]CONSOLIDADO PLAN DESARROLLO'!$DK$9:$DM2459,3,0)</f>
        <v>#N/A</v>
      </c>
      <c r="K2163" s="532"/>
      <c r="L2163" s="531" t="str">
        <f>IF(K2163=0,"0-0",(VLOOKUP(K2163,'[11]CONSOLIDADO PLAN DESARROLLO'!$DK$9:$DM$305,2,0)))</f>
        <v>0-0</v>
      </c>
      <c r="M2163" s="532" t="str">
        <f t="shared" si="151"/>
        <v>0-0</v>
      </c>
      <c r="N2163" s="526"/>
      <c r="O2163" s="535"/>
      <c r="AC2163" s="424"/>
    </row>
    <row r="2164" spans="1:29" x14ac:dyDescent="0.2">
      <c r="A2164" s="528"/>
      <c r="B2164" s="477" t="str">
        <f t="shared" si="150"/>
        <v xml:space="preserve"> </v>
      </c>
      <c r="C2164" s="477"/>
      <c r="D2164" s="526"/>
      <c r="E2164" s="529"/>
      <c r="F2164" s="529"/>
      <c r="G2164" s="530"/>
      <c r="H2164" s="530"/>
      <c r="I2164" s="422"/>
      <c r="J2164" s="531" t="e">
        <f>VLOOKUP(K2164,'[11]CONSOLIDADO PLAN DESARROLLO'!$DK$9:$DM2460,3,0)</f>
        <v>#N/A</v>
      </c>
      <c r="K2164" s="532"/>
      <c r="L2164" s="531" t="str">
        <f>IF(K2164=0,"0-0",(VLOOKUP(K2164,'[11]CONSOLIDADO PLAN DESARROLLO'!$DK$9:$DM$305,2,0)))</f>
        <v>0-0</v>
      </c>
      <c r="M2164" s="532" t="str">
        <f t="shared" si="151"/>
        <v>0-0</v>
      </c>
      <c r="N2164" s="526"/>
      <c r="O2164" s="535"/>
      <c r="AC2164" s="424"/>
    </row>
    <row r="2165" spans="1:29" x14ac:dyDescent="0.2">
      <c r="A2165" s="528"/>
      <c r="B2165" s="477" t="str">
        <f t="shared" si="150"/>
        <v xml:space="preserve"> </v>
      </c>
      <c r="C2165" s="477"/>
      <c r="D2165" s="526"/>
      <c r="E2165" s="529"/>
      <c r="F2165" s="529"/>
      <c r="G2165" s="530"/>
      <c r="H2165" s="530"/>
      <c r="I2165" s="422"/>
      <c r="J2165" s="531" t="e">
        <f>VLOOKUP(K2165,'[11]CONSOLIDADO PLAN DESARROLLO'!$DK$9:$DM2461,3,0)</f>
        <v>#N/A</v>
      </c>
      <c r="K2165" s="532"/>
      <c r="L2165" s="531" t="str">
        <f>IF(K2165=0,"0-0",(VLOOKUP(K2165,'[11]CONSOLIDADO PLAN DESARROLLO'!$DK$9:$DM$305,2,0)))</f>
        <v>0-0</v>
      </c>
      <c r="M2165" s="532" t="str">
        <f t="shared" si="151"/>
        <v>0-0</v>
      </c>
      <c r="N2165" s="526"/>
      <c r="O2165" s="535"/>
      <c r="AC2165" s="424"/>
    </row>
    <row r="2166" spans="1:29" x14ac:dyDescent="0.2">
      <c r="A2166" s="528"/>
      <c r="B2166" s="477" t="str">
        <f t="shared" si="150"/>
        <v xml:space="preserve"> </v>
      </c>
      <c r="C2166" s="477"/>
      <c r="D2166" s="526"/>
      <c r="E2166" s="529"/>
      <c r="F2166" s="529"/>
      <c r="G2166" s="530"/>
      <c r="H2166" s="530"/>
      <c r="I2166" s="422"/>
      <c r="J2166" s="531" t="e">
        <f>VLOOKUP(K2166,'[11]CONSOLIDADO PLAN DESARROLLO'!$DK$9:$DM2462,3,0)</f>
        <v>#N/A</v>
      </c>
      <c r="K2166" s="532"/>
      <c r="L2166" s="531" t="str">
        <f>IF(K2166=0,"0-0",(VLOOKUP(K2166,'[11]CONSOLIDADO PLAN DESARROLLO'!$DK$9:$DM$305,2,0)))</f>
        <v>0-0</v>
      </c>
      <c r="M2166" s="532" t="str">
        <f t="shared" si="151"/>
        <v>0-0</v>
      </c>
      <c r="N2166" s="526"/>
      <c r="O2166" s="535"/>
      <c r="AC2166" s="424"/>
    </row>
    <row r="2167" spans="1:29" x14ac:dyDescent="0.2">
      <c r="A2167" s="528"/>
      <c r="B2167" s="477" t="str">
        <f t="shared" si="150"/>
        <v xml:space="preserve"> </v>
      </c>
      <c r="C2167" s="477"/>
      <c r="D2167" s="526"/>
      <c r="E2167" s="529"/>
      <c r="F2167" s="529"/>
      <c r="G2167" s="530"/>
      <c r="H2167" s="530"/>
      <c r="I2167" s="422"/>
      <c r="J2167" s="531" t="e">
        <f>VLOOKUP(K2167,'[11]CONSOLIDADO PLAN DESARROLLO'!$DK$9:$DM2463,3,0)</f>
        <v>#N/A</v>
      </c>
      <c r="K2167" s="532"/>
      <c r="L2167" s="531" t="str">
        <f>IF(K2167=0,"0-0",(VLOOKUP(K2167,'[11]CONSOLIDADO PLAN DESARROLLO'!$DK$9:$DM$305,2,0)))</f>
        <v>0-0</v>
      </c>
      <c r="M2167" s="532" t="str">
        <f t="shared" si="151"/>
        <v>0-0</v>
      </c>
      <c r="N2167" s="526"/>
      <c r="O2167" s="535"/>
      <c r="AC2167" s="424"/>
    </row>
    <row r="2168" spans="1:29" x14ac:dyDescent="0.2">
      <c r="A2168" s="528"/>
      <c r="B2168" s="477" t="str">
        <f t="shared" si="150"/>
        <v xml:space="preserve"> </v>
      </c>
      <c r="C2168" s="477"/>
      <c r="D2168" s="526"/>
      <c r="E2168" s="529"/>
      <c r="F2168" s="529"/>
      <c r="G2168" s="530"/>
      <c r="H2168" s="530"/>
      <c r="I2168" s="422"/>
      <c r="J2168" s="531" t="e">
        <f>VLOOKUP(K2168,'[11]CONSOLIDADO PLAN DESARROLLO'!$DK$9:$DM2464,3,0)</f>
        <v>#N/A</v>
      </c>
      <c r="K2168" s="532"/>
      <c r="L2168" s="531" t="str">
        <f>IF(K2168=0,"0-0",(VLOOKUP(K2168,'[11]CONSOLIDADO PLAN DESARROLLO'!$DK$9:$DM$305,2,0)))</f>
        <v>0-0</v>
      </c>
      <c r="M2168" s="532" t="str">
        <f t="shared" si="151"/>
        <v>0-0</v>
      </c>
      <c r="N2168" s="526"/>
      <c r="O2168" s="535"/>
      <c r="AC2168" s="424"/>
    </row>
    <row r="2169" spans="1:29" x14ac:dyDescent="0.2">
      <c r="A2169" s="528"/>
      <c r="B2169" s="477" t="str">
        <f t="shared" si="150"/>
        <v xml:space="preserve"> </v>
      </c>
      <c r="C2169" s="477"/>
      <c r="D2169" s="526"/>
      <c r="E2169" s="529"/>
      <c r="F2169" s="529"/>
      <c r="G2169" s="530"/>
      <c r="H2169" s="530"/>
      <c r="I2169" s="422"/>
      <c r="J2169" s="531" t="e">
        <f>VLOOKUP(K2169,'[11]CONSOLIDADO PLAN DESARROLLO'!$DK$9:$DM2465,3,0)</f>
        <v>#N/A</v>
      </c>
      <c r="K2169" s="532"/>
      <c r="L2169" s="531" t="str">
        <f>IF(K2169=0,"0-0",(VLOOKUP(K2169,'[11]CONSOLIDADO PLAN DESARROLLO'!$DK$9:$DM$305,2,0)))</f>
        <v>0-0</v>
      </c>
      <c r="M2169" s="532" t="str">
        <f t="shared" si="151"/>
        <v>0-0</v>
      </c>
      <c r="N2169" s="526"/>
      <c r="O2169" s="535"/>
      <c r="AC2169" s="424"/>
    </row>
    <row r="2170" spans="1:29" x14ac:dyDescent="0.2">
      <c r="A2170" s="528"/>
      <c r="B2170" s="477" t="str">
        <f t="shared" si="150"/>
        <v xml:space="preserve"> </v>
      </c>
      <c r="C2170" s="477"/>
      <c r="D2170" s="526"/>
      <c r="E2170" s="529"/>
      <c r="F2170" s="529"/>
      <c r="G2170" s="530"/>
      <c r="H2170" s="530"/>
      <c r="I2170" s="422"/>
      <c r="J2170" s="531" t="e">
        <f>VLOOKUP(K2170,'[11]CONSOLIDADO PLAN DESARROLLO'!$DK$9:$DM2466,3,0)</f>
        <v>#N/A</v>
      </c>
      <c r="K2170" s="532"/>
      <c r="L2170" s="531" t="str">
        <f>IF(K2170=0,"0-0",(VLOOKUP(K2170,'[11]CONSOLIDADO PLAN DESARROLLO'!$DK$9:$DM$305,2,0)))</f>
        <v>0-0</v>
      </c>
      <c r="M2170" s="532" t="str">
        <f t="shared" si="151"/>
        <v>0-0</v>
      </c>
      <c r="N2170" s="526"/>
      <c r="O2170" s="535"/>
      <c r="AC2170" s="424"/>
    </row>
    <row r="2171" spans="1:29" x14ac:dyDescent="0.2">
      <c r="A2171" s="528"/>
      <c r="B2171" s="477" t="str">
        <f t="shared" si="150"/>
        <v xml:space="preserve"> </v>
      </c>
      <c r="C2171" s="477"/>
      <c r="D2171" s="526"/>
      <c r="E2171" s="529"/>
      <c r="F2171" s="529"/>
      <c r="G2171" s="530"/>
      <c r="H2171" s="530"/>
      <c r="I2171" s="422"/>
      <c r="J2171" s="531" t="e">
        <f>VLOOKUP(K2171,'[11]CONSOLIDADO PLAN DESARROLLO'!$DK$9:$DM2467,3,0)</f>
        <v>#N/A</v>
      </c>
      <c r="K2171" s="532"/>
      <c r="L2171" s="531" t="str">
        <f>IF(K2171=0,"0-0",(VLOOKUP(K2171,'[11]CONSOLIDADO PLAN DESARROLLO'!$DK$9:$DM$305,2,0)))</f>
        <v>0-0</v>
      </c>
      <c r="M2171" s="532" t="str">
        <f t="shared" si="151"/>
        <v>0-0</v>
      </c>
      <c r="N2171" s="526"/>
      <c r="O2171" s="535"/>
      <c r="AC2171" s="424"/>
    </row>
    <row r="2172" spans="1:29" x14ac:dyDescent="0.2">
      <c r="A2172" s="528"/>
      <c r="B2172" s="477" t="str">
        <f t="shared" si="150"/>
        <v xml:space="preserve"> </v>
      </c>
      <c r="C2172" s="477"/>
      <c r="D2172" s="526"/>
      <c r="E2172" s="529"/>
      <c r="F2172" s="529"/>
      <c r="G2172" s="530"/>
      <c r="H2172" s="530"/>
      <c r="I2172" s="422"/>
      <c r="J2172" s="531" t="e">
        <f>VLOOKUP(K2172,'[11]CONSOLIDADO PLAN DESARROLLO'!$DK$9:$DM2468,3,0)</f>
        <v>#N/A</v>
      </c>
      <c r="K2172" s="532"/>
      <c r="L2172" s="531" t="str">
        <f>IF(K2172=0,"0-0",(VLOOKUP(K2172,'[11]CONSOLIDADO PLAN DESARROLLO'!$DK$9:$DM$305,2,0)))</f>
        <v>0-0</v>
      </c>
      <c r="M2172" s="532" t="str">
        <f t="shared" si="151"/>
        <v>0-0</v>
      </c>
      <c r="N2172" s="526"/>
      <c r="O2172" s="535"/>
      <c r="AC2172" s="424"/>
    </row>
    <row r="2173" spans="1:29" x14ac:dyDescent="0.2">
      <c r="A2173" s="528"/>
      <c r="B2173" s="477" t="str">
        <f t="shared" si="150"/>
        <v xml:space="preserve"> </v>
      </c>
      <c r="C2173" s="477"/>
      <c r="D2173" s="526"/>
      <c r="E2173" s="529"/>
      <c r="F2173" s="529"/>
      <c r="G2173" s="530"/>
      <c r="H2173" s="530"/>
      <c r="I2173" s="422"/>
      <c r="J2173" s="531" t="e">
        <f>VLOOKUP(K2173,'[11]CONSOLIDADO PLAN DESARROLLO'!$DK$9:$DM2469,3,0)</f>
        <v>#N/A</v>
      </c>
      <c r="K2173" s="532"/>
      <c r="L2173" s="531" t="str">
        <f>IF(K2173=0,"0-0",(VLOOKUP(K2173,'[11]CONSOLIDADO PLAN DESARROLLO'!$DK$9:$DM$305,2,0)))</f>
        <v>0-0</v>
      </c>
      <c r="M2173" s="532" t="str">
        <f t="shared" si="151"/>
        <v>0-0</v>
      </c>
      <c r="N2173" s="526"/>
      <c r="O2173" s="535"/>
      <c r="AC2173" s="424"/>
    </row>
    <row r="2174" spans="1:29" x14ac:dyDescent="0.2">
      <c r="A2174" s="528"/>
      <c r="B2174" s="477" t="str">
        <f t="shared" si="150"/>
        <v xml:space="preserve"> </v>
      </c>
      <c r="C2174" s="477"/>
      <c r="D2174" s="526"/>
      <c r="E2174" s="529"/>
      <c r="F2174" s="529"/>
      <c r="G2174" s="530"/>
      <c r="H2174" s="530"/>
      <c r="I2174" s="422"/>
      <c r="J2174" s="531" t="e">
        <f>VLOOKUP(K2174,'[11]CONSOLIDADO PLAN DESARROLLO'!$DK$9:$DM2470,3,0)</f>
        <v>#N/A</v>
      </c>
      <c r="K2174" s="532"/>
      <c r="L2174" s="531" t="str">
        <f>IF(K2174=0,"0-0",(VLOOKUP(K2174,'[11]CONSOLIDADO PLAN DESARROLLO'!$DK$9:$DM$305,2,0)))</f>
        <v>0-0</v>
      </c>
      <c r="M2174" s="532" t="str">
        <f t="shared" si="151"/>
        <v>0-0</v>
      </c>
      <c r="N2174" s="526"/>
      <c r="O2174" s="535"/>
      <c r="AC2174" s="424"/>
    </row>
    <row r="2175" spans="1:29" x14ac:dyDescent="0.2">
      <c r="A2175" s="528"/>
      <c r="B2175" s="477" t="str">
        <f t="shared" si="150"/>
        <v xml:space="preserve"> </v>
      </c>
      <c r="C2175" s="477"/>
      <c r="D2175" s="526"/>
      <c r="E2175" s="529"/>
      <c r="F2175" s="529"/>
      <c r="G2175" s="530"/>
      <c r="H2175" s="530"/>
      <c r="I2175" s="422"/>
      <c r="J2175" s="531" t="e">
        <f>VLOOKUP(K2175,'[11]CONSOLIDADO PLAN DESARROLLO'!$DK$9:$DM2471,3,0)</f>
        <v>#N/A</v>
      </c>
      <c r="K2175" s="532"/>
      <c r="L2175" s="531" t="str">
        <f>IF(K2175=0,"0-0",(VLOOKUP(K2175,'[11]CONSOLIDADO PLAN DESARROLLO'!$DK$9:$DM$305,2,0)))</f>
        <v>0-0</v>
      </c>
      <c r="M2175" s="532" t="str">
        <f t="shared" si="151"/>
        <v>0-0</v>
      </c>
      <c r="N2175" s="526"/>
      <c r="O2175" s="535"/>
      <c r="AC2175" s="424"/>
    </row>
    <row r="2176" spans="1:29" x14ac:dyDescent="0.2">
      <c r="A2176" s="528"/>
      <c r="B2176" s="477" t="str">
        <f t="shared" si="150"/>
        <v xml:space="preserve"> </v>
      </c>
      <c r="C2176" s="477"/>
      <c r="D2176" s="526"/>
      <c r="E2176" s="529"/>
      <c r="F2176" s="529"/>
      <c r="G2176" s="530"/>
      <c r="H2176" s="530"/>
      <c r="I2176" s="422"/>
      <c r="J2176" s="531" t="e">
        <f>VLOOKUP(K2176,'[11]CONSOLIDADO PLAN DESARROLLO'!$DK$9:$DM2472,3,0)</f>
        <v>#N/A</v>
      </c>
      <c r="K2176" s="532"/>
      <c r="L2176" s="531" t="str">
        <f>IF(K2176=0,"0-0",(VLOOKUP(K2176,'[11]CONSOLIDADO PLAN DESARROLLO'!$DK$9:$DM$305,2,0)))</f>
        <v>0-0</v>
      </c>
      <c r="M2176" s="532" t="str">
        <f t="shared" si="151"/>
        <v>0-0</v>
      </c>
      <c r="N2176" s="526"/>
      <c r="O2176" s="535"/>
      <c r="AC2176" s="424"/>
    </row>
    <row r="2177" spans="1:29" x14ac:dyDescent="0.2">
      <c r="A2177" s="528"/>
      <c r="B2177" s="477" t="str">
        <f t="shared" si="150"/>
        <v xml:space="preserve"> </v>
      </c>
      <c r="C2177" s="477"/>
      <c r="D2177" s="526"/>
      <c r="E2177" s="529"/>
      <c r="F2177" s="529"/>
      <c r="G2177" s="530"/>
      <c r="H2177" s="530"/>
      <c r="I2177" s="422"/>
      <c r="J2177" s="531" t="e">
        <f>VLOOKUP(K2177,'[11]CONSOLIDADO PLAN DESARROLLO'!$DK$9:$DM2473,3,0)</f>
        <v>#N/A</v>
      </c>
      <c r="K2177" s="532"/>
      <c r="L2177" s="531" t="str">
        <f>IF(K2177=0,"0-0",(VLOOKUP(K2177,'[11]CONSOLIDADO PLAN DESARROLLO'!$DK$9:$DM$305,2,0)))</f>
        <v>0-0</v>
      </c>
      <c r="M2177" s="532" t="str">
        <f t="shared" si="151"/>
        <v>0-0</v>
      </c>
      <c r="N2177" s="526"/>
      <c r="O2177" s="535"/>
      <c r="AC2177" s="424"/>
    </row>
    <row r="2178" spans="1:29" x14ac:dyDescent="0.2">
      <c r="A2178" s="528"/>
      <c r="B2178" s="477" t="str">
        <f t="shared" si="150"/>
        <v xml:space="preserve"> </v>
      </c>
      <c r="C2178" s="477"/>
      <c r="D2178" s="526"/>
      <c r="E2178" s="529"/>
      <c r="F2178" s="529"/>
      <c r="G2178" s="530"/>
      <c r="H2178" s="530"/>
      <c r="I2178" s="422"/>
      <c r="J2178" s="531" t="e">
        <f>VLOOKUP(K2178,'[11]CONSOLIDADO PLAN DESARROLLO'!$DK$9:$DM2474,3,0)</f>
        <v>#N/A</v>
      </c>
      <c r="K2178" s="532"/>
      <c r="L2178" s="531" t="str">
        <f>IF(K2178=0,"0-0",(VLOOKUP(K2178,'[11]CONSOLIDADO PLAN DESARROLLO'!$DK$9:$DM$305,2,0)))</f>
        <v>0-0</v>
      </c>
      <c r="M2178" s="532" t="str">
        <f t="shared" si="151"/>
        <v>0-0</v>
      </c>
      <c r="N2178" s="526"/>
      <c r="O2178" s="535"/>
      <c r="AC2178" s="424"/>
    </row>
    <row r="2179" spans="1:29" x14ac:dyDescent="0.2">
      <c r="A2179" s="528"/>
      <c r="B2179" s="477" t="str">
        <f t="shared" ref="B2179:B2242" si="152">+CONCATENATE(C2179," ",(LEFT(I2179,(3))))</f>
        <v xml:space="preserve"> </v>
      </c>
      <c r="C2179" s="477"/>
      <c r="D2179" s="526"/>
      <c r="E2179" s="529"/>
      <c r="F2179" s="529"/>
      <c r="G2179" s="530"/>
      <c r="H2179" s="530"/>
      <c r="I2179" s="422"/>
      <c r="J2179" s="531" t="e">
        <f>VLOOKUP(K2179,'[11]CONSOLIDADO PLAN DESARROLLO'!$DK$9:$DM2475,3,0)</f>
        <v>#N/A</v>
      </c>
      <c r="K2179" s="532"/>
      <c r="L2179" s="531" t="str">
        <f>IF(K2179=0,"0-0",(VLOOKUP(K2179,'[11]CONSOLIDADO PLAN DESARROLLO'!$DK$9:$DM$305,2,0)))</f>
        <v>0-0</v>
      </c>
      <c r="M2179" s="532" t="str">
        <f t="shared" ref="M2179:M2242" si="153">IF(I2179=0,"0-0",(VLOOKUP(I2179,$Q$2:$V$191,$P$1,0)))</f>
        <v>0-0</v>
      </c>
      <c r="N2179" s="526"/>
      <c r="O2179" s="535"/>
      <c r="AC2179" s="424"/>
    </row>
    <row r="2180" spans="1:29" x14ac:dyDescent="0.2">
      <c r="A2180" s="528"/>
      <c r="B2180" s="477" t="str">
        <f t="shared" si="152"/>
        <v xml:space="preserve"> </v>
      </c>
      <c r="C2180" s="477"/>
      <c r="D2180" s="526"/>
      <c r="E2180" s="529"/>
      <c r="F2180" s="529"/>
      <c r="G2180" s="530"/>
      <c r="H2180" s="530"/>
      <c r="I2180" s="422"/>
      <c r="J2180" s="531" t="e">
        <f>VLOOKUP(K2180,'[11]CONSOLIDADO PLAN DESARROLLO'!$DK$9:$DM2476,3,0)</f>
        <v>#N/A</v>
      </c>
      <c r="K2180" s="532"/>
      <c r="L2180" s="531" t="str">
        <f>IF(K2180=0,"0-0",(VLOOKUP(K2180,'[11]CONSOLIDADO PLAN DESARROLLO'!$DK$9:$DM$305,2,0)))</f>
        <v>0-0</v>
      </c>
      <c r="M2180" s="532" t="str">
        <f t="shared" si="153"/>
        <v>0-0</v>
      </c>
      <c r="N2180" s="526"/>
      <c r="O2180" s="535"/>
      <c r="AC2180" s="424"/>
    </row>
    <row r="2181" spans="1:29" x14ac:dyDescent="0.2">
      <c r="A2181" s="528"/>
      <c r="B2181" s="477" t="str">
        <f t="shared" si="152"/>
        <v xml:space="preserve"> </v>
      </c>
      <c r="C2181" s="477"/>
      <c r="D2181" s="526"/>
      <c r="E2181" s="529"/>
      <c r="F2181" s="529"/>
      <c r="G2181" s="530"/>
      <c r="H2181" s="530"/>
      <c r="I2181" s="422"/>
      <c r="J2181" s="531" t="e">
        <f>VLOOKUP(K2181,'[11]CONSOLIDADO PLAN DESARROLLO'!$DK$9:$DM2477,3,0)</f>
        <v>#N/A</v>
      </c>
      <c r="K2181" s="532"/>
      <c r="L2181" s="531" t="str">
        <f>IF(K2181=0,"0-0",(VLOOKUP(K2181,'[11]CONSOLIDADO PLAN DESARROLLO'!$DK$9:$DM$305,2,0)))</f>
        <v>0-0</v>
      </c>
      <c r="M2181" s="532" t="str">
        <f t="shared" si="153"/>
        <v>0-0</v>
      </c>
      <c r="N2181" s="526"/>
      <c r="O2181" s="535"/>
      <c r="AC2181" s="424"/>
    </row>
    <row r="2182" spans="1:29" x14ac:dyDescent="0.2">
      <c r="A2182" s="528"/>
      <c r="B2182" s="477" t="str">
        <f t="shared" si="152"/>
        <v xml:space="preserve"> </v>
      </c>
      <c r="C2182" s="477"/>
      <c r="D2182" s="526"/>
      <c r="E2182" s="529"/>
      <c r="F2182" s="529"/>
      <c r="G2182" s="530"/>
      <c r="H2182" s="530"/>
      <c r="I2182" s="422"/>
      <c r="J2182" s="531" t="e">
        <f>VLOOKUP(K2182,'[11]CONSOLIDADO PLAN DESARROLLO'!$DK$9:$DM2478,3,0)</f>
        <v>#N/A</v>
      </c>
      <c r="K2182" s="532"/>
      <c r="L2182" s="531" t="str">
        <f>IF(K2182=0,"0-0",(VLOOKUP(K2182,'[11]CONSOLIDADO PLAN DESARROLLO'!$DK$9:$DM$305,2,0)))</f>
        <v>0-0</v>
      </c>
      <c r="M2182" s="532" t="str">
        <f t="shared" si="153"/>
        <v>0-0</v>
      </c>
      <c r="N2182" s="526"/>
      <c r="O2182" s="535"/>
      <c r="AC2182" s="424"/>
    </row>
    <row r="2183" spans="1:29" x14ac:dyDescent="0.2">
      <c r="A2183" s="528"/>
      <c r="B2183" s="477" t="str">
        <f t="shared" si="152"/>
        <v xml:space="preserve"> </v>
      </c>
      <c r="C2183" s="477"/>
      <c r="D2183" s="526"/>
      <c r="E2183" s="529"/>
      <c r="F2183" s="529"/>
      <c r="G2183" s="530"/>
      <c r="H2183" s="530"/>
      <c r="I2183" s="422"/>
      <c r="J2183" s="531" t="e">
        <f>VLOOKUP(K2183,'[11]CONSOLIDADO PLAN DESARROLLO'!$DK$9:$DM2479,3,0)</f>
        <v>#N/A</v>
      </c>
      <c r="K2183" s="532"/>
      <c r="L2183" s="531" t="str">
        <f>IF(K2183=0,"0-0",(VLOOKUP(K2183,'[11]CONSOLIDADO PLAN DESARROLLO'!$DK$9:$DM$305,2,0)))</f>
        <v>0-0</v>
      </c>
      <c r="M2183" s="532" t="str">
        <f t="shared" si="153"/>
        <v>0-0</v>
      </c>
      <c r="N2183" s="526"/>
      <c r="O2183" s="535"/>
      <c r="AC2183" s="424"/>
    </row>
    <row r="2184" spans="1:29" x14ac:dyDescent="0.2">
      <c r="A2184" s="528"/>
      <c r="B2184" s="477" t="str">
        <f t="shared" si="152"/>
        <v xml:space="preserve"> </v>
      </c>
      <c r="C2184" s="477"/>
      <c r="D2184" s="526"/>
      <c r="E2184" s="529"/>
      <c r="F2184" s="529"/>
      <c r="G2184" s="530"/>
      <c r="H2184" s="530"/>
      <c r="I2184" s="422"/>
      <c r="J2184" s="531" t="e">
        <f>VLOOKUP(K2184,'[11]CONSOLIDADO PLAN DESARROLLO'!$DK$9:$DM2480,3,0)</f>
        <v>#N/A</v>
      </c>
      <c r="K2184" s="532"/>
      <c r="L2184" s="531" t="str">
        <f>IF(K2184=0,"0-0",(VLOOKUP(K2184,'[11]CONSOLIDADO PLAN DESARROLLO'!$DK$9:$DM$305,2,0)))</f>
        <v>0-0</v>
      </c>
      <c r="M2184" s="532" t="str">
        <f t="shared" si="153"/>
        <v>0-0</v>
      </c>
      <c r="N2184" s="526"/>
      <c r="O2184" s="535"/>
      <c r="AC2184" s="424"/>
    </row>
    <row r="2185" spans="1:29" x14ac:dyDescent="0.2">
      <c r="A2185" s="528"/>
      <c r="B2185" s="477" t="str">
        <f t="shared" si="152"/>
        <v xml:space="preserve"> </v>
      </c>
      <c r="C2185" s="477"/>
      <c r="D2185" s="526"/>
      <c r="E2185" s="529"/>
      <c r="F2185" s="529"/>
      <c r="G2185" s="530"/>
      <c r="H2185" s="530"/>
      <c r="I2185" s="422"/>
      <c r="J2185" s="531" t="e">
        <f>VLOOKUP(K2185,'[11]CONSOLIDADO PLAN DESARROLLO'!$DK$9:$DM2481,3,0)</f>
        <v>#N/A</v>
      </c>
      <c r="K2185" s="532"/>
      <c r="L2185" s="531" t="str">
        <f>IF(K2185=0,"0-0",(VLOOKUP(K2185,'[11]CONSOLIDADO PLAN DESARROLLO'!$DK$9:$DM$305,2,0)))</f>
        <v>0-0</v>
      </c>
      <c r="M2185" s="532" t="str">
        <f t="shared" si="153"/>
        <v>0-0</v>
      </c>
      <c r="N2185" s="526"/>
      <c r="O2185" s="535"/>
      <c r="AC2185" s="424"/>
    </row>
    <row r="2186" spans="1:29" x14ac:dyDescent="0.2">
      <c r="A2186" s="528"/>
      <c r="B2186" s="477" t="str">
        <f t="shared" si="152"/>
        <v xml:space="preserve"> </v>
      </c>
      <c r="C2186" s="477"/>
      <c r="D2186" s="526"/>
      <c r="E2186" s="529"/>
      <c r="F2186" s="529"/>
      <c r="G2186" s="530"/>
      <c r="H2186" s="530"/>
      <c r="I2186" s="422"/>
      <c r="J2186" s="531" t="e">
        <f>VLOOKUP(K2186,'[11]CONSOLIDADO PLAN DESARROLLO'!$DK$9:$DM2482,3,0)</f>
        <v>#N/A</v>
      </c>
      <c r="K2186" s="532"/>
      <c r="L2186" s="531" t="str">
        <f>IF(K2186=0,"0-0",(VLOOKUP(K2186,'[11]CONSOLIDADO PLAN DESARROLLO'!$DK$9:$DM$305,2,0)))</f>
        <v>0-0</v>
      </c>
      <c r="M2186" s="532" t="str">
        <f t="shared" si="153"/>
        <v>0-0</v>
      </c>
      <c r="N2186" s="526"/>
      <c r="O2186" s="535"/>
      <c r="AC2186" s="424"/>
    </row>
    <row r="2187" spans="1:29" x14ac:dyDescent="0.2">
      <c r="A2187" s="528"/>
      <c r="B2187" s="477" t="str">
        <f t="shared" si="152"/>
        <v xml:space="preserve"> </v>
      </c>
      <c r="C2187" s="477"/>
      <c r="D2187" s="526"/>
      <c r="E2187" s="529"/>
      <c r="F2187" s="529"/>
      <c r="G2187" s="530"/>
      <c r="H2187" s="530"/>
      <c r="I2187" s="422"/>
      <c r="J2187" s="531" t="e">
        <f>VLOOKUP(K2187,'[11]CONSOLIDADO PLAN DESARROLLO'!$DK$9:$DM2483,3,0)</f>
        <v>#N/A</v>
      </c>
      <c r="K2187" s="532"/>
      <c r="L2187" s="531" t="str">
        <f>IF(K2187=0,"0-0",(VLOOKUP(K2187,'[11]CONSOLIDADO PLAN DESARROLLO'!$DK$9:$DM$305,2,0)))</f>
        <v>0-0</v>
      </c>
      <c r="M2187" s="532" t="str">
        <f t="shared" si="153"/>
        <v>0-0</v>
      </c>
      <c r="N2187" s="526"/>
      <c r="O2187" s="535"/>
      <c r="AC2187" s="424"/>
    </row>
    <row r="2188" spans="1:29" x14ac:dyDescent="0.2">
      <c r="A2188" s="528"/>
      <c r="B2188" s="477" t="str">
        <f t="shared" si="152"/>
        <v xml:space="preserve"> </v>
      </c>
      <c r="C2188" s="477"/>
      <c r="D2188" s="526"/>
      <c r="E2188" s="529"/>
      <c r="F2188" s="529"/>
      <c r="G2188" s="530"/>
      <c r="H2188" s="530"/>
      <c r="I2188" s="532"/>
      <c r="J2188" s="531" t="e">
        <f>VLOOKUP(K2188,'[11]CONSOLIDADO PLAN DESARROLLO'!$DK$9:$DM2484,3,0)</f>
        <v>#N/A</v>
      </c>
      <c r="K2188" s="532"/>
      <c r="L2188" s="531" t="str">
        <f>IF(K2188=0,"0-0",(VLOOKUP(K2188,'[11]CONSOLIDADO PLAN DESARROLLO'!$DK$9:$DM$305,2,0)))</f>
        <v>0-0</v>
      </c>
      <c r="M2188" s="532" t="str">
        <f t="shared" si="153"/>
        <v>0-0</v>
      </c>
      <c r="N2188" s="526"/>
      <c r="O2188" s="535"/>
      <c r="AC2188" s="274"/>
    </row>
    <row r="2189" spans="1:29" x14ac:dyDescent="0.2">
      <c r="A2189" s="528"/>
      <c r="B2189" s="477" t="str">
        <f t="shared" si="152"/>
        <v xml:space="preserve"> </v>
      </c>
      <c r="C2189" s="477"/>
      <c r="D2189" s="526"/>
      <c r="E2189" s="529"/>
      <c r="F2189" s="529"/>
      <c r="G2189" s="530"/>
      <c r="H2189" s="530"/>
      <c r="I2189" s="532"/>
      <c r="J2189" s="531" t="e">
        <f>VLOOKUP(K2189,'[11]CONSOLIDADO PLAN DESARROLLO'!$DK$9:$DM2485,3,0)</f>
        <v>#N/A</v>
      </c>
      <c r="K2189" s="532"/>
      <c r="L2189" s="531" t="str">
        <f>IF(K2189=0,"0-0",(VLOOKUP(K2189,'[11]CONSOLIDADO PLAN DESARROLLO'!$DK$9:$DM$305,2,0)))</f>
        <v>0-0</v>
      </c>
      <c r="M2189" s="532" t="str">
        <f t="shared" si="153"/>
        <v>0-0</v>
      </c>
      <c r="N2189" s="526"/>
      <c r="O2189" s="535"/>
      <c r="AC2189" s="274"/>
    </row>
    <row r="2190" spans="1:29" x14ac:dyDescent="0.2">
      <c r="A2190" s="528"/>
      <c r="B2190" s="477" t="str">
        <f t="shared" si="152"/>
        <v xml:space="preserve"> </v>
      </c>
      <c r="C2190" s="477"/>
      <c r="D2190" s="526"/>
      <c r="E2190" s="529"/>
      <c r="F2190" s="529"/>
      <c r="G2190" s="530"/>
      <c r="H2190" s="530"/>
      <c r="I2190" s="532"/>
      <c r="J2190" s="531" t="e">
        <f>VLOOKUP(K2190,'[11]CONSOLIDADO PLAN DESARROLLO'!$DK$9:$DM2486,3,0)</f>
        <v>#N/A</v>
      </c>
      <c r="K2190" s="532"/>
      <c r="L2190" s="531" t="str">
        <f>IF(K2190=0,"0-0",(VLOOKUP(K2190,'[11]CONSOLIDADO PLAN DESARROLLO'!$DK$9:$DM$305,2,0)))</f>
        <v>0-0</v>
      </c>
      <c r="M2190" s="532" t="str">
        <f t="shared" si="153"/>
        <v>0-0</v>
      </c>
      <c r="N2190" s="526"/>
      <c r="O2190" s="535"/>
      <c r="AC2190" s="274"/>
    </row>
    <row r="2191" spans="1:29" x14ac:dyDescent="0.2">
      <c r="A2191" s="528"/>
      <c r="B2191" s="477" t="str">
        <f t="shared" si="152"/>
        <v xml:space="preserve"> </v>
      </c>
      <c r="C2191" s="477"/>
      <c r="D2191" s="526"/>
      <c r="E2191" s="529"/>
      <c r="F2191" s="529"/>
      <c r="G2191" s="530"/>
      <c r="H2191" s="530"/>
      <c r="I2191" s="532"/>
      <c r="J2191" s="531" t="e">
        <f>VLOOKUP(K2191,'[11]CONSOLIDADO PLAN DESARROLLO'!$DK$9:$DM2487,3,0)</f>
        <v>#N/A</v>
      </c>
      <c r="K2191" s="532"/>
      <c r="L2191" s="531" t="str">
        <f>IF(K2191=0,"0-0",(VLOOKUP(K2191,'[11]CONSOLIDADO PLAN DESARROLLO'!$DK$9:$DM$305,2,0)))</f>
        <v>0-0</v>
      </c>
      <c r="M2191" s="532" t="str">
        <f t="shared" si="153"/>
        <v>0-0</v>
      </c>
      <c r="N2191" s="526"/>
      <c r="O2191" s="535"/>
      <c r="AC2191" s="274"/>
    </row>
    <row r="2192" spans="1:29" x14ac:dyDescent="0.2">
      <c r="A2192" s="528"/>
      <c r="B2192" s="477" t="str">
        <f t="shared" si="152"/>
        <v xml:space="preserve"> </v>
      </c>
      <c r="C2192" s="477"/>
      <c r="D2192" s="526"/>
      <c r="E2192" s="529"/>
      <c r="F2192" s="529"/>
      <c r="G2192" s="530"/>
      <c r="H2192" s="530"/>
      <c r="I2192" s="532"/>
      <c r="J2192" s="531" t="e">
        <f>VLOOKUP(K2192,'[11]CONSOLIDADO PLAN DESARROLLO'!$DK$9:$DM2488,3,0)</f>
        <v>#N/A</v>
      </c>
      <c r="K2192" s="532"/>
      <c r="L2192" s="531" t="str">
        <f>IF(K2192=0,"0-0",(VLOOKUP(K2192,'[11]CONSOLIDADO PLAN DESARROLLO'!$DK$9:$DM$305,2,0)))</f>
        <v>0-0</v>
      </c>
      <c r="M2192" s="532" t="str">
        <f t="shared" si="153"/>
        <v>0-0</v>
      </c>
      <c r="N2192" s="526"/>
      <c r="O2192" s="535"/>
      <c r="AC2192" s="274"/>
    </row>
    <row r="2193" spans="1:29" x14ac:dyDescent="0.2">
      <c r="A2193" s="528"/>
      <c r="B2193" s="477" t="str">
        <f t="shared" si="152"/>
        <v xml:space="preserve"> </v>
      </c>
      <c r="C2193" s="477"/>
      <c r="D2193" s="526"/>
      <c r="E2193" s="529"/>
      <c r="F2193" s="529"/>
      <c r="G2193" s="530"/>
      <c r="H2193" s="530"/>
      <c r="I2193" s="532"/>
      <c r="J2193" s="531" t="e">
        <f>VLOOKUP(K2193,'[11]CONSOLIDADO PLAN DESARROLLO'!$DK$9:$DM2489,3,0)</f>
        <v>#N/A</v>
      </c>
      <c r="K2193" s="532"/>
      <c r="L2193" s="531" t="str">
        <f>IF(K2193=0,"0-0",(VLOOKUP(K2193,'[11]CONSOLIDADO PLAN DESARROLLO'!$DK$9:$DM$305,2,0)))</f>
        <v>0-0</v>
      </c>
      <c r="M2193" s="532" t="str">
        <f t="shared" si="153"/>
        <v>0-0</v>
      </c>
      <c r="N2193" s="526"/>
      <c r="O2193" s="535"/>
      <c r="AC2193" s="274"/>
    </row>
    <row r="2194" spans="1:29" x14ac:dyDescent="0.2">
      <c r="A2194" s="528"/>
      <c r="B2194" s="477" t="str">
        <f t="shared" si="152"/>
        <v xml:space="preserve"> </v>
      </c>
      <c r="C2194" s="477"/>
      <c r="D2194" s="526"/>
      <c r="E2194" s="529"/>
      <c r="F2194" s="529"/>
      <c r="G2194" s="530"/>
      <c r="H2194" s="530"/>
      <c r="I2194" s="532"/>
      <c r="J2194" s="531" t="e">
        <f>VLOOKUP(K2194,'[11]CONSOLIDADO PLAN DESARROLLO'!$DK$9:$DM2490,3,0)</f>
        <v>#N/A</v>
      </c>
      <c r="K2194" s="532"/>
      <c r="L2194" s="531" t="str">
        <f>IF(K2194=0,"0-0",(VLOOKUP(K2194,'[11]CONSOLIDADO PLAN DESARROLLO'!$DK$9:$DM$305,2,0)))</f>
        <v>0-0</v>
      </c>
      <c r="M2194" s="532" t="str">
        <f t="shared" si="153"/>
        <v>0-0</v>
      </c>
      <c r="N2194" s="526"/>
      <c r="O2194" s="535"/>
      <c r="AC2194" s="274"/>
    </row>
    <row r="2195" spans="1:29" x14ac:dyDescent="0.2">
      <c r="A2195" s="528"/>
      <c r="B2195" s="477" t="str">
        <f t="shared" si="152"/>
        <v xml:space="preserve"> </v>
      </c>
      <c r="C2195" s="477"/>
      <c r="D2195" s="526"/>
      <c r="E2195" s="529"/>
      <c r="F2195" s="529"/>
      <c r="G2195" s="530"/>
      <c r="H2195" s="530"/>
      <c r="I2195" s="532"/>
      <c r="J2195" s="531" t="e">
        <f>VLOOKUP(K2195,'[11]CONSOLIDADO PLAN DESARROLLO'!$DK$9:$DM2491,3,0)</f>
        <v>#N/A</v>
      </c>
      <c r="K2195" s="532"/>
      <c r="L2195" s="531" t="str">
        <f>IF(K2195=0,"0-0",(VLOOKUP(K2195,'[11]CONSOLIDADO PLAN DESARROLLO'!$DK$9:$DM$305,2,0)))</f>
        <v>0-0</v>
      </c>
      <c r="M2195" s="532" t="str">
        <f t="shared" si="153"/>
        <v>0-0</v>
      </c>
      <c r="N2195" s="526"/>
      <c r="O2195" s="535"/>
      <c r="AC2195" s="274"/>
    </row>
    <row r="2196" spans="1:29" x14ac:dyDescent="0.2">
      <c r="A2196" s="528"/>
      <c r="B2196" s="477" t="str">
        <f t="shared" si="152"/>
        <v xml:space="preserve"> </v>
      </c>
      <c r="C2196" s="477"/>
      <c r="D2196" s="526"/>
      <c r="E2196" s="529"/>
      <c r="F2196" s="529"/>
      <c r="G2196" s="530"/>
      <c r="H2196" s="530"/>
      <c r="I2196" s="532"/>
      <c r="J2196" s="531" t="e">
        <f>VLOOKUP(K2196,'[11]CONSOLIDADO PLAN DESARROLLO'!$DK$9:$DM2492,3,0)</f>
        <v>#N/A</v>
      </c>
      <c r="K2196" s="532"/>
      <c r="L2196" s="531" t="str">
        <f>IF(K2196=0,"0-0",(VLOOKUP(K2196,'[11]CONSOLIDADO PLAN DESARROLLO'!$DK$9:$DM$305,2,0)))</f>
        <v>0-0</v>
      </c>
      <c r="M2196" s="532" t="str">
        <f t="shared" si="153"/>
        <v>0-0</v>
      </c>
      <c r="N2196" s="526"/>
      <c r="O2196" s="535"/>
      <c r="AC2196" s="274"/>
    </row>
    <row r="2197" spans="1:29" x14ac:dyDescent="0.2">
      <c r="A2197" s="528"/>
      <c r="B2197" s="477" t="str">
        <f t="shared" si="152"/>
        <v xml:space="preserve"> </v>
      </c>
      <c r="C2197" s="477"/>
      <c r="D2197" s="526"/>
      <c r="E2197" s="529"/>
      <c r="F2197" s="529"/>
      <c r="G2197" s="530"/>
      <c r="H2197" s="530"/>
      <c r="I2197" s="532"/>
      <c r="J2197" s="531" t="e">
        <f>VLOOKUP(K2197,'[11]CONSOLIDADO PLAN DESARROLLO'!$DK$9:$DM2493,3,0)</f>
        <v>#N/A</v>
      </c>
      <c r="K2197" s="532"/>
      <c r="L2197" s="531" t="str">
        <f>IF(K2197=0,"0-0",(VLOOKUP(K2197,'[11]CONSOLIDADO PLAN DESARROLLO'!$DK$9:$DM$305,2,0)))</f>
        <v>0-0</v>
      </c>
      <c r="M2197" s="532" t="str">
        <f t="shared" si="153"/>
        <v>0-0</v>
      </c>
      <c r="N2197" s="526"/>
      <c r="O2197" s="535"/>
      <c r="AC2197" s="274"/>
    </row>
    <row r="2198" spans="1:29" x14ac:dyDescent="0.2">
      <c r="A2198" s="528"/>
      <c r="B2198" s="477" t="str">
        <f t="shared" si="152"/>
        <v xml:space="preserve"> </v>
      </c>
      <c r="C2198" s="477"/>
      <c r="D2198" s="526"/>
      <c r="E2198" s="529"/>
      <c r="F2198" s="529"/>
      <c r="G2198" s="530"/>
      <c r="H2198" s="530"/>
      <c r="I2198" s="532"/>
      <c r="J2198" s="531" t="e">
        <f>VLOOKUP(K2198,'[11]CONSOLIDADO PLAN DESARROLLO'!$DK$9:$DM2494,3,0)</f>
        <v>#N/A</v>
      </c>
      <c r="K2198" s="532"/>
      <c r="L2198" s="531" t="str">
        <f>IF(K2198=0,"0-0",(VLOOKUP(K2198,'[11]CONSOLIDADO PLAN DESARROLLO'!$DK$9:$DM$305,2,0)))</f>
        <v>0-0</v>
      </c>
      <c r="M2198" s="532" t="str">
        <f t="shared" si="153"/>
        <v>0-0</v>
      </c>
      <c r="N2198" s="526"/>
      <c r="O2198" s="535"/>
      <c r="AC2198" s="274"/>
    </row>
    <row r="2199" spans="1:29" x14ac:dyDescent="0.2">
      <c r="A2199" s="528"/>
      <c r="B2199" s="477" t="str">
        <f t="shared" si="152"/>
        <v xml:space="preserve"> </v>
      </c>
      <c r="C2199" s="477"/>
      <c r="D2199" s="526"/>
      <c r="E2199" s="529"/>
      <c r="F2199" s="529"/>
      <c r="G2199" s="530"/>
      <c r="H2199" s="530"/>
      <c r="I2199" s="532"/>
      <c r="J2199" s="531" t="e">
        <f>VLOOKUP(K2199,'[11]CONSOLIDADO PLAN DESARROLLO'!$DK$9:$DM2495,3,0)</f>
        <v>#N/A</v>
      </c>
      <c r="K2199" s="532"/>
      <c r="L2199" s="531" t="str">
        <f>IF(K2199=0,"0-0",(VLOOKUP(K2199,'[11]CONSOLIDADO PLAN DESARROLLO'!$DK$9:$DM$305,2,0)))</f>
        <v>0-0</v>
      </c>
      <c r="M2199" s="532" t="str">
        <f t="shared" si="153"/>
        <v>0-0</v>
      </c>
      <c r="N2199" s="526"/>
      <c r="O2199" s="535"/>
      <c r="AC2199" s="274"/>
    </row>
    <row r="2200" spans="1:29" x14ac:dyDescent="0.2">
      <c r="A2200" s="528"/>
      <c r="B2200" s="477" t="str">
        <f t="shared" si="152"/>
        <v xml:space="preserve"> </v>
      </c>
      <c r="C2200" s="477"/>
      <c r="D2200" s="526"/>
      <c r="E2200" s="529"/>
      <c r="F2200" s="529"/>
      <c r="G2200" s="530"/>
      <c r="H2200" s="530"/>
      <c r="I2200" s="532"/>
      <c r="J2200" s="531" t="e">
        <f>VLOOKUP(K2200,'[11]CONSOLIDADO PLAN DESARROLLO'!$DK$9:$DM2496,3,0)</f>
        <v>#N/A</v>
      </c>
      <c r="K2200" s="532"/>
      <c r="L2200" s="531" t="str">
        <f>IF(K2200=0,"0-0",(VLOOKUP(K2200,'[11]CONSOLIDADO PLAN DESARROLLO'!$DK$9:$DM$305,2,0)))</f>
        <v>0-0</v>
      </c>
      <c r="M2200" s="532" t="str">
        <f t="shared" si="153"/>
        <v>0-0</v>
      </c>
      <c r="N2200" s="526"/>
      <c r="O2200" s="535"/>
      <c r="AC2200" s="274"/>
    </row>
    <row r="2201" spans="1:29" x14ac:dyDescent="0.2">
      <c r="A2201" s="528"/>
      <c r="B2201" s="477" t="str">
        <f t="shared" si="152"/>
        <v xml:space="preserve"> </v>
      </c>
      <c r="C2201" s="477"/>
      <c r="D2201" s="526"/>
      <c r="E2201" s="529"/>
      <c r="F2201" s="529"/>
      <c r="G2201" s="530"/>
      <c r="H2201" s="530"/>
      <c r="I2201" s="532"/>
      <c r="J2201" s="531" t="e">
        <f>VLOOKUP(K2201,'[11]CONSOLIDADO PLAN DESARROLLO'!$DK$9:$DM2497,3,0)</f>
        <v>#N/A</v>
      </c>
      <c r="K2201" s="532"/>
      <c r="L2201" s="531" t="str">
        <f>IF(K2201=0,"0-0",(VLOOKUP(K2201,'[11]CONSOLIDADO PLAN DESARROLLO'!$DK$9:$DM$305,2,0)))</f>
        <v>0-0</v>
      </c>
      <c r="M2201" s="532" t="str">
        <f t="shared" si="153"/>
        <v>0-0</v>
      </c>
      <c r="N2201" s="526"/>
      <c r="O2201" s="535"/>
      <c r="AC2201" s="274"/>
    </row>
    <row r="2202" spans="1:29" x14ac:dyDescent="0.2">
      <c r="A2202" s="528"/>
      <c r="B2202" s="477" t="str">
        <f t="shared" si="152"/>
        <v xml:space="preserve"> </v>
      </c>
      <c r="C2202" s="477"/>
      <c r="D2202" s="526"/>
      <c r="E2202" s="529"/>
      <c r="F2202" s="529"/>
      <c r="G2202" s="530"/>
      <c r="H2202" s="530"/>
      <c r="I2202" s="532"/>
      <c r="J2202" s="531" t="e">
        <f>VLOOKUP(K2202,'[11]CONSOLIDADO PLAN DESARROLLO'!$DK$9:$DM2498,3,0)</f>
        <v>#N/A</v>
      </c>
      <c r="K2202" s="532"/>
      <c r="L2202" s="531" t="str">
        <f>IF(K2202=0,"0-0",(VLOOKUP(K2202,'[11]CONSOLIDADO PLAN DESARROLLO'!$DK$9:$DM$305,2,0)))</f>
        <v>0-0</v>
      </c>
      <c r="M2202" s="532" t="str">
        <f t="shared" si="153"/>
        <v>0-0</v>
      </c>
      <c r="N2202" s="526"/>
      <c r="O2202" s="535"/>
      <c r="AC2202" s="274"/>
    </row>
    <row r="2203" spans="1:29" x14ac:dyDescent="0.2">
      <c r="A2203" s="528"/>
      <c r="B2203" s="477" t="str">
        <f t="shared" si="152"/>
        <v xml:space="preserve"> </v>
      </c>
      <c r="C2203" s="477"/>
      <c r="D2203" s="526"/>
      <c r="E2203" s="529"/>
      <c r="F2203" s="529"/>
      <c r="G2203" s="530"/>
      <c r="H2203" s="530"/>
      <c r="I2203" s="532"/>
      <c r="J2203" s="531" t="e">
        <f>VLOOKUP(K2203,'[11]CONSOLIDADO PLAN DESARROLLO'!$DK$9:$DM2499,3,0)</f>
        <v>#N/A</v>
      </c>
      <c r="K2203" s="532"/>
      <c r="L2203" s="531" t="str">
        <f>IF(K2203=0,"0-0",(VLOOKUP(K2203,'[11]CONSOLIDADO PLAN DESARROLLO'!$DK$9:$DM$305,2,0)))</f>
        <v>0-0</v>
      </c>
      <c r="M2203" s="532" t="str">
        <f t="shared" si="153"/>
        <v>0-0</v>
      </c>
      <c r="N2203" s="526"/>
      <c r="O2203" s="535"/>
      <c r="AC2203" s="274"/>
    </row>
    <row r="2204" spans="1:29" x14ac:dyDescent="0.2">
      <c r="A2204" s="528"/>
      <c r="B2204" s="477" t="str">
        <f t="shared" si="152"/>
        <v xml:space="preserve"> </v>
      </c>
      <c r="C2204" s="477"/>
      <c r="D2204" s="526"/>
      <c r="E2204" s="529"/>
      <c r="F2204" s="529"/>
      <c r="G2204" s="530"/>
      <c r="H2204" s="530"/>
      <c r="I2204" s="532"/>
      <c r="J2204" s="531" t="e">
        <f>VLOOKUP(K2204,'[11]CONSOLIDADO PLAN DESARROLLO'!$DK$9:$DM2500,3,0)</f>
        <v>#N/A</v>
      </c>
      <c r="K2204" s="532"/>
      <c r="L2204" s="531" t="str">
        <f>IF(K2204=0,"0-0",(VLOOKUP(K2204,'[11]CONSOLIDADO PLAN DESARROLLO'!$DK$9:$DM$305,2,0)))</f>
        <v>0-0</v>
      </c>
      <c r="M2204" s="532" t="str">
        <f t="shared" si="153"/>
        <v>0-0</v>
      </c>
      <c r="N2204" s="526"/>
      <c r="O2204" s="535"/>
      <c r="AC2204" s="274"/>
    </row>
    <row r="2205" spans="1:29" x14ac:dyDescent="0.2">
      <c r="A2205" s="528"/>
      <c r="B2205" s="477" t="str">
        <f t="shared" si="152"/>
        <v xml:space="preserve"> </v>
      </c>
      <c r="C2205" s="477"/>
      <c r="D2205" s="526"/>
      <c r="E2205" s="529"/>
      <c r="F2205" s="529"/>
      <c r="G2205" s="530"/>
      <c r="H2205" s="530"/>
      <c r="I2205" s="532"/>
      <c r="J2205" s="531" t="e">
        <f>VLOOKUP(K2205,'[11]CONSOLIDADO PLAN DESARROLLO'!$DK$9:$DM2501,3,0)</f>
        <v>#N/A</v>
      </c>
      <c r="K2205" s="532"/>
      <c r="L2205" s="531" t="str">
        <f>IF(K2205=0,"0-0",(VLOOKUP(K2205,'[11]CONSOLIDADO PLAN DESARROLLO'!$DK$9:$DM$305,2,0)))</f>
        <v>0-0</v>
      </c>
      <c r="M2205" s="532" t="str">
        <f t="shared" si="153"/>
        <v>0-0</v>
      </c>
      <c r="N2205" s="526"/>
      <c r="O2205" s="535"/>
      <c r="AC2205" s="274"/>
    </row>
    <row r="2206" spans="1:29" x14ac:dyDescent="0.2">
      <c r="A2206" s="528"/>
      <c r="B2206" s="477" t="str">
        <f t="shared" si="152"/>
        <v xml:space="preserve"> </v>
      </c>
      <c r="C2206" s="477"/>
      <c r="D2206" s="526"/>
      <c r="E2206" s="529"/>
      <c r="F2206" s="529"/>
      <c r="G2206" s="530"/>
      <c r="H2206" s="530"/>
      <c r="I2206" s="532"/>
      <c r="J2206" s="531" t="e">
        <f>VLOOKUP(K2206,'[11]CONSOLIDADO PLAN DESARROLLO'!$DK$9:$DM2502,3,0)</f>
        <v>#N/A</v>
      </c>
      <c r="K2206" s="532"/>
      <c r="L2206" s="531" t="str">
        <f>IF(K2206=0,"0-0",(VLOOKUP(K2206,'[11]CONSOLIDADO PLAN DESARROLLO'!$DK$9:$DM$305,2,0)))</f>
        <v>0-0</v>
      </c>
      <c r="M2206" s="532" t="str">
        <f t="shared" si="153"/>
        <v>0-0</v>
      </c>
      <c r="N2206" s="526"/>
      <c r="O2206" s="535"/>
      <c r="AC2206" s="274"/>
    </row>
    <row r="2207" spans="1:29" x14ac:dyDescent="0.2">
      <c r="A2207" s="528"/>
      <c r="B2207" s="477" t="str">
        <f t="shared" si="152"/>
        <v xml:space="preserve"> </v>
      </c>
      <c r="C2207" s="477"/>
      <c r="D2207" s="526"/>
      <c r="E2207" s="529"/>
      <c r="F2207" s="529"/>
      <c r="G2207" s="530"/>
      <c r="H2207" s="530"/>
      <c r="I2207" s="532"/>
      <c r="J2207" s="531" t="e">
        <f>VLOOKUP(K2207,'[11]CONSOLIDADO PLAN DESARROLLO'!$DK$9:$DM2503,3,0)</f>
        <v>#N/A</v>
      </c>
      <c r="K2207" s="532"/>
      <c r="L2207" s="531" t="str">
        <f>IF(K2207=0,"0-0",(VLOOKUP(K2207,'[11]CONSOLIDADO PLAN DESARROLLO'!$DK$9:$DM$305,2,0)))</f>
        <v>0-0</v>
      </c>
      <c r="M2207" s="532" t="str">
        <f t="shared" si="153"/>
        <v>0-0</v>
      </c>
      <c r="N2207" s="526"/>
      <c r="O2207" s="535"/>
      <c r="AC2207" s="274"/>
    </row>
    <row r="2208" spans="1:29" x14ac:dyDescent="0.2">
      <c r="A2208" s="528"/>
      <c r="B2208" s="477" t="str">
        <f t="shared" si="152"/>
        <v xml:space="preserve"> </v>
      </c>
      <c r="C2208" s="477"/>
      <c r="D2208" s="526"/>
      <c r="E2208" s="529"/>
      <c r="F2208" s="529"/>
      <c r="G2208" s="530"/>
      <c r="H2208" s="530"/>
      <c r="I2208" s="532"/>
      <c r="J2208" s="531" t="e">
        <f>VLOOKUP(K2208,'[11]CONSOLIDADO PLAN DESARROLLO'!$DK$9:$DM2504,3,0)</f>
        <v>#N/A</v>
      </c>
      <c r="K2208" s="532"/>
      <c r="L2208" s="531" t="str">
        <f>IF(K2208=0,"0-0",(VLOOKUP(K2208,'[11]CONSOLIDADO PLAN DESARROLLO'!$DK$9:$DM$305,2,0)))</f>
        <v>0-0</v>
      </c>
      <c r="M2208" s="532" t="str">
        <f t="shared" si="153"/>
        <v>0-0</v>
      </c>
      <c r="N2208" s="526"/>
      <c r="O2208" s="535"/>
      <c r="AC2208" s="274"/>
    </row>
    <row r="2209" spans="1:29" x14ac:dyDescent="0.2">
      <c r="A2209" s="528"/>
      <c r="B2209" s="477" t="str">
        <f t="shared" si="152"/>
        <v xml:space="preserve"> </v>
      </c>
      <c r="C2209" s="477"/>
      <c r="D2209" s="526"/>
      <c r="E2209" s="529"/>
      <c r="F2209" s="529"/>
      <c r="G2209" s="530"/>
      <c r="H2209" s="530"/>
      <c r="I2209" s="532"/>
      <c r="J2209" s="531" t="e">
        <f>VLOOKUP(K2209,'[11]CONSOLIDADO PLAN DESARROLLO'!$DK$9:$DM2505,3,0)</f>
        <v>#N/A</v>
      </c>
      <c r="K2209" s="532"/>
      <c r="L2209" s="531" t="str">
        <f>IF(K2209=0,"0-0",(VLOOKUP(K2209,'[11]CONSOLIDADO PLAN DESARROLLO'!$DK$9:$DM$305,2,0)))</f>
        <v>0-0</v>
      </c>
      <c r="M2209" s="532" t="str">
        <f t="shared" si="153"/>
        <v>0-0</v>
      </c>
      <c r="N2209" s="526"/>
      <c r="O2209" s="535"/>
      <c r="AC2209" s="274"/>
    </row>
    <row r="2210" spans="1:29" x14ac:dyDescent="0.2">
      <c r="A2210" s="528"/>
      <c r="B2210" s="477" t="str">
        <f t="shared" si="152"/>
        <v xml:space="preserve"> </v>
      </c>
      <c r="C2210" s="477"/>
      <c r="D2210" s="526"/>
      <c r="E2210" s="529"/>
      <c r="F2210" s="529"/>
      <c r="G2210" s="530"/>
      <c r="H2210" s="530"/>
      <c r="I2210" s="532"/>
      <c r="J2210" s="531" t="e">
        <f>VLOOKUP(K2210,'[11]CONSOLIDADO PLAN DESARROLLO'!$DK$9:$DM2506,3,0)</f>
        <v>#N/A</v>
      </c>
      <c r="K2210" s="532"/>
      <c r="L2210" s="531" t="str">
        <f>IF(K2210=0,"0-0",(VLOOKUP(K2210,'[11]CONSOLIDADO PLAN DESARROLLO'!$DK$9:$DM$305,2,0)))</f>
        <v>0-0</v>
      </c>
      <c r="M2210" s="532" t="str">
        <f t="shared" si="153"/>
        <v>0-0</v>
      </c>
      <c r="N2210" s="526"/>
      <c r="O2210" s="535"/>
      <c r="AC2210" s="274"/>
    </row>
    <row r="2211" spans="1:29" x14ac:dyDescent="0.2">
      <c r="A2211" s="528"/>
      <c r="B2211" s="477" t="str">
        <f t="shared" si="152"/>
        <v xml:space="preserve"> </v>
      </c>
      <c r="C2211" s="477"/>
      <c r="D2211" s="526"/>
      <c r="E2211" s="529"/>
      <c r="F2211" s="529"/>
      <c r="G2211" s="530"/>
      <c r="H2211" s="530"/>
      <c r="I2211" s="532"/>
      <c r="J2211" s="531" t="e">
        <f>VLOOKUP(K2211,'[11]CONSOLIDADO PLAN DESARROLLO'!$DK$9:$DM2507,3,0)</f>
        <v>#N/A</v>
      </c>
      <c r="K2211" s="532"/>
      <c r="L2211" s="531" t="str">
        <f>IF(K2211=0,"0-0",(VLOOKUP(K2211,'[11]CONSOLIDADO PLAN DESARROLLO'!$DK$9:$DM$305,2,0)))</f>
        <v>0-0</v>
      </c>
      <c r="M2211" s="532" t="str">
        <f t="shared" si="153"/>
        <v>0-0</v>
      </c>
      <c r="N2211" s="526"/>
      <c r="O2211" s="535"/>
      <c r="AC2211" s="274"/>
    </row>
    <row r="2212" spans="1:29" x14ac:dyDescent="0.2">
      <c r="A2212" s="528"/>
      <c r="B2212" s="477" t="str">
        <f t="shared" si="152"/>
        <v xml:space="preserve"> </v>
      </c>
      <c r="C2212" s="477"/>
      <c r="D2212" s="526"/>
      <c r="E2212" s="529"/>
      <c r="F2212" s="529"/>
      <c r="G2212" s="530"/>
      <c r="H2212" s="530"/>
      <c r="I2212" s="532"/>
      <c r="J2212" s="531" t="e">
        <f>VLOOKUP(K2212,'[11]CONSOLIDADO PLAN DESARROLLO'!$DK$9:$DM2508,3,0)</f>
        <v>#N/A</v>
      </c>
      <c r="K2212" s="532"/>
      <c r="L2212" s="531" t="str">
        <f>IF(K2212=0,"0-0",(VLOOKUP(K2212,'[11]CONSOLIDADO PLAN DESARROLLO'!$DK$9:$DM$305,2,0)))</f>
        <v>0-0</v>
      </c>
      <c r="M2212" s="532" t="str">
        <f t="shared" si="153"/>
        <v>0-0</v>
      </c>
      <c r="N2212" s="526"/>
      <c r="O2212" s="535"/>
      <c r="AC2212" s="274"/>
    </row>
    <row r="2213" spans="1:29" x14ac:dyDescent="0.2">
      <c r="A2213" s="528"/>
      <c r="B2213" s="477" t="str">
        <f t="shared" si="152"/>
        <v xml:space="preserve"> </v>
      </c>
      <c r="C2213" s="477"/>
      <c r="D2213" s="526"/>
      <c r="E2213" s="529"/>
      <c r="F2213" s="529"/>
      <c r="G2213" s="530"/>
      <c r="H2213" s="530"/>
      <c r="I2213" s="532"/>
      <c r="J2213" s="531" t="e">
        <f>VLOOKUP(K2213,'[11]CONSOLIDADO PLAN DESARROLLO'!$DK$9:$DM2509,3,0)</f>
        <v>#N/A</v>
      </c>
      <c r="K2213" s="532"/>
      <c r="L2213" s="531" t="str">
        <f>IF(K2213=0,"0-0",(VLOOKUP(K2213,'[11]CONSOLIDADO PLAN DESARROLLO'!$DK$9:$DM$305,2,0)))</f>
        <v>0-0</v>
      </c>
      <c r="M2213" s="532" t="str">
        <f t="shared" si="153"/>
        <v>0-0</v>
      </c>
      <c r="N2213" s="526"/>
      <c r="O2213" s="535"/>
      <c r="AC2213" s="274"/>
    </row>
    <row r="2214" spans="1:29" x14ac:dyDescent="0.2">
      <c r="A2214" s="528"/>
      <c r="B2214" s="477" t="str">
        <f t="shared" si="152"/>
        <v xml:space="preserve"> </v>
      </c>
      <c r="C2214" s="477"/>
      <c r="D2214" s="526"/>
      <c r="E2214" s="529"/>
      <c r="F2214" s="529"/>
      <c r="G2214" s="530"/>
      <c r="H2214" s="530"/>
      <c r="I2214" s="532"/>
      <c r="J2214" s="531" t="e">
        <f>VLOOKUP(K2214,'[11]CONSOLIDADO PLAN DESARROLLO'!$DK$9:$DM2510,3,0)</f>
        <v>#N/A</v>
      </c>
      <c r="K2214" s="532"/>
      <c r="L2214" s="531" t="str">
        <f>IF(K2214=0,"0-0",(VLOOKUP(K2214,'[11]CONSOLIDADO PLAN DESARROLLO'!$DK$9:$DM$305,2,0)))</f>
        <v>0-0</v>
      </c>
      <c r="M2214" s="532" t="str">
        <f t="shared" si="153"/>
        <v>0-0</v>
      </c>
      <c r="N2214" s="526"/>
      <c r="O2214" s="535"/>
      <c r="AC2214" s="274"/>
    </row>
    <row r="2215" spans="1:29" x14ac:dyDescent="0.2">
      <c r="A2215" s="528"/>
      <c r="B2215" s="477" t="str">
        <f t="shared" si="152"/>
        <v xml:space="preserve"> </v>
      </c>
      <c r="C2215" s="477"/>
      <c r="D2215" s="526"/>
      <c r="E2215" s="529"/>
      <c r="F2215" s="529"/>
      <c r="G2215" s="530"/>
      <c r="H2215" s="530"/>
      <c r="I2215" s="532"/>
      <c r="J2215" s="531" t="e">
        <f>VLOOKUP(K2215,'[11]CONSOLIDADO PLAN DESARROLLO'!$DK$9:$DM2511,3,0)</f>
        <v>#N/A</v>
      </c>
      <c r="K2215" s="532"/>
      <c r="L2215" s="531" t="str">
        <f>IF(K2215=0,"0-0",(VLOOKUP(K2215,'[11]CONSOLIDADO PLAN DESARROLLO'!$DK$9:$DM$305,2,0)))</f>
        <v>0-0</v>
      </c>
      <c r="M2215" s="532" t="str">
        <f t="shared" si="153"/>
        <v>0-0</v>
      </c>
      <c r="N2215" s="526"/>
      <c r="O2215" s="535"/>
      <c r="AC2215" s="274"/>
    </row>
    <row r="2216" spans="1:29" x14ac:dyDescent="0.2">
      <c r="A2216" s="528"/>
      <c r="B2216" s="477" t="str">
        <f t="shared" si="152"/>
        <v xml:space="preserve"> </v>
      </c>
      <c r="C2216" s="477"/>
      <c r="D2216" s="526"/>
      <c r="E2216" s="529"/>
      <c r="F2216" s="529"/>
      <c r="G2216" s="530"/>
      <c r="H2216" s="530"/>
      <c r="I2216" s="532"/>
      <c r="J2216" s="531" t="e">
        <f>VLOOKUP(K2216,'[11]CONSOLIDADO PLAN DESARROLLO'!$DK$9:$DM2512,3,0)</f>
        <v>#N/A</v>
      </c>
      <c r="K2216" s="532"/>
      <c r="L2216" s="531" t="str">
        <f>IF(K2216=0,"0-0",(VLOOKUP(K2216,'[11]CONSOLIDADO PLAN DESARROLLO'!$DK$9:$DM$305,2,0)))</f>
        <v>0-0</v>
      </c>
      <c r="M2216" s="532" t="str">
        <f t="shared" si="153"/>
        <v>0-0</v>
      </c>
      <c r="N2216" s="526"/>
      <c r="O2216" s="535"/>
      <c r="AC2216" s="274"/>
    </row>
    <row r="2217" spans="1:29" x14ac:dyDescent="0.2">
      <c r="A2217" s="528"/>
      <c r="B2217" s="477" t="str">
        <f t="shared" si="152"/>
        <v xml:space="preserve"> </v>
      </c>
      <c r="C2217" s="477"/>
      <c r="D2217" s="526"/>
      <c r="E2217" s="529"/>
      <c r="F2217" s="529"/>
      <c r="G2217" s="530"/>
      <c r="H2217" s="530"/>
      <c r="I2217" s="532"/>
      <c r="J2217" s="531" t="e">
        <f>VLOOKUP(K2217,'[11]CONSOLIDADO PLAN DESARROLLO'!$DK$9:$DM2513,3,0)</f>
        <v>#N/A</v>
      </c>
      <c r="K2217" s="532"/>
      <c r="L2217" s="531" t="str">
        <f>IF(K2217=0,"0-0",(VLOOKUP(K2217,'[11]CONSOLIDADO PLAN DESARROLLO'!$DK$9:$DM$305,2,0)))</f>
        <v>0-0</v>
      </c>
      <c r="M2217" s="532" t="str">
        <f t="shared" si="153"/>
        <v>0-0</v>
      </c>
      <c r="N2217" s="526"/>
      <c r="O2217" s="535"/>
      <c r="AC2217" s="274"/>
    </row>
    <row r="2218" spans="1:29" x14ac:dyDescent="0.2">
      <c r="A2218" s="528"/>
      <c r="B2218" s="477" t="str">
        <f t="shared" si="152"/>
        <v xml:space="preserve"> </v>
      </c>
      <c r="C2218" s="477"/>
      <c r="D2218" s="526"/>
      <c r="E2218" s="529"/>
      <c r="F2218" s="529"/>
      <c r="G2218" s="530"/>
      <c r="H2218" s="530"/>
      <c r="I2218" s="532"/>
      <c r="J2218" s="531" t="e">
        <f>VLOOKUP(K2218,'[11]CONSOLIDADO PLAN DESARROLLO'!$DK$9:$DM2514,3,0)</f>
        <v>#N/A</v>
      </c>
      <c r="K2218" s="532"/>
      <c r="L2218" s="531" t="str">
        <f>IF(K2218=0,"0-0",(VLOOKUP(K2218,'[11]CONSOLIDADO PLAN DESARROLLO'!$DK$9:$DM$305,2,0)))</f>
        <v>0-0</v>
      </c>
      <c r="M2218" s="532" t="str">
        <f t="shared" si="153"/>
        <v>0-0</v>
      </c>
      <c r="N2218" s="526"/>
      <c r="O2218" s="535"/>
      <c r="AC2218" s="274"/>
    </row>
    <row r="2219" spans="1:29" x14ac:dyDescent="0.2">
      <c r="A2219" s="528"/>
      <c r="B2219" s="477" t="str">
        <f t="shared" si="152"/>
        <v xml:space="preserve"> </v>
      </c>
      <c r="C2219" s="477"/>
      <c r="D2219" s="526"/>
      <c r="E2219" s="529"/>
      <c r="F2219" s="529"/>
      <c r="G2219" s="530"/>
      <c r="H2219" s="530"/>
      <c r="I2219" s="532"/>
      <c r="J2219" s="531" t="e">
        <f>VLOOKUP(K2219,'[11]CONSOLIDADO PLAN DESARROLLO'!$DK$9:$DM2515,3,0)</f>
        <v>#N/A</v>
      </c>
      <c r="K2219" s="532"/>
      <c r="L2219" s="531" t="str">
        <f>IF(K2219=0,"0-0",(VLOOKUP(K2219,'[11]CONSOLIDADO PLAN DESARROLLO'!$DK$9:$DM$305,2,0)))</f>
        <v>0-0</v>
      </c>
      <c r="M2219" s="532" t="str">
        <f t="shared" si="153"/>
        <v>0-0</v>
      </c>
      <c r="N2219" s="526"/>
      <c r="O2219" s="535"/>
      <c r="AC2219" s="274"/>
    </row>
    <row r="2220" spans="1:29" x14ac:dyDescent="0.2">
      <c r="A2220" s="528"/>
      <c r="B2220" s="477" t="str">
        <f t="shared" si="152"/>
        <v xml:space="preserve"> </v>
      </c>
      <c r="C2220" s="477"/>
      <c r="D2220" s="526"/>
      <c r="E2220" s="529"/>
      <c r="F2220" s="529"/>
      <c r="G2220" s="530"/>
      <c r="H2220" s="530"/>
      <c r="I2220" s="532"/>
      <c r="J2220" s="531" t="e">
        <f>VLOOKUP(K2220,'[11]CONSOLIDADO PLAN DESARROLLO'!$DK$9:$DM2516,3,0)</f>
        <v>#N/A</v>
      </c>
      <c r="K2220" s="532"/>
      <c r="L2220" s="531" t="str">
        <f>IF(K2220=0,"0-0",(VLOOKUP(K2220,'[11]CONSOLIDADO PLAN DESARROLLO'!$DK$9:$DM$305,2,0)))</f>
        <v>0-0</v>
      </c>
      <c r="M2220" s="532" t="str">
        <f t="shared" si="153"/>
        <v>0-0</v>
      </c>
      <c r="N2220" s="526"/>
      <c r="O2220" s="535"/>
      <c r="AC2220" s="274"/>
    </row>
    <row r="2221" spans="1:29" x14ac:dyDescent="0.2">
      <c r="A2221" s="528"/>
      <c r="B2221" s="477" t="str">
        <f t="shared" si="152"/>
        <v xml:space="preserve"> </v>
      </c>
      <c r="C2221" s="477"/>
      <c r="D2221" s="526"/>
      <c r="E2221" s="529"/>
      <c r="F2221" s="529"/>
      <c r="G2221" s="530"/>
      <c r="H2221" s="530"/>
      <c r="I2221" s="532"/>
      <c r="J2221" s="531" t="e">
        <f>VLOOKUP(K2221,'[11]CONSOLIDADO PLAN DESARROLLO'!$DK$9:$DM2517,3,0)</f>
        <v>#N/A</v>
      </c>
      <c r="K2221" s="532"/>
      <c r="L2221" s="531" t="str">
        <f>IF(K2221=0,"0-0",(VLOOKUP(K2221,'[11]CONSOLIDADO PLAN DESARROLLO'!$DK$9:$DM$305,2,0)))</f>
        <v>0-0</v>
      </c>
      <c r="M2221" s="532" t="str">
        <f t="shared" si="153"/>
        <v>0-0</v>
      </c>
      <c r="N2221" s="526"/>
      <c r="O2221" s="535"/>
      <c r="AC2221" s="274"/>
    </row>
    <row r="2222" spans="1:29" x14ac:dyDescent="0.2">
      <c r="A2222" s="528"/>
      <c r="B2222" s="477" t="str">
        <f t="shared" si="152"/>
        <v xml:space="preserve"> </v>
      </c>
      <c r="C2222" s="477"/>
      <c r="D2222" s="526"/>
      <c r="E2222" s="529"/>
      <c r="F2222" s="529"/>
      <c r="G2222" s="530"/>
      <c r="H2222" s="530"/>
      <c r="I2222" s="532"/>
      <c r="J2222" s="531" t="e">
        <f>VLOOKUP(K2222,'[11]CONSOLIDADO PLAN DESARROLLO'!$DK$9:$DM2518,3,0)</f>
        <v>#N/A</v>
      </c>
      <c r="K2222" s="532"/>
      <c r="L2222" s="531" t="str">
        <f>IF(K2222=0,"0-0",(VLOOKUP(K2222,'[11]CONSOLIDADO PLAN DESARROLLO'!$DK$9:$DM$305,2,0)))</f>
        <v>0-0</v>
      </c>
      <c r="M2222" s="532" t="str">
        <f t="shared" si="153"/>
        <v>0-0</v>
      </c>
      <c r="N2222" s="526"/>
      <c r="O2222" s="535"/>
      <c r="AC2222" s="274"/>
    </row>
    <row r="2223" spans="1:29" x14ac:dyDescent="0.2">
      <c r="A2223" s="528"/>
      <c r="B2223" s="477" t="str">
        <f t="shared" si="152"/>
        <v xml:space="preserve"> </v>
      </c>
      <c r="C2223" s="477"/>
      <c r="D2223" s="526"/>
      <c r="E2223" s="529"/>
      <c r="F2223" s="529"/>
      <c r="G2223" s="530"/>
      <c r="H2223" s="530"/>
      <c r="I2223" s="532"/>
      <c r="J2223" s="531" t="e">
        <f>VLOOKUP(K2223,'[11]CONSOLIDADO PLAN DESARROLLO'!$DK$9:$DM2519,3,0)</f>
        <v>#N/A</v>
      </c>
      <c r="K2223" s="532"/>
      <c r="L2223" s="531" t="str">
        <f>IF(K2223=0,"0-0",(VLOOKUP(K2223,'[11]CONSOLIDADO PLAN DESARROLLO'!$DK$9:$DM$305,2,0)))</f>
        <v>0-0</v>
      </c>
      <c r="M2223" s="532" t="str">
        <f t="shared" si="153"/>
        <v>0-0</v>
      </c>
      <c r="N2223" s="526"/>
      <c r="O2223" s="535"/>
      <c r="AC2223" s="274"/>
    </row>
    <row r="2224" spans="1:29" x14ac:dyDescent="0.2">
      <c r="A2224" s="528"/>
      <c r="B2224" s="477" t="str">
        <f t="shared" si="152"/>
        <v xml:space="preserve"> </v>
      </c>
      <c r="C2224" s="477"/>
      <c r="D2224" s="526"/>
      <c r="E2224" s="529"/>
      <c r="F2224" s="529"/>
      <c r="G2224" s="530"/>
      <c r="H2224" s="530"/>
      <c r="I2224" s="532"/>
      <c r="J2224" s="531" t="e">
        <f>VLOOKUP(K2224,'[11]CONSOLIDADO PLAN DESARROLLO'!$DK$9:$DM2520,3,0)</f>
        <v>#N/A</v>
      </c>
      <c r="K2224" s="532"/>
      <c r="L2224" s="531" t="str">
        <f>IF(K2224=0,"0-0",(VLOOKUP(K2224,'[11]CONSOLIDADO PLAN DESARROLLO'!$DK$9:$DM$305,2,0)))</f>
        <v>0-0</v>
      </c>
      <c r="M2224" s="532" t="str">
        <f t="shared" si="153"/>
        <v>0-0</v>
      </c>
      <c r="N2224" s="526"/>
      <c r="O2224" s="535"/>
      <c r="AC2224" s="274"/>
    </row>
    <row r="2225" spans="1:29" x14ac:dyDescent="0.2">
      <c r="A2225" s="528"/>
      <c r="B2225" s="477" t="str">
        <f t="shared" si="152"/>
        <v xml:space="preserve"> </v>
      </c>
      <c r="C2225" s="477"/>
      <c r="D2225" s="526"/>
      <c r="E2225" s="529"/>
      <c r="F2225" s="529"/>
      <c r="G2225" s="530"/>
      <c r="H2225" s="530"/>
      <c r="I2225" s="532"/>
      <c r="J2225" s="531" t="e">
        <f>VLOOKUP(K2225,'[11]CONSOLIDADO PLAN DESARROLLO'!$DK$9:$DM2521,3,0)</f>
        <v>#N/A</v>
      </c>
      <c r="K2225" s="532"/>
      <c r="L2225" s="531" t="str">
        <f>IF(K2225=0,"0-0",(VLOOKUP(K2225,'[11]CONSOLIDADO PLAN DESARROLLO'!$DK$9:$DM$305,2,0)))</f>
        <v>0-0</v>
      </c>
      <c r="M2225" s="532" t="str">
        <f t="shared" si="153"/>
        <v>0-0</v>
      </c>
      <c r="N2225" s="526"/>
      <c r="O2225" s="535"/>
      <c r="AC2225" s="274"/>
    </row>
    <row r="2226" spans="1:29" x14ac:dyDescent="0.2">
      <c r="A2226" s="528"/>
      <c r="B2226" s="477" t="str">
        <f t="shared" si="152"/>
        <v xml:space="preserve"> </v>
      </c>
      <c r="C2226" s="477"/>
      <c r="D2226" s="526"/>
      <c r="E2226" s="529"/>
      <c r="F2226" s="529"/>
      <c r="G2226" s="530"/>
      <c r="H2226" s="530"/>
      <c r="I2226" s="532"/>
      <c r="J2226" s="531" t="e">
        <f>VLOOKUP(K2226,'[11]CONSOLIDADO PLAN DESARROLLO'!$DK$9:$DM2522,3,0)</f>
        <v>#N/A</v>
      </c>
      <c r="K2226" s="532"/>
      <c r="L2226" s="531" t="str">
        <f>IF(K2226=0,"0-0",(VLOOKUP(K2226,'[11]CONSOLIDADO PLAN DESARROLLO'!$DK$9:$DM$305,2,0)))</f>
        <v>0-0</v>
      </c>
      <c r="M2226" s="532" t="str">
        <f t="shared" si="153"/>
        <v>0-0</v>
      </c>
      <c r="N2226" s="526"/>
      <c r="O2226" s="535"/>
      <c r="AC2226" s="274"/>
    </row>
    <row r="2227" spans="1:29" x14ac:dyDescent="0.2">
      <c r="A2227" s="528"/>
      <c r="B2227" s="477" t="str">
        <f t="shared" si="152"/>
        <v xml:space="preserve"> </v>
      </c>
      <c r="C2227" s="477"/>
      <c r="D2227" s="526"/>
      <c r="E2227" s="529"/>
      <c r="F2227" s="529"/>
      <c r="G2227" s="530"/>
      <c r="H2227" s="530"/>
      <c r="I2227" s="532"/>
      <c r="J2227" s="531" t="e">
        <f>VLOOKUP(K2227,'[11]CONSOLIDADO PLAN DESARROLLO'!$DK$9:$DM2523,3,0)</f>
        <v>#N/A</v>
      </c>
      <c r="K2227" s="532"/>
      <c r="L2227" s="531" t="str">
        <f>IF(K2227=0,"0-0",(VLOOKUP(K2227,'[11]CONSOLIDADO PLAN DESARROLLO'!$DK$9:$DM$305,2,0)))</f>
        <v>0-0</v>
      </c>
      <c r="M2227" s="532" t="str">
        <f t="shared" si="153"/>
        <v>0-0</v>
      </c>
      <c r="N2227" s="526"/>
      <c r="O2227" s="535"/>
      <c r="AC2227" s="274"/>
    </row>
    <row r="2228" spans="1:29" x14ac:dyDescent="0.2">
      <c r="A2228" s="528"/>
      <c r="B2228" s="477" t="str">
        <f t="shared" si="152"/>
        <v xml:space="preserve"> </v>
      </c>
      <c r="C2228" s="477"/>
      <c r="D2228" s="526"/>
      <c r="E2228" s="529"/>
      <c r="F2228" s="529"/>
      <c r="G2228" s="530"/>
      <c r="H2228" s="530"/>
      <c r="I2228" s="532"/>
      <c r="J2228" s="531" t="e">
        <f>VLOOKUP(K2228,'[11]CONSOLIDADO PLAN DESARROLLO'!$DK$9:$DM2524,3,0)</f>
        <v>#N/A</v>
      </c>
      <c r="K2228" s="532"/>
      <c r="L2228" s="531" t="str">
        <f>IF(K2228=0,"0-0",(VLOOKUP(K2228,'[11]CONSOLIDADO PLAN DESARROLLO'!$DK$9:$DM$305,2,0)))</f>
        <v>0-0</v>
      </c>
      <c r="M2228" s="532" t="str">
        <f t="shared" si="153"/>
        <v>0-0</v>
      </c>
      <c r="N2228" s="526"/>
      <c r="O2228" s="535"/>
      <c r="AC2228" s="274"/>
    </row>
    <row r="2229" spans="1:29" x14ac:dyDescent="0.2">
      <c r="A2229" s="528"/>
      <c r="B2229" s="477" t="str">
        <f t="shared" si="152"/>
        <v xml:space="preserve"> </v>
      </c>
      <c r="C2229" s="477"/>
      <c r="D2229" s="526"/>
      <c r="E2229" s="529"/>
      <c r="F2229" s="529"/>
      <c r="G2229" s="530"/>
      <c r="H2229" s="530"/>
      <c r="I2229" s="532"/>
      <c r="J2229" s="531" t="e">
        <f>VLOOKUP(K2229,'[11]CONSOLIDADO PLAN DESARROLLO'!$DK$9:$DM2525,3,0)</f>
        <v>#N/A</v>
      </c>
      <c r="K2229" s="532"/>
      <c r="L2229" s="531" t="str">
        <f>IF(K2229=0,"0-0",(VLOOKUP(K2229,'[11]CONSOLIDADO PLAN DESARROLLO'!$DK$9:$DM$305,2,0)))</f>
        <v>0-0</v>
      </c>
      <c r="M2229" s="532" t="str">
        <f t="shared" si="153"/>
        <v>0-0</v>
      </c>
      <c r="N2229" s="526"/>
      <c r="O2229" s="535"/>
      <c r="AC2229" s="274"/>
    </row>
    <row r="2230" spans="1:29" x14ac:dyDescent="0.2">
      <c r="A2230" s="528"/>
      <c r="B2230" s="477" t="str">
        <f t="shared" si="152"/>
        <v xml:space="preserve"> </v>
      </c>
      <c r="C2230" s="477"/>
      <c r="D2230" s="526"/>
      <c r="E2230" s="529"/>
      <c r="F2230" s="529"/>
      <c r="G2230" s="530"/>
      <c r="H2230" s="530"/>
      <c r="I2230" s="532"/>
      <c r="J2230" s="531" t="e">
        <f>VLOOKUP(K2230,'[11]CONSOLIDADO PLAN DESARROLLO'!$DK$9:$DM2526,3,0)</f>
        <v>#N/A</v>
      </c>
      <c r="K2230" s="532"/>
      <c r="L2230" s="531" t="str">
        <f>IF(K2230=0,"0-0",(VLOOKUP(K2230,'[11]CONSOLIDADO PLAN DESARROLLO'!$DK$9:$DM$305,2,0)))</f>
        <v>0-0</v>
      </c>
      <c r="M2230" s="532" t="str">
        <f t="shared" si="153"/>
        <v>0-0</v>
      </c>
      <c r="N2230" s="526"/>
      <c r="O2230" s="535"/>
      <c r="AC2230" s="274"/>
    </row>
    <row r="2231" spans="1:29" x14ac:dyDescent="0.2">
      <c r="A2231" s="528"/>
      <c r="B2231" s="477" t="str">
        <f t="shared" si="152"/>
        <v xml:space="preserve"> </v>
      </c>
      <c r="C2231" s="477"/>
      <c r="D2231" s="526"/>
      <c r="E2231" s="529"/>
      <c r="F2231" s="529"/>
      <c r="G2231" s="530"/>
      <c r="H2231" s="530"/>
      <c r="I2231" s="532"/>
      <c r="J2231" s="531" t="e">
        <f>VLOOKUP(K2231,'[11]CONSOLIDADO PLAN DESARROLLO'!$DK$9:$DM2527,3,0)</f>
        <v>#N/A</v>
      </c>
      <c r="K2231" s="532"/>
      <c r="L2231" s="531" t="str">
        <f>IF(K2231=0,"0-0",(VLOOKUP(K2231,'[11]CONSOLIDADO PLAN DESARROLLO'!$DK$9:$DM$305,2,0)))</f>
        <v>0-0</v>
      </c>
      <c r="M2231" s="532" t="str">
        <f t="shared" si="153"/>
        <v>0-0</v>
      </c>
      <c r="N2231" s="526"/>
      <c r="O2231" s="535"/>
      <c r="AC2231" s="274"/>
    </row>
    <row r="2232" spans="1:29" x14ac:dyDescent="0.2">
      <c r="A2232" s="528"/>
      <c r="B2232" s="477" t="str">
        <f t="shared" si="152"/>
        <v xml:space="preserve"> </v>
      </c>
      <c r="C2232" s="477"/>
      <c r="D2232" s="526"/>
      <c r="E2232" s="529"/>
      <c r="F2232" s="529"/>
      <c r="G2232" s="530"/>
      <c r="H2232" s="530"/>
      <c r="I2232" s="532"/>
      <c r="J2232" s="531" t="e">
        <f>VLOOKUP(K2232,'[11]CONSOLIDADO PLAN DESARROLLO'!$DK$9:$DM2528,3,0)</f>
        <v>#N/A</v>
      </c>
      <c r="K2232" s="532"/>
      <c r="L2232" s="531" t="str">
        <f>IF(K2232=0,"0-0",(VLOOKUP(K2232,'[11]CONSOLIDADO PLAN DESARROLLO'!$DK$9:$DM$305,2,0)))</f>
        <v>0-0</v>
      </c>
      <c r="M2232" s="532" t="str">
        <f t="shared" si="153"/>
        <v>0-0</v>
      </c>
      <c r="N2232" s="526"/>
      <c r="O2232" s="535"/>
      <c r="AC2232" s="274"/>
    </row>
    <row r="2233" spans="1:29" x14ac:dyDescent="0.2">
      <c r="A2233" s="528"/>
      <c r="B2233" s="477" t="str">
        <f t="shared" si="152"/>
        <v xml:space="preserve"> </v>
      </c>
      <c r="C2233" s="477"/>
      <c r="D2233" s="526"/>
      <c r="E2233" s="529"/>
      <c r="F2233" s="529"/>
      <c r="G2233" s="530"/>
      <c r="H2233" s="530"/>
      <c r="I2233" s="532"/>
      <c r="J2233" s="531" t="e">
        <f>VLOOKUP(K2233,'[11]CONSOLIDADO PLAN DESARROLLO'!$DK$9:$DM2529,3,0)</f>
        <v>#N/A</v>
      </c>
      <c r="K2233" s="532"/>
      <c r="L2233" s="531" t="str">
        <f>IF(K2233=0,"0-0",(VLOOKUP(K2233,'[11]CONSOLIDADO PLAN DESARROLLO'!$DK$9:$DM$305,2,0)))</f>
        <v>0-0</v>
      </c>
      <c r="M2233" s="532" t="str">
        <f t="shared" si="153"/>
        <v>0-0</v>
      </c>
      <c r="N2233" s="526"/>
      <c r="O2233" s="535"/>
      <c r="AC2233" s="274"/>
    </row>
    <row r="2234" spans="1:29" x14ac:dyDescent="0.2">
      <c r="A2234" s="528"/>
      <c r="B2234" s="477" t="str">
        <f t="shared" si="152"/>
        <v xml:space="preserve"> </v>
      </c>
      <c r="C2234" s="477"/>
      <c r="D2234" s="526"/>
      <c r="E2234" s="529"/>
      <c r="F2234" s="529"/>
      <c r="G2234" s="530"/>
      <c r="H2234" s="530"/>
      <c r="I2234" s="532"/>
      <c r="J2234" s="531" t="e">
        <f>VLOOKUP(K2234,'[11]CONSOLIDADO PLAN DESARROLLO'!$DK$9:$DM2530,3,0)</f>
        <v>#N/A</v>
      </c>
      <c r="K2234" s="532"/>
      <c r="L2234" s="531" t="str">
        <f>IF(K2234=0,"0-0",(VLOOKUP(K2234,'[11]CONSOLIDADO PLAN DESARROLLO'!$DK$9:$DM$305,2,0)))</f>
        <v>0-0</v>
      </c>
      <c r="M2234" s="532" t="str">
        <f t="shared" si="153"/>
        <v>0-0</v>
      </c>
      <c r="N2234" s="526"/>
      <c r="O2234" s="535"/>
      <c r="AC2234" s="274"/>
    </row>
    <row r="2235" spans="1:29" x14ac:dyDescent="0.2">
      <c r="A2235" s="528"/>
      <c r="B2235" s="477" t="str">
        <f t="shared" si="152"/>
        <v xml:space="preserve"> </v>
      </c>
      <c r="C2235" s="477"/>
      <c r="D2235" s="526"/>
      <c r="E2235" s="529"/>
      <c r="F2235" s="529"/>
      <c r="G2235" s="530"/>
      <c r="H2235" s="530"/>
      <c r="I2235" s="532"/>
      <c r="J2235" s="531" t="e">
        <f>VLOOKUP(K2235,'[11]CONSOLIDADO PLAN DESARROLLO'!$DK$9:$DM2531,3,0)</f>
        <v>#N/A</v>
      </c>
      <c r="K2235" s="532"/>
      <c r="L2235" s="531" t="str">
        <f>IF(K2235=0,"0-0",(VLOOKUP(K2235,'[11]CONSOLIDADO PLAN DESARROLLO'!$DK$9:$DM$305,2,0)))</f>
        <v>0-0</v>
      </c>
      <c r="M2235" s="532" t="str">
        <f t="shared" si="153"/>
        <v>0-0</v>
      </c>
      <c r="N2235" s="526"/>
      <c r="O2235" s="535"/>
      <c r="AC2235" s="274"/>
    </row>
    <row r="2236" spans="1:29" x14ac:dyDescent="0.2">
      <c r="A2236" s="528"/>
      <c r="B2236" s="477" t="str">
        <f t="shared" si="152"/>
        <v xml:space="preserve"> </v>
      </c>
      <c r="C2236" s="477"/>
      <c r="D2236" s="526"/>
      <c r="E2236" s="529"/>
      <c r="F2236" s="529"/>
      <c r="G2236" s="530"/>
      <c r="H2236" s="530"/>
      <c r="I2236" s="532"/>
      <c r="J2236" s="531" t="e">
        <f>VLOOKUP(K2236,'[11]CONSOLIDADO PLAN DESARROLLO'!$DK$9:$DM2532,3,0)</f>
        <v>#N/A</v>
      </c>
      <c r="K2236" s="532"/>
      <c r="L2236" s="531" t="str">
        <f>IF(K2236=0,"0-0",(VLOOKUP(K2236,'[11]CONSOLIDADO PLAN DESARROLLO'!$DK$9:$DM$305,2,0)))</f>
        <v>0-0</v>
      </c>
      <c r="M2236" s="532" t="str">
        <f t="shared" si="153"/>
        <v>0-0</v>
      </c>
      <c r="N2236" s="526"/>
      <c r="O2236" s="535"/>
      <c r="AC2236" s="274"/>
    </row>
    <row r="2237" spans="1:29" x14ac:dyDescent="0.2">
      <c r="A2237" s="528"/>
      <c r="B2237" s="477" t="str">
        <f t="shared" si="152"/>
        <v xml:space="preserve"> </v>
      </c>
      <c r="C2237" s="477"/>
      <c r="D2237" s="526"/>
      <c r="E2237" s="529"/>
      <c r="F2237" s="529"/>
      <c r="G2237" s="530"/>
      <c r="H2237" s="530"/>
      <c r="I2237" s="532"/>
      <c r="J2237" s="531" t="e">
        <f>VLOOKUP(K2237,'[11]CONSOLIDADO PLAN DESARROLLO'!$DK$9:$DM2533,3,0)</f>
        <v>#N/A</v>
      </c>
      <c r="K2237" s="532"/>
      <c r="L2237" s="531" t="str">
        <f>IF(K2237=0,"0-0",(VLOOKUP(K2237,'[11]CONSOLIDADO PLAN DESARROLLO'!$DK$9:$DM$305,2,0)))</f>
        <v>0-0</v>
      </c>
      <c r="M2237" s="532" t="str">
        <f t="shared" si="153"/>
        <v>0-0</v>
      </c>
      <c r="N2237" s="526"/>
      <c r="O2237" s="535"/>
      <c r="AC2237" s="274"/>
    </row>
    <row r="2238" spans="1:29" x14ac:dyDescent="0.2">
      <c r="A2238" s="528"/>
      <c r="B2238" s="477" t="str">
        <f t="shared" si="152"/>
        <v xml:space="preserve"> </v>
      </c>
      <c r="C2238" s="477"/>
      <c r="D2238" s="526"/>
      <c r="E2238" s="529"/>
      <c r="F2238" s="529"/>
      <c r="G2238" s="530"/>
      <c r="H2238" s="530"/>
      <c r="I2238" s="532"/>
      <c r="J2238" s="531" t="e">
        <f>VLOOKUP(K2238,'[11]CONSOLIDADO PLAN DESARROLLO'!$DK$9:$DM2534,3,0)</f>
        <v>#N/A</v>
      </c>
      <c r="K2238" s="532"/>
      <c r="L2238" s="531" t="str">
        <f>IF(K2238=0,"0-0",(VLOOKUP(K2238,'[11]CONSOLIDADO PLAN DESARROLLO'!$DK$9:$DM$305,2,0)))</f>
        <v>0-0</v>
      </c>
      <c r="M2238" s="532" t="str">
        <f t="shared" si="153"/>
        <v>0-0</v>
      </c>
      <c r="N2238" s="526"/>
      <c r="O2238" s="535"/>
      <c r="AC2238" s="274"/>
    </row>
    <row r="2239" spans="1:29" x14ac:dyDescent="0.2">
      <c r="A2239" s="528"/>
      <c r="B2239" s="477" t="str">
        <f t="shared" si="152"/>
        <v xml:space="preserve"> </v>
      </c>
      <c r="C2239" s="477"/>
      <c r="D2239" s="526"/>
      <c r="E2239" s="529"/>
      <c r="F2239" s="529"/>
      <c r="G2239" s="530"/>
      <c r="H2239" s="530"/>
      <c r="I2239" s="532"/>
      <c r="J2239" s="531" t="e">
        <f>VLOOKUP(K2239,'[11]CONSOLIDADO PLAN DESARROLLO'!$DK$9:$DM2535,3,0)</f>
        <v>#N/A</v>
      </c>
      <c r="K2239" s="532"/>
      <c r="L2239" s="531" t="str">
        <f>IF(K2239=0,"0-0",(VLOOKUP(K2239,'[11]CONSOLIDADO PLAN DESARROLLO'!$DK$9:$DM$305,2,0)))</f>
        <v>0-0</v>
      </c>
      <c r="M2239" s="532" t="str">
        <f t="shared" si="153"/>
        <v>0-0</v>
      </c>
      <c r="N2239" s="526"/>
      <c r="O2239" s="535"/>
      <c r="AC2239" s="274"/>
    </row>
    <row r="2240" spans="1:29" x14ac:dyDescent="0.2">
      <c r="A2240" s="528"/>
      <c r="B2240" s="477" t="str">
        <f t="shared" si="152"/>
        <v xml:space="preserve"> </v>
      </c>
      <c r="C2240" s="477"/>
      <c r="D2240" s="526"/>
      <c r="E2240" s="529"/>
      <c r="F2240" s="529"/>
      <c r="G2240" s="530"/>
      <c r="H2240" s="530"/>
      <c r="I2240" s="532"/>
      <c r="J2240" s="531" t="e">
        <f>VLOOKUP(K2240,'[11]CONSOLIDADO PLAN DESARROLLO'!$DK$9:$DM2536,3,0)</f>
        <v>#N/A</v>
      </c>
      <c r="K2240" s="532"/>
      <c r="L2240" s="531" t="str">
        <f>IF(K2240=0,"0-0",(VLOOKUP(K2240,'[11]CONSOLIDADO PLAN DESARROLLO'!$DK$9:$DM$305,2,0)))</f>
        <v>0-0</v>
      </c>
      <c r="M2240" s="532" t="str">
        <f t="shared" si="153"/>
        <v>0-0</v>
      </c>
      <c r="N2240" s="526"/>
      <c r="O2240" s="535"/>
      <c r="AC2240" s="274"/>
    </row>
    <row r="2241" spans="1:29" x14ac:dyDescent="0.2">
      <c r="A2241" s="528"/>
      <c r="B2241" s="477" t="str">
        <f t="shared" si="152"/>
        <v xml:space="preserve"> </v>
      </c>
      <c r="C2241" s="477"/>
      <c r="D2241" s="526"/>
      <c r="E2241" s="529"/>
      <c r="F2241" s="529"/>
      <c r="G2241" s="530"/>
      <c r="H2241" s="530"/>
      <c r="I2241" s="532"/>
      <c r="J2241" s="531" t="e">
        <f>VLOOKUP(K2241,'[11]CONSOLIDADO PLAN DESARROLLO'!$DK$9:$DM2537,3,0)</f>
        <v>#N/A</v>
      </c>
      <c r="K2241" s="532"/>
      <c r="L2241" s="531" t="str">
        <f>IF(K2241=0,"0-0",(VLOOKUP(K2241,'[11]CONSOLIDADO PLAN DESARROLLO'!$DK$9:$DM$305,2,0)))</f>
        <v>0-0</v>
      </c>
      <c r="M2241" s="532" t="str">
        <f t="shared" si="153"/>
        <v>0-0</v>
      </c>
      <c r="N2241" s="526"/>
      <c r="O2241" s="535"/>
      <c r="AC2241" s="274"/>
    </row>
    <row r="2242" spans="1:29" x14ac:dyDescent="0.2">
      <c r="A2242" s="528"/>
      <c r="B2242" s="477" t="str">
        <f t="shared" si="152"/>
        <v xml:space="preserve"> </v>
      </c>
      <c r="C2242" s="477"/>
      <c r="D2242" s="526"/>
      <c r="E2242" s="529"/>
      <c r="F2242" s="529"/>
      <c r="G2242" s="530"/>
      <c r="H2242" s="530"/>
      <c r="I2242" s="532"/>
      <c r="J2242" s="531" t="e">
        <f>VLOOKUP(K2242,'[11]CONSOLIDADO PLAN DESARROLLO'!$DK$9:$DM2538,3,0)</f>
        <v>#N/A</v>
      </c>
      <c r="K2242" s="532"/>
      <c r="L2242" s="531" t="str">
        <f>IF(K2242=0,"0-0",(VLOOKUP(K2242,'[11]CONSOLIDADO PLAN DESARROLLO'!$DK$9:$DM$305,2,0)))</f>
        <v>0-0</v>
      </c>
      <c r="M2242" s="532" t="str">
        <f t="shared" si="153"/>
        <v>0-0</v>
      </c>
      <c r="N2242" s="526"/>
      <c r="O2242" s="535"/>
      <c r="AC2242" s="274"/>
    </row>
    <row r="2243" spans="1:29" x14ac:dyDescent="0.2">
      <c r="A2243" s="528"/>
      <c r="B2243" s="477" t="str">
        <f t="shared" ref="B2243:B2306" si="154">+CONCATENATE(C2243," ",(LEFT(I2243,(3))))</f>
        <v xml:space="preserve"> </v>
      </c>
      <c r="C2243" s="477"/>
      <c r="D2243" s="526"/>
      <c r="E2243" s="529"/>
      <c r="F2243" s="529"/>
      <c r="G2243" s="530"/>
      <c r="H2243" s="530"/>
      <c r="I2243" s="532"/>
      <c r="J2243" s="531" t="e">
        <f>VLOOKUP(K2243,'[11]CONSOLIDADO PLAN DESARROLLO'!$DK$9:$DM2539,3,0)</f>
        <v>#N/A</v>
      </c>
      <c r="K2243" s="532"/>
      <c r="L2243" s="531" t="str">
        <f>IF(K2243=0,"0-0",(VLOOKUP(K2243,'[11]CONSOLIDADO PLAN DESARROLLO'!$DK$9:$DM$305,2,0)))</f>
        <v>0-0</v>
      </c>
      <c r="M2243" s="532" t="str">
        <f t="shared" ref="M2243:M2306" si="155">IF(I2243=0,"0-0",(VLOOKUP(I2243,$Q$2:$V$191,$P$1,0)))</f>
        <v>0-0</v>
      </c>
      <c r="N2243" s="526"/>
      <c r="O2243" s="535"/>
      <c r="AC2243" s="274"/>
    </row>
    <row r="2244" spans="1:29" x14ac:dyDescent="0.2">
      <c r="A2244" s="528"/>
      <c r="B2244" s="477" t="str">
        <f t="shared" si="154"/>
        <v xml:space="preserve"> </v>
      </c>
      <c r="C2244" s="477"/>
      <c r="D2244" s="526"/>
      <c r="E2244" s="529"/>
      <c r="F2244" s="529"/>
      <c r="G2244" s="530"/>
      <c r="H2244" s="530"/>
      <c r="I2244" s="532"/>
      <c r="J2244" s="531" t="e">
        <f>VLOOKUP(K2244,'[11]CONSOLIDADO PLAN DESARROLLO'!$DK$9:$DM2540,3,0)</f>
        <v>#N/A</v>
      </c>
      <c r="K2244" s="532"/>
      <c r="L2244" s="531" t="str">
        <f>IF(K2244=0,"0-0",(VLOOKUP(K2244,'[11]CONSOLIDADO PLAN DESARROLLO'!$DK$9:$DM$305,2,0)))</f>
        <v>0-0</v>
      </c>
      <c r="M2244" s="532" t="str">
        <f t="shared" si="155"/>
        <v>0-0</v>
      </c>
      <c r="N2244" s="526"/>
      <c r="O2244" s="535"/>
      <c r="AC2244" s="274"/>
    </row>
    <row r="2245" spans="1:29" x14ac:dyDescent="0.2">
      <c r="A2245" s="528"/>
      <c r="B2245" s="477" t="str">
        <f t="shared" si="154"/>
        <v xml:space="preserve"> </v>
      </c>
      <c r="C2245" s="477"/>
      <c r="D2245" s="526"/>
      <c r="E2245" s="529"/>
      <c r="F2245" s="529"/>
      <c r="G2245" s="530"/>
      <c r="H2245" s="530"/>
      <c r="I2245" s="532"/>
      <c r="J2245" s="531" t="e">
        <f>VLOOKUP(K2245,'[11]CONSOLIDADO PLAN DESARROLLO'!$DK$9:$DM2541,3,0)</f>
        <v>#N/A</v>
      </c>
      <c r="K2245" s="532"/>
      <c r="L2245" s="531" t="str">
        <f>IF(K2245=0,"0-0",(VLOOKUP(K2245,'[11]CONSOLIDADO PLAN DESARROLLO'!$DK$9:$DM$305,2,0)))</f>
        <v>0-0</v>
      </c>
      <c r="M2245" s="532" t="str">
        <f t="shared" si="155"/>
        <v>0-0</v>
      </c>
      <c r="N2245" s="526"/>
      <c r="O2245" s="535"/>
      <c r="AC2245" s="274"/>
    </row>
    <row r="2246" spans="1:29" x14ac:dyDescent="0.2">
      <c r="A2246" s="528"/>
      <c r="B2246" s="477" t="str">
        <f t="shared" si="154"/>
        <v xml:space="preserve"> </v>
      </c>
      <c r="C2246" s="477"/>
      <c r="D2246" s="526"/>
      <c r="E2246" s="529"/>
      <c r="F2246" s="529"/>
      <c r="G2246" s="530"/>
      <c r="H2246" s="530"/>
      <c r="I2246" s="532"/>
      <c r="J2246" s="531" t="e">
        <f>VLOOKUP(K2246,'[11]CONSOLIDADO PLAN DESARROLLO'!$DK$9:$DM2542,3,0)</f>
        <v>#N/A</v>
      </c>
      <c r="K2246" s="532"/>
      <c r="L2246" s="531" t="str">
        <f>IF(K2246=0,"0-0",(VLOOKUP(K2246,'[11]CONSOLIDADO PLAN DESARROLLO'!$DK$9:$DM$305,2,0)))</f>
        <v>0-0</v>
      </c>
      <c r="M2246" s="532" t="str">
        <f t="shared" si="155"/>
        <v>0-0</v>
      </c>
      <c r="N2246" s="526"/>
      <c r="O2246" s="535"/>
      <c r="AC2246" s="274"/>
    </row>
    <row r="2247" spans="1:29" x14ac:dyDescent="0.2">
      <c r="A2247" s="528"/>
      <c r="B2247" s="477" t="str">
        <f t="shared" si="154"/>
        <v xml:space="preserve"> </v>
      </c>
      <c r="C2247" s="477"/>
      <c r="D2247" s="526"/>
      <c r="E2247" s="529"/>
      <c r="F2247" s="529"/>
      <c r="G2247" s="530"/>
      <c r="H2247" s="530"/>
      <c r="I2247" s="532"/>
      <c r="J2247" s="531" t="e">
        <f>VLOOKUP(K2247,'[11]CONSOLIDADO PLAN DESARROLLO'!$DK$9:$DM2543,3,0)</f>
        <v>#N/A</v>
      </c>
      <c r="K2247" s="532"/>
      <c r="L2247" s="531" t="str">
        <f>IF(K2247=0,"0-0",(VLOOKUP(K2247,'[11]CONSOLIDADO PLAN DESARROLLO'!$DK$9:$DM$305,2,0)))</f>
        <v>0-0</v>
      </c>
      <c r="M2247" s="532" t="str">
        <f t="shared" si="155"/>
        <v>0-0</v>
      </c>
      <c r="N2247" s="526"/>
      <c r="O2247" s="535"/>
      <c r="AC2247" s="274"/>
    </row>
    <row r="2248" spans="1:29" x14ac:dyDescent="0.2">
      <c r="A2248" s="528"/>
      <c r="B2248" s="477" t="str">
        <f t="shared" si="154"/>
        <v xml:space="preserve"> </v>
      </c>
      <c r="C2248" s="477"/>
      <c r="D2248" s="526"/>
      <c r="E2248" s="529"/>
      <c r="F2248" s="529"/>
      <c r="G2248" s="530"/>
      <c r="H2248" s="530"/>
      <c r="I2248" s="532"/>
      <c r="J2248" s="531" t="e">
        <f>VLOOKUP(K2248,'[11]CONSOLIDADO PLAN DESARROLLO'!$DK$9:$DM2544,3,0)</f>
        <v>#N/A</v>
      </c>
      <c r="K2248" s="532"/>
      <c r="L2248" s="531" t="str">
        <f>IF(K2248=0,"0-0",(VLOOKUP(K2248,'[11]CONSOLIDADO PLAN DESARROLLO'!$DK$9:$DM$305,2,0)))</f>
        <v>0-0</v>
      </c>
      <c r="M2248" s="532" t="str">
        <f t="shared" si="155"/>
        <v>0-0</v>
      </c>
      <c r="N2248" s="526"/>
      <c r="O2248" s="535"/>
      <c r="AC2248" s="274"/>
    </row>
    <row r="2249" spans="1:29" x14ac:dyDescent="0.2">
      <c r="A2249" s="528"/>
      <c r="B2249" s="477" t="str">
        <f t="shared" si="154"/>
        <v xml:space="preserve"> </v>
      </c>
      <c r="C2249" s="477"/>
      <c r="D2249" s="526"/>
      <c r="E2249" s="529"/>
      <c r="F2249" s="529"/>
      <c r="G2249" s="530"/>
      <c r="H2249" s="530"/>
      <c r="I2249" s="532"/>
      <c r="J2249" s="531" t="e">
        <f>VLOOKUP(K2249,'[11]CONSOLIDADO PLAN DESARROLLO'!$DK$9:$DM2545,3,0)</f>
        <v>#N/A</v>
      </c>
      <c r="K2249" s="532"/>
      <c r="L2249" s="531" t="str">
        <f>IF(K2249=0,"0-0",(VLOOKUP(K2249,'[11]CONSOLIDADO PLAN DESARROLLO'!$DK$9:$DM$305,2,0)))</f>
        <v>0-0</v>
      </c>
      <c r="M2249" s="532" t="str">
        <f t="shared" si="155"/>
        <v>0-0</v>
      </c>
      <c r="N2249" s="526"/>
      <c r="O2249" s="535"/>
      <c r="AC2249" s="274"/>
    </row>
    <row r="2250" spans="1:29" x14ac:dyDescent="0.2">
      <c r="A2250" s="528"/>
      <c r="B2250" s="477" t="str">
        <f t="shared" si="154"/>
        <v xml:space="preserve"> </v>
      </c>
      <c r="C2250" s="477"/>
      <c r="D2250" s="526"/>
      <c r="E2250" s="529"/>
      <c r="F2250" s="529"/>
      <c r="G2250" s="530"/>
      <c r="H2250" s="530"/>
      <c r="I2250" s="532"/>
      <c r="J2250" s="531" t="e">
        <f>VLOOKUP(K2250,'[11]CONSOLIDADO PLAN DESARROLLO'!$DK$9:$DM2546,3,0)</f>
        <v>#N/A</v>
      </c>
      <c r="K2250" s="532"/>
      <c r="L2250" s="531" t="str">
        <f>IF(K2250=0,"0-0",(VLOOKUP(K2250,'[11]CONSOLIDADO PLAN DESARROLLO'!$DK$9:$DM$305,2,0)))</f>
        <v>0-0</v>
      </c>
      <c r="M2250" s="532" t="str">
        <f t="shared" si="155"/>
        <v>0-0</v>
      </c>
      <c r="N2250" s="526"/>
      <c r="O2250" s="535"/>
      <c r="AC2250" s="274"/>
    </row>
    <row r="2251" spans="1:29" x14ac:dyDescent="0.2">
      <c r="A2251" s="528"/>
      <c r="B2251" s="477" t="str">
        <f t="shared" si="154"/>
        <v xml:space="preserve"> </v>
      </c>
      <c r="C2251" s="477"/>
      <c r="D2251" s="526"/>
      <c r="E2251" s="529"/>
      <c r="F2251" s="529"/>
      <c r="G2251" s="530"/>
      <c r="H2251" s="530"/>
      <c r="I2251" s="532"/>
      <c r="J2251" s="531" t="e">
        <f>VLOOKUP(K2251,'[11]CONSOLIDADO PLAN DESARROLLO'!$DK$9:$DM2547,3,0)</f>
        <v>#N/A</v>
      </c>
      <c r="K2251" s="532"/>
      <c r="L2251" s="531" t="str">
        <f>IF(K2251=0,"0-0",(VLOOKUP(K2251,'[11]CONSOLIDADO PLAN DESARROLLO'!$DK$9:$DM$305,2,0)))</f>
        <v>0-0</v>
      </c>
      <c r="M2251" s="532" t="str">
        <f t="shared" si="155"/>
        <v>0-0</v>
      </c>
      <c r="N2251" s="526"/>
      <c r="O2251" s="535"/>
      <c r="AC2251" s="274"/>
    </row>
    <row r="2252" spans="1:29" x14ac:dyDescent="0.2">
      <c r="A2252" s="528"/>
      <c r="B2252" s="477" t="str">
        <f t="shared" si="154"/>
        <v xml:space="preserve"> </v>
      </c>
      <c r="C2252" s="477"/>
      <c r="D2252" s="526"/>
      <c r="E2252" s="529"/>
      <c r="F2252" s="529"/>
      <c r="G2252" s="530"/>
      <c r="H2252" s="530"/>
      <c r="I2252" s="532"/>
      <c r="J2252" s="531" t="e">
        <f>VLOOKUP(K2252,'[11]CONSOLIDADO PLAN DESARROLLO'!$DK$9:$DM2548,3,0)</f>
        <v>#N/A</v>
      </c>
      <c r="K2252" s="532"/>
      <c r="L2252" s="531" t="str">
        <f>IF(K2252=0,"0-0",(VLOOKUP(K2252,'[11]CONSOLIDADO PLAN DESARROLLO'!$DK$9:$DM$305,2,0)))</f>
        <v>0-0</v>
      </c>
      <c r="M2252" s="532" t="str">
        <f t="shared" si="155"/>
        <v>0-0</v>
      </c>
      <c r="N2252" s="526"/>
      <c r="O2252" s="535"/>
      <c r="AC2252" s="274"/>
    </row>
    <row r="2253" spans="1:29" x14ac:dyDescent="0.2">
      <c r="A2253" s="528"/>
      <c r="B2253" s="477" t="str">
        <f t="shared" si="154"/>
        <v xml:space="preserve"> </v>
      </c>
      <c r="C2253" s="477"/>
      <c r="D2253" s="526"/>
      <c r="E2253" s="529"/>
      <c r="F2253" s="529"/>
      <c r="G2253" s="530"/>
      <c r="H2253" s="530"/>
      <c r="I2253" s="532"/>
      <c r="J2253" s="531" t="e">
        <f>VLOOKUP(K2253,'[11]CONSOLIDADO PLAN DESARROLLO'!$DK$9:$DM2549,3,0)</f>
        <v>#N/A</v>
      </c>
      <c r="K2253" s="532"/>
      <c r="L2253" s="531" t="str">
        <f>IF(K2253=0,"0-0",(VLOOKUP(K2253,'[11]CONSOLIDADO PLAN DESARROLLO'!$DK$9:$DM$305,2,0)))</f>
        <v>0-0</v>
      </c>
      <c r="M2253" s="532" t="str">
        <f t="shared" si="155"/>
        <v>0-0</v>
      </c>
      <c r="N2253" s="526"/>
      <c r="O2253" s="535"/>
      <c r="AC2253" s="274"/>
    </row>
    <row r="2254" spans="1:29" x14ac:dyDescent="0.2">
      <c r="A2254" s="528"/>
      <c r="B2254" s="477" t="str">
        <f t="shared" si="154"/>
        <v xml:space="preserve"> </v>
      </c>
      <c r="C2254" s="477"/>
      <c r="D2254" s="526"/>
      <c r="E2254" s="529"/>
      <c r="F2254" s="529"/>
      <c r="G2254" s="530"/>
      <c r="H2254" s="530"/>
      <c r="I2254" s="532"/>
      <c r="J2254" s="531" t="e">
        <f>VLOOKUP(K2254,'[11]CONSOLIDADO PLAN DESARROLLO'!$DK$9:$DM2550,3,0)</f>
        <v>#N/A</v>
      </c>
      <c r="K2254" s="532"/>
      <c r="L2254" s="531" t="str">
        <f>IF(K2254=0,"0-0",(VLOOKUP(K2254,'[11]CONSOLIDADO PLAN DESARROLLO'!$DK$9:$DM$305,2,0)))</f>
        <v>0-0</v>
      </c>
      <c r="M2254" s="532" t="str">
        <f t="shared" si="155"/>
        <v>0-0</v>
      </c>
      <c r="N2254" s="526"/>
      <c r="O2254" s="535"/>
      <c r="AC2254" s="274"/>
    </row>
    <row r="2255" spans="1:29" x14ac:dyDescent="0.2">
      <c r="A2255" s="528"/>
      <c r="B2255" s="477" t="str">
        <f t="shared" si="154"/>
        <v xml:space="preserve"> </v>
      </c>
      <c r="C2255" s="477"/>
      <c r="D2255" s="526"/>
      <c r="E2255" s="529"/>
      <c r="F2255" s="529"/>
      <c r="G2255" s="530"/>
      <c r="H2255" s="530"/>
      <c r="I2255" s="532"/>
      <c r="J2255" s="531" t="e">
        <f>VLOOKUP(K2255,'[11]CONSOLIDADO PLAN DESARROLLO'!$DK$9:$DM2551,3,0)</f>
        <v>#N/A</v>
      </c>
      <c r="K2255" s="532"/>
      <c r="L2255" s="531" t="str">
        <f>IF(K2255=0,"0-0",(VLOOKUP(K2255,'[11]CONSOLIDADO PLAN DESARROLLO'!$DK$9:$DM$305,2,0)))</f>
        <v>0-0</v>
      </c>
      <c r="M2255" s="532" t="str">
        <f t="shared" si="155"/>
        <v>0-0</v>
      </c>
      <c r="N2255" s="526"/>
      <c r="O2255" s="535"/>
      <c r="AC2255" s="274"/>
    </row>
    <row r="2256" spans="1:29" x14ac:dyDescent="0.2">
      <c r="A2256" s="528"/>
      <c r="B2256" s="477" t="str">
        <f t="shared" si="154"/>
        <v xml:space="preserve"> </v>
      </c>
      <c r="C2256" s="477"/>
      <c r="D2256" s="526"/>
      <c r="E2256" s="529"/>
      <c r="F2256" s="529"/>
      <c r="G2256" s="530"/>
      <c r="H2256" s="530"/>
      <c r="I2256" s="532"/>
      <c r="J2256" s="531" t="e">
        <f>VLOOKUP(K2256,'[11]CONSOLIDADO PLAN DESARROLLO'!$DK$9:$DM2552,3,0)</f>
        <v>#N/A</v>
      </c>
      <c r="K2256" s="532"/>
      <c r="L2256" s="531" t="str">
        <f>IF(K2256=0,"0-0",(VLOOKUP(K2256,'[11]CONSOLIDADO PLAN DESARROLLO'!$DK$9:$DM$305,2,0)))</f>
        <v>0-0</v>
      </c>
      <c r="M2256" s="532" t="str">
        <f t="shared" si="155"/>
        <v>0-0</v>
      </c>
      <c r="N2256" s="526"/>
      <c r="O2256" s="535"/>
      <c r="AC2256" s="274"/>
    </row>
    <row r="2257" spans="1:29" x14ac:dyDescent="0.2">
      <c r="A2257" s="528"/>
      <c r="B2257" s="477" t="str">
        <f t="shared" si="154"/>
        <v xml:space="preserve"> </v>
      </c>
      <c r="C2257" s="477"/>
      <c r="D2257" s="526"/>
      <c r="E2257" s="529"/>
      <c r="F2257" s="529"/>
      <c r="G2257" s="530"/>
      <c r="H2257" s="530"/>
      <c r="I2257" s="532"/>
      <c r="J2257" s="531" t="e">
        <f>VLOOKUP(K2257,'[11]CONSOLIDADO PLAN DESARROLLO'!$DK$9:$DM2553,3,0)</f>
        <v>#N/A</v>
      </c>
      <c r="K2257" s="532"/>
      <c r="L2257" s="531" t="str">
        <f>IF(K2257=0,"0-0",(VLOOKUP(K2257,'[11]CONSOLIDADO PLAN DESARROLLO'!$DK$9:$DM$305,2,0)))</f>
        <v>0-0</v>
      </c>
      <c r="M2257" s="532" t="str">
        <f t="shared" si="155"/>
        <v>0-0</v>
      </c>
      <c r="N2257" s="526"/>
      <c r="O2257" s="535"/>
      <c r="AC2257" s="274"/>
    </row>
    <row r="2258" spans="1:29" x14ac:dyDescent="0.2">
      <c r="A2258" s="528"/>
      <c r="B2258" s="477" t="str">
        <f t="shared" si="154"/>
        <v xml:space="preserve"> </v>
      </c>
      <c r="C2258" s="477"/>
      <c r="D2258" s="526"/>
      <c r="E2258" s="529"/>
      <c r="F2258" s="529"/>
      <c r="G2258" s="530"/>
      <c r="H2258" s="530"/>
      <c r="I2258" s="532"/>
      <c r="J2258" s="531" t="e">
        <f>VLOOKUP(K2258,'[11]CONSOLIDADO PLAN DESARROLLO'!$DK$9:$DM2554,3,0)</f>
        <v>#N/A</v>
      </c>
      <c r="K2258" s="532"/>
      <c r="L2258" s="531" t="str">
        <f>IF(K2258=0,"0-0",(VLOOKUP(K2258,'[11]CONSOLIDADO PLAN DESARROLLO'!$DK$9:$DM$305,2,0)))</f>
        <v>0-0</v>
      </c>
      <c r="M2258" s="532" t="str">
        <f t="shared" si="155"/>
        <v>0-0</v>
      </c>
      <c r="N2258" s="526"/>
      <c r="O2258" s="535"/>
      <c r="AC2258" s="274"/>
    </row>
    <row r="2259" spans="1:29" x14ac:dyDescent="0.2">
      <c r="A2259" s="528"/>
      <c r="B2259" s="477" t="str">
        <f t="shared" si="154"/>
        <v xml:space="preserve"> </v>
      </c>
      <c r="C2259" s="477"/>
      <c r="D2259" s="526"/>
      <c r="E2259" s="529"/>
      <c r="F2259" s="529"/>
      <c r="G2259" s="530"/>
      <c r="H2259" s="530"/>
      <c r="I2259" s="532"/>
      <c r="J2259" s="531" t="e">
        <f>VLOOKUP(K2259,'[11]CONSOLIDADO PLAN DESARROLLO'!$DK$9:$DM2555,3,0)</f>
        <v>#N/A</v>
      </c>
      <c r="K2259" s="532"/>
      <c r="L2259" s="531" t="str">
        <f>IF(K2259=0,"0-0",(VLOOKUP(K2259,'[11]CONSOLIDADO PLAN DESARROLLO'!$DK$9:$DM$305,2,0)))</f>
        <v>0-0</v>
      </c>
      <c r="M2259" s="532" t="str">
        <f t="shared" si="155"/>
        <v>0-0</v>
      </c>
      <c r="N2259" s="526"/>
      <c r="O2259" s="535"/>
      <c r="AC2259" s="274"/>
    </row>
    <row r="2260" spans="1:29" x14ac:dyDescent="0.2">
      <c r="A2260" s="528"/>
      <c r="B2260" s="477" t="str">
        <f t="shared" si="154"/>
        <v xml:space="preserve"> </v>
      </c>
      <c r="C2260" s="477"/>
      <c r="D2260" s="526"/>
      <c r="E2260" s="529"/>
      <c r="F2260" s="529"/>
      <c r="G2260" s="530"/>
      <c r="H2260" s="530"/>
      <c r="I2260" s="532"/>
      <c r="J2260" s="531" t="e">
        <f>VLOOKUP(K2260,'[11]CONSOLIDADO PLAN DESARROLLO'!$DK$9:$DM2556,3,0)</f>
        <v>#N/A</v>
      </c>
      <c r="K2260" s="532"/>
      <c r="L2260" s="531" t="str">
        <f>IF(K2260=0,"0-0",(VLOOKUP(K2260,'[11]CONSOLIDADO PLAN DESARROLLO'!$DK$9:$DM$305,2,0)))</f>
        <v>0-0</v>
      </c>
      <c r="M2260" s="532" t="str">
        <f t="shared" si="155"/>
        <v>0-0</v>
      </c>
      <c r="N2260" s="526"/>
      <c r="O2260" s="535"/>
      <c r="AC2260" s="274"/>
    </row>
    <row r="2261" spans="1:29" x14ac:dyDescent="0.2">
      <c r="A2261" s="528"/>
      <c r="B2261" s="477" t="str">
        <f t="shared" si="154"/>
        <v xml:space="preserve"> </v>
      </c>
      <c r="C2261" s="477"/>
      <c r="D2261" s="526"/>
      <c r="E2261" s="529"/>
      <c r="F2261" s="529"/>
      <c r="G2261" s="530"/>
      <c r="H2261" s="530"/>
      <c r="I2261" s="532"/>
      <c r="J2261" s="531" t="e">
        <f>VLOOKUP(K2261,'[11]CONSOLIDADO PLAN DESARROLLO'!$DK$9:$DM2557,3,0)</f>
        <v>#N/A</v>
      </c>
      <c r="K2261" s="532"/>
      <c r="L2261" s="531" t="str">
        <f>IF(K2261=0,"0-0",(VLOOKUP(K2261,'[11]CONSOLIDADO PLAN DESARROLLO'!$DK$9:$DM$305,2,0)))</f>
        <v>0-0</v>
      </c>
      <c r="M2261" s="532" t="str">
        <f t="shared" si="155"/>
        <v>0-0</v>
      </c>
      <c r="N2261" s="526"/>
      <c r="O2261" s="535"/>
      <c r="AC2261" s="274"/>
    </row>
    <row r="2262" spans="1:29" x14ac:dyDescent="0.2">
      <c r="A2262" s="528"/>
      <c r="B2262" s="477" t="str">
        <f t="shared" si="154"/>
        <v xml:space="preserve"> </v>
      </c>
      <c r="C2262" s="477"/>
      <c r="D2262" s="526"/>
      <c r="E2262" s="529"/>
      <c r="F2262" s="529"/>
      <c r="G2262" s="530"/>
      <c r="H2262" s="530"/>
      <c r="I2262" s="532"/>
      <c r="J2262" s="531" t="e">
        <f>VLOOKUP(K2262,'[11]CONSOLIDADO PLAN DESARROLLO'!$DK$9:$DM2558,3,0)</f>
        <v>#N/A</v>
      </c>
      <c r="K2262" s="532"/>
      <c r="L2262" s="531" t="str">
        <f>IF(K2262=0,"0-0",(VLOOKUP(K2262,'[11]CONSOLIDADO PLAN DESARROLLO'!$DK$9:$DM$305,2,0)))</f>
        <v>0-0</v>
      </c>
      <c r="M2262" s="532" t="str">
        <f t="shared" si="155"/>
        <v>0-0</v>
      </c>
      <c r="N2262" s="526"/>
      <c r="O2262" s="535"/>
      <c r="AC2262" s="274"/>
    </row>
    <row r="2263" spans="1:29" x14ac:dyDescent="0.2">
      <c r="A2263" s="528"/>
      <c r="B2263" s="477" t="str">
        <f t="shared" si="154"/>
        <v xml:space="preserve"> </v>
      </c>
      <c r="C2263" s="477"/>
      <c r="D2263" s="526"/>
      <c r="E2263" s="529"/>
      <c r="F2263" s="529"/>
      <c r="G2263" s="530"/>
      <c r="H2263" s="530"/>
      <c r="I2263" s="532"/>
      <c r="J2263" s="531" t="e">
        <f>VLOOKUP(K2263,'[11]CONSOLIDADO PLAN DESARROLLO'!$DK$9:$DM2559,3,0)</f>
        <v>#N/A</v>
      </c>
      <c r="K2263" s="532"/>
      <c r="L2263" s="531" t="str">
        <f>IF(K2263=0,"0-0",(VLOOKUP(K2263,'[11]CONSOLIDADO PLAN DESARROLLO'!$DK$9:$DM$305,2,0)))</f>
        <v>0-0</v>
      </c>
      <c r="M2263" s="532" t="str">
        <f t="shared" si="155"/>
        <v>0-0</v>
      </c>
      <c r="N2263" s="526"/>
      <c r="O2263" s="535"/>
      <c r="AC2263" s="274"/>
    </row>
    <row r="2264" spans="1:29" x14ac:dyDescent="0.2">
      <c r="A2264" s="528"/>
      <c r="B2264" s="477" t="str">
        <f t="shared" si="154"/>
        <v xml:space="preserve"> </v>
      </c>
      <c r="C2264" s="477"/>
      <c r="D2264" s="526"/>
      <c r="E2264" s="529"/>
      <c r="F2264" s="529"/>
      <c r="G2264" s="530"/>
      <c r="H2264" s="530"/>
      <c r="I2264" s="532"/>
      <c r="J2264" s="531" t="e">
        <f>VLOOKUP(K2264,'[11]CONSOLIDADO PLAN DESARROLLO'!$DK$9:$DM2560,3,0)</f>
        <v>#N/A</v>
      </c>
      <c r="K2264" s="532"/>
      <c r="L2264" s="531" t="str">
        <f>IF(K2264=0,"0-0",(VLOOKUP(K2264,'[11]CONSOLIDADO PLAN DESARROLLO'!$DK$9:$DM$305,2,0)))</f>
        <v>0-0</v>
      </c>
      <c r="M2264" s="532" t="str">
        <f t="shared" si="155"/>
        <v>0-0</v>
      </c>
      <c r="N2264" s="526"/>
      <c r="O2264" s="535"/>
      <c r="AC2264" s="274"/>
    </row>
    <row r="2265" spans="1:29" x14ac:dyDescent="0.2">
      <c r="A2265" s="528"/>
      <c r="B2265" s="477" t="str">
        <f t="shared" si="154"/>
        <v xml:space="preserve"> </v>
      </c>
      <c r="C2265" s="477"/>
      <c r="D2265" s="526"/>
      <c r="E2265" s="529"/>
      <c r="F2265" s="529"/>
      <c r="G2265" s="530"/>
      <c r="H2265" s="530"/>
      <c r="I2265" s="532"/>
      <c r="J2265" s="531" t="e">
        <f>VLOOKUP(K2265,'[11]CONSOLIDADO PLAN DESARROLLO'!$DK$9:$DM2561,3,0)</f>
        <v>#N/A</v>
      </c>
      <c r="K2265" s="532"/>
      <c r="L2265" s="531" t="str">
        <f>IF(K2265=0,"0-0",(VLOOKUP(K2265,'[11]CONSOLIDADO PLAN DESARROLLO'!$DK$9:$DM$305,2,0)))</f>
        <v>0-0</v>
      </c>
      <c r="M2265" s="532" t="str">
        <f t="shared" si="155"/>
        <v>0-0</v>
      </c>
      <c r="N2265" s="526"/>
      <c r="O2265" s="535"/>
      <c r="AC2265" s="274"/>
    </row>
    <row r="2266" spans="1:29" x14ac:dyDescent="0.2">
      <c r="A2266" s="528"/>
      <c r="B2266" s="477" t="str">
        <f t="shared" si="154"/>
        <v xml:space="preserve"> </v>
      </c>
      <c r="C2266" s="477"/>
      <c r="D2266" s="526"/>
      <c r="E2266" s="529"/>
      <c r="F2266" s="529"/>
      <c r="G2266" s="530"/>
      <c r="H2266" s="530"/>
      <c r="I2266" s="532"/>
      <c r="J2266" s="531" t="e">
        <f>VLOOKUP(K2266,'[11]CONSOLIDADO PLAN DESARROLLO'!$DK$9:$DM2562,3,0)</f>
        <v>#N/A</v>
      </c>
      <c r="K2266" s="532"/>
      <c r="L2266" s="531" t="str">
        <f>IF(K2266=0,"0-0",(VLOOKUP(K2266,'[11]CONSOLIDADO PLAN DESARROLLO'!$DK$9:$DM$305,2,0)))</f>
        <v>0-0</v>
      </c>
      <c r="M2266" s="532" t="str">
        <f t="shared" si="155"/>
        <v>0-0</v>
      </c>
      <c r="N2266" s="526"/>
      <c r="O2266" s="535"/>
      <c r="AC2266" s="274"/>
    </row>
    <row r="2267" spans="1:29" x14ac:dyDescent="0.2">
      <c r="A2267" s="528"/>
      <c r="B2267" s="477" t="str">
        <f t="shared" si="154"/>
        <v xml:space="preserve"> </v>
      </c>
      <c r="C2267" s="477"/>
      <c r="D2267" s="526"/>
      <c r="E2267" s="529"/>
      <c r="F2267" s="529"/>
      <c r="G2267" s="530"/>
      <c r="H2267" s="530"/>
      <c r="I2267" s="532"/>
      <c r="J2267" s="531" t="e">
        <f>VLOOKUP(K2267,'[11]CONSOLIDADO PLAN DESARROLLO'!$DK$9:$DM2563,3,0)</f>
        <v>#N/A</v>
      </c>
      <c r="K2267" s="532"/>
      <c r="L2267" s="531" t="str">
        <f>IF(K2267=0,"0-0",(VLOOKUP(K2267,'[11]CONSOLIDADO PLAN DESARROLLO'!$DK$9:$DM$305,2,0)))</f>
        <v>0-0</v>
      </c>
      <c r="M2267" s="532" t="str">
        <f t="shared" si="155"/>
        <v>0-0</v>
      </c>
      <c r="N2267" s="526"/>
      <c r="O2267" s="535"/>
      <c r="AC2267" s="274"/>
    </row>
    <row r="2268" spans="1:29" x14ac:dyDescent="0.2">
      <c r="A2268" s="528"/>
      <c r="B2268" s="477" t="str">
        <f t="shared" si="154"/>
        <v xml:space="preserve"> </v>
      </c>
      <c r="C2268" s="477"/>
      <c r="D2268" s="526"/>
      <c r="E2268" s="529"/>
      <c r="F2268" s="529"/>
      <c r="G2268" s="530"/>
      <c r="H2268" s="530"/>
      <c r="I2268" s="532"/>
      <c r="J2268" s="531" t="e">
        <f>VLOOKUP(K2268,'[11]CONSOLIDADO PLAN DESARROLLO'!$DK$9:$DM2564,3,0)</f>
        <v>#N/A</v>
      </c>
      <c r="K2268" s="532"/>
      <c r="L2268" s="531" t="str">
        <f>IF(K2268=0,"0-0",(VLOOKUP(K2268,'[11]CONSOLIDADO PLAN DESARROLLO'!$DK$9:$DM$305,2,0)))</f>
        <v>0-0</v>
      </c>
      <c r="M2268" s="532" t="str">
        <f t="shared" si="155"/>
        <v>0-0</v>
      </c>
      <c r="N2268" s="526"/>
      <c r="O2268" s="535"/>
      <c r="AC2268" s="274"/>
    </row>
    <row r="2269" spans="1:29" x14ac:dyDescent="0.2">
      <c r="A2269" s="528"/>
      <c r="B2269" s="477" t="str">
        <f t="shared" si="154"/>
        <v xml:space="preserve"> </v>
      </c>
      <c r="C2269" s="477"/>
      <c r="D2269" s="526"/>
      <c r="E2269" s="529"/>
      <c r="F2269" s="529"/>
      <c r="G2269" s="530"/>
      <c r="H2269" s="530"/>
      <c r="I2269" s="532"/>
      <c r="J2269" s="531" t="e">
        <f>VLOOKUP(K2269,'[11]CONSOLIDADO PLAN DESARROLLO'!$DK$9:$DM2565,3,0)</f>
        <v>#N/A</v>
      </c>
      <c r="K2269" s="532"/>
      <c r="L2269" s="531" t="str">
        <f>IF(K2269=0,"0-0",(VLOOKUP(K2269,'[11]CONSOLIDADO PLAN DESARROLLO'!$DK$9:$DM$305,2,0)))</f>
        <v>0-0</v>
      </c>
      <c r="M2269" s="532" t="str">
        <f t="shared" si="155"/>
        <v>0-0</v>
      </c>
      <c r="N2269" s="526"/>
      <c r="O2269" s="535"/>
      <c r="AC2269" s="274"/>
    </row>
    <row r="2270" spans="1:29" x14ac:dyDescent="0.2">
      <c r="A2270" s="528"/>
      <c r="B2270" s="477" t="str">
        <f t="shared" si="154"/>
        <v xml:space="preserve"> </v>
      </c>
      <c r="C2270" s="477"/>
      <c r="D2270" s="526"/>
      <c r="E2270" s="529"/>
      <c r="F2270" s="529"/>
      <c r="G2270" s="530"/>
      <c r="H2270" s="530"/>
      <c r="I2270" s="532"/>
      <c r="J2270" s="531" t="e">
        <f>VLOOKUP(K2270,'[11]CONSOLIDADO PLAN DESARROLLO'!$DK$9:$DM2566,3,0)</f>
        <v>#N/A</v>
      </c>
      <c r="K2270" s="532"/>
      <c r="L2270" s="531" t="str">
        <f>IF(K2270=0,"0-0",(VLOOKUP(K2270,'[11]CONSOLIDADO PLAN DESARROLLO'!$DK$9:$DM$305,2,0)))</f>
        <v>0-0</v>
      </c>
      <c r="M2270" s="532" t="str">
        <f t="shared" si="155"/>
        <v>0-0</v>
      </c>
      <c r="N2270" s="526"/>
      <c r="O2270" s="535"/>
      <c r="AC2270" s="274"/>
    </row>
    <row r="2271" spans="1:29" x14ac:dyDescent="0.2">
      <c r="A2271" s="528"/>
      <c r="B2271" s="477" t="str">
        <f t="shared" si="154"/>
        <v xml:space="preserve"> </v>
      </c>
      <c r="C2271" s="477"/>
      <c r="D2271" s="526"/>
      <c r="E2271" s="529"/>
      <c r="F2271" s="529"/>
      <c r="G2271" s="530"/>
      <c r="H2271" s="530"/>
      <c r="I2271" s="532"/>
      <c r="J2271" s="531" t="e">
        <f>VLOOKUP(K2271,'[11]CONSOLIDADO PLAN DESARROLLO'!$DK$9:$DM2567,3,0)</f>
        <v>#N/A</v>
      </c>
      <c r="K2271" s="532"/>
      <c r="L2271" s="531" t="str">
        <f>IF(K2271=0,"0-0",(VLOOKUP(K2271,'[11]CONSOLIDADO PLAN DESARROLLO'!$DK$9:$DM$305,2,0)))</f>
        <v>0-0</v>
      </c>
      <c r="M2271" s="532" t="str">
        <f t="shared" si="155"/>
        <v>0-0</v>
      </c>
      <c r="N2271" s="526"/>
      <c r="O2271" s="535"/>
      <c r="AC2271" s="274"/>
    </row>
    <row r="2272" spans="1:29" x14ac:dyDescent="0.2">
      <c r="A2272" s="528"/>
      <c r="B2272" s="477" t="str">
        <f t="shared" si="154"/>
        <v xml:space="preserve"> </v>
      </c>
      <c r="C2272" s="477"/>
      <c r="D2272" s="526"/>
      <c r="E2272" s="529"/>
      <c r="F2272" s="529"/>
      <c r="G2272" s="530"/>
      <c r="H2272" s="530"/>
      <c r="I2272" s="532"/>
      <c r="J2272" s="531" t="e">
        <f>VLOOKUP(K2272,'[11]CONSOLIDADO PLAN DESARROLLO'!$DK$9:$DM2568,3,0)</f>
        <v>#N/A</v>
      </c>
      <c r="K2272" s="532"/>
      <c r="L2272" s="531" t="str">
        <f>IF(K2272=0,"0-0",(VLOOKUP(K2272,'[11]CONSOLIDADO PLAN DESARROLLO'!$DK$9:$DM$305,2,0)))</f>
        <v>0-0</v>
      </c>
      <c r="M2272" s="532" t="str">
        <f t="shared" si="155"/>
        <v>0-0</v>
      </c>
      <c r="N2272" s="526"/>
      <c r="O2272" s="535"/>
      <c r="AC2272" s="274"/>
    </row>
    <row r="2273" spans="1:29" x14ac:dyDescent="0.2">
      <c r="A2273" s="528"/>
      <c r="B2273" s="477" t="str">
        <f t="shared" si="154"/>
        <v xml:space="preserve"> </v>
      </c>
      <c r="C2273" s="477"/>
      <c r="D2273" s="526"/>
      <c r="E2273" s="529"/>
      <c r="F2273" s="529"/>
      <c r="G2273" s="530"/>
      <c r="H2273" s="530"/>
      <c r="I2273" s="532"/>
      <c r="J2273" s="531" t="e">
        <f>VLOOKUP(K2273,'[11]CONSOLIDADO PLAN DESARROLLO'!$DK$9:$DM2569,3,0)</f>
        <v>#N/A</v>
      </c>
      <c r="K2273" s="532"/>
      <c r="L2273" s="531" t="str">
        <f>IF(K2273=0,"0-0",(VLOOKUP(K2273,'[11]CONSOLIDADO PLAN DESARROLLO'!$DK$9:$DM$305,2,0)))</f>
        <v>0-0</v>
      </c>
      <c r="M2273" s="532" t="str">
        <f t="shared" si="155"/>
        <v>0-0</v>
      </c>
      <c r="N2273" s="526"/>
      <c r="O2273" s="535"/>
      <c r="AC2273" s="274"/>
    </row>
    <row r="2274" spans="1:29" x14ac:dyDescent="0.2">
      <c r="A2274" s="528"/>
      <c r="B2274" s="477" t="str">
        <f t="shared" si="154"/>
        <v xml:space="preserve"> </v>
      </c>
      <c r="C2274" s="477"/>
      <c r="D2274" s="526"/>
      <c r="E2274" s="529"/>
      <c r="F2274" s="529"/>
      <c r="G2274" s="530"/>
      <c r="H2274" s="530"/>
      <c r="I2274" s="532"/>
      <c r="J2274" s="531" t="e">
        <f>VLOOKUP(K2274,'[11]CONSOLIDADO PLAN DESARROLLO'!$DK$9:$DM2570,3,0)</f>
        <v>#N/A</v>
      </c>
      <c r="K2274" s="532"/>
      <c r="L2274" s="531" t="str">
        <f>IF(K2274=0,"0-0",(VLOOKUP(K2274,'[11]CONSOLIDADO PLAN DESARROLLO'!$DK$9:$DM$305,2,0)))</f>
        <v>0-0</v>
      </c>
      <c r="M2274" s="532" t="str">
        <f t="shared" si="155"/>
        <v>0-0</v>
      </c>
      <c r="N2274" s="526"/>
      <c r="O2274" s="535"/>
      <c r="AC2274" s="274"/>
    </row>
    <row r="2275" spans="1:29" x14ac:dyDescent="0.2">
      <c r="A2275" s="528"/>
      <c r="B2275" s="477" t="str">
        <f t="shared" si="154"/>
        <v xml:space="preserve"> </v>
      </c>
      <c r="C2275" s="477"/>
      <c r="D2275" s="526"/>
      <c r="E2275" s="529"/>
      <c r="F2275" s="529"/>
      <c r="G2275" s="530"/>
      <c r="H2275" s="530"/>
      <c r="I2275" s="532"/>
      <c r="J2275" s="531" t="e">
        <f>VLOOKUP(K2275,'[11]CONSOLIDADO PLAN DESARROLLO'!$DK$9:$DM2571,3,0)</f>
        <v>#N/A</v>
      </c>
      <c r="K2275" s="532"/>
      <c r="L2275" s="531" t="str">
        <f>IF(K2275=0,"0-0",(VLOOKUP(K2275,'[11]CONSOLIDADO PLAN DESARROLLO'!$DK$9:$DM$305,2,0)))</f>
        <v>0-0</v>
      </c>
      <c r="M2275" s="532" t="str">
        <f t="shared" si="155"/>
        <v>0-0</v>
      </c>
      <c r="N2275" s="526"/>
      <c r="O2275" s="535"/>
      <c r="AC2275" s="274"/>
    </row>
    <row r="2276" spans="1:29" x14ac:dyDescent="0.2">
      <c r="A2276" s="528"/>
      <c r="B2276" s="477" t="str">
        <f t="shared" si="154"/>
        <v xml:space="preserve"> </v>
      </c>
      <c r="C2276" s="477"/>
      <c r="D2276" s="526"/>
      <c r="E2276" s="529"/>
      <c r="F2276" s="529"/>
      <c r="G2276" s="530"/>
      <c r="H2276" s="530"/>
      <c r="I2276" s="532"/>
      <c r="J2276" s="531" t="e">
        <f>VLOOKUP(K2276,'[11]CONSOLIDADO PLAN DESARROLLO'!$DK$9:$DM2572,3,0)</f>
        <v>#N/A</v>
      </c>
      <c r="K2276" s="532"/>
      <c r="L2276" s="531" t="str">
        <f>IF(K2276=0,"0-0",(VLOOKUP(K2276,'[11]CONSOLIDADO PLAN DESARROLLO'!$DK$9:$DM$305,2,0)))</f>
        <v>0-0</v>
      </c>
      <c r="M2276" s="532" t="str">
        <f t="shared" si="155"/>
        <v>0-0</v>
      </c>
      <c r="N2276" s="526"/>
      <c r="O2276" s="535"/>
      <c r="AC2276" s="274"/>
    </row>
    <row r="2277" spans="1:29" x14ac:dyDescent="0.2">
      <c r="A2277" s="528"/>
      <c r="B2277" s="477" t="str">
        <f t="shared" si="154"/>
        <v xml:space="preserve"> </v>
      </c>
      <c r="C2277" s="477"/>
      <c r="D2277" s="526"/>
      <c r="E2277" s="529"/>
      <c r="F2277" s="529"/>
      <c r="G2277" s="530"/>
      <c r="H2277" s="530"/>
      <c r="I2277" s="532"/>
      <c r="J2277" s="531" t="e">
        <f>VLOOKUP(K2277,'[11]CONSOLIDADO PLAN DESARROLLO'!$DK$9:$DM2573,3,0)</f>
        <v>#N/A</v>
      </c>
      <c r="K2277" s="532"/>
      <c r="L2277" s="531" t="str">
        <f>IF(K2277=0,"0-0",(VLOOKUP(K2277,'[11]CONSOLIDADO PLAN DESARROLLO'!$DK$9:$DM$305,2,0)))</f>
        <v>0-0</v>
      </c>
      <c r="M2277" s="532" t="str">
        <f t="shared" si="155"/>
        <v>0-0</v>
      </c>
      <c r="N2277" s="526"/>
      <c r="O2277" s="535"/>
      <c r="AC2277" s="274"/>
    </row>
    <row r="2278" spans="1:29" x14ac:dyDescent="0.2">
      <c r="A2278" s="528"/>
      <c r="B2278" s="477" t="str">
        <f t="shared" si="154"/>
        <v xml:space="preserve"> </v>
      </c>
      <c r="C2278" s="477"/>
      <c r="D2278" s="526"/>
      <c r="E2278" s="529"/>
      <c r="F2278" s="529"/>
      <c r="G2278" s="530"/>
      <c r="H2278" s="530"/>
      <c r="I2278" s="532"/>
      <c r="J2278" s="531" t="e">
        <f>VLOOKUP(K2278,'[11]CONSOLIDADO PLAN DESARROLLO'!$DK$9:$DM2574,3,0)</f>
        <v>#N/A</v>
      </c>
      <c r="K2278" s="532"/>
      <c r="L2278" s="531" t="str">
        <f>IF(K2278=0,"0-0",(VLOOKUP(K2278,'[11]CONSOLIDADO PLAN DESARROLLO'!$DK$9:$DM$305,2,0)))</f>
        <v>0-0</v>
      </c>
      <c r="M2278" s="532" t="str">
        <f t="shared" si="155"/>
        <v>0-0</v>
      </c>
      <c r="N2278" s="526"/>
      <c r="O2278" s="535"/>
      <c r="AC2278" s="274"/>
    </row>
    <row r="2279" spans="1:29" x14ac:dyDescent="0.2">
      <c r="A2279" s="528"/>
      <c r="B2279" s="477" t="str">
        <f t="shared" si="154"/>
        <v xml:space="preserve"> </v>
      </c>
      <c r="C2279" s="477"/>
      <c r="D2279" s="526"/>
      <c r="E2279" s="529"/>
      <c r="F2279" s="529"/>
      <c r="G2279" s="530"/>
      <c r="H2279" s="530"/>
      <c r="I2279" s="532"/>
      <c r="J2279" s="531" t="e">
        <f>VLOOKUP(K2279,'[11]CONSOLIDADO PLAN DESARROLLO'!$DK$9:$DM2575,3,0)</f>
        <v>#N/A</v>
      </c>
      <c r="K2279" s="532"/>
      <c r="L2279" s="531" t="str">
        <f>IF(K2279=0,"0-0",(VLOOKUP(K2279,'[11]CONSOLIDADO PLAN DESARROLLO'!$DK$9:$DM$305,2,0)))</f>
        <v>0-0</v>
      </c>
      <c r="M2279" s="532" t="str">
        <f t="shared" si="155"/>
        <v>0-0</v>
      </c>
      <c r="N2279" s="526"/>
      <c r="O2279" s="535"/>
      <c r="AC2279" s="274"/>
    </row>
    <row r="2280" spans="1:29" x14ac:dyDescent="0.2">
      <c r="A2280" s="528"/>
      <c r="B2280" s="477" t="str">
        <f t="shared" si="154"/>
        <v xml:space="preserve"> </v>
      </c>
      <c r="C2280" s="477"/>
      <c r="D2280" s="526"/>
      <c r="E2280" s="529"/>
      <c r="F2280" s="529"/>
      <c r="G2280" s="530"/>
      <c r="H2280" s="530"/>
      <c r="I2280" s="532"/>
      <c r="J2280" s="531" t="e">
        <f>VLOOKUP(K2280,'[11]CONSOLIDADO PLAN DESARROLLO'!$DK$9:$DM2576,3,0)</f>
        <v>#N/A</v>
      </c>
      <c r="K2280" s="532"/>
      <c r="L2280" s="531" t="str">
        <f>IF(K2280=0,"0-0",(VLOOKUP(K2280,'[11]CONSOLIDADO PLAN DESARROLLO'!$DK$9:$DM$305,2,0)))</f>
        <v>0-0</v>
      </c>
      <c r="M2280" s="532" t="str">
        <f t="shared" si="155"/>
        <v>0-0</v>
      </c>
      <c r="N2280" s="526"/>
      <c r="O2280" s="535"/>
      <c r="AC2280" s="274"/>
    </row>
    <row r="2281" spans="1:29" x14ac:dyDescent="0.2">
      <c r="A2281" s="528"/>
      <c r="B2281" s="477" t="str">
        <f t="shared" si="154"/>
        <v xml:space="preserve"> </v>
      </c>
      <c r="C2281" s="477"/>
      <c r="D2281" s="526"/>
      <c r="E2281" s="529"/>
      <c r="F2281" s="529"/>
      <c r="G2281" s="530"/>
      <c r="H2281" s="530"/>
      <c r="I2281" s="532"/>
      <c r="J2281" s="531" t="e">
        <f>VLOOKUP(K2281,'[11]CONSOLIDADO PLAN DESARROLLO'!$DK$9:$DM2577,3,0)</f>
        <v>#N/A</v>
      </c>
      <c r="K2281" s="532"/>
      <c r="L2281" s="531" t="str">
        <f>IF(K2281=0,"0-0",(VLOOKUP(K2281,'[11]CONSOLIDADO PLAN DESARROLLO'!$DK$9:$DM$305,2,0)))</f>
        <v>0-0</v>
      </c>
      <c r="M2281" s="532" t="str">
        <f t="shared" si="155"/>
        <v>0-0</v>
      </c>
      <c r="N2281" s="526"/>
      <c r="O2281" s="535"/>
      <c r="AC2281" s="274"/>
    </row>
    <row r="2282" spans="1:29" x14ac:dyDescent="0.2">
      <c r="A2282" s="528"/>
      <c r="B2282" s="477" t="str">
        <f t="shared" si="154"/>
        <v xml:space="preserve"> </v>
      </c>
      <c r="C2282" s="477"/>
      <c r="D2282" s="526"/>
      <c r="E2282" s="529"/>
      <c r="F2282" s="529"/>
      <c r="G2282" s="530"/>
      <c r="H2282" s="530"/>
      <c r="I2282" s="532"/>
      <c r="J2282" s="531" t="e">
        <f>VLOOKUP(K2282,'[11]CONSOLIDADO PLAN DESARROLLO'!$DK$9:$DM2578,3,0)</f>
        <v>#N/A</v>
      </c>
      <c r="K2282" s="532"/>
      <c r="L2282" s="531" t="str">
        <f>IF(K2282=0,"0-0",(VLOOKUP(K2282,'[11]CONSOLIDADO PLAN DESARROLLO'!$DK$9:$DM$305,2,0)))</f>
        <v>0-0</v>
      </c>
      <c r="M2282" s="532" t="str">
        <f t="shared" si="155"/>
        <v>0-0</v>
      </c>
      <c r="N2282" s="526"/>
      <c r="O2282" s="535"/>
      <c r="AC2282" s="274"/>
    </row>
    <row r="2283" spans="1:29" x14ac:dyDescent="0.2">
      <c r="A2283" s="528"/>
      <c r="B2283" s="477" t="str">
        <f t="shared" si="154"/>
        <v xml:space="preserve"> </v>
      </c>
      <c r="C2283" s="477"/>
      <c r="D2283" s="526"/>
      <c r="E2283" s="529"/>
      <c r="F2283" s="529"/>
      <c r="G2283" s="530"/>
      <c r="H2283" s="530"/>
      <c r="I2283" s="532"/>
      <c r="J2283" s="531" t="e">
        <f>VLOOKUP(K2283,'[11]CONSOLIDADO PLAN DESARROLLO'!$DK$9:$DM2579,3,0)</f>
        <v>#N/A</v>
      </c>
      <c r="K2283" s="532"/>
      <c r="L2283" s="531" t="str">
        <f>IF(K2283=0,"0-0",(VLOOKUP(K2283,'[11]CONSOLIDADO PLAN DESARROLLO'!$DK$9:$DM$305,2,0)))</f>
        <v>0-0</v>
      </c>
      <c r="M2283" s="532" t="str">
        <f t="shared" si="155"/>
        <v>0-0</v>
      </c>
      <c r="N2283" s="526"/>
      <c r="O2283" s="535"/>
      <c r="AC2283" s="274"/>
    </row>
    <row r="2284" spans="1:29" x14ac:dyDescent="0.2">
      <c r="A2284" s="528"/>
      <c r="B2284" s="477" t="str">
        <f t="shared" si="154"/>
        <v xml:space="preserve"> </v>
      </c>
      <c r="C2284" s="477"/>
      <c r="D2284" s="526"/>
      <c r="E2284" s="529"/>
      <c r="F2284" s="529"/>
      <c r="G2284" s="530"/>
      <c r="H2284" s="530"/>
      <c r="I2284" s="532"/>
      <c r="J2284" s="531" t="e">
        <f>VLOOKUP(K2284,'[11]CONSOLIDADO PLAN DESARROLLO'!$DK$9:$DM2580,3,0)</f>
        <v>#N/A</v>
      </c>
      <c r="K2284" s="532"/>
      <c r="L2284" s="531" t="str">
        <f>IF(K2284=0,"0-0",(VLOOKUP(K2284,'[11]CONSOLIDADO PLAN DESARROLLO'!$DK$9:$DM$305,2,0)))</f>
        <v>0-0</v>
      </c>
      <c r="M2284" s="532" t="str">
        <f t="shared" si="155"/>
        <v>0-0</v>
      </c>
      <c r="N2284" s="526"/>
      <c r="O2284" s="535"/>
      <c r="AC2284" s="274"/>
    </row>
    <row r="2285" spans="1:29" x14ac:dyDescent="0.2">
      <c r="A2285" s="528"/>
      <c r="B2285" s="477" t="str">
        <f t="shared" si="154"/>
        <v xml:space="preserve"> </v>
      </c>
      <c r="C2285" s="477"/>
      <c r="D2285" s="526"/>
      <c r="E2285" s="529"/>
      <c r="F2285" s="529"/>
      <c r="G2285" s="530"/>
      <c r="H2285" s="530"/>
      <c r="I2285" s="532"/>
      <c r="J2285" s="531" t="e">
        <f>VLOOKUP(K2285,'[11]CONSOLIDADO PLAN DESARROLLO'!$DK$9:$DM2581,3,0)</f>
        <v>#N/A</v>
      </c>
      <c r="K2285" s="532"/>
      <c r="L2285" s="531" t="str">
        <f>IF(K2285=0,"0-0",(VLOOKUP(K2285,'[11]CONSOLIDADO PLAN DESARROLLO'!$DK$9:$DM$305,2,0)))</f>
        <v>0-0</v>
      </c>
      <c r="M2285" s="532" t="str">
        <f t="shared" si="155"/>
        <v>0-0</v>
      </c>
      <c r="N2285" s="526"/>
      <c r="O2285" s="535"/>
      <c r="AC2285" s="274"/>
    </row>
    <row r="2286" spans="1:29" x14ac:dyDescent="0.2">
      <c r="A2286" s="528"/>
      <c r="B2286" s="477" t="str">
        <f t="shared" si="154"/>
        <v xml:space="preserve"> </v>
      </c>
      <c r="C2286" s="477"/>
      <c r="D2286" s="526"/>
      <c r="E2286" s="529"/>
      <c r="F2286" s="529"/>
      <c r="G2286" s="530"/>
      <c r="H2286" s="530"/>
      <c r="I2286" s="532"/>
      <c r="J2286" s="531" t="e">
        <f>VLOOKUP(K2286,'[11]CONSOLIDADO PLAN DESARROLLO'!$DK$9:$DM2582,3,0)</f>
        <v>#N/A</v>
      </c>
      <c r="K2286" s="532"/>
      <c r="L2286" s="531" t="str">
        <f>IF(K2286=0,"0-0",(VLOOKUP(K2286,'[11]CONSOLIDADO PLAN DESARROLLO'!$DK$9:$DM$305,2,0)))</f>
        <v>0-0</v>
      </c>
      <c r="M2286" s="532" t="str">
        <f t="shared" si="155"/>
        <v>0-0</v>
      </c>
      <c r="N2286" s="526"/>
      <c r="O2286" s="535"/>
      <c r="AC2286" s="274"/>
    </row>
    <row r="2287" spans="1:29" x14ac:dyDescent="0.2">
      <c r="A2287" s="528"/>
      <c r="B2287" s="477" t="str">
        <f t="shared" si="154"/>
        <v xml:space="preserve"> </v>
      </c>
      <c r="C2287" s="477"/>
      <c r="D2287" s="526"/>
      <c r="E2287" s="529"/>
      <c r="F2287" s="529"/>
      <c r="G2287" s="530"/>
      <c r="H2287" s="530"/>
      <c r="I2287" s="532"/>
      <c r="J2287" s="531" t="e">
        <f>VLOOKUP(K2287,'[11]CONSOLIDADO PLAN DESARROLLO'!$DK$9:$DM2583,3,0)</f>
        <v>#N/A</v>
      </c>
      <c r="K2287" s="532"/>
      <c r="L2287" s="531" t="str">
        <f>IF(K2287=0,"0-0",(VLOOKUP(K2287,'[11]CONSOLIDADO PLAN DESARROLLO'!$DK$9:$DM$305,2,0)))</f>
        <v>0-0</v>
      </c>
      <c r="M2287" s="532" t="str">
        <f t="shared" si="155"/>
        <v>0-0</v>
      </c>
      <c r="N2287" s="526"/>
      <c r="O2287" s="535"/>
      <c r="AC2287" s="274"/>
    </row>
    <row r="2288" spans="1:29" x14ac:dyDescent="0.2">
      <c r="A2288" s="528"/>
      <c r="B2288" s="477" t="str">
        <f t="shared" si="154"/>
        <v xml:space="preserve"> </v>
      </c>
      <c r="C2288" s="477"/>
      <c r="D2288" s="526"/>
      <c r="E2288" s="529"/>
      <c r="F2288" s="529"/>
      <c r="G2288" s="530"/>
      <c r="H2288" s="530"/>
      <c r="I2288" s="532"/>
      <c r="J2288" s="531" t="e">
        <f>VLOOKUP(K2288,'[11]CONSOLIDADO PLAN DESARROLLO'!$DK$9:$DM2584,3,0)</f>
        <v>#N/A</v>
      </c>
      <c r="K2288" s="532"/>
      <c r="L2288" s="531" t="str">
        <f>IF(K2288=0,"0-0",(VLOOKUP(K2288,'[11]CONSOLIDADO PLAN DESARROLLO'!$DK$9:$DM$305,2,0)))</f>
        <v>0-0</v>
      </c>
      <c r="M2288" s="532" t="str">
        <f t="shared" si="155"/>
        <v>0-0</v>
      </c>
      <c r="N2288" s="526"/>
      <c r="O2288" s="535"/>
      <c r="AC2288" s="274"/>
    </row>
    <row r="2289" spans="1:29" x14ac:dyDescent="0.2">
      <c r="A2289" s="528"/>
      <c r="B2289" s="477" t="str">
        <f t="shared" si="154"/>
        <v xml:space="preserve"> </v>
      </c>
      <c r="C2289" s="477"/>
      <c r="D2289" s="526"/>
      <c r="E2289" s="529"/>
      <c r="F2289" s="529"/>
      <c r="G2289" s="530"/>
      <c r="H2289" s="530"/>
      <c r="I2289" s="532"/>
      <c r="J2289" s="531" t="e">
        <f>VLOOKUP(K2289,'[11]CONSOLIDADO PLAN DESARROLLO'!$DK$9:$DM2585,3,0)</f>
        <v>#N/A</v>
      </c>
      <c r="K2289" s="532"/>
      <c r="L2289" s="531" t="str">
        <f>IF(K2289=0,"0-0",(VLOOKUP(K2289,'[11]CONSOLIDADO PLAN DESARROLLO'!$DK$9:$DM$305,2,0)))</f>
        <v>0-0</v>
      </c>
      <c r="M2289" s="532" t="str">
        <f t="shared" si="155"/>
        <v>0-0</v>
      </c>
      <c r="N2289" s="526"/>
      <c r="O2289" s="535"/>
      <c r="AC2289" s="274"/>
    </row>
    <row r="2290" spans="1:29" x14ac:dyDescent="0.2">
      <c r="A2290" s="528"/>
      <c r="B2290" s="477" t="str">
        <f t="shared" si="154"/>
        <v xml:space="preserve"> </v>
      </c>
      <c r="C2290" s="477"/>
      <c r="D2290" s="526"/>
      <c r="E2290" s="529"/>
      <c r="F2290" s="529"/>
      <c r="G2290" s="530"/>
      <c r="H2290" s="530"/>
      <c r="I2290" s="532"/>
      <c r="J2290" s="531" t="e">
        <f>VLOOKUP(K2290,'[11]CONSOLIDADO PLAN DESARROLLO'!$DK$9:$DM2586,3,0)</f>
        <v>#N/A</v>
      </c>
      <c r="K2290" s="532"/>
      <c r="L2290" s="531" t="str">
        <f>IF(K2290=0,"0-0",(VLOOKUP(K2290,'[11]CONSOLIDADO PLAN DESARROLLO'!$DK$9:$DM$305,2,0)))</f>
        <v>0-0</v>
      </c>
      <c r="M2290" s="532" t="str">
        <f t="shared" si="155"/>
        <v>0-0</v>
      </c>
      <c r="N2290" s="526"/>
      <c r="O2290" s="535"/>
      <c r="AC2290" s="274"/>
    </row>
    <row r="2291" spans="1:29" x14ac:dyDescent="0.2">
      <c r="A2291" s="528"/>
      <c r="B2291" s="477" t="str">
        <f t="shared" si="154"/>
        <v xml:space="preserve"> </v>
      </c>
      <c r="C2291" s="477"/>
      <c r="D2291" s="526"/>
      <c r="E2291" s="529"/>
      <c r="F2291" s="529"/>
      <c r="G2291" s="530"/>
      <c r="H2291" s="530"/>
      <c r="I2291" s="532"/>
      <c r="J2291" s="531" t="e">
        <f>VLOOKUP(K2291,'[11]CONSOLIDADO PLAN DESARROLLO'!$DK$9:$DM2587,3,0)</f>
        <v>#N/A</v>
      </c>
      <c r="K2291" s="532"/>
      <c r="L2291" s="531" t="str">
        <f>IF(K2291=0,"0-0",(VLOOKUP(K2291,'[11]CONSOLIDADO PLAN DESARROLLO'!$DK$9:$DM$305,2,0)))</f>
        <v>0-0</v>
      </c>
      <c r="M2291" s="532" t="str">
        <f t="shared" si="155"/>
        <v>0-0</v>
      </c>
      <c r="N2291" s="526"/>
      <c r="O2291" s="535"/>
      <c r="AC2291" s="274"/>
    </row>
    <row r="2292" spans="1:29" x14ac:dyDescent="0.2">
      <c r="A2292" s="528"/>
      <c r="B2292" s="477" t="str">
        <f t="shared" si="154"/>
        <v xml:space="preserve"> </v>
      </c>
      <c r="C2292" s="477"/>
      <c r="D2292" s="526"/>
      <c r="E2292" s="529"/>
      <c r="F2292" s="529"/>
      <c r="G2292" s="530"/>
      <c r="H2292" s="530"/>
      <c r="I2292" s="532"/>
      <c r="J2292" s="531" t="e">
        <f>VLOOKUP(K2292,'[11]CONSOLIDADO PLAN DESARROLLO'!$DK$9:$DM2588,3,0)</f>
        <v>#N/A</v>
      </c>
      <c r="K2292" s="532"/>
      <c r="L2292" s="531" t="str">
        <f>IF(K2292=0,"0-0",(VLOOKUP(K2292,'[11]CONSOLIDADO PLAN DESARROLLO'!$DK$9:$DM$305,2,0)))</f>
        <v>0-0</v>
      </c>
      <c r="M2292" s="532" t="str">
        <f t="shared" si="155"/>
        <v>0-0</v>
      </c>
      <c r="N2292" s="526"/>
      <c r="O2292" s="535"/>
      <c r="AC2292" s="274"/>
    </row>
    <row r="2293" spans="1:29" x14ac:dyDescent="0.2">
      <c r="A2293" s="528"/>
      <c r="B2293" s="477" t="str">
        <f t="shared" si="154"/>
        <v xml:space="preserve"> </v>
      </c>
      <c r="C2293" s="477"/>
      <c r="D2293" s="526"/>
      <c r="E2293" s="529"/>
      <c r="F2293" s="529"/>
      <c r="G2293" s="530"/>
      <c r="H2293" s="530"/>
      <c r="I2293" s="532"/>
      <c r="J2293" s="531" t="e">
        <f>VLOOKUP(K2293,'[11]CONSOLIDADO PLAN DESARROLLO'!$DK$9:$DM2589,3,0)</f>
        <v>#N/A</v>
      </c>
      <c r="K2293" s="532"/>
      <c r="L2293" s="531" t="str">
        <f>IF(K2293=0,"0-0",(VLOOKUP(K2293,'[11]CONSOLIDADO PLAN DESARROLLO'!$DK$9:$DM$305,2,0)))</f>
        <v>0-0</v>
      </c>
      <c r="M2293" s="532" t="str">
        <f t="shared" si="155"/>
        <v>0-0</v>
      </c>
      <c r="N2293" s="526"/>
      <c r="O2293" s="535"/>
      <c r="AC2293" s="274"/>
    </row>
    <row r="2294" spans="1:29" x14ac:dyDescent="0.2">
      <c r="A2294" s="528"/>
      <c r="B2294" s="477" t="str">
        <f t="shared" si="154"/>
        <v xml:space="preserve"> </v>
      </c>
      <c r="C2294" s="477"/>
      <c r="D2294" s="526"/>
      <c r="E2294" s="529"/>
      <c r="F2294" s="529"/>
      <c r="G2294" s="530"/>
      <c r="H2294" s="530"/>
      <c r="I2294" s="532"/>
      <c r="J2294" s="531" t="e">
        <f>VLOOKUP(K2294,'[11]CONSOLIDADO PLAN DESARROLLO'!$DK$9:$DM2590,3,0)</f>
        <v>#N/A</v>
      </c>
      <c r="K2294" s="532"/>
      <c r="L2294" s="531" t="str">
        <f>IF(K2294=0,"0-0",(VLOOKUP(K2294,'[11]CONSOLIDADO PLAN DESARROLLO'!$DK$9:$DM$305,2,0)))</f>
        <v>0-0</v>
      </c>
      <c r="M2294" s="532" t="str">
        <f t="shared" si="155"/>
        <v>0-0</v>
      </c>
      <c r="N2294" s="526"/>
      <c r="O2294" s="535"/>
      <c r="AC2294" s="274"/>
    </row>
    <row r="2295" spans="1:29" x14ac:dyDescent="0.2">
      <c r="A2295" s="528"/>
      <c r="B2295" s="477" t="str">
        <f t="shared" si="154"/>
        <v xml:space="preserve"> </v>
      </c>
      <c r="C2295" s="477"/>
      <c r="D2295" s="526"/>
      <c r="E2295" s="529"/>
      <c r="F2295" s="529"/>
      <c r="G2295" s="530"/>
      <c r="H2295" s="530"/>
      <c r="I2295" s="532"/>
      <c r="J2295" s="531" t="e">
        <f>VLOOKUP(K2295,'[11]CONSOLIDADO PLAN DESARROLLO'!$DK$9:$DM2591,3,0)</f>
        <v>#N/A</v>
      </c>
      <c r="K2295" s="532"/>
      <c r="L2295" s="531" t="str">
        <f>IF(K2295=0,"0-0",(VLOOKUP(K2295,'[11]CONSOLIDADO PLAN DESARROLLO'!$DK$9:$DM$305,2,0)))</f>
        <v>0-0</v>
      </c>
      <c r="M2295" s="532" t="str">
        <f t="shared" si="155"/>
        <v>0-0</v>
      </c>
      <c r="N2295" s="526"/>
      <c r="O2295" s="535"/>
      <c r="AC2295" s="274"/>
    </row>
    <row r="2296" spans="1:29" x14ac:dyDescent="0.2">
      <c r="A2296" s="528"/>
      <c r="B2296" s="477" t="str">
        <f t="shared" si="154"/>
        <v xml:space="preserve"> </v>
      </c>
      <c r="C2296" s="477"/>
      <c r="D2296" s="526"/>
      <c r="E2296" s="529"/>
      <c r="F2296" s="529"/>
      <c r="G2296" s="530"/>
      <c r="H2296" s="530"/>
      <c r="I2296" s="532"/>
      <c r="J2296" s="531" t="e">
        <f>VLOOKUP(K2296,'[11]CONSOLIDADO PLAN DESARROLLO'!$DK$9:$DM2592,3,0)</f>
        <v>#N/A</v>
      </c>
      <c r="K2296" s="532"/>
      <c r="L2296" s="531" t="str">
        <f>IF(K2296=0,"0-0",(VLOOKUP(K2296,'[11]CONSOLIDADO PLAN DESARROLLO'!$DK$9:$DM$305,2,0)))</f>
        <v>0-0</v>
      </c>
      <c r="M2296" s="532" t="str">
        <f t="shared" si="155"/>
        <v>0-0</v>
      </c>
      <c r="N2296" s="526"/>
      <c r="O2296" s="535"/>
      <c r="AC2296" s="274"/>
    </row>
    <row r="2297" spans="1:29" x14ac:dyDescent="0.2">
      <c r="A2297" s="528"/>
      <c r="B2297" s="477" t="str">
        <f t="shared" si="154"/>
        <v xml:space="preserve"> </v>
      </c>
      <c r="C2297" s="477"/>
      <c r="D2297" s="526"/>
      <c r="E2297" s="529"/>
      <c r="F2297" s="529"/>
      <c r="G2297" s="530"/>
      <c r="H2297" s="530"/>
      <c r="I2297" s="532"/>
      <c r="J2297" s="531" t="e">
        <f>VLOOKUP(K2297,'[11]CONSOLIDADO PLAN DESARROLLO'!$DK$9:$DM2593,3,0)</f>
        <v>#N/A</v>
      </c>
      <c r="K2297" s="532"/>
      <c r="L2297" s="531" t="str">
        <f>IF(K2297=0,"0-0",(VLOOKUP(K2297,'[11]CONSOLIDADO PLAN DESARROLLO'!$DK$9:$DM$305,2,0)))</f>
        <v>0-0</v>
      </c>
      <c r="M2297" s="532" t="str">
        <f t="shared" si="155"/>
        <v>0-0</v>
      </c>
      <c r="N2297" s="526"/>
      <c r="O2297" s="535"/>
      <c r="AC2297" s="274"/>
    </row>
    <row r="2298" spans="1:29" x14ac:dyDescent="0.2">
      <c r="A2298" s="528"/>
      <c r="B2298" s="477" t="str">
        <f t="shared" si="154"/>
        <v xml:space="preserve"> </v>
      </c>
      <c r="C2298" s="477"/>
      <c r="D2298" s="526"/>
      <c r="E2298" s="529"/>
      <c r="F2298" s="529"/>
      <c r="G2298" s="530"/>
      <c r="H2298" s="530"/>
      <c r="I2298" s="532"/>
      <c r="J2298" s="531" t="e">
        <f>VLOOKUP(K2298,'[11]CONSOLIDADO PLAN DESARROLLO'!$DK$9:$DM2594,3,0)</f>
        <v>#N/A</v>
      </c>
      <c r="K2298" s="532"/>
      <c r="L2298" s="531" t="str">
        <f>IF(K2298=0,"0-0",(VLOOKUP(K2298,'[11]CONSOLIDADO PLAN DESARROLLO'!$DK$9:$DM$305,2,0)))</f>
        <v>0-0</v>
      </c>
      <c r="M2298" s="532" t="str">
        <f t="shared" si="155"/>
        <v>0-0</v>
      </c>
      <c r="N2298" s="526"/>
      <c r="O2298" s="535"/>
      <c r="AC2298" s="274"/>
    </row>
    <row r="2299" spans="1:29" x14ac:dyDescent="0.2">
      <c r="A2299" s="528"/>
      <c r="B2299" s="477" t="str">
        <f t="shared" si="154"/>
        <v xml:space="preserve"> </v>
      </c>
      <c r="C2299" s="477"/>
      <c r="D2299" s="526"/>
      <c r="E2299" s="529"/>
      <c r="F2299" s="529"/>
      <c r="G2299" s="530"/>
      <c r="H2299" s="530"/>
      <c r="I2299" s="532"/>
      <c r="J2299" s="531" t="e">
        <f>VLOOKUP(K2299,'[11]CONSOLIDADO PLAN DESARROLLO'!$DK$9:$DM2595,3,0)</f>
        <v>#N/A</v>
      </c>
      <c r="K2299" s="532"/>
      <c r="L2299" s="531" t="str">
        <f>IF(K2299=0,"0-0",(VLOOKUP(K2299,'[11]CONSOLIDADO PLAN DESARROLLO'!$DK$9:$DM$305,2,0)))</f>
        <v>0-0</v>
      </c>
      <c r="M2299" s="532" t="str">
        <f t="shared" si="155"/>
        <v>0-0</v>
      </c>
      <c r="N2299" s="526"/>
      <c r="O2299" s="535"/>
      <c r="AC2299" s="274"/>
    </row>
    <row r="2300" spans="1:29" x14ac:dyDescent="0.2">
      <c r="A2300" s="528"/>
      <c r="B2300" s="477" t="str">
        <f t="shared" si="154"/>
        <v xml:space="preserve"> </v>
      </c>
      <c r="C2300" s="477"/>
      <c r="D2300" s="526"/>
      <c r="E2300" s="529"/>
      <c r="F2300" s="529"/>
      <c r="G2300" s="530"/>
      <c r="H2300" s="530"/>
      <c r="I2300" s="532"/>
      <c r="J2300" s="531" t="e">
        <f>VLOOKUP(K2300,'[11]CONSOLIDADO PLAN DESARROLLO'!$DK$9:$DM2596,3,0)</f>
        <v>#N/A</v>
      </c>
      <c r="K2300" s="532"/>
      <c r="L2300" s="531" t="str">
        <f>IF(K2300=0,"0-0",(VLOOKUP(K2300,'[11]CONSOLIDADO PLAN DESARROLLO'!$DK$9:$DM$305,2,0)))</f>
        <v>0-0</v>
      </c>
      <c r="M2300" s="532" t="str">
        <f t="shared" si="155"/>
        <v>0-0</v>
      </c>
      <c r="N2300" s="526"/>
      <c r="O2300" s="535"/>
      <c r="AC2300" s="274"/>
    </row>
    <row r="2301" spans="1:29" x14ac:dyDescent="0.2">
      <c r="A2301" s="528"/>
      <c r="B2301" s="477" t="str">
        <f t="shared" si="154"/>
        <v xml:space="preserve"> </v>
      </c>
      <c r="C2301" s="477"/>
      <c r="D2301" s="526"/>
      <c r="E2301" s="529"/>
      <c r="F2301" s="529"/>
      <c r="G2301" s="530"/>
      <c r="H2301" s="530"/>
      <c r="I2301" s="532"/>
      <c r="J2301" s="531" t="e">
        <f>VLOOKUP(K2301,'[11]CONSOLIDADO PLAN DESARROLLO'!$DK$9:$DM2597,3,0)</f>
        <v>#N/A</v>
      </c>
      <c r="K2301" s="532"/>
      <c r="L2301" s="531" t="str">
        <f>IF(K2301=0,"0-0",(VLOOKUP(K2301,'[11]CONSOLIDADO PLAN DESARROLLO'!$DK$9:$DM$305,2,0)))</f>
        <v>0-0</v>
      </c>
      <c r="M2301" s="532" t="str">
        <f t="shared" si="155"/>
        <v>0-0</v>
      </c>
      <c r="N2301" s="526"/>
      <c r="O2301" s="535"/>
      <c r="AC2301" s="274"/>
    </row>
    <row r="2302" spans="1:29" x14ac:dyDescent="0.2">
      <c r="A2302" s="528"/>
      <c r="B2302" s="477" t="str">
        <f t="shared" si="154"/>
        <v xml:space="preserve"> </v>
      </c>
      <c r="C2302" s="477"/>
      <c r="D2302" s="526"/>
      <c r="E2302" s="529"/>
      <c r="F2302" s="529"/>
      <c r="G2302" s="530"/>
      <c r="H2302" s="530"/>
      <c r="I2302" s="532"/>
      <c r="J2302" s="531" t="e">
        <f>VLOOKUP(K2302,'[11]CONSOLIDADO PLAN DESARROLLO'!$DK$9:$DM2598,3,0)</f>
        <v>#N/A</v>
      </c>
      <c r="K2302" s="532"/>
      <c r="L2302" s="531" t="str">
        <f>IF(K2302=0,"0-0",(VLOOKUP(K2302,'[11]CONSOLIDADO PLAN DESARROLLO'!$DK$9:$DM$305,2,0)))</f>
        <v>0-0</v>
      </c>
      <c r="M2302" s="532" t="str">
        <f t="shared" si="155"/>
        <v>0-0</v>
      </c>
      <c r="N2302" s="526"/>
      <c r="O2302" s="535"/>
      <c r="AC2302" s="274"/>
    </row>
    <row r="2303" spans="1:29" x14ac:dyDescent="0.2">
      <c r="A2303" s="528"/>
      <c r="B2303" s="477" t="str">
        <f t="shared" si="154"/>
        <v xml:space="preserve"> </v>
      </c>
      <c r="C2303" s="477"/>
      <c r="D2303" s="526"/>
      <c r="E2303" s="529"/>
      <c r="F2303" s="529"/>
      <c r="G2303" s="530"/>
      <c r="H2303" s="530"/>
      <c r="I2303" s="532"/>
      <c r="J2303" s="531" t="e">
        <f>VLOOKUP(K2303,'[11]CONSOLIDADO PLAN DESARROLLO'!$DK$9:$DM2599,3,0)</f>
        <v>#N/A</v>
      </c>
      <c r="K2303" s="532"/>
      <c r="L2303" s="531" t="str">
        <f>IF(K2303=0,"0-0",(VLOOKUP(K2303,'[11]CONSOLIDADO PLAN DESARROLLO'!$DK$9:$DM$305,2,0)))</f>
        <v>0-0</v>
      </c>
      <c r="M2303" s="532" t="str">
        <f t="shared" si="155"/>
        <v>0-0</v>
      </c>
      <c r="N2303" s="526"/>
      <c r="O2303" s="535"/>
      <c r="AC2303" s="274"/>
    </row>
    <row r="2304" spans="1:29" x14ac:dyDescent="0.2">
      <c r="A2304" s="528"/>
      <c r="B2304" s="477" t="str">
        <f t="shared" si="154"/>
        <v xml:space="preserve"> </v>
      </c>
      <c r="C2304" s="477"/>
      <c r="D2304" s="526"/>
      <c r="E2304" s="529"/>
      <c r="F2304" s="529"/>
      <c r="G2304" s="530"/>
      <c r="H2304" s="530"/>
      <c r="I2304" s="532"/>
      <c r="J2304" s="531" t="e">
        <f>VLOOKUP(K2304,'[11]CONSOLIDADO PLAN DESARROLLO'!$DK$9:$DM2600,3,0)</f>
        <v>#N/A</v>
      </c>
      <c r="K2304" s="532"/>
      <c r="L2304" s="531" t="str">
        <f>IF(K2304=0,"0-0",(VLOOKUP(K2304,'[11]CONSOLIDADO PLAN DESARROLLO'!$DK$9:$DM$305,2,0)))</f>
        <v>0-0</v>
      </c>
      <c r="M2304" s="532" t="str">
        <f t="shared" si="155"/>
        <v>0-0</v>
      </c>
      <c r="N2304" s="526"/>
      <c r="O2304" s="535"/>
      <c r="AC2304" s="274"/>
    </row>
    <row r="2305" spans="1:29" x14ac:dyDescent="0.2">
      <c r="A2305" s="528"/>
      <c r="B2305" s="477" t="str">
        <f t="shared" si="154"/>
        <v xml:space="preserve"> </v>
      </c>
      <c r="C2305" s="477"/>
      <c r="D2305" s="526"/>
      <c r="E2305" s="529"/>
      <c r="F2305" s="529"/>
      <c r="G2305" s="530"/>
      <c r="H2305" s="530"/>
      <c r="I2305" s="532"/>
      <c r="J2305" s="531" t="e">
        <f>VLOOKUP(K2305,'[11]CONSOLIDADO PLAN DESARROLLO'!$DK$9:$DM2601,3,0)</f>
        <v>#N/A</v>
      </c>
      <c r="K2305" s="532"/>
      <c r="L2305" s="531" t="str">
        <f>IF(K2305=0,"0-0",(VLOOKUP(K2305,'[11]CONSOLIDADO PLAN DESARROLLO'!$DK$9:$DM$305,2,0)))</f>
        <v>0-0</v>
      </c>
      <c r="M2305" s="532" t="str">
        <f t="shared" si="155"/>
        <v>0-0</v>
      </c>
      <c r="N2305" s="526"/>
      <c r="O2305" s="535"/>
      <c r="AC2305" s="274"/>
    </row>
    <row r="2306" spans="1:29" x14ac:dyDescent="0.2">
      <c r="A2306" s="528"/>
      <c r="B2306" s="477" t="str">
        <f t="shared" si="154"/>
        <v xml:space="preserve"> </v>
      </c>
      <c r="C2306" s="477"/>
      <c r="D2306" s="526"/>
      <c r="E2306" s="529"/>
      <c r="F2306" s="529"/>
      <c r="G2306" s="530"/>
      <c r="H2306" s="530"/>
      <c r="I2306" s="532"/>
      <c r="J2306" s="531" t="e">
        <f>VLOOKUP(K2306,'[11]CONSOLIDADO PLAN DESARROLLO'!$DK$9:$DM2602,3,0)</f>
        <v>#N/A</v>
      </c>
      <c r="K2306" s="532"/>
      <c r="L2306" s="531" t="str">
        <f>IF(K2306=0,"0-0",(VLOOKUP(K2306,'[11]CONSOLIDADO PLAN DESARROLLO'!$DK$9:$DM$305,2,0)))</f>
        <v>0-0</v>
      </c>
      <c r="M2306" s="532" t="str">
        <f t="shared" si="155"/>
        <v>0-0</v>
      </c>
      <c r="N2306" s="526"/>
      <c r="O2306" s="535"/>
      <c r="AC2306" s="274"/>
    </row>
    <row r="2307" spans="1:29" x14ac:dyDescent="0.2">
      <c r="A2307" s="528"/>
      <c r="B2307" s="477" t="str">
        <f t="shared" ref="B2307:B2370" si="156">+CONCATENATE(C2307," ",(LEFT(I2307,(3))))</f>
        <v xml:space="preserve"> </v>
      </c>
      <c r="C2307" s="477"/>
      <c r="D2307" s="526"/>
      <c r="E2307" s="529"/>
      <c r="F2307" s="529"/>
      <c r="G2307" s="530"/>
      <c r="H2307" s="530"/>
      <c r="I2307" s="532"/>
      <c r="J2307" s="531" t="e">
        <f>VLOOKUP(K2307,'[11]CONSOLIDADO PLAN DESARROLLO'!$DK$9:$DM2603,3,0)</f>
        <v>#N/A</v>
      </c>
      <c r="K2307" s="532"/>
      <c r="L2307" s="531" t="str">
        <f>IF(K2307=0,"0-0",(VLOOKUP(K2307,'[11]CONSOLIDADO PLAN DESARROLLO'!$DK$9:$DM$305,2,0)))</f>
        <v>0-0</v>
      </c>
      <c r="M2307" s="532" t="str">
        <f t="shared" ref="M2307:M2370" si="157">IF(I2307=0,"0-0",(VLOOKUP(I2307,$Q$2:$V$191,$P$1,0)))</f>
        <v>0-0</v>
      </c>
      <c r="N2307" s="526"/>
      <c r="O2307" s="535"/>
      <c r="AC2307" s="274"/>
    </row>
    <row r="2308" spans="1:29" x14ac:dyDescent="0.2">
      <c r="A2308" s="528"/>
      <c r="B2308" s="477" t="str">
        <f t="shared" si="156"/>
        <v xml:space="preserve"> </v>
      </c>
      <c r="C2308" s="477"/>
      <c r="D2308" s="526"/>
      <c r="E2308" s="529"/>
      <c r="F2308" s="529"/>
      <c r="G2308" s="530"/>
      <c r="H2308" s="530"/>
      <c r="I2308" s="532"/>
      <c r="J2308" s="531" t="e">
        <f>VLOOKUP(K2308,'[11]CONSOLIDADO PLAN DESARROLLO'!$DK$9:$DM2604,3,0)</f>
        <v>#N/A</v>
      </c>
      <c r="K2308" s="532"/>
      <c r="L2308" s="531" t="str">
        <f>IF(K2308=0,"0-0",(VLOOKUP(K2308,'[11]CONSOLIDADO PLAN DESARROLLO'!$DK$9:$DM$305,2,0)))</f>
        <v>0-0</v>
      </c>
      <c r="M2308" s="532" t="str">
        <f t="shared" si="157"/>
        <v>0-0</v>
      </c>
      <c r="N2308" s="526"/>
      <c r="O2308" s="535"/>
      <c r="AC2308" s="274"/>
    </row>
    <row r="2309" spans="1:29" x14ac:dyDescent="0.2">
      <c r="A2309" s="528"/>
      <c r="B2309" s="477" t="str">
        <f t="shared" si="156"/>
        <v xml:space="preserve"> </v>
      </c>
      <c r="C2309" s="477"/>
      <c r="D2309" s="526"/>
      <c r="E2309" s="529"/>
      <c r="F2309" s="529"/>
      <c r="G2309" s="530"/>
      <c r="H2309" s="530"/>
      <c r="I2309" s="532"/>
      <c r="J2309" s="531" t="e">
        <f>VLOOKUP(K2309,'[11]CONSOLIDADO PLAN DESARROLLO'!$DK$9:$DM2605,3,0)</f>
        <v>#N/A</v>
      </c>
      <c r="K2309" s="532"/>
      <c r="L2309" s="531" t="str">
        <f>IF(K2309=0,"0-0",(VLOOKUP(K2309,'[11]CONSOLIDADO PLAN DESARROLLO'!$DK$9:$DM$305,2,0)))</f>
        <v>0-0</v>
      </c>
      <c r="M2309" s="532" t="str">
        <f t="shared" si="157"/>
        <v>0-0</v>
      </c>
      <c r="N2309" s="526"/>
      <c r="O2309" s="535"/>
      <c r="AC2309" s="274"/>
    </row>
    <row r="2310" spans="1:29" x14ac:dyDescent="0.2">
      <c r="A2310" s="528"/>
      <c r="B2310" s="477" t="str">
        <f t="shared" si="156"/>
        <v xml:space="preserve"> </v>
      </c>
      <c r="C2310" s="477"/>
      <c r="D2310" s="526"/>
      <c r="E2310" s="529"/>
      <c r="F2310" s="529"/>
      <c r="G2310" s="530"/>
      <c r="H2310" s="530"/>
      <c r="I2310" s="532"/>
      <c r="J2310" s="531" t="e">
        <f>VLOOKUP(K2310,'[11]CONSOLIDADO PLAN DESARROLLO'!$DK$9:$DM2606,3,0)</f>
        <v>#N/A</v>
      </c>
      <c r="K2310" s="532"/>
      <c r="L2310" s="531" t="str">
        <f>IF(K2310=0,"0-0",(VLOOKUP(K2310,'[11]CONSOLIDADO PLAN DESARROLLO'!$DK$9:$DM$305,2,0)))</f>
        <v>0-0</v>
      </c>
      <c r="M2310" s="532" t="str">
        <f t="shared" si="157"/>
        <v>0-0</v>
      </c>
      <c r="N2310" s="526"/>
      <c r="O2310" s="535"/>
      <c r="AC2310" s="274"/>
    </row>
    <row r="2311" spans="1:29" x14ac:dyDescent="0.2">
      <c r="A2311" s="528"/>
      <c r="B2311" s="477" t="str">
        <f t="shared" si="156"/>
        <v xml:space="preserve"> </v>
      </c>
      <c r="C2311" s="477"/>
      <c r="D2311" s="526"/>
      <c r="E2311" s="529"/>
      <c r="F2311" s="529"/>
      <c r="G2311" s="530"/>
      <c r="H2311" s="530"/>
      <c r="I2311" s="532"/>
      <c r="J2311" s="531" t="e">
        <f>VLOOKUP(K2311,'[11]CONSOLIDADO PLAN DESARROLLO'!$DK$9:$DM2607,3,0)</f>
        <v>#N/A</v>
      </c>
      <c r="K2311" s="532"/>
      <c r="L2311" s="531" t="str">
        <f>IF(K2311=0,"0-0",(VLOOKUP(K2311,'[11]CONSOLIDADO PLAN DESARROLLO'!$DK$9:$DM$305,2,0)))</f>
        <v>0-0</v>
      </c>
      <c r="M2311" s="532" t="str">
        <f t="shared" si="157"/>
        <v>0-0</v>
      </c>
      <c r="N2311" s="526"/>
      <c r="O2311" s="535"/>
      <c r="AC2311" s="274"/>
    </row>
    <row r="2312" spans="1:29" x14ac:dyDescent="0.2">
      <c r="A2312" s="528"/>
      <c r="B2312" s="477" t="str">
        <f t="shared" si="156"/>
        <v xml:space="preserve"> </v>
      </c>
      <c r="C2312" s="477"/>
      <c r="D2312" s="526"/>
      <c r="E2312" s="529"/>
      <c r="F2312" s="529"/>
      <c r="G2312" s="530"/>
      <c r="H2312" s="530"/>
      <c r="I2312" s="532"/>
      <c r="J2312" s="531" t="e">
        <f>VLOOKUP(K2312,'[11]CONSOLIDADO PLAN DESARROLLO'!$DK$9:$DM2608,3,0)</f>
        <v>#N/A</v>
      </c>
      <c r="K2312" s="532"/>
      <c r="L2312" s="531" t="str">
        <f>IF(K2312=0,"0-0",(VLOOKUP(K2312,'[11]CONSOLIDADO PLAN DESARROLLO'!$DK$9:$DM$305,2,0)))</f>
        <v>0-0</v>
      </c>
      <c r="M2312" s="532" t="str">
        <f t="shared" si="157"/>
        <v>0-0</v>
      </c>
      <c r="N2312" s="526"/>
      <c r="O2312" s="535"/>
      <c r="AC2312" s="274"/>
    </row>
    <row r="2313" spans="1:29" x14ac:dyDescent="0.2">
      <c r="A2313" s="528"/>
      <c r="B2313" s="477" t="str">
        <f t="shared" si="156"/>
        <v xml:space="preserve"> </v>
      </c>
      <c r="C2313" s="477"/>
      <c r="D2313" s="526"/>
      <c r="E2313" s="529"/>
      <c r="F2313" s="529"/>
      <c r="G2313" s="530"/>
      <c r="H2313" s="530"/>
      <c r="I2313" s="532"/>
      <c r="J2313" s="531" t="e">
        <f>VLOOKUP(K2313,'[11]CONSOLIDADO PLAN DESARROLLO'!$DK$9:$DM2609,3,0)</f>
        <v>#N/A</v>
      </c>
      <c r="K2313" s="532"/>
      <c r="L2313" s="531" t="str">
        <f>IF(K2313=0,"0-0",(VLOOKUP(K2313,'[11]CONSOLIDADO PLAN DESARROLLO'!$DK$9:$DM$305,2,0)))</f>
        <v>0-0</v>
      </c>
      <c r="M2313" s="532" t="str">
        <f t="shared" si="157"/>
        <v>0-0</v>
      </c>
      <c r="N2313" s="526"/>
      <c r="O2313" s="535"/>
      <c r="AC2313" s="274"/>
    </row>
    <row r="2314" spans="1:29" x14ac:dyDescent="0.2">
      <c r="A2314" s="528"/>
      <c r="B2314" s="477" t="str">
        <f t="shared" si="156"/>
        <v xml:space="preserve"> </v>
      </c>
      <c r="C2314" s="477"/>
      <c r="D2314" s="526"/>
      <c r="E2314" s="529"/>
      <c r="F2314" s="529"/>
      <c r="G2314" s="530"/>
      <c r="H2314" s="530"/>
      <c r="I2314" s="532"/>
      <c r="J2314" s="531" t="e">
        <f>VLOOKUP(K2314,'[11]CONSOLIDADO PLAN DESARROLLO'!$DK$9:$DM2610,3,0)</f>
        <v>#N/A</v>
      </c>
      <c r="K2314" s="532"/>
      <c r="L2314" s="531" t="str">
        <f>IF(K2314=0,"0-0",(VLOOKUP(K2314,'[11]CONSOLIDADO PLAN DESARROLLO'!$DK$9:$DM$305,2,0)))</f>
        <v>0-0</v>
      </c>
      <c r="M2314" s="532" t="str">
        <f t="shared" si="157"/>
        <v>0-0</v>
      </c>
      <c r="N2314" s="526"/>
      <c r="O2314" s="535"/>
      <c r="AC2314" s="274"/>
    </row>
    <row r="2315" spans="1:29" x14ac:dyDescent="0.2">
      <c r="A2315" s="528"/>
      <c r="B2315" s="477" t="str">
        <f t="shared" si="156"/>
        <v xml:space="preserve"> </v>
      </c>
      <c r="C2315" s="477"/>
      <c r="D2315" s="526"/>
      <c r="E2315" s="529"/>
      <c r="F2315" s="529"/>
      <c r="G2315" s="530"/>
      <c r="H2315" s="530"/>
      <c r="I2315" s="532"/>
      <c r="J2315" s="531" t="e">
        <f>VLOOKUP(K2315,'[11]CONSOLIDADO PLAN DESARROLLO'!$DK$9:$DM2611,3,0)</f>
        <v>#N/A</v>
      </c>
      <c r="K2315" s="532"/>
      <c r="L2315" s="531" t="str">
        <f>IF(K2315=0,"0-0",(VLOOKUP(K2315,'[11]CONSOLIDADO PLAN DESARROLLO'!$DK$9:$DM$305,2,0)))</f>
        <v>0-0</v>
      </c>
      <c r="M2315" s="532" t="str">
        <f t="shared" si="157"/>
        <v>0-0</v>
      </c>
      <c r="N2315" s="526"/>
      <c r="O2315" s="535"/>
      <c r="AC2315" s="274"/>
    </row>
    <row r="2316" spans="1:29" x14ac:dyDescent="0.2">
      <c r="A2316" s="528"/>
      <c r="B2316" s="477" t="str">
        <f t="shared" si="156"/>
        <v xml:space="preserve"> </v>
      </c>
      <c r="C2316" s="477"/>
      <c r="D2316" s="526"/>
      <c r="E2316" s="529"/>
      <c r="F2316" s="529"/>
      <c r="G2316" s="530"/>
      <c r="H2316" s="530"/>
      <c r="I2316" s="532"/>
      <c r="J2316" s="531" t="e">
        <f>VLOOKUP(K2316,'[11]CONSOLIDADO PLAN DESARROLLO'!$DK$9:$DM2612,3,0)</f>
        <v>#N/A</v>
      </c>
      <c r="K2316" s="532"/>
      <c r="L2316" s="531" t="str">
        <f>IF(K2316=0,"0-0",(VLOOKUP(K2316,'[11]CONSOLIDADO PLAN DESARROLLO'!$DK$9:$DM$305,2,0)))</f>
        <v>0-0</v>
      </c>
      <c r="M2316" s="532" t="str">
        <f t="shared" si="157"/>
        <v>0-0</v>
      </c>
      <c r="N2316" s="526"/>
      <c r="O2316" s="535"/>
      <c r="AC2316" s="274"/>
    </row>
    <row r="2317" spans="1:29" x14ac:dyDescent="0.2">
      <c r="A2317" s="528"/>
      <c r="B2317" s="477" t="str">
        <f t="shared" si="156"/>
        <v xml:space="preserve"> </v>
      </c>
      <c r="C2317" s="477"/>
      <c r="D2317" s="526"/>
      <c r="E2317" s="529"/>
      <c r="F2317" s="529"/>
      <c r="G2317" s="530"/>
      <c r="H2317" s="530"/>
      <c r="I2317" s="532"/>
      <c r="J2317" s="531" t="e">
        <f>VLOOKUP(K2317,'[11]CONSOLIDADO PLAN DESARROLLO'!$DK$9:$DM2613,3,0)</f>
        <v>#N/A</v>
      </c>
      <c r="K2317" s="532"/>
      <c r="L2317" s="531" t="str">
        <f>IF(K2317=0,"0-0",(VLOOKUP(K2317,'[11]CONSOLIDADO PLAN DESARROLLO'!$DK$9:$DM$305,2,0)))</f>
        <v>0-0</v>
      </c>
      <c r="M2317" s="532" t="str">
        <f t="shared" si="157"/>
        <v>0-0</v>
      </c>
      <c r="N2317" s="526"/>
      <c r="O2317" s="535"/>
      <c r="AC2317" s="274"/>
    </row>
    <row r="2318" spans="1:29" x14ac:dyDescent="0.2">
      <c r="A2318" s="528"/>
      <c r="B2318" s="477" t="str">
        <f t="shared" si="156"/>
        <v xml:space="preserve"> </v>
      </c>
      <c r="C2318" s="477"/>
      <c r="D2318" s="526"/>
      <c r="E2318" s="529"/>
      <c r="F2318" s="529"/>
      <c r="G2318" s="530"/>
      <c r="H2318" s="530"/>
      <c r="I2318" s="532"/>
      <c r="J2318" s="531" t="e">
        <f>VLOOKUP(K2318,'[11]CONSOLIDADO PLAN DESARROLLO'!$DK$9:$DM2614,3,0)</f>
        <v>#N/A</v>
      </c>
      <c r="K2318" s="532"/>
      <c r="L2318" s="531" t="str">
        <f>IF(K2318=0,"0-0",(VLOOKUP(K2318,'[11]CONSOLIDADO PLAN DESARROLLO'!$DK$9:$DM$305,2,0)))</f>
        <v>0-0</v>
      </c>
      <c r="M2318" s="532" t="str">
        <f t="shared" si="157"/>
        <v>0-0</v>
      </c>
      <c r="N2318" s="526"/>
      <c r="O2318" s="535"/>
      <c r="AC2318" s="274"/>
    </row>
    <row r="2319" spans="1:29" x14ac:dyDescent="0.2">
      <c r="A2319" s="528"/>
      <c r="B2319" s="477" t="str">
        <f t="shared" si="156"/>
        <v xml:space="preserve"> </v>
      </c>
      <c r="C2319" s="477"/>
      <c r="D2319" s="526"/>
      <c r="E2319" s="529"/>
      <c r="F2319" s="529"/>
      <c r="G2319" s="530"/>
      <c r="H2319" s="530"/>
      <c r="I2319" s="532"/>
      <c r="J2319" s="531" t="e">
        <f>VLOOKUP(K2319,'[11]CONSOLIDADO PLAN DESARROLLO'!$DK$9:$DM2615,3,0)</f>
        <v>#N/A</v>
      </c>
      <c r="K2319" s="532"/>
      <c r="L2319" s="531" t="str">
        <f>IF(K2319=0,"0-0",(VLOOKUP(K2319,'[11]CONSOLIDADO PLAN DESARROLLO'!$DK$9:$DM$305,2,0)))</f>
        <v>0-0</v>
      </c>
      <c r="M2319" s="532" t="str">
        <f t="shared" si="157"/>
        <v>0-0</v>
      </c>
      <c r="N2319" s="526"/>
      <c r="O2319" s="535"/>
      <c r="AC2319" s="274"/>
    </row>
    <row r="2320" spans="1:29" x14ac:dyDescent="0.2">
      <c r="A2320" s="528"/>
      <c r="B2320" s="477" t="str">
        <f t="shared" si="156"/>
        <v xml:space="preserve"> </v>
      </c>
      <c r="C2320" s="477"/>
      <c r="D2320" s="526"/>
      <c r="E2320" s="529"/>
      <c r="F2320" s="529"/>
      <c r="G2320" s="530"/>
      <c r="H2320" s="530"/>
      <c r="I2320" s="532"/>
      <c r="J2320" s="531" t="e">
        <f>VLOOKUP(K2320,'[11]CONSOLIDADO PLAN DESARROLLO'!$DK$9:$DM2616,3,0)</f>
        <v>#N/A</v>
      </c>
      <c r="K2320" s="532"/>
      <c r="L2320" s="531" t="str">
        <f>IF(K2320=0,"0-0",(VLOOKUP(K2320,'[11]CONSOLIDADO PLAN DESARROLLO'!$DK$9:$DM$305,2,0)))</f>
        <v>0-0</v>
      </c>
      <c r="M2320" s="532" t="str">
        <f t="shared" si="157"/>
        <v>0-0</v>
      </c>
      <c r="N2320" s="526"/>
      <c r="O2320" s="535"/>
      <c r="AC2320" s="274"/>
    </row>
    <row r="2321" spans="1:29" x14ac:dyDescent="0.2">
      <c r="A2321" s="528"/>
      <c r="B2321" s="477" t="str">
        <f t="shared" si="156"/>
        <v xml:space="preserve"> </v>
      </c>
      <c r="C2321" s="477"/>
      <c r="D2321" s="526"/>
      <c r="E2321" s="529"/>
      <c r="F2321" s="529"/>
      <c r="G2321" s="530"/>
      <c r="H2321" s="530"/>
      <c r="I2321" s="532"/>
      <c r="J2321" s="531" t="e">
        <f>VLOOKUP(K2321,'[11]CONSOLIDADO PLAN DESARROLLO'!$DK$9:$DM2617,3,0)</f>
        <v>#N/A</v>
      </c>
      <c r="K2321" s="532"/>
      <c r="L2321" s="531" t="str">
        <f>IF(K2321=0,"0-0",(VLOOKUP(K2321,'[11]CONSOLIDADO PLAN DESARROLLO'!$DK$9:$DM$305,2,0)))</f>
        <v>0-0</v>
      </c>
      <c r="M2321" s="532" t="str">
        <f t="shared" si="157"/>
        <v>0-0</v>
      </c>
      <c r="N2321" s="526"/>
      <c r="O2321" s="535"/>
      <c r="AC2321" s="274"/>
    </row>
    <row r="2322" spans="1:29" x14ac:dyDescent="0.2">
      <c r="A2322" s="528"/>
      <c r="B2322" s="477" t="str">
        <f t="shared" si="156"/>
        <v xml:space="preserve"> </v>
      </c>
      <c r="C2322" s="477"/>
      <c r="D2322" s="526"/>
      <c r="E2322" s="529"/>
      <c r="F2322" s="529"/>
      <c r="G2322" s="530"/>
      <c r="H2322" s="530"/>
      <c r="I2322" s="532"/>
      <c r="J2322" s="531" t="e">
        <f>VLOOKUP(K2322,'[11]CONSOLIDADO PLAN DESARROLLO'!$DK$9:$DM2618,3,0)</f>
        <v>#N/A</v>
      </c>
      <c r="K2322" s="532"/>
      <c r="L2322" s="531" t="str">
        <f>IF(K2322=0,"0-0",(VLOOKUP(K2322,'[11]CONSOLIDADO PLAN DESARROLLO'!$DK$9:$DM$305,2,0)))</f>
        <v>0-0</v>
      </c>
      <c r="M2322" s="532" t="str">
        <f t="shared" si="157"/>
        <v>0-0</v>
      </c>
      <c r="N2322" s="526"/>
      <c r="O2322" s="535"/>
      <c r="AC2322" s="274"/>
    </row>
    <row r="2323" spans="1:29" x14ac:dyDescent="0.2">
      <c r="A2323" s="528"/>
      <c r="B2323" s="477" t="str">
        <f t="shared" si="156"/>
        <v xml:space="preserve"> </v>
      </c>
      <c r="C2323" s="477"/>
      <c r="D2323" s="526"/>
      <c r="E2323" s="529"/>
      <c r="F2323" s="529"/>
      <c r="G2323" s="530"/>
      <c r="H2323" s="530"/>
      <c r="I2323" s="532"/>
      <c r="J2323" s="531" t="e">
        <f>VLOOKUP(K2323,'[11]CONSOLIDADO PLAN DESARROLLO'!$DK$9:$DM2619,3,0)</f>
        <v>#N/A</v>
      </c>
      <c r="K2323" s="532"/>
      <c r="L2323" s="531" t="str">
        <f>IF(K2323=0,"0-0",(VLOOKUP(K2323,'[11]CONSOLIDADO PLAN DESARROLLO'!$DK$9:$DM$305,2,0)))</f>
        <v>0-0</v>
      </c>
      <c r="M2323" s="532" t="str">
        <f t="shared" si="157"/>
        <v>0-0</v>
      </c>
      <c r="N2323" s="526"/>
      <c r="O2323" s="535"/>
      <c r="AC2323" s="274"/>
    </row>
    <row r="2324" spans="1:29" x14ac:dyDescent="0.2">
      <c r="A2324" s="528"/>
      <c r="B2324" s="477" t="str">
        <f t="shared" si="156"/>
        <v xml:space="preserve"> </v>
      </c>
      <c r="C2324" s="477"/>
      <c r="D2324" s="526"/>
      <c r="E2324" s="529"/>
      <c r="F2324" s="529"/>
      <c r="G2324" s="530"/>
      <c r="H2324" s="530"/>
      <c r="I2324" s="532"/>
      <c r="J2324" s="531" t="e">
        <f>VLOOKUP(K2324,'[11]CONSOLIDADO PLAN DESARROLLO'!$DK$9:$DM2620,3,0)</f>
        <v>#N/A</v>
      </c>
      <c r="K2324" s="532"/>
      <c r="L2324" s="531" t="str">
        <f>IF(K2324=0,"0-0",(VLOOKUP(K2324,'[11]CONSOLIDADO PLAN DESARROLLO'!$DK$9:$DM$305,2,0)))</f>
        <v>0-0</v>
      </c>
      <c r="M2324" s="532" t="str">
        <f t="shared" si="157"/>
        <v>0-0</v>
      </c>
      <c r="N2324" s="526"/>
      <c r="O2324" s="535"/>
      <c r="AC2324" s="274"/>
    </row>
    <row r="2325" spans="1:29" x14ac:dyDescent="0.2">
      <c r="A2325" s="528"/>
      <c r="B2325" s="477" t="str">
        <f t="shared" si="156"/>
        <v xml:space="preserve"> </v>
      </c>
      <c r="C2325" s="477"/>
      <c r="D2325" s="526"/>
      <c r="E2325" s="529"/>
      <c r="F2325" s="529"/>
      <c r="G2325" s="530"/>
      <c r="H2325" s="530"/>
      <c r="I2325" s="532"/>
      <c r="J2325" s="531" t="e">
        <f>VLOOKUP(K2325,'[11]CONSOLIDADO PLAN DESARROLLO'!$DK$9:$DM2621,3,0)</f>
        <v>#N/A</v>
      </c>
      <c r="K2325" s="532"/>
      <c r="L2325" s="531" t="str">
        <f>IF(K2325=0,"0-0",(VLOOKUP(K2325,'[11]CONSOLIDADO PLAN DESARROLLO'!$DK$9:$DM$305,2,0)))</f>
        <v>0-0</v>
      </c>
      <c r="M2325" s="532" t="str">
        <f t="shared" si="157"/>
        <v>0-0</v>
      </c>
      <c r="N2325" s="526"/>
      <c r="O2325" s="535"/>
      <c r="AC2325" s="274"/>
    </row>
    <row r="2326" spans="1:29" x14ac:dyDescent="0.2">
      <c r="A2326" s="528"/>
      <c r="B2326" s="477" t="str">
        <f t="shared" si="156"/>
        <v xml:space="preserve"> </v>
      </c>
      <c r="C2326" s="477"/>
      <c r="D2326" s="526"/>
      <c r="E2326" s="529"/>
      <c r="F2326" s="529"/>
      <c r="G2326" s="530"/>
      <c r="H2326" s="530"/>
      <c r="I2326" s="532"/>
      <c r="J2326" s="531" t="e">
        <f>VLOOKUP(K2326,'[11]CONSOLIDADO PLAN DESARROLLO'!$DK$9:$DM2622,3,0)</f>
        <v>#N/A</v>
      </c>
      <c r="K2326" s="532"/>
      <c r="L2326" s="531" t="str">
        <f>IF(K2326=0,"0-0",(VLOOKUP(K2326,'[11]CONSOLIDADO PLAN DESARROLLO'!$DK$9:$DM$305,2,0)))</f>
        <v>0-0</v>
      </c>
      <c r="M2326" s="532" t="str">
        <f t="shared" si="157"/>
        <v>0-0</v>
      </c>
      <c r="N2326" s="526"/>
      <c r="O2326" s="535"/>
      <c r="AC2326" s="274"/>
    </row>
    <row r="2327" spans="1:29" x14ac:dyDescent="0.2">
      <c r="A2327" s="528"/>
      <c r="B2327" s="477" t="str">
        <f t="shared" si="156"/>
        <v xml:space="preserve"> </v>
      </c>
      <c r="C2327" s="477"/>
      <c r="D2327" s="526"/>
      <c r="E2327" s="529"/>
      <c r="F2327" s="529"/>
      <c r="G2327" s="530"/>
      <c r="H2327" s="530"/>
      <c r="I2327" s="532"/>
      <c r="J2327" s="531" t="e">
        <f>VLOOKUP(K2327,'[11]CONSOLIDADO PLAN DESARROLLO'!$DK$9:$DM2623,3,0)</f>
        <v>#N/A</v>
      </c>
      <c r="K2327" s="532"/>
      <c r="L2327" s="531" t="str">
        <f>IF(K2327=0,"0-0",(VLOOKUP(K2327,'[11]CONSOLIDADO PLAN DESARROLLO'!$DK$9:$DM$305,2,0)))</f>
        <v>0-0</v>
      </c>
      <c r="M2327" s="532" t="str">
        <f t="shared" si="157"/>
        <v>0-0</v>
      </c>
      <c r="N2327" s="526"/>
      <c r="O2327" s="535"/>
      <c r="AC2327" s="274"/>
    </row>
    <row r="2328" spans="1:29" x14ac:dyDescent="0.2">
      <c r="A2328" s="528"/>
      <c r="B2328" s="477" t="str">
        <f t="shared" si="156"/>
        <v xml:space="preserve"> </v>
      </c>
      <c r="C2328" s="477"/>
      <c r="D2328" s="526"/>
      <c r="E2328" s="529"/>
      <c r="F2328" s="529"/>
      <c r="G2328" s="530"/>
      <c r="H2328" s="530"/>
      <c r="I2328" s="532"/>
      <c r="J2328" s="531" t="e">
        <f>VLOOKUP(K2328,'[11]CONSOLIDADO PLAN DESARROLLO'!$DK$9:$DM2624,3,0)</f>
        <v>#N/A</v>
      </c>
      <c r="K2328" s="532"/>
      <c r="L2328" s="531" t="str">
        <f>IF(K2328=0,"0-0",(VLOOKUP(K2328,'[11]CONSOLIDADO PLAN DESARROLLO'!$DK$9:$DM$305,2,0)))</f>
        <v>0-0</v>
      </c>
      <c r="M2328" s="532" t="str">
        <f t="shared" si="157"/>
        <v>0-0</v>
      </c>
      <c r="N2328" s="526"/>
      <c r="O2328" s="535"/>
      <c r="AC2328" s="274"/>
    </row>
    <row r="2329" spans="1:29" x14ac:dyDescent="0.2">
      <c r="A2329" s="528"/>
      <c r="B2329" s="477" t="str">
        <f t="shared" si="156"/>
        <v xml:space="preserve"> </v>
      </c>
      <c r="C2329" s="477"/>
      <c r="D2329" s="526"/>
      <c r="E2329" s="529"/>
      <c r="F2329" s="529"/>
      <c r="G2329" s="530"/>
      <c r="H2329" s="530"/>
      <c r="I2329" s="532"/>
      <c r="J2329" s="531" t="e">
        <f>VLOOKUP(K2329,'[11]CONSOLIDADO PLAN DESARROLLO'!$DK$9:$DM2625,3,0)</f>
        <v>#N/A</v>
      </c>
      <c r="K2329" s="532"/>
      <c r="L2329" s="531" t="str">
        <f>IF(K2329=0,"0-0",(VLOOKUP(K2329,'[11]CONSOLIDADO PLAN DESARROLLO'!$DK$9:$DM$305,2,0)))</f>
        <v>0-0</v>
      </c>
      <c r="M2329" s="532" t="str">
        <f t="shared" si="157"/>
        <v>0-0</v>
      </c>
      <c r="N2329" s="526"/>
      <c r="O2329" s="535"/>
      <c r="AC2329" s="274"/>
    </row>
    <row r="2330" spans="1:29" x14ac:dyDescent="0.2">
      <c r="A2330" s="528"/>
      <c r="B2330" s="477" t="str">
        <f t="shared" si="156"/>
        <v xml:space="preserve"> </v>
      </c>
      <c r="C2330" s="477"/>
      <c r="D2330" s="526"/>
      <c r="E2330" s="529"/>
      <c r="F2330" s="529"/>
      <c r="G2330" s="530"/>
      <c r="H2330" s="530"/>
      <c r="I2330" s="532"/>
      <c r="J2330" s="531" t="e">
        <f>VLOOKUP(K2330,'[11]CONSOLIDADO PLAN DESARROLLO'!$DK$9:$DM2626,3,0)</f>
        <v>#N/A</v>
      </c>
      <c r="K2330" s="532"/>
      <c r="L2330" s="531" t="str">
        <f>IF(K2330=0,"0-0",(VLOOKUP(K2330,'[11]CONSOLIDADO PLAN DESARROLLO'!$DK$9:$DM$305,2,0)))</f>
        <v>0-0</v>
      </c>
      <c r="M2330" s="532" t="str">
        <f t="shared" si="157"/>
        <v>0-0</v>
      </c>
      <c r="N2330" s="526"/>
      <c r="O2330" s="535"/>
      <c r="AC2330" s="274"/>
    </row>
    <row r="2331" spans="1:29" x14ac:dyDescent="0.2">
      <c r="A2331" s="528"/>
      <c r="B2331" s="477" t="str">
        <f t="shared" si="156"/>
        <v xml:space="preserve"> </v>
      </c>
      <c r="C2331" s="477"/>
      <c r="D2331" s="526"/>
      <c r="E2331" s="529"/>
      <c r="F2331" s="529"/>
      <c r="G2331" s="530"/>
      <c r="H2331" s="530"/>
      <c r="I2331" s="532"/>
      <c r="J2331" s="531" t="e">
        <f>VLOOKUP(K2331,'[11]CONSOLIDADO PLAN DESARROLLO'!$DK$9:$DM2627,3,0)</f>
        <v>#N/A</v>
      </c>
      <c r="K2331" s="532"/>
      <c r="L2331" s="531" t="str">
        <f>IF(K2331=0,"0-0",(VLOOKUP(K2331,'[11]CONSOLIDADO PLAN DESARROLLO'!$DK$9:$DM$305,2,0)))</f>
        <v>0-0</v>
      </c>
      <c r="M2331" s="532" t="str">
        <f t="shared" si="157"/>
        <v>0-0</v>
      </c>
      <c r="N2331" s="526"/>
      <c r="O2331" s="535"/>
      <c r="AC2331" s="274"/>
    </row>
    <row r="2332" spans="1:29" x14ac:dyDescent="0.2">
      <c r="A2332" s="528"/>
      <c r="B2332" s="477" t="str">
        <f t="shared" si="156"/>
        <v xml:space="preserve"> </v>
      </c>
      <c r="C2332" s="477"/>
      <c r="D2332" s="526"/>
      <c r="E2332" s="529"/>
      <c r="F2332" s="529"/>
      <c r="G2332" s="530"/>
      <c r="H2332" s="530"/>
      <c r="I2332" s="532"/>
      <c r="J2332" s="531" t="e">
        <f>VLOOKUP(K2332,'[11]CONSOLIDADO PLAN DESARROLLO'!$DK$9:$DM2628,3,0)</f>
        <v>#N/A</v>
      </c>
      <c r="K2332" s="532"/>
      <c r="L2332" s="531" t="str">
        <f>IF(K2332=0,"0-0",(VLOOKUP(K2332,'[11]CONSOLIDADO PLAN DESARROLLO'!$DK$9:$DM$305,2,0)))</f>
        <v>0-0</v>
      </c>
      <c r="M2332" s="532" t="str">
        <f t="shared" si="157"/>
        <v>0-0</v>
      </c>
      <c r="N2332" s="526"/>
      <c r="O2332" s="535"/>
      <c r="AC2332" s="274"/>
    </row>
    <row r="2333" spans="1:29" x14ac:dyDescent="0.2">
      <c r="A2333" s="528"/>
      <c r="B2333" s="477" t="str">
        <f t="shared" si="156"/>
        <v xml:space="preserve"> </v>
      </c>
      <c r="C2333" s="477"/>
      <c r="D2333" s="526"/>
      <c r="E2333" s="529"/>
      <c r="F2333" s="529"/>
      <c r="G2333" s="530"/>
      <c r="H2333" s="530"/>
      <c r="I2333" s="532"/>
      <c r="J2333" s="531" t="e">
        <f>VLOOKUP(K2333,'[11]CONSOLIDADO PLAN DESARROLLO'!$DK$9:$DM2629,3,0)</f>
        <v>#N/A</v>
      </c>
      <c r="K2333" s="532"/>
      <c r="L2333" s="531" t="str">
        <f>IF(K2333=0,"0-0",(VLOOKUP(K2333,'[11]CONSOLIDADO PLAN DESARROLLO'!$DK$9:$DM$305,2,0)))</f>
        <v>0-0</v>
      </c>
      <c r="M2333" s="532" t="str">
        <f t="shared" si="157"/>
        <v>0-0</v>
      </c>
      <c r="N2333" s="526"/>
      <c r="O2333" s="535"/>
      <c r="AC2333" s="274"/>
    </row>
    <row r="2334" spans="1:29" x14ac:dyDescent="0.2">
      <c r="A2334" s="528"/>
      <c r="B2334" s="477" t="str">
        <f t="shared" si="156"/>
        <v xml:space="preserve"> </v>
      </c>
      <c r="C2334" s="477"/>
      <c r="D2334" s="526"/>
      <c r="E2334" s="529"/>
      <c r="F2334" s="529"/>
      <c r="G2334" s="530"/>
      <c r="H2334" s="530"/>
      <c r="I2334" s="532"/>
      <c r="J2334" s="531" t="e">
        <f>VLOOKUP(K2334,'[11]CONSOLIDADO PLAN DESARROLLO'!$DK$9:$DM2630,3,0)</f>
        <v>#N/A</v>
      </c>
      <c r="K2334" s="532"/>
      <c r="L2334" s="531" t="str">
        <f>IF(K2334=0,"0-0",(VLOOKUP(K2334,'[11]CONSOLIDADO PLAN DESARROLLO'!$DK$9:$DM$305,2,0)))</f>
        <v>0-0</v>
      </c>
      <c r="M2334" s="532" t="str">
        <f t="shared" si="157"/>
        <v>0-0</v>
      </c>
      <c r="N2334" s="526"/>
      <c r="O2334" s="535"/>
      <c r="AC2334" s="274"/>
    </row>
    <row r="2335" spans="1:29" x14ac:dyDescent="0.2">
      <c r="A2335" s="528"/>
      <c r="B2335" s="477" t="str">
        <f t="shared" si="156"/>
        <v xml:space="preserve"> </v>
      </c>
      <c r="C2335" s="477"/>
      <c r="D2335" s="526"/>
      <c r="E2335" s="529"/>
      <c r="F2335" s="529"/>
      <c r="G2335" s="530"/>
      <c r="H2335" s="530"/>
      <c r="I2335" s="532"/>
      <c r="J2335" s="531" t="e">
        <f>VLOOKUP(K2335,'[11]CONSOLIDADO PLAN DESARROLLO'!$DK$9:$DM2631,3,0)</f>
        <v>#N/A</v>
      </c>
      <c r="K2335" s="532"/>
      <c r="L2335" s="531" t="str">
        <f>IF(K2335=0,"0-0",(VLOOKUP(K2335,'[11]CONSOLIDADO PLAN DESARROLLO'!$DK$9:$DM$305,2,0)))</f>
        <v>0-0</v>
      </c>
      <c r="M2335" s="532" t="str">
        <f t="shared" si="157"/>
        <v>0-0</v>
      </c>
      <c r="N2335" s="526"/>
      <c r="O2335" s="535"/>
      <c r="AC2335" s="274"/>
    </row>
    <row r="2336" spans="1:29" x14ac:dyDescent="0.2">
      <c r="A2336" s="528"/>
      <c r="B2336" s="477" t="str">
        <f t="shared" si="156"/>
        <v xml:space="preserve"> </v>
      </c>
      <c r="C2336" s="477"/>
      <c r="D2336" s="526"/>
      <c r="E2336" s="529"/>
      <c r="F2336" s="529"/>
      <c r="G2336" s="530"/>
      <c r="H2336" s="530"/>
      <c r="I2336" s="532"/>
      <c r="J2336" s="531" t="e">
        <f>VLOOKUP(K2336,'[11]CONSOLIDADO PLAN DESARROLLO'!$DK$9:$DM2632,3,0)</f>
        <v>#N/A</v>
      </c>
      <c r="K2336" s="532"/>
      <c r="L2336" s="531" t="str">
        <f>IF(K2336=0,"0-0",(VLOOKUP(K2336,'[11]CONSOLIDADO PLAN DESARROLLO'!$DK$9:$DM$305,2,0)))</f>
        <v>0-0</v>
      </c>
      <c r="M2336" s="532" t="str">
        <f t="shared" si="157"/>
        <v>0-0</v>
      </c>
      <c r="N2336" s="526"/>
      <c r="O2336" s="535"/>
      <c r="AC2336" s="274"/>
    </row>
    <row r="2337" spans="1:29" x14ac:dyDescent="0.2">
      <c r="A2337" s="528"/>
      <c r="B2337" s="477" t="str">
        <f t="shared" si="156"/>
        <v xml:space="preserve"> </v>
      </c>
      <c r="C2337" s="477"/>
      <c r="D2337" s="526"/>
      <c r="E2337" s="529"/>
      <c r="F2337" s="529"/>
      <c r="G2337" s="530"/>
      <c r="H2337" s="530"/>
      <c r="I2337" s="532"/>
      <c r="J2337" s="531" t="e">
        <f>VLOOKUP(K2337,'[11]CONSOLIDADO PLAN DESARROLLO'!$DK$9:$DM2633,3,0)</f>
        <v>#N/A</v>
      </c>
      <c r="K2337" s="532"/>
      <c r="L2337" s="531" t="str">
        <f>IF(K2337=0,"0-0",(VLOOKUP(K2337,'[11]CONSOLIDADO PLAN DESARROLLO'!$DK$9:$DM$305,2,0)))</f>
        <v>0-0</v>
      </c>
      <c r="M2337" s="532" t="str">
        <f t="shared" si="157"/>
        <v>0-0</v>
      </c>
      <c r="N2337" s="526"/>
      <c r="O2337" s="535"/>
      <c r="AC2337" s="274"/>
    </row>
    <row r="2338" spans="1:29" x14ac:dyDescent="0.2">
      <c r="A2338" s="528"/>
      <c r="B2338" s="477" t="str">
        <f t="shared" si="156"/>
        <v xml:space="preserve"> </v>
      </c>
      <c r="C2338" s="477"/>
      <c r="D2338" s="526"/>
      <c r="E2338" s="529"/>
      <c r="F2338" s="529"/>
      <c r="G2338" s="530"/>
      <c r="H2338" s="530"/>
      <c r="I2338" s="532"/>
      <c r="J2338" s="531" t="e">
        <f>VLOOKUP(K2338,'[11]CONSOLIDADO PLAN DESARROLLO'!$DK$9:$DM2634,3,0)</f>
        <v>#N/A</v>
      </c>
      <c r="K2338" s="532"/>
      <c r="L2338" s="531" t="str">
        <f>IF(K2338=0,"0-0",(VLOOKUP(K2338,'[11]CONSOLIDADO PLAN DESARROLLO'!$DK$9:$DM$305,2,0)))</f>
        <v>0-0</v>
      </c>
      <c r="M2338" s="532" t="str">
        <f t="shared" si="157"/>
        <v>0-0</v>
      </c>
      <c r="N2338" s="526"/>
      <c r="O2338" s="535"/>
      <c r="AC2338" s="274"/>
    </row>
    <row r="2339" spans="1:29" x14ac:dyDescent="0.2">
      <c r="A2339" s="528"/>
      <c r="B2339" s="477" t="str">
        <f t="shared" si="156"/>
        <v xml:space="preserve"> </v>
      </c>
      <c r="C2339" s="477"/>
      <c r="D2339" s="526"/>
      <c r="E2339" s="529"/>
      <c r="F2339" s="529"/>
      <c r="G2339" s="530"/>
      <c r="H2339" s="530"/>
      <c r="I2339" s="532"/>
      <c r="J2339" s="531" t="e">
        <f>VLOOKUP(K2339,'[11]CONSOLIDADO PLAN DESARROLLO'!$DK$9:$DM2635,3,0)</f>
        <v>#N/A</v>
      </c>
      <c r="K2339" s="532"/>
      <c r="L2339" s="531" t="str">
        <f>IF(K2339=0,"0-0",(VLOOKUP(K2339,'[11]CONSOLIDADO PLAN DESARROLLO'!$DK$9:$DM$305,2,0)))</f>
        <v>0-0</v>
      </c>
      <c r="M2339" s="532" t="str">
        <f t="shared" si="157"/>
        <v>0-0</v>
      </c>
      <c r="N2339" s="526"/>
      <c r="O2339" s="535"/>
      <c r="AC2339" s="274"/>
    </row>
    <row r="2340" spans="1:29" x14ac:dyDescent="0.2">
      <c r="A2340" s="528"/>
      <c r="B2340" s="477" t="str">
        <f t="shared" si="156"/>
        <v xml:space="preserve"> </v>
      </c>
      <c r="C2340" s="477"/>
      <c r="D2340" s="526"/>
      <c r="E2340" s="529"/>
      <c r="F2340" s="529"/>
      <c r="G2340" s="530"/>
      <c r="H2340" s="530"/>
      <c r="I2340" s="532"/>
      <c r="J2340" s="531" t="e">
        <f>VLOOKUP(K2340,'[11]CONSOLIDADO PLAN DESARROLLO'!$DK$9:$DM2636,3,0)</f>
        <v>#N/A</v>
      </c>
      <c r="K2340" s="532"/>
      <c r="L2340" s="531" t="str">
        <f>IF(K2340=0,"0-0",(VLOOKUP(K2340,'[11]CONSOLIDADO PLAN DESARROLLO'!$DK$9:$DM$305,2,0)))</f>
        <v>0-0</v>
      </c>
      <c r="M2340" s="532" t="str">
        <f t="shared" si="157"/>
        <v>0-0</v>
      </c>
      <c r="N2340" s="526"/>
      <c r="O2340" s="535"/>
      <c r="AC2340" s="274"/>
    </row>
    <row r="2341" spans="1:29" x14ac:dyDescent="0.2">
      <c r="A2341" s="528"/>
      <c r="B2341" s="477" t="str">
        <f t="shared" si="156"/>
        <v xml:space="preserve"> </v>
      </c>
      <c r="C2341" s="477"/>
      <c r="D2341" s="526"/>
      <c r="E2341" s="529"/>
      <c r="F2341" s="529"/>
      <c r="G2341" s="530"/>
      <c r="H2341" s="530"/>
      <c r="I2341" s="532"/>
      <c r="J2341" s="531" t="e">
        <f>VLOOKUP(K2341,'[11]CONSOLIDADO PLAN DESARROLLO'!$DK$9:$DM2637,3,0)</f>
        <v>#N/A</v>
      </c>
      <c r="K2341" s="532"/>
      <c r="L2341" s="531" t="str">
        <f>IF(K2341=0,"0-0",(VLOOKUP(K2341,'[11]CONSOLIDADO PLAN DESARROLLO'!$DK$9:$DM$305,2,0)))</f>
        <v>0-0</v>
      </c>
      <c r="M2341" s="532" t="str">
        <f t="shared" si="157"/>
        <v>0-0</v>
      </c>
      <c r="N2341" s="526"/>
      <c r="O2341" s="535"/>
      <c r="AC2341" s="274"/>
    </row>
    <row r="2342" spans="1:29" x14ac:dyDescent="0.2">
      <c r="A2342" s="528"/>
      <c r="B2342" s="477" t="str">
        <f t="shared" si="156"/>
        <v xml:space="preserve"> </v>
      </c>
      <c r="C2342" s="477"/>
      <c r="D2342" s="526"/>
      <c r="E2342" s="529"/>
      <c r="F2342" s="529"/>
      <c r="G2342" s="530"/>
      <c r="H2342" s="530"/>
      <c r="I2342" s="532"/>
      <c r="J2342" s="531" t="e">
        <f>VLOOKUP(K2342,'[11]CONSOLIDADO PLAN DESARROLLO'!$DK$9:$DM2638,3,0)</f>
        <v>#N/A</v>
      </c>
      <c r="K2342" s="532"/>
      <c r="L2342" s="531" t="str">
        <f>IF(K2342=0,"0-0",(VLOOKUP(K2342,'[11]CONSOLIDADO PLAN DESARROLLO'!$DK$9:$DM$305,2,0)))</f>
        <v>0-0</v>
      </c>
      <c r="M2342" s="532" t="str">
        <f t="shared" si="157"/>
        <v>0-0</v>
      </c>
      <c r="N2342" s="526"/>
      <c r="O2342" s="535"/>
      <c r="AC2342" s="274"/>
    </row>
    <row r="2343" spans="1:29" x14ac:dyDescent="0.2">
      <c r="A2343" s="528"/>
      <c r="B2343" s="477" t="str">
        <f t="shared" si="156"/>
        <v xml:space="preserve"> </v>
      </c>
      <c r="C2343" s="477"/>
      <c r="D2343" s="526"/>
      <c r="E2343" s="529"/>
      <c r="F2343" s="529"/>
      <c r="G2343" s="530"/>
      <c r="H2343" s="530"/>
      <c r="I2343" s="532"/>
      <c r="J2343" s="531" t="e">
        <f>VLOOKUP(K2343,'[11]CONSOLIDADO PLAN DESARROLLO'!$DK$9:$DM2639,3,0)</f>
        <v>#N/A</v>
      </c>
      <c r="K2343" s="532"/>
      <c r="L2343" s="531" t="str">
        <f>IF(K2343=0,"0-0",(VLOOKUP(K2343,'[11]CONSOLIDADO PLAN DESARROLLO'!$DK$9:$DM$305,2,0)))</f>
        <v>0-0</v>
      </c>
      <c r="M2343" s="532" t="str">
        <f t="shared" si="157"/>
        <v>0-0</v>
      </c>
      <c r="N2343" s="526"/>
      <c r="O2343" s="535"/>
      <c r="AC2343" s="274"/>
    </row>
    <row r="2344" spans="1:29" x14ac:dyDescent="0.2">
      <c r="A2344" s="528"/>
      <c r="B2344" s="477" t="str">
        <f t="shared" si="156"/>
        <v xml:space="preserve"> </v>
      </c>
      <c r="C2344" s="477"/>
      <c r="D2344" s="526"/>
      <c r="E2344" s="529"/>
      <c r="F2344" s="529"/>
      <c r="G2344" s="530"/>
      <c r="H2344" s="530"/>
      <c r="I2344" s="532"/>
      <c r="J2344" s="531" t="e">
        <f>VLOOKUP(K2344,'[11]CONSOLIDADO PLAN DESARROLLO'!$DK$9:$DM2640,3,0)</f>
        <v>#N/A</v>
      </c>
      <c r="K2344" s="532"/>
      <c r="L2344" s="531" t="str">
        <f>IF(K2344=0,"0-0",(VLOOKUP(K2344,'[11]CONSOLIDADO PLAN DESARROLLO'!$DK$9:$DM$305,2,0)))</f>
        <v>0-0</v>
      </c>
      <c r="M2344" s="532" t="str">
        <f t="shared" si="157"/>
        <v>0-0</v>
      </c>
      <c r="N2344" s="526"/>
      <c r="O2344" s="535"/>
      <c r="AC2344" s="274"/>
    </row>
    <row r="2345" spans="1:29" x14ac:dyDescent="0.2">
      <c r="A2345" s="528"/>
      <c r="B2345" s="477" t="str">
        <f t="shared" si="156"/>
        <v xml:space="preserve"> </v>
      </c>
      <c r="C2345" s="477"/>
      <c r="D2345" s="526"/>
      <c r="E2345" s="529"/>
      <c r="F2345" s="529"/>
      <c r="G2345" s="530"/>
      <c r="H2345" s="530"/>
      <c r="I2345" s="532"/>
      <c r="J2345" s="531" t="e">
        <f>VLOOKUP(K2345,'[11]CONSOLIDADO PLAN DESARROLLO'!$DK$9:$DM2641,3,0)</f>
        <v>#N/A</v>
      </c>
      <c r="K2345" s="532"/>
      <c r="L2345" s="531" t="str">
        <f>IF(K2345=0,"0-0",(VLOOKUP(K2345,'[11]CONSOLIDADO PLAN DESARROLLO'!$DK$9:$DM$305,2,0)))</f>
        <v>0-0</v>
      </c>
      <c r="M2345" s="532" t="str">
        <f t="shared" si="157"/>
        <v>0-0</v>
      </c>
      <c r="N2345" s="526"/>
      <c r="O2345" s="535"/>
      <c r="AC2345" s="274"/>
    </row>
    <row r="2346" spans="1:29" x14ac:dyDescent="0.2">
      <c r="A2346" s="528"/>
      <c r="B2346" s="477" t="str">
        <f t="shared" si="156"/>
        <v xml:space="preserve"> </v>
      </c>
      <c r="C2346" s="477"/>
      <c r="D2346" s="526"/>
      <c r="E2346" s="529"/>
      <c r="F2346" s="529"/>
      <c r="G2346" s="530"/>
      <c r="H2346" s="530"/>
      <c r="I2346" s="532"/>
      <c r="J2346" s="531" t="e">
        <f>VLOOKUP(K2346,'[11]CONSOLIDADO PLAN DESARROLLO'!$DK$9:$DM2642,3,0)</f>
        <v>#N/A</v>
      </c>
      <c r="K2346" s="532"/>
      <c r="L2346" s="531" t="str">
        <f>IF(K2346=0,"0-0",(VLOOKUP(K2346,'[11]CONSOLIDADO PLAN DESARROLLO'!$DK$9:$DM$305,2,0)))</f>
        <v>0-0</v>
      </c>
      <c r="M2346" s="532" t="str">
        <f t="shared" si="157"/>
        <v>0-0</v>
      </c>
      <c r="N2346" s="526"/>
      <c r="O2346" s="535"/>
      <c r="AC2346" s="274"/>
    </row>
    <row r="2347" spans="1:29" x14ac:dyDescent="0.2">
      <c r="A2347" s="528"/>
      <c r="B2347" s="477" t="str">
        <f t="shared" si="156"/>
        <v xml:space="preserve"> </v>
      </c>
      <c r="C2347" s="477"/>
      <c r="D2347" s="526"/>
      <c r="E2347" s="529"/>
      <c r="F2347" s="529"/>
      <c r="G2347" s="530"/>
      <c r="H2347" s="530"/>
      <c r="I2347" s="532"/>
      <c r="J2347" s="531" t="e">
        <f>VLOOKUP(K2347,'[11]CONSOLIDADO PLAN DESARROLLO'!$DK$9:$DM2643,3,0)</f>
        <v>#N/A</v>
      </c>
      <c r="K2347" s="532"/>
      <c r="L2347" s="531" t="str">
        <f>IF(K2347=0,"0-0",(VLOOKUP(K2347,'[11]CONSOLIDADO PLAN DESARROLLO'!$DK$9:$DM$305,2,0)))</f>
        <v>0-0</v>
      </c>
      <c r="M2347" s="532" t="str">
        <f t="shared" si="157"/>
        <v>0-0</v>
      </c>
      <c r="N2347" s="526"/>
      <c r="O2347" s="535"/>
      <c r="AC2347" s="274"/>
    </row>
    <row r="2348" spans="1:29" x14ac:dyDescent="0.2">
      <c r="A2348" s="528"/>
      <c r="B2348" s="477" t="str">
        <f t="shared" si="156"/>
        <v xml:space="preserve"> </v>
      </c>
      <c r="C2348" s="477"/>
      <c r="D2348" s="526"/>
      <c r="E2348" s="529"/>
      <c r="F2348" s="529"/>
      <c r="G2348" s="530"/>
      <c r="H2348" s="530"/>
      <c r="I2348" s="532"/>
      <c r="J2348" s="531" t="e">
        <f>VLOOKUP(K2348,'[11]CONSOLIDADO PLAN DESARROLLO'!$DK$9:$DM2644,3,0)</f>
        <v>#N/A</v>
      </c>
      <c r="K2348" s="532"/>
      <c r="L2348" s="531" t="str">
        <f>IF(K2348=0,"0-0",(VLOOKUP(K2348,'[11]CONSOLIDADO PLAN DESARROLLO'!$DK$9:$DM$305,2,0)))</f>
        <v>0-0</v>
      </c>
      <c r="M2348" s="532" t="str">
        <f t="shared" si="157"/>
        <v>0-0</v>
      </c>
      <c r="N2348" s="526"/>
      <c r="O2348" s="535"/>
      <c r="AC2348" s="274"/>
    </row>
    <row r="2349" spans="1:29" x14ac:dyDescent="0.2">
      <c r="A2349" s="528"/>
      <c r="B2349" s="477" t="str">
        <f t="shared" si="156"/>
        <v xml:space="preserve"> </v>
      </c>
      <c r="C2349" s="477"/>
      <c r="D2349" s="526"/>
      <c r="E2349" s="529"/>
      <c r="F2349" s="529"/>
      <c r="G2349" s="530"/>
      <c r="H2349" s="530"/>
      <c r="I2349" s="532"/>
      <c r="J2349" s="531" t="e">
        <f>VLOOKUP(K2349,'[11]CONSOLIDADO PLAN DESARROLLO'!$DK$9:$DM2645,3,0)</f>
        <v>#N/A</v>
      </c>
      <c r="K2349" s="532"/>
      <c r="L2349" s="531" t="str">
        <f>IF(K2349=0,"0-0",(VLOOKUP(K2349,'[11]CONSOLIDADO PLAN DESARROLLO'!$DK$9:$DM$305,2,0)))</f>
        <v>0-0</v>
      </c>
      <c r="M2349" s="532" t="str">
        <f t="shared" si="157"/>
        <v>0-0</v>
      </c>
      <c r="N2349" s="526"/>
      <c r="O2349" s="535"/>
      <c r="AC2349" s="274"/>
    </row>
    <row r="2350" spans="1:29" x14ac:dyDescent="0.2">
      <c r="A2350" s="528"/>
      <c r="B2350" s="477" t="str">
        <f t="shared" si="156"/>
        <v xml:space="preserve"> </v>
      </c>
      <c r="C2350" s="477"/>
      <c r="D2350" s="526"/>
      <c r="E2350" s="529"/>
      <c r="F2350" s="529"/>
      <c r="G2350" s="530"/>
      <c r="H2350" s="530"/>
      <c r="I2350" s="532"/>
      <c r="J2350" s="531" t="e">
        <f>VLOOKUP(K2350,'[11]CONSOLIDADO PLAN DESARROLLO'!$DK$9:$DM2646,3,0)</f>
        <v>#N/A</v>
      </c>
      <c r="K2350" s="532"/>
      <c r="L2350" s="531" t="str">
        <f>IF(K2350=0,"0-0",(VLOOKUP(K2350,'[11]CONSOLIDADO PLAN DESARROLLO'!$DK$9:$DM$305,2,0)))</f>
        <v>0-0</v>
      </c>
      <c r="M2350" s="532" t="str">
        <f t="shared" si="157"/>
        <v>0-0</v>
      </c>
      <c r="N2350" s="526"/>
      <c r="O2350" s="535"/>
      <c r="AC2350" s="274"/>
    </row>
    <row r="2351" spans="1:29" x14ac:dyDescent="0.2">
      <c r="A2351" s="528"/>
      <c r="B2351" s="477" t="str">
        <f t="shared" si="156"/>
        <v xml:space="preserve"> </v>
      </c>
      <c r="C2351" s="477"/>
      <c r="D2351" s="526"/>
      <c r="E2351" s="529"/>
      <c r="F2351" s="529"/>
      <c r="G2351" s="530"/>
      <c r="H2351" s="530"/>
      <c r="I2351" s="532"/>
      <c r="J2351" s="531" t="e">
        <f>VLOOKUP(K2351,'[11]CONSOLIDADO PLAN DESARROLLO'!$DK$9:$DM2647,3,0)</f>
        <v>#N/A</v>
      </c>
      <c r="K2351" s="532"/>
      <c r="L2351" s="531" t="str">
        <f>IF(K2351=0,"0-0",(VLOOKUP(K2351,'[11]CONSOLIDADO PLAN DESARROLLO'!$DK$9:$DM$305,2,0)))</f>
        <v>0-0</v>
      </c>
      <c r="M2351" s="532" t="str">
        <f t="shared" si="157"/>
        <v>0-0</v>
      </c>
      <c r="N2351" s="526"/>
      <c r="O2351" s="535"/>
      <c r="AC2351" s="274"/>
    </row>
    <row r="2352" spans="1:29" x14ac:dyDescent="0.2">
      <c r="A2352" s="528"/>
      <c r="B2352" s="477" t="str">
        <f t="shared" si="156"/>
        <v xml:space="preserve"> </v>
      </c>
      <c r="C2352" s="477"/>
      <c r="D2352" s="526"/>
      <c r="E2352" s="529"/>
      <c r="F2352" s="529"/>
      <c r="G2352" s="530"/>
      <c r="H2352" s="530"/>
      <c r="I2352" s="532"/>
      <c r="J2352" s="531" t="e">
        <f>VLOOKUP(K2352,'[11]CONSOLIDADO PLAN DESARROLLO'!$DK$9:$DM2648,3,0)</f>
        <v>#N/A</v>
      </c>
      <c r="K2352" s="532"/>
      <c r="L2352" s="531" t="str">
        <f>IF(K2352=0,"0-0",(VLOOKUP(K2352,'[11]CONSOLIDADO PLAN DESARROLLO'!$DK$9:$DM$305,2,0)))</f>
        <v>0-0</v>
      </c>
      <c r="M2352" s="532" t="str">
        <f t="shared" si="157"/>
        <v>0-0</v>
      </c>
      <c r="N2352" s="526"/>
      <c r="O2352" s="535"/>
      <c r="AC2352" s="274"/>
    </row>
    <row r="2353" spans="1:29" x14ac:dyDescent="0.2">
      <c r="A2353" s="528"/>
      <c r="B2353" s="477" t="str">
        <f t="shared" si="156"/>
        <v xml:space="preserve"> </v>
      </c>
      <c r="C2353" s="477"/>
      <c r="D2353" s="526"/>
      <c r="E2353" s="529"/>
      <c r="F2353" s="529"/>
      <c r="G2353" s="530"/>
      <c r="H2353" s="530"/>
      <c r="I2353" s="532"/>
      <c r="J2353" s="531" t="e">
        <f>VLOOKUP(K2353,'[11]CONSOLIDADO PLAN DESARROLLO'!$DK$9:$DM2649,3,0)</f>
        <v>#N/A</v>
      </c>
      <c r="K2353" s="532"/>
      <c r="L2353" s="531" t="str">
        <f>IF(K2353=0,"0-0",(VLOOKUP(K2353,'[11]CONSOLIDADO PLAN DESARROLLO'!$DK$9:$DM$305,2,0)))</f>
        <v>0-0</v>
      </c>
      <c r="M2353" s="532" t="str">
        <f t="shared" si="157"/>
        <v>0-0</v>
      </c>
      <c r="N2353" s="526"/>
      <c r="O2353" s="535"/>
      <c r="AC2353" s="274"/>
    </row>
    <row r="2354" spans="1:29" x14ac:dyDescent="0.2">
      <c r="A2354" s="528"/>
      <c r="B2354" s="477" t="str">
        <f t="shared" si="156"/>
        <v xml:space="preserve"> </v>
      </c>
      <c r="C2354" s="477"/>
      <c r="D2354" s="526"/>
      <c r="E2354" s="529"/>
      <c r="F2354" s="529"/>
      <c r="G2354" s="530"/>
      <c r="H2354" s="530"/>
      <c r="I2354" s="532"/>
      <c r="J2354" s="531" t="e">
        <f>VLOOKUP(K2354,'[11]CONSOLIDADO PLAN DESARROLLO'!$DK$9:$DM2650,3,0)</f>
        <v>#N/A</v>
      </c>
      <c r="K2354" s="532"/>
      <c r="L2354" s="531" t="str">
        <f>IF(K2354=0,"0-0",(VLOOKUP(K2354,'[11]CONSOLIDADO PLAN DESARROLLO'!$DK$9:$DM$305,2,0)))</f>
        <v>0-0</v>
      </c>
      <c r="M2354" s="532" t="str">
        <f t="shared" si="157"/>
        <v>0-0</v>
      </c>
      <c r="N2354" s="526"/>
      <c r="O2354" s="535"/>
      <c r="AC2354" s="274"/>
    </row>
    <row r="2355" spans="1:29" x14ac:dyDescent="0.2">
      <c r="A2355" s="528"/>
      <c r="B2355" s="477" t="str">
        <f t="shared" si="156"/>
        <v xml:space="preserve"> </v>
      </c>
      <c r="C2355" s="477"/>
      <c r="D2355" s="526"/>
      <c r="E2355" s="529"/>
      <c r="F2355" s="529"/>
      <c r="G2355" s="530"/>
      <c r="H2355" s="530"/>
      <c r="I2355" s="532"/>
      <c r="J2355" s="531" t="e">
        <f>VLOOKUP(K2355,'[11]CONSOLIDADO PLAN DESARROLLO'!$DK$9:$DM2651,3,0)</f>
        <v>#N/A</v>
      </c>
      <c r="K2355" s="532"/>
      <c r="L2355" s="531" t="str">
        <f>IF(K2355=0,"0-0",(VLOOKUP(K2355,'[11]CONSOLIDADO PLAN DESARROLLO'!$DK$9:$DM$305,2,0)))</f>
        <v>0-0</v>
      </c>
      <c r="M2355" s="532" t="str">
        <f t="shared" si="157"/>
        <v>0-0</v>
      </c>
      <c r="N2355" s="526"/>
      <c r="O2355" s="535"/>
      <c r="AC2355" s="274"/>
    </row>
    <row r="2356" spans="1:29" x14ac:dyDescent="0.2">
      <c r="A2356" s="528"/>
      <c r="B2356" s="477" t="str">
        <f t="shared" si="156"/>
        <v xml:space="preserve"> </v>
      </c>
      <c r="C2356" s="477"/>
      <c r="D2356" s="526"/>
      <c r="E2356" s="529"/>
      <c r="F2356" s="529"/>
      <c r="G2356" s="530"/>
      <c r="H2356" s="530"/>
      <c r="I2356" s="532"/>
      <c r="J2356" s="531" t="e">
        <f>VLOOKUP(K2356,'[11]CONSOLIDADO PLAN DESARROLLO'!$DK$9:$DM2652,3,0)</f>
        <v>#N/A</v>
      </c>
      <c r="K2356" s="532"/>
      <c r="L2356" s="531" t="str">
        <f>IF(K2356=0,"0-0",(VLOOKUP(K2356,'[11]CONSOLIDADO PLAN DESARROLLO'!$DK$9:$DM$305,2,0)))</f>
        <v>0-0</v>
      </c>
      <c r="M2356" s="532" t="str">
        <f t="shared" si="157"/>
        <v>0-0</v>
      </c>
      <c r="N2356" s="526"/>
      <c r="O2356" s="535"/>
      <c r="AC2356" s="274"/>
    </row>
    <row r="2357" spans="1:29" x14ac:dyDescent="0.2">
      <c r="A2357" s="528"/>
      <c r="B2357" s="477" t="str">
        <f t="shared" si="156"/>
        <v xml:space="preserve"> </v>
      </c>
      <c r="C2357" s="477"/>
      <c r="D2357" s="526"/>
      <c r="E2357" s="529"/>
      <c r="F2357" s="529"/>
      <c r="G2357" s="530"/>
      <c r="H2357" s="530"/>
      <c r="I2357" s="532"/>
      <c r="J2357" s="531" t="e">
        <f>VLOOKUP(K2357,'[11]CONSOLIDADO PLAN DESARROLLO'!$DK$9:$DM2653,3,0)</f>
        <v>#N/A</v>
      </c>
      <c r="K2357" s="532"/>
      <c r="L2357" s="531" t="str">
        <f>IF(K2357=0,"0-0",(VLOOKUP(K2357,'[11]CONSOLIDADO PLAN DESARROLLO'!$DK$9:$DM$305,2,0)))</f>
        <v>0-0</v>
      </c>
      <c r="M2357" s="532" t="str">
        <f t="shared" si="157"/>
        <v>0-0</v>
      </c>
      <c r="N2357" s="526"/>
      <c r="O2357" s="535"/>
      <c r="AC2357" s="274"/>
    </row>
    <row r="2358" spans="1:29" x14ac:dyDescent="0.2">
      <c r="A2358" s="528"/>
      <c r="B2358" s="477" t="str">
        <f t="shared" si="156"/>
        <v xml:space="preserve"> </v>
      </c>
      <c r="C2358" s="477"/>
      <c r="D2358" s="526"/>
      <c r="E2358" s="529"/>
      <c r="F2358" s="529"/>
      <c r="G2358" s="530"/>
      <c r="H2358" s="530"/>
      <c r="I2358" s="532"/>
      <c r="J2358" s="531" t="e">
        <f>VLOOKUP(K2358,'[11]CONSOLIDADO PLAN DESARROLLO'!$DK$9:$DM2654,3,0)</f>
        <v>#N/A</v>
      </c>
      <c r="K2358" s="532"/>
      <c r="L2358" s="531" t="str">
        <f>IF(K2358=0,"0-0",(VLOOKUP(K2358,'[11]CONSOLIDADO PLAN DESARROLLO'!$DK$9:$DM$305,2,0)))</f>
        <v>0-0</v>
      </c>
      <c r="M2358" s="532" t="str">
        <f t="shared" si="157"/>
        <v>0-0</v>
      </c>
      <c r="N2358" s="526"/>
      <c r="O2358" s="535"/>
      <c r="AC2358" s="274"/>
    </row>
    <row r="2359" spans="1:29" x14ac:dyDescent="0.2">
      <c r="A2359" s="528"/>
      <c r="B2359" s="477" t="str">
        <f t="shared" si="156"/>
        <v xml:space="preserve"> </v>
      </c>
      <c r="C2359" s="477"/>
      <c r="D2359" s="526"/>
      <c r="E2359" s="529"/>
      <c r="F2359" s="529"/>
      <c r="G2359" s="530"/>
      <c r="H2359" s="530"/>
      <c r="I2359" s="532"/>
      <c r="J2359" s="531" t="e">
        <f>VLOOKUP(K2359,'[11]CONSOLIDADO PLAN DESARROLLO'!$DK$9:$DM2655,3,0)</f>
        <v>#N/A</v>
      </c>
      <c r="K2359" s="532"/>
      <c r="L2359" s="531" t="str">
        <f>IF(K2359=0,"0-0",(VLOOKUP(K2359,'[11]CONSOLIDADO PLAN DESARROLLO'!$DK$9:$DM$305,2,0)))</f>
        <v>0-0</v>
      </c>
      <c r="M2359" s="532" t="str">
        <f t="shared" si="157"/>
        <v>0-0</v>
      </c>
      <c r="N2359" s="526"/>
      <c r="O2359" s="535"/>
      <c r="AC2359" s="274"/>
    </row>
    <row r="2360" spans="1:29" x14ac:dyDescent="0.2">
      <c r="A2360" s="528"/>
      <c r="B2360" s="477" t="str">
        <f t="shared" si="156"/>
        <v xml:space="preserve"> </v>
      </c>
      <c r="C2360" s="477"/>
      <c r="D2360" s="526"/>
      <c r="E2360" s="529"/>
      <c r="F2360" s="529"/>
      <c r="G2360" s="530"/>
      <c r="H2360" s="530"/>
      <c r="I2360" s="532"/>
      <c r="J2360" s="531" t="e">
        <f>VLOOKUP(K2360,'[11]CONSOLIDADO PLAN DESARROLLO'!$DK$9:$DM2656,3,0)</f>
        <v>#N/A</v>
      </c>
      <c r="K2360" s="532"/>
      <c r="L2360" s="531" t="str">
        <f>IF(K2360=0,"0-0",(VLOOKUP(K2360,'[11]CONSOLIDADO PLAN DESARROLLO'!$DK$9:$DM$305,2,0)))</f>
        <v>0-0</v>
      </c>
      <c r="M2360" s="532" t="str">
        <f t="shared" si="157"/>
        <v>0-0</v>
      </c>
      <c r="N2360" s="526"/>
      <c r="O2360" s="535"/>
      <c r="AC2360" s="274"/>
    </row>
    <row r="2361" spans="1:29" x14ac:dyDescent="0.2">
      <c r="A2361" s="528"/>
      <c r="B2361" s="477" t="str">
        <f t="shared" si="156"/>
        <v xml:space="preserve"> </v>
      </c>
      <c r="C2361" s="477"/>
      <c r="D2361" s="526"/>
      <c r="E2361" s="529"/>
      <c r="F2361" s="529"/>
      <c r="G2361" s="530"/>
      <c r="H2361" s="530"/>
      <c r="I2361" s="532"/>
      <c r="J2361" s="531" t="e">
        <f>VLOOKUP(K2361,'[11]CONSOLIDADO PLAN DESARROLLO'!$DK$9:$DM2657,3,0)</f>
        <v>#N/A</v>
      </c>
      <c r="K2361" s="532"/>
      <c r="L2361" s="531" t="str">
        <f>IF(K2361=0,"0-0",(VLOOKUP(K2361,'[11]CONSOLIDADO PLAN DESARROLLO'!$DK$9:$DM$305,2,0)))</f>
        <v>0-0</v>
      </c>
      <c r="M2361" s="532" t="str">
        <f t="shared" si="157"/>
        <v>0-0</v>
      </c>
      <c r="N2361" s="526"/>
      <c r="O2361" s="535"/>
      <c r="AC2361" s="274"/>
    </row>
    <row r="2362" spans="1:29" x14ac:dyDescent="0.2">
      <c r="A2362" s="528"/>
      <c r="B2362" s="477" t="str">
        <f t="shared" si="156"/>
        <v xml:space="preserve"> </v>
      </c>
      <c r="C2362" s="477"/>
      <c r="D2362" s="526"/>
      <c r="E2362" s="529"/>
      <c r="F2362" s="529"/>
      <c r="G2362" s="530"/>
      <c r="H2362" s="530"/>
      <c r="I2362" s="532"/>
      <c r="J2362" s="531" t="e">
        <f>VLOOKUP(K2362,'[11]CONSOLIDADO PLAN DESARROLLO'!$DK$9:$DM2658,3,0)</f>
        <v>#N/A</v>
      </c>
      <c r="K2362" s="532"/>
      <c r="L2362" s="531" t="str">
        <f>IF(K2362=0,"0-0",(VLOOKUP(K2362,'[11]CONSOLIDADO PLAN DESARROLLO'!$DK$9:$DM$305,2,0)))</f>
        <v>0-0</v>
      </c>
      <c r="M2362" s="532" t="str">
        <f t="shared" si="157"/>
        <v>0-0</v>
      </c>
      <c r="N2362" s="526"/>
      <c r="O2362" s="535"/>
      <c r="AC2362" s="274"/>
    </row>
    <row r="2363" spans="1:29" x14ac:dyDescent="0.2">
      <c r="A2363" s="528"/>
      <c r="B2363" s="477" t="str">
        <f t="shared" si="156"/>
        <v xml:space="preserve"> </v>
      </c>
      <c r="C2363" s="477"/>
      <c r="D2363" s="526"/>
      <c r="E2363" s="529"/>
      <c r="F2363" s="529"/>
      <c r="G2363" s="530"/>
      <c r="H2363" s="530"/>
      <c r="I2363" s="532"/>
      <c r="J2363" s="531" t="e">
        <f>VLOOKUP(K2363,'[11]CONSOLIDADO PLAN DESARROLLO'!$DK$9:$DM2659,3,0)</f>
        <v>#N/A</v>
      </c>
      <c r="K2363" s="532"/>
      <c r="L2363" s="531" t="str">
        <f>IF(K2363=0,"0-0",(VLOOKUP(K2363,'[11]CONSOLIDADO PLAN DESARROLLO'!$DK$9:$DM$305,2,0)))</f>
        <v>0-0</v>
      </c>
      <c r="M2363" s="532" t="str">
        <f t="shared" si="157"/>
        <v>0-0</v>
      </c>
      <c r="N2363" s="526"/>
      <c r="O2363" s="535"/>
      <c r="AC2363" s="274"/>
    </row>
    <row r="2364" spans="1:29" x14ac:dyDescent="0.2">
      <c r="A2364" s="528"/>
      <c r="B2364" s="477" t="str">
        <f t="shared" si="156"/>
        <v xml:space="preserve"> </v>
      </c>
      <c r="C2364" s="477"/>
      <c r="D2364" s="526"/>
      <c r="E2364" s="529"/>
      <c r="F2364" s="529"/>
      <c r="G2364" s="530"/>
      <c r="H2364" s="530"/>
      <c r="I2364" s="532"/>
      <c r="J2364" s="531" t="e">
        <f>VLOOKUP(K2364,'[11]CONSOLIDADO PLAN DESARROLLO'!$DK$9:$DM2660,3,0)</f>
        <v>#N/A</v>
      </c>
      <c r="K2364" s="532"/>
      <c r="L2364" s="531" t="str">
        <f>IF(K2364=0,"0-0",(VLOOKUP(K2364,'[11]CONSOLIDADO PLAN DESARROLLO'!$DK$9:$DM$305,2,0)))</f>
        <v>0-0</v>
      </c>
      <c r="M2364" s="532" t="str">
        <f t="shared" si="157"/>
        <v>0-0</v>
      </c>
      <c r="N2364" s="526"/>
      <c r="O2364" s="535"/>
      <c r="AC2364" s="274"/>
    </row>
    <row r="2365" spans="1:29" x14ac:dyDescent="0.2">
      <c r="A2365" s="528"/>
      <c r="B2365" s="477" t="str">
        <f t="shared" si="156"/>
        <v xml:space="preserve"> </v>
      </c>
      <c r="C2365" s="477"/>
      <c r="D2365" s="526"/>
      <c r="E2365" s="529"/>
      <c r="F2365" s="529"/>
      <c r="G2365" s="530"/>
      <c r="H2365" s="530"/>
      <c r="I2365" s="532"/>
      <c r="J2365" s="531" t="e">
        <f>VLOOKUP(K2365,'[11]CONSOLIDADO PLAN DESARROLLO'!$DK$9:$DM2661,3,0)</f>
        <v>#N/A</v>
      </c>
      <c r="K2365" s="532"/>
      <c r="L2365" s="531" t="str">
        <f>IF(K2365=0,"0-0",(VLOOKUP(K2365,'[11]CONSOLIDADO PLAN DESARROLLO'!$DK$9:$DM$305,2,0)))</f>
        <v>0-0</v>
      </c>
      <c r="M2365" s="532" t="str">
        <f t="shared" si="157"/>
        <v>0-0</v>
      </c>
      <c r="N2365" s="526"/>
      <c r="O2365" s="535"/>
      <c r="AC2365" s="274"/>
    </row>
    <row r="2366" spans="1:29" x14ac:dyDescent="0.2">
      <c r="A2366" s="528"/>
      <c r="B2366" s="477" t="str">
        <f t="shared" si="156"/>
        <v xml:space="preserve"> </v>
      </c>
      <c r="C2366" s="477"/>
      <c r="D2366" s="526"/>
      <c r="E2366" s="529"/>
      <c r="F2366" s="529"/>
      <c r="G2366" s="530"/>
      <c r="H2366" s="530"/>
      <c r="I2366" s="532"/>
      <c r="J2366" s="531" t="e">
        <f>VLOOKUP(K2366,'[11]CONSOLIDADO PLAN DESARROLLO'!$DK$9:$DM2662,3,0)</f>
        <v>#N/A</v>
      </c>
      <c r="K2366" s="532"/>
      <c r="L2366" s="531" t="str">
        <f>IF(K2366=0,"0-0",(VLOOKUP(K2366,'[11]CONSOLIDADO PLAN DESARROLLO'!$DK$9:$DM$305,2,0)))</f>
        <v>0-0</v>
      </c>
      <c r="M2366" s="532" t="str">
        <f t="shared" si="157"/>
        <v>0-0</v>
      </c>
      <c r="N2366" s="526"/>
      <c r="O2366" s="535"/>
      <c r="AC2366" s="274"/>
    </row>
    <row r="2367" spans="1:29" x14ac:dyDescent="0.2">
      <c r="A2367" s="528"/>
      <c r="B2367" s="477" t="str">
        <f t="shared" si="156"/>
        <v xml:space="preserve"> </v>
      </c>
      <c r="C2367" s="477"/>
      <c r="D2367" s="526"/>
      <c r="E2367" s="529"/>
      <c r="F2367" s="529"/>
      <c r="G2367" s="530"/>
      <c r="H2367" s="530"/>
      <c r="I2367" s="532"/>
      <c r="J2367" s="531" t="e">
        <f>VLOOKUP(K2367,'[11]CONSOLIDADO PLAN DESARROLLO'!$DK$9:$DM2663,3,0)</f>
        <v>#N/A</v>
      </c>
      <c r="K2367" s="532"/>
      <c r="L2367" s="531" t="str">
        <f>IF(K2367=0,"0-0",(VLOOKUP(K2367,'[11]CONSOLIDADO PLAN DESARROLLO'!$DK$9:$DM$305,2,0)))</f>
        <v>0-0</v>
      </c>
      <c r="M2367" s="532" t="str">
        <f t="shared" si="157"/>
        <v>0-0</v>
      </c>
      <c r="N2367" s="526"/>
      <c r="O2367" s="535"/>
      <c r="AC2367" s="274"/>
    </row>
    <row r="2368" spans="1:29" x14ac:dyDescent="0.2">
      <c r="A2368" s="528"/>
      <c r="B2368" s="477" t="str">
        <f t="shared" si="156"/>
        <v xml:space="preserve"> </v>
      </c>
      <c r="C2368" s="477"/>
      <c r="D2368" s="526"/>
      <c r="E2368" s="529"/>
      <c r="F2368" s="529"/>
      <c r="G2368" s="530"/>
      <c r="H2368" s="530"/>
      <c r="I2368" s="532"/>
      <c r="J2368" s="531" t="e">
        <f>VLOOKUP(K2368,'[11]CONSOLIDADO PLAN DESARROLLO'!$DK$9:$DM2664,3,0)</f>
        <v>#N/A</v>
      </c>
      <c r="K2368" s="532"/>
      <c r="L2368" s="531" t="str">
        <f>IF(K2368=0,"0-0",(VLOOKUP(K2368,'[11]CONSOLIDADO PLAN DESARROLLO'!$DK$9:$DM$305,2,0)))</f>
        <v>0-0</v>
      </c>
      <c r="M2368" s="532" t="str">
        <f t="shared" si="157"/>
        <v>0-0</v>
      </c>
      <c r="N2368" s="526"/>
      <c r="O2368" s="535"/>
      <c r="AC2368" s="274"/>
    </row>
    <row r="2369" spans="1:29" x14ac:dyDescent="0.2">
      <c r="A2369" s="528"/>
      <c r="B2369" s="477" t="str">
        <f t="shared" si="156"/>
        <v xml:space="preserve"> </v>
      </c>
      <c r="C2369" s="477"/>
      <c r="D2369" s="526"/>
      <c r="E2369" s="529"/>
      <c r="F2369" s="529"/>
      <c r="G2369" s="530"/>
      <c r="H2369" s="530"/>
      <c r="I2369" s="532"/>
      <c r="J2369" s="531" t="e">
        <f>VLOOKUP(K2369,'[11]CONSOLIDADO PLAN DESARROLLO'!$DK$9:$DM2665,3,0)</f>
        <v>#N/A</v>
      </c>
      <c r="K2369" s="532"/>
      <c r="L2369" s="531" t="str">
        <f>IF(K2369=0,"0-0",(VLOOKUP(K2369,'[11]CONSOLIDADO PLAN DESARROLLO'!$DK$9:$DM$305,2,0)))</f>
        <v>0-0</v>
      </c>
      <c r="M2369" s="532" t="str">
        <f t="shared" si="157"/>
        <v>0-0</v>
      </c>
      <c r="N2369" s="526"/>
      <c r="O2369" s="535"/>
      <c r="AC2369" s="274"/>
    </row>
    <row r="2370" spans="1:29" x14ac:dyDescent="0.2">
      <c r="A2370" s="528"/>
      <c r="B2370" s="477" t="str">
        <f t="shared" si="156"/>
        <v xml:space="preserve"> </v>
      </c>
      <c r="C2370" s="477"/>
      <c r="D2370" s="526"/>
      <c r="E2370" s="529"/>
      <c r="F2370" s="529"/>
      <c r="G2370" s="530"/>
      <c r="H2370" s="530"/>
      <c r="I2370" s="532"/>
      <c r="J2370" s="531" t="e">
        <f>VLOOKUP(K2370,'[11]CONSOLIDADO PLAN DESARROLLO'!$DK$9:$DM2666,3,0)</f>
        <v>#N/A</v>
      </c>
      <c r="K2370" s="532"/>
      <c r="L2370" s="531" t="str">
        <f>IF(K2370=0,"0-0",(VLOOKUP(K2370,'[11]CONSOLIDADO PLAN DESARROLLO'!$DK$9:$DM$305,2,0)))</f>
        <v>0-0</v>
      </c>
      <c r="M2370" s="532" t="str">
        <f t="shared" si="157"/>
        <v>0-0</v>
      </c>
      <c r="N2370" s="526"/>
      <c r="O2370" s="535"/>
      <c r="AC2370" s="274"/>
    </row>
    <row r="2371" spans="1:29" x14ac:dyDescent="0.2">
      <c r="A2371" s="528"/>
      <c r="B2371" s="477" t="str">
        <f t="shared" ref="B2371:B2434" si="158">+CONCATENATE(C2371," ",(LEFT(I2371,(3))))</f>
        <v xml:space="preserve"> </v>
      </c>
      <c r="C2371" s="477"/>
      <c r="D2371" s="526"/>
      <c r="E2371" s="529"/>
      <c r="F2371" s="529"/>
      <c r="G2371" s="530"/>
      <c r="H2371" s="530"/>
      <c r="I2371" s="532"/>
      <c r="J2371" s="531" t="e">
        <f>VLOOKUP(K2371,'[11]CONSOLIDADO PLAN DESARROLLO'!$DK$9:$DM2667,3,0)</f>
        <v>#N/A</v>
      </c>
      <c r="K2371" s="532"/>
      <c r="L2371" s="531" t="str">
        <f>IF(K2371=0,"0-0",(VLOOKUP(K2371,'[11]CONSOLIDADO PLAN DESARROLLO'!$DK$9:$DM$305,2,0)))</f>
        <v>0-0</v>
      </c>
      <c r="M2371" s="532" t="str">
        <f t="shared" ref="M2371:M2434" si="159">IF(I2371=0,"0-0",(VLOOKUP(I2371,$Q$2:$V$191,$P$1,0)))</f>
        <v>0-0</v>
      </c>
      <c r="N2371" s="526"/>
      <c r="O2371" s="535"/>
      <c r="AC2371" s="274"/>
    </row>
    <row r="2372" spans="1:29" x14ac:dyDescent="0.2">
      <c r="A2372" s="528"/>
      <c r="B2372" s="477" t="str">
        <f t="shared" si="158"/>
        <v xml:space="preserve"> </v>
      </c>
      <c r="C2372" s="477"/>
      <c r="D2372" s="526"/>
      <c r="E2372" s="529"/>
      <c r="F2372" s="529"/>
      <c r="G2372" s="530"/>
      <c r="H2372" s="530"/>
      <c r="I2372" s="532"/>
      <c r="J2372" s="531" t="e">
        <f>VLOOKUP(K2372,'[11]CONSOLIDADO PLAN DESARROLLO'!$DK$9:$DM2668,3,0)</f>
        <v>#N/A</v>
      </c>
      <c r="K2372" s="532"/>
      <c r="L2372" s="531" t="str">
        <f>IF(K2372=0,"0-0",(VLOOKUP(K2372,'[11]CONSOLIDADO PLAN DESARROLLO'!$DK$9:$DM$305,2,0)))</f>
        <v>0-0</v>
      </c>
      <c r="M2372" s="532" t="str">
        <f t="shared" si="159"/>
        <v>0-0</v>
      </c>
      <c r="N2372" s="526"/>
      <c r="O2372" s="535"/>
      <c r="AC2372" s="274"/>
    </row>
    <row r="2373" spans="1:29" x14ac:dyDescent="0.2">
      <c r="A2373" s="528"/>
      <c r="B2373" s="477" t="str">
        <f t="shared" si="158"/>
        <v xml:space="preserve"> </v>
      </c>
      <c r="C2373" s="477"/>
      <c r="D2373" s="526"/>
      <c r="E2373" s="529"/>
      <c r="F2373" s="529"/>
      <c r="G2373" s="530"/>
      <c r="H2373" s="530"/>
      <c r="I2373" s="532"/>
      <c r="J2373" s="531" t="e">
        <f>VLOOKUP(K2373,'[11]CONSOLIDADO PLAN DESARROLLO'!$DK$9:$DM2669,3,0)</f>
        <v>#N/A</v>
      </c>
      <c r="K2373" s="532"/>
      <c r="L2373" s="531" t="str">
        <f>IF(K2373=0,"0-0",(VLOOKUP(K2373,'[11]CONSOLIDADO PLAN DESARROLLO'!$DK$9:$DM$305,2,0)))</f>
        <v>0-0</v>
      </c>
      <c r="M2373" s="532" t="str">
        <f t="shared" si="159"/>
        <v>0-0</v>
      </c>
      <c r="N2373" s="526"/>
      <c r="O2373" s="535"/>
      <c r="AC2373" s="274"/>
    </row>
    <row r="2374" spans="1:29" x14ac:dyDescent="0.2">
      <c r="A2374" s="528"/>
      <c r="B2374" s="477" t="str">
        <f t="shared" si="158"/>
        <v xml:space="preserve"> </v>
      </c>
      <c r="C2374" s="477"/>
      <c r="D2374" s="526"/>
      <c r="E2374" s="529"/>
      <c r="F2374" s="529"/>
      <c r="G2374" s="530"/>
      <c r="H2374" s="530"/>
      <c r="I2374" s="532"/>
      <c r="J2374" s="531" t="e">
        <f>VLOOKUP(K2374,'[11]CONSOLIDADO PLAN DESARROLLO'!$DK$9:$DM2670,3,0)</f>
        <v>#N/A</v>
      </c>
      <c r="K2374" s="532"/>
      <c r="L2374" s="531" t="str">
        <f>IF(K2374=0,"0-0",(VLOOKUP(K2374,'[11]CONSOLIDADO PLAN DESARROLLO'!$DK$9:$DM$305,2,0)))</f>
        <v>0-0</v>
      </c>
      <c r="M2374" s="532" t="str">
        <f t="shared" si="159"/>
        <v>0-0</v>
      </c>
      <c r="N2374" s="526"/>
      <c r="O2374" s="535"/>
      <c r="AC2374" s="274"/>
    </row>
    <row r="2375" spans="1:29" x14ac:dyDescent="0.2">
      <c r="A2375" s="528"/>
      <c r="B2375" s="477" t="str">
        <f t="shared" si="158"/>
        <v xml:space="preserve"> </v>
      </c>
      <c r="C2375" s="477"/>
      <c r="D2375" s="526"/>
      <c r="E2375" s="529"/>
      <c r="F2375" s="529"/>
      <c r="G2375" s="530"/>
      <c r="H2375" s="530"/>
      <c r="I2375" s="532"/>
      <c r="J2375" s="531" t="e">
        <f>VLOOKUP(K2375,'[11]CONSOLIDADO PLAN DESARROLLO'!$DK$9:$DM2671,3,0)</f>
        <v>#N/A</v>
      </c>
      <c r="K2375" s="532"/>
      <c r="L2375" s="531" t="str">
        <f>IF(K2375=0,"0-0",(VLOOKUP(K2375,'[11]CONSOLIDADO PLAN DESARROLLO'!$DK$9:$DM$305,2,0)))</f>
        <v>0-0</v>
      </c>
      <c r="M2375" s="532" t="str">
        <f t="shared" si="159"/>
        <v>0-0</v>
      </c>
      <c r="N2375" s="526"/>
      <c r="O2375" s="535"/>
      <c r="AC2375" s="274"/>
    </row>
    <row r="2376" spans="1:29" x14ac:dyDescent="0.2">
      <c r="A2376" s="528"/>
      <c r="B2376" s="477" t="str">
        <f t="shared" si="158"/>
        <v xml:space="preserve"> </v>
      </c>
      <c r="C2376" s="477"/>
      <c r="D2376" s="526"/>
      <c r="E2376" s="529"/>
      <c r="F2376" s="529"/>
      <c r="G2376" s="530"/>
      <c r="H2376" s="530"/>
      <c r="I2376" s="532"/>
      <c r="J2376" s="531" t="e">
        <f>VLOOKUP(K2376,'[11]CONSOLIDADO PLAN DESARROLLO'!$DK$9:$DM2672,3,0)</f>
        <v>#N/A</v>
      </c>
      <c r="K2376" s="532"/>
      <c r="L2376" s="531" t="str">
        <f>IF(K2376=0,"0-0",(VLOOKUP(K2376,'[11]CONSOLIDADO PLAN DESARROLLO'!$DK$9:$DM$305,2,0)))</f>
        <v>0-0</v>
      </c>
      <c r="M2376" s="532" t="str">
        <f t="shared" si="159"/>
        <v>0-0</v>
      </c>
      <c r="N2376" s="526"/>
      <c r="O2376" s="535"/>
      <c r="AC2376" s="274"/>
    </row>
    <row r="2377" spans="1:29" x14ac:dyDescent="0.2">
      <c r="A2377" s="528"/>
      <c r="B2377" s="477" t="str">
        <f t="shared" si="158"/>
        <v xml:space="preserve"> </v>
      </c>
      <c r="C2377" s="477"/>
      <c r="D2377" s="526"/>
      <c r="E2377" s="529"/>
      <c r="F2377" s="529"/>
      <c r="G2377" s="530"/>
      <c r="H2377" s="530"/>
      <c r="I2377" s="532"/>
      <c r="J2377" s="531" t="e">
        <f>VLOOKUP(K2377,'[11]CONSOLIDADO PLAN DESARROLLO'!$DK$9:$DM2673,3,0)</f>
        <v>#N/A</v>
      </c>
      <c r="K2377" s="532"/>
      <c r="L2377" s="531" t="str">
        <f>IF(K2377=0,"0-0",(VLOOKUP(K2377,'[11]CONSOLIDADO PLAN DESARROLLO'!$DK$9:$DM$305,2,0)))</f>
        <v>0-0</v>
      </c>
      <c r="M2377" s="532" t="str">
        <f t="shared" si="159"/>
        <v>0-0</v>
      </c>
      <c r="N2377" s="526"/>
      <c r="O2377" s="535"/>
      <c r="AC2377" s="274"/>
    </row>
    <row r="2378" spans="1:29" x14ac:dyDescent="0.2">
      <c r="A2378" s="528"/>
      <c r="B2378" s="477" t="str">
        <f t="shared" si="158"/>
        <v xml:space="preserve"> </v>
      </c>
      <c r="C2378" s="477"/>
      <c r="D2378" s="526"/>
      <c r="E2378" s="529"/>
      <c r="F2378" s="529"/>
      <c r="G2378" s="530"/>
      <c r="H2378" s="530"/>
      <c r="I2378" s="532"/>
      <c r="J2378" s="531" t="e">
        <f>VLOOKUP(K2378,'[11]CONSOLIDADO PLAN DESARROLLO'!$DK$9:$DM2674,3,0)</f>
        <v>#N/A</v>
      </c>
      <c r="K2378" s="532"/>
      <c r="L2378" s="531" t="str">
        <f>IF(K2378=0,"0-0",(VLOOKUP(K2378,'[11]CONSOLIDADO PLAN DESARROLLO'!$DK$9:$DM$305,2,0)))</f>
        <v>0-0</v>
      </c>
      <c r="M2378" s="532" t="str">
        <f t="shared" si="159"/>
        <v>0-0</v>
      </c>
      <c r="N2378" s="526"/>
      <c r="O2378" s="535"/>
      <c r="AC2378" s="274"/>
    </row>
    <row r="2379" spans="1:29" x14ac:dyDescent="0.2">
      <c r="A2379" s="528"/>
      <c r="B2379" s="477" t="str">
        <f t="shared" si="158"/>
        <v xml:space="preserve"> </v>
      </c>
      <c r="C2379" s="477"/>
      <c r="D2379" s="526"/>
      <c r="E2379" s="529"/>
      <c r="F2379" s="529"/>
      <c r="G2379" s="530"/>
      <c r="H2379" s="530"/>
      <c r="I2379" s="532"/>
      <c r="J2379" s="531" t="e">
        <f>VLOOKUP(K2379,'[11]CONSOLIDADO PLAN DESARROLLO'!$DK$9:$DM2675,3,0)</f>
        <v>#N/A</v>
      </c>
      <c r="K2379" s="532"/>
      <c r="L2379" s="531" t="str">
        <f>IF(K2379=0,"0-0",(VLOOKUP(K2379,'[11]CONSOLIDADO PLAN DESARROLLO'!$DK$9:$DM$305,2,0)))</f>
        <v>0-0</v>
      </c>
      <c r="M2379" s="532" t="str">
        <f t="shared" si="159"/>
        <v>0-0</v>
      </c>
      <c r="N2379" s="526"/>
      <c r="O2379" s="535"/>
      <c r="AC2379" s="274"/>
    </row>
    <row r="2380" spans="1:29" x14ac:dyDescent="0.2">
      <c r="A2380" s="528"/>
      <c r="B2380" s="477" t="str">
        <f t="shared" si="158"/>
        <v xml:space="preserve"> </v>
      </c>
      <c r="C2380" s="477"/>
      <c r="D2380" s="526"/>
      <c r="E2380" s="529"/>
      <c r="F2380" s="529"/>
      <c r="G2380" s="530"/>
      <c r="H2380" s="530"/>
      <c r="I2380" s="532"/>
      <c r="J2380" s="531" t="e">
        <f>VLOOKUP(K2380,'[11]CONSOLIDADO PLAN DESARROLLO'!$DK$9:$DM2676,3,0)</f>
        <v>#N/A</v>
      </c>
      <c r="K2380" s="532"/>
      <c r="L2380" s="531" t="str">
        <f>IF(K2380=0,"0-0",(VLOOKUP(K2380,'[11]CONSOLIDADO PLAN DESARROLLO'!$DK$9:$DM$305,2,0)))</f>
        <v>0-0</v>
      </c>
      <c r="M2380" s="532" t="str">
        <f t="shared" si="159"/>
        <v>0-0</v>
      </c>
      <c r="N2380" s="526"/>
      <c r="O2380" s="535"/>
      <c r="AC2380" s="274"/>
    </row>
    <row r="2381" spans="1:29" x14ac:dyDescent="0.2">
      <c r="A2381" s="528"/>
      <c r="B2381" s="477" t="str">
        <f t="shared" si="158"/>
        <v xml:space="preserve"> </v>
      </c>
      <c r="C2381" s="477"/>
      <c r="D2381" s="526"/>
      <c r="E2381" s="529"/>
      <c r="F2381" s="529"/>
      <c r="G2381" s="530"/>
      <c r="H2381" s="530"/>
      <c r="I2381" s="532"/>
      <c r="J2381" s="531" t="e">
        <f>VLOOKUP(K2381,'[11]CONSOLIDADO PLAN DESARROLLO'!$DK$9:$DM2677,3,0)</f>
        <v>#N/A</v>
      </c>
      <c r="K2381" s="532"/>
      <c r="L2381" s="531" t="str">
        <f>IF(K2381=0,"0-0",(VLOOKUP(K2381,'[11]CONSOLIDADO PLAN DESARROLLO'!$DK$9:$DM$305,2,0)))</f>
        <v>0-0</v>
      </c>
      <c r="M2381" s="532" t="str">
        <f t="shared" si="159"/>
        <v>0-0</v>
      </c>
      <c r="N2381" s="526"/>
      <c r="O2381" s="535"/>
      <c r="AC2381" s="274"/>
    </row>
    <row r="2382" spans="1:29" x14ac:dyDescent="0.2">
      <c r="A2382" s="528"/>
      <c r="B2382" s="477" t="str">
        <f t="shared" si="158"/>
        <v xml:space="preserve"> </v>
      </c>
      <c r="C2382" s="477"/>
      <c r="D2382" s="526"/>
      <c r="E2382" s="529"/>
      <c r="F2382" s="529"/>
      <c r="G2382" s="530"/>
      <c r="H2382" s="530"/>
      <c r="I2382" s="532"/>
      <c r="J2382" s="531" t="e">
        <f>VLOOKUP(K2382,'[11]CONSOLIDADO PLAN DESARROLLO'!$DK$9:$DM2678,3,0)</f>
        <v>#N/A</v>
      </c>
      <c r="K2382" s="532"/>
      <c r="L2382" s="531" t="str">
        <f>IF(K2382=0,"0-0",(VLOOKUP(K2382,'[11]CONSOLIDADO PLAN DESARROLLO'!$DK$9:$DM$305,2,0)))</f>
        <v>0-0</v>
      </c>
      <c r="M2382" s="532" t="str">
        <f t="shared" si="159"/>
        <v>0-0</v>
      </c>
      <c r="N2382" s="526"/>
      <c r="O2382" s="535"/>
      <c r="AC2382" s="274"/>
    </row>
    <row r="2383" spans="1:29" x14ac:dyDescent="0.2">
      <c r="A2383" s="528"/>
      <c r="B2383" s="477" t="str">
        <f t="shared" si="158"/>
        <v xml:space="preserve"> </v>
      </c>
      <c r="C2383" s="477"/>
      <c r="D2383" s="526"/>
      <c r="E2383" s="529"/>
      <c r="F2383" s="529"/>
      <c r="G2383" s="530"/>
      <c r="H2383" s="530"/>
      <c r="I2383" s="532"/>
      <c r="J2383" s="531" t="e">
        <f>VLOOKUP(K2383,'[11]CONSOLIDADO PLAN DESARROLLO'!$DK$9:$DM2679,3,0)</f>
        <v>#N/A</v>
      </c>
      <c r="K2383" s="532"/>
      <c r="L2383" s="531" t="str">
        <f>IF(K2383=0,"0-0",(VLOOKUP(K2383,'[11]CONSOLIDADO PLAN DESARROLLO'!$DK$9:$DM$305,2,0)))</f>
        <v>0-0</v>
      </c>
      <c r="M2383" s="532" t="str">
        <f t="shared" si="159"/>
        <v>0-0</v>
      </c>
      <c r="N2383" s="526"/>
      <c r="O2383" s="535"/>
      <c r="AC2383" s="274"/>
    </row>
    <row r="2384" spans="1:29" x14ac:dyDescent="0.2">
      <c r="A2384" s="528"/>
      <c r="B2384" s="477" t="str">
        <f t="shared" si="158"/>
        <v xml:space="preserve"> </v>
      </c>
      <c r="C2384" s="477"/>
      <c r="D2384" s="526"/>
      <c r="E2384" s="529"/>
      <c r="F2384" s="529"/>
      <c r="G2384" s="530"/>
      <c r="H2384" s="530"/>
      <c r="I2384" s="532"/>
      <c r="J2384" s="531" t="e">
        <f>VLOOKUP(K2384,'[11]CONSOLIDADO PLAN DESARROLLO'!$DK$9:$DM2680,3,0)</f>
        <v>#N/A</v>
      </c>
      <c r="K2384" s="532"/>
      <c r="L2384" s="531" t="str">
        <f>IF(K2384=0,"0-0",(VLOOKUP(K2384,'[11]CONSOLIDADO PLAN DESARROLLO'!$DK$9:$DM$305,2,0)))</f>
        <v>0-0</v>
      </c>
      <c r="M2384" s="532" t="str">
        <f t="shared" si="159"/>
        <v>0-0</v>
      </c>
      <c r="N2384" s="526"/>
      <c r="O2384" s="535"/>
      <c r="AC2384" s="274"/>
    </row>
    <row r="2385" spans="1:29" x14ac:dyDescent="0.2">
      <c r="A2385" s="528"/>
      <c r="B2385" s="477" t="str">
        <f t="shared" si="158"/>
        <v xml:space="preserve"> </v>
      </c>
      <c r="C2385" s="477"/>
      <c r="D2385" s="526"/>
      <c r="E2385" s="529"/>
      <c r="F2385" s="529"/>
      <c r="G2385" s="530"/>
      <c r="H2385" s="530"/>
      <c r="I2385" s="532"/>
      <c r="J2385" s="531" t="e">
        <f>VLOOKUP(K2385,'[11]CONSOLIDADO PLAN DESARROLLO'!$DK$9:$DM2681,3,0)</f>
        <v>#N/A</v>
      </c>
      <c r="K2385" s="532"/>
      <c r="L2385" s="531" t="str">
        <f>IF(K2385=0,"0-0",(VLOOKUP(K2385,'[11]CONSOLIDADO PLAN DESARROLLO'!$DK$9:$DM$305,2,0)))</f>
        <v>0-0</v>
      </c>
      <c r="M2385" s="532" t="str">
        <f t="shared" si="159"/>
        <v>0-0</v>
      </c>
      <c r="N2385" s="526"/>
      <c r="O2385" s="535"/>
      <c r="AC2385" s="274"/>
    </row>
    <row r="2386" spans="1:29" x14ac:dyDescent="0.2">
      <c r="A2386" s="528"/>
      <c r="B2386" s="477" t="str">
        <f t="shared" si="158"/>
        <v xml:space="preserve"> </v>
      </c>
      <c r="C2386" s="477"/>
      <c r="D2386" s="526"/>
      <c r="E2386" s="529"/>
      <c r="F2386" s="529"/>
      <c r="G2386" s="530"/>
      <c r="H2386" s="530"/>
      <c r="I2386" s="532"/>
      <c r="J2386" s="531" t="e">
        <f>VLOOKUP(K2386,'[11]CONSOLIDADO PLAN DESARROLLO'!$DK$9:$DM2682,3,0)</f>
        <v>#N/A</v>
      </c>
      <c r="K2386" s="532"/>
      <c r="L2386" s="531" t="str">
        <f>IF(K2386=0,"0-0",(VLOOKUP(K2386,'[11]CONSOLIDADO PLAN DESARROLLO'!$DK$9:$DM$305,2,0)))</f>
        <v>0-0</v>
      </c>
      <c r="M2386" s="532" t="str">
        <f t="shared" si="159"/>
        <v>0-0</v>
      </c>
      <c r="N2386" s="526"/>
      <c r="O2386" s="535"/>
      <c r="AC2386" s="274"/>
    </row>
    <row r="2387" spans="1:29" x14ac:dyDescent="0.2">
      <c r="A2387" s="528"/>
      <c r="B2387" s="477" t="str">
        <f t="shared" si="158"/>
        <v xml:space="preserve"> </v>
      </c>
      <c r="C2387" s="477"/>
      <c r="D2387" s="526"/>
      <c r="E2387" s="529"/>
      <c r="F2387" s="529"/>
      <c r="G2387" s="530"/>
      <c r="H2387" s="530"/>
      <c r="I2387" s="532"/>
      <c r="J2387" s="531" t="e">
        <f>VLOOKUP(K2387,'[11]CONSOLIDADO PLAN DESARROLLO'!$DK$9:$DM2683,3,0)</f>
        <v>#N/A</v>
      </c>
      <c r="K2387" s="532"/>
      <c r="L2387" s="531" t="str">
        <f>IF(K2387=0,"0-0",(VLOOKUP(K2387,'[11]CONSOLIDADO PLAN DESARROLLO'!$DK$9:$DM$305,2,0)))</f>
        <v>0-0</v>
      </c>
      <c r="M2387" s="532" t="str">
        <f t="shared" si="159"/>
        <v>0-0</v>
      </c>
      <c r="N2387" s="526"/>
      <c r="O2387" s="535"/>
      <c r="AC2387" s="274"/>
    </row>
    <row r="2388" spans="1:29" x14ac:dyDescent="0.2">
      <c r="A2388" s="528"/>
      <c r="B2388" s="477" t="str">
        <f t="shared" si="158"/>
        <v xml:space="preserve"> </v>
      </c>
      <c r="C2388" s="477"/>
      <c r="D2388" s="526"/>
      <c r="E2388" s="529"/>
      <c r="F2388" s="529"/>
      <c r="G2388" s="530"/>
      <c r="H2388" s="530"/>
      <c r="I2388" s="532"/>
      <c r="J2388" s="531" t="e">
        <f>VLOOKUP(K2388,'[11]CONSOLIDADO PLAN DESARROLLO'!$DK$9:$DM2684,3,0)</f>
        <v>#N/A</v>
      </c>
      <c r="K2388" s="532"/>
      <c r="L2388" s="531" t="str">
        <f>IF(K2388=0,"0-0",(VLOOKUP(K2388,'[11]CONSOLIDADO PLAN DESARROLLO'!$DK$9:$DM$305,2,0)))</f>
        <v>0-0</v>
      </c>
      <c r="M2388" s="532" t="str">
        <f t="shared" si="159"/>
        <v>0-0</v>
      </c>
      <c r="N2388" s="526"/>
      <c r="O2388" s="535"/>
      <c r="AC2388" s="274"/>
    </row>
    <row r="2389" spans="1:29" x14ac:dyDescent="0.2">
      <c r="A2389" s="528"/>
      <c r="B2389" s="477" t="str">
        <f t="shared" si="158"/>
        <v xml:space="preserve"> </v>
      </c>
      <c r="C2389" s="477"/>
      <c r="D2389" s="526"/>
      <c r="E2389" s="529"/>
      <c r="F2389" s="529"/>
      <c r="G2389" s="530"/>
      <c r="H2389" s="530"/>
      <c r="I2389" s="532"/>
      <c r="J2389" s="531" t="e">
        <f>VLOOKUP(K2389,'[11]CONSOLIDADO PLAN DESARROLLO'!$DK$9:$DM2685,3,0)</f>
        <v>#N/A</v>
      </c>
      <c r="K2389" s="532"/>
      <c r="L2389" s="531" t="str">
        <f>IF(K2389=0,"0-0",(VLOOKUP(K2389,'[11]CONSOLIDADO PLAN DESARROLLO'!$DK$9:$DM$305,2,0)))</f>
        <v>0-0</v>
      </c>
      <c r="M2389" s="532" t="str">
        <f t="shared" si="159"/>
        <v>0-0</v>
      </c>
      <c r="N2389" s="526"/>
      <c r="O2389" s="535"/>
      <c r="AC2389" s="274"/>
    </row>
    <row r="2390" spans="1:29" x14ac:dyDescent="0.2">
      <c r="A2390" s="528"/>
      <c r="B2390" s="477" t="str">
        <f t="shared" si="158"/>
        <v xml:space="preserve"> </v>
      </c>
      <c r="C2390" s="477"/>
      <c r="D2390" s="526"/>
      <c r="E2390" s="529"/>
      <c r="F2390" s="529"/>
      <c r="G2390" s="530"/>
      <c r="H2390" s="530"/>
      <c r="I2390" s="532"/>
      <c r="J2390" s="531" t="e">
        <f>VLOOKUP(K2390,'[11]CONSOLIDADO PLAN DESARROLLO'!$DK$9:$DM2686,3,0)</f>
        <v>#N/A</v>
      </c>
      <c r="K2390" s="532"/>
      <c r="L2390" s="531" t="str">
        <f>IF(K2390=0,"0-0",(VLOOKUP(K2390,'[11]CONSOLIDADO PLAN DESARROLLO'!$DK$9:$DM$305,2,0)))</f>
        <v>0-0</v>
      </c>
      <c r="M2390" s="532" t="str">
        <f t="shared" si="159"/>
        <v>0-0</v>
      </c>
      <c r="N2390" s="526"/>
      <c r="O2390" s="535"/>
      <c r="AC2390" s="274"/>
    </row>
    <row r="2391" spans="1:29" x14ac:dyDescent="0.2">
      <c r="A2391" s="528"/>
      <c r="B2391" s="477" t="str">
        <f t="shared" si="158"/>
        <v xml:space="preserve"> </v>
      </c>
      <c r="C2391" s="477"/>
      <c r="D2391" s="526"/>
      <c r="E2391" s="529"/>
      <c r="F2391" s="529"/>
      <c r="G2391" s="530"/>
      <c r="H2391" s="530"/>
      <c r="I2391" s="532"/>
      <c r="J2391" s="531" t="e">
        <f>VLOOKUP(K2391,'[11]CONSOLIDADO PLAN DESARROLLO'!$DK$9:$DM2687,3,0)</f>
        <v>#N/A</v>
      </c>
      <c r="K2391" s="532"/>
      <c r="L2391" s="531" t="str">
        <f>IF(K2391=0,"0-0",(VLOOKUP(K2391,'[11]CONSOLIDADO PLAN DESARROLLO'!$DK$9:$DM$305,2,0)))</f>
        <v>0-0</v>
      </c>
      <c r="M2391" s="532" t="str">
        <f t="shared" si="159"/>
        <v>0-0</v>
      </c>
      <c r="N2391" s="526"/>
      <c r="O2391" s="535"/>
      <c r="AC2391" s="274"/>
    </row>
    <row r="2392" spans="1:29" x14ac:dyDescent="0.2">
      <c r="A2392" s="528"/>
      <c r="B2392" s="477" t="str">
        <f t="shared" si="158"/>
        <v xml:space="preserve"> </v>
      </c>
      <c r="C2392" s="477"/>
      <c r="D2392" s="526"/>
      <c r="E2392" s="529"/>
      <c r="F2392" s="529"/>
      <c r="G2392" s="530"/>
      <c r="H2392" s="530"/>
      <c r="I2392" s="532"/>
      <c r="J2392" s="531" t="e">
        <f>VLOOKUP(K2392,'[11]CONSOLIDADO PLAN DESARROLLO'!$DK$9:$DM2688,3,0)</f>
        <v>#N/A</v>
      </c>
      <c r="K2392" s="532"/>
      <c r="L2392" s="531" t="str">
        <f>IF(K2392=0,"0-0",(VLOOKUP(K2392,'[11]CONSOLIDADO PLAN DESARROLLO'!$DK$9:$DM$305,2,0)))</f>
        <v>0-0</v>
      </c>
      <c r="M2392" s="532" t="str">
        <f t="shared" si="159"/>
        <v>0-0</v>
      </c>
      <c r="N2392" s="526"/>
      <c r="O2392" s="535"/>
      <c r="AC2392" s="274"/>
    </row>
    <row r="2393" spans="1:29" x14ac:dyDescent="0.2">
      <c r="A2393" s="528"/>
      <c r="B2393" s="477" t="str">
        <f t="shared" si="158"/>
        <v xml:space="preserve"> </v>
      </c>
      <c r="C2393" s="477"/>
      <c r="D2393" s="526"/>
      <c r="E2393" s="529"/>
      <c r="F2393" s="529"/>
      <c r="G2393" s="530"/>
      <c r="H2393" s="530"/>
      <c r="I2393" s="532"/>
      <c r="J2393" s="531" t="e">
        <f>VLOOKUP(K2393,'[11]CONSOLIDADO PLAN DESARROLLO'!$DK$9:$DM2689,3,0)</f>
        <v>#N/A</v>
      </c>
      <c r="K2393" s="532"/>
      <c r="L2393" s="531" t="str">
        <f>IF(K2393=0,"0-0",(VLOOKUP(K2393,'[11]CONSOLIDADO PLAN DESARROLLO'!$DK$9:$DM$305,2,0)))</f>
        <v>0-0</v>
      </c>
      <c r="M2393" s="532" t="str">
        <f t="shared" si="159"/>
        <v>0-0</v>
      </c>
      <c r="N2393" s="526"/>
      <c r="O2393" s="535"/>
      <c r="AC2393" s="274"/>
    </row>
    <row r="2394" spans="1:29" x14ac:dyDescent="0.2">
      <c r="A2394" s="528"/>
      <c r="B2394" s="477" t="str">
        <f t="shared" si="158"/>
        <v xml:space="preserve"> </v>
      </c>
      <c r="C2394" s="477"/>
      <c r="D2394" s="526"/>
      <c r="E2394" s="529"/>
      <c r="F2394" s="529"/>
      <c r="G2394" s="530"/>
      <c r="H2394" s="530"/>
      <c r="I2394" s="532"/>
      <c r="J2394" s="531" t="e">
        <f>VLOOKUP(K2394,'[11]CONSOLIDADO PLAN DESARROLLO'!$DK$9:$DM2690,3,0)</f>
        <v>#N/A</v>
      </c>
      <c r="K2394" s="532"/>
      <c r="L2394" s="531" t="str">
        <f>IF(K2394=0,"0-0",(VLOOKUP(K2394,'[11]CONSOLIDADO PLAN DESARROLLO'!$DK$9:$DM$305,2,0)))</f>
        <v>0-0</v>
      </c>
      <c r="M2394" s="532" t="str">
        <f t="shared" si="159"/>
        <v>0-0</v>
      </c>
      <c r="N2394" s="526"/>
      <c r="O2394" s="535"/>
      <c r="AC2394" s="274"/>
    </row>
    <row r="2395" spans="1:29" x14ac:dyDescent="0.2">
      <c r="A2395" s="528"/>
      <c r="B2395" s="477" t="str">
        <f t="shared" si="158"/>
        <v xml:space="preserve"> </v>
      </c>
      <c r="C2395" s="477"/>
      <c r="D2395" s="526"/>
      <c r="E2395" s="529"/>
      <c r="F2395" s="529"/>
      <c r="G2395" s="530"/>
      <c r="H2395" s="530"/>
      <c r="I2395" s="532"/>
      <c r="J2395" s="531" t="e">
        <f>VLOOKUP(K2395,'[11]CONSOLIDADO PLAN DESARROLLO'!$DK$9:$DM2691,3,0)</f>
        <v>#N/A</v>
      </c>
      <c r="K2395" s="532"/>
      <c r="L2395" s="531" t="str">
        <f>IF(K2395=0,"0-0",(VLOOKUP(K2395,'[11]CONSOLIDADO PLAN DESARROLLO'!$DK$9:$DM$305,2,0)))</f>
        <v>0-0</v>
      </c>
      <c r="M2395" s="532" t="str">
        <f t="shared" si="159"/>
        <v>0-0</v>
      </c>
      <c r="N2395" s="526"/>
      <c r="O2395" s="535"/>
      <c r="AC2395" s="274"/>
    </row>
    <row r="2396" spans="1:29" x14ac:dyDescent="0.2">
      <c r="A2396" s="528"/>
      <c r="B2396" s="477" t="str">
        <f t="shared" si="158"/>
        <v xml:space="preserve"> </v>
      </c>
      <c r="C2396" s="477"/>
      <c r="D2396" s="526"/>
      <c r="E2396" s="529"/>
      <c r="F2396" s="529"/>
      <c r="G2396" s="530"/>
      <c r="H2396" s="530"/>
      <c r="I2396" s="532"/>
      <c r="J2396" s="531" t="e">
        <f>VLOOKUP(K2396,'[11]CONSOLIDADO PLAN DESARROLLO'!$DK$9:$DM2692,3,0)</f>
        <v>#N/A</v>
      </c>
      <c r="K2396" s="532"/>
      <c r="L2396" s="531" t="str">
        <f>IF(K2396=0,"0-0",(VLOOKUP(K2396,'[11]CONSOLIDADO PLAN DESARROLLO'!$DK$9:$DM$305,2,0)))</f>
        <v>0-0</v>
      </c>
      <c r="M2396" s="532" t="str">
        <f t="shared" si="159"/>
        <v>0-0</v>
      </c>
      <c r="N2396" s="526"/>
      <c r="O2396" s="535"/>
      <c r="AC2396" s="274"/>
    </row>
    <row r="2397" spans="1:29" x14ac:dyDescent="0.2">
      <c r="A2397" s="528"/>
      <c r="B2397" s="477" t="str">
        <f t="shared" si="158"/>
        <v xml:space="preserve"> </v>
      </c>
      <c r="C2397" s="477"/>
      <c r="D2397" s="526"/>
      <c r="E2397" s="529"/>
      <c r="F2397" s="529"/>
      <c r="G2397" s="530"/>
      <c r="H2397" s="530"/>
      <c r="I2397" s="532"/>
      <c r="J2397" s="531" t="e">
        <f>VLOOKUP(K2397,'[11]CONSOLIDADO PLAN DESARROLLO'!$DK$9:$DM2693,3,0)</f>
        <v>#N/A</v>
      </c>
      <c r="K2397" s="532"/>
      <c r="L2397" s="531" t="str">
        <f>IF(K2397=0,"0-0",(VLOOKUP(K2397,'[11]CONSOLIDADO PLAN DESARROLLO'!$DK$9:$DM$305,2,0)))</f>
        <v>0-0</v>
      </c>
      <c r="M2397" s="532" t="str">
        <f t="shared" si="159"/>
        <v>0-0</v>
      </c>
      <c r="N2397" s="526"/>
      <c r="O2397" s="535"/>
      <c r="AC2397" s="274"/>
    </row>
    <row r="2398" spans="1:29" x14ac:dyDescent="0.2">
      <c r="A2398" s="528"/>
      <c r="B2398" s="477" t="str">
        <f t="shared" si="158"/>
        <v xml:space="preserve"> </v>
      </c>
      <c r="C2398" s="477"/>
      <c r="D2398" s="526"/>
      <c r="E2398" s="529"/>
      <c r="F2398" s="529"/>
      <c r="G2398" s="530"/>
      <c r="H2398" s="530"/>
      <c r="I2398" s="532"/>
      <c r="J2398" s="531" t="e">
        <f>VLOOKUP(K2398,'[11]CONSOLIDADO PLAN DESARROLLO'!$DK$9:$DM2694,3,0)</f>
        <v>#N/A</v>
      </c>
      <c r="K2398" s="532"/>
      <c r="L2398" s="531" t="str">
        <f>IF(K2398=0,"0-0",(VLOOKUP(K2398,'[11]CONSOLIDADO PLAN DESARROLLO'!$DK$9:$DM$305,2,0)))</f>
        <v>0-0</v>
      </c>
      <c r="M2398" s="532" t="str">
        <f t="shared" si="159"/>
        <v>0-0</v>
      </c>
      <c r="N2398" s="526"/>
      <c r="O2398" s="535"/>
      <c r="AC2398" s="274"/>
    </row>
    <row r="2399" spans="1:29" x14ac:dyDescent="0.2">
      <c r="A2399" s="528"/>
      <c r="B2399" s="477" t="str">
        <f t="shared" si="158"/>
        <v xml:space="preserve"> </v>
      </c>
      <c r="C2399" s="477"/>
      <c r="D2399" s="526"/>
      <c r="E2399" s="529"/>
      <c r="F2399" s="529"/>
      <c r="G2399" s="530"/>
      <c r="H2399" s="530"/>
      <c r="I2399" s="532"/>
      <c r="J2399" s="531" t="e">
        <f>VLOOKUP(K2399,'[11]CONSOLIDADO PLAN DESARROLLO'!$DK$9:$DM2695,3,0)</f>
        <v>#N/A</v>
      </c>
      <c r="K2399" s="532"/>
      <c r="L2399" s="531" t="str">
        <f>IF(K2399=0,"0-0",(VLOOKUP(K2399,'[11]CONSOLIDADO PLAN DESARROLLO'!$DK$9:$DM$305,2,0)))</f>
        <v>0-0</v>
      </c>
      <c r="M2399" s="532" t="str">
        <f t="shared" si="159"/>
        <v>0-0</v>
      </c>
      <c r="N2399" s="526"/>
      <c r="O2399" s="535"/>
      <c r="AC2399" s="274"/>
    </row>
    <row r="2400" spans="1:29" x14ac:dyDescent="0.2">
      <c r="A2400" s="528"/>
      <c r="B2400" s="477" t="str">
        <f t="shared" si="158"/>
        <v xml:space="preserve"> </v>
      </c>
      <c r="C2400" s="477"/>
      <c r="D2400" s="526"/>
      <c r="E2400" s="529"/>
      <c r="F2400" s="529"/>
      <c r="G2400" s="530"/>
      <c r="H2400" s="530"/>
      <c r="I2400" s="532"/>
      <c r="J2400" s="531" t="e">
        <f>VLOOKUP(K2400,'[11]CONSOLIDADO PLAN DESARROLLO'!$DK$9:$DM2696,3,0)</f>
        <v>#N/A</v>
      </c>
      <c r="K2400" s="532"/>
      <c r="L2400" s="531" t="str">
        <f>IF(K2400=0,"0-0",(VLOOKUP(K2400,'[11]CONSOLIDADO PLAN DESARROLLO'!$DK$9:$DM$305,2,0)))</f>
        <v>0-0</v>
      </c>
      <c r="M2400" s="532" t="str">
        <f t="shared" si="159"/>
        <v>0-0</v>
      </c>
      <c r="N2400" s="526"/>
      <c r="O2400" s="535"/>
      <c r="AC2400" s="274"/>
    </row>
    <row r="2401" spans="1:29" x14ac:dyDescent="0.2">
      <c r="A2401" s="528"/>
      <c r="B2401" s="477" t="str">
        <f t="shared" si="158"/>
        <v xml:space="preserve"> </v>
      </c>
      <c r="C2401" s="477"/>
      <c r="D2401" s="526"/>
      <c r="E2401" s="529"/>
      <c r="F2401" s="529"/>
      <c r="G2401" s="530"/>
      <c r="H2401" s="530"/>
      <c r="I2401" s="532"/>
      <c r="J2401" s="531" t="e">
        <f>VLOOKUP(K2401,'[11]CONSOLIDADO PLAN DESARROLLO'!$DK$9:$DM2697,3,0)</f>
        <v>#N/A</v>
      </c>
      <c r="K2401" s="532"/>
      <c r="L2401" s="531" t="str">
        <f>IF(K2401=0,"0-0",(VLOOKUP(K2401,'[11]CONSOLIDADO PLAN DESARROLLO'!$DK$9:$DM$305,2,0)))</f>
        <v>0-0</v>
      </c>
      <c r="M2401" s="532" t="str">
        <f t="shared" si="159"/>
        <v>0-0</v>
      </c>
      <c r="N2401" s="526"/>
      <c r="O2401" s="535"/>
      <c r="AC2401" s="274"/>
    </row>
    <row r="2402" spans="1:29" x14ac:dyDescent="0.2">
      <c r="A2402" s="528"/>
      <c r="B2402" s="477" t="str">
        <f t="shared" si="158"/>
        <v xml:space="preserve"> </v>
      </c>
      <c r="C2402" s="477"/>
      <c r="D2402" s="526"/>
      <c r="E2402" s="529"/>
      <c r="F2402" s="529"/>
      <c r="G2402" s="530"/>
      <c r="H2402" s="530"/>
      <c r="I2402" s="532"/>
      <c r="J2402" s="531" t="e">
        <f>VLOOKUP(K2402,'[11]CONSOLIDADO PLAN DESARROLLO'!$DK$9:$DM2698,3,0)</f>
        <v>#N/A</v>
      </c>
      <c r="K2402" s="532"/>
      <c r="L2402" s="531" t="str">
        <f>IF(K2402=0,"0-0",(VLOOKUP(K2402,'[11]CONSOLIDADO PLAN DESARROLLO'!$DK$9:$DM$305,2,0)))</f>
        <v>0-0</v>
      </c>
      <c r="M2402" s="532" t="str">
        <f t="shared" si="159"/>
        <v>0-0</v>
      </c>
      <c r="N2402" s="526"/>
      <c r="O2402" s="535"/>
      <c r="AC2402" s="274"/>
    </row>
    <row r="2403" spans="1:29" x14ac:dyDescent="0.2">
      <c r="A2403" s="528"/>
      <c r="B2403" s="477" t="str">
        <f t="shared" si="158"/>
        <v xml:space="preserve"> </v>
      </c>
      <c r="C2403" s="477"/>
      <c r="D2403" s="526"/>
      <c r="E2403" s="529"/>
      <c r="F2403" s="529"/>
      <c r="G2403" s="530"/>
      <c r="H2403" s="530"/>
      <c r="I2403" s="532"/>
      <c r="J2403" s="531" t="e">
        <f>VLOOKUP(K2403,'[11]CONSOLIDADO PLAN DESARROLLO'!$DK$9:$DM2699,3,0)</f>
        <v>#N/A</v>
      </c>
      <c r="K2403" s="532"/>
      <c r="L2403" s="531" t="str">
        <f>IF(K2403=0,"0-0",(VLOOKUP(K2403,'[11]CONSOLIDADO PLAN DESARROLLO'!$DK$9:$DM$305,2,0)))</f>
        <v>0-0</v>
      </c>
      <c r="M2403" s="532" t="str">
        <f t="shared" si="159"/>
        <v>0-0</v>
      </c>
      <c r="N2403" s="526"/>
      <c r="O2403" s="535"/>
      <c r="AC2403" s="274"/>
    </row>
    <row r="2404" spans="1:29" x14ac:dyDescent="0.2">
      <c r="A2404" s="528"/>
      <c r="B2404" s="477" t="str">
        <f t="shared" si="158"/>
        <v xml:space="preserve"> </v>
      </c>
      <c r="C2404" s="477"/>
      <c r="D2404" s="526"/>
      <c r="E2404" s="529"/>
      <c r="F2404" s="529"/>
      <c r="G2404" s="530"/>
      <c r="H2404" s="530"/>
      <c r="I2404" s="532"/>
      <c r="J2404" s="531" t="e">
        <f>VLOOKUP(K2404,'[11]CONSOLIDADO PLAN DESARROLLO'!$DK$9:$DM2700,3,0)</f>
        <v>#N/A</v>
      </c>
      <c r="K2404" s="532"/>
      <c r="L2404" s="531" t="str">
        <f>IF(K2404=0,"0-0",(VLOOKUP(K2404,'[11]CONSOLIDADO PLAN DESARROLLO'!$DK$9:$DM$305,2,0)))</f>
        <v>0-0</v>
      </c>
      <c r="M2404" s="532" t="str">
        <f t="shared" si="159"/>
        <v>0-0</v>
      </c>
      <c r="N2404" s="526"/>
      <c r="O2404" s="535"/>
      <c r="AC2404" s="274"/>
    </row>
    <row r="2405" spans="1:29" x14ac:dyDescent="0.2">
      <c r="A2405" s="528"/>
      <c r="B2405" s="477" t="str">
        <f t="shared" si="158"/>
        <v xml:space="preserve"> </v>
      </c>
      <c r="C2405" s="477"/>
      <c r="D2405" s="526"/>
      <c r="E2405" s="529"/>
      <c r="F2405" s="529"/>
      <c r="G2405" s="530"/>
      <c r="H2405" s="530"/>
      <c r="I2405" s="532"/>
      <c r="J2405" s="531" t="e">
        <f>VLOOKUP(K2405,'[11]CONSOLIDADO PLAN DESARROLLO'!$DK$9:$DM2701,3,0)</f>
        <v>#N/A</v>
      </c>
      <c r="K2405" s="532"/>
      <c r="L2405" s="531" t="str">
        <f>IF(K2405=0,"0-0",(VLOOKUP(K2405,'[11]CONSOLIDADO PLAN DESARROLLO'!$DK$9:$DM$305,2,0)))</f>
        <v>0-0</v>
      </c>
      <c r="M2405" s="532" t="str">
        <f t="shared" si="159"/>
        <v>0-0</v>
      </c>
      <c r="N2405" s="526"/>
      <c r="O2405" s="535"/>
      <c r="AC2405" s="274"/>
    </row>
    <row r="2406" spans="1:29" x14ac:dyDescent="0.2">
      <c r="A2406" s="528"/>
      <c r="B2406" s="477" t="str">
        <f t="shared" si="158"/>
        <v xml:space="preserve"> </v>
      </c>
      <c r="C2406" s="477"/>
      <c r="D2406" s="526"/>
      <c r="E2406" s="529"/>
      <c r="F2406" s="529"/>
      <c r="G2406" s="530"/>
      <c r="H2406" s="530"/>
      <c r="I2406" s="532"/>
      <c r="J2406" s="531" t="e">
        <f>VLOOKUP(K2406,'[11]CONSOLIDADO PLAN DESARROLLO'!$DK$9:$DM2702,3,0)</f>
        <v>#N/A</v>
      </c>
      <c r="K2406" s="532"/>
      <c r="L2406" s="531" t="str">
        <f>IF(K2406=0,"0-0",(VLOOKUP(K2406,'[11]CONSOLIDADO PLAN DESARROLLO'!$DK$9:$DM$305,2,0)))</f>
        <v>0-0</v>
      </c>
      <c r="M2406" s="532" t="str">
        <f t="shared" si="159"/>
        <v>0-0</v>
      </c>
      <c r="N2406" s="526"/>
      <c r="O2406" s="535"/>
      <c r="AC2406" s="274"/>
    </row>
    <row r="2407" spans="1:29" x14ac:dyDescent="0.2">
      <c r="A2407" s="528"/>
      <c r="B2407" s="477" t="str">
        <f t="shared" si="158"/>
        <v xml:space="preserve"> </v>
      </c>
      <c r="C2407" s="477"/>
      <c r="D2407" s="526"/>
      <c r="E2407" s="529"/>
      <c r="F2407" s="529"/>
      <c r="G2407" s="530"/>
      <c r="H2407" s="530"/>
      <c r="I2407" s="532"/>
      <c r="J2407" s="531" t="e">
        <f>VLOOKUP(K2407,'[11]CONSOLIDADO PLAN DESARROLLO'!$DK$9:$DM2703,3,0)</f>
        <v>#N/A</v>
      </c>
      <c r="K2407" s="532"/>
      <c r="L2407" s="531" t="str">
        <f>IF(K2407=0,"0-0",(VLOOKUP(K2407,'[11]CONSOLIDADO PLAN DESARROLLO'!$DK$9:$DM$305,2,0)))</f>
        <v>0-0</v>
      </c>
      <c r="M2407" s="532" t="str">
        <f t="shared" si="159"/>
        <v>0-0</v>
      </c>
      <c r="N2407" s="526"/>
      <c r="O2407" s="535"/>
      <c r="AC2407" s="274"/>
    </row>
    <row r="2408" spans="1:29" x14ac:dyDescent="0.2">
      <c r="A2408" s="528"/>
      <c r="B2408" s="477" t="str">
        <f t="shared" si="158"/>
        <v xml:space="preserve"> </v>
      </c>
      <c r="C2408" s="477"/>
      <c r="D2408" s="526"/>
      <c r="E2408" s="529"/>
      <c r="F2408" s="529"/>
      <c r="G2408" s="530"/>
      <c r="H2408" s="530"/>
      <c r="I2408" s="532"/>
      <c r="J2408" s="531" t="e">
        <f>VLOOKUP(K2408,'[11]CONSOLIDADO PLAN DESARROLLO'!$DK$9:$DM2704,3,0)</f>
        <v>#N/A</v>
      </c>
      <c r="K2408" s="532"/>
      <c r="L2408" s="531" t="str">
        <f>IF(K2408=0,"0-0",(VLOOKUP(K2408,'[11]CONSOLIDADO PLAN DESARROLLO'!$DK$9:$DM$305,2,0)))</f>
        <v>0-0</v>
      </c>
      <c r="M2408" s="532" t="str">
        <f t="shared" si="159"/>
        <v>0-0</v>
      </c>
      <c r="N2408" s="526"/>
      <c r="O2408" s="535"/>
      <c r="AC2408" s="274"/>
    </row>
    <row r="2409" spans="1:29" x14ac:dyDescent="0.2">
      <c r="A2409" s="528"/>
      <c r="B2409" s="477" t="str">
        <f t="shared" si="158"/>
        <v xml:space="preserve"> </v>
      </c>
      <c r="C2409" s="477"/>
      <c r="D2409" s="526"/>
      <c r="E2409" s="529"/>
      <c r="F2409" s="529"/>
      <c r="G2409" s="530"/>
      <c r="H2409" s="530"/>
      <c r="I2409" s="532"/>
      <c r="J2409" s="531" t="e">
        <f>VLOOKUP(K2409,'[11]CONSOLIDADO PLAN DESARROLLO'!$DK$9:$DM2705,3,0)</f>
        <v>#N/A</v>
      </c>
      <c r="K2409" s="532"/>
      <c r="L2409" s="531" t="str">
        <f>IF(K2409=0,"0-0",(VLOOKUP(K2409,'[11]CONSOLIDADO PLAN DESARROLLO'!$DK$9:$DM$305,2,0)))</f>
        <v>0-0</v>
      </c>
      <c r="M2409" s="532" t="str">
        <f t="shared" si="159"/>
        <v>0-0</v>
      </c>
      <c r="N2409" s="526"/>
      <c r="O2409" s="535"/>
      <c r="AC2409" s="274"/>
    </row>
    <row r="2410" spans="1:29" x14ac:dyDescent="0.2">
      <c r="A2410" s="528"/>
      <c r="B2410" s="477" t="str">
        <f t="shared" si="158"/>
        <v xml:space="preserve"> </v>
      </c>
      <c r="C2410" s="477"/>
      <c r="D2410" s="526"/>
      <c r="E2410" s="529"/>
      <c r="F2410" s="529"/>
      <c r="G2410" s="530"/>
      <c r="H2410" s="530"/>
      <c r="I2410" s="532"/>
      <c r="J2410" s="531" t="e">
        <f>VLOOKUP(K2410,'[11]CONSOLIDADO PLAN DESARROLLO'!$DK$9:$DM2706,3,0)</f>
        <v>#N/A</v>
      </c>
      <c r="K2410" s="532"/>
      <c r="L2410" s="531" t="str">
        <f>IF(K2410=0,"0-0",(VLOOKUP(K2410,'[11]CONSOLIDADO PLAN DESARROLLO'!$DK$9:$DM$305,2,0)))</f>
        <v>0-0</v>
      </c>
      <c r="M2410" s="532" t="str">
        <f t="shared" si="159"/>
        <v>0-0</v>
      </c>
      <c r="N2410" s="526"/>
      <c r="O2410" s="535"/>
      <c r="AC2410" s="274"/>
    </row>
    <row r="2411" spans="1:29" x14ac:dyDescent="0.2">
      <c r="A2411" s="528"/>
      <c r="B2411" s="477" t="str">
        <f t="shared" si="158"/>
        <v xml:space="preserve"> </v>
      </c>
      <c r="C2411" s="477"/>
      <c r="D2411" s="526"/>
      <c r="E2411" s="529"/>
      <c r="F2411" s="529"/>
      <c r="G2411" s="530"/>
      <c r="H2411" s="530"/>
      <c r="I2411" s="532"/>
      <c r="J2411" s="531" t="e">
        <f>VLOOKUP(K2411,'[11]CONSOLIDADO PLAN DESARROLLO'!$DK$9:$DM2707,3,0)</f>
        <v>#N/A</v>
      </c>
      <c r="K2411" s="532"/>
      <c r="L2411" s="531" t="str">
        <f>IF(K2411=0,"0-0",(VLOOKUP(K2411,'[11]CONSOLIDADO PLAN DESARROLLO'!$DK$9:$DM$305,2,0)))</f>
        <v>0-0</v>
      </c>
      <c r="M2411" s="532" t="str">
        <f t="shared" si="159"/>
        <v>0-0</v>
      </c>
      <c r="N2411" s="526"/>
      <c r="O2411" s="535"/>
      <c r="AC2411" s="274"/>
    </row>
    <row r="2412" spans="1:29" x14ac:dyDescent="0.2">
      <c r="A2412" s="528"/>
      <c r="B2412" s="477" t="str">
        <f t="shared" si="158"/>
        <v xml:space="preserve"> </v>
      </c>
      <c r="C2412" s="477"/>
      <c r="D2412" s="526"/>
      <c r="E2412" s="529"/>
      <c r="F2412" s="529"/>
      <c r="G2412" s="530"/>
      <c r="H2412" s="530"/>
      <c r="I2412" s="532"/>
      <c r="J2412" s="531" t="e">
        <f>VLOOKUP(K2412,'[11]CONSOLIDADO PLAN DESARROLLO'!$DK$9:$DM2708,3,0)</f>
        <v>#N/A</v>
      </c>
      <c r="K2412" s="532"/>
      <c r="L2412" s="531" t="str">
        <f>IF(K2412=0,"0-0",(VLOOKUP(K2412,'[11]CONSOLIDADO PLAN DESARROLLO'!$DK$9:$DM$305,2,0)))</f>
        <v>0-0</v>
      </c>
      <c r="M2412" s="532" t="str">
        <f t="shared" si="159"/>
        <v>0-0</v>
      </c>
      <c r="N2412" s="526"/>
      <c r="O2412" s="535"/>
      <c r="AC2412" s="274"/>
    </row>
    <row r="2413" spans="1:29" x14ac:dyDescent="0.2">
      <c r="A2413" s="528"/>
      <c r="B2413" s="477" t="str">
        <f t="shared" si="158"/>
        <v xml:space="preserve"> </v>
      </c>
      <c r="C2413" s="477"/>
      <c r="D2413" s="526"/>
      <c r="E2413" s="529"/>
      <c r="F2413" s="529"/>
      <c r="G2413" s="530"/>
      <c r="H2413" s="530"/>
      <c r="I2413" s="532"/>
      <c r="J2413" s="531" t="e">
        <f>VLOOKUP(K2413,'[11]CONSOLIDADO PLAN DESARROLLO'!$DK$9:$DM2709,3,0)</f>
        <v>#N/A</v>
      </c>
      <c r="K2413" s="532"/>
      <c r="L2413" s="531" t="str">
        <f>IF(K2413=0,"0-0",(VLOOKUP(K2413,'[11]CONSOLIDADO PLAN DESARROLLO'!$DK$9:$DM$305,2,0)))</f>
        <v>0-0</v>
      </c>
      <c r="M2413" s="532" t="str">
        <f t="shared" si="159"/>
        <v>0-0</v>
      </c>
      <c r="N2413" s="526"/>
      <c r="O2413" s="535"/>
      <c r="AC2413" s="274"/>
    </row>
    <row r="2414" spans="1:29" x14ac:dyDescent="0.2">
      <c r="A2414" s="528"/>
      <c r="B2414" s="477" t="str">
        <f t="shared" si="158"/>
        <v xml:space="preserve"> </v>
      </c>
      <c r="C2414" s="477"/>
      <c r="D2414" s="526"/>
      <c r="E2414" s="529"/>
      <c r="F2414" s="529"/>
      <c r="G2414" s="530"/>
      <c r="H2414" s="530"/>
      <c r="I2414" s="532"/>
      <c r="J2414" s="531" t="e">
        <f>VLOOKUP(K2414,'[11]CONSOLIDADO PLAN DESARROLLO'!$DK$9:$DM2710,3,0)</f>
        <v>#N/A</v>
      </c>
      <c r="K2414" s="532"/>
      <c r="L2414" s="531" t="str">
        <f>IF(K2414=0,"0-0",(VLOOKUP(K2414,'[11]CONSOLIDADO PLAN DESARROLLO'!$DK$9:$DM$305,2,0)))</f>
        <v>0-0</v>
      </c>
      <c r="M2414" s="532" t="str">
        <f t="shared" si="159"/>
        <v>0-0</v>
      </c>
      <c r="N2414" s="526"/>
      <c r="O2414" s="535"/>
      <c r="AC2414" s="274"/>
    </row>
    <row r="2415" spans="1:29" x14ac:dyDescent="0.2">
      <c r="A2415" s="528"/>
      <c r="B2415" s="477" t="str">
        <f t="shared" si="158"/>
        <v xml:space="preserve"> </v>
      </c>
      <c r="C2415" s="477"/>
      <c r="D2415" s="526"/>
      <c r="E2415" s="529"/>
      <c r="F2415" s="529"/>
      <c r="G2415" s="530"/>
      <c r="H2415" s="530"/>
      <c r="I2415" s="532"/>
      <c r="J2415" s="531" t="e">
        <f>VLOOKUP(K2415,'[11]CONSOLIDADO PLAN DESARROLLO'!$DK$9:$DM2711,3,0)</f>
        <v>#N/A</v>
      </c>
      <c r="K2415" s="532"/>
      <c r="L2415" s="531" t="str">
        <f>IF(K2415=0,"0-0",(VLOOKUP(K2415,'[11]CONSOLIDADO PLAN DESARROLLO'!$DK$9:$DM$305,2,0)))</f>
        <v>0-0</v>
      </c>
      <c r="M2415" s="532" t="str">
        <f t="shared" si="159"/>
        <v>0-0</v>
      </c>
      <c r="N2415" s="526"/>
      <c r="O2415" s="535"/>
      <c r="AC2415" s="274"/>
    </row>
    <row r="2416" spans="1:29" x14ac:dyDescent="0.2">
      <c r="A2416" s="528"/>
      <c r="B2416" s="477" t="str">
        <f t="shared" si="158"/>
        <v xml:space="preserve"> </v>
      </c>
      <c r="C2416" s="477"/>
      <c r="D2416" s="526"/>
      <c r="E2416" s="529"/>
      <c r="F2416" s="529"/>
      <c r="G2416" s="530"/>
      <c r="H2416" s="530"/>
      <c r="I2416" s="532"/>
      <c r="J2416" s="531" t="e">
        <f>VLOOKUP(K2416,'[11]CONSOLIDADO PLAN DESARROLLO'!$DK$9:$DM2712,3,0)</f>
        <v>#N/A</v>
      </c>
      <c r="K2416" s="532"/>
      <c r="L2416" s="531" t="str">
        <f>IF(K2416=0,"0-0",(VLOOKUP(K2416,'[11]CONSOLIDADO PLAN DESARROLLO'!$DK$9:$DM$305,2,0)))</f>
        <v>0-0</v>
      </c>
      <c r="M2416" s="532" t="str">
        <f t="shared" si="159"/>
        <v>0-0</v>
      </c>
      <c r="N2416" s="526"/>
      <c r="O2416" s="535"/>
      <c r="AC2416" s="274"/>
    </row>
    <row r="2417" spans="1:29" x14ac:dyDescent="0.2">
      <c r="A2417" s="528"/>
      <c r="B2417" s="477" t="str">
        <f t="shared" si="158"/>
        <v xml:space="preserve"> </v>
      </c>
      <c r="C2417" s="477"/>
      <c r="D2417" s="526"/>
      <c r="E2417" s="529"/>
      <c r="F2417" s="529"/>
      <c r="G2417" s="530"/>
      <c r="H2417" s="530"/>
      <c r="I2417" s="532"/>
      <c r="J2417" s="531" t="e">
        <f>VLOOKUP(K2417,'[11]CONSOLIDADO PLAN DESARROLLO'!$DK$9:$DM2713,3,0)</f>
        <v>#N/A</v>
      </c>
      <c r="K2417" s="532"/>
      <c r="L2417" s="531" t="str">
        <f>IF(K2417=0,"0-0",(VLOOKUP(K2417,'[11]CONSOLIDADO PLAN DESARROLLO'!$DK$9:$DM$305,2,0)))</f>
        <v>0-0</v>
      </c>
      <c r="M2417" s="532" t="str">
        <f t="shared" si="159"/>
        <v>0-0</v>
      </c>
      <c r="N2417" s="526"/>
      <c r="O2417" s="535"/>
      <c r="AC2417" s="274"/>
    </row>
    <row r="2418" spans="1:29" x14ac:dyDescent="0.2">
      <c r="A2418" s="528"/>
      <c r="B2418" s="477" t="str">
        <f t="shared" si="158"/>
        <v xml:space="preserve"> </v>
      </c>
      <c r="C2418" s="477"/>
      <c r="D2418" s="526"/>
      <c r="E2418" s="529"/>
      <c r="F2418" s="529"/>
      <c r="G2418" s="530"/>
      <c r="H2418" s="530"/>
      <c r="I2418" s="532"/>
      <c r="J2418" s="531" t="e">
        <f>VLOOKUP(K2418,'[11]CONSOLIDADO PLAN DESARROLLO'!$DK$9:$DM2714,3,0)</f>
        <v>#N/A</v>
      </c>
      <c r="K2418" s="532"/>
      <c r="L2418" s="531" t="str">
        <f>IF(K2418=0,"0-0",(VLOOKUP(K2418,'[11]CONSOLIDADO PLAN DESARROLLO'!$DK$9:$DM$305,2,0)))</f>
        <v>0-0</v>
      </c>
      <c r="M2418" s="532" t="str">
        <f t="shared" si="159"/>
        <v>0-0</v>
      </c>
      <c r="N2418" s="526"/>
      <c r="O2418" s="535"/>
      <c r="AC2418" s="274"/>
    </row>
    <row r="2419" spans="1:29" x14ac:dyDescent="0.2">
      <c r="A2419" s="528"/>
      <c r="B2419" s="477" t="str">
        <f t="shared" si="158"/>
        <v xml:space="preserve"> </v>
      </c>
      <c r="C2419" s="477"/>
      <c r="D2419" s="526"/>
      <c r="E2419" s="529"/>
      <c r="F2419" s="529"/>
      <c r="G2419" s="530"/>
      <c r="H2419" s="530"/>
      <c r="I2419" s="532"/>
      <c r="J2419" s="531" t="e">
        <f>VLOOKUP(K2419,'[11]CONSOLIDADO PLAN DESARROLLO'!$DK$9:$DM2715,3,0)</f>
        <v>#N/A</v>
      </c>
      <c r="K2419" s="532"/>
      <c r="L2419" s="531" t="str">
        <f>IF(K2419=0,"0-0",(VLOOKUP(K2419,'[11]CONSOLIDADO PLAN DESARROLLO'!$DK$9:$DM$305,2,0)))</f>
        <v>0-0</v>
      </c>
      <c r="M2419" s="532" t="str">
        <f t="shared" si="159"/>
        <v>0-0</v>
      </c>
      <c r="N2419" s="526"/>
      <c r="O2419" s="535"/>
      <c r="AC2419" s="274"/>
    </row>
    <row r="2420" spans="1:29" x14ac:dyDescent="0.2">
      <c r="A2420" s="528"/>
      <c r="B2420" s="477" t="str">
        <f t="shared" si="158"/>
        <v xml:space="preserve"> </v>
      </c>
      <c r="C2420" s="477"/>
      <c r="D2420" s="526"/>
      <c r="E2420" s="529"/>
      <c r="F2420" s="529"/>
      <c r="G2420" s="530"/>
      <c r="H2420" s="530"/>
      <c r="I2420" s="532"/>
      <c r="J2420" s="531" t="e">
        <f>VLOOKUP(K2420,'[11]CONSOLIDADO PLAN DESARROLLO'!$DK$9:$DM2716,3,0)</f>
        <v>#N/A</v>
      </c>
      <c r="K2420" s="532"/>
      <c r="L2420" s="531" t="str">
        <f>IF(K2420=0,"0-0",(VLOOKUP(K2420,'[11]CONSOLIDADO PLAN DESARROLLO'!$DK$9:$DM$305,2,0)))</f>
        <v>0-0</v>
      </c>
      <c r="M2420" s="532" t="str">
        <f t="shared" si="159"/>
        <v>0-0</v>
      </c>
      <c r="N2420" s="526"/>
      <c r="O2420" s="535"/>
      <c r="AC2420" s="274"/>
    </row>
    <row r="2421" spans="1:29" x14ac:dyDescent="0.2">
      <c r="A2421" s="528"/>
      <c r="B2421" s="477" t="str">
        <f t="shared" si="158"/>
        <v xml:space="preserve"> </v>
      </c>
      <c r="C2421" s="477"/>
      <c r="D2421" s="526"/>
      <c r="E2421" s="529"/>
      <c r="F2421" s="529"/>
      <c r="G2421" s="530"/>
      <c r="H2421" s="530"/>
      <c r="I2421" s="532"/>
      <c r="J2421" s="531" t="e">
        <f>VLOOKUP(K2421,'[11]CONSOLIDADO PLAN DESARROLLO'!$DK$9:$DM2717,3,0)</f>
        <v>#N/A</v>
      </c>
      <c r="K2421" s="532"/>
      <c r="L2421" s="531" t="str">
        <f>IF(K2421=0,"0-0",(VLOOKUP(K2421,'[11]CONSOLIDADO PLAN DESARROLLO'!$DK$9:$DM$305,2,0)))</f>
        <v>0-0</v>
      </c>
      <c r="M2421" s="532" t="str">
        <f t="shared" si="159"/>
        <v>0-0</v>
      </c>
      <c r="N2421" s="526"/>
      <c r="O2421" s="535"/>
      <c r="AC2421" s="274"/>
    </row>
    <row r="2422" spans="1:29" x14ac:dyDescent="0.2">
      <c r="A2422" s="528"/>
      <c r="B2422" s="477" t="str">
        <f t="shared" si="158"/>
        <v xml:space="preserve"> </v>
      </c>
      <c r="C2422" s="477"/>
      <c r="D2422" s="526"/>
      <c r="E2422" s="529"/>
      <c r="F2422" s="529"/>
      <c r="G2422" s="530"/>
      <c r="H2422" s="530"/>
      <c r="I2422" s="532"/>
      <c r="J2422" s="531" t="e">
        <f>VLOOKUP(K2422,'[11]CONSOLIDADO PLAN DESARROLLO'!$DK$9:$DM2718,3,0)</f>
        <v>#N/A</v>
      </c>
      <c r="K2422" s="532"/>
      <c r="L2422" s="531" t="str">
        <f>IF(K2422=0,"0-0",(VLOOKUP(K2422,'[11]CONSOLIDADO PLAN DESARROLLO'!$DK$9:$DM$305,2,0)))</f>
        <v>0-0</v>
      </c>
      <c r="M2422" s="532" t="str">
        <f t="shared" si="159"/>
        <v>0-0</v>
      </c>
      <c r="N2422" s="526"/>
      <c r="O2422" s="535"/>
      <c r="AC2422" s="274"/>
    </row>
    <row r="2423" spans="1:29" x14ac:dyDescent="0.2">
      <c r="A2423" s="528"/>
      <c r="B2423" s="477" t="str">
        <f t="shared" si="158"/>
        <v xml:space="preserve"> </v>
      </c>
      <c r="C2423" s="477"/>
      <c r="D2423" s="526"/>
      <c r="E2423" s="529"/>
      <c r="F2423" s="529"/>
      <c r="G2423" s="530"/>
      <c r="H2423" s="530"/>
      <c r="I2423" s="532"/>
      <c r="J2423" s="531" t="e">
        <f>VLOOKUP(K2423,'[11]CONSOLIDADO PLAN DESARROLLO'!$DK$9:$DM2719,3,0)</f>
        <v>#N/A</v>
      </c>
      <c r="K2423" s="532"/>
      <c r="L2423" s="531" t="str">
        <f>IF(K2423=0,"0-0",(VLOOKUP(K2423,'[11]CONSOLIDADO PLAN DESARROLLO'!$DK$9:$DM$305,2,0)))</f>
        <v>0-0</v>
      </c>
      <c r="M2423" s="532" t="str">
        <f t="shared" si="159"/>
        <v>0-0</v>
      </c>
      <c r="N2423" s="526"/>
      <c r="O2423" s="535"/>
      <c r="AC2423" s="274"/>
    </row>
    <row r="2424" spans="1:29" x14ac:dyDescent="0.2">
      <c r="A2424" s="528"/>
      <c r="B2424" s="477" t="str">
        <f t="shared" si="158"/>
        <v xml:space="preserve"> </v>
      </c>
      <c r="C2424" s="477"/>
      <c r="D2424" s="526"/>
      <c r="E2424" s="529"/>
      <c r="F2424" s="529"/>
      <c r="G2424" s="530"/>
      <c r="H2424" s="530"/>
      <c r="I2424" s="532"/>
      <c r="J2424" s="531" t="e">
        <f>VLOOKUP(K2424,'[11]CONSOLIDADO PLAN DESARROLLO'!$DK$9:$DM2720,3,0)</f>
        <v>#N/A</v>
      </c>
      <c r="K2424" s="532"/>
      <c r="L2424" s="531" t="str">
        <f>IF(K2424=0,"0-0",(VLOOKUP(K2424,'[11]CONSOLIDADO PLAN DESARROLLO'!$DK$9:$DM$305,2,0)))</f>
        <v>0-0</v>
      </c>
      <c r="M2424" s="532" t="str">
        <f t="shared" si="159"/>
        <v>0-0</v>
      </c>
      <c r="N2424" s="526"/>
      <c r="O2424" s="535"/>
      <c r="AC2424" s="274"/>
    </row>
    <row r="2425" spans="1:29" x14ac:dyDescent="0.2">
      <c r="A2425" s="528"/>
      <c r="B2425" s="477" t="str">
        <f t="shared" si="158"/>
        <v xml:space="preserve"> </v>
      </c>
      <c r="C2425" s="477"/>
      <c r="D2425" s="526"/>
      <c r="E2425" s="529"/>
      <c r="F2425" s="529"/>
      <c r="G2425" s="530"/>
      <c r="H2425" s="530"/>
      <c r="I2425" s="532"/>
      <c r="J2425" s="531" t="e">
        <f>VLOOKUP(K2425,'[11]CONSOLIDADO PLAN DESARROLLO'!$DK$9:$DM2721,3,0)</f>
        <v>#N/A</v>
      </c>
      <c r="K2425" s="532"/>
      <c r="L2425" s="531" t="str">
        <f>IF(K2425=0,"0-0",(VLOOKUP(K2425,'[11]CONSOLIDADO PLAN DESARROLLO'!$DK$9:$DM$305,2,0)))</f>
        <v>0-0</v>
      </c>
      <c r="M2425" s="532" t="str">
        <f t="shared" si="159"/>
        <v>0-0</v>
      </c>
      <c r="N2425" s="526"/>
      <c r="O2425" s="535"/>
      <c r="AC2425" s="274"/>
    </row>
    <row r="2426" spans="1:29" x14ac:dyDescent="0.2">
      <c r="A2426" s="528"/>
      <c r="B2426" s="477" t="str">
        <f t="shared" si="158"/>
        <v xml:space="preserve"> </v>
      </c>
      <c r="C2426" s="477"/>
      <c r="D2426" s="526"/>
      <c r="E2426" s="529"/>
      <c r="F2426" s="529"/>
      <c r="G2426" s="530"/>
      <c r="H2426" s="530"/>
      <c r="I2426" s="532"/>
      <c r="J2426" s="531" t="e">
        <f>VLOOKUP(K2426,'[11]CONSOLIDADO PLAN DESARROLLO'!$DK$9:$DM2722,3,0)</f>
        <v>#N/A</v>
      </c>
      <c r="K2426" s="532"/>
      <c r="L2426" s="531" t="str">
        <f>IF(K2426=0,"0-0",(VLOOKUP(K2426,'[11]CONSOLIDADO PLAN DESARROLLO'!$DK$9:$DM$305,2,0)))</f>
        <v>0-0</v>
      </c>
      <c r="M2426" s="532" t="str">
        <f t="shared" si="159"/>
        <v>0-0</v>
      </c>
      <c r="N2426" s="526"/>
      <c r="O2426" s="535"/>
      <c r="AC2426" s="274"/>
    </row>
    <row r="2427" spans="1:29" x14ac:dyDescent="0.2">
      <c r="A2427" s="528"/>
      <c r="B2427" s="477" t="str">
        <f t="shared" si="158"/>
        <v xml:space="preserve"> </v>
      </c>
      <c r="C2427" s="477"/>
      <c r="D2427" s="526"/>
      <c r="E2427" s="529"/>
      <c r="F2427" s="529"/>
      <c r="G2427" s="530"/>
      <c r="H2427" s="530"/>
      <c r="I2427" s="532"/>
      <c r="J2427" s="531" t="e">
        <f>VLOOKUP(K2427,'[11]CONSOLIDADO PLAN DESARROLLO'!$DK$9:$DM2723,3,0)</f>
        <v>#N/A</v>
      </c>
      <c r="K2427" s="532"/>
      <c r="L2427" s="531" t="str">
        <f>IF(K2427=0,"0-0",(VLOOKUP(K2427,'[11]CONSOLIDADO PLAN DESARROLLO'!$DK$9:$DM$305,2,0)))</f>
        <v>0-0</v>
      </c>
      <c r="M2427" s="532" t="str">
        <f t="shared" si="159"/>
        <v>0-0</v>
      </c>
      <c r="N2427" s="526"/>
      <c r="O2427" s="535"/>
      <c r="AC2427" s="274"/>
    </row>
    <row r="2428" spans="1:29" x14ac:dyDescent="0.2">
      <c r="A2428" s="528"/>
      <c r="B2428" s="477" t="str">
        <f t="shared" si="158"/>
        <v xml:space="preserve"> </v>
      </c>
      <c r="C2428" s="477"/>
      <c r="D2428" s="526"/>
      <c r="E2428" s="529"/>
      <c r="F2428" s="529"/>
      <c r="G2428" s="530"/>
      <c r="H2428" s="530"/>
      <c r="I2428" s="532"/>
      <c r="J2428" s="531" t="e">
        <f>VLOOKUP(K2428,'[11]CONSOLIDADO PLAN DESARROLLO'!$DK$9:$DM2724,3,0)</f>
        <v>#N/A</v>
      </c>
      <c r="K2428" s="532"/>
      <c r="L2428" s="531" t="str">
        <f>IF(K2428=0,"0-0",(VLOOKUP(K2428,'[11]CONSOLIDADO PLAN DESARROLLO'!$DK$9:$DM$305,2,0)))</f>
        <v>0-0</v>
      </c>
      <c r="M2428" s="532" t="str">
        <f t="shared" si="159"/>
        <v>0-0</v>
      </c>
      <c r="N2428" s="526"/>
      <c r="O2428" s="535"/>
      <c r="AC2428" s="274"/>
    </row>
    <row r="2429" spans="1:29" x14ac:dyDescent="0.2">
      <c r="A2429" s="528"/>
      <c r="B2429" s="477" t="str">
        <f t="shared" si="158"/>
        <v xml:space="preserve"> </v>
      </c>
      <c r="C2429" s="477"/>
      <c r="D2429" s="526"/>
      <c r="E2429" s="529"/>
      <c r="F2429" s="529"/>
      <c r="G2429" s="530"/>
      <c r="H2429" s="530"/>
      <c r="I2429" s="532"/>
      <c r="J2429" s="531" t="e">
        <f>VLOOKUP(K2429,'[11]CONSOLIDADO PLAN DESARROLLO'!$DK$9:$DM2725,3,0)</f>
        <v>#N/A</v>
      </c>
      <c r="K2429" s="532"/>
      <c r="L2429" s="531" t="str">
        <f>IF(K2429=0,"0-0",(VLOOKUP(K2429,'[11]CONSOLIDADO PLAN DESARROLLO'!$DK$9:$DM$305,2,0)))</f>
        <v>0-0</v>
      </c>
      <c r="M2429" s="532" t="str">
        <f t="shared" si="159"/>
        <v>0-0</v>
      </c>
      <c r="N2429" s="526"/>
      <c r="O2429" s="535"/>
      <c r="AC2429" s="274"/>
    </row>
    <row r="2430" spans="1:29" x14ac:dyDescent="0.2">
      <c r="A2430" s="528"/>
      <c r="B2430" s="477" t="str">
        <f t="shared" si="158"/>
        <v xml:space="preserve"> </v>
      </c>
      <c r="C2430" s="477"/>
      <c r="D2430" s="526"/>
      <c r="E2430" s="529"/>
      <c r="F2430" s="529"/>
      <c r="G2430" s="530"/>
      <c r="H2430" s="530"/>
      <c r="I2430" s="532"/>
      <c r="J2430" s="531" t="e">
        <f>VLOOKUP(K2430,'[11]CONSOLIDADO PLAN DESARROLLO'!$DK$9:$DM2726,3,0)</f>
        <v>#N/A</v>
      </c>
      <c r="K2430" s="532"/>
      <c r="L2430" s="531" t="str">
        <f>IF(K2430=0,"0-0",(VLOOKUP(K2430,'[11]CONSOLIDADO PLAN DESARROLLO'!$DK$9:$DM$305,2,0)))</f>
        <v>0-0</v>
      </c>
      <c r="M2430" s="532" t="str">
        <f t="shared" si="159"/>
        <v>0-0</v>
      </c>
      <c r="N2430" s="526"/>
      <c r="O2430" s="535"/>
      <c r="AC2430" s="274"/>
    </row>
    <row r="2431" spans="1:29" x14ac:dyDescent="0.2">
      <c r="A2431" s="528"/>
      <c r="B2431" s="477" t="str">
        <f t="shared" si="158"/>
        <v xml:space="preserve"> </v>
      </c>
      <c r="C2431" s="477"/>
      <c r="D2431" s="526"/>
      <c r="E2431" s="529"/>
      <c r="F2431" s="529"/>
      <c r="G2431" s="530"/>
      <c r="H2431" s="530"/>
      <c r="I2431" s="532"/>
      <c r="J2431" s="531" t="e">
        <f>VLOOKUP(K2431,'[11]CONSOLIDADO PLAN DESARROLLO'!$DK$9:$DM2727,3,0)</f>
        <v>#N/A</v>
      </c>
      <c r="K2431" s="532"/>
      <c r="L2431" s="531" t="str">
        <f>IF(K2431=0,"0-0",(VLOOKUP(K2431,'[11]CONSOLIDADO PLAN DESARROLLO'!$DK$9:$DM$305,2,0)))</f>
        <v>0-0</v>
      </c>
      <c r="M2431" s="532" t="str">
        <f t="shared" si="159"/>
        <v>0-0</v>
      </c>
      <c r="N2431" s="526"/>
      <c r="O2431" s="535"/>
      <c r="AC2431" s="274"/>
    </row>
    <row r="2432" spans="1:29" x14ac:dyDescent="0.2">
      <c r="A2432" s="528"/>
      <c r="B2432" s="477" t="str">
        <f t="shared" si="158"/>
        <v xml:space="preserve"> </v>
      </c>
      <c r="C2432" s="477"/>
      <c r="D2432" s="526"/>
      <c r="E2432" s="529"/>
      <c r="F2432" s="529"/>
      <c r="G2432" s="530"/>
      <c r="H2432" s="530"/>
      <c r="I2432" s="532"/>
      <c r="J2432" s="531" t="e">
        <f>VLOOKUP(K2432,'[11]CONSOLIDADO PLAN DESARROLLO'!$DK$9:$DM2728,3,0)</f>
        <v>#N/A</v>
      </c>
      <c r="K2432" s="532"/>
      <c r="L2432" s="531" t="str">
        <f>IF(K2432=0,"0-0",(VLOOKUP(K2432,'[11]CONSOLIDADO PLAN DESARROLLO'!$DK$9:$DM$305,2,0)))</f>
        <v>0-0</v>
      </c>
      <c r="M2432" s="532" t="str">
        <f t="shared" si="159"/>
        <v>0-0</v>
      </c>
      <c r="N2432" s="526"/>
      <c r="O2432" s="535"/>
      <c r="AC2432" s="274"/>
    </row>
    <row r="2433" spans="1:29" x14ac:dyDescent="0.2">
      <c r="A2433" s="528"/>
      <c r="B2433" s="477" t="str">
        <f t="shared" si="158"/>
        <v xml:space="preserve"> </v>
      </c>
      <c r="C2433" s="477"/>
      <c r="D2433" s="526"/>
      <c r="E2433" s="529"/>
      <c r="F2433" s="529"/>
      <c r="G2433" s="530"/>
      <c r="H2433" s="530"/>
      <c r="I2433" s="532"/>
      <c r="J2433" s="531" t="e">
        <f>VLOOKUP(K2433,'[11]CONSOLIDADO PLAN DESARROLLO'!$DK$9:$DM2729,3,0)</f>
        <v>#N/A</v>
      </c>
      <c r="K2433" s="532"/>
      <c r="L2433" s="531" t="str">
        <f>IF(K2433=0,"0-0",(VLOOKUP(K2433,'[11]CONSOLIDADO PLAN DESARROLLO'!$DK$9:$DM$305,2,0)))</f>
        <v>0-0</v>
      </c>
      <c r="M2433" s="532" t="str">
        <f t="shared" si="159"/>
        <v>0-0</v>
      </c>
      <c r="N2433" s="526"/>
      <c r="O2433" s="535"/>
      <c r="AC2433" s="274"/>
    </row>
    <row r="2434" spans="1:29" x14ac:dyDescent="0.2">
      <c r="A2434" s="528"/>
      <c r="B2434" s="477" t="str">
        <f t="shared" si="158"/>
        <v xml:space="preserve"> </v>
      </c>
      <c r="C2434" s="477"/>
      <c r="D2434" s="526"/>
      <c r="E2434" s="529"/>
      <c r="F2434" s="529"/>
      <c r="G2434" s="530"/>
      <c r="H2434" s="530"/>
      <c r="I2434" s="532"/>
      <c r="J2434" s="531" t="e">
        <f>VLOOKUP(K2434,'[11]CONSOLIDADO PLAN DESARROLLO'!$DK$9:$DM2730,3,0)</f>
        <v>#N/A</v>
      </c>
      <c r="K2434" s="532"/>
      <c r="L2434" s="531" t="str">
        <f>IF(K2434=0,"0-0",(VLOOKUP(K2434,'[11]CONSOLIDADO PLAN DESARROLLO'!$DK$9:$DM$305,2,0)))</f>
        <v>0-0</v>
      </c>
      <c r="M2434" s="532" t="str">
        <f t="shared" si="159"/>
        <v>0-0</v>
      </c>
      <c r="N2434" s="526"/>
      <c r="O2434" s="535"/>
      <c r="AC2434" s="274"/>
    </row>
    <row r="2435" spans="1:29" x14ac:dyDescent="0.2">
      <c r="A2435" s="528"/>
      <c r="B2435" s="477" t="str">
        <f t="shared" ref="B2435:B2498" si="160">+CONCATENATE(C2435," ",(LEFT(I2435,(3))))</f>
        <v xml:space="preserve"> </v>
      </c>
      <c r="C2435" s="477"/>
      <c r="D2435" s="526"/>
      <c r="E2435" s="529"/>
      <c r="F2435" s="529"/>
      <c r="G2435" s="530"/>
      <c r="H2435" s="530"/>
      <c r="I2435" s="532"/>
      <c r="J2435" s="531" t="e">
        <f>VLOOKUP(K2435,'[11]CONSOLIDADO PLAN DESARROLLO'!$DK$9:$DM2731,3,0)</f>
        <v>#N/A</v>
      </c>
      <c r="K2435" s="532"/>
      <c r="L2435" s="531" t="str">
        <f>IF(K2435=0,"0-0",(VLOOKUP(K2435,'[11]CONSOLIDADO PLAN DESARROLLO'!$DK$9:$DM$305,2,0)))</f>
        <v>0-0</v>
      </c>
      <c r="M2435" s="532" t="str">
        <f t="shared" ref="M2435:M2498" si="161">IF(I2435=0,"0-0",(VLOOKUP(I2435,$Q$2:$V$191,$P$1,0)))</f>
        <v>0-0</v>
      </c>
      <c r="N2435" s="526"/>
      <c r="O2435" s="535"/>
      <c r="AC2435" s="274"/>
    </row>
    <row r="2436" spans="1:29" x14ac:dyDescent="0.2">
      <c r="A2436" s="528"/>
      <c r="B2436" s="477" t="str">
        <f t="shared" si="160"/>
        <v xml:space="preserve"> </v>
      </c>
      <c r="C2436" s="477"/>
      <c r="D2436" s="526"/>
      <c r="E2436" s="529"/>
      <c r="F2436" s="529"/>
      <c r="G2436" s="530"/>
      <c r="H2436" s="530"/>
      <c r="I2436" s="532"/>
      <c r="J2436" s="531" t="e">
        <f>VLOOKUP(K2436,'[11]CONSOLIDADO PLAN DESARROLLO'!$DK$9:$DM2732,3,0)</f>
        <v>#N/A</v>
      </c>
      <c r="K2436" s="532"/>
      <c r="L2436" s="531" t="str">
        <f>IF(K2436=0,"0-0",(VLOOKUP(K2436,'[11]CONSOLIDADO PLAN DESARROLLO'!$DK$9:$DM$305,2,0)))</f>
        <v>0-0</v>
      </c>
      <c r="M2436" s="532" t="str">
        <f t="shared" si="161"/>
        <v>0-0</v>
      </c>
      <c r="N2436" s="526"/>
      <c r="O2436" s="535"/>
      <c r="AC2436" s="274"/>
    </row>
    <row r="2437" spans="1:29" x14ac:dyDescent="0.2">
      <c r="A2437" s="528"/>
      <c r="B2437" s="477" t="str">
        <f t="shared" si="160"/>
        <v xml:space="preserve"> </v>
      </c>
      <c r="C2437" s="477"/>
      <c r="D2437" s="526"/>
      <c r="E2437" s="529"/>
      <c r="F2437" s="529"/>
      <c r="G2437" s="530"/>
      <c r="H2437" s="530"/>
      <c r="I2437" s="532"/>
      <c r="J2437" s="531" t="e">
        <f>VLOOKUP(K2437,'[11]CONSOLIDADO PLAN DESARROLLO'!$DK$9:$DM2733,3,0)</f>
        <v>#N/A</v>
      </c>
      <c r="K2437" s="532"/>
      <c r="L2437" s="531" t="str">
        <f>IF(K2437=0,"0-0",(VLOOKUP(K2437,'[11]CONSOLIDADO PLAN DESARROLLO'!$DK$9:$DM$305,2,0)))</f>
        <v>0-0</v>
      </c>
      <c r="M2437" s="532" t="str">
        <f t="shared" si="161"/>
        <v>0-0</v>
      </c>
      <c r="N2437" s="526"/>
      <c r="O2437" s="535"/>
      <c r="AC2437" s="274"/>
    </row>
    <row r="2438" spans="1:29" x14ac:dyDescent="0.2">
      <c r="A2438" s="528"/>
      <c r="B2438" s="477" t="str">
        <f t="shared" si="160"/>
        <v xml:space="preserve"> </v>
      </c>
      <c r="C2438" s="477"/>
      <c r="D2438" s="526"/>
      <c r="E2438" s="529"/>
      <c r="F2438" s="529"/>
      <c r="G2438" s="530"/>
      <c r="H2438" s="530"/>
      <c r="I2438" s="532"/>
      <c r="J2438" s="531" t="e">
        <f>VLOOKUP(K2438,'[11]CONSOLIDADO PLAN DESARROLLO'!$DK$9:$DM2734,3,0)</f>
        <v>#N/A</v>
      </c>
      <c r="K2438" s="532"/>
      <c r="L2438" s="531" t="str">
        <f>IF(K2438=0,"0-0",(VLOOKUP(K2438,'[11]CONSOLIDADO PLAN DESARROLLO'!$DK$9:$DM$305,2,0)))</f>
        <v>0-0</v>
      </c>
      <c r="M2438" s="532" t="str">
        <f t="shared" si="161"/>
        <v>0-0</v>
      </c>
      <c r="N2438" s="526"/>
      <c r="O2438" s="535"/>
      <c r="AC2438" s="274"/>
    </row>
    <row r="2439" spans="1:29" x14ac:dyDescent="0.2">
      <c r="A2439" s="528"/>
      <c r="B2439" s="477" t="str">
        <f t="shared" si="160"/>
        <v xml:space="preserve"> </v>
      </c>
      <c r="C2439" s="477"/>
      <c r="D2439" s="526"/>
      <c r="E2439" s="529"/>
      <c r="F2439" s="529"/>
      <c r="G2439" s="530"/>
      <c r="H2439" s="530"/>
      <c r="I2439" s="532"/>
      <c r="J2439" s="531" t="e">
        <f>VLOOKUP(K2439,'[11]CONSOLIDADO PLAN DESARROLLO'!$DK$9:$DM2735,3,0)</f>
        <v>#N/A</v>
      </c>
      <c r="K2439" s="532"/>
      <c r="L2439" s="531" t="str">
        <f>IF(K2439=0,"0-0",(VLOOKUP(K2439,'[11]CONSOLIDADO PLAN DESARROLLO'!$DK$9:$DM$305,2,0)))</f>
        <v>0-0</v>
      </c>
      <c r="M2439" s="532" t="str">
        <f t="shared" si="161"/>
        <v>0-0</v>
      </c>
      <c r="N2439" s="526"/>
      <c r="O2439" s="535"/>
      <c r="AC2439" s="274"/>
    </row>
    <row r="2440" spans="1:29" x14ac:dyDescent="0.2">
      <c r="A2440" s="528"/>
      <c r="B2440" s="477" t="str">
        <f t="shared" si="160"/>
        <v xml:space="preserve"> </v>
      </c>
      <c r="C2440" s="477"/>
      <c r="D2440" s="526"/>
      <c r="E2440" s="529"/>
      <c r="F2440" s="529"/>
      <c r="G2440" s="530"/>
      <c r="H2440" s="530"/>
      <c r="I2440" s="532"/>
      <c r="J2440" s="531" t="e">
        <f>VLOOKUP(K2440,'[11]CONSOLIDADO PLAN DESARROLLO'!$DK$9:$DM2736,3,0)</f>
        <v>#N/A</v>
      </c>
      <c r="K2440" s="532"/>
      <c r="L2440" s="531" t="str">
        <f>IF(K2440=0,"0-0",(VLOOKUP(K2440,'[11]CONSOLIDADO PLAN DESARROLLO'!$DK$9:$DM$305,2,0)))</f>
        <v>0-0</v>
      </c>
      <c r="M2440" s="532" t="str">
        <f t="shared" si="161"/>
        <v>0-0</v>
      </c>
      <c r="N2440" s="526"/>
      <c r="O2440" s="535"/>
      <c r="AC2440" s="274"/>
    </row>
    <row r="2441" spans="1:29" x14ac:dyDescent="0.2">
      <c r="A2441" s="528"/>
      <c r="B2441" s="477" t="str">
        <f t="shared" si="160"/>
        <v xml:space="preserve"> </v>
      </c>
      <c r="C2441" s="477"/>
      <c r="D2441" s="526"/>
      <c r="E2441" s="529"/>
      <c r="F2441" s="529"/>
      <c r="G2441" s="530"/>
      <c r="H2441" s="530"/>
      <c r="I2441" s="532"/>
      <c r="J2441" s="531" t="e">
        <f>VLOOKUP(K2441,'[11]CONSOLIDADO PLAN DESARROLLO'!$DK$9:$DM2737,3,0)</f>
        <v>#N/A</v>
      </c>
      <c r="K2441" s="532"/>
      <c r="L2441" s="531" t="str">
        <f>IF(K2441=0,"0-0",(VLOOKUP(K2441,'[11]CONSOLIDADO PLAN DESARROLLO'!$DK$9:$DM$305,2,0)))</f>
        <v>0-0</v>
      </c>
      <c r="M2441" s="532" t="str">
        <f t="shared" si="161"/>
        <v>0-0</v>
      </c>
      <c r="N2441" s="526"/>
      <c r="O2441" s="535"/>
      <c r="AC2441" s="274"/>
    </row>
    <row r="2442" spans="1:29" x14ac:dyDescent="0.2">
      <c r="A2442" s="528"/>
      <c r="B2442" s="477" t="str">
        <f t="shared" si="160"/>
        <v xml:space="preserve"> </v>
      </c>
      <c r="C2442" s="477"/>
      <c r="D2442" s="526"/>
      <c r="E2442" s="529"/>
      <c r="F2442" s="529"/>
      <c r="G2442" s="530"/>
      <c r="H2442" s="530"/>
      <c r="I2442" s="532"/>
      <c r="J2442" s="531" t="e">
        <f>VLOOKUP(K2442,'[11]CONSOLIDADO PLAN DESARROLLO'!$DK$9:$DM2738,3,0)</f>
        <v>#N/A</v>
      </c>
      <c r="K2442" s="532"/>
      <c r="L2442" s="531" t="str">
        <f>IF(K2442=0,"0-0",(VLOOKUP(K2442,'[11]CONSOLIDADO PLAN DESARROLLO'!$DK$9:$DM$305,2,0)))</f>
        <v>0-0</v>
      </c>
      <c r="M2442" s="532" t="str">
        <f t="shared" si="161"/>
        <v>0-0</v>
      </c>
      <c r="N2442" s="526"/>
      <c r="O2442" s="535"/>
      <c r="AC2442" s="274"/>
    </row>
    <row r="2443" spans="1:29" x14ac:dyDescent="0.2">
      <c r="A2443" s="528"/>
      <c r="B2443" s="477" t="str">
        <f t="shared" si="160"/>
        <v xml:space="preserve"> </v>
      </c>
      <c r="C2443" s="477"/>
      <c r="D2443" s="526"/>
      <c r="E2443" s="529"/>
      <c r="F2443" s="529"/>
      <c r="G2443" s="530"/>
      <c r="H2443" s="530"/>
      <c r="I2443" s="532"/>
      <c r="J2443" s="531" t="e">
        <f>VLOOKUP(K2443,'[11]CONSOLIDADO PLAN DESARROLLO'!$DK$9:$DM2739,3,0)</f>
        <v>#N/A</v>
      </c>
      <c r="K2443" s="532"/>
      <c r="L2443" s="531" t="str">
        <f>IF(K2443=0,"0-0",(VLOOKUP(K2443,'[11]CONSOLIDADO PLAN DESARROLLO'!$DK$9:$DM$305,2,0)))</f>
        <v>0-0</v>
      </c>
      <c r="M2443" s="532" t="str">
        <f t="shared" si="161"/>
        <v>0-0</v>
      </c>
      <c r="N2443" s="526"/>
      <c r="O2443" s="535"/>
      <c r="AC2443" s="274"/>
    </row>
    <row r="2444" spans="1:29" x14ac:dyDescent="0.2">
      <c r="A2444" s="528"/>
      <c r="B2444" s="477" t="str">
        <f t="shared" si="160"/>
        <v xml:space="preserve"> </v>
      </c>
      <c r="C2444" s="477"/>
      <c r="D2444" s="526"/>
      <c r="E2444" s="529"/>
      <c r="F2444" s="529"/>
      <c r="G2444" s="530"/>
      <c r="H2444" s="530"/>
      <c r="I2444" s="532"/>
      <c r="J2444" s="531" t="e">
        <f>VLOOKUP(K2444,'[11]CONSOLIDADO PLAN DESARROLLO'!$DK$9:$DM2740,3,0)</f>
        <v>#N/A</v>
      </c>
      <c r="K2444" s="532"/>
      <c r="L2444" s="531" t="str">
        <f>IF(K2444=0,"0-0",(VLOOKUP(K2444,'[11]CONSOLIDADO PLAN DESARROLLO'!$DK$9:$DM$305,2,0)))</f>
        <v>0-0</v>
      </c>
      <c r="M2444" s="532" t="str">
        <f t="shared" si="161"/>
        <v>0-0</v>
      </c>
      <c r="N2444" s="526"/>
      <c r="O2444" s="535"/>
      <c r="AC2444" s="274"/>
    </row>
    <row r="2445" spans="1:29" x14ac:dyDescent="0.2">
      <c r="A2445" s="528"/>
      <c r="B2445" s="477" t="str">
        <f t="shared" si="160"/>
        <v xml:space="preserve"> </v>
      </c>
      <c r="C2445" s="477"/>
      <c r="D2445" s="526"/>
      <c r="E2445" s="529"/>
      <c r="F2445" s="529"/>
      <c r="G2445" s="530"/>
      <c r="H2445" s="530"/>
      <c r="I2445" s="532"/>
      <c r="J2445" s="531" t="e">
        <f>VLOOKUP(K2445,'[11]CONSOLIDADO PLAN DESARROLLO'!$DK$9:$DM2741,3,0)</f>
        <v>#N/A</v>
      </c>
      <c r="K2445" s="532"/>
      <c r="L2445" s="531" t="str">
        <f>IF(K2445=0,"0-0",(VLOOKUP(K2445,'[11]CONSOLIDADO PLAN DESARROLLO'!$DK$9:$DM$305,2,0)))</f>
        <v>0-0</v>
      </c>
      <c r="M2445" s="532" t="str">
        <f t="shared" si="161"/>
        <v>0-0</v>
      </c>
      <c r="N2445" s="526"/>
      <c r="O2445" s="535"/>
      <c r="AC2445" s="274"/>
    </row>
    <row r="2446" spans="1:29" x14ac:dyDescent="0.2">
      <c r="A2446" s="528"/>
      <c r="B2446" s="477" t="str">
        <f t="shared" si="160"/>
        <v xml:space="preserve"> </v>
      </c>
      <c r="C2446" s="477"/>
      <c r="D2446" s="526"/>
      <c r="E2446" s="529"/>
      <c r="F2446" s="529"/>
      <c r="G2446" s="530"/>
      <c r="H2446" s="530"/>
      <c r="I2446" s="532"/>
      <c r="J2446" s="531" t="e">
        <f>VLOOKUP(K2446,'[11]CONSOLIDADO PLAN DESARROLLO'!$DK$9:$DM2742,3,0)</f>
        <v>#N/A</v>
      </c>
      <c r="K2446" s="532"/>
      <c r="L2446" s="531" t="str">
        <f>IF(K2446=0,"0-0",(VLOOKUP(K2446,'[11]CONSOLIDADO PLAN DESARROLLO'!$DK$9:$DM$305,2,0)))</f>
        <v>0-0</v>
      </c>
      <c r="M2446" s="532" t="str">
        <f t="shared" si="161"/>
        <v>0-0</v>
      </c>
      <c r="N2446" s="526"/>
      <c r="O2446" s="535"/>
      <c r="AC2446" s="274"/>
    </row>
    <row r="2447" spans="1:29" x14ac:dyDescent="0.2">
      <c r="A2447" s="528"/>
      <c r="B2447" s="477" t="str">
        <f t="shared" si="160"/>
        <v xml:space="preserve"> </v>
      </c>
      <c r="C2447" s="477"/>
      <c r="D2447" s="526"/>
      <c r="E2447" s="529"/>
      <c r="F2447" s="529"/>
      <c r="G2447" s="530"/>
      <c r="H2447" s="530"/>
      <c r="I2447" s="532"/>
      <c r="J2447" s="531" t="e">
        <f>VLOOKUP(K2447,'[11]CONSOLIDADO PLAN DESARROLLO'!$DK$9:$DM2743,3,0)</f>
        <v>#N/A</v>
      </c>
      <c r="K2447" s="532"/>
      <c r="L2447" s="531" t="str">
        <f>IF(K2447=0,"0-0",(VLOOKUP(K2447,'[11]CONSOLIDADO PLAN DESARROLLO'!$DK$9:$DM$305,2,0)))</f>
        <v>0-0</v>
      </c>
      <c r="M2447" s="532" t="str">
        <f t="shared" si="161"/>
        <v>0-0</v>
      </c>
      <c r="N2447" s="526"/>
      <c r="O2447" s="535"/>
      <c r="AC2447" s="274"/>
    </row>
    <row r="2448" spans="1:29" x14ac:dyDescent="0.2">
      <c r="A2448" s="528"/>
      <c r="B2448" s="477" t="str">
        <f t="shared" si="160"/>
        <v xml:space="preserve"> </v>
      </c>
      <c r="C2448" s="477"/>
      <c r="D2448" s="526"/>
      <c r="E2448" s="529"/>
      <c r="F2448" s="529"/>
      <c r="G2448" s="530"/>
      <c r="H2448" s="530"/>
      <c r="I2448" s="532"/>
      <c r="J2448" s="531" t="e">
        <f>VLOOKUP(K2448,'[11]CONSOLIDADO PLAN DESARROLLO'!$DK$9:$DM2744,3,0)</f>
        <v>#N/A</v>
      </c>
      <c r="K2448" s="532"/>
      <c r="L2448" s="531" t="str">
        <f>IF(K2448=0,"0-0",(VLOOKUP(K2448,'[11]CONSOLIDADO PLAN DESARROLLO'!$DK$9:$DM$305,2,0)))</f>
        <v>0-0</v>
      </c>
      <c r="M2448" s="532" t="str">
        <f t="shared" si="161"/>
        <v>0-0</v>
      </c>
      <c r="N2448" s="526"/>
      <c r="O2448" s="535"/>
      <c r="AC2448" s="274"/>
    </row>
    <row r="2449" spans="1:29" x14ac:dyDescent="0.2">
      <c r="A2449" s="528"/>
      <c r="B2449" s="477" t="str">
        <f t="shared" si="160"/>
        <v xml:space="preserve"> </v>
      </c>
      <c r="C2449" s="477"/>
      <c r="D2449" s="526"/>
      <c r="E2449" s="529"/>
      <c r="F2449" s="529"/>
      <c r="G2449" s="530"/>
      <c r="H2449" s="530"/>
      <c r="I2449" s="532"/>
      <c r="J2449" s="531" t="e">
        <f>VLOOKUP(K2449,'[11]CONSOLIDADO PLAN DESARROLLO'!$DK$9:$DM2745,3,0)</f>
        <v>#N/A</v>
      </c>
      <c r="K2449" s="532"/>
      <c r="L2449" s="531" t="str">
        <f>IF(K2449=0,"0-0",(VLOOKUP(K2449,'[11]CONSOLIDADO PLAN DESARROLLO'!$DK$9:$DM$305,2,0)))</f>
        <v>0-0</v>
      </c>
      <c r="M2449" s="532" t="str">
        <f t="shared" si="161"/>
        <v>0-0</v>
      </c>
      <c r="N2449" s="526"/>
      <c r="O2449" s="535"/>
      <c r="AC2449" s="274"/>
    </row>
    <row r="2450" spans="1:29" x14ac:dyDescent="0.2">
      <c r="A2450" s="528"/>
      <c r="B2450" s="477" t="str">
        <f t="shared" si="160"/>
        <v xml:space="preserve"> </v>
      </c>
      <c r="C2450" s="477"/>
      <c r="D2450" s="526"/>
      <c r="E2450" s="529"/>
      <c r="F2450" s="529"/>
      <c r="G2450" s="530"/>
      <c r="H2450" s="530"/>
      <c r="I2450" s="532"/>
      <c r="J2450" s="531" t="e">
        <f>VLOOKUP(K2450,'[11]CONSOLIDADO PLAN DESARROLLO'!$DK$9:$DM2746,3,0)</f>
        <v>#N/A</v>
      </c>
      <c r="K2450" s="532"/>
      <c r="L2450" s="531" t="str">
        <f>IF(K2450=0,"0-0",(VLOOKUP(K2450,'[11]CONSOLIDADO PLAN DESARROLLO'!$DK$9:$DM$305,2,0)))</f>
        <v>0-0</v>
      </c>
      <c r="M2450" s="532" t="str">
        <f t="shared" si="161"/>
        <v>0-0</v>
      </c>
      <c r="N2450" s="526"/>
      <c r="O2450" s="535"/>
      <c r="AC2450" s="274"/>
    </row>
    <row r="2451" spans="1:29" x14ac:dyDescent="0.2">
      <c r="A2451" s="528"/>
      <c r="B2451" s="477" t="str">
        <f t="shared" si="160"/>
        <v xml:space="preserve"> </v>
      </c>
      <c r="C2451" s="477"/>
      <c r="D2451" s="526"/>
      <c r="E2451" s="529"/>
      <c r="F2451" s="529"/>
      <c r="G2451" s="530"/>
      <c r="H2451" s="530"/>
      <c r="I2451" s="532"/>
      <c r="J2451" s="531" t="e">
        <f>VLOOKUP(K2451,'[11]CONSOLIDADO PLAN DESARROLLO'!$DK$9:$DM2747,3,0)</f>
        <v>#N/A</v>
      </c>
      <c r="K2451" s="532"/>
      <c r="L2451" s="531" t="str">
        <f>IF(K2451=0,"0-0",(VLOOKUP(K2451,'[11]CONSOLIDADO PLAN DESARROLLO'!$DK$9:$DM$305,2,0)))</f>
        <v>0-0</v>
      </c>
      <c r="M2451" s="532" t="str">
        <f t="shared" si="161"/>
        <v>0-0</v>
      </c>
      <c r="N2451" s="526"/>
      <c r="O2451" s="535"/>
      <c r="AC2451" s="274"/>
    </row>
    <row r="2452" spans="1:29" x14ac:dyDescent="0.2">
      <c r="A2452" s="528"/>
      <c r="B2452" s="477" t="str">
        <f t="shared" si="160"/>
        <v xml:space="preserve"> </v>
      </c>
      <c r="C2452" s="477"/>
      <c r="D2452" s="526"/>
      <c r="E2452" s="529"/>
      <c r="F2452" s="529"/>
      <c r="G2452" s="530"/>
      <c r="H2452" s="530"/>
      <c r="I2452" s="532"/>
      <c r="J2452" s="531" t="e">
        <f>VLOOKUP(K2452,'[11]CONSOLIDADO PLAN DESARROLLO'!$DK$9:$DM2748,3,0)</f>
        <v>#N/A</v>
      </c>
      <c r="K2452" s="532"/>
      <c r="L2452" s="531" t="str">
        <f>IF(K2452=0,"0-0",(VLOOKUP(K2452,'[11]CONSOLIDADO PLAN DESARROLLO'!$DK$9:$DM$305,2,0)))</f>
        <v>0-0</v>
      </c>
      <c r="M2452" s="532" t="str">
        <f t="shared" si="161"/>
        <v>0-0</v>
      </c>
      <c r="N2452" s="526"/>
      <c r="O2452" s="535"/>
      <c r="AC2452" s="274"/>
    </row>
    <row r="2453" spans="1:29" x14ac:dyDescent="0.2">
      <c r="A2453" s="528"/>
      <c r="B2453" s="477" t="str">
        <f t="shared" si="160"/>
        <v xml:space="preserve"> </v>
      </c>
      <c r="C2453" s="477"/>
      <c r="D2453" s="526"/>
      <c r="E2453" s="529"/>
      <c r="F2453" s="529"/>
      <c r="G2453" s="530"/>
      <c r="H2453" s="530"/>
      <c r="I2453" s="532"/>
      <c r="J2453" s="531" t="e">
        <f>VLOOKUP(K2453,'[11]CONSOLIDADO PLAN DESARROLLO'!$DK$9:$DM2749,3,0)</f>
        <v>#N/A</v>
      </c>
      <c r="K2453" s="532"/>
      <c r="L2453" s="531" t="str">
        <f>IF(K2453=0,"0-0",(VLOOKUP(K2453,'[11]CONSOLIDADO PLAN DESARROLLO'!$DK$9:$DM$305,2,0)))</f>
        <v>0-0</v>
      </c>
      <c r="M2453" s="532" t="str">
        <f t="shared" si="161"/>
        <v>0-0</v>
      </c>
      <c r="N2453" s="526"/>
      <c r="O2453" s="535"/>
      <c r="AC2453" s="274"/>
    </row>
    <row r="2454" spans="1:29" x14ac:dyDescent="0.2">
      <c r="A2454" s="528"/>
      <c r="B2454" s="477" t="str">
        <f t="shared" si="160"/>
        <v xml:space="preserve"> </v>
      </c>
      <c r="C2454" s="477"/>
      <c r="D2454" s="526"/>
      <c r="E2454" s="529"/>
      <c r="F2454" s="529"/>
      <c r="G2454" s="530"/>
      <c r="H2454" s="530"/>
      <c r="I2454" s="532"/>
      <c r="J2454" s="531" t="e">
        <f>VLOOKUP(K2454,'[11]CONSOLIDADO PLAN DESARROLLO'!$DK$9:$DM2750,3,0)</f>
        <v>#N/A</v>
      </c>
      <c r="K2454" s="532"/>
      <c r="L2454" s="531" t="str">
        <f>IF(K2454=0,"0-0",(VLOOKUP(K2454,'[11]CONSOLIDADO PLAN DESARROLLO'!$DK$9:$DM$305,2,0)))</f>
        <v>0-0</v>
      </c>
      <c r="M2454" s="532" t="str">
        <f t="shared" si="161"/>
        <v>0-0</v>
      </c>
      <c r="N2454" s="526"/>
      <c r="O2454" s="535"/>
      <c r="AC2454" s="274"/>
    </row>
    <row r="2455" spans="1:29" x14ac:dyDescent="0.2">
      <c r="A2455" s="528"/>
      <c r="B2455" s="477" t="str">
        <f t="shared" si="160"/>
        <v xml:space="preserve"> </v>
      </c>
      <c r="C2455" s="477"/>
      <c r="D2455" s="526"/>
      <c r="E2455" s="529"/>
      <c r="F2455" s="529"/>
      <c r="G2455" s="530"/>
      <c r="H2455" s="530"/>
      <c r="I2455" s="532"/>
      <c r="J2455" s="531" t="e">
        <f>VLOOKUP(K2455,'[11]CONSOLIDADO PLAN DESARROLLO'!$DK$9:$DM2751,3,0)</f>
        <v>#N/A</v>
      </c>
      <c r="K2455" s="532"/>
      <c r="L2455" s="531" t="str">
        <f>IF(K2455=0,"0-0",(VLOOKUP(K2455,'[11]CONSOLIDADO PLAN DESARROLLO'!$DK$9:$DM$305,2,0)))</f>
        <v>0-0</v>
      </c>
      <c r="M2455" s="532" t="str">
        <f t="shared" si="161"/>
        <v>0-0</v>
      </c>
      <c r="N2455" s="526"/>
      <c r="O2455" s="535"/>
      <c r="AC2455" s="274"/>
    </row>
    <row r="2456" spans="1:29" x14ac:dyDescent="0.2">
      <c r="A2456" s="528"/>
      <c r="B2456" s="477" t="str">
        <f t="shared" si="160"/>
        <v xml:space="preserve"> </v>
      </c>
      <c r="C2456" s="477"/>
      <c r="D2456" s="526"/>
      <c r="E2456" s="529"/>
      <c r="F2456" s="529"/>
      <c r="G2456" s="530"/>
      <c r="H2456" s="530"/>
      <c r="I2456" s="532"/>
      <c r="J2456" s="531" t="e">
        <f>VLOOKUP(K2456,'[11]CONSOLIDADO PLAN DESARROLLO'!$DK$9:$DM2752,3,0)</f>
        <v>#N/A</v>
      </c>
      <c r="K2456" s="532"/>
      <c r="L2456" s="531" t="str">
        <f>IF(K2456=0,"0-0",(VLOOKUP(K2456,'[11]CONSOLIDADO PLAN DESARROLLO'!$DK$9:$DM$305,2,0)))</f>
        <v>0-0</v>
      </c>
      <c r="M2456" s="532" t="str">
        <f t="shared" si="161"/>
        <v>0-0</v>
      </c>
      <c r="N2456" s="526"/>
      <c r="O2456" s="535"/>
      <c r="AC2456" s="274"/>
    </row>
    <row r="2457" spans="1:29" x14ac:dyDescent="0.2">
      <c r="A2457" s="528"/>
      <c r="B2457" s="477" t="str">
        <f t="shared" si="160"/>
        <v xml:space="preserve"> </v>
      </c>
      <c r="C2457" s="477"/>
      <c r="D2457" s="526"/>
      <c r="E2457" s="529"/>
      <c r="F2457" s="529"/>
      <c r="G2457" s="530"/>
      <c r="H2457" s="530"/>
      <c r="I2457" s="532"/>
      <c r="J2457" s="531" t="e">
        <f>VLOOKUP(K2457,'[11]CONSOLIDADO PLAN DESARROLLO'!$DK$9:$DM2753,3,0)</f>
        <v>#N/A</v>
      </c>
      <c r="K2457" s="532"/>
      <c r="L2457" s="531" t="str">
        <f>IF(K2457=0,"0-0",(VLOOKUP(K2457,'[11]CONSOLIDADO PLAN DESARROLLO'!$DK$9:$DM$305,2,0)))</f>
        <v>0-0</v>
      </c>
      <c r="M2457" s="532" t="str">
        <f t="shared" si="161"/>
        <v>0-0</v>
      </c>
      <c r="N2457" s="526"/>
      <c r="O2457" s="535"/>
      <c r="AC2457" s="274"/>
    </row>
    <row r="2458" spans="1:29" x14ac:dyDescent="0.2">
      <c r="A2458" s="528"/>
      <c r="B2458" s="477" t="str">
        <f t="shared" si="160"/>
        <v xml:space="preserve"> </v>
      </c>
      <c r="C2458" s="477"/>
      <c r="D2458" s="526"/>
      <c r="E2458" s="529"/>
      <c r="F2458" s="529"/>
      <c r="G2458" s="530"/>
      <c r="H2458" s="530"/>
      <c r="I2458" s="532"/>
      <c r="J2458" s="531" t="e">
        <f>VLOOKUP(K2458,'[11]CONSOLIDADO PLAN DESARROLLO'!$DK$9:$DM2754,3,0)</f>
        <v>#N/A</v>
      </c>
      <c r="K2458" s="532"/>
      <c r="L2458" s="531" t="str">
        <f>IF(K2458=0,"0-0",(VLOOKUP(K2458,'[11]CONSOLIDADO PLAN DESARROLLO'!$DK$9:$DM$305,2,0)))</f>
        <v>0-0</v>
      </c>
      <c r="M2458" s="532" t="str">
        <f t="shared" si="161"/>
        <v>0-0</v>
      </c>
      <c r="N2458" s="526"/>
      <c r="O2458" s="535"/>
      <c r="AC2458" s="274"/>
    </row>
    <row r="2459" spans="1:29" x14ac:dyDescent="0.2">
      <c r="A2459" s="528"/>
      <c r="B2459" s="477" t="str">
        <f t="shared" si="160"/>
        <v xml:space="preserve"> </v>
      </c>
      <c r="C2459" s="477"/>
      <c r="D2459" s="526"/>
      <c r="E2459" s="529"/>
      <c r="F2459" s="529"/>
      <c r="G2459" s="530"/>
      <c r="H2459" s="530"/>
      <c r="I2459" s="532"/>
      <c r="J2459" s="531" t="e">
        <f>VLOOKUP(K2459,'[11]CONSOLIDADO PLAN DESARROLLO'!$DK$9:$DM2755,3,0)</f>
        <v>#N/A</v>
      </c>
      <c r="K2459" s="532"/>
      <c r="L2459" s="531" t="str">
        <f>IF(K2459=0,"0-0",(VLOOKUP(K2459,'[11]CONSOLIDADO PLAN DESARROLLO'!$DK$9:$DM$305,2,0)))</f>
        <v>0-0</v>
      </c>
      <c r="M2459" s="532" t="str">
        <f t="shared" si="161"/>
        <v>0-0</v>
      </c>
      <c r="N2459" s="526"/>
      <c r="O2459" s="535"/>
      <c r="AC2459" s="274"/>
    </row>
    <row r="2460" spans="1:29" x14ac:dyDescent="0.2">
      <c r="A2460" s="528"/>
      <c r="B2460" s="477" t="str">
        <f t="shared" si="160"/>
        <v xml:space="preserve"> </v>
      </c>
      <c r="C2460" s="477"/>
      <c r="D2460" s="526"/>
      <c r="E2460" s="529"/>
      <c r="F2460" s="529"/>
      <c r="G2460" s="530"/>
      <c r="H2460" s="530"/>
      <c r="I2460" s="532"/>
      <c r="J2460" s="531" t="e">
        <f>VLOOKUP(K2460,'[11]CONSOLIDADO PLAN DESARROLLO'!$DK$9:$DM2756,3,0)</f>
        <v>#N/A</v>
      </c>
      <c r="K2460" s="532"/>
      <c r="L2460" s="531" t="str">
        <f>IF(K2460=0,"0-0",(VLOOKUP(K2460,'[11]CONSOLIDADO PLAN DESARROLLO'!$DK$9:$DM$305,2,0)))</f>
        <v>0-0</v>
      </c>
      <c r="M2460" s="532" t="str">
        <f t="shared" si="161"/>
        <v>0-0</v>
      </c>
      <c r="N2460" s="526"/>
      <c r="O2460" s="535"/>
      <c r="AC2460" s="274"/>
    </row>
    <row r="2461" spans="1:29" x14ac:dyDescent="0.2">
      <c r="A2461" s="528"/>
      <c r="B2461" s="477" t="str">
        <f t="shared" si="160"/>
        <v xml:space="preserve"> </v>
      </c>
      <c r="C2461" s="477"/>
      <c r="D2461" s="526"/>
      <c r="E2461" s="529"/>
      <c r="F2461" s="529"/>
      <c r="G2461" s="530"/>
      <c r="H2461" s="530"/>
      <c r="I2461" s="532"/>
      <c r="J2461" s="531" t="e">
        <f>VLOOKUP(K2461,'[11]CONSOLIDADO PLAN DESARROLLO'!$DK$9:$DM2757,3,0)</f>
        <v>#N/A</v>
      </c>
      <c r="K2461" s="532"/>
      <c r="L2461" s="531" t="str">
        <f>IF(K2461=0,"0-0",(VLOOKUP(K2461,'[11]CONSOLIDADO PLAN DESARROLLO'!$DK$9:$DM$305,2,0)))</f>
        <v>0-0</v>
      </c>
      <c r="M2461" s="532" t="str">
        <f t="shared" si="161"/>
        <v>0-0</v>
      </c>
      <c r="N2461" s="526"/>
      <c r="O2461" s="535"/>
      <c r="AC2461" s="274"/>
    </row>
    <row r="2462" spans="1:29" x14ac:dyDescent="0.2">
      <c r="A2462" s="528"/>
      <c r="B2462" s="477" t="str">
        <f t="shared" si="160"/>
        <v xml:space="preserve"> </v>
      </c>
      <c r="C2462" s="477"/>
      <c r="D2462" s="526"/>
      <c r="E2462" s="529"/>
      <c r="F2462" s="529"/>
      <c r="G2462" s="530"/>
      <c r="H2462" s="530"/>
      <c r="I2462" s="532"/>
      <c r="J2462" s="531" t="e">
        <f>VLOOKUP(K2462,'[11]CONSOLIDADO PLAN DESARROLLO'!$DK$9:$DM2758,3,0)</f>
        <v>#N/A</v>
      </c>
      <c r="K2462" s="532"/>
      <c r="L2462" s="531" t="str">
        <f>IF(K2462=0,"0-0",(VLOOKUP(K2462,'[11]CONSOLIDADO PLAN DESARROLLO'!$DK$9:$DM$305,2,0)))</f>
        <v>0-0</v>
      </c>
      <c r="M2462" s="532" t="str">
        <f t="shared" si="161"/>
        <v>0-0</v>
      </c>
      <c r="N2462" s="526"/>
      <c r="O2462" s="535"/>
      <c r="AC2462" s="274"/>
    </row>
    <row r="2463" spans="1:29" x14ac:dyDescent="0.2">
      <c r="A2463" s="528"/>
      <c r="B2463" s="477" t="str">
        <f t="shared" si="160"/>
        <v xml:space="preserve"> </v>
      </c>
      <c r="C2463" s="477"/>
      <c r="D2463" s="526"/>
      <c r="E2463" s="529"/>
      <c r="F2463" s="529"/>
      <c r="G2463" s="530"/>
      <c r="H2463" s="530"/>
      <c r="I2463" s="532"/>
      <c r="J2463" s="531" t="e">
        <f>VLOOKUP(K2463,'[11]CONSOLIDADO PLAN DESARROLLO'!$DK$9:$DM2759,3,0)</f>
        <v>#N/A</v>
      </c>
      <c r="K2463" s="532"/>
      <c r="L2463" s="531" t="str">
        <f>IF(K2463=0,"0-0",(VLOOKUP(K2463,'[11]CONSOLIDADO PLAN DESARROLLO'!$DK$9:$DM$305,2,0)))</f>
        <v>0-0</v>
      </c>
      <c r="M2463" s="532" t="str">
        <f t="shared" si="161"/>
        <v>0-0</v>
      </c>
      <c r="N2463" s="526"/>
      <c r="O2463" s="535"/>
      <c r="AC2463" s="274"/>
    </row>
    <row r="2464" spans="1:29" x14ac:dyDescent="0.2">
      <c r="A2464" s="528"/>
      <c r="B2464" s="477" t="str">
        <f t="shared" si="160"/>
        <v xml:space="preserve"> </v>
      </c>
      <c r="C2464" s="477"/>
      <c r="D2464" s="526"/>
      <c r="E2464" s="529"/>
      <c r="F2464" s="529"/>
      <c r="G2464" s="530"/>
      <c r="H2464" s="530"/>
      <c r="I2464" s="532"/>
      <c r="J2464" s="531" t="e">
        <f>VLOOKUP(K2464,'[11]CONSOLIDADO PLAN DESARROLLO'!$DK$9:$DM2760,3,0)</f>
        <v>#N/A</v>
      </c>
      <c r="K2464" s="532"/>
      <c r="L2464" s="531" t="str">
        <f>IF(K2464=0,"0-0",(VLOOKUP(K2464,'[11]CONSOLIDADO PLAN DESARROLLO'!$DK$9:$DM$305,2,0)))</f>
        <v>0-0</v>
      </c>
      <c r="M2464" s="532" t="str">
        <f t="shared" si="161"/>
        <v>0-0</v>
      </c>
      <c r="N2464" s="526"/>
      <c r="O2464" s="535"/>
      <c r="AC2464" s="274"/>
    </row>
    <row r="2465" spans="1:29" x14ac:dyDescent="0.2">
      <c r="A2465" s="528"/>
      <c r="B2465" s="477" t="str">
        <f t="shared" si="160"/>
        <v xml:space="preserve"> </v>
      </c>
      <c r="C2465" s="477"/>
      <c r="D2465" s="526"/>
      <c r="E2465" s="529"/>
      <c r="F2465" s="529"/>
      <c r="G2465" s="530"/>
      <c r="H2465" s="530"/>
      <c r="I2465" s="532"/>
      <c r="J2465" s="531" t="e">
        <f>VLOOKUP(K2465,'[11]CONSOLIDADO PLAN DESARROLLO'!$DK$9:$DM2761,3,0)</f>
        <v>#N/A</v>
      </c>
      <c r="K2465" s="532"/>
      <c r="L2465" s="531" t="str">
        <f>IF(K2465=0,"0-0",(VLOOKUP(K2465,'[11]CONSOLIDADO PLAN DESARROLLO'!$DK$9:$DM$305,2,0)))</f>
        <v>0-0</v>
      </c>
      <c r="M2465" s="532" t="str">
        <f t="shared" si="161"/>
        <v>0-0</v>
      </c>
      <c r="N2465" s="526"/>
      <c r="O2465" s="535"/>
      <c r="AC2465" s="274"/>
    </row>
    <row r="2466" spans="1:29" x14ac:dyDescent="0.2">
      <c r="A2466" s="528"/>
      <c r="B2466" s="477" t="str">
        <f t="shared" si="160"/>
        <v xml:space="preserve"> </v>
      </c>
      <c r="C2466" s="477"/>
      <c r="D2466" s="526"/>
      <c r="E2466" s="529"/>
      <c r="F2466" s="529"/>
      <c r="G2466" s="530"/>
      <c r="H2466" s="530"/>
      <c r="I2466" s="532"/>
      <c r="J2466" s="531" t="e">
        <f>VLOOKUP(K2466,'[11]CONSOLIDADO PLAN DESARROLLO'!$DK$9:$DM2762,3,0)</f>
        <v>#N/A</v>
      </c>
      <c r="K2466" s="532"/>
      <c r="L2466" s="531" t="str">
        <f>IF(K2466=0,"0-0",(VLOOKUP(K2466,'[11]CONSOLIDADO PLAN DESARROLLO'!$DK$9:$DM$305,2,0)))</f>
        <v>0-0</v>
      </c>
      <c r="M2466" s="532" t="str">
        <f t="shared" si="161"/>
        <v>0-0</v>
      </c>
      <c r="N2466" s="526"/>
      <c r="O2466" s="535"/>
      <c r="AC2466" s="274"/>
    </row>
    <row r="2467" spans="1:29" x14ac:dyDescent="0.2">
      <c r="A2467" s="528"/>
      <c r="B2467" s="477" t="str">
        <f t="shared" si="160"/>
        <v xml:space="preserve"> </v>
      </c>
      <c r="C2467" s="477"/>
      <c r="D2467" s="526"/>
      <c r="E2467" s="529"/>
      <c r="F2467" s="529"/>
      <c r="G2467" s="530"/>
      <c r="H2467" s="530"/>
      <c r="I2467" s="532"/>
      <c r="J2467" s="531" t="e">
        <f>VLOOKUP(K2467,'[11]CONSOLIDADO PLAN DESARROLLO'!$DK$9:$DM2763,3,0)</f>
        <v>#N/A</v>
      </c>
      <c r="K2467" s="532"/>
      <c r="L2467" s="531" t="str">
        <f>IF(K2467=0,"0-0",(VLOOKUP(K2467,'[11]CONSOLIDADO PLAN DESARROLLO'!$DK$9:$DM$305,2,0)))</f>
        <v>0-0</v>
      </c>
      <c r="M2467" s="532" t="str">
        <f t="shared" si="161"/>
        <v>0-0</v>
      </c>
      <c r="N2467" s="526"/>
      <c r="O2467" s="535"/>
      <c r="AC2467" s="274"/>
    </row>
    <row r="2468" spans="1:29" x14ac:dyDescent="0.2">
      <c r="A2468" s="528"/>
      <c r="B2468" s="477" t="str">
        <f t="shared" si="160"/>
        <v xml:space="preserve"> </v>
      </c>
      <c r="C2468" s="477"/>
      <c r="D2468" s="526"/>
      <c r="E2468" s="529"/>
      <c r="F2468" s="529"/>
      <c r="G2468" s="530"/>
      <c r="H2468" s="530"/>
      <c r="I2468" s="532"/>
      <c r="J2468" s="531" t="e">
        <f>VLOOKUP(K2468,'[11]CONSOLIDADO PLAN DESARROLLO'!$DK$9:$DM2764,3,0)</f>
        <v>#N/A</v>
      </c>
      <c r="K2468" s="532"/>
      <c r="L2468" s="531" t="str">
        <f>IF(K2468=0,"0-0",(VLOOKUP(K2468,'[11]CONSOLIDADO PLAN DESARROLLO'!$DK$9:$DM$305,2,0)))</f>
        <v>0-0</v>
      </c>
      <c r="M2468" s="532" t="str">
        <f t="shared" si="161"/>
        <v>0-0</v>
      </c>
      <c r="N2468" s="526"/>
      <c r="O2468" s="535"/>
      <c r="AC2468" s="274"/>
    </row>
    <row r="2469" spans="1:29" x14ac:dyDescent="0.2">
      <c r="A2469" s="528"/>
      <c r="B2469" s="477" t="str">
        <f t="shared" si="160"/>
        <v xml:space="preserve"> </v>
      </c>
      <c r="C2469" s="477"/>
      <c r="D2469" s="526"/>
      <c r="E2469" s="529"/>
      <c r="F2469" s="529"/>
      <c r="G2469" s="530"/>
      <c r="H2469" s="530"/>
      <c r="I2469" s="532"/>
      <c r="J2469" s="531" t="e">
        <f>VLOOKUP(K2469,'[11]CONSOLIDADO PLAN DESARROLLO'!$DK$9:$DM2765,3,0)</f>
        <v>#N/A</v>
      </c>
      <c r="K2469" s="532"/>
      <c r="L2469" s="531" t="str">
        <f>IF(K2469=0,"0-0",(VLOOKUP(K2469,'[11]CONSOLIDADO PLAN DESARROLLO'!$DK$9:$DM$305,2,0)))</f>
        <v>0-0</v>
      </c>
      <c r="M2469" s="532" t="str">
        <f t="shared" si="161"/>
        <v>0-0</v>
      </c>
      <c r="N2469" s="526"/>
      <c r="O2469" s="535"/>
      <c r="AC2469" s="274"/>
    </row>
    <row r="2470" spans="1:29" x14ac:dyDescent="0.2">
      <c r="A2470" s="528"/>
      <c r="B2470" s="477" t="str">
        <f t="shared" si="160"/>
        <v xml:space="preserve"> </v>
      </c>
      <c r="C2470" s="477"/>
      <c r="D2470" s="526"/>
      <c r="E2470" s="529"/>
      <c r="F2470" s="529"/>
      <c r="G2470" s="530"/>
      <c r="H2470" s="530"/>
      <c r="I2470" s="532"/>
      <c r="J2470" s="531" t="e">
        <f>VLOOKUP(K2470,'[11]CONSOLIDADO PLAN DESARROLLO'!$DK$9:$DM2766,3,0)</f>
        <v>#N/A</v>
      </c>
      <c r="K2470" s="532"/>
      <c r="L2470" s="531" t="str">
        <f>IF(K2470=0,"0-0",(VLOOKUP(K2470,'[11]CONSOLIDADO PLAN DESARROLLO'!$DK$9:$DM$305,2,0)))</f>
        <v>0-0</v>
      </c>
      <c r="M2470" s="532" t="str">
        <f t="shared" si="161"/>
        <v>0-0</v>
      </c>
      <c r="N2470" s="526"/>
      <c r="O2470" s="535"/>
      <c r="AC2470" s="274"/>
    </row>
    <row r="2471" spans="1:29" x14ac:dyDescent="0.2">
      <c r="A2471" s="528"/>
      <c r="B2471" s="477" t="str">
        <f t="shared" si="160"/>
        <v xml:space="preserve"> </v>
      </c>
      <c r="C2471" s="477"/>
      <c r="D2471" s="526"/>
      <c r="E2471" s="529"/>
      <c r="F2471" s="529"/>
      <c r="G2471" s="530"/>
      <c r="H2471" s="530"/>
      <c r="I2471" s="532"/>
      <c r="J2471" s="531" t="e">
        <f>VLOOKUP(K2471,'[11]CONSOLIDADO PLAN DESARROLLO'!$DK$9:$DM2767,3,0)</f>
        <v>#N/A</v>
      </c>
      <c r="K2471" s="532"/>
      <c r="L2471" s="531" t="str">
        <f>IF(K2471=0,"0-0",(VLOOKUP(K2471,'[11]CONSOLIDADO PLAN DESARROLLO'!$DK$9:$DM$305,2,0)))</f>
        <v>0-0</v>
      </c>
      <c r="M2471" s="532" t="str">
        <f t="shared" si="161"/>
        <v>0-0</v>
      </c>
      <c r="N2471" s="526"/>
      <c r="O2471" s="535"/>
      <c r="AC2471" s="274"/>
    </row>
    <row r="2472" spans="1:29" x14ac:dyDescent="0.2">
      <c r="A2472" s="528"/>
      <c r="B2472" s="477" t="str">
        <f t="shared" si="160"/>
        <v xml:space="preserve"> </v>
      </c>
      <c r="C2472" s="477"/>
      <c r="D2472" s="526"/>
      <c r="E2472" s="529"/>
      <c r="F2472" s="529"/>
      <c r="G2472" s="530"/>
      <c r="H2472" s="530"/>
      <c r="I2472" s="532"/>
      <c r="J2472" s="531" t="e">
        <f>VLOOKUP(K2472,'[11]CONSOLIDADO PLAN DESARROLLO'!$DK$9:$DM2768,3,0)</f>
        <v>#N/A</v>
      </c>
      <c r="K2472" s="532"/>
      <c r="L2472" s="531" t="str">
        <f>IF(K2472=0,"0-0",(VLOOKUP(K2472,'[11]CONSOLIDADO PLAN DESARROLLO'!$DK$9:$DM$305,2,0)))</f>
        <v>0-0</v>
      </c>
      <c r="M2472" s="532" t="str">
        <f t="shared" si="161"/>
        <v>0-0</v>
      </c>
      <c r="N2472" s="526"/>
      <c r="O2472" s="535"/>
      <c r="AC2472" s="274"/>
    </row>
    <row r="2473" spans="1:29" x14ac:dyDescent="0.2">
      <c r="A2473" s="528"/>
      <c r="B2473" s="477" t="str">
        <f t="shared" si="160"/>
        <v xml:space="preserve"> </v>
      </c>
      <c r="C2473" s="477"/>
      <c r="D2473" s="526"/>
      <c r="E2473" s="529"/>
      <c r="F2473" s="529"/>
      <c r="G2473" s="530"/>
      <c r="H2473" s="530"/>
      <c r="I2473" s="532"/>
      <c r="J2473" s="531" t="e">
        <f>VLOOKUP(K2473,'[11]CONSOLIDADO PLAN DESARROLLO'!$DK$9:$DM2769,3,0)</f>
        <v>#N/A</v>
      </c>
      <c r="K2473" s="532"/>
      <c r="L2473" s="531" t="str">
        <f>IF(K2473=0,"0-0",(VLOOKUP(K2473,'[11]CONSOLIDADO PLAN DESARROLLO'!$DK$9:$DM$305,2,0)))</f>
        <v>0-0</v>
      </c>
      <c r="M2473" s="532" t="str">
        <f t="shared" si="161"/>
        <v>0-0</v>
      </c>
      <c r="N2473" s="526"/>
      <c r="O2473" s="535"/>
      <c r="AC2473" s="274"/>
    </row>
    <row r="2474" spans="1:29" x14ac:dyDescent="0.2">
      <c r="A2474" s="528"/>
      <c r="B2474" s="477" t="str">
        <f t="shared" si="160"/>
        <v xml:space="preserve"> </v>
      </c>
      <c r="C2474" s="477"/>
      <c r="D2474" s="526"/>
      <c r="E2474" s="529"/>
      <c r="F2474" s="529"/>
      <c r="G2474" s="530"/>
      <c r="H2474" s="530"/>
      <c r="I2474" s="532"/>
      <c r="J2474" s="531" t="e">
        <f>VLOOKUP(K2474,'[11]CONSOLIDADO PLAN DESARROLLO'!$DK$9:$DM2770,3,0)</f>
        <v>#N/A</v>
      </c>
      <c r="K2474" s="532"/>
      <c r="L2474" s="531" t="str">
        <f>IF(K2474=0,"0-0",(VLOOKUP(K2474,'[11]CONSOLIDADO PLAN DESARROLLO'!$DK$9:$DM$305,2,0)))</f>
        <v>0-0</v>
      </c>
      <c r="M2474" s="532" t="str">
        <f t="shared" si="161"/>
        <v>0-0</v>
      </c>
      <c r="N2474" s="526"/>
      <c r="O2474" s="535"/>
      <c r="AC2474" s="274"/>
    </row>
    <row r="2475" spans="1:29" x14ac:dyDescent="0.2">
      <c r="A2475" s="528"/>
      <c r="B2475" s="477" t="str">
        <f t="shared" si="160"/>
        <v xml:space="preserve"> </v>
      </c>
      <c r="C2475" s="477"/>
      <c r="D2475" s="526"/>
      <c r="E2475" s="529"/>
      <c r="F2475" s="529"/>
      <c r="G2475" s="530"/>
      <c r="H2475" s="530"/>
      <c r="I2475" s="532"/>
      <c r="J2475" s="531" t="e">
        <f>VLOOKUP(K2475,'[11]CONSOLIDADO PLAN DESARROLLO'!$DK$9:$DM2771,3,0)</f>
        <v>#N/A</v>
      </c>
      <c r="K2475" s="532"/>
      <c r="L2475" s="531" t="str">
        <f>IF(K2475=0,"0-0",(VLOOKUP(K2475,'[11]CONSOLIDADO PLAN DESARROLLO'!$DK$9:$DM$305,2,0)))</f>
        <v>0-0</v>
      </c>
      <c r="M2475" s="532" t="str">
        <f t="shared" si="161"/>
        <v>0-0</v>
      </c>
      <c r="N2475" s="526"/>
      <c r="O2475" s="535"/>
      <c r="AC2475" s="274"/>
    </row>
    <row r="2476" spans="1:29" x14ac:dyDescent="0.2">
      <c r="A2476" s="528"/>
      <c r="B2476" s="477" t="str">
        <f t="shared" si="160"/>
        <v xml:space="preserve"> </v>
      </c>
      <c r="C2476" s="477"/>
      <c r="D2476" s="526"/>
      <c r="E2476" s="529"/>
      <c r="F2476" s="529"/>
      <c r="G2476" s="530"/>
      <c r="H2476" s="530"/>
      <c r="I2476" s="532"/>
      <c r="J2476" s="531" t="e">
        <f>VLOOKUP(K2476,'[11]CONSOLIDADO PLAN DESARROLLO'!$DK$9:$DM2772,3,0)</f>
        <v>#N/A</v>
      </c>
      <c r="K2476" s="532"/>
      <c r="L2476" s="531" t="str">
        <f>IF(K2476=0,"0-0",(VLOOKUP(K2476,'[11]CONSOLIDADO PLAN DESARROLLO'!$DK$9:$DM$305,2,0)))</f>
        <v>0-0</v>
      </c>
      <c r="M2476" s="532" t="str">
        <f t="shared" si="161"/>
        <v>0-0</v>
      </c>
      <c r="N2476" s="526"/>
      <c r="O2476" s="535"/>
      <c r="AC2476" s="274"/>
    </row>
    <row r="2477" spans="1:29" x14ac:dyDescent="0.2">
      <c r="A2477" s="528"/>
      <c r="B2477" s="477" t="str">
        <f t="shared" si="160"/>
        <v xml:space="preserve"> </v>
      </c>
      <c r="C2477" s="477"/>
      <c r="D2477" s="526"/>
      <c r="E2477" s="529"/>
      <c r="F2477" s="529"/>
      <c r="G2477" s="530"/>
      <c r="H2477" s="530"/>
      <c r="I2477" s="532"/>
      <c r="J2477" s="531" t="e">
        <f>VLOOKUP(K2477,'[11]CONSOLIDADO PLAN DESARROLLO'!$DK$9:$DM2773,3,0)</f>
        <v>#N/A</v>
      </c>
      <c r="K2477" s="532"/>
      <c r="L2477" s="531" t="str">
        <f>IF(K2477=0,"0-0",(VLOOKUP(K2477,'[11]CONSOLIDADO PLAN DESARROLLO'!$DK$9:$DM$305,2,0)))</f>
        <v>0-0</v>
      </c>
      <c r="M2477" s="532" t="str">
        <f t="shared" si="161"/>
        <v>0-0</v>
      </c>
      <c r="N2477" s="526"/>
      <c r="O2477" s="535"/>
      <c r="AC2477" s="274"/>
    </row>
    <row r="2478" spans="1:29" x14ac:dyDescent="0.2">
      <c r="A2478" s="528"/>
      <c r="B2478" s="477" t="str">
        <f t="shared" si="160"/>
        <v xml:space="preserve"> </v>
      </c>
      <c r="C2478" s="477"/>
      <c r="D2478" s="526"/>
      <c r="E2478" s="529"/>
      <c r="F2478" s="529"/>
      <c r="G2478" s="530"/>
      <c r="H2478" s="530"/>
      <c r="I2478" s="532"/>
      <c r="J2478" s="531" t="e">
        <f>VLOOKUP(K2478,'[11]CONSOLIDADO PLAN DESARROLLO'!$DK$9:$DM2774,3,0)</f>
        <v>#N/A</v>
      </c>
      <c r="K2478" s="532"/>
      <c r="L2478" s="531" t="str">
        <f>IF(K2478=0,"0-0",(VLOOKUP(K2478,'[11]CONSOLIDADO PLAN DESARROLLO'!$DK$9:$DM$305,2,0)))</f>
        <v>0-0</v>
      </c>
      <c r="M2478" s="532" t="str">
        <f t="shared" si="161"/>
        <v>0-0</v>
      </c>
      <c r="N2478" s="526"/>
      <c r="O2478" s="535"/>
      <c r="AC2478" s="274"/>
    </row>
    <row r="2479" spans="1:29" x14ac:dyDescent="0.2">
      <c r="A2479" s="528"/>
      <c r="B2479" s="477" t="str">
        <f t="shared" si="160"/>
        <v xml:space="preserve"> </v>
      </c>
      <c r="C2479" s="477"/>
      <c r="D2479" s="526"/>
      <c r="E2479" s="529"/>
      <c r="F2479" s="529"/>
      <c r="G2479" s="530"/>
      <c r="H2479" s="530"/>
      <c r="I2479" s="532"/>
      <c r="J2479" s="531" t="e">
        <f>VLOOKUP(K2479,'[11]CONSOLIDADO PLAN DESARROLLO'!$DK$9:$DM2775,3,0)</f>
        <v>#N/A</v>
      </c>
      <c r="K2479" s="532"/>
      <c r="L2479" s="531" t="str">
        <f>IF(K2479=0,"0-0",(VLOOKUP(K2479,'[11]CONSOLIDADO PLAN DESARROLLO'!$DK$9:$DM$305,2,0)))</f>
        <v>0-0</v>
      </c>
      <c r="M2479" s="532" t="str">
        <f t="shared" si="161"/>
        <v>0-0</v>
      </c>
      <c r="N2479" s="526"/>
      <c r="O2479" s="535"/>
      <c r="AC2479" s="274"/>
    </row>
    <row r="2480" spans="1:29" x14ac:dyDescent="0.2">
      <c r="A2480" s="528"/>
      <c r="B2480" s="477" t="str">
        <f t="shared" si="160"/>
        <v xml:space="preserve"> </v>
      </c>
      <c r="C2480" s="477"/>
      <c r="D2480" s="526"/>
      <c r="E2480" s="529"/>
      <c r="F2480" s="529"/>
      <c r="G2480" s="530"/>
      <c r="H2480" s="530"/>
      <c r="I2480" s="532"/>
      <c r="J2480" s="531" t="e">
        <f>VLOOKUP(K2480,'[11]CONSOLIDADO PLAN DESARROLLO'!$DK$9:$DM2776,3,0)</f>
        <v>#N/A</v>
      </c>
      <c r="K2480" s="532"/>
      <c r="L2480" s="531" t="str">
        <f>IF(K2480=0,"0-0",(VLOOKUP(K2480,'[11]CONSOLIDADO PLAN DESARROLLO'!$DK$9:$DM$305,2,0)))</f>
        <v>0-0</v>
      </c>
      <c r="M2480" s="532" t="str">
        <f t="shared" si="161"/>
        <v>0-0</v>
      </c>
      <c r="N2480" s="526"/>
      <c r="O2480" s="535"/>
      <c r="AC2480" s="274"/>
    </row>
    <row r="2481" spans="1:29" x14ac:dyDescent="0.2">
      <c r="A2481" s="528"/>
      <c r="B2481" s="477" t="str">
        <f t="shared" si="160"/>
        <v xml:space="preserve"> </v>
      </c>
      <c r="C2481" s="477"/>
      <c r="D2481" s="526"/>
      <c r="E2481" s="529"/>
      <c r="F2481" s="529"/>
      <c r="G2481" s="530"/>
      <c r="H2481" s="530"/>
      <c r="I2481" s="532"/>
      <c r="J2481" s="531" t="e">
        <f>VLOOKUP(K2481,'[11]CONSOLIDADO PLAN DESARROLLO'!$DK$9:$DM2777,3,0)</f>
        <v>#N/A</v>
      </c>
      <c r="K2481" s="532"/>
      <c r="L2481" s="531" t="str">
        <f>IF(K2481=0,"0-0",(VLOOKUP(K2481,'[11]CONSOLIDADO PLAN DESARROLLO'!$DK$9:$DM$305,2,0)))</f>
        <v>0-0</v>
      </c>
      <c r="M2481" s="532" t="str">
        <f t="shared" si="161"/>
        <v>0-0</v>
      </c>
      <c r="N2481" s="526"/>
      <c r="O2481" s="535"/>
      <c r="AC2481" s="274"/>
    </row>
    <row r="2482" spans="1:29" x14ac:dyDescent="0.2">
      <c r="A2482" s="528"/>
      <c r="B2482" s="477" t="str">
        <f t="shared" si="160"/>
        <v xml:space="preserve"> </v>
      </c>
      <c r="C2482" s="477"/>
      <c r="D2482" s="526"/>
      <c r="E2482" s="529"/>
      <c r="F2482" s="529"/>
      <c r="G2482" s="530"/>
      <c r="H2482" s="530"/>
      <c r="I2482" s="532"/>
      <c r="J2482" s="531" t="e">
        <f>VLOOKUP(K2482,'[11]CONSOLIDADO PLAN DESARROLLO'!$DK$9:$DM2778,3,0)</f>
        <v>#N/A</v>
      </c>
      <c r="K2482" s="532"/>
      <c r="L2482" s="531" t="str">
        <f>IF(K2482=0,"0-0",(VLOOKUP(K2482,'[11]CONSOLIDADO PLAN DESARROLLO'!$DK$9:$DM$305,2,0)))</f>
        <v>0-0</v>
      </c>
      <c r="M2482" s="532" t="str">
        <f t="shared" si="161"/>
        <v>0-0</v>
      </c>
      <c r="N2482" s="526"/>
      <c r="O2482" s="535"/>
      <c r="AC2482" s="274"/>
    </row>
    <row r="2483" spans="1:29" x14ac:dyDescent="0.2">
      <c r="A2483" s="528"/>
      <c r="B2483" s="477" t="str">
        <f t="shared" si="160"/>
        <v xml:space="preserve"> </v>
      </c>
      <c r="C2483" s="477"/>
      <c r="D2483" s="526"/>
      <c r="E2483" s="529"/>
      <c r="F2483" s="529"/>
      <c r="G2483" s="530"/>
      <c r="H2483" s="530"/>
      <c r="I2483" s="532"/>
      <c r="J2483" s="531" t="e">
        <f>VLOOKUP(K2483,'[11]CONSOLIDADO PLAN DESARROLLO'!$DK$9:$DM2779,3,0)</f>
        <v>#N/A</v>
      </c>
      <c r="K2483" s="532"/>
      <c r="L2483" s="531" t="str">
        <f>IF(K2483=0,"0-0",(VLOOKUP(K2483,'[11]CONSOLIDADO PLAN DESARROLLO'!$DK$9:$DM$305,2,0)))</f>
        <v>0-0</v>
      </c>
      <c r="M2483" s="532" t="str">
        <f t="shared" si="161"/>
        <v>0-0</v>
      </c>
      <c r="N2483" s="526"/>
      <c r="O2483" s="535"/>
      <c r="AC2483" s="274"/>
    </row>
    <row r="2484" spans="1:29" x14ac:dyDescent="0.2">
      <c r="A2484" s="528"/>
      <c r="B2484" s="477" t="str">
        <f t="shared" si="160"/>
        <v xml:space="preserve"> </v>
      </c>
      <c r="C2484" s="477"/>
      <c r="D2484" s="526"/>
      <c r="E2484" s="529"/>
      <c r="F2484" s="529"/>
      <c r="G2484" s="530"/>
      <c r="H2484" s="530"/>
      <c r="I2484" s="532"/>
      <c r="J2484" s="531" t="e">
        <f>VLOOKUP(K2484,'[11]CONSOLIDADO PLAN DESARROLLO'!$DK$9:$DM2780,3,0)</f>
        <v>#N/A</v>
      </c>
      <c r="K2484" s="532"/>
      <c r="L2484" s="531" t="str">
        <f>IF(K2484=0,"0-0",(VLOOKUP(K2484,'[11]CONSOLIDADO PLAN DESARROLLO'!$DK$9:$DM$305,2,0)))</f>
        <v>0-0</v>
      </c>
      <c r="M2484" s="532" t="str">
        <f t="shared" si="161"/>
        <v>0-0</v>
      </c>
      <c r="N2484" s="526"/>
      <c r="O2484" s="535"/>
      <c r="AC2484" s="274"/>
    </row>
    <row r="2485" spans="1:29" x14ac:dyDescent="0.2">
      <c r="A2485" s="528"/>
      <c r="B2485" s="477" t="str">
        <f t="shared" si="160"/>
        <v xml:space="preserve"> </v>
      </c>
      <c r="C2485" s="477"/>
      <c r="D2485" s="526"/>
      <c r="E2485" s="529"/>
      <c r="F2485" s="529"/>
      <c r="G2485" s="530"/>
      <c r="H2485" s="530"/>
      <c r="I2485" s="532"/>
      <c r="J2485" s="531" t="e">
        <f>VLOOKUP(K2485,'[11]CONSOLIDADO PLAN DESARROLLO'!$DK$9:$DM2781,3,0)</f>
        <v>#N/A</v>
      </c>
      <c r="K2485" s="532"/>
      <c r="L2485" s="531" t="str">
        <f>IF(K2485=0,"0-0",(VLOOKUP(K2485,'[11]CONSOLIDADO PLAN DESARROLLO'!$DK$9:$DM$305,2,0)))</f>
        <v>0-0</v>
      </c>
      <c r="M2485" s="532" t="str">
        <f t="shared" si="161"/>
        <v>0-0</v>
      </c>
      <c r="N2485" s="526"/>
      <c r="O2485" s="535"/>
      <c r="AC2485" s="274"/>
    </row>
    <row r="2486" spans="1:29" x14ac:dyDescent="0.2">
      <c r="A2486" s="528"/>
      <c r="B2486" s="477" t="str">
        <f t="shared" si="160"/>
        <v xml:space="preserve"> </v>
      </c>
      <c r="C2486" s="477"/>
      <c r="D2486" s="526"/>
      <c r="E2486" s="529"/>
      <c r="F2486" s="529"/>
      <c r="G2486" s="530"/>
      <c r="H2486" s="530"/>
      <c r="I2486" s="532"/>
      <c r="J2486" s="531" t="e">
        <f>VLOOKUP(K2486,'[11]CONSOLIDADO PLAN DESARROLLO'!$DK$9:$DM2782,3,0)</f>
        <v>#N/A</v>
      </c>
      <c r="K2486" s="532"/>
      <c r="L2486" s="531" t="str">
        <f>IF(K2486=0,"0-0",(VLOOKUP(K2486,'[11]CONSOLIDADO PLAN DESARROLLO'!$DK$9:$DM$305,2,0)))</f>
        <v>0-0</v>
      </c>
      <c r="M2486" s="532" t="str">
        <f t="shared" si="161"/>
        <v>0-0</v>
      </c>
      <c r="N2486" s="526"/>
      <c r="O2486" s="535"/>
      <c r="AC2486" s="274"/>
    </row>
    <row r="2487" spans="1:29" x14ac:dyDescent="0.2">
      <c r="A2487" s="528"/>
      <c r="B2487" s="477" t="str">
        <f t="shared" si="160"/>
        <v xml:space="preserve"> </v>
      </c>
      <c r="C2487" s="477"/>
      <c r="D2487" s="526"/>
      <c r="E2487" s="529"/>
      <c r="F2487" s="529"/>
      <c r="G2487" s="530"/>
      <c r="H2487" s="530"/>
      <c r="I2487" s="532"/>
      <c r="J2487" s="531" t="e">
        <f>VLOOKUP(K2487,'[11]CONSOLIDADO PLAN DESARROLLO'!$DK$9:$DM2783,3,0)</f>
        <v>#N/A</v>
      </c>
      <c r="K2487" s="532"/>
      <c r="L2487" s="531" t="str">
        <f>IF(K2487=0,"0-0",(VLOOKUP(K2487,'[11]CONSOLIDADO PLAN DESARROLLO'!$DK$9:$DM$305,2,0)))</f>
        <v>0-0</v>
      </c>
      <c r="M2487" s="532" t="str">
        <f t="shared" si="161"/>
        <v>0-0</v>
      </c>
      <c r="N2487" s="526"/>
      <c r="O2487" s="535"/>
      <c r="AC2487" s="274"/>
    </row>
    <row r="2488" spans="1:29" x14ac:dyDescent="0.2">
      <c r="A2488" s="528"/>
      <c r="B2488" s="477" t="str">
        <f t="shared" si="160"/>
        <v xml:space="preserve"> </v>
      </c>
      <c r="C2488" s="477"/>
      <c r="D2488" s="526"/>
      <c r="E2488" s="529"/>
      <c r="F2488" s="529"/>
      <c r="G2488" s="530"/>
      <c r="H2488" s="530"/>
      <c r="I2488" s="532"/>
      <c r="J2488" s="531" t="e">
        <f>VLOOKUP(K2488,'[11]CONSOLIDADO PLAN DESARROLLO'!$DK$9:$DM2784,3,0)</f>
        <v>#N/A</v>
      </c>
      <c r="K2488" s="532"/>
      <c r="L2488" s="531" t="str">
        <f>IF(K2488=0,"0-0",(VLOOKUP(K2488,'[11]CONSOLIDADO PLAN DESARROLLO'!$DK$9:$DM$305,2,0)))</f>
        <v>0-0</v>
      </c>
      <c r="M2488" s="532" t="str">
        <f t="shared" si="161"/>
        <v>0-0</v>
      </c>
      <c r="N2488" s="526"/>
      <c r="O2488" s="535"/>
      <c r="AC2488" s="274"/>
    </row>
    <row r="2489" spans="1:29" x14ac:dyDescent="0.2">
      <c r="A2489" s="528"/>
      <c r="B2489" s="477" t="str">
        <f t="shared" si="160"/>
        <v xml:space="preserve"> </v>
      </c>
      <c r="C2489" s="477"/>
      <c r="D2489" s="526"/>
      <c r="E2489" s="529"/>
      <c r="F2489" s="529"/>
      <c r="G2489" s="530"/>
      <c r="H2489" s="530"/>
      <c r="I2489" s="532"/>
      <c r="J2489" s="531" t="e">
        <f>VLOOKUP(K2489,'[11]CONSOLIDADO PLAN DESARROLLO'!$DK$9:$DM2785,3,0)</f>
        <v>#N/A</v>
      </c>
      <c r="K2489" s="532"/>
      <c r="L2489" s="531" t="str">
        <f>IF(K2489=0,"0-0",(VLOOKUP(K2489,'[11]CONSOLIDADO PLAN DESARROLLO'!$DK$9:$DM$305,2,0)))</f>
        <v>0-0</v>
      </c>
      <c r="M2489" s="532" t="str">
        <f t="shared" si="161"/>
        <v>0-0</v>
      </c>
      <c r="N2489" s="526"/>
      <c r="O2489" s="535"/>
      <c r="AC2489" s="274"/>
    </row>
    <row r="2490" spans="1:29" x14ac:dyDescent="0.2">
      <c r="A2490" s="528"/>
      <c r="B2490" s="477" t="str">
        <f t="shared" si="160"/>
        <v xml:space="preserve"> </v>
      </c>
      <c r="C2490" s="477"/>
      <c r="D2490" s="526"/>
      <c r="E2490" s="529"/>
      <c r="F2490" s="529"/>
      <c r="G2490" s="530"/>
      <c r="H2490" s="530"/>
      <c r="I2490" s="532"/>
      <c r="J2490" s="531" t="e">
        <f>VLOOKUP(K2490,'[11]CONSOLIDADO PLAN DESARROLLO'!$DK$9:$DM2786,3,0)</f>
        <v>#N/A</v>
      </c>
      <c r="K2490" s="532"/>
      <c r="L2490" s="531" t="str">
        <f>IF(K2490=0,"0-0",(VLOOKUP(K2490,'[11]CONSOLIDADO PLAN DESARROLLO'!$DK$9:$DM$305,2,0)))</f>
        <v>0-0</v>
      </c>
      <c r="M2490" s="532" t="str">
        <f t="shared" si="161"/>
        <v>0-0</v>
      </c>
      <c r="N2490" s="526"/>
      <c r="O2490" s="535"/>
      <c r="AC2490" s="274"/>
    </row>
    <row r="2491" spans="1:29" x14ac:dyDescent="0.2">
      <c r="A2491" s="528"/>
      <c r="B2491" s="477" t="str">
        <f t="shared" si="160"/>
        <v xml:space="preserve"> </v>
      </c>
      <c r="C2491" s="477"/>
      <c r="D2491" s="526"/>
      <c r="E2491" s="529"/>
      <c r="F2491" s="529"/>
      <c r="G2491" s="530"/>
      <c r="H2491" s="530"/>
      <c r="I2491" s="532"/>
      <c r="J2491" s="531" t="e">
        <f>VLOOKUP(K2491,'[11]CONSOLIDADO PLAN DESARROLLO'!$DK$9:$DM2787,3,0)</f>
        <v>#N/A</v>
      </c>
      <c r="K2491" s="532"/>
      <c r="L2491" s="531" t="str">
        <f>IF(K2491=0,"0-0",(VLOOKUP(K2491,'[11]CONSOLIDADO PLAN DESARROLLO'!$DK$9:$DM$305,2,0)))</f>
        <v>0-0</v>
      </c>
      <c r="M2491" s="532" t="str">
        <f t="shared" si="161"/>
        <v>0-0</v>
      </c>
      <c r="N2491" s="526"/>
      <c r="O2491" s="535"/>
      <c r="AC2491" s="274"/>
    </row>
    <row r="2492" spans="1:29" x14ac:dyDescent="0.2">
      <c r="A2492" s="528"/>
      <c r="B2492" s="477" t="str">
        <f t="shared" si="160"/>
        <v xml:space="preserve"> </v>
      </c>
      <c r="C2492" s="477"/>
      <c r="D2492" s="526"/>
      <c r="E2492" s="529"/>
      <c r="F2492" s="529"/>
      <c r="G2492" s="530"/>
      <c r="H2492" s="530"/>
      <c r="I2492" s="532"/>
      <c r="J2492" s="531" t="e">
        <f>VLOOKUP(K2492,'[11]CONSOLIDADO PLAN DESARROLLO'!$DK$9:$DM2788,3,0)</f>
        <v>#N/A</v>
      </c>
      <c r="K2492" s="532"/>
      <c r="L2492" s="531" t="str">
        <f>IF(K2492=0,"0-0",(VLOOKUP(K2492,'[11]CONSOLIDADO PLAN DESARROLLO'!$DK$9:$DM$305,2,0)))</f>
        <v>0-0</v>
      </c>
      <c r="M2492" s="532" t="str">
        <f t="shared" si="161"/>
        <v>0-0</v>
      </c>
      <c r="N2492" s="526"/>
      <c r="O2492" s="535"/>
      <c r="AC2492" s="274"/>
    </row>
    <row r="2493" spans="1:29" x14ac:dyDescent="0.2">
      <c r="A2493" s="528"/>
      <c r="B2493" s="477" t="str">
        <f t="shared" si="160"/>
        <v xml:space="preserve"> </v>
      </c>
      <c r="C2493" s="477"/>
      <c r="D2493" s="526"/>
      <c r="E2493" s="529"/>
      <c r="F2493" s="529"/>
      <c r="G2493" s="530"/>
      <c r="H2493" s="530"/>
      <c r="I2493" s="532"/>
      <c r="J2493" s="531" t="e">
        <f>VLOOKUP(K2493,'[11]CONSOLIDADO PLAN DESARROLLO'!$DK$9:$DM2789,3,0)</f>
        <v>#N/A</v>
      </c>
      <c r="K2493" s="532"/>
      <c r="L2493" s="531" t="str">
        <f>IF(K2493=0,"0-0",(VLOOKUP(K2493,'[11]CONSOLIDADO PLAN DESARROLLO'!$DK$9:$DM$305,2,0)))</f>
        <v>0-0</v>
      </c>
      <c r="M2493" s="532" t="str">
        <f t="shared" si="161"/>
        <v>0-0</v>
      </c>
      <c r="N2493" s="526"/>
      <c r="O2493" s="535"/>
      <c r="AC2493" s="274"/>
    </row>
    <row r="2494" spans="1:29" x14ac:dyDescent="0.2">
      <c r="A2494" s="528"/>
      <c r="B2494" s="477" t="str">
        <f t="shared" si="160"/>
        <v xml:space="preserve"> </v>
      </c>
      <c r="C2494" s="477"/>
      <c r="D2494" s="526"/>
      <c r="E2494" s="529"/>
      <c r="F2494" s="529"/>
      <c r="G2494" s="530"/>
      <c r="H2494" s="530"/>
      <c r="I2494" s="532"/>
      <c r="J2494" s="531" t="e">
        <f>VLOOKUP(K2494,'[11]CONSOLIDADO PLAN DESARROLLO'!$DK$9:$DM2790,3,0)</f>
        <v>#N/A</v>
      </c>
      <c r="K2494" s="532"/>
      <c r="L2494" s="531" t="str">
        <f>IF(K2494=0,"0-0",(VLOOKUP(K2494,'[11]CONSOLIDADO PLAN DESARROLLO'!$DK$9:$DM$305,2,0)))</f>
        <v>0-0</v>
      </c>
      <c r="M2494" s="532" t="str">
        <f t="shared" si="161"/>
        <v>0-0</v>
      </c>
      <c r="N2494" s="526"/>
      <c r="O2494" s="535"/>
      <c r="AC2494" s="274"/>
    </row>
    <row r="2495" spans="1:29" x14ac:dyDescent="0.2">
      <c r="A2495" s="528"/>
      <c r="B2495" s="477" t="str">
        <f t="shared" si="160"/>
        <v xml:space="preserve"> </v>
      </c>
      <c r="C2495" s="477"/>
      <c r="D2495" s="526"/>
      <c r="E2495" s="529"/>
      <c r="F2495" s="529"/>
      <c r="G2495" s="530"/>
      <c r="H2495" s="530"/>
      <c r="I2495" s="532"/>
      <c r="J2495" s="531" t="e">
        <f>VLOOKUP(K2495,'[11]CONSOLIDADO PLAN DESARROLLO'!$DK$9:$DM2791,3,0)</f>
        <v>#N/A</v>
      </c>
      <c r="K2495" s="532"/>
      <c r="L2495" s="531" t="str">
        <f>IF(K2495=0,"0-0",(VLOOKUP(K2495,'[11]CONSOLIDADO PLAN DESARROLLO'!$DK$9:$DM$305,2,0)))</f>
        <v>0-0</v>
      </c>
      <c r="M2495" s="532" t="str">
        <f t="shared" si="161"/>
        <v>0-0</v>
      </c>
      <c r="N2495" s="526"/>
      <c r="O2495" s="535"/>
      <c r="AC2495" s="274"/>
    </row>
    <row r="2496" spans="1:29" x14ac:dyDescent="0.2">
      <c r="A2496" s="528"/>
      <c r="B2496" s="477" t="str">
        <f t="shared" si="160"/>
        <v xml:space="preserve"> </v>
      </c>
      <c r="C2496" s="477"/>
      <c r="D2496" s="526"/>
      <c r="E2496" s="529"/>
      <c r="F2496" s="529"/>
      <c r="G2496" s="530"/>
      <c r="H2496" s="530"/>
      <c r="I2496" s="532"/>
      <c r="J2496" s="531" t="e">
        <f>VLOOKUP(K2496,'[11]CONSOLIDADO PLAN DESARROLLO'!$DK$9:$DM2792,3,0)</f>
        <v>#N/A</v>
      </c>
      <c r="K2496" s="532"/>
      <c r="L2496" s="531" t="str">
        <f>IF(K2496=0,"0-0",(VLOOKUP(K2496,'[11]CONSOLIDADO PLAN DESARROLLO'!$DK$9:$DM$305,2,0)))</f>
        <v>0-0</v>
      </c>
      <c r="M2496" s="532" t="str">
        <f t="shared" si="161"/>
        <v>0-0</v>
      </c>
      <c r="N2496" s="526"/>
      <c r="O2496" s="535"/>
      <c r="AC2496" s="274"/>
    </row>
    <row r="2497" spans="1:29" x14ac:dyDescent="0.2">
      <c r="A2497" s="528"/>
      <c r="B2497" s="477" t="str">
        <f t="shared" si="160"/>
        <v xml:space="preserve"> </v>
      </c>
      <c r="C2497" s="477"/>
      <c r="D2497" s="526"/>
      <c r="E2497" s="529"/>
      <c r="F2497" s="529"/>
      <c r="G2497" s="530"/>
      <c r="H2497" s="530"/>
      <c r="I2497" s="532"/>
      <c r="J2497" s="531" t="e">
        <f>VLOOKUP(K2497,'[11]CONSOLIDADO PLAN DESARROLLO'!$DK$9:$DM2793,3,0)</f>
        <v>#N/A</v>
      </c>
      <c r="K2497" s="532"/>
      <c r="L2497" s="531" t="str">
        <f>IF(K2497=0,"0-0",(VLOOKUP(K2497,'[11]CONSOLIDADO PLAN DESARROLLO'!$DK$9:$DM$305,2,0)))</f>
        <v>0-0</v>
      </c>
      <c r="M2497" s="532" t="str">
        <f t="shared" si="161"/>
        <v>0-0</v>
      </c>
      <c r="N2497" s="526"/>
      <c r="O2497" s="535"/>
      <c r="AC2497" s="274"/>
    </row>
    <row r="2498" spans="1:29" x14ac:dyDescent="0.2">
      <c r="A2498" s="528"/>
      <c r="B2498" s="477" t="str">
        <f t="shared" si="160"/>
        <v xml:space="preserve"> </v>
      </c>
      <c r="C2498" s="477"/>
      <c r="D2498" s="526"/>
      <c r="E2498" s="529"/>
      <c r="F2498" s="529"/>
      <c r="G2498" s="530"/>
      <c r="H2498" s="530"/>
      <c r="I2498" s="532"/>
      <c r="J2498" s="531" t="e">
        <f>VLOOKUP(K2498,'[11]CONSOLIDADO PLAN DESARROLLO'!$DK$9:$DM2794,3,0)</f>
        <v>#N/A</v>
      </c>
      <c r="K2498" s="532"/>
      <c r="L2498" s="531" t="str">
        <f>IF(K2498=0,"0-0",(VLOOKUP(K2498,'[11]CONSOLIDADO PLAN DESARROLLO'!$DK$9:$DM$305,2,0)))</f>
        <v>0-0</v>
      </c>
      <c r="M2498" s="532" t="str">
        <f t="shared" si="161"/>
        <v>0-0</v>
      </c>
      <c r="N2498" s="526"/>
      <c r="O2498" s="535"/>
      <c r="AC2498" s="274"/>
    </row>
    <row r="2499" spans="1:29" x14ac:dyDescent="0.2">
      <c r="A2499" s="528"/>
      <c r="B2499" s="477" t="str">
        <f t="shared" ref="B2499:B2562" si="162">+CONCATENATE(C2499," ",(LEFT(I2499,(3))))</f>
        <v xml:space="preserve"> </v>
      </c>
      <c r="C2499" s="477"/>
      <c r="D2499" s="526"/>
      <c r="E2499" s="529"/>
      <c r="F2499" s="529"/>
      <c r="G2499" s="530"/>
      <c r="H2499" s="530"/>
      <c r="I2499" s="532"/>
      <c r="J2499" s="531" t="e">
        <f>VLOOKUP(K2499,'[11]CONSOLIDADO PLAN DESARROLLO'!$DK$9:$DM2795,3,0)</f>
        <v>#N/A</v>
      </c>
      <c r="K2499" s="532"/>
      <c r="L2499" s="531" t="str">
        <f>IF(K2499=0,"0-0",(VLOOKUP(K2499,'[11]CONSOLIDADO PLAN DESARROLLO'!$DK$9:$DM$305,2,0)))</f>
        <v>0-0</v>
      </c>
      <c r="M2499" s="532" t="str">
        <f t="shared" ref="M2499:M2562" si="163">IF(I2499=0,"0-0",(VLOOKUP(I2499,$Q$2:$V$191,$P$1,0)))</f>
        <v>0-0</v>
      </c>
      <c r="N2499" s="526"/>
      <c r="O2499" s="535"/>
      <c r="AC2499" s="274"/>
    </row>
    <row r="2500" spans="1:29" x14ac:dyDescent="0.2">
      <c r="A2500" s="528"/>
      <c r="B2500" s="477" t="str">
        <f t="shared" si="162"/>
        <v xml:space="preserve"> </v>
      </c>
      <c r="C2500" s="477"/>
      <c r="D2500" s="526"/>
      <c r="E2500" s="529"/>
      <c r="F2500" s="529"/>
      <c r="G2500" s="530"/>
      <c r="H2500" s="530"/>
      <c r="I2500" s="532"/>
      <c r="J2500" s="531" t="e">
        <f>VLOOKUP(K2500,'[11]CONSOLIDADO PLAN DESARROLLO'!$DK$9:$DM2796,3,0)</f>
        <v>#N/A</v>
      </c>
      <c r="K2500" s="532"/>
      <c r="L2500" s="531" t="str">
        <f>IF(K2500=0,"0-0",(VLOOKUP(K2500,'[11]CONSOLIDADO PLAN DESARROLLO'!$DK$9:$DM$305,2,0)))</f>
        <v>0-0</v>
      </c>
      <c r="M2500" s="532" t="str">
        <f t="shared" si="163"/>
        <v>0-0</v>
      </c>
      <c r="N2500" s="526"/>
      <c r="O2500" s="535"/>
      <c r="AC2500" s="274"/>
    </row>
    <row r="2501" spans="1:29" x14ac:dyDescent="0.2">
      <c r="A2501" s="528"/>
      <c r="B2501" s="477" t="str">
        <f t="shared" si="162"/>
        <v xml:space="preserve"> </v>
      </c>
      <c r="C2501" s="477"/>
      <c r="D2501" s="526"/>
      <c r="E2501" s="529"/>
      <c r="F2501" s="529"/>
      <c r="G2501" s="530"/>
      <c r="H2501" s="530"/>
      <c r="I2501" s="532"/>
      <c r="J2501" s="531" t="e">
        <f>VLOOKUP(K2501,'[11]CONSOLIDADO PLAN DESARROLLO'!$DK$9:$DM2797,3,0)</f>
        <v>#N/A</v>
      </c>
      <c r="K2501" s="532"/>
      <c r="L2501" s="531" t="str">
        <f>IF(K2501=0,"0-0",(VLOOKUP(K2501,'[11]CONSOLIDADO PLAN DESARROLLO'!$DK$9:$DM$305,2,0)))</f>
        <v>0-0</v>
      </c>
      <c r="M2501" s="532" t="str">
        <f t="shared" si="163"/>
        <v>0-0</v>
      </c>
      <c r="N2501" s="526"/>
      <c r="O2501" s="535"/>
      <c r="AC2501" s="274"/>
    </row>
    <row r="2502" spans="1:29" x14ac:dyDescent="0.2">
      <c r="A2502" s="528"/>
      <c r="B2502" s="477" t="str">
        <f t="shared" si="162"/>
        <v xml:space="preserve"> </v>
      </c>
      <c r="C2502" s="477"/>
      <c r="D2502" s="526"/>
      <c r="E2502" s="529"/>
      <c r="F2502" s="529"/>
      <c r="G2502" s="530"/>
      <c r="H2502" s="530"/>
      <c r="I2502" s="532"/>
      <c r="J2502" s="531" t="e">
        <f>VLOOKUP(K2502,'[11]CONSOLIDADO PLAN DESARROLLO'!$DK$9:$DM2798,3,0)</f>
        <v>#N/A</v>
      </c>
      <c r="K2502" s="532"/>
      <c r="L2502" s="531" t="str">
        <f>IF(K2502=0,"0-0",(VLOOKUP(K2502,'[11]CONSOLIDADO PLAN DESARROLLO'!$DK$9:$DM$305,2,0)))</f>
        <v>0-0</v>
      </c>
      <c r="M2502" s="532" t="str">
        <f t="shared" si="163"/>
        <v>0-0</v>
      </c>
      <c r="N2502" s="526"/>
      <c r="O2502" s="535"/>
      <c r="AC2502" s="274"/>
    </row>
    <row r="2503" spans="1:29" x14ac:dyDescent="0.2">
      <c r="A2503" s="528"/>
      <c r="B2503" s="477" t="str">
        <f t="shared" si="162"/>
        <v xml:space="preserve"> </v>
      </c>
      <c r="C2503" s="477"/>
      <c r="D2503" s="526"/>
      <c r="E2503" s="529"/>
      <c r="F2503" s="529"/>
      <c r="G2503" s="530"/>
      <c r="H2503" s="530"/>
      <c r="I2503" s="532"/>
      <c r="J2503" s="531" t="e">
        <f>VLOOKUP(K2503,'[11]CONSOLIDADO PLAN DESARROLLO'!$DK$9:$DM2799,3,0)</f>
        <v>#N/A</v>
      </c>
      <c r="K2503" s="532"/>
      <c r="L2503" s="531" t="str">
        <f>IF(K2503=0,"0-0",(VLOOKUP(K2503,'[11]CONSOLIDADO PLAN DESARROLLO'!$DK$9:$DM$305,2,0)))</f>
        <v>0-0</v>
      </c>
      <c r="M2503" s="532" t="str">
        <f t="shared" si="163"/>
        <v>0-0</v>
      </c>
      <c r="N2503" s="526"/>
      <c r="O2503" s="535"/>
      <c r="AC2503" s="274"/>
    </row>
    <row r="2504" spans="1:29" x14ac:dyDescent="0.2">
      <c r="A2504" s="528"/>
      <c r="B2504" s="477" t="str">
        <f t="shared" si="162"/>
        <v xml:space="preserve"> </v>
      </c>
      <c r="C2504" s="477"/>
      <c r="D2504" s="526"/>
      <c r="E2504" s="529"/>
      <c r="F2504" s="529"/>
      <c r="G2504" s="530"/>
      <c r="H2504" s="530"/>
      <c r="I2504" s="532"/>
      <c r="J2504" s="531" t="e">
        <f>VLOOKUP(K2504,'[11]CONSOLIDADO PLAN DESARROLLO'!$DK$9:$DM2800,3,0)</f>
        <v>#N/A</v>
      </c>
      <c r="K2504" s="532"/>
      <c r="L2504" s="531" t="str">
        <f>IF(K2504=0,"0-0",(VLOOKUP(K2504,'[11]CONSOLIDADO PLAN DESARROLLO'!$DK$9:$DM$305,2,0)))</f>
        <v>0-0</v>
      </c>
      <c r="M2504" s="532" t="str">
        <f t="shared" si="163"/>
        <v>0-0</v>
      </c>
      <c r="N2504" s="526"/>
      <c r="O2504" s="535"/>
      <c r="AC2504" s="274"/>
    </row>
    <row r="2505" spans="1:29" x14ac:dyDescent="0.2">
      <c r="A2505" s="528"/>
      <c r="B2505" s="477" t="str">
        <f t="shared" si="162"/>
        <v xml:space="preserve"> </v>
      </c>
      <c r="C2505" s="477"/>
      <c r="D2505" s="526"/>
      <c r="E2505" s="529"/>
      <c r="F2505" s="529"/>
      <c r="G2505" s="530"/>
      <c r="H2505" s="530"/>
      <c r="I2505" s="532"/>
      <c r="J2505" s="531" t="e">
        <f>VLOOKUP(K2505,'[11]CONSOLIDADO PLAN DESARROLLO'!$DK$9:$DM2801,3,0)</f>
        <v>#N/A</v>
      </c>
      <c r="K2505" s="532"/>
      <c r="L2505" s="531" t="str">
        <f>IF(K2505=0,"0-0",(VLOOKUP(K2505,'[11]CONSOLIDADO PLAN DESARROLLO'!$DK$9:$DM$305,2,0)))</f>
        <v>0-0</v>
      </c>
      <c r="M2505" s="532" t="str">
        <f t="shared" si="163"/>
        <v>0-0</v>
      </c>
      <c r="N2505" s="526"/>
      <c r="O2505" s="535"/>
      <c r="AC2505" s="274"/>
    </row>
    <row r="2506" spans="1:29" x14ac:dyDescent="0.2">
      <c r="A2506" s="528"/>
      <c r="B2506" s="477" t="str">
        <f t="shared" si="162"/>
        <v xml:space="preserve"> </v>
      </c>
      <c r="C2506" s="477"/>
      <c r="D2506" s="526"/>
      <c r="E2506" s="529"/>
      <c r="F2506" s="529"/>
      <c r="G2506" s="530"/>
      <c r="H2506" s="530"/>
      <c r="I2506" s="532"/>
      <c r="J2506" s="531" t="e">
        <f>VLOOKUP(K2506,'[11]CONSOLIDADO PLAN DESARROLLO'!$DK$9:$DM2802,3,0)</f>
        <v>#N/A</v>
      </c>
      <c r="K2506" s="532"/>
      <c r="L2506" s="531" t="str">
        <f>IF(K2506=0,"0-0",(VLOOKUP(K2506,'[11]CONSOLIDADO PLAN DESARROLLO'!$DK$9:$DM$305,2,0)))</f>
        <v>0-0</v>
      </c>
      <c r="M2506" s="532" t="str">
        <f t="shared" si="163"/>
        <v>0-0</v>
      </c>
      <c r="N2506" s="526"/>
      <c r="O2506" s="535"/>
      <c r="AC2506" s="274"/>
    </row>
    <row r="2507" spans="1:29" x14ac:dyDescent="0.2">
      <c r="A2507" s="528"/>
      <c r="B2507" s="477" t="str">
        <f t="shared" si="162"/>
        <v xml:space="preserve"> </v>
      </c>
      <c r="C2507" s="477"/>
      <c r="D2507" s="526"/>
      <c r="E2507" s="529"/>
      <c r="F2507" s="529"/>
      <c r="G2507" s="530"/>
      <c r="H2507" s="530"/>
      <c r="I2507" s="532"/>
      <c r="J2507" s="531" t="e">
        <f>VLOOKUP(K2507,'[11]CONSOLIDADO PLAN DESARROLLO'!$DK$9:$DM2803,3,0)</f>
        <v>#N/A</v>
      </c>
      <c r="K2507" s="532"/>
      <c r="L2507" s="531" t="str">
        <f>IF(K2507=0,"0-0",(VLOOKUP(K2507,'[11]CONSOLIDADO PLAN DESARROLLO'!$DK$9:$DM$305,2,0)))</f>
        <v>0-0</v>
      </c>
      <c r="M2507" s="532" t="str">
        <f t="shared" si="163"/>
        <v>0-0</v>
      </c>
      <c r="N2507" s="526"/>
      <c r="O2507" s="535"/>
      <c r="AC2507" s="274"/>
    </row>
    <row r="2508" spans="1:29" x14ac:dyDescent="0.2">
      <c r="A2508" s="528"/>
      <c r="B2508" s="477" t="str">
        <f t="shared" si="162"/>
        <v xml:space="preserve"> </v>
      </c>
      <c r="C2508" s="477"/>
      <c r="D2508" s="526"/>
      <c r="E2508" s="529"/>
      <c r="F2508" s="529"/>
      <c r="G2508" s="530"/>
      <c r="H2508" s="530"/>
      <c r="I2508" s="532"/>
      <c r="J2508" s="531" t="e">
        <f>VLOOKUP(K2508,'[11]CONSOLIDADO PLAN DESARROLLO'!$DK$9:$DM2804,3,0)</f>
        <v>#N/A</v>
      </c>
      <c r="K2508" s="532"/>
      <c r="L2508" s="531" t="str">
        <f>IF(K2508=0,"0-0",(VLOOKUP(K2508,'[11]CONSOLIDADO PLAN DESARROLLO'!$DK$9:$DM$305,2,0)))</f>
        <v>0-0</v>
      </c>
      <c r="M2508" s="532" t="str">
        <f t="shared" si="163"/>
        <v>0-0</v>
      </c>
      <c r="N2508" s="526"/>
      <c r="O2508" s="535"/>
      <c r="AC2508" s="274"/>
    </row>
    <row r="2509" spans="1:29" x14ac:dyDescent="0.2">
      <c r="A2509" s="528"/>
      <c r="B2509" s="477" t="str">
        <f t="shared" si="162"/>
        <v xml:space="preserve"> </v>
      </c>
      <c r="C2509" s="477"/>
      <c r="D2509" s="526"/>
      <c r="E2509" s="529"/>
      <c r="F2509" s="529"/>
      <c r="G2509" s="530"/>
      <c r="H2509" s="530"/>
      <c r="I2509" s="532"/>
      <c r="J2509" s="531" t="e">
        <f>VLOOKUP(K2509,'[11]CONSOLIDADO PLAN DESARROLLO'!$DK$9:$DM2805,3,0)</f>
        <v>#N/A</v>
      </c>
      <c r="K2509" s="532"/>
      <c r="L2509" s="531" t="str">
        <f>IF(K2509=0,"0-0",(VLOOKUP(K2509,'[11]CONSOLIDADO PLAN DESARROLLO'!$DK$9:$DM$305,2,0)))</f>
        <v>0-0</v>
      </c>
      <c r="M2509" s="532" t="str">
        <f t="shared" si="163"/>
        <v>0-0</v>
      </c>
      <c r="N2509" s="526"/>
      <c r="O2509" s="535"/>
      <c r="AC2509" s="274"/>
    </row>
    <row r="2510" spans="1:29" x14ac:dyDescent="0.2">
      <c r="A2510" s="528"/>
      <c r="B2510" s="477" t="str">
        <f t="shared" si="162"/>
        <v xml:space="preserve"> </v>
      </c>
      <c r="C2510" s="477"/>
      <c r="D2510" s="526"/>
      <c r="E2510" s="529"/>
      <c r="F2510" s="529"/>
      <c r="G2510" s="530"/>
      <c r="H2510" s="530"/>
      <c r="I2510" s="532"/>
      <c r="J2510" s="531" t="e">
        <f>VLOOKUP(K2510,'[11]CONSOLIDADO PLAN DESARROLLO'!$DK$9:$DM2806,3,0)</f>
        <v>#N/A</v>
      </c>
      <c r="K2510" s="532"/>
      <c r="L2510" s="531" t="str">
        <f>IF(K2510=0,"0-0",(VLOOKUP(K2510,'[11]CONSOLIDADO PLAN DESARROLLO'!$DK$9:$DM$305,2,0)))</f>
        <v>0-0</v>
      </c>
      <c r="M2510" s="532" t="str">
        <f t="shared" si="163"/>
        <v>0-0</v>
      </c>
      <c r="N2510" s="526"/>
      <c r="O2510" s="535"/>
      <c r="AC2510" s="274"/>
    </row>
    <row r="2511" spans="1:29" x14ac:dyDescent="0.2">
      <c r="A2511" s="528"/>
      <c r="B2511" s="477" t="str">
        <f t="shared" si="162"/>
        <v xml:space="preserve"> </v>
      </c>
      <c r="C2511" s="477"/>
      <c r="D2511" s="526"/>
      <c r="E2511" s="529"/>
      <c r="F2511" s="529"/>
      <c r="G2511" s="530"/>
      <c r="H2511" s="530"/>
      <c r="I2511" s="532"/>
      <c r="J2511" s="531" t="e">
        <f>VLOOKUP(K2511,'[11]CONSOLIDADO PLAN DESARROLLO'!$DK$9:$DM2807,3,0)</f>
        <v>#N/A</v>
      </c>
      <c r="K2511" s="532"/>
      <c r="L2511" s="531" t="str">
        <f>IF(K2511=0,"0-0",(VLOOKUP(K2511,'[11]CONSOLIDADO PLAN DESARROLLO'!$DK$9:$DM$305,2,0)))</f>
        <v>0-0</v>
      </c>
      <c r="M2511" s="532" t="str">
        <f t="shared" si="163"/>
        <v>0-0</v>
      </c>
      <c r="N2511" s="526"/>
      <c r="O2511" s="535"/>
      <c r="AC2511" s="274"/>
    </row>
    <row r="2512" spans="1:29" x14ac:dyDescent="0.2">
      <c r="A2512" s="528"/>
      <c r="B2512" s="477" t="str">
        <f t="shared" si="162"/>
        <v xml:space="preserve"> </v>
      </c>
      <c r="C2512" s="477"/>
      <c r="D2512" s="526"/>
      <c r="E2512" s="529"/>
      <c r="F2512" s="529"/>
      <c r="G2512" s="530"/>
      <c r="H2512" s="530"/>
      <c r="I2512" s="532"/>
      <c r="J2512" s="531" t="e">
        <f>VLOOKUP(K2512,'[11]CONSOLIDADO PLAN DESARROLLO'!$DK$9:$DM2808,3,0)</f>
        <v>#N/A</v>
      </c>
      <c r="K2512" s="532"/>
      <c r="L2512" s="531" t="str">
        <f>IF(K2512=0,"0-0",(VLOOKUP(K2512,'[11]CONSOLIDADO PLAN DESARROLLO'!$DK$9:$DM$305,2,0)))</f>
        <v>0-0</v>
      </c>
      <c r="M2512" s="532" t="str">
        <f t="shared" si="163"/>
        <v>0-0</v>
      </c>
      <c r="N2512" s="526"/>
      <c r="O2512" s="535"/>
      <c r="AC2512" s="274"/>
    </row>
    <row r="2513" spans="1:29" x14ac:dyDescent="0.2">
      <c r="A2513" s="528"/>
      <c r="B2513" s="477" t="str">
        <f t="shared" si="162"/>
        <v xml:space="preserve"> </v>
      </c>
      <c r="C2513" s="477"/>
      <c r="D2513" s="526"/>
      <c r="E2513" s="529"/>
      <c r="F2513" s="529"/>
      <c r="G2513" s="530"/>
      <c r="H2513" s="530"/>
      <c r="I2513" s="532"/>
      <c r="J2513" s="531" t="e">
        <f>VLOOKUP(K2513,'[11]CONSOLIDADO PLAN DESARROLLO'!$DK$9:$DM2809,3,0)</f>
        <v>#N/A</v>
      </c>
      <c r="K2513" s="532"/>
      <c r="L2513" s="531" t="str">
        <f>IF(K2513=0,"0-0",(VLOOKUP(K2513,'[11]CONSOLIDADO PLAN DESARROLLO'!$DK$9:$DM$305,2,0)))</f>
        <v>0-0</v>
      </c>
      <c r="M2513" s="532" t="str">
        <f t="shared" si="163"/>
        <v>0-0</v>
      </c>
      <c r="N2513" s="526"/>
      <c r="O2513" s="535"/>
      <c r="AC2513" s="274"/>
    </row>
    <row r="2514" spans="1:29" x14ac:dyDescent="0.2">
      <c r="A2514" s="528"/>
      <c r="B2514" s="477" t="str">
        <f t="shared" si="162"/>
        <v xml:space="preserve"> </v>
      </c>
      <c r="C2514" s="477"/>
      <c r="D2514" s="526"/>
      <c r="E2514" s="529"/>
      <c r="F2514" s="529"/>
      <c r="G2514" s="530"/>
      <c r="H2514" s="530"/>
      <c r="I2514" s="532"/>
      <c r="J2514" s="531" t="e">
        <f>VLOOKUP(K2514,'[11]CONSOLIDADO PLAN DESARROLLO'!$DK$9:$DM2810,3,0)</f>
        <v>#N/A</v>
      </c>
      <c r="K2514" s="532"/>
      <c r="L2514" s="531" t="str">
        <f>IF(K2514=0,"0-0",(VLOOKUP(K2514,'[11]CONSOLIDADO PLAN DESARROLLO'!$DK$9:$DM$305,2,0)))</f>
        <v>0-0</v>
      </c>
      <c r="M2514" s="532" t="str">
        <f t="shared" si="163"/>
        <v>0-0</v>
      </c>
      <c r="N2514" s="526"/>
      <c r="O2514" s="535"/>
      <c r="AC2514" s="274"/>
    </row>
    <row r="2515" spans="1:29" x14ac:dyDescent="0.2">
      <c r="A2515" s="528"/>
      <c r="B2515" s="477" t="str">
        <f t="shared" si="162"/>
        <v xml:space="preserve"> </v>
      </c>
      <c r="C2515" s="477"/>
      <c r="D2515" s="526"/>
      <c r="E2515" s="529"/>
      <c r="F2515" s="529"/>
      <c r="G2515" s="530"/>
      <c r="H2515" s="530"/>
      <c r="I2515" s="532"/>
      <c r="J2515" s="531" t="e">
        <f>VLOOKUP(K2515,'[11]CONSOLIDADO PLAN DESARROLLO'!$DK$9:$DM2811,3,0)</f>
        <v>#N/A</v>
      </c>
      <c r="K2515" s="532"/>
      <c r="L2515" s="531" t="str">
        <f>IF(K2515=0,"0-0",(VLOOKUP(K2515,'[11]CONSOLIDADO PLAN DESARROLLO'!$DK$9:$DM$305,2,0)))</f>
        <v>0-0</v>
      </c>
      <c r="M2515" s="532" t="str">
        <f t="shared" si="163"/>
        <v>0-0</v>
      </c>
      <c r="N2515" s="526"/>
      <c r="O2515" s="535"/>
      <c r="AC2515" s="274"/>
    </row>
    <row r="2516" spans="1:29" x14ac:dyDescent="0.2">
      <c r="A2516" s="528"/>
      <c r="B2516" s="477" t="str">
        <f t="shared" si="162"/>
        <v xml:space="preserve"> </v>
      </c>
      <c r="C2516" s="477"/>
      <c r="D2516" s="526"/>
      <c r="E2516" s="529"/>
      <c r="F2516" s="529"/>
      <c r="G2516" s="530"/>
      <c r="H2516" s="530"/>
      <c r="I2516" s="532"/>
      <c r="J2516" s="531" t="e">
        <f>VLOOKUP(K2516,'[11]CONSOLIDADO PLAN DESARROLLO'!$DK$9:$DM2812,3,0)</f>
        <v>#N/A</v>
      </c>
      <c r="K2516" s="532"/>
      <c r="L2516" s="531" t="str">
        <f>IF(K2516=0,"0-0",(VLOOKUP(K2516,'[11]CONSOLIDADO PLAN DESARROLLO'!$DK$9:$DM$305,2,0)))</f>
        <v>0-0</v>
      </c>
      <c r="M2516" s="532" t="str">
        <f t="shared" si="163"/>
        <v>0-0</v>
      </c>
      <c r="N2516" s="526"/>
      <c r="O2516" s="535"/>
      <c r="AC2516" s="274"/>
    </row>
    <row r="2517" spans="1:29" x14ac:dyDescent="0.2">
      <c r="A2517" s="528"/>
      <c r="B2517" s="477" t="str">
        <f t="shared" si="162"/>
        <v xml:space="preserve"> </v>
      </c>
      <c r="C2517" s="477"/>
      <c r="D2517" s="526"/>
      <c r="E2517" s="529"/>
      <c r="F2517" s="529"/>
      <c r="G2517" s="530"/>
      <c r="H2517" s="530"/>
      <c r="I2517" s="532"/>
      <c r="J2517" s="531" t="e">
        <f>VLOOKUP(K2517,'[11]CONSOLIDADO PLAN DESARROLLO'!$DK$9:$DM2813,3,0)</f>
        <v>#N/A</v>
      </c>
      <c r="K2517" s="532"/>
      <c r="L2517" s="531" t="str">
        <f>IF(K2517=0,"0-0",(VLOOKUP(K2517,'[11]CONSOLIDADO PLAN DESARROLLO'!$DK$9:$DM$305,2,0)))</f>
        <v>0-0</v>
      </c>
      <c r="M2517" s="532" t="str">
        <f t="shared" si="163"/>
        <v>0-0</v>
      </c>
      <c r="N2517" s="526"/>
      <c r="O2517" s="535"/>
      <c r="AC2517" s="274"/>
    </row>
    <row r="2518" spans="1:29" x14ac:dyDescent="0.2">
      <c r="A2518" s="528"/>
      <c r="B2518" s="477" t="str">
        <f t="shared" si="162"/>
        <v xml:space="preserve"> </v>
      </c>
      <c r="C2518" s="477"/>
      <c r="D2518" s="526"/>
      <c r="E2518" s="529"/>
      <c r="F2518" s="529"/>
      <c r="G2518" s="530"/>
      <c r="H2518" s="530"/>
      <c r="I2518" s="532"/>
      <c r="J2518" s="531" t="e">
        <f>VLOOKUP(K2518,'[11]CONSOLIDADO PLAN DESARROLLO'!$DK$9:$DM2814,3,0)</f>
        <v>#N/A</v>
      </c>
      <c r="K2518" s="532"/>
      <c r="L2518" s="531" t="str">
        <f>IF(K2518=0,"0-0",(VLOOKUP(K2518,'[11]CONSOLIDADO PLAN DESARROLLO'!$DK$9:$DM$305,2,0)))</f>
        <v>0-0</v>
      </c>
      <c r="M2518" s="532" t="str">
        <f t="shared" si="163"/>
        <v>0-0</v>
      </c>
      <c r="N2518" s="526"/>
      <c r="O2518" s="535"/>
      <c r="AC2518" s="274"/>
    </row>
    <row r="2519" spans="1:29" x14ac:dyDescent="0.2">
      <c r="A2519" s="528"/>
      <c r="B2519" s="477" t="str">
        <f t="shared" si="162"/>
        <v xml:space="preserve"> </v>
      </c>
      <c r="C2519" s="477"/>
      <c r="D2519" s="526"/>
      <c r="E2519" s="529"/>
      <c r="F2519" s="529"/>
      <c r="G2519" s="530"/>
      <c r="H2519" s="530"/>
      <c r="I2519" s="532"/>
      <c r="J2519" s="531" t="e">
        <f>VLOOKUP(K2519,'[11]CONSOLIDADO PLAN DESARROLLO'!$DK$9:$DM2815,3,0)</f>
        <v>#N/A</v>
      </c>
      <c r="K2519" s="532"/>
      <c r="L2519" s="531" t="str">
        <f>IF(K2519=0,"0-0",(VLOOKUP(K2519,'[11]CONSOLIDADO PLAN DESARROLLO'!$DK$9:$DM$305,2,0)))</f>
        <v>0-0</v>
      </c>
      <c r="M2519" s="532" t="str">
        <f t="shared" si="163"/>
        <v>0-0</v>
      </c>
      <c r="N2519" s="526"/>
      <c r="O2519" s="535"/>
      <c r="AC2519" s="274"/>
    </row>
    <row r="2520" spans="1:29" x14ac:dyDescent="0.2">
      <c r="A2520" s="528"/>
      <c r="B2520" s="477" t="str">
        <f t="shared" si="162"/>
        <v xml:space="preserve"> </v>
      </c>
      <c r="C2520" s="477"/>
      <c r="D2520" s="526"/>
      <c r="E2520" s="529"/>
      <c r="F2520" s="529"/>
      <c r="G2520" s="530"/>
      <c r="H2520" s="530"/>
      <c r="I2520" s="532"/>
      <c r="J2520" s="531" t="e">
        <f>VLOOKUP(K2520,'[11]CONSOLIDADO PLAN DESARROLLO'!$DK$9:$DM2816,3,0)</f>
        <v>#N/A</v>
      </c>
      <c r="K2520" s="532"/>
      <c r="L2520" s="531" t="str">
        <f>IF(K2520=0,"0-0",(VLOOKUP(K2520,'[11]CONSOLIDADO PLAN DESARROLLO'!$DK$9:$DM$305,2,0)))</f>
        <v>0-0</v>
      </c>
      <c r="M2520" s="532" t="str">
        <f t="shared" si="163"/>
        <v>0-0</v>
      </c>
      <c r="N2520" s="526"/>
      <c r="O2520" s="535"/>
      <c r="AC2520" s="274"/>
    </row>
    <row r="2521" spans="1:29" x14ac:dyDescent="0.2">
      <c r="A2521" s="528"/>
      <c r="B2521" s="477" t="str">
        <f t="shared" si="162"/>
        <v xml:space="preserve"> </v>
      </c>
      <c r="C2521" s="477"/>
      <c r="D2521" s="526"/>
      <c r="E2521" s="529"/>
      <c r="F2521" s="529"/>
      <c r="G2521" s="530"/>
      <c r="H2521" s="530"/>
      <c r="I2521" s="532"/>
      <c r="J2521" s="531" t="e">
        <f>VLOOKUP(K2521,'[11]CONSOLIDADO PLAN DESARROLLO'!$DK$9:$DM2817,3,0)</f>
        <v>#N/A</v>
      </c>
      <c r="K2521" s="532"/>
      <c r="L2521" s="531" t="str">
        <f>IF(K2521=0,"0-0",(VLOOKUP(K2521,'[11]CONSOLIDADO PLAN DESARROLLO'!$DK$9:$DM$305,2,0)))</f>
        <v>0-0</v>
      </c>
      <c r="M2521" s="532" t="str">
        <f t="shared" si="163"/>
        <v>0-0</v>
      </c>
      <c r="N2521" s="526"/>
      <c r="O2521" s="535"/>
      <c r="AC2521" s="274"/>
    </row>
    <row r="2522" spans="1:29" x14ac:dyDescent="0.2">
      <c r="A2522" s="528"/>
      <c r="B2522" s="477" t="str">
        <f t="shared" si="162"/>
        <v xml:space="preserve"> </v>
      </c>
      <c r="C2522" s="477"/>
      <c r="D2522" s="526"/>
      <c r="E2522" s="529"/>
      <c r="F2522" s="529"/>
      <c r="G2522" s="530"/>
      <c r="H2522" s="530"/>
      <c r="I2522" s="532"/>
      <c r="J2522" s="531" t="e">
        <f>VLOOKUP(K2522,'[11]CONSOLIDADO PLAN DESARROLLO'!$DK$9:$DM2818,3,0)</f>
        <v>#N/A</v>
      </c>
      <c r="K2522" s="532"/>
      <c r="L2522" s="531" t="str">
        <f>IF(K2522=0,"0-0",(VLOOKUP(K2522,'[11]CONSOLIDADO PLAN DESARROLLO'!$DK$9:$DM$305,2,0)))</f>
        <v>0-0</v>
      </c>
      <c r="M2522" s="532" t="str">
        <f t="shared" si="163"/>
        <v>0-0</v>
      </c>
      <c r="N2522" s="526"/>
      <c r="O2522" s="535"/>
      <c r="AC2522" s="274"/>
    </row>
    <row r="2523" spans="1:29" x14ac:dyDescent="0.2">
      <c r="A2523" s="528"/>
      <c r="B2523" s="477" t="str">
        <f t="shared" si="162"/>
        <v xml:space="preserve"> </v>
      </c>
      <c r="C2523" s="477"/>
      <c r="D2523" s="526"/>
      <c r="E2523" s="529"/>
      <c r="F2523" s="529"/>
      <c r="G2523" s="530"/>
      <c r="H2523" s="530"/>
      <c r="I2523" s="532"/>
      <c r="J2523" s="531" t="e">
        <f>VLOOKUP(K2523,'[11]CONSOLIDADO PLAN DESARROLLO'!$DK$9:$DM2819,3,0)</f>
        <v>#N/A</v>
      </c>
      <c r="K2523" s="532"/>
      <c r="L2523" s="531" t="str">
        <f>IF(K2523=0,"0-0",(VLOOKUP(K2523,'[11]CONSOLIDADO PLAN DESARROLLO'!$DK$9:$DM$305,2,0)))</f>
        <v>0-0</v>
      </c>
      <c r="M2523" s="532" t="str">
        <f t="shared" si="163"/>
        <v>0-0</v>
      </c>
      <c r="N2523" s="526"/>
      <c r="O2523" s="535"/>
      <c r="AC2523" s="274"/>
    </row>
    <row r="2524" spans="1:29" x14ac:dyDescent="0.2">
      <c r="A2524" s="528"/>
      <c r="B2524" s="477" t="str">
        <f t="shared" si="162"/>
        <v xml:space="preserve"> </v>
      </c>
      <c r="C2524" s="477"/>
      <c r="D2524" s="526"/>
      <c r="E2524" s="529"/>
      <c r="F2524" s="529"/>
      <c r="G2524" s="530"/>
      <c r="H2524" s="530"/>
      <c r="I2524" s="532"/>
      <c r="J2524" s="531" t="e">
        <f>VLOOKUP(K2524,'[11]CONSOLIDADO PLAN DESARROLLO'!$DK$9:$DM2820,3,0)</f>
        <v>#N/A</v>
      </c>
      <c r="K2524" s="532"/>
      <c r="L2524" s="531" t="str">
        <f>IF(K2524=0,"0-0",(VLOOKUP(K2524,'[11]CONSOLIDADO PLAN DESARROLLO'!$DK$9:$DM$305,2,0)))</f>
        <v>0-0</v>
      </c>
      <c r="M2524" s="532" t="str">
        <f t="shared" si="163"/>
        <v>0-0</v>
      </c>
      <c r="N2524" s="526"/>
      <c r="O2524" s="535"/>
      <c r="AC2524" s="274"/>
    </row>
    <row r="2525" spans="1:29" x14ac:dyDescent="0.2">
      <c r="A2525" s="528"/>
      <c r="B2525" s="477" t="str">
        <f t="shared" si="162"/>
        <v xml:space="preserve"> </v>
      </c>
      <c r="C2525" s="477"/>
      <c r="D2525" s="526"/>
      <c r="E2525" s="529"/>
      <c r="F2525" s="529"/>
      <c r="G2525" s="530"/>
      <c r="H2525" s="530"/>
      <c r="I2525" s="532"/>
      <c r="J2525" s="531" t="e">
        <f>VLOOKUP(K2525,'[11]CONSOLIDADO PLAN DESARROLLO'!$DK$9:$DM2821,3,0)</f>
        <v>#N/A</v>
      </c>
      <c r="K2525" s="532"/>
      <c r="L2525" s="531" t="str">
        <f>IF(K2525=0,"0-0",(VLOOKUP(K2525,'[11]CONSOLIDADO PLAN DESARROLLO'!$DK$9:$DM$305,2,0)))</f>
        <v>0-0</v>
      </c>
      <c r="M2525" s="532" t="str">
        <f t="shared" si="163"/>
        <v>0-0</v>
      </c>
      <c r="N2525" s="526"/>
      <c r="O2525" s="535"/>
      <c r="AC2525" s="274"/>
    </row>
    <row r="2526" spans="1:29" x14ac:dyDescent="0.2">
      <c r="A2526" s="528"/>
      <c r="B2526" s="477" t="str">
        <f t="shared" si="162"/>
        <v xml:space="preserve"> </v>
      </c>
      <c r="C2526" s="477"/>
      <c r="D2526" s="526"/>
      <c r="E2526" s="529"/>
      <c r="F2526" s="529"/>
      <c r="G2526" s="530"/>
      <c r="H2526" s="530"/>
      <c r="I2526" s="532"/>
      <c r="J2526" s="531" t="e">
        <f>VLOOKUP(K2526,'[11]CONSOLIDADO PLAN DESARROLLO'!$DK$9:$DM2822,3,0)</f>
        <v>#N/A</v>
      </c>
      <c r="K2526" s="532"/>
      <c r="L2526" s="531" t="str">
        <f>IF(K2526=0,"0-0",(VLOOKUP(K2526,'[11]CONSOLIDADO PLAN DESARROLLO'!$DK$9:$DM$305,2,0)))</f>
        <v>0-0</v>
      </c>
      <c r="M2526" s="532" t="str">
        <f t="shared" si="163"/>
        <v>0-0</v>
      </c>
      <c r="N2526" s="526"/>
      <c r="O2526" s="535"/>
      <c r="AC2526" s="274"/>
    </row>
    <row r="2527" spans="1:29" x14ac:dyDescent="0.2">
      <c r="A2527" s="528"/>
      <c r="B2527" s="477" t="str">
        <f t="shared" si="162"/>
        <v xml:space="preserve"> </v>
      </c>
      <c r="C2527" s="477"/>
      <c r="D2527" s="526"/>
      <c r="E2527" s="529"/>
      <c r="F2527" s="529"/>
      <c r="G2527" s="530"/>
      <c r="H2527" s="530"/>
      <c r="I2527" s="532"/>
      <c r="J2527" s="531" t="e">
        <f>VLOOKUP(K2527,'[11]CONSOLIDADO PLAN DESARROLLO'!$DK$9:$DM2823,3,0)</f>
        <v>#N/A</v>
      </c>
      <c r="K2527" s="532"/>
      <c r="L2527" s="531" t="str">
        <f>IF(K2527=0,"0-0",(VLOOKUP(K2527,'[11]CONSOLIDADO PLAN DESARROLLO'!$DK$9:$DM$305,2,0)))</f>
        <v>0-0</v>
      </c>
      <c r="M2527" s="532" t="str">
        <f t="shared" si="163"/>
        <v>0-0</v>
      </c>
      <c r="N2527" s="526"/>
      <c r="O2527" s="535"/>
      <c r="AC2527" s="274"/>
    </row>
    <row r="2528" spans="1:29" x14ac:dyDescent="0.2">
      <c r="A2528" s="528"/>
      <c r="B2528" s="477" t="str">
        <f t="shared" si="162"/>
        <v xml:space="preserve"> </v>
      </c>
      <c r="C2528" s="477"/>
      <c r="D2528" s="526"/>
      <c r="E2528" s="529"/>
      <c r="F2528" s="529"/>
      <c r="G2528" s="530"/>
      <c r="H2528" s="530"/>
      <c r="I2528" s="532"/>
      <c r="J2528" s="531" t="e">
        <f>VLOOKUP(K2528,'[11]CONSOLIDADO PLAN DESARROLLO'!$DK$9:$DM2824,3,0)</f>
        <v>#N/A</v>
      </c>
      <c r="K2528" s="532"/>
      <c r="L2528" s="531" t="str">
        <f>IF(K2528=0,"0-0",(VLOOKUP(K2528,'[11]CONSOLIDADO PLAN DESARROLLO'!$DK$9:$DM$305,2,0)))</f>
        <v>0-0</v>
      </c>
      <c r="M2528" s="532" t="str">
        <f t="shared" si="163"/>
        <v>0-0</v>
      </c>
      <c r="N2528" s="526"/>
      <c r="O2528" s="535"/>
      <c r="AC2528" s="274"/>
    </row>
    <row r="2529" spans="1:29" x14ac:dyDescent="0.2">
      <c r="A2529" s="528"/>
      <c r="B2529" s="477" t="str">
        <f t="shared" si="162"/>
        <v xml:space="preserve"> </v>
      </c>
      <c r="C2529" s="477"/>
      <c r="D2529" s="526"/>
      <c r="E2529" s="529"/>
      <c r="F2529" s="529"/>
      <c r="G2529" s="530"/>
      <c r="H2529" s="530"/>
      <c r="I2529" s="532"/>
      <c r="J2529" s="531" t="e">
        <f>VLOOKUP(K2529,'[11]CONSOLIDADO PLAN DESARROLLO'!$DK$9:$DM2825,3,0)</f>
        <v>#N/A</v>
      </c>
      <c r="K2529" s="532"/>
      <c r="L2529" s="531" t="str">
        <f>IF(K2529=0,"0-0",(VLOOKUP(K2529,'[11]CONSOLIDADO PLAN DESARROLLO'!$DK$9:$DM$305,2,0)))</f>
        <v>0-0</v>
      </c>
      <c r="M2529" s="532" t="str">
        <f t="shared" si="163"/>
        <v>0-0</v>
      </c>
      <c r="N2529" s="526"/>
      <c r="O2529" s="535"/>
      <c r="AC2529" s="274"/>
    </row>
    <row r="2530" spans="1:29" x14ac:dyDescent="0.2">
      <c r="A2530" s="528"/>
      <c r="B2530" s="477" t="str">
        <f t="shared" si="162"/>
        <v xml:space="preserve"> </v>
      </c>
      <c r="C2530" s="477"/>
      <c r="D2530" s="526"/>
      <c r="E2530" s="529"/>
      <c r="F2530" s="529"/>
      <c r="G2530" s="530"/>
      <c r="H2530" s="530"/>
      <c r="I2530" s="532"/>
      <c r="J2530" s="531" t="e">
        <f>VLOOKUP(K2530,'[11]CONSOLIDADO PLAN DESARROLLO'!$DK$9:$DM2826,3,0)</f>
        <v>#N/A</v>
      </c>
      <c r="K2530" s="532"/>
      <c r="L2530" s="531" t="str">
        <f>IF(K2530=0,"0-0",(VLOOKUP(K2530,'[11]CONSOLIDADO PLAN DESARROLLO'!$DK$9:$DM$305,2,0)))</f>
        <v>0-0</v>
      </c>
      <c r="M2530" s="532" t="str">
        <f t="shared" si="163"/>
        <v>0-0</v>
      </c>
      <c r="N2530" s="526"/>
      <c r="O2530" s="535"/>
      <c r="AC2530" s="274"/>
    </row>
    <row r="2531" spans="1:29" x14ac:dyDescent="0.2">
      <c r="A2531" s="528"/>
      <c r="B2531" s="477" t="str">
        <f t="shared" si="162"/>
        <v xml:space="preserve"> </v>
      </c>
      <c r="C2531" s="477"/>
      <c r="D2531" s="526"/>
      <c r="E2531" s="529"/>
      <c r="F2531" s="529"/>
      <c r="G2531" s="530"/>
      <c r="H2531" s="530"/>
      <c r="I2531" s="532"/>
      <c r="J2531" s="531" t="e">
        <f>VLOOKUP(K2531,'[11]CONSOLIDADO PLAN DESARROLLO'!$DK$9:$DM2827,3,0)</f>
        <v>#N/A</v>
      </c>
      <c r="K2531" s="532"/>
      <c r="L2531" s="531" t="str">
        <f>IF(K2531=0,"0-0",(VLOOKUP(K2531,'[11]CONSOLIDADO PLAN DESARROLLO'!$DK$9:$DM$305,2,0)))</f>
        <v>0-0</v>
      </c>
      <c r="M2531" s="532" t="str">
        <f t="shared" si="163"/>
        <v>0-0</v>
      </c>
      <c r="N2531" s="526"/>
      <c r="O2531" s="535"/>
      <c r="AC2531" s="274"/>
    </row>
    <row r="2532" spans="1:29" x14ac:dyDescent="0.2">
      <c r="A2532" s="528"/>
      <c r="B2532" s="477" t="str">
        <f t="shared" si="162"/>
        <v xml:space="preserve"> </v>
      </c>
      <c r="C2532" s="477"/>
      <c r="D2532" s="526"/>
      <c r="E2532" s="529"/>
      <c r="F2532" s="529"/>
      <c r="G2532" s="530"/>
      <c r="H2532" s="530"/>
      <c r="I2532" s="532"/>
      <c r="J2532" s="531" t="e">
        <f>VLOOKUP(K2532,'[11]CONSOLIDADO PLAN DESARROLLO'!$DK$9:$DM2828,3,0)</f>
        <v>#N/A</v>
      </c>
      <c r="K2532" s="532"/>
      <c r="L2532" s="531" t="str">
        <f>IF(K2532=0,"0-0",(VLOOKUP(K2532,'[11]CONSOLIDADO PLAN DESARROLLO'!$DK$9:$DM$305,2,0)))</f>
        <v>0-0</v>
      </c>
      <c r="M2532" s="532" t="str">
        <f t="shared" si="163"/>
        <v>0-0</v>
      </c>
      <c r="N2532" s="526"/>
      <c r="O2532" s="535"/>
      <c r="AC2532" s="274"/>
    </row>
    <row r="2533" spans="1:29" x14ac:dyDescent="0.2">
      <c r="A2533" s="528"/>
      <c r="B2533" s="477" t="str">
        <f t="shared" si="162"/>
        <v xml:space="preserve"> </v>
      </c>
      <c r="C2533" s="477"/>
      <c r="D2533" s="526"/>
      <c r="E2533" s="529"/>
      <c r="F2533" s="529"/>
      <c r="G2533" s="530"/>
      <c r="H2533" s="530"/>
      <c r="I2533" s="532"/>
      <c r="J2533" s="531" t="e">
        <f>VLOOKUP(K2533,'[11]CONSOLIDADO PLAN DESARROLLO'!$DK$9:$DM2829,3,0)</f>
        <v>#N/A</v>
      </c>
      <c r="K2533" s="532"/>
      <c r="L2533" s="531" t="str">
        <f>IF(K2533=0,"0-0",(VLOOKUP(K2533,'[11]CONSOLIDADO PLAN DESARROLLO'!$DK$9:$DM$305,2,0)))</f>
        <v>0-0</v>
      </c>
      <c r="M2533" s="532" t="str">
        <f t="shared" si="163"/>
        <v>0-0</v>
      </c>
      <c r="N2533" s="526"/>
      <c r="O2533" s="535"/>
      <c r="AC2533" s="274"/>
    </row>
    <row r="2534" spans="1:29" x14ac:dyDescent="0.2">
      <c r="A2534" s="528"/>
      <c r="B2534" s="477" t="str">
        <f t="shared" si="162"/>
        <v xml:space="preserve"> </v>
      </c>
      <c r="C2534" s="477"/>
      <c r="D2534" s="526"/>
      <c r="E2534" s="529"/>
      <c r="F2534" s="529"/>
      <c r="G2534" s="530"/>
      <c r="H2534" s="530"/>
      <c r="I2534" s="532"/>
      <c r="J2534" s="531" t="e">
        <f>VLOOKUP(K2534,'[11]CONSOLIDADO PLAN DESARROLLO'!$DK$9:$DM2830,3,0)</f>
        <v>#N/A</v>
      </c>
      <c r="K2534" s="532"/>
      <c r="L2534" s="531" t="str">
        <f>IF(K2534=0,"0-0",(VLOOKUP(K2534,'[11]CONSOLIDADO PLAN DESARROLLO'!$DK$9:$DM$305,2,0)))</f>
        <v>0-0</v>
      </c>
      <c r="M2534" s="532" t="str">
        <f t="shared" si="163"/>
        <v>0-0</v>
      </c>
      <c r="N2534" s="526"/>
      <c r="O2534" s="535"/>
      <c r="AC2534" s="274"/>
    </row>
    <row r="2535" spans="1:29" x14ac:dyDescent="0.2">
      <c r="A2535" s="528"/>
      <c r="B2535" s="477" t="str">
        <f t="shared" si="162"/>
        <v xml:space="preserve"> </v>
      </c>
      <c r="C2535" s="477"/>
      <c r="D2535" s="526"/>
      <c r="E2535" s="529"/>
      <c r="F2535" s="529"/>
      <c r="G2535" s="530"/>
      <c r="H2535" s="530"/>
      <c r="I2535" s="532"/>
      <c r="J2535" s="531" t="e">
        <f>VLOOKUP(K2535,'[11]CONSOLIDADO PLAN DESARROLLO'!$DK$9:$DM2831,3,0)</f>
        <v>#N/A</v>
      </c>
      <c r="K2535" s="532"/>
      <c r="L2535" s="531" t="str">
        <f>IF(K2535=0,"0-0",(VLOOKUP(K2535,'[11]CONSOLIDADO PLAN DESARROLLO'!$DK$9:$DM$305,2,0)))</f>
        <v>0-0</v>
      </c>
      <c r="M2535" s="532" t="str">
        <f t="shared" si="163"/>
        <v>0-0</v>
      </c>
      <c r="N2535" s="526"/>
      <c r="O2535" s="535"/>
      <c r="AC2535" s="274"/>
    </row>
    <row r="2536" spans="1:29" x14ac:dyDescent="0.2">
      <c r="A2536" s="528"/>
      <c r="B2536" s="477" t="str">
        <f t="shared" si="162"/>
        <v xml:space="preserve"> </v>
      </c>
      <c r="C2536" s="477"/>
      <c r="D2536" s="526"/>
      <c r="E2536" s="529"/>
      <c r="F2536" s="529"/>
      <c r="G2536" s="530"/>
      <c r="H2536" s="530"/>
      <c r="I2536" s="532"/>
      <c r="J2536" s="531" t="e">
        <f>VLOOKUP(K2536,'[11]CONSOLIDADO PLAN DESARROLLO'!$DK$9:$DM2832,3,0)</f>
        <v>#N/A</v>
      </c>
      <c r="K2536" s="532"/>
      <c r="L2536" s="531" t="str">
        <f>IF(K2536=0,"0-0",(VLOOKUP(K2536,'[11]CONSOLIDADO PLAN DESARROLLO'!$DK$9:$DM$305,2,0)))</f>
        <v>0-0</v>
      </c>
      <c r="M2536" s="532" t="str">
        <f t="shared" si="163"/>
        <v>0-0</v>
      </c>
      <c r="N2536" s="526"/>
      <c r="O2536" s="535"/>
      <c r="AC2536" s="274"/>
    </row>
    <row r="2537" spans="1:29" x14ac:dyDescent="0.2">
      <c r="A2537" s="528"/>
      <c r="B2537" s="477" t="str">
        <f t="shared" si="162"/>
        <v xml:space="preserve"> </v>
      </c>
      <c r="C2537" s="477"/>
      <c r="D2537" s="526"/>
      <c r="E2537" s="529"/>
      <c r="F2537" s="529"/>
      <c r="G2537" s="530"/>
      <c r="H2537" s="530"/>
      <c r="I2537" s="532"/>
      <c r="J2537" s="531" t="e">
        <f>VLOOKUP(K2537,'[11]CONSOLIDADO PLAN DESARROLLO'!$DK$9:$DM2833,3,0)</f>
        <v>#N/A</v>
      </c>
      <c r="K2537" s="532"/>
      <c r="L2537" s="531" t="str">
        <f>IF(K2537=0,"0-0",(VLOOKUP(K2537,'[11]CONSOLIDADO PLAN DESARROLLO'!$DK$9:$DM$305,2,0)))</f>
        <v>0-0</v>
      </c>
      <c r="M2537" s="532" t="str">
        <f t="shared" si="163"/>
        <v>0-0</v>
      </c>
      <c r="N2537" s="526"/>
      <c r="O2537" s="535"/>
      <c r="AC2537" s="274"/>
    </row>
    <row r="2538" spans="1:29" x14ac:dyDescent="0.2">
      <c r="A2538" s="528"/>
      <c r="B2538" s="477" t="str">
        <f t="shared" si="162"/>
        <v xml:space="preserve"> </v>
      </c>
      <c r="C2538" s="477"/>
      <c r="D2538" s="526"/>
      <c r="E2538" s="529"/>
      <c r="F2538" s="529"/>
      <c r="G2538" s="530"/>
      <c r="H2538" s="530"/>
      <c r="I2538" s="532"/>
      <c r="J2538" s="531" t="e">
        <f>VLOOKUP(K2538,'[11]CONSOLIDADO PLAN DESARROLLO'!$DK$9:$DM2834,3,0)</f>
        <v>#N/A</v>
      </c>
      <c r="K2538" s="532"/>
      <c r="L2538" s="531" t="str">
        <f>IF(K2538=0,"0-0",(VLOOKUP(K2538,'[11]CONSOLIDADO PLAN DESARROLLO'!$DK$9:$DM$305,2,0)))</f>
        <v>0-0</v>
      </c>
      <c r="M2538" s="532" t="str">
        <f t="shared" si="163"/>
        <v>0-0</v>
      </c>
      <c r="N2538" s="526"/>
      <c r="O2538" s="535"/>
      <c r="AC2538" s="274"/>
    </row>
    <row r="2539" spans="1:29" x14ac:dyDescent="0.2">
      <c r="A2539" s="528"/>
      <c r="B2539" s="477" t="str">
        <f t="shared" si="162"/>
        <v xml:space="preserve"> </v>
      </c>
      <c r="C2539" s="477"/>
      <c r="D2539" s="526"/>
      <c r="E2539" s="529"/>
      <c r="F2539" s="529"/>
      <c r="G2539" s="530"/>
      <c r="H2539" s="530"/>
      <c r="I2539" s="532"/>
      <c r="J2539" s="531" t="e">
        <f>VLOOKUP(K2539,'[11]CONSOLIDADO PLAN DESARROLLO'!$DK$9:$DM2835,3,0)</f>
        <v>#N/A</v>
      </c>
      <c r="K2539" s="532"/>
      <c r="L2539" s="531" t="str">
        <f>IF(K2539=0,"0-0",(VLOOKUP(K2539,'[11]CONSOLIDADO PLAN DESARROLLO'!$DK$9:$DM$305,2,0)))</f>
        <v>0-0</v>
      </c>
      <c r="M2539" s="532" t="str">
        <f t="shared" si="163"/>
        <v>0-0</v>
      </c>
      <c r="N2539" s="526"/>
      <c r="O2539" s="535"/>
      <c r="AC2539" s="274"/>
    </row>
    <row r="2540" spans="1:29" x14ac:dyDescent="0.2">
      <c r="A2540" s="528"/>
      <c r="B2540" s="477" t="str">
        <f t="shared" si="162"/>
        <v xml:space="preserve"> </v>
      </c>
      <c r="C2540" s="477"/>
      <c r="D2540" s="526"/>
      <c r="E2540" s="529"/>
      <c r="F2540" s="529"/>
      <c r="G2540" s="530"/>
      <c r="H2540" s="530"/>
      <c r="I2540" s="532"/>
      <c r="J2540" s="531" t="e">
        <f>VLOOKUP(K2540,'[11]CONSOLIDADO PLAN DESARROLLO'!$DK$9:$DM2836,3,0)</f>
        <v>#N/A</v>
      </c>
      <c r="K2540" s="532"/>
      <c r="L2540" s="531" t="str">
        <f>IF(K2540=0,"0-0",(VLOOKUP(K2540,'[11]CONSOLIDADO PLAN DESARROLLO'!$DK$9:$DM$305,2,0)))</f>
        <v>0-0</v>
      </c>
      <c r="M2540" s="532" t="str">
        <f t="shared" si="163"/>
        <v>0-0</v>
      </c>
      <c r="N2540" s="526"/>
      <c r="O2540" s="535"/>
      <c r="AC2540" s="274"/>
    </row>
    <row r="2541" spans="1:29" x14ac:dyDescent="0.2">
      <c r="A2541" s="528"/>
      <c r="B2541" s="477" t="str">
        <f t="shared" si="162"/>
        <v xml:space="preserve"> </v>
      </c>
      <c r="C2541" s="477"/>
      <c r="D2541" s="526"/>
      <c r="E2541" s="529"/>
      <c r="F2541" s="529"/>
      <c r="G2541" s="530"/>
      <c r="H2541" s="530"/>
      <c r="I2541" s="532"/>
      <c r="J2541" s="531" t="e">
        <f>VLOOKUP(K2541,'[11]CONSOLIDADO PLAN DESARROLLO'!$DK$9:$DM2837,3,0)</f>
        <v>#N/A</v>
      </c>
      <c r="K2541" s="532"/>
      <c r="L2541" s="531" t="str">
        <f>IF(K2541=0,"0-0",(VLOOKUP(K2541,'[11]CONSOLIDADO PLAN DESARROLLO'!$DK$9:$DM$305,2,0)))</f>
        <v>0-0</v>
      </c>
      <c r="M2541" s="532" t="str">
        <f t="shared" si="163"/>
        <v>0-0</v>
      </c>
      <c r="N2541" s="526"/>
      <c r="O2541" s="535"/>
      <c r="AC2541" s="274"/>
    </row>
    <row r="2542" spans="1:29" x14ac:dyDescent="0.2">
      <c r="A2542" s="528"/>
      <c r="B2542" s="477" t="str">
        <f t="shared" si="162"/>
        <v xml:space="preserve"> </v>
      </c>
      <c r="C2542" s="477"/>
      <c r="D2542" s="526"/>
      <c r="E2542" s="529"/>
      <c r="F2542" s="529"/>
      <c r="G2542" s="530"/>
      <c r="H2542" s="530"/>
      <c r="I2542" s="532"/>
      <c r="J2542" s="531" t="e">
        <f>VLOOKUP(K2542,'[11]CONSOLIDADO PLAN DESARROLLO'!$DK$9:$DM2838,3,0)</f>
        <v>#N/A</v>
      </c>
      <c r="K2542" s="532"/>
      <c r="L2542" s="531" t="str">
        <f>IF(K2542=0,"0-0",(VLOOKUP(K2542,'[11]CONSOLIDADO PLAN DESARROLLO'!$DK$9:$DM$305,2,0)))</f>
        <v>0-0</v>
      </c>
      <c r="M2542" s="532" t="str">
        <f t="shared" si="163"/>
        <v>0-0</v>
      </c>
      <c r="N2542" s="526"/>
      <c r="O2542" s="535"/>
      <c r="AC2542" s="274"/>
    </row>
    <row r="2543" spans="1:29" x14ac:dyDescent="0.2">
      <c r="A2543" s="528"/>
      <c r="B2543" s="477" t="str">
        <f t="shared" si="162"/>
        <v xml:space="preserve"> </v>
      </c>
      <c r="C2543" s="477"/>
      <c r="D2543" s="526"/>
      <c r="E2543" s="529"/>
      <c r="F2543" s="529"/>
      <c r="G2543" s="530"/>
      <c r="H2543" s="530"/>
      <c r="I2543" s="532"/>
      <c r="J2543" s="531" t="e">
        <f>VLOOKUP(K2543,'[11]CONSOLIDADO PLAN DESARROLLO'!$DK$9:$DM2839,3,0)</f>
        <v>#N/A</v>
      </c>
      <c r="K2543" s="532"/>
      <c r="L2543" s="531" t="str">
        <f>IF(K2543=0,"0-0",(VLOOKUP(K2543,'[11]CONSOLIDADO PLAN DESARROLLO'!$DK$9:$DM$305,2,0)))</f>
        <v>0-0</v>
      </c>
      <c r="M2543" s="532" t="str">
        <f t="shared" si="163"/>
        <v>0-0</v>
      </c>
      <c r="N2543" s="526"/>
      <c r="O2543" s="535"/>
      <c r="AC2543" s="274"/>
    </row>
    <row r="2544" spans="1:29" x14ac:dyDescent="0.2">
      <c r="A2544" s="528"/>
      <c r="B2544" s="477" t="str">
        <f t="shared" si="162"/>
        <v xml:space="preserve"> </v>
      </c>
      <c r="C2544" s="477"/>
      <c r="D2544" s="526"/>
      <c r="E2544" s="529"/>
      <c r="F2544" s="529"/>
      <c r="G2544" s="530"/>
      <c r="H2544" s="530"/>
      <c r="I2544" s="532"/>
      <c r="J2544" s="531" t="e">
        <f>VLOOKUP(K2544,'[11]CONSOLIDADO PLAN DESARROLLO'!$DK$9:$DM2840,3,0)</f>
        <v>#N/A</v>
      </c>
      <c r="K2544" s="532"/>
      <c r="L2544" s="531" t="str">
        <f>IF(K2544=0,"0-0",(VLOOKUP(K2544,'[11]CONSOLIDADO PLAN DESARROLLO'!$DK$9:$DM$305,2,0)))</f>
        <v>0-0</v>
      </c>
      <c r="M2544" s="532" t="str">
        <f t="shared" si="163"/>
        <v>0-0</v>
      </c>
      <c r="N2544" s="526"/>
      <c r="O2544" s="535"/>
      <c r="AC2544" s="274"/>
    </row>
    <row r="2545" spans="1:29" x14ac:dyDescent="0.2">
      <c r="A2545" s="528"/>
      <c r="B2545" s="477" t="str">
        <f t="shared" si="162"/>
        <v xml:space="preserve"> </v>
      </c>
      <c r="C2545" s="477"/>
      <c r="D2545" s="526"/>
      <c r="E2545" s="529"/>
      <c r="F2545" s="529"/>
      <c r="G2545" s="530"/>
      <c r="H2545" s="530"/>
      <c r="I2545" s="532"/>
      <c r="J2545" s="531" t="e">
        <f>VLOOKUP(K2545,'[11]CONSOLIDADO PLAN DESARROLLO'!$DK$9:$DM2841,3,0)</f>
        <v>#N/A</v>
      </c>
      <c r="K2545" s="532"/>
      <c r="L2545" s="531" t="str">
        <f>IF(K2545=0,"0-0",(VLOOKUP(K2545,'[11]CONSOLIDADO PLAN DESARROLLO'!$DK$9:$DM$305,2,0)))</f>
        <v>0-0</v>
      </c>
      <c r="M2545" s="532" t="str">
        <f t="shared" si="163"/>
        <v>0-0</v>
      </c>
      <c r="N2545" s="526"/>
      <c r="O2545" s="535"/>
      <c r="AC2545" s="274"/>
    </row>
    <row r="2546" spans="1:29" x14ac:dyDescent="0.2">
      <c r="A2546" s="528"/>
      <c r="B2546" s="477" t="str">
        <f t="shared" si="162"/>
        <v xml:space="preserve"> </v>
      </c>
      <c r="C2546" s="477"/>
      <c r="D2546" s="526"/>
      <c r="E2546" s="529"/>
      <c r="F2546" s="529"/>
      <c r="G2546" s="530"/>
      <c r="H2546" s="530"/>
      <c r="I2546" s="532"/>
      <c r="J2546" s="531" t="e">
        <f>VLOOKUP(K2546,'[11]CONSOLIDADO PLAN DESARROLLO'!$DK$9:$DM2842,3,0)</f>
        <v>#N/A</v>
      </c>
      <c r="K2546" s="532"/>
      <c r="L2546" s="531" t="str">
        <f>IF(K2546=0,"0-0",(VLOOKUP(K2546,'[11]CONSOLIDADO PLAN DESARROLLO'!$DK$9:$DM$305,2,0)))</f>
        <v>0-0</v>
      </c>
      <c r="M2546" s="532" t="str">
        <f t="shared" si="163"/>
        <v>0-0</v>
      </c>
      <c r="N2546" s="526"/>
      <c r="O2546" s="535"/>
      <c r="AC2546" s="274"/>
    </row>
    <row r="2547" spans="1:29" x14ac:dyDescent="0.2">
      <c r="A2547" s="528"/>
      <c r="B2547" s="477" t="str">
        <f t="shared" si="162"/>
        <v xml:space="preserve"> </v>
      </c>
      <c r="C2547" s="477"/>
      <c r="D2547" s="526"/>
      <c r="E2547" s="529"/>
      <c r="F2547" s="529"/>
      <c r="G2547" s="530"/>
      <c r="H2547" s="530"/>
      <c r="I2547" s="532"/>
      <c r="J2547" s="531" t="e">
        <f>VLOOKUP(K2547,'[11]CONSOLIDADO PLAN DESARROLLO'!$DK$9:$DM2843,3,0)</f>
        <v>#N/A</v>
      </c>
      <c r="K2547" s="532"/>
      <c r="L2547" s="531" t="str">
        <f>IF(K2547=0,"0-0",(VLOOKUP(K2547,'[11]CONSOLIDADO PLAN DESARROLLO'!$DK$9:$DM$305,2,0)))</f>
        <v>0-0</v>
      </c>
      <c r="M2547" s="532" t="str">
        <f t="shared" si="163"/>
        <v>0-0</v>
      </c>
      <c r="N2547" s="526"/>
      <c r="O2547" s="535"/>
      <c r="AC2547" s="274"/>
    </row>
    <row r="2548" spans="1:29" x14ac:dyDescent="0.2">
      <c r="A2548" s="528"/>
      <c r="B2548" s="477" t="str">
        <f t="shared" si="162"/>
        <v xml:space="preserve"> </v>
      </c>
      <c r="C2548" s="477"/>
      <c r="D2548" s="526"/>
      <c r="E2548" s="529"/>
      <c r="F2548" s="529"/>
      <c r="G2548" s="530"/>
      <c r="H2548" s="530"/>
      <c r="I2548" s="532"/>
      <c r="J2548" s="531" t="e">
        <f>VLOOKUP(K2548,'[11]CONSOLIDADO PLAN DESARROLLO'!$DK$9:$DM2844,3,0)</f>
        <v>#N/A</v>
      </c>
      <c r="K2548" s="532"/>
      <c r="L2548" s="531" t="str">
        <f>IF(K2548=0,"0-0",(VLOOKUP(K2548,'[11]CONSOLIDADO PLAN DESARROLLO'!$DK$9:$DM$305,2,0)))</f>
        <v>0-0</v>
      </c>
      <c r="M2548" s="532" t="str">
        <f t="shared" si="163"/>
        <v>0-0</v>
      </c>
      <c r="N2548" s="526"/>
      <c r="O2548" s="535"/>
      <c r="AC2548" s="274"/>
    </row>
    <row r="2549" spans="1:29" x14ac:dyDescent="0.2">
      <c r="A2549" s="528"/>
      <c r="B2549" s="477" t="str">
        <f t="shared" si="162"/>
        <v xml:space="preserve"> </v>
      </c>
      <c r="C2549" s="477"/>
      <c r="D2549" s="526"/>
      <c r="E2549" s="529"/>
      <c r="F2549" s="529"/>
      <c r="G2549" s="530"/>
      <c r="H2549" s="530"/>
      <c r="I2549" s="532"/>
      <c r="J2549" s="531" t="e">
        <f>VLOOKUP(K2549,'[11]CONSOLIDADO PLAN DESARROLLO'!$DK$9:$DM2845,3,0)</f>
        <v>#N/A</v>
      </c>
      <c r="K2549" s="532"/>
      <c r="L2549" s="531" t="str">
        <f>IF(K2549=0,"0-0",(VLOOKUP(K2549,'[11]CONSOLIDADO PLAN DESARROLLO'!$DK$9:$DM$305,2,0)))</f>
        <v>0-0</v>
      </c>
      <c r="M2549" s="532" t="str">
        <f t="shared" si="163"/>
        <v>0-0</v>
      </c>
      <c r="N2549" s="526"/>
      <c r="O2549" s="535"/>
      <c r="AC2549" s="274"/>
    </row>
    <row r="2550" spans="1:29" x14ac:dyDescent="0.2">
      <c r="A2550" s="528"/>
      <c r="B2550" s="477" t="str">
        <f t="shared" si="162"/>
        <v xml:space="preserve"> </v>
      </c>
      <c r="C2550" s="477"/>
      <c r="D2550" s="526"/>
      <c r="E2550" s="529"/>
      <c r="F2550" s="529"/>
      <c r="G2550" s="530"/>
      <c r="H2550" s="530"/>
      <c r="I2550" s="532"/>
      <c r="J2550" s="531" t="e">
        <f>VLOOKUP(K2550,'[11]CONSOLIDADO PLAN DESARROLLO'!$DK$9:$DM2846,3,0)</f>
        <v>#N/A</v>
      </c>
      <c r="K2550" s="532"/>
      <c r="L2550" s="531" t="str">
        <f>IF(K2550=0,"0-0",(VLOOKUP(K2550,'[11]CONSOLIDADO PLAN DESARROLLO'!$DK$9:$DM$305,2,0)))</f>
        <v>0-0</v>
      </c>
      <c r="M2550" s="532" t="str">
        <f t="shared" si="163"/>
        <v>0-0</v>
      </c>
      <c r="N2550" s="526"/>
      <c r="O2550" s="535"/>
      <c r="AC2550" s="274"/>
    </row>
    <row r="2551" spans="1:29" x14ac:dyDescent="0.2">
      <c r="A2551" s="528"/>
      <c r="B2551" s="477" t="str">
        <f t="shared" si="162"/>
        <v xml:space="preserve"> </v>
      </c>
      <c r="C2551" s="477"/>
      <c r="D2551" s="526"/>
      <c r="E2551" s="529"/>
      <c r="F2551" s="529"/>
      <c r="G2551" s="530"/>
      <c r="H2551" s="530"/>
      <c r="I2551" s="532"/>
      <c r="J2551" s="531" t="e">
        <f>VLOOKUP(K2551,'[11]CONSOLIDADO PLAN DESARROLLO'!$DK$9:$DM2847,3,0)</f>
        <v>#N/A</v>
      </c>
      <c r="K2551" s="532"/>
      <c r="L2551" s="531" t="str">
        <f>IF(K2551=0,"0-0",(VLOOKUP(K2551,'[11]CONSOLIDADO PLAN DESARROLLO'!$DK$9:$DM$305,2,0)))</f>
        <v>0-0</v>
      </c>
      <c r="M2551" s="532" t="str">
        <f t="shared" si="163"/>
        <v>0-0</v>
      </c>
      <c r="N2551" s="526"/>
      <c r="O2551" s="535"/>
      <c r="AC2551" s="274"/>
    </row>
    <row r="2552" spans="1:29" x14ac:dyDescent="0.2">
      <c r="A2552" s="528"/>
      <c r="B2552" s="477" t="str">
        <f t="shared" si="162"/>
        <v xml:space="preserve"> </v>
      </c>
      <c r="C2552" s="477"/>
      <c r="D2552" s="526"/>
      <c r="E2552" s="529"/>
      <c r="F2552" s="529"/>
      <c r="G2552" s="530"/>
      <c r="H2552" s="530"/>
      <c r="I2552" s="532"/>
      <c r="J2552" s="531" t="e">
        <f>VLOOKUP(K2552,'[11]CONSOLIDADO PLAN DESARROLLO'!$DK$9:$DM2848,3,0)</f>
        <v>#N/A</v>
      </c>
      <c r="K2552" s="532"/>
      <c r="L2552" s="531" t="str">
        <f>IF(K2552=0,"0-0",(VLOOKUP(K2552,'[11]CONSOLIDADO PLAN DESARROLLO'!$DK$9:$DM$305,2,0)))</f>
        <v>0-0</v>
      </c>
      <c r="M2552" s="532" t="str">
        <f t="shared" si="163"/>
        <v>0-0</v>
      </c>
      <c r="N2552" s="526"/>
      <c r="O2552" s="535"/>
      <c r="AC2552" s="274"/>
    </row>
    <row r="2553" spans="1:29" x14ac:dyDescent="0.2">
      <c r="A2553" s="528"/>
      <c r="B2553" s="477" t="str">
        <f t="shared" si="162"/>
        <v xml:space="preserve"> </v>
      </c>
      <c r="C2553" s="477"/>
      <c r="D2553" s="526"/>
      <c r="E2553" s="529"/>
      <c r="F2553" s="529"/>
      <c r="G2553" s="530"/>
      <c r="H2553" s="530"/>
      <c r="I2553" s="532"/>
      <c r="J2553" s="531" t="e">
        <f>VLOOKUP(K2553,'[11]CONSOLIDADO PLAN DESARROLLO'!$DK$9:$DM2849,3,0)</f>
        <v>#N/A</v>
      </c>
      <c r="K2553" s="532"/>
      <c r="L2553" s="531" t="str">
        <f>IF(K2553=0,"0-0",(VLOOKUP(K2553,'[11]CONSOLIDADO PLAN DESARROLLO'!$DK$9:$DM$305,2,0)))</f>
        <v>0-0</v>
      </c>
      <c r="M2553" s="532" t="str">
        <f t="shared" si="163"/>
        <v>0-0</v>
      </c>
      <c r="N2553" s="526"/>
      <c r="O2553" s="535"/>
      <c r="AC2553" s="274"/>
    </row>
    <row r="2554" spans="1:29" x14ac:dyDescent="0.2">
      <c r="A2554" s="528"/>
      <c r="B2554" s="477" t="str">
        <f t="shared" si="162"/>
        <v xml:space="preserve"> </v>
      </c>
      <c r="C2554" s="477"/>
      <c r="D2554" s="526"/>
      <c r="E2554" s="529"/>
      <c r="F2554" s="529"/>
      <c r="G2554" s="530"/>
      <c r="H2554" s="530"/>
      <c r="I2554" s="532"/>
      <c r="J2554" s="531" t="e">
        <f>VLOOKUP(K2554,'[11]CONSOLIDADO PLAN DESARROLLO'!$DK$9:$DM2850,3,0)</f>
        <v>#N/A</v>
      </c>
      <c r="K2554" s="532"/>
      <c r="L2554" s="531" t="str">
        <f>IF(K2554=0,"0-0",(VLOOKUP(K2554,'[11]CONSOLIDADO PLAN DESARROLLO'!$DK$9:$DM$305,2,0)))</f>
        <v>0-0</v>
      </c>
      <c r="M2554" s="532" t="str">
        <f t="shared" si="163"/>
        <v>0-0</v>
      </c>
      <c r="N2554" s="526"/>
      <c r="O2554" s="535"/>
      <c r="AC2554" s="274"/>
    </row>
    <row r="2555" spans="1:29" x14ac:dyDescent="0.2">
      <c r="A2555" s="528"/>
      <c r="B2555" s="477" t="str">
        <f t="shared" si="162"/>
        <v xml:space="preserve"> </v>
      </c>
      <c r="C2555" s="477"/>
      <c r="D2555" s="526"/>
      <c r="E2555" s="529"/>
      <c r="F2555" s="529"/>
      <c r="G2555" s="530"/>
      <c r="H2555" s="530"/>
      <c r="I2555" s="532"/>
      <c r="J2555" s="531" t="e">
        <f>VLOOKUP(K2555,'[11]CONSOLIDADO PLAN DESARROLLO'!$DK$9:$DM2851,3,0)</f>
        <v>#N/A</v>
      </c>
      <c r="K2555" s="532"/>
      <c r="L2555" s="531" t="str">
        <f>IF(K2555=0,"0-0",(VLOOKUP(K2555,'[11]CONSOLIDADO PLAN DESARROLLO'!$DK$9:$DM$305,2,0)))</f>
        <v>0-0</v>
      </c>
      <c r="M2555" s="532" t="str">
        <f t="shared" si="163"/>
        <v>0-0</v>
      </c>
      <c r="N2555" s="526"/>
      <c r="O2555" s="535"/>
      <c r="AC2555" s="274"/>
    </row>
    <row r="2556" spans="1:29" x14ac:dyDescent="0.2">
      <c r="A2556" s="528"/>
      <c r="B2556" s="477" t="str">
        <f t="shared" si="162"/>
        <v xml:space="preserve"> </v>
      </c>
      <c r="C2556" s="477"/>
      <c r="D2556" s="526"/>
      <c r="E2556" s="529"/>
      <c r="F2556" s="529"/>
      <c r="G2556" s="530"/>
      <c r="H2556" s="530"/>
      <c r="I2556" s="532"/>
      <c r="J2556" s="531" t="e">
        <f>VLOOKUP(K2556,'[11]CONSOLIDADO PLAN DESARROLLO'!$DK$9:$DM2852,3,0)</f>
        <v>#N/A</v>
      </c>
      <c r="K2556" s="532"/>
      <c r="L2556" s="531" t="str">
        <f>IF(K2556=0,"0-0",(VLOOKUP(K2556,'[11]CONSOLIDADO PLAN DESARROLLO'!$DK$9:$DM$305,2,0)))</f>
        <v>0-0</v>
      </c>
      <c r="M2556" s="532" t="str">
        <f t="shared" si="163"/>
        <v>0-0</v>
      </c>
      <c r="N2556" s="526"/>
      <c r="O2556" s="535"/>
      <c r="AC2556" s="274"/>
    </row>
    <row r="2557" spans="1:29" x14ac:dyDescent="0.2">
      <c r="A2557" s="528"/>
      <c r="B2557" s="477" t="str">
        <f t="shared" si="162"/>
        <v xml:space="preserve"> </v>
      </c>
      <c r="C2557" s="477"/>
      <c r="D2557" s="526"/>
      <c r="E2557" s="529"/>
      <c r="F2557" s="529"/>
      <c r="G2557" s="530"/>
      <c r="H2557" s="530"/>
      <c r="I2557" s="532"/>
      <c r="J2557" s="531" t="e">
        <f>VLOOKUP(K2557,'[11]CONSOLIDADO PLAN DESARROLLO'!$DK$9:$DM2853,3,0)</f>
        <v>#N/A</v>
      </c>
      <c r="K2557" s="532"/>
      <c r="L2557" s="531" t="str">
        <f>IF(K2557=0,"0-0",(VLOOKUP(K2557,'[11]CONSOLIDADO PLAN DESARROLLO'!$DK$9:$DM$305,2,0)))</f>
        <v>0-0</v>
      </c>
      <c r="M2557" s="532" t="str">
        <f t="shared" si="163"/>
        <v>0-0</v>
      </c>
      <c r="N2557" s="526"/>
      <c r="O2557" s="535"/>
      <c r="AC2557" s="274"/>
    </row>
    <row r="2558" spans="1:29" x14ac:dyDescent="0.2">
      <c r="A2558" s="528"/>
      <c r="B2558" s="477" t="str">
        <f t="shared" si="162"/>
        <v xml:space="preserve"> </v>
      </c>
      <c r="C2558" s="477"/>
      <c r="D2558" s="526"/>
      <c r="E2558" s="529"/>
      <c r="F2558" s="529"/>
      <c r="G2558" s="530"/>
      <c r="H2558" s="530"/>
      <c r="I2558" s="532"/>
      <c r="J2558" s="531" t="e">
        <f>VLOOKUP(K2558,'[11]CONSOLIDADO PLAN DESARROLLO'!$DK$9:$DM2854,3,0)</f>
        <v>#N/A</v>
      </c>
      <c r="K2558" s="532"/>
      <c r="L2558" s="531" t="str">
        <f>IF(K2558=0,"0-0",(VLOOKUP(K2558,'[11]CONSOLIDADO PLAN DESARROLLO'!$DK$9:$DM$305,2,0)))</f>
        <v>0-0</v>
      </c>
      <c r="M2558" s="532" t="str">
        <f t="shared" si="163"/>
        <v>0-0</v>
      </c>
      <c r="N2558" s="526"/>
      <c r="O2558" s="535"/>
      <c r="AC2558" s="274"/>
    </row>
    <row r="2559" spans="1:29" x14ac:dyDescent="0.2">
      <c r="A2559" s="528"/>
      <c r="B2559" s="477" t="str">
        <f t="shared" si="162"/>
        <v xml:space="preserve"> </v>
      </c>
      <c r="C2559" s="477"/>
      <c r="D2559" s="526"/>
      <c r="E2559" s="529"/>
      <c r="F2559" s="529"/>
      <c r="G2559" s="530"/>
      <c r="H2559" s="530"/>
      <c r="I2559" s="532"/>
      <c r="J2559" s="531" t="e">
        <f>VLOOKUP(K2559,'[11]CONSOLIDADO PLAN DESARROLLO'!$DK$9:$DM2855,3,0)</f>
        <v>#N/A</v>
      </c>
      <c r="K2559" s="532"/>
      <c r="L2559" s="531" t="str">
        <f>IF(K2559=0,"0-0",(VLOOKUP(K2559,'[11]CONSOLIDADO PLAN DESARROLLO'!$DK$9:$DM$305,2,0)))</f>
        <v>0-0</v>
      </c>
      <c r="M2559" s="532" t="str">
        <f t="shared" si="163"/>
        <v>0-0</v>
      </c>
      <c r="N2559" s="526"/>
      <c r="O2559" s="535"/>
      <c r="AC2559" s="274"/>
    </row>
    <row r="2560" spans="1:29" x14ac:dyDescent="0.2">
      <c r="A2560" s="528"/>
      <c r="B2560" s="477" t="str">
        <f t="shared" si="162"/>
        <v xml:space="preserve"> </v>
      </c>
      <c r="C2560" s="477"/>
      <c r="D2560" s="526"/>
      <c r="E2560" s="529"/>
      <c r="F2560" s="529"/>
      <c r="G2560" s="530"/>
      <c r="H2560" s="530"/>
      <c r="I2560" s="532"/>
      <c r="J2560" s="531" t="e">
        <f>VLOOKUP(K2560,'[11]CONSOLIDADO PLAN DESARROLLO'!$DK$9:$DM2856,3,0)</f>
        <v>#N/A</v>
      </c>
      <c r="K2560" s="532"/>
      <c r="L2560" s="531" t="str">
        <f>IF(K2560=0,"0-0",(VLOOKUP(K2560,'[11]CONSOLIDADO PLAN DESARROLLO'!$DK$9:$DM$305,2,0)))</f>
        <v>0-0</v>
      </c>
      <c r="M2560" s="532" t="str">
        <f t="shared" si="163"/>
        <v>0-0</v>
      </c>
      <c r="N2560" s="526"/>
      <c r="O2560" s="535"/>
      <c r="AC2560" s="274"/>
    </row>
    <row r="2561" spans="1:29" x14ac:dyDescent="0.2">
      <c r="A2561" s="528"/>
      <c r="B2561" s="477" t="str">
        <f t="shared" si="162"/>
        <v xml:space="preserve"> </v>
      </c>
      <c r="C2561" s="477"/>
      <c r="D2561" s="526"/>
      <c r="E2561" s="529"/>
      <c r="F2561" s="529"/>
      <c r="G2561" s="530"/>
      <c r="H2561" s="530"/>
      <c r="I2561" s="532"/>
      <c r="J2561" s="531" t="e">
        <f>VLOOKUP(K2561,'[11]CONSOLIDADO PLAN DESARROLLO'!$DK$9:$DM2857,3,0)</f>
        <v>#N/A</v>
      </c>
      <c r="K2561" s="532"/>
      <c r="L2561" s="531" t="str">
        <f>IF(K2561=0,"0-0",(VLOOKUP(K2561,'[11]CONSOLIDADO PLAN DESARROLLO'!$DK$9:$DM$305,2,0)))</f>
        <v>0-0</v>
      </c>
      <c r="M2561" s="532" t="str">
        <f t="shared" si="163"/>
        <v>0-0</v>
      </c>
      <c r="N2561" s="526"/>
      <c r="O2561" s="535"/>
      <c r="AC2561" s="274"/>
    </row>
    <row r="2562" spans="1:29" x14ac:dyDescent="0.2">
      <c r="A2562" s="528"/>
      <c r="B2562" s="477" t="str">
        <f t="shared" si="162"/>
        <v xml:space="preserve"> </v>
      </c>
      <c r="C2562" s="477"/>
      <c r="D2562" s="526"/>
      <c r="E2562" s="529"/>
      <c r="F2562" s="529"/>
      <c r="G2562" s="530"/>
      <c r="H2562" s="530"/>
      <c r="I2562" s="532"/>
      <c r="J2562" s="531" t="e">
        <f>VLOOKUP(K2562,'[11]CONSOLIDADO PLAN DESARROLLO'!$DK$9:$DM2858,3,0)</f>
        <v>#N/A</v>
      </c>
      <c r="K2562" s="532"/>
      <c r="L2562" s="531" t="str">
        <f>IF(K2562=0,"0-0",(VLOOKUP(K2562,'[11]CONSOLIDADO PLAN DESARROLLO'!$DK$9:$DM$305,2,0)))</f>
        <v>0-0</v>
      </c>
      <c r="M2562" s="532" t="str">
        <f t="shared" si="163"/>
        <v>0-0</v>
      </c>
      <c r="N2562" s="526"/>
      <c r="O2562" s="535"/>
      <c r="AC2562" s="274"/>
    </row>
    <row r="2563" spans="1:29" x14ac:dyDescent="0.2">
      <c r="A2563" s="528"/>
      <c r="B2563" s="477" t="str">
        <f t="shared" ref="B2563:B2626" si="164">+CONCATENATE(C2563," ",(LEFT(I2563,(3))))</f>
        <v xml:space="preserve"> </v>
      </c>
      <c r="C2563" s="477"/>
      <c r="D2563" s="526"/>
      <c r="E2563" s="529"/>
      <c r="F2563" s="529"/>
      <c r="G2563" s="530"/>
      <c r="H2563" s="530"/>
      <c r="I2563" s="532"/>
      <c r="J2563" s="531" t="e">
        <f>VLOOKUP(K2563,'[11]CONSOLIDADO PLAN DESARROLLO'!$DK$9:$DM2859,3,0)</f>
        <v>#N/A</v>
      </c>
      <c r="K2563" s="532"/>
      <c r="L2563" s="531" t="str">
        <f>IF(K2563=0,"0-0",(VLOOKUP(K2563,'[11]CONSOLIDADO PLAN DESARROLLO'!$DK$9:$DM$305,2,0)))</f>
        <v>0-0</v>
      </c>
      <c r="M2563" s="532" t="str">
        <f t="shared" ref="M2563:M2626" si="165">IF(I2563=0,"0-0",(VLOOKUP(I2563,$Q$2:$V$191,$P$1,0)))</f>
        <v>0-0</v>
      </c>
      <c r="N2563" s="526"/>
      <c r="O2563" s="535"/>
      <c r="AC2563" s="274"/>
    </row>
    <row r="2564" spans="1:29" x14ac:dyDescent="0.2">
      <c r="A2564" s="528"/>
      <c r="B2564" s="477" t="str">
        <f t="shared" si="164"/>
        <v xml:space="preserve"> </v>
      </c>
      <c r="C2564" s="477"/>
      <c r="D2564" s="526"/>
      <c r="E2564" s="529"/>
      <c r="F2564" s="529"/>
      <c r="G2564" s="530"/>
      <c r="H2564" s="530"/>
      <c r="I2564" s="532"/>
      <c r="J2564" s="531" t="e">
        <f>VLOOKUP(K2564,'[11]CONSOLIDADO PLAN DESARROLLO'!$DK$9:$DM2860,3,0)</f>
        <v>#N/A</v>
      </c>
      <c r="K2564" s="532"/>
      <c r="L2564" s="531" t="str">
        <f>IF(K2564=0,"0-0",(VLOOKUP(K2564,'[11]CONSOLIDADO PLAN DESARROLLO'!$DK$9:$DM$305,2,0)))</f>
        <v>0-0</v>
      </c>
      <c r="M2564" s="532" t="str">
        <f t="shared" si="165"/>
        <v>0-0</v>
      </c>
      <c r="N2564" s="526"/>
      <c r="O2564" s="535"/>
      <c r="AC2564" s="274"/>
    </row>
    <row r="2565" spans="1:29" x14ac:dyDescent="0.2">
      <c r="A2565" s="528"/>
      <c r="B2565" s="477" t="str">
        <f t="shared" si="164"/>
        <v xml:space="preserve"> </v>
      </c>
      <c r="C2565" s="477"/>
      <c r="D2565" s="526"/>
      <c r="E2565" s="529"/>
      <c r="F2565" s="529"/>
      <c r="G2565" s="530"/>
      <c r="H2565" s="530"/>
      <c r="I2565" s="532"/>
      <c r="J2565" s="531" t="e">
        <f>VLOOKUP(K2565,'[11]CONSOLIDADO PLAN DESARROLLO'!$DK$9:$DM2861,3,0)</f>
        <v>#N/A</v>
      </c>
      <c r="K2565" s="532"/>
      <c r="L2565" s="531" t="str">
        <f>IF(K2565=0,"0-0",(VLOOKUP(K2565,'[11]CONSOLIDADO PLAN DESARROLLO'!$DK$9:$DM$305,2,0)))</f>
        <v>0-0</v>
      </c>
      <c r="M2565" s="532" t="str">
        <f t="shared" si="165"/>
        <v>0-0</v>
      </c>
      <c r="N2565" s="526"/>
      <c r="O2565" s="535"/>
      <c r="AC2565" s="274"/>
    </row>
    <row r="2566" spans="1:29" x14ac:dyDescent="0.2">
      <c r="A2566" s="528"/>
      <c r="B2566" s="477" t="str">
        <f t="shared" si="164"/>
        <v xml:space="preserve"> </v>
      </c>
      <c r="C2566" s="477"/>
      <c r="D2566" s="526"/>
      <c r="E2566" s="529"/>
      <c r="F2566" s="529"/>
      <c r="G2566" s="530"/>
      <c r="H2566" s="530"/>
      <c r="I2566" s="532"/>
      <c r="J2566" s="531" t="e">
        <f>VLOOKUP(K2566,'[11]CONSOLIDADO PLAN DESARROLLO'!$DK$9:$DM2862,3,0)</f>
        <v>#N/A</v>
      </c>
      <c r="K2566" s="532"/>
      <c r="L2566" s="531" t="str">
        <f>IF(K2566=0,"0-0",(VLOOKUP(K2566,'[11]CONSOLIDADO PLAN DESARROLLO'!$DK$9:$DM$305,2,0)))</f>
        <v>0-0</v>
      </c>
      <c r="M2566" s="532" t="str">
        <f t="shared" si="165"/>
        <v>0-0</v>
      </c>
      <c r="N2566" s="526"/>
      <c r="O2566" s="535"/>
      <c r="AC2566" s="274"/>
    </row>
    <row r="2567" spans="1:29" x14ac:dyDescent="0.2">
      <c r="A2567" s="528"/>
      <c r="B2567" s="477" t="str">
        <f t="shared" si="164"/>
        <v xml:space="preserve"> </v>
      </c>
      <c r="C2567" s="477"/>
      <c r="D2567" s="526"/>
      <c r="E2567" s="529"/>
      <c r="F2567" s="529"/>
      <c r="G2567" s="530"/>
      <c r="H2567" s="530"/>
      <c r="I2567" s="532"/>
      <c r="J2567" s="531" t="e">
        <f>VLOOKUP(K2567,'[11]CONSOLIDADO PLAN DESARROLLO'!$DK$9:$DM2863,3,0)</f>
        <v>#N/A</v>
      </c>
      <c r="K2567" s="532"/>
      <c r="L2567" s="531" t="str">
        <f>IF(K2567=0,"0-0",(VLOOKUP(K2567,'[11]CONSOLIDADO PLAN DESARROLLO'!$DK$9:$DM$305,2,0)))</f>
        <v>0-0</v>
      </c>
      <c r="M2567" s="532" t="str">
        <f t="shared" si="165"/>
        <v>0-0</v>
      </c>
      <c r="N2567" s="526"/>
      <c r="O2567" s="535"/>
      <c r="AC2567" s="274"/>
    </row>
    <row r="2568" spans="1:29" x14ac:dyDescent="0.2">
      <c r="A2568" s="528"/>
      <c r="B2568" s="477" t="str">
        <f t="shared" si="164"/>
        <v xml:space="preserve"> </v>
      </c>
      <c r="C2568" s="477"/>
      <c r="D2568" s="526"/>
      <c r="E2568" s="529"/>
      <c r="F2568" s="529"/>
      <c r="G2568" s="530"/>
      <c r="H2568" s="530"/>
      <c r="I2568" s="532"/>
      <c r="J2568" s="531" t="e">
        <f>VLOOKUP(K2568,'[11]CONSOLIDADO PLAN DESARROLLO'!$DK$9:$DM2864,3,0)</f>
        <v>#N/A</v>
      </c>
      <c r="K2568" s="532"/>
      <c r="L2568" s="531" t="str">
        <f>IF(K2568=0,"0-0",(VLOOKUP(K2568,'[11]CONSOLIDADO PLAN DESARROLLO'!$DK$9:$DM$305,2,0)))</f>
        <v>0-0</v>
      </c>
      <c r="M2568" s="532" t="str">
        <f t="shared" si="165"/>
        <v>0-0</v>
      </c>
      <c r="N2568" s="526"/>
      <c r="O2568" s="535"/>
      <c r="AC2568" s="274"/>
    </row>
    <row r="2569" spans="1:29" x14ac:dyDescent="0.2">
      <c r="A2569" s="528"/>
      <c r="B2569" s="477" t="str">
        <f t="shared" si="164"/>
        <v xml:space="preserve"> </v>
      </c>
      <c r="C2569" s="477"/>
      <c r="D2569" s="526"/>
      <c r="E2569" s="529"/>
      <c r="F2569" s="529"/>
      <c r="G2569" s="530"/>
      <c r="H2569" s="530"/>
      <c r="I2569" s="532"/>
      <c r="J2569" s="531" t="e">
        <f>VLOOKUP(K2569,'[11]CONSOLIDADO PLAN DESARROLLO'!$DK$9:$DM2865,3,0)</f>
        <v>#N/A</v>
      </c>
      <c r="K2569" s="532"/>
      <c r="L2569" s="531" t="str">
        <f>IF(K2569=0,"0-0",(VLOOKUP(K2569,'[11]CONSOLIDADO PLAN DESARROLLO'!$DK$9:$DM$305,2,0)))</f>
        <v>0-0</v>
      </c>
      <c r="M2569" s="532" t="str">
        <f t="shared" si="165"/>
        <v>0-0</v>
      </c>
      <c r="N2569" s="526"/>
      <c r="O2569" s="535"/>
      <c r="AC2569" s="274"/>
    </row>
    <row r="2570" spans="1:29" x14ac:dyDescent="0.2">
      <c r="A2570" s="528"/>
      <c r="B2570" s="477" t="str">
        <f t="shared" si="164"/>
        <v xml:space="preserve"> </v>
      </c>
      <c r="C2570" s="477"/>
      <c r="D2570" s="526"/>
      <c r="E2570" s="529"/>
      <c r="F2570" s="529"/>
      <c r="G2570" s="530"/>
      <c r="H2570" s="530"/>
      <c r="I2570" s="532"/>
      <c r="J2570" s="531" t="e">
        <f>VLOOKUP(K2570,'[11]CONSOLIDADO PLAN DESARROLLO'!$DK$9:$DM2866,3,0)</f>
        <v>#N/A</v>
      </c>
      <c r="K2570" s="532"/>
      <c r="L2570" s="531" t="str">
        <f>IF(K2570=0,"0-0",(VLOOKUP(K2570,'[11]CONSOLIDADO PLAN DESARROLLO'!$DK$9:$DM$305,2,0)))</f>
        <v>0-0</v>
      </c>
      <c r="M2570" s="532" t="str">
        <f t="shared" si="165"/>
        <v>0-0</v>
      </c>
      <c r="N2570" s="526"/>
      <c r="O2570" s="535"/>
      <c r="AC2570" s="274"/>
    </row>
    <row r="2571" spans="1:29" x14ac:dyDescent="0.2">
      <c r="A2571" s="528"/>
      <c r="B2571" s="477" t="str">
        <f t="shared" si="164"/>
        <v xml:space="preserve"> </v>
      </c>
      <c r="C2571" s="477"/>
      <c r="D2571" s="526"/>
      <c r="E2571" s="529"/>
      <c r="F2571" s="529"/>
      <c r="G2571" s="530"/>
      <c r="H2571" s="530"/>
      <c r="I2571" s="532"/>
      <c r="J2571" s="531" t="e">
        <f>VLOOKUP(K2571,'[11]CONSOLIDADO PLAN DESARROLLO'!$DK$9:$DM2867,3,0)</f>
        <v>#N/A</v>
      </c>
      <c r="K2571" s="532"/>
      <c r="L2571" s="531" t="str">
        <f>IF(K2571=0,"0-0",(VLOOKUP(K2571,'[11]CONSOLIDADO PLAN DESARROLLO'!$DK$9:$DM$305,2,0)))</f>
        <v>0-0</v>
      </c>
      <c r="M2571" s="532" t="str">
        <f t="shared" si="165"/>
        <v>0-0</v>
      </c>
      <c r="N2571" s="526"/>
      <c r="O2571" s="535"/>
      <c r="AC2571" s="274"/>
    </row>
    <row r="2572" spans="1:29" x14ac:dyDescent="0.2">
      <c r="A2572" s="528"/>
      <c r="B2572" s="477" t="str">
        <f t="shared" si="164"/>
        <v xml:space="preserve"> </v>
      </c>
      <c r="C2572" s="477"/>
      <c r="D2572" s="526"/>
      <c r="E2572" s="529"/>
      <c r="F2572" s="529"/>
      <c r="G2572" s="530"/>
      <c r="H2572" s="530"/>
      <c r="I2572" s="532"/>
      <c r="J2572" s="531" t="e">
        <f>VLOOKUP(K2572,'[11]CONSOLIDADO PLAN DESARROLLO'!$DK$9:$DM2868,3,0)</f>
        <v>#N/A</v>
      </c>
      <c r="K2572" s="532"/>
      <c r="L2572" s="531" t="str">
        <f>IF(K2572=0,"0-0",(VLOOKUP(K2572,'[11]CONSOLIDADO PLAN DESARROLLO'!$DK$9:$DM$305,2,0)))</f>
        <v>0-0</v>
      </c>
      <c r="M2572" s="532" t="str">
        <f t="shared" si="165"/>
        <v>0-0</v>
      </c>
      <c r="N2572" s="526"/>
      <c r="O2572" s="535"/>
      <c r="AC2572" s="274"/>
    </row>
    <row r="2573" spans="1:29" x14ac:dyDescent="0.2">
      <c r="A2573" s="528"/>
      <c r="B2573" s="477" t="str">
        <f t="shared" si="164"/>
        <v xml:space="preserve"> </v>
      </c>
      <c r="C2573" s="477"/>
      <c r="D2573" s="526"/>
      <c r="E2573" s="529"/>
      <c r="F2573" s="529"/>
      <c r="G2573" s="530"/>
      <c r="H2573" s="530"/>
      <c r="I2573" s="532"/>
      <c r="J2573" s="531" t="e">
        <f>VLOOKUP(K2573,'[11]CONSOLIDADO PLAN DESARROLLO'!$DK$9:$DM2869,3,0)</f>
        <v>#N/A</v>
      </c>
      <c r="K2573" s="532"/>
      <c r="L2573" s="531" t="str">
        <f>IF(K2573=0,"0-0",(VLOOKUP(K2573,'[11]CONSOLIDADO PLAN DESARROLLO'!$DK$9:$DM$305,2,0)))</f>
        <v>0-0</v>
      </c>
      <c r="M2573" s="532" t="str">
        <f t="shared" si="165"/>
        <v>0-0</v>
      </c>
      <c r="N2573" s="526"/>
      <c r="O2573" s="535"/>
      <c r="AC2573" s="274"/>
    </row>
    <row r="2574" spans="1:29" x14ac:dyDescent="0.2">
      <c r="A2574" s="528"/>
      <c r="B2574" s="477" t="str">
        <f t="shared" si="164"/>
        <v xml:space="preserve"> </v>
      </c>
      <c r="C2574" s="477"/>
      <c r="D2574" s="526"/>
      <c r="E2574" s="529"/>
      <c r="F2574" s="529"/>
      <c r="G2574" s="530"/>
      <c r="H2574" s="530"/>
      <c r="I2574" s="532"/>
      <c r="J2574" s="531" t="e">
        <f>VLOOKUP(K2574,'[11]CONSOLIDADO PLAN DESARROLLO'!$DK$9:$DM2870,3,0)</f>
        <v>#N/A</v>
      </c>
      <c r="K2574" s="532"/>
      <c r="L2574" s="531" t="str">
        <f>IF(K2574=0,"0-0",(VLOOKUP(K2574,'[11]CONSOLIDADO PLAN DESARROLLO'!$DK$9:$DM$305,2,0)))</f>
        <v>0-0</v>
      </c>
      <c r="M2574" s="532" t="str">
        <f t="shared" si="165"/>
        <v>0-0</v>
      </c>
      <c r="N2574" s="526"/>
      <c r="O2574" s="535"/>
      <c r="AC2574" s="274"/>
    </row>
    <row r="2575" spans="1:29" x14ac:dyDescent="0.2">
      <c r="A2575" s="528"/>
      <c r="B2575" s="477" t="str">
        <f t="shared" si="164"/>
        <v xml:space="preserve"> </v>
      </c>
      <c r="C2575" s="477"/>
      <c r="D2575" s="526"/>
      <c r="E2575" s="529"/>
      <c r="F2575" s="529"/>
      <c r="G2575" s="530"/>
      <c r="H2575" s="530"/>
      <c r="I2575" s="532"/>
      <c r="J2575" s="531" t="e">
        <f>VLOOKUP(K2575,'[11]CONSOLIDADO PLAN DESARROLLO'!$DK$9:$DM2871,3,0)</f>
        <v>#N/A</v>
      </c>
      <c r="K2575" s="532"/>
      <c r="L2575" s="531" t="str">
        <f>IF(K2575=0,"0-0",(VLOOKUP(K2575,'[11]CONSOLIDADO PLAN DESARROLLO'!$DK$9:$DM$305,2,0)))</f>
        <v>0-0</v>
      </c>
      <c r="M2575" s="532" t="str">
        <f t="shared" si="165"/>
        <v>0-0</v>
      </c>
      <c r="N2575" s="526"/>
      <c r="O2575" s="535"/>
      <c r="AC2575" s="274"/>
    </row>
    <row r="2576" spans="1:29" x14ac:dyDescent="0.2">
      <c r="A2576" s="528"/>
      <c r="B2576" s="477" t="str">
        <f t="shared" si="164"/>
        <v xml:space="preserve"> </v>
      </c>
      <c r="C2576" s="477"/>
      <c r="D2576" s="526"/>
      <c r="E2576" s="529"/>
      <c r="F2576" s="529"/>
      <c r="G2576" s="530"/>
      <c r="H2576" s="530"/>
      <c r="I2576" s="532"/>
      <c r="J2576" s="531" t="e">
        <f>VLOOKUP(K2576,'[11]CONSOLIDADO PLAN DESARROLLO'!$DK$9:$DM2872,3,0)</f>
        <v>#N/A</v>
      </c>
      <c r="K2576" s="532"/>
      <c r="L2576" s="531" t="str">
        <f>IF(K2576=0,"0-0",(VLOOKUP(K2576,'[11]CONSOLIDADO PLAN DESARROLLO'!$DK$9:$DM$305,2,0)))</f>
        <v>0-0</v>
      </c>
      <c r="M2576" s="532" t="str">
        <f t="shared" si="165"/>
        <v>0-0</v>
      </c>
      <c r="N2576" s="526"/>
      <c r="O2576" s="535"/>
      <c r="AC2576" s="274"/>
    </row>
    <row r="2577" spans="1:29" x14ac:dyDescent="0.2">
      <c r="A2577" s="528"/>
      <c r="B2577" s="477" t="str">
        <f t="shared" si="164"/>
        <v xml:space="preserve"> </v>
      </c>
      <c r="C2577" s="477"/>
      <c r="D2577" s="526"/>
      <c r="E2577" s="529"/>
      <c r="F2577" s="529"/>
      <c r="G2577" s="530"/>
      <c r="H2577" s="530"/>
      <c r="I2577" s="532"/>
      <c r="J2577" s="531" t="e">
        <f>VLOOKUP(K2577,'[11]CONSOLIDADO PLAN DESARROLLO'!$DK$9:$DM2873,3,0)</f>
        <v>#N/A</v>
      </c>
      <c r="K2577" s="532"/>
      <c r="L2577" s="531" t="str">
        <f>IF(K2577=0,"0-0",(VLOOKUP(K2577,'[11]CONSOLIDADO PLAN DESARROLLO'!$DK$9:$DM$305,2,0)))</f>
        <v>0-0</v>
      </c>
      <c r="M2577" s="532" t="str">
        <f t="shared" si="165"/>
        <v>0-0</v>
      </c>
      <c r="N2577" s="526"/>
      <c r="O2577" s="535"/>
      <c r="AC2577" s="274"/>
    </row>
    <row r="2578" spans="1:29" x14ac:dyDescent="0.2">
      <c r="A2578" s="528"/>
      <c r="B2578" s="477" t="str">
        <f t="shared" si="164"/>
        <v xml:space="preserve"> </v>
      </c>
      <c r="C2578" s="477"/>
      <c r="D2578" s="526"/>
      <c r="E2578" s="529"/>
      <c r="F2578" s="529"/>
      <c r="G2578" s="530"/>
      <c r="H2578" s="530"/>
      <c r="I2578" s="532"/>
      <c r="J2578" s="531" t="e">
        <f>VLOOKUP(K2578,'[11]CONSOLIDADO PLAN DESARROLLO'!$DK$9:$DM2874,3,0)</f>
        <v>#N/A</v>
      </c>
      <c r="K2578" s="532"/>
      <c r="L2578" s="531" t="str">
        <f>IF(K2578=0,"0-0",(VLOOKUP(K2578,'[11]CONSOLIDADO PLAN DESARROLLO'!$DK$9:$DM$305,2,0)))</f>
        <v>0-0</v>
      </c>
      <c r="M2578" s="532" t="str">
        <f t="shared" si="165"/>
        <v>0-0</v>
      </c>
      <c r="N2578" s="526"/>
      <c r="O2578" s="535"/>
      <c r="AC2578" s="274"/>
    </row>
    <row r="2579" spans="1:29" x14ac:dyDescent="0.2">
      <c r="A2579" s="528"/>
      <c r="B2579" s="477" t="str">
        <f t="shared" si="164"/>
        <v xml:space="preserve"> </v>
      </c>
      <c r="C2579" s="477"/>
      <c r="D2579" s="526"/>
      <c r="E2579" s="529"/>
      <c r="F2579" s="529"/>
      <c r="G2579" s="530"/>
      <c r="H2579" s="530"/>
      <c r="I2579" s="532"/>
      <c r="J2579" s="531" t="e">
        <f>VLOOKUP(K2579,'[11]CONSOLIDADO PLAN DESARROLLO'!$DK$9:$DM2875,3,0)</f>
        <v>#N/A</v>
      </c>
      <c r="K2579" s="532"/>
      <c r="L2579" s="531" t="str">
        <f>IF(K2579=0,"0-0",(VLOOKUP(K2579,'[11]CONSOLIDADO PLAN DESARROLLO'!$DK$9:$DM$305,2,0)))</f>
        <v>0-0</v>
      </c>
      <c r="M2579" s="532" t="str">
        <f t="shared" si="165"/>
        <v>0-0</v>
      </c>
      <c r="N2579" s="526"/>
      <c r="O2579" s="535"/>
      <c r="AC2579" s="274"/>
    </row>
    <row r="2580" spans="1:29" x14ac:dyDescent="0.2">
      <c r="A2580" s="528"/>
      <c r="B2580" s="477" t="str">
        <f t="shared" si="164"/>
        <v xml:space="preserve"> </v>
      </c>
      <c r="C2580" s="477"/>
      <c r="D2580" s="526"/>
      <c r="E2580" s="529"/>
      <c r="F2580" s="529"/>
      <c r="G2580" s="530"/>
      <c r="H2580" s="530"/>
      <c r="I2580" s="532"/>
      <c r="J2580" s="531" t="e">
        <f>VLOOKUP(K2580,'[11]CONSOLIDADO PLAN DESARROLLO'!$DK$9:$DM2876,3,0)</f>
        <v>#N/A</v>
      </c>
      <c r="K2580" s="532"/>
      <c r="L2580" s="531" t="str">
        <f>IF(K2580=0,"0-0",(VLOOKUP(K2580,'[11]CONSOLIDADO PLAN DESARROLLO'!$DK$9:$DM$305,2,0)))</f>
        <v>0-0</v>
      </c>
      <c r="M2580" s="532" t="str">
        <f t="shared" si="165"/>
        <v>0-0</v>
      </c>
      <c r="N2580" s="526"/>
      <c r="O2580" s="535"/>
      <c r="AC2580" s="274"/>
    </row>
    <row r="2581" spans="1:29" x14ac:dyDescent="0.2">
      <c r="A2581" s="528"/>
      <c r="B2581" s="477" t="str">
        <f t="shared" si="164"/>
        <v xml:space="preserve"> </v>
      </c>
      <c r="C2581" s="477"/>
      <c r="D2581" s="526"/>
      <c r="E2581" s="529"/>
      <c r="F2581" s="529"/>
      <c r="G2581" s="530"/>
      <c r="H2581" s="530"/>
      <c r="I2581" s="532"/>
      <c r="J2581" s="531" t="e">
        <f>VLOOKUP(K2581,'[11]CONSOLIDADO PLAN DESARROLLO'!$DK$9:$DM2877,3,0)</f>
        <v>#N/A</v>
      </c>
      <c r="K2581" s="532"/>
      <c r="L2581" s="531" t="str">
        <f>IF(K2581=0,"0-0",(VLOOKUP(K2581,'[11]CONSOLIDADO PLAN DESARROLLO'!$DK$9:$DM$305,2,0)))</f>
        <v>0-0</v>
      </c>
      <c r="M2581" s="532" t="str">
        <f t="shared" si="165"/>
        <v>0-0</v>
      </c>
      <c r="N2581" s="526"/>
      <c r="O2581" s="535"/>
      <c r="AC2581" s="274"/>
    </row>
    <row r="2582" spans="1:29" x14ac:dyDescent="0.2">
      <c r="A2582" s="528"/>
      <c r="B2582" s="477" t="str">
        <f t="shared" si="164"/>
        <v xml:space="preserve"> </v>
      </c>
      <c r="C2582" s="477"/>
      <c r="D2582" s="526"/>
      <c r="E2582" s="529"/>
      <c r="F2582" s="529"/>
      <c r="G2582" s="530"/>
      <c r="H2582" s="530"/>
      <c r="I2582" s="532"/>
      <c r="J2582" s="531" t="e">
        <f>VLOOKUP(K2582,'[11]CONSOLIDADO PLAN DESARROLLO'!$DK$9:$DM2878,3,0)</f>
        <v>#N/A</v>
      </c>
      <c r="K2582" s="532"/>
      <c r="L2582" s="531" t="str">
        <f>IF(K2582=0,"0-0",(VLOOKUP(K2582,'[11]CONSOLIDADO PLAN DESARROLLO'!$DK$9:$DM$305,2,0)))</f>
        <v>0-0</v>
      </c>
      <c r="M2582" s="532" t="str">
        <f t="shared" si="165"/>
        <v>0-0</v>
      </c>
      <c r="N2582" s="526"/>
      <c r="O2582" s="535"/>
      <c r="AC2582" s="274"/>
    </row>
    <row r="2583" spans="1:29" x14ac:dyDescent="0.2">
      <c r="A2583" s="528"/>
      <c r="B2583" s="477" t="str">
        <f t="shared" si="164"/>
        <v xml:space="preserve"> </v>
      </c>
      <c r="C2583" s="477"/>
      <c r="D2583" s="526"/>
      <c r="E2583" s="529"/>
      <c r="F2583" s="529"/>
      <c r="G2583" s="530"/>
      <c r="H2583" s="530"/>
      <c r="I2583" s="532"/>
      <c r="J2583" s="531" t="e">
        <f>VLOOKUP(K2583,'[11]CONSOLIDADO PLAN DESARROLLO'!$DK$9:$DM2879,3,0)</f>
        <v>#N/A</v>
      </c>
      <c r="K2583" s="532"/>
      <c r="L2583" s="531" t="str">
        <f>IF(K2583=0,"0-0",(VLOOKUP(K2583,'[11]CONSOLIDADO PLAN DESARROLLO'!$DK$9:$DM$305,2,0)))</f>
        <v>0-0</v>
      </c>
      <c r="M2583" s="532" t="str">
        <f t="shared" si="165"/>
        <v>0-0</v>
      </c>
      <c r="N2583" s="526"/>
      <c r="O2583" s="535"/>
      <c r="AC2583" s="274"/>
    </row>
    <row r="2584" spans="1:29" x14ac:dyDescent="0.2">
      <c r="A2584" s="528"/>
      <c r="B2584" s="477" t="str">
        <f t="shared" si="164"/>
        <v xml:space="preserve"> </v>
      </c>
      <c r="C2584" s="477"/>
      <c r="D2584" s="526"/>
      <c r="E2584" s="529"/>
      <c r="F2584" s="529"/>
      <c r="G2584" s="530"/>
      <c r="H2584" s="530"/>
      <c r="I2584" s="532"/>
      <c r="J2584" s="531" t="e">
        <f>VLOOKUP(K2584,'[11]CONSOLIDADO PLAN DESARROLLO'!$DK$9:$DM2880,3,0)</f>
        <v>#N/A</v>
      </c>
      <c r="K2584" s="532"/>
      <c r="L2584" s="531" t="str">
        <f>IF(K2584=0,"0-0",(VLOOKUP(K2584,'[11]CONSOLIDADO PLAN DESARROLLO'!$DK$9:$DM$305,2,0)))</f>
        <v>0-0</v>
      </c>
      <c r="M2584" s="532" t="str">
        <f t="shared" si="165"/>
        <v>0-0</v>
      </c>
      <c r="N2584" s="526"/>
      <c r="O2584" s="535"/>
      <c r="AC2584" s="274"/>
    </row>
    <row r="2585" spans="1:29" x14ac:dyDescent="0.2">
      <c r="A2585" s="528"/>
      <c r="B2585" s="477" t="str">
        <f t="shared" si="164"/>
        <v xml:space="preserve"> </v>
      </c>
      <c r="C2585" s="477"/>
      <c r="D2585" s="526"/>
      <c r="E2585" s="529"/>
      <c r="F2585" s="529"/>
      <c r="G2585" s="530"/>
      <c r="H2585" s="530"/>
      <c r="I2585" s="532"/>
      <c r="J2585" s="531" t="e">
        <f>VLOOKUP(K2585,'[11]CONSOLIDADO PLAN DESARROLLO'!$DK$9:$DM2881,3,0)</f>
        <v>#N/A</v>
      </c>
      <c r="K2585" s="532"/>
      <c r="L2585" s="531" t="str">
        <f>IF(K2585=0,"0-0",(VLOOKUP(K2585,'[11]CONSOLIDADO PLAN DESARROLLO'!$DK$9:$DM$305,2,0)))</f>
        <v>0-0</v>
      </c>
      <c r="M2585" s="532" t="str">
        <f t="shared" si="165"/>
        <v>0-0</v>
      </c>
      <c r="N2585" s="526"/>
      <c r="O2585" s="535"/>
      <c r="AC2585" s="274"/>
    </row>
    <row r="2586" spans="1:29" x14ac:dyDescent="0.2">
      <c r="A2586" s="528"/>
      <c r="B2586" s="477" t="str">
        <f t="shared" si="164"/>
        <v xml:space="preserve"> </v>
      </c>
      <c r="C2586" s="477"/>
      <c r="D2586" s="526"/>
      <c r="E2586" s="529"/>
      <c r="F2586" s="529"/>
      <c r="G2586" s="530"/>
      <c r="H2586" s="530"/>
      <c r="I2586" s="532"/>
      <c r="J2586" s="531" t="e">
        <f>VLOOKUP(K2586,'[11]CONSOLIDADO PLAN DESARROLLO'!$DK$9:$DM2882,3,0)</f>
        <v>#N/A</v>
      </c>
      <c r="K2586" s="532"/>
      <c r="L2586" s="531" t="str">
        <f>IF(K2586=0,"0-0",(VLOOKUP(K2586,'[11]CONSOLIDADO PLAN DESARROLLO'!$DK$9:$DM$305,2,0)))</f>
        <v>0-0</v>
      </c>
      <c r="M2586" s="532" t="str">
        <f t="shared" si="165"/>
        <v>0-0</v>
      </c>
      <c r="N2586" s="526"/>
      <c r="O2586" s="535"/>
      <c r="AC2586" s="274"/>
    </row>
    <row r="2587" spans="1:29" x14ac:dyDescent="0.2">
      <c r="A2587" s="528"/>
      <c r="B2587" s="477" t="str">
        <f t="shared" si="164"/>
        <v xml:space="preserve"> </v>
      </c>
      <c r="C2587" s="477"/>
      <c r="D2587" s="526"/>
      <c r="E2587" s="529"/>
      <c r="F2587" s="529"/>
      <c r="G2587" s="530"/>
      <c r="H2587" s="530"/>
      <c r="I2587" s="532"/>
      <c r="J2587" s="531" t="e">
        <f>VLOOKUP(K2587,'[11]CONSOLIDADO PLAN DESARROLLO'!$DK$9:$DM2883,3,0)</f>
        <v>#N/A</v>
      </c>
      <c r="K2587" s="532"/>
      <c r="L2587" s="531" t="str">
        <f>IF(K2587=0,"0-0",(VLOOKUP(K2587,'[11]CONSOLIDADO PLAN DESARROLLO'!$DK$9:$DM$305,2,0)))</f>
        <v>0-0</v>
      </c>
      <c r="M2587" s="532" t="str">
        <f t="shared" si="165"/>
        <v>0-0</v>
      </c>
      <c r="N2587" s="526"/>
      <c r="O2587" s="535"/>
      <c r="AC2587" s="274"/>
    </row>
    <row r="2588" spans="1:29" x14ac:dyDescent="0.2">
      <c r="A2588" s="528"/>
      <c r="B2588" s="477" t="str">
        <f t="shared" si="164"/>
        <v xml:space="preserve"> </v>
      </c>
      <c r="C2588" s="477"/>
      <c r="D2588" s="526"/>
      <c r="E2588" s="529"/>
      <c r="F2588" s="529"/>
      <c r="G2588" s="530"/>
      <c r="H2588" s="530"/>
      <c r="I2588" s="532"/>
      <c r="J2588" s="531" t="e">
        <f>VLOOKUP(K2588,'[11]CONSOLIDADO PLAN DESARROLLO'!$DK$9:$DM2884,3,0)</f>
        <v>#N/A</v>
      </c>
      <c r="K2588" s="532"/>
      <c r="L2588" s="531" t="str">
        <f>IF(K2588=0,"0-0",(VLOOKUP(K2588,'[11]CONSOLIDADO PLAN DESARROLLO'!$DK$9:$DM$305,2,0)))</f>
        <v>0-0</v>
      </c>
      <c r="M2588" s="532" t="str">
        <f t="shared" si="165"/>
        <v>0-0</v>
      </c>
      <c r="N2588" s="526"/>
      <c r="O2588" s="535"/>
      <c r="AC2588" s="274"/>
    </row>
    <row r="2589" spans="1:29" x14ac:dyDescent="0.2">
      <c r="A2589" s="528"/>
      <c r="B2589" s="477" t="str">
        <f t="shared" si="164"/>
        <v xml:space="preserve"> </v>
      </c>
      <c r="C2589" s="477"/>
      <c r="D2589" s="526"/>
      <c r="E2589" s="529"/>
      <c r="F2589" s="529"/>
      <c r="G2589" s="530"/>
      <c r="H2589" s="530"/>
      <c r="I2589" s="532"/>
      <c r="J2589" s="531" t="e">
        <f>VLOOKUP(K2589,'[11]CONSOLIDADO PLAN DESARROLLO'!$DK$9:$DM2885,3,0)</f>
        <v>#N/A</v>
      </c>
      <c r="K2589" s="532"/>
      <c r="L2589" s="531" t="str">
        <f>IF(K2589=0,"0-0",(VLOOKUP(K2589,'[11]CONSOLIDADO PLAN DESARROLLO'!$DK$9:$DM$305,2,0)))</f>
        <v>0-0</v>
      </c>
      <c r="M2589" s="532" t="str">
        <f t="shared" si="165"/>
        <v>0-0</v>
      </c>
      <c r="N2589" s="526"/>
      <c r="O2589" s="535"/>
      <c r="AC2589" s="274"/>
    </row>
    <row r="2590" spans="1:29" x14ac:dyDescent="0.2">
      <c r="A2590" s="528"/>
      <c r="B2590" s="477" t="str">
        <f t="shared" si="164"/>
        <v xml:space="preserve"> </v>
      </c>
      <c r="C2590" s="477"/>
      <c r="D2590" s="526"/>
      <c r="E2590" s="529"/>
      <c r="F2590" s="529"/>
      <c r="G2590" s="530"/>
      <c r="H2590" s="530"/>
      <c r="I2590" s="532"/>
      <c r="J2590" s="531" t="e">
        <f>VLOOKUP(K2590,'[11]CONSOLIDADO PLAN DESARROLLO'!$DK$9:$DM2886,3,0)</f>
        <v>#N/A</v>
      </c>
      <c r="K2590" s="532"/>
      <c r="L2590" s="531" t="str">
        <f>IF(K2590=0,"0-0",(VLOOKUP(K2590,'[11]CONSOLIDADO PLAN DESARROLLO'!$DK$9:$DM$305,2,0)))</f>
        <v>0-0</v>
      </c>
      <c r="M2590" s="532" t="str">
        <f t="shared" si="165"/>
        <v>0-0</v>
      </c>
      <c r="N2590" s="526"/>
      <c r="O2590" s="535"/>
      <c r="AC2590" s="274"/>
    </row>
    <row r="2591" spans="1:29" x14ac:dyDescent="0.2">
      <c r="A2591" s="528"/>
      <c r="B2591" s="477" t="str">
        <f t="shared" si="164"/>
        <v xml:space="preserve"> </v>
      </c>
      <c r="C2591" s="477"/>
      <c r="D2591" s="526"/>
      <c r="E2591" s="529"/>
      <c r="F2591" s="529"/>
      <c r="G2591" s="530"/>
      <c r="H2591" s="530"/>
      <c r="I2591" s="532"/>
      <c r="J2591" s="531" t="e">
        <f>VLOOKUP(K2591,'[11]CONSOLIDADO PLAN DESARROLLO'!$DK$9:$DM2887,3,0)</f>
        <v>#N/A</v>
      </c>
      <c r="K2591" s="532"/>
      <c r="L2591" s="531" t="str">
        <f>IF(K2591=0,"0-0",(VLOOKUP(K2591,'[11]CONSOLIDADO PLAN DESARROLLO'!$DK$9:$DM$305,2,0)))</f>
        <v>0-0</v>
      </c>
      <c r="M2591" s="532" t="str">
        <f t="shared" si="165"/>
        <v>0-0</v>
      </c>
      <c r="N2591" s="526"/>
      <c r="O2591" s="535"/>
      <c r="AC2591" s="274"/>
    </row>
    <row r="2592" spans="1:29" x14ac:dyDescent="0.2">
      <c r="A2592" s="528"/>
      <c r="B2592" s="477" t="str">
        <f t="shared" si="164"/>
        <v xml:space="preserve"> </v>
      </c>
      <c r="C2592" s="477"/>
      <c r="D2592" s="526"/>
      <c r="E2592" s="529"/>
      <c r="F2592" s="529"/>
      <c r="G2592" s="530"/>
      <c r="H2592" s="530"/>
      <c r="I2592" s="532"/>
      <c r="J2592" s="531" t="e">
        <f>VLOOKUP(K2592,'[11]CONSOLIDADO PLAN DESARROLLO'!$DK$9:$DM2888,3,0)</f>
        <v>#N/A</v>
      </c>
      <c r="K2592" s="532"/>
      <c r="L2592" s="531" t="str">
        <f>IF(K2592=0,"0-0",(VLOOKUP(K2592,'[11]CONSOLIDADO PLAN DESARROLLO'!$DK$9:$DM$305,2,0)))</f>
        <v>0-0</v>
      </c>
      <c r="M2592" s="532" t="str">
        <f t="shared" si="165"/>
        <v>0-0</v>
      </c>
      <c r="N2592" s="526"/>
      <c r="O2592" s="535"/>
      <c r="AC2592" s="274"/>
    </row>
    <row r="2593" spans="1:29" x14ac:dyDescent="0.2">
      <c r="A2593" s="528"/>
      <c r="B2593" s="477" t="str">
        <f t="shared" si="164"/>
        <v xml:space="preserve"> </v>
      </c>
      <c r="C2593" s="477"/>
      <c r="D2593" s="526"/>
      <c r="E2593" s="529"/>
      <c r="F2593" s="529"/>
      <c r="G2593" s="530"/>
      <c r="H2593" s="530"/>
      <c r="I2593" s="532"/>
      <c r="J2593" s="531" t="e">
        <f>VLOOKUP(K2593,'[11]CONSOLIDADO PLAN DESARROLLO'!$DK$9:$DM2889,3,0)</f>
        <v>#N/A</v>
      </c>
      <c r="K2593" s="532"/>
      <c r="L2593" s="531" t="str">
        <f>IF(K2593=0,"0-0",(VLOOKUP(K2593,'[11]CONSOLIDADO PLAN DESARROLLO'!$DK$9:$DM$305,2,0)))</f>
        <v>0-0</v>
      </c>
      <c r="M2593" s="532" t="str">
        <f t="shared" si="165"/>
        <v>0-0</v>
      </c>
      <c r="N2593" s="526"/>
      <c r="O2593" s="535"/>
      <c r="AC2593" s="274"/>
    </row>
    <row r="2594" spans="1:29" x14ac:dyDescent="0.2">
      <c r="A2594" s="528"/>
      <c r="B2594" s="477" t="str">
        <f t="shared" si="164"/>
        <v xml:space="preserve"> </v>
      </c>
      <c r="C2594" s="477"/>
      <c r="D2594" s="526"/>
      <c r="E2594" s="529"/>
      <c r="F2594" s="529"/>
      <c r="G2594" s="530"/>
      <c r="H2594" s="530"/>
      <c r="I2594" s="532"/>
      <c r="J2594" s="531" t="e">
        <f>VLOOKUP(K2594,'[11]CONSOLIDADO PLAN DESARROLLO'!$DK$9:$DM2890,3,0)</f>
        <v>#N/A</v>
      </c>
      <c r="K2594" s="532"/>
      <c r="L2594" s="531" t="str">
        <f>IF(K2594=0,"0-0",(VLOOKUP(K2594,'[11]CONSOLIDADO PLAN DESARROLLO'!$DK$9:$DM$305,2,0)))</f>
        <v>0-0</v>
      </c>
      <c r="M2594" s="532" t="str">
        <f t="shared" si="165"/>
        <v>0-0</v>
      </c>
      <c r="N2594" s="526"/>
      <c r="O2594" s="535"/>
      <c r="AC2594" s="274"/>
    </row>
    <row r="2595" spans="1:29" x14ac:dyDescent="0.2">
      <c r="A2595" s="528"/>
      <c r="B2595" s="477" t="str">
        <f t="shared" si="164"/>
        <v xml:space="preserve"> </v>
      </c>
      <c r="C2595" s="477"/>
      <c r="D2595" s="526"/>
      <c r="E2595" s="529"/>
      <c r="F2595" s="529"/>
      <c r="G2595" s="530"/>
      <c r="H2595" s="530"/>
      <c r="I2595" s="532"/>
      <c r="J2595" s="531" t="e">
        <f>VLOOKUP(K2595,'[11]CONSOLIDADO PLAN DESARROLLO'!$DK$9:$DM2891,3,0)</f>
        <v>#N/A</v>
      </c>
      <c r="K2595" s="532"/>
      <c r="L2595" s="531" t="str">
        <f>IF(K2595=0,"0-0",(VLOOKUP(K2595,'[11]CONSOLIDADO PLAN DESARROLLO'!$DK$9:$DM$305,2,0)))</f>
        <v>0-0</v>
      </c>
      <c r="M2595" s="532" t="str">
        <f t="shared" si="165"/>
        <v>0-0</v>
      </c>
      <c r="N2595" s="526"/>
      <c r="O2595" s="535"/>
      <c r="AC2595" s="274"/>
    </row>
    <row r="2596" spans="1:29" x14ac:dyDescent="0.2">
      <c r="A2596" s="528"/>
      <c r="B2596" s="477" t="str">
        <f t="shared" si="164"/>
        <v xml:space="preserve"> </v>
      </c>
      <c r="C2596" s="477"/>
      <c r="D2596" s="526"/>
      <c r="E2596" s="529"/>
      <c r="F2596" s="529"/>
      <c r="G2596" s="530"/>
      <c r="H2596" s="530"/>
      <c r="I2596" s="532"/>
      <c r="J2596" s="531" t="e">
        <f>VLOOKUP(K2596,'[11]CONSOLIDADO PLAN DESARROLLO'!$DK$9:$DM2892,3,0)</f>
        <v>#N/A</v>
      </c>
      <c r="K2596" s="532"/>
      <c r="L2596" s="531" t="str">
        <f>IF(K2596=0,"0-0",(VLOOKUP(K2596,'[11]CONSOLIDADO PLAN DESARROLLO'!$DK$9:$DM$305,2,0)))</f>
        <v>0-0</v>
      </c>
      <c r="M2596" s="532" t="str">
        <f t="shared" si="165"/>
        <v>0-0</v>
      </c>
      <c r="N2596" s="526"/>
      <c r="O2596" s="535"/>
      <c r="AC2596" s="274"/>
    </row>
    <row r="2597" spans="1:29" x14ac:dyDescent="0.2">
      <c r="A2597" s="528"/>
      <c r="B2597" s="477" t="str">
        <f t="shared" si="164"/>
        <v xml:space="preserve"> </v>
      </c>
      <c r="C2597" s="477"/>
      <c r="D2597" s="526"/>
      <c r="E2597" s="529"/>
      <c r="F2597" s="529"/>
      <c r="G2597" s="530"/>
      <c r="H2597" s="530"/>
      <c r="I2597" s="532"/>
      <c r="J2597" s="531" t="e">
        <f>VLOOKUP(K2597,'[11]CONSOLIDADO PLAN DESARROLLO'!$DK$9:$DM2893,3,0)</f>
        <v>#N/A</v>
      </c>
      <c r="K2597" s="532"/>
      <c r="L2597" s="531" t="str">
        <f>IF(K2597=0,"0-0",(VLOOKUP(K2597,'[11]CONSOLIDADO PLAN DESARROLLO'!$DK$9:$DM$305,2,0)))</f>
        <v>0-0</v>
      </c>
      <c r="M2597" s="532" t="str">
        <f t="shared" si="165"/>
        <v>0-0</v>
      </c>
      <c r="N2597" s="526"/>
      <c r="O2597" s="535"/>
      <c r="AC2597" s="274"/>
    </row>
    <row r="2598" spans="1:29" x14ac:dyDescent="0.2">
      <c r="A2598" s="528"/>
      <c r="B2598" s="477" t="str">
        <f t="shared" si="164"/>
        <v xml:space="preserve"> </v>
      </c>
      <c r="C2598" s="477"/>
      <c r="D2598" s="526"/>
      <c r="E2598" s="529"/>
      <c r="F2598" s="529"/>
      <c r="G2598" s="530"/>
      <c r="H2598" s="530"/>
      <c r="I2598" s="532"/>
      <c r="J2598" s="531" t="e">
        <f>VLOOKUP(K2598,'[11]CONSOLIDADO PLAN DESARROLLO'!$DK$9:$DM2894,3,0)</f>
        <v>#N/A</v>
      </c>
      <c r="K2598" s="532"/>
      <c r="L2598" s="531" t="str">
        <f>IF(K2598=0,"0-0",(VLOOKUP(K2598,'[11]CONSOLIDADO PLAN DESARROLLO'!$DK$9:$DM$305,2,0)))</f>
        <v>0-0</v>
      </c>
      <c r="M2598" s="532" t="str">
        <f t="shared" si="165"/>
        <v>0-0</v>
      </c>
      <c r="N2598" s="526"/>
      <c r="O2598" s="535"/>
      <c r="AC2598" s="274"/>
    </row>
    <row r="2599" spans="1:29" x14ac:dyDescent="0.2">
      <c r="A2599" s="528"/>
      <c r="B2599" s="477" t="str">
        <f t="shared" si="164"/>
        <v xml:space="preserve"> </v>
      </c>
      <c r="C2599" s="477"/>
      <c r="D2599" s="526"/>
      <c r="E2599" s="529"/>
      <c r="F2599" s="529"/>
      <c r="G2599" s="530"/>
      <c r="H2599" s="530"/>
      <c r="I2599" s="532"/>
      <c r="J2599" s="531" t="e">
        <f>VLOOKUP(K2599,'[11]CONSOLIDADO PLAN DESARROLLO'!$DK$9:$DM2895,3,0)</f>
        <v>#N/A</v>
      </c>
      <c r="K2599" s="532"/>
      <c r="L2599" s="531" t="str">
        <f>IF(K2599=0,"0-0",(VLOOKUP(K2599,'[11]CONSOLIDADO PLAN DESARROLLO'!$DK$9:$DM$305,2,0)))</f>
        <v>0-0</v>
      </c>
      <c r="M2599" s="532" t="str">
        <f t="shared" si="165"/>
        <v>0-0</v>
      </c>
      <c r="N2599" s="526"/>
      <c r="O2599" s="535"/>
      <c r="AC2599" s="274"/>
    </row>
    <row r="2600" spans="1:29" x14ac:dyDescent="0.2">
      <c r="A2600" s="528"/>
      <c r="B2600" s="477" t="str">
        <f t="shared" si="164"/>
        <v xml:space="preserve"> </v>
      </c>
      <c r="C2600" s="477"/>
      <c r="D2600" s="526"/>
      <c r="E2600" s="529"/>
      <c r="F2600" s="529"/>
      <c r="G2600" s="530"/>
      <c r="H2600" s="530"/>
      <c r="I2600" s="532"/>
      <c r="J2600" s="531" t="e">
        <f>VLOOKUP(K2600,'[11]CONSOLIDADO PLAN DESARROLLO'!$DK$9:$DM2896,3,0)</f>
        <v>#N/A</v>
      </c>
      <c r="K2600" s="532"/>
      <c r="L2600" s="531" t="str">
        <f>IF(K2600=0,"0-0",(VLOOKUP(K2600,'[11]CONSOLIDADO PLAN DESARROLLO'!$DK$9:$DM$305,2,0)))</f>
        <v>0-0</v>
      </c>
      <c r="M2600" s="532" t="str">
        <f t="shared" si="165"/>
        <v>0-0</v>
      </c>
      <c r="N2600" s="526"/>
      <c r="O2600" s="535"/>
      <c r="AC2600" s="274"/>
    </row>
    <row r="2601" spans="1:29" x14ac:dyDescent="0.2">
      <c r="A2601" s="528"/>
      <c r="B2601" s="477" t="str">
        <f t="shared" si="164"/>
        <v xml:space="preserve"> </v>
      </c>
      <c r="C2601" s="477"/>
      <c r="D2601" s="526"/>
      <c r="E2601" s="529"/>
      <c r="F2601" s="529"/>
      <c r="G2601" s="530"/>
      <c r="H2601" s="530"/>
      <c r="I2601" s="532"/>
      <c r="J2601" s="531" t="e">
        <f>VLOOKUP(K2601,'[11]CONSOLIDADO PLAN DESARROLLO'!$DK$9:$DM2897,3,0)</f>
        <v>#N/A</v>
      </c>
      <c r="K2601" s="532"/>
      <c r="L2601" s="531" t="str">
        <f>IF(K2601=0,"0-0",(VLOOKUP(K2601,'[11]CONSOLIDADO PLAN DESARROLLO'!$DK$9:$DM$305,2,0)))</f>
        <v>0-0</v>
      </c>
      <c r="M2601" s="532" t="str">
        <f t="shared" si="165"/>
        <v>0-0</v>
      </c>
      <c r="N2601" s="526"/>
      <c r="O2601" s="535"/>
      <c r="AC2601" s="274"/>
    </row>
    <row r="2602" spans="1:29" x14ac:dyDescent="0.2">
      <c r="A2602" s="528"/>
      <c r="B2602" s="477" t="str">
        <f t="shared" si="164"/>
        <v xml:space="preserve"> </v>
      </c>
      <c r="C2602" s="477"/>
      <c r="D2602" s="526"/>
      <c r="E2602" s="529"/>
      <c r="F2602" s="529"/>
      <c r="G2602" s="530"/>
      <c r="H2602" s="530"/>
      <c r="I2602" s="532"/>
      <c r="J2602" s="531" t="e">
        <f>VLOOKUP(K2602,'[11]CONSOLIDADO PLAN DESARROLLO'!$DK$9:$DM2898,3,0)</f>
        <v>#N/A</v>
      </c>
      <c r="K2602" s="532"/>
      <c r="L2602" s="531" t="str">
        <f>IF(K2602=0,"0-0",(VLOOKUP(K2602,'[11]CONSOLIDADO PLAN DESARROLLO'!$DK$9:$DM$305,2,0)))</f>
        <v>0-0</v>
      </c>
      <c r="M2602" s="532" t="str">
        <f t="shared" si="165"/>
        <v>0-0</v>
      </c>
      <c r="N2602" s="526"/>
      <c r="O2602" s="535"/>
      <c r="AC2602" s="274"/>
    </row>
    <row r="2603" spans="1:29" x14ac:dyDescent="0.2">
      <c r="A2603" s="528"/>
      <c r="B2603" s="477" t="str">
        <f t="shared" si="164"/>
        <v xml:space="preserve"> </v>
      </c>
      <c r="C2603" s="477"/>
      <c r="D2603" s="526"/>
      <c r="E2603" s="529"/>
      <c r="F2603" s="529"/>
      <c r="G2603" s="530"/>
      <c r="H2603" s="530"/>
      <c r="I2603" s="532"/>
      <c r="J2603" s="531" t="e">
        <f>VLOOKUP(K2603,'[11]CONSOLIDADO PLAN DESARROLLO'!$DK$9:$DM2899,3,0)</f>
        <v>#N/A</v>
      </c>
      <c r="K2603" s="532"/>
      <c r="L2603" s="531" t="str">
        <f>IF(K2603=0,"0-0",(VLOOKUP(K2603,'[11]CONSOLIDADO PLAN DESARROLLO'!$DK$9:$DM$305,2,0)))</f>
        <v>0-0</v>
      </c>
      <c r="M2603" s="532" t="str">
        <f t="shared" si="165"/>
        <v>0-0</v>
      </c>
      <c r="N2603" s="526"/>
      <c r="O2603" s="535"/>
      <c r="AC2603" s="274"/>
    </row>
    <row r="2604" spans="1:29" x14ac:dyDescent="0.2">
      <c r="A2604" s="528"/>
      <c r="B2604" s="477" t="str">
        <f t="shared" si="164"/>
        <v xml:space="preserve"> </v>
      </c>
      <c r="C2604" s="477"/>
      <c r="D2604" s="526"/>
      <c r="E2604" s="529"/>
      <c r="F2604" s="529"/>
      <c r="G2604" s="530"/>
      <c r="H2604" s="530"/>
      <c r="I2604" s="532"/>
      <c r="J2604" s="531" t="e">
        <f>VLOOKUP(K2604,'[11]CONSOLIDADO PLAN DESARROLLO'!$DK$9:$DM2900,3,0)</f>
        <v>#N/A</v>
      </c>
      <c r="K2604" s="532"/>
      <c r="L2604" s="531" t="str">
        <f>IF(K2604=0,"0-0",(VLOOKUP(K2604,'[11]CONSOLIDADO PLAN DESARROLLO'!$DK$9:$DM$305,2,0)))</f>
        <v>0-0</v>
      </c>
      <c r="M2604" s="532" t="str">
        <f t="shared" si="165"/>
        <v>0-0</v>
      </c>
      <c r="N2604" s="526"/>
      <c r="O2604" s="535"/>
      <c r="AC2604" s="274"/>
    </row>
    <row r="2605" spans="1:29" x14ac:dyDescent="0.2">
      <c r="A2605" s="528"/>
      <c r="B2605" s="477" t="str">
        <f t="shared" si="164"/>
        <v xml:space="preserve"> </v>
      </c>
      <c r="C2605" s="477"/>
      <c r="D2605" s="526"/>
      <c r="E2605" s="529"/>
      <c r="F2605" s="529"/>
      <c r="G2605" s="530"/>
      <c r="H2605" s="530"/>
      <c r="I2605" s="532"/>
      <c r="J2605" s="531" t="e">
        <f>VLOOKUP(K2605,'[11]CONSOLIDADO PLAN DESARROLLO'!$DK$9:$DM2901,3,0)</f>
        <v>#N/A</v>
      </c>
      <c r="K2605" s="532"/>
      <c r="L2605" s="531" t="str">
        <f>IF(K2605=0,"0-0",(VLOOKUP(K2605,'[11]CONSOLIDADO PLAN DESARROLLO'!$DK$9:$DM$305,2,0)))</f>
        <v>0-0</v>
      </c>
      <c r="M2605" s="532" t="str">
        <f t="shared" si="165"/>
        <v>0-0</v>
      </c>
      <c r="N2605" s="526"/>
      <c r="O2605" s="535"/>
      <c r="AC2605" s="274"/>
    </row>
    <row r="2606" spans="1:29" x14ac:dyDescent="0.2">
      <c r="A2606" s="528"/>
      <c r="B2606" s="477" t="str">
        <f t="shared" si="164"/>
        <v xml:space="preserve"> </v>
      </c>
      <c r="C2606" s="477"/>
      <c r="D2606" s="526"/>
      <c r="E2606" s="529"/>
      <c r="F2606" s="529"/>
      <c r="G2606" s="530"/>
      <c r="H2606" s="530"/>
      <c r="I2606" s="532"/>
      <c r="J2606" s="531" t="e">
        <f>VLOOKUP(K2606,'[11]CONSOLIDADO PLAN DESARROLLO'!$DK$9:$DM2902,3,0)</f>
        <v>#N/A</v>
      </c>
      <c r="K2606" s="532"/>
      <c r="L2606" s="531" t="str">
        <f>IF(K2606=0,"0-0",(VLOOKUP(K2606,'[11]CONSOLIDADO PLAN DESARROLLO'!$DK$9:$DM$305,2,0)))</f>
        <v>0-0</v>
      </c>
      <c r="M2606" s="532" t="str">
        <f t="shared" si="165"/>
        <v>0-0</v>
      </c>
      <c r="N2606" s="526"/>
      <c r="O2606" s="535"/>
      <c r="AC2606" s="274"/>
    </row>
    <row r="2607" spans="1:29" x14ac:dyDescent="0.2">
      <c r="A2607" s="528"/>
      <c r="B2607" s="477" t="str">
        <f t="shared" si="164"/>
        <v xml:space="preserve"> </v>
      </c>
      <c r="C2607" s="477"/>
      <c r="D2607" s="526"/>
      <c r="E2607" s="529"/>
      <c r="F2607" s="529"/>
      <c r="G2607" s="530"/>
      <c r="H2607" s="530"/>
      <c r="I2607" s="532"/>
      <c r="J2607" s="531" t="e">
        <f>VLOOKUP(K2607,'[11]CONSOLIDADO PLAN DESARROLLO'!$DK$9:$DM2903,3,0)</f>
        <v>#N/A</v>
      </c>
      <c r="K2607" s="532"/>
      <c r="L2607" s="531" t="str">
        <f>IF(K2607=0,"0-0",(VLOOKUP(K2607,'[11]CONSOLIDADO PLAN DESARROLLO'!$DK$9:$DM$305,2,0)))</f>
        <v>0-0</v>
      </c>
      <c r="M2607" s="532" t="str">
        <f t="shared" si="165"/>
        <v>0-0</v>
      </c>
      <c r="N2607" s="526"/>
      <c r="O2607" s="535"/>
      <c r="AC2607" s="274"/>
    </row>
    <row r="2608" spans="1:29" x14ac:dyDescent="0.2">
      <c r="A2608" s="528"/>
      <c r="B2608" s="477" t="str">
        <f t="shared" si="164"/>
        <v xml:space="preserve"> </v>
      </c>
      <c r="C2608" s="477"/>
      <c r="D2608" s="526"/>
      <c r="E2608" s="529"/>
      <c r="F2608" s="529"/>
      <c r="G2608" s="530"/>
      <c r="H2608" s="530"/>
      <c r="I2608" s="532"/>
      <c r="J2608" s="531" t="e">
        <f>VLOOKUP(K2608,'[11]CONSOLIDADO PLAN DESARROLLO'!$DK$9:$DM2904,3,0)</f>
        <v>#N/A</v>
      </c>
      <c r="K2608" s="532"/>
      <c r="L2608" s="531" t="str">
        <f>IF(K2608=0,"0-0",(VLOOKUP(K2608,'[11]CONSOLIDADO PLAN DESARROLLO'!$DK$9:$DM$305,2,0)))</f>
        <v>0-0</v>
      </c>
      <c r="M2608" s="532" t="str">
        <f t="shared" si="165"/>
        <v>0-0</v>
      </c>
      <c r="N2608" s="526"/>
      <c r="O2608" s="535"/>
      <c r="AC2608" s="274"/>
    </row>
    <row r="2609" spans="1:29" x14ac:dyDescent="0.2">
      <c r="A2609" s="528"/>
      <c r="B2609" s="477" t="str">
        <f t="shared" si="164"/>
        <v xml:space="preserve"> </v>
      </c>
      <c r="C2609" s="477"/>
      <c r="D2609" s="526"/>
      <c r="E2609" s="529"/>
      <c r="F2609" s="529"/>
      <c r="G2609" s="530"/>
      <c r="H2609" s="530"/>
      <c r="I2609" s="532"/>
      <c r="J2609" s="531" t="e">
        <f>VLOOKUP(K2609,'[11]CONSOLIDADO PLAN DESARROLLO'!$DK$9:$DM2905,3,0)</f>
        <v>#N/A</v>
      </c>
      <c r="K2609" s="532"/>
      <c r="L2609" s="531" t="str">
        <f>IF(K2609=0,"0-0",(VLOOKUP(K2609,'[11]CONSOLIDADO PLAN DESARROLLO'!$DK$9:$DM$305,2,0)))</f>
        <v>0-0</v>
      </c>
      <c r="M2609" s="532" t="str">
        <f t="shared" si="165"/>
        <v>0-0</v>
      </c>
      <c r="N2609" s="526"/>
      <c r="O2609" s="535"/>
      <c r="AC2609" s="274"/>
    </row>
    <row r="2610" spans="1:29" x14ac:dyDescent="0.2">
      <c r="A2610" s="528"/>
      <c r="B2610" s="477" t="str">
        <f t="shared" si="164"/>
        <v xml:space="preserve"> </v>
      </c>
      <c r="C2610" s="477"/>
      <c r="D2610" s="526"/>
      <c r="E2610" s="529"/>
      <c r="F2610" s="529"/>
      <c r="G2610" s="530"/>
      <c r="H2610" s="530"/>
      <c r="I2610" s="532"/>
      <c r="J2610" s="531" t="e">
        <f>VLOOKUP(K2610,'[11]CONSOLIDADO PLAN DESARROLLO'!$DK$9:$DM2906,3,0)</f>
        <v>#N/A</v>
      </c>
      <c r="K2610" s="532"/>
      <c r="L2610" s="531" t="str">
        <f>IF(K2610=0,"0-0",(VLOOKUP(K2610,'[11]CONSOLIDADO PLAN DESARROLLO'!$DK$9:$DM$305,2,0)))</f>
        <v>0-0</v>
      </c>
      <c r="M2610" s="532" t="str">
        <f t="shared" si="165"/>
        <v>0-0</v>
      </c>
      <c r="N2610" s="526"/>
      <c r="O2610" s="535"/>
      <c r="AC2610" s="274"/>
    </row>
    <row r="2611" spans="1:29" x14ac:dyDescent="0.2">
      <c r="A2611" s="528"/>
      <c r="B2611" s="477" t="str">
        <f t="shared" si="164"/>
        <v xml:space="preserve"> </v>
      </c>
      <c r="C2611" s="477"/>
      <c r="D2611" s="526"/>
      <c r="E2611" s="529"/>
      <c r="F2611" s="529"/>
      <c r="G2611" s="530"/>
      <c r="H2611" s="530"/>
      <c r="I2611" s="532"/>
      <c r="J2611" s="531" t="e">
        <f>VLOOKUP(K2611,'[11]CONSOLIDADO PLAN DESARROLLO'!$DK$9:$DM2907,3,0)</f>
        <v>#N/A</v>
      </c>
      <c r="K2611" s="532"/>
      <c r="L2611" s="531" t="str">
        <f>IF(K2611=0,"0-0",(VLOOKUP(K2611,'[11]CONSOLIDADO PLAN DESARROLLO'!$DK$9:$DM$305,2,0)))</f>
        <v>0-0</v>
      </c>
      <c r="M2611" s="532" t="str">
        <f t="shared" si="165"/>
        <v>0-0</v>
      </c>
      <c r="N2611" s="526"/>
      <c r="O2611" s="535"/>
      <c r="AC2611" s="274"/>
    </row>
    <row r="2612" spans="1:29" x14ac:dyDescent="0.2">
      <c r="A2612" s="528"/>
      <c r="B2612" s="477" t="str">
        <f t="shared" si="164"/>
        <v xml:space="preserve"> </v>
      </c>
      <c r="C2612" s="477"/>
      <c r="D2612" s="526"/>
      <c r="E2612" s="529"/>
      <c r="F2612" s="529"/>
      <c r="G2612" s="530"/>
      <c r="H2612" s="530"/>
      <c r="I2612" s="532"/>
      <c r="J2612" s="531" t="e">
        <f>VLOOKUP(K2612,'[11]CONSOLIDADO PLAN DESARROLLO'!$DK$9:$DM2908,3,0)</f>
        <v>#N/A</v>
      </c>
      <c r="K2612" s="532"/>
      <c r="L2612" s="531" t="str">
        <f>IF(K2612=0,"0-0",(VLOOKUP(K2612,'[11]CONSOLIDADO PLAN DESARROLLO'!$DK$9:$DM$305,2,0)))</f>
        <v>0-0</v>
      </c>
      <c r="M2612" s="532" t="str">
        <f t="shared" si="165"/>
        <v>0-0</v>
      </c>
      <c r="N2612" s="526"/>
      <c r="O2612" s="535"/>
      <c r="AC2612" s="274"/>
    </row>
    <row r="2613" spans="1:29" x14ac:dyDescent="0.2">
      <c r="A2613" s="528"/>
      <c r="B2613" s="477" t="str">
        <f t="shared" si="164"/>
        <v xml:space="preserve"> </v>
      </c>
      <c r="C2613" s="477"/>
      <c r="D2613" s="526"/>
      <c r="E2613" s="529"/>
      <c r="F2613" s="529"/>
      <c r="G2613" s="530"/>
      <c r="H2613" s="530"/>
      <c r="I2613" s="532"/>
      <c r="J2613" s="531" t="e">
        <f>VLOOKUP(K2613,'[11]CONSOLIDADO PLAN DESARROLLO'!$DK$9:$DM2909,3,0)</f>
        <v>#N/A</v>
      </c>
      <c r="K2613" s="532"/>
      <c r="L2613" s="531" t="str">
        <f>IF(K2613=0,"0-0",(VLOOKUP(K2613,'[11]CONSOLIDADO PLAN DESARROLLO'!$DK$9:$DM$305,2,0)))</f>
        <v>0-0</v>
      </c>
      <c r="M2613" s="532" t="str">
        <f t="shared" si="165"/>
        <v>0-0</v>
      </c>
      <c r="N2613" s="526"/>
      <c r="O2613" s="535"/>
      <c r="AC2613" s="274"/>
    </row>
    <row r="2614" spans="1:29" x14ac:dyDescent="0.2">
      <c r="A2614" s="528"/>
      <c r="B2614" s="477" t="str">
        <f t="shared" si="164"/>
        <v xml:space="preserve"> </v>
      </c>
      <c r="C2614" s="477"/>
      <c r="D2614" s="526"/>
      <c r="E2614" s="529"/>
      <c r="F2614" s="529"/>
      <c r="G2614" s="530"/>
      <c r="H2614" s="530"/>
      <c r="I2614" s="532"/>
      <c r="J2614" s="531" t="e">
        <f>VLOOKUP(K2614,'[11]CONSOLIDADO PLAN DESARROLLO'!$DK$9:$DM2910,3,0)</f>
        <v>#N/A</v>
      </c>
      <c r="K2614" s="532"/>
      <c r="L2614" s="531" t="str">
        <f>IF(K2614=0,"0-0",(VLOOKUP(K2614,'[11]CONSOLIDADO PLAN DESARROLLO'!$DK$9:$DM$305,2,0)))</f>
        <v>0-0</v>
      </c>
      <c r="M2614" s="532" t="str">
        <f t="shared" si="165"/>
        <v>0-0</v>
      </c>
      <c r="N2614" s="526"/>
      <c r="O2614" s="535"/>
      <c r="AC2614" s="274"/>
    </row>
    <row r="2615" spans="1:29" x14ac:dyDescent="0.2">
      <c r="A2615" s="528"/>
      <c r="B2615" s="477" t="str">
        <f t="shared" si="164"/>
        <v xml:space="preserve"> </v>
      </c>
      <c r="C2615" s="477"/>
      <c r="D2615" s="526"/>
      <c r="E2615" s="529"/>
      <c r="F2615" s="529"/>
      <c r="G2615" s="530"/>
      <c r="H2615" s="530"/>
      <c r="I2615" s="532"/>
      <c r="J2615" s="531" t="e">
        <f>VLOOKUP(K2615,'[11]CONSOLIDADO PLAN DESARROLLO'!$DK$9:$DM2911,3,0)</f>
        <v>#N/A</v>
      </c>
      <c r="K2615" s="532"/>
      <c r="L2615" s="531" t="str">
        <f>IF(K2615=0,"0-0",(VLOOKUP(K2615,'[11]CONSOLIDADO PLAN DESARROLLO'!$DK$9:$DM$305,2,0)))</f>
        <v>0-0</v>
      </c>
      <c r="M2615" s="532" t="str">
        <f t="shared" si="165"/>
        <v>0-0</v>
      </c>
      <c r="N2615" s="526"/>
      <c r="O2615" s="535"/>
      <c r="AC2615" s="274"/>
    </row>
    <row r="2616" spans="1:29" x14ac:dyDescent="0.2">
      <c r="A2616" s="528"/>
      <c r="B2616" s="477" t="str">
        <f t="shared" si="164"/>
        <v xml:space="preserve"> </v>
      </c>
      <c r="C2616" s="477"/>
      <c r="D2616" s="526"/>
      <c r="E2616" s="529"/>
      <c r="F2616" s="529"/>
      <c r="G2616" s="530"/>
      <c r="H2616" s="530"/>
      <c r="I2616" s="532"/>
      <c r="J2616" s="531" t="e">
        <f>VLOOKUP(K2616,'[11]CONSOLIDADO PLAN DESARROLLO'!$DK$9:$DM2912,3,0)</f>
        <v>#N/A</v>
      </c>
      <c r="K2616" s="532"/>
      <c r="L2616" s="531" t="str">
        <f>IF(K2616=0,"0-0",(VLOOKUP(K2616,'[11]CONSOLIDADO PLAN DESARROLLO'!$DK$9:$DM$305,2,0)))</f>
        <v>0-0</v>
      </c>
      <c r="M2616" s="532" t="str">
        <f t="shared" si="165"/>
        <v>0-0</v>
      </c>
      <c r="N2616" s="526"/>
      <c r="O2616" s="535"/>
      <c r="AC2616" s="274"/>
    </row>
    <row r="2617" spans="1:29" x14ac:dyDescent="0.2">
      <c r="A2617" s="528"/>
      <c r="B2617" s="477" t="str">
        <f t="shared" si="164"/>
        <v xml:space="preserve"> </v>
      </c>
      <c r="C2617" s="477"/>
      <c r="D2617" s="526"/>
      <c r="E2617" s="529"/>
      <c r="F2617" s="529"/>
      <c r="G2617" s="530"/>
      <c r="H2617" s="530"/>
      <c r="I2617" s="532"/>
      <c r="J2617" s="531" t="e">
        <f>VLOOKUP(K2617,'[11]CONSOLIDADO PLAN DESARROLLO'!$DK$9:$DM2913,3,0)</f>
        <v>#N/A</v>
      </c>
      <c r="K2617" s="532"/>
      <c r="L2617" s="531" t="str">
        <f>IF(K2617=0,"0-0",(VLOOKUP(K2617,'[11]CONSOLIDADO PLAN DESARROLLO'!$DK$9:$DM$305,2,0)))</f>
        <v>0-0</v>
      </c>
      <c r="M2617" s="532" t="str">
        <f t="shared" si="165"/>
        <v>0-0</v>
      </c>
      <c r="N2617" s="526"/>
      <c r="O2617" s="535"/>
      <c r="AC2617" s="274"/>
    </row>
    <row r="2618" spans="1:29" x14ac:dyDescent="0.2">
      <c r="A2618" s="528"/>
      <c r="B2618" s="477" t="str">
        <f t="shared" si="164"/>
        <v xml:space="preserve"> </v>
      </c>
      <c r="C2618" s="477"/>
      <c r="D2618" s="526"/>
      <c r="E2618" s="529"/>
      <c r="F2618" s="529"/>
      <c r="G2618" s="530"/>
      <c r="H2618" s="530"/>
      <c r="I2618" s="532"/>
      <c r="J2618" s="531" t="e">
        <f>VLOOKUP(K2618,'[11]CONSOLIDADO PLAN DESARROLLO'!$DK$9:$DM2914,3,0)</f>
        <v>#N/A</v>
      </c>
      <c r="K2618" s="532"/>
      <c r="L2618" s="531" t="str">
        <f>IF(K2618=0,"0-0",(VLOOKUP(K2618,'[11]CONSOLIDADO PLAN DESARROLLO'!$DK$9:$DM$305,2,0)))</f>
        <v>0-0</v>
      </c>
      <c r="M2618" s="532" t="str">
        <f t="shared" si="165"/>
        <v>0-0</v>
      </c>
      <c r="N2618" s="526"/>
      <c r="O2618" s="535"/>
      <c r="AC2618" s="274"/>
    </row>
    <row r="2619" spans="1:29" x14ac:dyDescent="0.2">
      <c r="A2619" s="528"/>
      <c r="B2619" s="477" t="str">
        <f t="shared" si="164"/>
        <v xml:space="preserve"> </v>
      </c>
      <c r="C2619" s="477"/>
      <c r="D2619" s="526"/>
      <c r="E2619" s="529"/>
      <c r="F2619" s="529"/>
      <c r="G2619" s="530"/>
      <c r="H2619" s="530"/>
      <c r="I2619" s="532"/>
      <c r="J2619" s="531" t="e">
        <f>VLOOKUP(K2619,'[11]CONSOLIDADO PLAN DESARROLLO'!$DK$9:$DM2915,3,0)</f>
        <v>#N/A</v>
      </c>
      <c r="K2619" s="532"/>
      <c r="L2619" s="531" t="str">
        <f>IF(K2619=0,"0-0",(VLOOKUP(K2619,'[11]CONSOLIDADO PLAN DESARROLLO'!$DK$9:$DM$305,2,0)))</f>
        <v>0-0</v>
      </c>
      <c r="M2619" s="532" t="str">
        <f t="shared" si="165"/>
        <v>0-0</v>
      </c>
      <c r="N2619" s="526"/>
      <c r="O2619" s="535"/>
      <c r="AC2619" s="274"/>
    </row>
    <row r="2620" spans="1:29" x14ac:dyDescent="0.2">
      <c r="A2620" s="528"/>
      <c r="B2620" s="477" t="str">
        <f t="shared" si="164"/>
        <v xml:space="preserve"> </v>
      </c>
      <c r="C2620" s="477"/>
      <c r="D2620" s="526"/>
      <c r="E2620" s="529"/>
      <c r="F2620" s="529"/>
      <c r="G2620" s="530"/>
      <c r="H2620" s="530"/>
      <c r="I2620" s="532"/>
      <c r="J2620" s="531" t="e">
        <f>VLOOKUP(K2620,'[11]CONSOLIDADO PLAN DESARROLLO'!$DK$9:$DM2916,3,0)</f>
        <v>#N/A</v>
      </c>
      <c r="K2620" s="532"/>
      <c r="L2620" s="531" t="str">
        <f>IF(K2620=0,"0-0",(VLOOKUP(K2620,'[11]CONSOLIDADO PLAN DESARROLLO'!$DK$9:$DM$305,2,0)))</f>
        <v>0-0</v>
      </c>
      <c r="M2620" s="532" t="str">
        <f t="shared" si="165"/>
        <v>0-0</v>
      </c>
      <c r="N2620" s="526"/>
      <c r="O2620" s="535"/>
      <c r="AC2620" s="274"/>
    </row>
    <row r="2621" spans="1:29" x14ac:dyDescent="0.2">
      <c r="A2621" s="528"/>
      <c r="B2621" s="477" t="str">
        <f t="shared" si="164"/>
        <v xml:space="preserve"> </v>
      </c>
      <c r="C2621" s="477"/>
      <c r="D2621" s="526"/>
      <c r="E2621" s="529"/>
      <c r="F2621" s="529"/>
      <c r="G2621" s="530"/>
      <c r="H2621" s="530"/>
      <c r="I2621" s="532"/>
      <c r="J2621" s="531" t="e">
        <f>VLOOKUP(K2621,'[11]CONSOLIDADO PLAN DESARROLLO'!$DK$9:$DM2917,3,0)</f>
        <v>#N/A</v>
      </c>
      <c r="K2621" s="532"/>
      <c r="L2621" s="531" t="str">
        <f>IF(K2621=0,"0-0",(VLOOKUP(K2621,'[11]CONSOLIDADO PLAN DESARROLLO'!$DK$9:$DM$305,2,0)))</f>
        <v>0-0</v>
      </c>
      <c r="M2621" s="532" t="str">
        <f t="shared" si="165"/>
        <v>0-0</v>
      </c>
      <c r="N2621" s="526"/>
      <c r="O2621" s="535"/>
      <c r="AC2621" s="274"/>
    </row>
    <row r="2622" spans="1:29" x14ac:dyDescent="0.2">
      <c r="A2622" s="528"/>
      <c r="B2622" s="477" t="str">
        <f t="shared" si="164"/>
        <v xml:space="preserve"> </v>
      </c>
      <c r="C2622" s="477"/>
      <c r="D2622" s="526"/>
      <c r="E2622" s="529"/>
      <c r="F2622" s="529"/>
      <c r="G2622" s="530"/>
      <c r="H2622" s="530"/>
      <c r="I2622" s="532"/>
      <c r="J2622" s="531" t="e">
        <f>VLOOKUP(K2622,'[11]CONSOLIDADO PLAN DESARROLLO'!$DK$9:$DM2918,3,0)</f>
        <v>#N/A</v>
      </c>
      <c r="K2622" s="532"/>
      <c r="L2622" s="531" t="str">
        <f>IF(K2622=0,"0-0",(VLOOKUP(K2622,'[11]CONSOLIDADO PLAN DESARROLLO'!$DK$9:$DM$305,2,0)))</f>
        <v>0-0</v>
      </c>
      <c r="M2622" s="532" t="str">
        <f t="shared" si="165"/>
        <v>0-0</v>
      </c>
      <c r="N2622" s="526"/>
      <c r="O2622" s="535"/>
      <c r="AC2622" s="274"/>
    </row>
    <row r="2623" spans="1:29" x14ac:dyDescent="0.2">
      <c r="A2623" s="528"/>
      <c r="B2623" s="477" t="str">
        <f t="shared" si="164"/>
        <v xml:space="preserve"> </v>
      </c>
      <c r="C2623" s="477"/>
      <c r="D2623" s="526"/>
      <c r="E2623" s="529"/>
      <c r="F2623" s="529"/>
      <c r="G2623" s="530"/>
      <c r="H2623" s="530"/>
      <c r="I2623" s="532"/>
      <c r="J2623" s="531" t="e">
        <f>VLOOKUP(K2623,'[11]CONSOLIDADO PLAN DESARROLLO'!$DK$9:$DM2919,3,0)</f>
        <v>#N/A</v>
      </c>
      <c r="K2623" s="532"/>
      <c r="L2623" s="531" t="str">
        <f>IF(K2623=0,"0-0",(VLOOKUP(K2623,'[11]CONSOLIDADO PLAN DESARROLLO'!$DK$9:$DM$305,2,0)))</f>
        <v>0-0</v>
      </c>
      <c r="M2623" s="532" t="str">
        <f t="shared" si="165"/>
        <v>0-0</v>
      </c>
      <c r="N2623" s="526"/>
      <c r="O2623" s="535"/>
      <c r="AC2623" s="274"/>
    </row>
    <row r="2624" spans="1:29" x14ac:dyDescent="0.2">
      <c r="A2624" s="528"/>
      <c r="B2624" s="477" t="str">
        <f t="shared" si="164"/>
        <v xml:space="preserve"> </v>
      </c>
      <c r="C2624" s="477"/>
      <c r="D2624" s="526"/>
      <c r="E2624" s="529"/>
      <c r="F2624" s="529"/>
      <c r="G2624" s="530"/>
      <c r="H2624" s="530"/>
      <c r="I2624" s="532"/>
      <c r="J2624" s="531" t="e">
        <f>VLOOKUP(K2624,'[11]CONSOLIDADO PLAN DESARROLLO'!$DK$9:$DM2920,3,0)</f>
        <v>#N/A</v>
      </c>
      <c r="K2624" s="532"/>
      <c r="L2624" s="531" t="str">
        <f>IF(K2624=0,"0-0",(VLOOKUP(K2624,'[11]CONSOLIDADO PLAN DESARROLLO'!$DK$9:$DM$305,2,0)))</f>
        <v>0-0</v>
      </c>
      <c r="M2624" s="532" t="str">
        <f t="shared" si="165"/>
        <v>0-0</v>
      </c>
      <c r="N2624" s="526"/>
      <c r="O2624" s="535"/>
      <c r="AC2624" s="274"/>
    </row>
    <row r="2625" spans="1:29" x14ac:dyDescent="0.2">
      <c r="A2625" s="528"/>
      <c r="B2625" s="477" t="str">
        <f t="shared" si="164"/>
        <v xml:space="preserve"> </v>
      </c>
      <c r="C2625" s="477"/>
      <c r="D2625" s="526"/>
      <c r="E2625" s="529"/>
      <c r="F2625" s="529"/>
      <c r="G2625" s="530"/>
      <c r="H2625" s="530"/>
      <c r="I2625" s="532"/>
      <c r="J2625" s="531" t="e">
        <f>VLOOKUP(K2625,'[11]CONSOLIDADO PLAN DESARROLLO'!$DK$9:$DM2921,3,0)</f>
        <v>#N/A</v>
      </c>
      <c r="K2625" s="532"/>
      <c r="L2625" s="531" t="str">
        <f>IF(K2625=0,"0-0",(VLOOKUP(K2625,'[11]CONSOLIDADO PLAN DESARROLLO'!$DK$9:$DM$305,2,0)))</f>
        <v>0-0</v>
      </c>
      <c r="M2625" s="532" t="str">
        <f t="shared" si="165"/>
        <v>0-0</v>
      </c>
      <c r="N2625" s="526"/>
      <c r="O2625" s="535"/>
      <c r="AC2625" s="274"/>
    </row>
    <row r="2626" spans="1:29" x14ac:dyDescent="0.2">
      <c r="A2626" s="528"/>
      <c r="B2626" s="477" t="str">
        <f t="shared" si="164"/>
        <v xml:space="preserve"> </v>
      </c>
      <c r="C2626" s="477"/>
      <c r="D2626" s="526"/>
      <c r="E2626" s="529"/>
      <c r="F2626" s="529"/>
      <c r="G2626" s="530"/>
      <c r="H2626" s="530"/>
      <c r="I2626" s="532"/>
      <c r="J2626" s="531" t="e">
        <f>VLOOKUP(K2626,'[11]CONSOLIDADO PLAN DESARROLLO'!$DK$9:$DM2922,3,0)</f>
        <v>#N/A</v>
      </c>
      <c r="K2626" s="532"/>
      <c r="L2626" s="531" t="str">
        <f>IF(K2626=0,"0-0",(VLOOKUP(K2626,'[11]CONSOLIDADO PLAN DESARROLLO'!$DK$9:$DM$305,2,0)))</f>
        <v>0-0</v>
      </c>
      <c r="M2626" s="532" t="str">
        <f t="shared" si="165"/>
        <v>0-0</v>
      </c>
      <c r="N2626" s="526"/>
      <c r="O2626" s="535"/>
      <c r="AC2626" s="274"/>
    </row>
    <row r="2627" spans="1:29" x14ac:dyDescent="0.2">
      <c r="A2627" s="528"/>
      <c r="B2627" s="477" t="str">
        <f t="shared" ref="B2627:B2690" si="166">+CONCATENATE(C2627," ",(LEFT(I2627,(3))))</f>
        <v xml:space="preserve"> </v>
      </c>
      <c r="C2627" s="477"/>
      <c r="D2627" s="526"/>
      <c r="E2627" s="529"/>
      <c r="F2627" s="529"/>
      <c r="G2627" s="530"/>
      <c r="H2627" s="530"/>
      <c r="I2627" s="532"/>
      <c r="J2627" s="531" t="e">
        <f>VLOOKUP(K2627,'[11]CONSOLIDADO PLAN DESARROLLO'!$DK$9:$DM2923,3,0)</f>
        <v>#N/A</v>
      </c>
      <c r="K2627" s="532"/>
      <c r="L2627" s="531" t="str">
        <f>IF(K2627=0,"0-0",(VLOOKUP(K2627,'[11]CONSOLIDADO PLAN DESARROLLO'!$DK$9:$DM$305,2,0)))</f>
        <v>0-0</v>
      </c>
      <c r="M2627" s="532" t="str">
        <f t="shared" ref="M2627:M2690" si="167">IF(I2627=0,"0-0",(VLOOKUP(I2627,$Q$2:$V$191,$P$1,0)))</f>
        <v>0-0</v>
      </c>
      <c r="N2627" s="526"/>
      <c r="O2627" s="535"/>
      <c r="AC2627" s="274"/>
    </row>
    <row r="2628" spans="1:29" x14ac:dyDescent="0.2">
      <c r="A2628" s="528"/>
      <c r="B2628" s="477" t="str">
        <f t="shared" si="166"/>
        <v xml:space="preserve"> </v>
      </c>
      <c r="C2628" s="477"/>
      <c r="D2628" s="526"/>
      <c r="E2628" s="529"/>
      <c r="F2628" s="529"/>
      <c r="G2628" s="530"/>
      <c r="H2628" s="530"/>
      <c r="I2628" s="532"/>
      <c r="J2628" s="531" t="e">
        <f>VLOOKUP(K2628,'[11]CONSOLIDADO PLAN DESARROLLO'!$DK$9:$DM2924,3,0)</f>
        <v>#N/A</v>
      </c>
      <c r="K2628" s="532"/>
      <c r="L2628" s="531" t="str">
        <f>IF(K2628=0,"0-0",(VLOOKUP(K2628,'[11]CONSOLIDADO PLAN DESARROLLO'!$DK$9:$DM$305,2,0)))</f>
        <v>0-0</v>
      </c>
      <c r="M2628" s="532" t="str">
        <f t="shared" si="167"/>
        <v>0-0</v>
      </c>
      <c r="N2628" s="526"/>
      <c r="O2628" s="535"/>
      <c r="AC2628" s="274"/>
    </row>
    <row r="2629" spans="1:29" x14ac:dyDescent="0.2">
      <c r="A2629" s="528"/>
      <c r="B2629" s="477" t="str">
        <f t="shared" si="166"/>
        <v xml:space="preserve"> </v>
      </c>
      <c r="C2629" s="477"/>
      <c r="D2629" s="526"/>
      <c r="E2629" s="529"/>
      <c r="F2629" s="529"/>
      <c r="G2629" s="530"/>
      <c r="H2629" s="530"/>
      <c r="I2629" s="532"/>
      <c r="J2629" s="531" t="e">
        <f>VLOOKUP(K2629,'[11]CONSOLIDADO PLAN DESARROLLO'!$DK$9:$DM2925,3,0)</f>
        <v>#N/A</v>
      </c>
      <c r="K2629" s="532"/>
      <c r="L2629" s="531" t="str">
        <f>IF(K2629=0,"0-0",(VLOOKUP(K2629,'[11]CONSOLIDADO PLAN DESARROLLO'!$DK$9:$DM$305,2,0)))</f>
        <v>0-0</v>
      </c>
      <c r="M2629" s="532" t="str">
        <f t="shared" si="167"/>
        <v>0-0</v>
      </c>
      <c r="N2629" s="526"/>
      <c r="O2629" s="535"/>
      <c r="AC2629" s="274"/>
    </row>
    <row r="2630" spans="1:29" x14ac:dyDescent="0.2">
      <c r="A2630" s="528"/>
      <c r="B2630" s="477" t="str">
        <f t="shared" si="166"/>
        <v xml:space="preserve"> </v>
      </c>
      <c r="C2630" s="477"/>
      <c r="D2630" s="526"/>
      <c r="E2630" s="529"/>
      <c r="F2630" s="529"/>
      <c r="G2630" s="530"/>
      <c r="H2630" s="530"/>
      <c r="I2630" s="532"/>
      <c r="J2630" s="531" t="e">
        <f>VLOOKUP(K2630,'[11]CONSOLIDADO PLAN DESARROLLO'!$DK$9:$DM2926,3,0)</f>
        <v>#N/A</v>
      </c>
      <c r="K2630" s="532"/>
      <c r="L2630" s="531" t="str">
        <f>IF(K2630=0,"0-0",(VLOOKUP(K2630,'[11]CONSOLIDADO PLAN DESARROLLO'!$DK$9:$DM$305,2,0)))</f>
        <v>0-0</v>
      </c>
      <c r="M2630" s="532" t="str">
        <f t="shared" si="167"/>
        <v>0-0</v>
      </c>
      <c r="N2630" s="526"/>
      <c r="O2630" s="535"/>
      <c r="AC2630" s="274"/>
    </row>
    <row r="2631" spans="1:29" x14ac:dyDescent="0.2">
      <c r="A2631" s="528"/>
      <c r="B2631" s="477" t="str">
        <f t="shared" si="166"/>
        <v xml:space="preserve"> </v>
      </c>
      <c r="C2631" s="477"/>
      <c r="D2631" s="526"/>
      <c r="E2631" s="529"/>
      <c r="F2631" s="529"/>
      <c r="G2631" s="530"/>
      <c r="H2631" s="530"/>
      <c r="I2631" s="532"/>
      <c r="J2631" s="531" t="e">
        <f>VLOOKUP(K2631,'[11]CONSOLIDADO PLAN DESARROLLO'!$DK$9:$DM2927,3,0)</f>
        <v>#N/A</v>
      </c>
      <c r="K2631" s="532"/>
      <c r="L2631" s="531" t="str">
        <f>IF(K2631=0,"0-0",(VLOOKUP(K2631,'[11]CONSOLIDADO PLAN DESARROLLO'!$DK$9:$DM$305,2,0)))</f>
        <v>0-0</v>
      </c>
      <c r="M2631" s="532" t="str">
        <f t="shared" si="167"/>
        <v>0-0</v>
      </c>
      <c r="N2631" s="526"/>
      <c r="O2631" s="535"/>
      <c r="AC2631" s="274"/>
    </row>
    <row r="2632" spans="1:29" x14ac:dyDescent="0.2">
      <c r="A2632" s="528"/>
      <c r="B2632" s="477" t="str">
        <f t="shared" si="166"/>
        <v xml:space="preserve"> </v>
      </c>
      <c r="C2632" s="477"/>
      <c r="D2632" s="526"/>
      <c r="E2632" s="529"/>
      <c r="F2632" s="529"/>
      <c r="G2632" s="530"/>
      <c r="H2632" s="530"/>
      <c r="I2632" s="532"/>
      <c r="J2632" s="531" t="e">
        <f>VLOOKUP(K2632,'[11]CONSOLIDADO PLAN DESARROLLO'!$DK$9:$DM2928,3,0)</f>
        <v>#N/A</v>
      </c>
      <c r="K2632" s="532"/>
      <c r="L2632" s="531" t="str">
        <f>IF(K2632=0,"0-0",(VLOOKUP(K2632,'[11]CONSOLIDADO PLAN DESARROLLO'!$DK$9:$DM$305,2,0)))</f>
        <v>0-0</v>
      </c>
      <c r="M2632" s="532" t="str">
        <f t="shared" si="167"/>
        <v>0-0</v>
      </c>
      <c r="N2632" s="526"/>
      <c r="O2632" s="535"/>
      <c r="AC2632" s="274"/>
    </row>
    <row r="2633" spans="1:29" x14ac:dyDescent="0.2">
      <c r="A2633" s="528"/>
      <c r="B2633" s="477" t="str">
        <f t="shared" si="166"/>
        <v xml:space="preserve"> </v>
      </c>
      <c r="C2633" s="477"/>
      <c r="D2633" s="526"/>
      <c r="E2633" s="529"/>
      <c r="F2633" s="529"/>
      <c r="G2633" s="530"/>
      <c r="H2633" s="530"/>
      <c r="I2633" s="532"/>
      <c r="J2633" s="531" t="e">
        <f>VLOOKUP(K2633,'[11]CONSOLIDADO PLAN DESARROLLO'!$DK$9:$DM2929,3,0)</f>
        <v>#N/A</v>
      </c>
      <c r="K2633" s="532"/>
      <c r="L2633" s="531" t="str">
        <f>IF(K2633=0,"0-0",(VLOOKUP(K2633,'[11]CONSOLIDADO PLAN DESARROLLO'!$DK$9:$DM$305,2,0)))</f>
        <v>0-0</v>
      </c>
      <c r="M2633" s="532" t="str">
        <f t="shared" si="167"/>
        <v>0-0</v>
      </c>
      <c r="N2633" s="526"/>
      <c r="O2633" s="535"/>
      <c r="AC2633" s="274"/>
    </row>
    <row r="2634" spans="1:29" x14ac:dyDescent="0.2">
      <c r="A2634" s="528"/>
      <c r="B2634" s="477" t="str">
        <f t="shared" si="166"/>
        <v xml:space="preserve"> </v>
      </c>
      <c r="C2634" s="477"/>
      <c r="D2634" s="526"/>
      <c r="E2634" s="529"/>
      <c r="F2634" s="529"/>
      <c r="G2634" s="530"/>
      <c r="H2634" s="530"/>
      <c r="I2634" s="532"/>
      <c r="J2634" s="531" t="e">
        <f>VLOOKUP(K2634,'[11]CONSOLIDADO PLAN DESARROLLO'!$DK$9:$DM2930,3,0)</f>
        <v>#N/A</v>
      </c>
      <c r="K2634" s="532"/>
      <c r="L2634" s="531" t="str">
        <f>IF(K2634=0,"0-0",(VLOOKUP(K2634,'[11]CONSOLIDADO PLAN DESARROLLO'!$DK$9:$DM$305,2,0)))</f>
        <v>0-0</v>
      </c>
      <c r="M2634" s="532" t="str">
        <f t="shared" si="167"/>
        <v>0-0</v>
      </c>
      <c r="N2634" s="526"/>
      <c r="O2634" s="535"/>
      <c r="AC2634" s="274"/>
    </row>
    <row r="2635" spans="1:29" x14ac:dyDescent="0.2">
      <c r="A2635" s="528"/>
      <c r="B2635" s="477" t="str">
        <f t="shared" si="166"/>
        <v xml:space="preserve"> </v>
      </c>
      <c r="C2635" s="477"/>
      <c r="D2635" s="526"/>
      <c r="E2635" s="529"/>
      <c r="F2635" s="529"/>
      <c r="G2635" s="530"/>
      <c r="H2635" s="530"/>
      <c r="I2635" s="532"/>
      <c r="J2635" s="531" t="e">
        <f>VLOOKUP(K2635,'[11]CONSOLIDADO PLAN DESARROLLO'!$DK$9:$DM2931,3,0)</f>
        <v>#N/A</v>
      </c>
      <c r="K2635" s="532"/>
      <c r="L2635" s="531" t="str">
        <f>IF(K2635=0,"0-0",(VLOOKUP(K2635,'[11]CONSOLIDADO PLAN DESARROLLO'!$DK$9:$DM$305,2,0)))</f>
        <v>0-0</v>
      </c>
      <c r="M2635" s="532" t="str">
        <f t="shared" si="167"/>
        <v>0-0</v>
      </c>
      <c r="N2635" s="526"/>
      <c r="O2635" s="535"/>
      <c r="AC2635" s="274"/>
    </row>
    <row r="2636" spans="1:29" x14ac:dyDescent="0.2">
      <c r="A2636" s="528"/>
      <c r="B2636" s="477" t="str">
        <f t="shared" si="166"/>
        <v xml:space="preserve"> </v>
      </c>
      <c r="C2636" s="477"/>
      <c r="D2636" s="526"/>
      <c r="E2636" s="529"/>
      <c r="F2636" s="529"/>
      <c r="G2636" s="530"/>
      <c r="H2636" s="530"/>
      <c r="I2636" s="532"/>
      <c r="J2636" s="531" t="e">
        <f>VLOOKUP(K2636,'[11]CONSOLIDADO PLAN DESARROLLO'!$DK$9:$DM2932,3,0)</f>
        <v>#N/A</v>
      </c>
      <c r="K2636" s="532"/>
      <c r="L2636" s="531" t="str">
        <f>IF(K2636=0,"0-0",(VLOOKUP(K2636,'[11]CONSOLIDADO PLAN DESARROLLO'!$DK$9:$DM$305,2,0)))</f>
        <v>0-0</v>
      </c>
      <c r="M2636" s="532" t="str">
        <f t="shared" si="167"/>
        <v>0-0</v>
      </c>
      <c r="N2636" s="526"/>
      <c r="O2636" s="535"/>
      <c r="AC2636" s="274"/>
    </row>
    <row r="2637" spans="1:29" x14ac:dyDescent="0.2">
      <c r="A2637" s="528"/>
      <c r="B2637" s="477" t="str">
        <f t="shared" si="166"/>
        <v xml:space="preserve"> </v>
      </c>
      <c r="C2637" s="477"/>
      <c r="D2637" s="526"/>
      <c r="E2637" s="529"/>
      <c r="F2637" s="529"/>
      <c r="G2637" s="530"/>
      <c r="H2637" s="530"/>
      <c r="I2637" s="532"/>
      <c r="J2637" s="531" t="e">
        <f>VLOOKUP(K2637,'[11]CONSOLIDADO PLAN DESARROLLO'!$DK$9:$DM2933,3,0)</f>
        <v>#N/A</v>
      </c>
      <c r="K2637" s="532"/>
      <c r="L2637" s="531" t="str">
        <f>IF(K2637=0,"0-0",(VLOOKUP(K2637,'[11]CONSOLIDADO PLAN DESARROLLO'!$DK$9:$DM$305,2,0)))</f>
        <v>0-0</v>
      </c>
      <c r="M2637" s="532" t="str">
        <f t="shared" si="167"/>
        <v>0-0</v>
      </c>
      <c r="N2637" s="526"/>
      <c r="O2637" s="535"/>
      <c r="AC2637" s="274"/>
    </row>
    <row r="2638" spans="1:29" x14ac:dyDescent="0.2">
      <c r="A2638" s="528"/>
      <c r="B2638" s="477" t="str">
        <f t="shared" si="166"/>
        <v xml:space="preserve"> </v>
      </c>
      <c r="C2638" s="477"/>
      <c r="D2638" s="526"/>
      <c r="E2638" s="529"/>
      <c r="F2638" s="529"/>
      <c r="G2638" s="530"/>
      <c r="H2638" s="530"/>
      <c r="I2638" s="532"/>
      <c r="J2638" s="531" t="e">
        <f>VLOOKUP(K2638,'[11]CONSOLIDADO PLAN DESARROLLO'!$DK$9:$DM2934,3,0)</f>
        <v>#N/A</v>
      </c>
      <c r="K2638" s="532"/>
      <c r="L2638" s="531" t="str">
        <f>IF(K2638=0,"0-0",(VLOOKUP(K2638,'[11]CONSOLIDADO PLAN DESARROLLO'!$DK$9:$DM$305,2,0)))</f>
        <v>0-0</v>
      </c>
      <c r="M2638" s="532" t="str">
        <f t="shared" si="167"/>
        <v>0-0</v>
      </c>
      <c r="N2638" s="526"/>
      <c r="O2638" s="535"/>
      <c r="AC2638" s="274"/>
    </row>
    <row r="2639" spans="1:29" x14ac:dyDescent="0.2">
      <c r="A2639" s="528"/>
      <c r="B2639" s="477" t="str">
        <f t="shared" si="166"/>
        <v xml:space="preserve"> </v>
      </c>
      <c r="C2639" s="477"/>
      <c r="D2639" s="526"/>
      <c r="E2639" s="529"/>
      <c r="F2639" s="529"/>
      <c r="G2639" s="530"/>
      <c r="H2639" s="530"/>
      <c r="I2639" s="532"/>
      <c r="J2639" s="531" t="e">
        <f>VLOOKUP(K2639,'[11]CONSOLIDADO PLAN DESARROLLO'!$DK$9:$DM2935,3,0)</f>
        <v>#N/A</v>
      </c>
      <c r="K2639" s="532"/>
      <c r="L2639" s="531" t="str">
        <f>IF(K2639=0,"0-0",(VLOOKUP(K2639,'[11]CONSOLIDADO PLAN DESARROLLO'!$DK$9:$DM$305,2,0)))</f>
        <v>0-0</v>
      </c>
      <c r="M2639" s="532" t="str">
        <f t="shared" si="167"/>
        <v>0-0</v>
      </c>
      <c r="N2639" s="526"/>
      <c r="O2639" s="535"/>
      <c r="AC2639" s="274"/>
    </row>
    <row r="2640" spans="1:29" x14ac:dyDescent="0.2">
      <c r="A2640" s="528"/>
      <c r="B2640" s="477" t="str">
        <f t="shared" si="166"/>
        <v xml:space="preserve"> </v>
      </c>
      <c r="C2640" s="477"/>
      <c r="D2640" s="526"/>
      <c r="E2640" s="529"/>
      <c r="F2640" s="529"/>
      <c r="G2640" s="530"/>
      <c r="H2640" s="530"/>
      <c r="I2640" s="532"/>
      <c r="J2640" s="531" t="e">
        <f>VLOOKUP(K2640,'[11]CONSOLIDADO PLAN DESARROLLO'!$DK$9:$DM2936,3,0)</f>
        <v>#N/A</v>
      </c>
      <c r="K2640" s="532"/>
      <c r="L2640" s="531" t="str">
        <f>IF(K2640=0,"0-0",(VLOOKUP(K2640,'[11]CONSOLIDADO PLAN DESARROLLO'!$DK$9:$DM$305,2,0)))</f>
        <v>0-0</v>
      </c>
      <c r="M2640" s="532" t="str">
        <f t="shared" si="167"/>
        <v>0-0</v>
      </c>
      <c r="N2640" s="526"/>
      <c r="O2640" s="535"/>
      <c r="AC2640" s="274"/>
    </row>
    <row r="2641" spans="1:29" x14ac:dyDescent="0.2">
      <c r="A2641" s="528"/>
      <c r="B2641" s="477" t="str">
        <f t="shared" si="166"/>
        <v xml:space="preserve"> </v>
      </c>
      <c r="C2641" s="477"/>
      <c r="D2641" s="526"/>
      <c r="E2641" s="529"/>
      <c r="F2641" s="529"/>
      <c r="G2641" s="530"/>
      <c r="H2641" s="530"/>
      <c r="I2641" s="532"/>
      <c r="J2641" s="531" t="e">
        <f>VLOOKUP(K2641,'[11]CONSOLIDADO PLAN DESARROLLO'!$DK$9:$DM2937,3,0)</f>
        <v>#N/A</v>
      </c>
      <c r="K2641" s="532"/>
      <c r="L2641" s="531" t="str">
        <f>IF(K2641=0,"0-0",(VLOOKUP(K2641,'[11]CONSOLIDADO PLAN DESARROLLO'!$DK$9:$DM$305,2,0)))</f>
        <v>0-0</v>
      </c>
      <c r="M2641" s="532" t="str">
        <f t="shared" si="167"/>
        <v>0-0</v>
      </c>
      <c r="N2641" s="526"/>
      <c r="O2641" s="535"/>
      <c r="AC2641" s="274"/>
    </row>
    <row r="2642" spans="1:29" x14ac:dyDescent="0.2">
      <c r="A2642" s="528"/>
      <c r="B2642" s="477" t="str">
        <f t="shared" si="166"/>
        <v xml:space="preserve"> </v>
      </c>
      <c r="C2642" s="477"/>
      <c r="D2642" s="526"/>
      <c r="E2642" s="529"/>
      <c r="F2642" s="529"/>
      <c r="G2642" s="530"/>
      <c r="H2642" s="530"/>
      <c r="I2642" s="532"/>
      <c r="J2642" s="531" t="e">
        <f>VLOOKUP(K2642,'[11]CONSOLIDADO PLAN DESARROLLO'!$DK$9:$DM2938,3,0)</f>
        <v>#N/A</v>
      </c>
      <c r="K2642" s="532"/>
      <c r="L2642" s="531" t="str">
        <f>IF(K2642=0,"0-0",(VLOOKUP(K2642,'[11]CONSOLIDADO PLAN DESARROLLO'!$DK$9:$DM$305,2,0)))</f>
        <v>0-0</v>
      </c>
      <c r="M2642" s="532" t="str">
        <f t="shared" si="167"/>
        <v>0-0</v>
      </c>
      <c r="N2642" s="526"/>
      <c r="O2642" s="535"/>
      <c r="AC2642" s="274"/>
    </row>
    <row r="2643" spans="1:29" x14ac:dyDescent="0.2">
      <c r="A2643" s="528"/>
      <c r="B2643" s="477" t="str">
        <f t="shared" si="166"/>
        <v xml:space="preserve"> </v>
      </c>
      <c r="C2643" s="477"/>
      <c r="D2643" s="526"/>
      <c r="E2643" s="529"/>
      <c r="F2643" s="529"/>
      <c r="G2643" s="530"/>
      <c r="H2643" s="530"/>
      <c r="I2643" s="532"/>
      <c r="J2643" s="531" t="e">
        <f>VLOOKUP(K2643,'[11]CONSOLIDADO PLAN DESARROLLO'!$DK$9:$DM2939,3,0)</f>
        <v>#N/A</v>
      </c>
      <c r="K2643" s="532"/>
      <c r="L2643" s="531" t="str">
        <f>IF(K2643=0,"0-0",(VLOOKUP(K2643,'[11]CONSOLIDADO PLAN DESARROLLO'!$DK$9:$DM$305,2,0)))</f>
        <v>0-0</v>
      </c>
      <c r="M2643" s="532" t="str">
        <f t="shared" si="167"/>
        <v>0-0</v>
      </c>
      <c r="N2643" s="526"/>
      <c r="O2643" s="535"/>
      <c r="AC2643" s="274"/>
    </row>
    <row r="2644" spans="1:29" x14ac:dyDescent="0.2">
      <c r="A2644" s="528"/>
      <c r="B2644" s="477" t="str">
        <f t="shared" si="166"/>
        <v xml:space="preserve"> </v>
      </c>
      <c r="C2644" s="477"/>
      <c r="D2644" s="526"/>
      <c r="E2644" s="529"/>
      <c r="F2644" s="529"/>
      <c r="G2644" s="530"/>
      <c r="H2644" s="530"/>
      <c r="I2644" s="532"/>
      <c r="J2644" s="531" t="e">
        <f>VLOOKUP(K2644,'[11]CONSOLIDADO PLAN DESARROLLO'!$DK$9:$DM2940,3,0)</f>
        <v>#N/A</v>
      </c>
      <c r="K2644" s="532"/>
      <c r="L2644" s="531" t="str">
        <f>IF(K2644=0,"0-0",(VLOOKUP(K2644,'[11]CONSOLIDADO PLAN DESARROLLO'!$DK$9:$DM$305,2,0)))</f>
        <v>0-0</v>
      </c>
      <c r="M2644" s="532" t="str">
        <f t="shared" si="167"/>
        <v>0-0</v>
      </c>
      <c r="N2644" s="526"/>
      <c r="O2644" s="535"/>
      <c r="AC2644" s="274"/>
    </row>
    <row r="2645" spans="1:29" x14ac:dyDescent="0.2">
      <c r="A2645" s="528"/>
      <c r="B2645" s="477" t="str">
        <f t="shared" si="166"/>
        <v xml:space="preserve"> </v>
      </c>
      <c r="C2645" s="477"/>
      <c r="D2645" s="526"/>
      <c r="E2645" s="529"/>
      <c r="F2645" s="529"/>
      <c r="G2645" s="530"/>
      <c r="H2645" s="530"/>
      <c r="I2645" s="532"/>
      <c r="J2645" s="531" t="e">
        <f>VLOOKUP(K2645,'[11]CONSOLIDADO PLAN DESARROLLO'!$DK$9:$DM2941,3,0)</f>
        <v>#N/A</v>
      </c>
      <c r="K2645" s="532"/>
      <c r="L2645" s="531" t="str">
        <f>IF(K2645=0,"0-0",(VLOOKUP(K2645,'[11]CONSOLIDADO PLAN DESARROLLO'!$DK$9:$DM$305,2,0)))</f>
        <v>0-0</v>
      </c>
      <c r="M2645" s="532" t="str">
        <f t="shared" si="167"/>
        <v>0-0</v>
      </c>
      <c r="N2645" s="526"/>
      <c r="O2645" s="535"/>
      <c r="AC2645" s="274"/>
    </row>
    <row r="2646" spans="1:29" x14ac:dyDescent="0.2">
      <c r="A2646" s="528"/>
      <c r="B2646" s="477" t="str">
        <f t="shared" si="166"/>
        <v xml:space="preserve"> </v>
      </c>
      <c r="C2646" s="477"/>
      <c r="D2646" s="526"/>
      <c r="E2646" s="529"/>
      <c r="F2646" s="529"/>
      <c r="G2646" s="530"/>
      <c r="H2646" s="530"/>
      <c r="I2646" s="532"/>
      <c r="J2646" s="531" t="e">
        <f>VLOOKUP(K2646,'[11]CONSOLIDADO PLAN DESARROLLO'!$DK$9:$DM2942,3,0)</f>
        <v>#N/A</v>
      </c>
      <c r="K2646" s="532"/>
      <c r="L2646" s="531" t="str">
        <f>IF(K2646=0,"0-0",(VLOOKUP(K2646,'[11]CONSOLIDADO PLAN DESARROLLO'!$DK$9:$DM$305,2,0)))</f>
        <v>0-0</v>
      </c>
      <c r="M2646" s="532" t="str">
        <f t="shared" si="167"/>
        <v>0-0</v>
      </c>
      <c r="N2646" s="526"/>
      <c r="O2646" s="535"/>
      <c r="AC2646" s="274"/>
    </row>
    <row r="2647" spans="1:29" x14ac:dyDescent="0.2">
      <c r="A2647" s="528"/>
      <c r="B2647" s="477" t="str">
        <f t="shared" si="166"/>
        <v xml:space="preserve"> </v>
      </c>
      <c r="C2647" s="477"/>
      <c r="D2647" s="526"/>
      <c r="E2647" s="529"/>
      <c r="F2647" s="529"/>
      <c r="G2647" s="530"/>
      <c r="H2647" s="530"/>
      <c r="I2647" s="532"/>
      <c r="J2647" s="531" t="e">
        <f>VLOOKUP(K2647,'[11]CONSOLIDADO PLAN DESARROLLO'!$DK$9:$DM2943,3,0)</f>
        <v>#N/A</v>
      </c>
      <c r="K2647" s="532"/>
      <c r="L2647" s="531" t="str">
        <f>IF(K2647=0,"0-0",(VLOOKUP(K2647,'[11]CONSOLIDADO PLAN DESARROLLO'!$DK$9:$DM$305,2,0)))</f>
        <v>0-0</v>
      </c>
      <c r="M2647" s="532" t="str">
        <f t="shared" si="167"/>
        <v>0-0</v>
      </c>
      <c r="N2647" s="526"/>
      <c r="O2647" s="535"/>
      <c r="AC2647" s="274"/>
    </row>
    <row r="2648" spans="1:29" x14ac:dyDescent="0.2">
      <c r="A2648" s="528"/>
      <c r="B2648" s="477" t="str">
        <f t="shared" si="166"/>
        <v xml:space="preserve"> </v>
      </c>
      <c r="C2648" s="477"/>
      <c r="D2648" s="526"/>
      <c r="E2648" s="529"/>
      <c r="F2648" s="529"/>
      <c r="G2648" s="530"/>
      <c r="H2648" s="530"/>
      <c r="I2648" s="532"/>
      <c r="J2648" s="531" t="e">
        <f>VLOOKUP(K2648,'[11]CONSOLIDADO PLAN DESARROLLO'!$DK$9:$DM2944,3,0)</f>
        <v>#N/A</v>
      </c>
      <c r="K2648" s="532"/>
      <c r="L2648" s="531" t="str">
        <f>IF(K2648=0,"0-0",(VLOOKUP(K2648,'[11]CONSOLIDADO PLAN DESARROLLO'!$DK$9:$DM$305,2,0)))</f>
        <v>0-0</v>
      </c>
      <c r="M2648" s="532" t="str">
        <f t="shared" si="167"/>
        <v>0-0</v>
      </c>
      <c r="N2648" s="526"/>
      <c r="O2648" s="535"/>
      <c r="AC2648" s="274"/>
    </row>
    <row r="2649" spans="1:29" x14ac:dyDescent="0.2">
      <c r="A2649" s="528"/>
      <c r="B2649" s="477" t="str">
        <f t="shared" si="166"/>
        <v xml:space="preserve"> </v>
      </c>
      <c r="C2649" s="477"/>
      <c r="D2649" s="526"/>
      <c r="E2649" s="529"/>
      <c r="F2649" s="529"/>
      <c r="G2649" s="530"/>
      <c r="H2649" s="530"/>
      <c r="I2649" s="532"/>
      <c r="J2649" s="531" t="e">
        <f>VLOOKUP(K2649,'[11]CONSOLIDADO PLAN DESARROLLO'!$DK$9:$DM2945,3,0)</f>
        <v>#N/A</v>
      </c>
      <c r="K2649" s="532"/>
      <c r="L2649" s="531" t="str">
        <f>IF(K2649=0,"0-0",(VLOOKUP(K2649,'[11]CONSOLIDADO PLAN DESARROLLO'!$DK$9:$DM$305,2,0)))</f>
        <v>0-0</v>
      </c>
      <c r="M2649" s="532" t="str">
        <f t="shared" si="167"/>
        <v>0-0</v>
      </c>
      <c r="N2649" s="526"/>
      <c r="O2649" s="535"/>
      <c r="AC2649" s="274"/>
    </row>
    <row r="2650" spans="1:29" x14ac:dyDescent="0.2">
      <c r="A2650" s="528"/>
      <c r="B2650" s="477" t="str">
        <f t="shared" si="166"/>
        <v xml:space="preserve"> </v>
      </c>
      <c r="C2650" s="477"/>
      <c r="D2650" s="526"/>
      <c r="E2650" s="529"/>
      <c r="F2650" s="529"/>
      <c r="G2650" s="530"/>
      <c r="H2650" s="530"/>
      <c r="I2650" s="532"/>
      <c r="J2650" s="531" t="e">
        <f>VLOOKUP(K2650,'[11]CONSOLIDADO PLAN DESARROLLO'!$DK$9:$DM2946,3,0)</f>
        <v>#N/A</v>
      </c>
      <c r="K2650" s="532"/>
      <c r="L2650" s="531" t="str">
        <f>IF(K2650=0,"0-0",(VLOOKUP(K2650,'[11]CONSOLIDADO PLAN DESARROLLO'!$DK$9:$DM$305,2,0)))</f>
        <v>0-0</v>
      </c>
      <c r="M2650" s="532" t="str">
        <f t="shared" si="167"/>
        <v>0-0</v>
      </c>
      <c r="N2650" s="526"/>
      <c r="O2650" s="535"/>
      <c r="AC2650" s="274"/>
    </row>
    <row r="2651" spans="1:29" x14ac:dyDescent="0.2">
      <c r="A2651" s="528"/>
      <c r="B2651" s="477" t="str">
        <f t="shared" si="166"/>
        <v xml:space="preserve"> </v>
      </c>
      <c r="C2651" s="477"/>
      <c r="D2651" s="526"/>
      <c r="E2651" s="529"/>
      <c r="F2651" s="529"/>
      <c r="G2651" s="530"/>
      <c r="H2651" s="530"/>
      <c r="I2651" s="532"/>
      <c r="J2651" s="531" t="e">
        <f>VLOOKUP(K2651,'[11]CONSOLIDADO PLAN DESARROLLO'!$DK$9:$DM2947,3,0)</f>
        <v>#N/A</v>
      </c>
      <c r="K2651" s="532"/>
      <c r="L2651" s="531" t="str">
        <f>IF(K2651=0,"0-0",(VLOOKUP(K2651,'[11]CONSOLIDADO PLAN DESARROLLO'!$DK$9:$DM$305,2,0)))</f>
        <v>0-0</v>
      </c>
      <c r="M2651" s="532" t="str">
        <f t="shared" si="167"/>
        <v>0-0</v>
      </c>
      <c r="N2651" s="526"/>
      <c r="O2651" s="535"/>
      <c r="AC2651" s="274"/>
    </row>
    <row r="2652" spans="1:29" x14ac:dyDescent="0.2">
      <c r="A2652" s="528"/>
      <c r="B2652" s="477" t="str">
        <f t="shared" si="166"/>
        <v xml:space="preserve"> </v>
      </c>
      <c r="C2652" s="477"/>
      <c r="D2652" s="526"/>
      <c r="E2652" s="529"/>
      <c r="F2652" s="529"/>
      <c r="G2652" s="530"/>
      <c r="H2652" s="530"/>
      <c r="I2652" s="532"/>
      <c r="J2652" s="531" t="e">
        <f>VLOOKUP(K2652,'[11]CONSOLIDADO PLAN DESARROLLO'!$DK$9:$DM2948,3,0)</f>
        <v>#N/A</v>
      </c>
      <c r="K2652" s="532"/>
      <c r="L2652" s="531" t="str">
        <f>IF(K2652=0,"0-0",(VLOOKUP(K2652,'[11]CONSOLIDADO PLAN DESARROLLO'!$DK$9:$DM$305,2,0)))</f>
        <v>0-0</v>
      </c>
      <c r="M2652" s="532" t="str">
        <f t="shared" si="167"/>
        <v>0-0</v>
      </c>
      <c r="N2652" s="526"/>
      <c r="O2652" s="535"/>
      <c r="AC2652" s="274"/>
    </row>
    <row r="2653" spans="1:29" x14ac:dyDescent="0.2">
      <c r="A2653" s="528"/>
      <c r="B2653" s="477" t="str">
        <f t="shared" si="166"/>
        <v xml:space="preserve"> </v>
      </c>
      <c r="C2653" s="477"/>
      <c r="D2653" s="526"/>
      <c r="E2653" s="529"/>
      <c r="F2653" s="529"/>
      <c r="G2653" s="530"/>
      <c r="H2653" s="530"/>
      <c r="I2653" s="532"/>
      <c r="J2653" s="531" t="e">
        <f>VLOOKUP(K2653,'[11]CONSOLIDADO PLAN DESARROLLO'!$DK$9:$DM2949,3,0)</f>
        <v>#N/A</v>
      </c>
      <c r="K2653" s="532"/>
      <c r="L2653" s="531" t="str">
        <f>IF(K2653=0,"0-0",(VLOOKUP(K2653,'[11]CONSOLIDADO PLAN DESARROLLO'!$DK$9:$DM$305,2,0)))</f>
        <v>0-0</v>
      </c>
      <c r="M2653" s="532" t="str">
        <f t="shared" si="167"/>
        <v>0-0</v>
      </c>
      <c r="N2653" s="526"/>
      <c r="O2653" s="535"/>
      <c r="AC2653" s="274"/>
    </row>
    <row r="2654" spans="1:29" x14ac:dyDescent="0.2">
      <c r="A2654" s="528"/>
      <c r="B2654" s="477" t="str">
        <f t="shared" si="166"/>
        <v xml:space="preserve"> </v>
      </c>
      <c r="C2654" s="477"/>
      <c r="D2654" s="526"/>
      <c r="E2654" s="529"/>
      <c r="F2654" s="529"/>
      <c r="G2654" s="530"/>
      <c r="H2654" s="530"/>
      <c r="I2654" s="532"/>
      <c r="J2654" s="531" t="e">
        <f>VLOOKUP(K2654,'[11]CONSOLIDADO PLAN DESARROLLO'!$DK$9:$DM2950,3,0)</f>
        <v>#N/A</v>
      </c>
      <c r="K2654" s="532"/>
      <c r="L2654" s="531" t="str">
        <f>IF(K2654=0,"0-0",(VLOOKUP(K2654,'[11]CONSOLIDADO PLAN DESARROLLO'!$DK$9:$DM$305,2,0)))</f>
        <v>0-0</v>
      </c>
      <c r="M2654" s="532" t="str">
        <f t="shared" si="167"/>
        <v>0-0</v>
      </c>
      <c r="N2654" s="526"/>
      <c r="O2654" s="535"/>
      <c r="AC2654" s="274"/>
    </row>
    <row r="2655" spans="1:29" x14ac:dyDescent="0.2">
      <c r="A2655" s="528"/>
      <c r="B2655" s="477" t="str">
        <f t="shared" si="166"/>
        <v xml:space="preserve"> </v>
      </c>
      <c r="C2655" s="477"/>
      <c r="D2655" s="526"/>
      <c r="E2655" s="529"/>
      <c r="F2655" s="529"/>
      <c r="G2655" s="530"/>
      <c r="H2655" s="530"/>
      <c r="I2655" s="532"/>
      <c r="J2655" s="531" t="e">
        <f>VLOOKUP(K2655,'[11]CONSOLIDADO PLAN DESARROLLO'!$DK$9:$DM2951,3,0)</f>
        <v>#N/A</v>
      </c>
      <c r="K2655" s="532"/>
      <c r="L2655" s="531" t="str">
        <f>IF(K2655=0,"0-0",(VLOOKUP(K2655,'[11]CONSOLIDADO PLAN DESARROLLO'!$DK$9:$DM$305,2,0)))</f>
        <v>0-0</v>
      </c>
      <c r="M2655" s="532" t="str">
        <f t="shared" si="167"/>
        <v>0-0</v>
      </c>
      <c r="N2655" s="526"/>
      <c r="O2655" s="535"/>
      <c r="AC2655" s="274"/>
    </row>
    <row r="2656" spans="1:29" x14ac:dyDescent="0.2">
      <c r="A2656" s="528"/>
      <c r="B2656" s="477" t="str">
        <f t="shared" si="166"/>
        <v xml:space="preserve"> </v>
      </c>
      <c r="C2656" s="477"/>
      <c r="D2656" s="526"/>
      <c r="E2656" s="529"/>
      <c r="F2656" s="529"/>
      <c r="G2656" s="530"/>
      <c r="H2656" s="530"/>
      <c r="I2656" s="532"/>
      <c r="J2656" s="531" t="e">
        <f>VLOOKUP(K2656,'[11]CONSOLIDADO PLAN DESARROLLO'!$DK$9:$DM2952,3,0)</f>
        <v>#N/A</v>
      </c>
      <c r="K2656" s="532"/>
      <c r="L2656" s="531" t="str">
        <f>IF(K2656=0,"0-0",(VLOOKUP(K2656,'[11]CONSOLIDADO PLAN DESARROLLO'!$DK$9:$DM$305,2,0)))</f>
        <v>0-0</v>
      </c>
      <c r="M2656" s="532" t="str">
        <f t="shared" si="167"/>
        <v>0-0</v>
      </c>
      <c r="N2656" s="526"/>
      <c r="O2656" s="535"/>
      <c r="AC2656" s="274"/>
    </row>
    <row r="2657" spans="1:29" x14ac:dyDescent="0.2">
      <c r="A2657" s="528"/>
      <c r="B2657" s="477" t="str">
        <f t="shared" si="166"/>
        <v xml:space="preserve"> </v>
      </c>
      <c r="C2657" s="477"/>
      <c r="D2657" s="526"/>
      <c r="E2657" s="529"/>
      <c r="F2657" s="529"/>
      <c r="G2657" s="530"/>
      <c r="H2657" s="530"/>
      <c r="I2657" s="532"/>
      <c r="J2657" s="531" t="e">
        <f>VLOOKUP(K2657,'[11]CONSOLIDADO PLAN DESARROLLO'!$DK$9:$DM2953,3,0)</f>
        <v>#N/A</v>
      </c>
      <c r="K2657" s="532"/>
      <c r="L2657" s="531" t="str">
        <f>IF(K2657=0,"0-0",(VLOOKUP(K2657,'[11]CONSOLIDADO PLAN DESARROLLO'!$DK$9:$DM$305,2,0)))</f>
        <v>0-0</v>
      </c>
      <c r="M2657" s="532" t="str">
        <f t="shared" si="167"/>
        <v>0-0</v>
      </c>
      <c r="N2657" s="526"/>
      <c r="O2657" s="535"/>
      <c r="AC2657" s="274"/>
    </row>
    <row r="2658" spans="1:29" x14ac:dyDescent="0.2">
      <c r="A2658" s="528"/>
      <c r="B2658" s="477" t="str">
        <f t="shared" si="166"/>
        <v xml:space="preserve"> </v>
      </c>
      <c r="C2658" s="477"/>
      <c r="D2658" s="526"/>
      <c r="E2658" s="529"/>
      <c r="F2658" s="529"/>
      <c r="G2658" s="530"/>
      <c r="H2658" s="530"/>
      <c r="I2658" s="532"/>
      <c r="J2658" s="531" t="e">
        <f>VLOOKUP(K2658,'[11]CONSOLIDADO PLAN DESARROLLO'!$DK$9:$DM2954,3,0)</f>
        <v>#N/A</v>
      </c>
      <c r="K2658" s="532"/>
      <c r="L2658" s="531" t="str">
        <f>IF(K2658=0,"0-0",(VLOOKUP(K2658,'[11]CONSOLIDADO PLAN DESARROLLO'!$DK$9:$DM$305,2,0)))</f>
        <v>0-0</v>
      </c>
      <c r="M2658" s="532" t="str">
        <f t="shared" si="167"/>
        <v>0-0</v>
      </c>
      <c r="N2658" s="526"/>
      <c r="O2658" s="535"/>
      <c r="AC2658" s="274"/>
    </row>
    <row r="2659" spans="1:29" x14ac:dyDescent="0.2">
      <c r="A2659" s="528"/>
      <c r="B2659" s="477" t="str">
        <f t="shared" si="166"/>
        <v xml:space="preserve"> </v>
      </c>
      <c r="C2659" s="477"/>
      <c r="D2659" s="526"/>
      <c r="E2659" s="529"/>
      <c r="F2659" s="529"/>
      <c r="G2659" s="530"/>
      <c r="H2659" s="530"/>
      <c r="I2659" s="532"/>
      <c r="J2659" s="531" t="e">
        <f>VLOOKUP(K2659,'[11]CONSOLIDADO PLAN DESARROLLO'!$DK$9:$DM2955,3,0)</f>
        <v>#N/A</v>
      </c>
      <c r="K2659" s="532"/>
      <c r="L2659" s="531" t="str">
        <f>IF(K2659=0,"0-0",(VLOOKUP(K2659,'[11]CONSOLIDADO PLAN DESARROLLO'!$DK$9:$DM$305,2,0)))</f>
        <v>0-0</v>
      </c>
      <c r="M2659" s="532" t="str">
        <f t="shared" si="167"/>
        <v>0-0</v>
      </c>
      <c r="N2659" s="526"/>
      <c r="O2659" s="535"/>
      <c r="AC2659" s="274"/>
    </row>
    <row r="2660" spans="1:29" x14ac:dyDescent="0.2">
      <c r="A2660" s="528"/>
      <c r="B2660" s="477" t="str">
        <f t="shared" si="166"/>
        <v xml:space="preserve"> </v>
      </c>
      <c r="C2660" s="477"/>
      <c r="D2660" s="526"/>
      <c r="E2660" s="529"/>
      <c r="F2660" s="529"/>
      <c r="G2660" s="530"/>
      <c r="H2660" s="530"/>
      <c r="I2660" s="532"/>
      <c r="J2660" s="531" t="e">
        <f>VLOOKUP(K2660,'[11]CONSOLIDADO PLAN DESARROLLO'!$DK$9:$DM2956,3,0)</f>
        <v>#N/A</v>
      </c>
      <c r="K2660" s="532"/>
      <c r="L2660" s="531" t="str">
        <f>IF(K2660=0,"0-0",(VLOOKUP(K2660,'[11]CONSOLIDADO PLAN DESARROLLO'!$DK$9:$DM$305,2,0)))</f>
        <v>0-0</v>
      </c>
      <c r="M2660" s="532" t="str">
        <f t="shared" si="167"/>
        <v>0-0</v>
      </c>
      <c r="N2660" s="526"/>
      <c r="O2660" s="535"/>
      <c r="AC2660" s="274"/>
    </row>
    <row r="2661" spans="1:29" x14ac:dyDescent="0.2">
      <c r="A2661" s="528"/>
      <c r="B2661" s="477" t="str">
        <f t="shared" si="166"/>
        <v xml:space="preserve"> </v>
      </c>
      <c r="C2661" s="477"/>
      <c r="D2661" s="526"/>
      <c r="E2661" s="529"/>
      <c r="F2661" s="529"/>
      <c r="G2661" s="530"/>
      <c r="H2661" s="530"/>
      <c r="I2661" s="532"/>
      <c r="J2661" s="531" t="e">
        <f>VLOOKUP(K2661,'[11]CONSOLIDADO PLAN DESARROLLO'!$DK$9:$DM2957,3,0)</f>
        <v>#N/A</v>
      </c>
      <c r="K2661" s="532"/>
      <c r="L2661" s="531" t="str">
        <f>IF(K2661=0,"0-0",(VLOOKUP(K2661,'[11]CONSOLIDADO PLAN DESARROLLO'!$DK$9:$DM$305,2,0)))</f>
        <v>0-0</v>
      </c>
      <c r="M2661" s="532" t="str">
        <f t="shared" si="167"/>
        <v>0-0</v>
      </c>
      <c r="N2661" s="526"/>
      <c r="O2661" s="535"/>
      <c r="AC2661" s="274"/>
    </row>
    <row r="2662" spans="1:29" x14ac:dyDescent="0.2">
      <c r="A2662" s="528"/>
      <c r="B2662" s="477" t="str">
        <f t="shared" si="166"/>
        <v xml:space="preserve"> </v>
      </c>
      <c r="C2662" s="477"/>
      <c r="D2662" s="526"/>
      <c r="E2662" s="529"/>
      <c r="F2662" s="529"/>
      <c r="G2662" s="530"/>
      <c r="H2662" s="530"/>
      <c r="I2662" s="532"/>
      <c r="J2662" s="531" t="e">
        <f>VLOOKUP(K2662,'[11]CONSOLIDADO PLAN DESARROLLO'!$DK$9:$DM2958,3,0)</f>
        <v>#N/A</v>
      </c>
      <c r="K2662" s="532"/>
      <c r="L2662" s="531" t="str">
        <f>IF(K2662=0,"0-0",(VLOOKUP(K2662,'[11]CONSOLIDADO PLAN DESARROLLO'!$DK$9:$DM$305,2,0)))</f>
        <v>0-0</v>
      </c>
      <c r="M2662" s="532" t="str">
        <f t="shared" si="167"/>
        <v>0-0</v>
      </c>
      <c r="N2662" s="526"/>
      <c r="O2662" s="535"/>
      <c r="AC2662" s="274"/>
    </row>
    <row r="2663" spans="1:29" x14ac:dyDescent="0.2">
      <c r="A2663" s="528"/>
      <c r="B2663" s="477" t="str">
        <f t="shared" si="166"/>
        <v xml:space="preserve"> </v>
      </c>
      <c r="C2663" s="477"/>
      <c r="D2663" s="526"/>
      <c r="E2663" s="529"/>
      <c r="F2663" s="529"/>
      <c r="G2663" s="530"/>
      <c r="H2663" s="530"/>
      <c r="I2663" s="532"/>
      <c r="J2663" s="531" t="e">
        <f>VLOOKUP(K2663,'[11]CONSOLIDADO PLAN DESARROLLO'!$DK$9:$DM2959,3,0)</f>
        <v>#N/A</v>
      </c>
      <c r="K2663" s="532"/>
      <c r="L2663" s="531" t="str">
        <f>IF(K2663=0,"0-0",(VLOOKUP(K2663,'[11]CONSOLIDADO PLAN DESARROLLO'!$DK$9:$DM$305,2,0)))</f>
        <v>0-0</v>
      </c>
      <c r="M2663" s="532" t="str">
        <f t="shared" si="167"/>
        <v>0-0</v>
      </c>
      <c r="N2663" s="526"/>
      <c r="O2663" s="535"/>
      <c r="AC2663" s="274"/>
    </row>
    <row r="2664" spans="1:29" x14ac:dyDescent="0.2">
      <c r="A2664" s="528"/>
      <c r="B2664" s="477" t="str">
        <f t="shared" si="166"/>
        <v xml:space="preserve"> </v>
      </c>
      <c r="C2664" s="477"/>
      <c r="D2664" s="526"/>
      <c r="E2664" s="529"/>
      <c r="F2664" s="529"/>
      <c r="G2664" s="530"/>
      <c r="H2664" s="530"/>
      <c r="I2664" s="532"/>
      <c r="J2664" s="531" t="e">
        <f>VLOOKUP(K2664,'[11]CONSOLIDADO PLAN DESARROLLO'!$DK$9:$DM2960,3,0)</f>
        <v>#N/A</v>
      </c>
      <c r="K2664" s="532"/>
      <c r="L2664" s="531" t="str">
        <f>IF(K2664=0,"0-0",(VLOOKUP(K2664,'[11]CONSOLIDADO PLAN DESARROLLO'!$DK$9:$DM$305,2,0)))</f>
        <v>0-0</v>
      </c>
      <c r="M2664" s="532" t="str">
        <f t="shared" si="167"/>
        <v>0-0</v>
      </c>
      <c r="N2664" s="526"/>
      <c r="O2664" s="535"/>
      <c r="AC2664" s="274"/>
    </row>
    <row r="2665" spans="1:29" x14ac:dyDescent="0.2">
      <c r="A2665" s="528"/>
      <c r="B2665" s="477" t="str">
        <f t="shared" si="166"/>
        <v xml:space="preserve"> </v>
      </c>
      <c r="C2665" s="477"/>
      <c r="D2665" s="526"/>
      <c r="E2665" s="529"/>
      <c r="F2665" s="529"/>
      <c r="G2665" s="530"/>
      <c r="H2665" s="530"/>
      <c r="I2665" s="532"/>
      <c r="J2665" s="531" t="e">
        <f>VLOOKUP(K2665,'[11]CONSOLIDADO PLAN DESARROLLO'!$DK$9:$DM2961,3,0)</f>
        <v>#N/A</v>
      </c>
      <c r="K2665" s="532"/>
      <c r="L2665" s="531" t="str">
        <f>IF(K2665=0,"0-0",(VLOOKUP(K2665,'[11]CONSOLIDADO PLAN DESARROLLO'!$DK$9:$DM$305,2,0)))</f>
        <v>0-0</v>
      </c>
      <c r="M2665" s="532" t="str">
        <f t="shared" si="167"/>
        <v>0-0</v>
      </c>
      <c r="N2665" s="526"/>
      <c r="O2665" s="535"/>
      <c r="AC2665" s="274"/>
    </row>
    <row r="2666" spans="1:29" x14ac:dyDescent="0.2">
      <c r="A2666" s="528"/>
      <c r="B2666" s="477" t="str">
        <f t="shared" si="166"/>
        <v xml:space="preserve"> </v>
      </c>
      <c r="C2666" s="477"/>
      <c r="D2666" s="526"/>
      <c r="E2666" s="529"/>
      <c r="F2666" s="529"/>
      <c r="G2666" s="530"/>
      <c r="H2666" s="530"/>
      <c r="I2666" s="532"/>
      <c r="J2666" s="531" t="e">
        <f>VLOOKUP(K2666,'[11]CONSOLIDADO PLAN DESARROLLO'!$DK$9:$DM2962,3,0)</f>
        <v>#N/A</v>
      </c>
      <c r="K2666" s="532"/>
      <c r="L2666" s="531" t="str">
        <f>IF(K2666=0,"0-0",(VLOOKUP(K2666,'[11]CONSOLIDADO PLAN DESARROLLO'!$DK$9:$DM$305,2,0)))</f>
        <v>0-0</v>
      </c>
      <c r="M2666" s="532" t="str">
        <f t="shared" si="167"/>
        <v>0-0</v>
      </c>
      <c r="N2666" s="526"/>
      <c r="O2666" s="535"/>
      <c r="AC2666" s="274"/>
    </row>
    <row r="2667" spans="1:29" x14ac:dyDescent="0.2">
      <c r="A2667" s="528"/>
      <c r="B2667" s="477" t="str">
        <f t="shared" si="166"/>
        <v xml:space="preserve"> </v>
      </c>
      <c r="C2667" s="477"/>
      <c r="D2667" s="526"/>
      <c r="E2667" s="529"/>
      <c r="F2667" s="529"/>
      <c r="G2667" s="530"/>
      <c r="H2667" s="530"/>
      <c r="I2667" s="532"/>
      <c r="J2667" s="531" t="e">
        <f>VLOOKUP(K2667,'[11]CONSOLIDADO PLAN DESARROLLO'!$DK$9:$DM2963,3,0)</f>
        <v>#N/A</v>
      </c>
      <c r="K2667" s="532"/>
      <c r="L2667" s="531" t="str">
        <f>IF(K2667=0,"0-0",(VLOOKUP(K2667,'[11]CONSOLIDADO PLAN DESARROLLO'!$DK$9:$DM$305,2,0)))</f>
        <v>0-0</v>
      </c>
      <c r="M2667" s="532" t="str">
        <f t="shared" si="167"/>
        <v>0-0</v>
      </c>
      <c r="N2667" s="526"/>
      <c r="O2667" s="535"/>
      <c r="AC2667" s="274"/>
    </row>
    <row r="2668" spans="1:29" x14ac:dyDescent="0.2">
      <c r="A2668" s="528"/>
      <c r="B2668" s="477" t="str">
        <f t="shared" si="166"/>
        <v xml:space="preserve"> </v>
      </c>
      <c r="C2668" s="477"/>
      <c r="D2668" s="526"/>
      <c r="E2668" s="529"/>
      <c r="F2668" s="529"/>
      <c r="G2668" s="530"/>
      <c r="H2668" s="530"/>
      <c r="I2668" s="532"/>
      <c r="J2668" s="531" t="e">
        <f>VLOOKUP(K2668,'[11]CONSOLIDADO PLAN DESARROLLO'!$DK$9:$DM2964,3,0)</f>
        <v>#N/A</v>
      </c>
      <c r="K2668" s="532"/>
      <c r="L2668" s="531" t="str">
        <f>IF(K2668=0,"0-0",(VLOOKUP(K2668,'[11]CONSOLIDADO PLAN DESARROLLO'!$DK$9:$DM$305,2,0)))</f>
        <v>0-0</v>
      </c>
      <c r="M2668" s="532" t="str">
        <f t="shared" si="167"/>
        <v>0-0</v>
      </c>
      <c r="N2668" s="526"/>
      <c r="O2668" s="535"/>
      <c r="AC2668" s="274"/>
    </row>
    <row r="2669" spans="1:29" x14ac:dyDescent="0.2">
      <c r="A2669" s="528"/>
      <c r="B2669" s="477" t="str">
        <f t="shared" si="166"/>
        <v xml:space="preserve"> </v>
      </c>
      <c r="C2669" s="477"/>
      <c r="D2669" s="526"/>
      <c r="E2669" s="529"/>
      <c r="F2669" s="529"/>
      <c r="G2669" s="530"/>
      <c r="H2669" s="530"/>
      <c r="I2669" s="532"/>
      <c r="J2669" s="531" t="e">
        <f>VLOOKUP(K2669,'[11]CONSOLIDADO PLAN DESARROLLO'!$DK$9:$DM2965,3,0)</f>
        <v>#N/A</v>
      </c>
      <c r="K2669" s="532"/>
      <c r="L2669" s="531" t="str">
        <f>IF(K2669=0,"0-0",(VLOOKUP(K2669,'[11]CONSOLIDADO PLAN DESARROLLO'!$DK$9:$DM$305,2,0)))</f>
        <v>0-0</v>
      </c>
      <c r="M2669" s="532" t="str">
        <f t="shared" si="167"/>
        <v>0-0</v>
      </c>
      <c r="N2669" s="526"/>
      <c r="O2669" s="535"/>
      <c r="AC2669" s="274"/>
    </row>
    <row r="2670" spans="1:29" x14ac:dyDescent="0.2">
      <c r="A2670" s="528"/>
      <c r="B2670" s="477" t="str">
        <f t="shared" si="166"/>
        <v xml:space="preserve"> </v>
      </c>
      <c r="C2670" s="477"/>
      <c r="D2670" s="526"/>
      <c r="E2670" s="529"/>
      <c r="F2670" s="529"/>
      <c r="G2670" s="530"/>
      <c r="H2670" s="530"/>
      <c r="I2670" s="532"/>
      <c r="J2670" s="531" t="e">
        <f>VLOOKUP(K2670,'[11]CONSOLIDADO PLAN DESARROLLO'!$DK$9:$DM2966,3,0)</f>
        <v>#N/A</v>
      </c>
      <c r="K2670" s="532"/>
      <c r="L2670" s="531" t="str">
        <f>IF(K2670=0,"0-0",(VLOOKUP(K2670,'[11]CONSOLIDADO PLAN DESARROLLO'!$DK$9:$DM$305,2,0)))</f>
        <v>0-0</v>
      </c>
      <c r="M2670" s="532" t="str">
        <f t="shared" si="167"/>
        <v>0-0</v>
      </c>
      <c r="N2670" s="526"/>
      <c r="O2670" s="535"/>
      <c r="AC2670" s="274"/>
    </row>
    <row r="2671" spans="1:29" x14ac:dyDescent="0.2">
      <c r="A2671" s="528"/>
      <c r="B2671" s="477" t="str">
        <f t="shared" si="166"/>
        <v xml:space="preserve"> </v>
      </c>
      <c r="C2671" s="477"/>
      <c r="D2671" s="526"/>
      <c r="E2671" s="529"/>
      <c r="F2671" s="529"/>
      <c r="G2671" s="530"/>
      <c r="H2671" s="530"/>
      <c r="I2671" s="532"/>
      <c r="J2671" s="531" t="e">
        <f>VLOOKUP(K2671,'[11]CONSOLIDADO PLAN DESARROLLO'!$DK$9:$DM2967,3,0)</f>
        <v>#N/A</v>
      </c>
      <c r="K2671" s="532"/>
      <c r="L2671" s="531" t="str">
        <f>IF(K2671=0,"0-0",(VLOOKUP(K2671,'[11]CONSOLIDADO PLAN DESARROLLO'!$DK$9:$DM$305,2,0)))</f>
        <v>0-0</v>
      </c>
      <c r="M2671" s="532" t="str">
        <f t="shared" si="167"/>
        <v>0-0</v>
      </c>
      <c r="N2671" s="526"/>
      <c r="O2671" s="535"/>
      <c r="AC2671" s="274"/>
    </row>
    <row r="2672" spans="1:29" x14ac:dyDescent="0.2">
      <c r="A2672" s="528"/>
      <c r="B2672" s="477" t="str">
        <f t="shared" si="166"/>
        <v xml:space="preserve"> </v>
      </c>
      <c r="C2672" s="477"/>
      <c r="D2672" s="526"/>
      <c r="E2672" s="529"/>
      <c r="F2672" s="529"/>
      <c r="G2672" s="530"/>
      <c r="H2672" s="530"/>
      <c r="I2672" s="532"/>
      <c r="J2672" s="531" t="e">
        <f>VLOOKUP(K2672,'[11]CONSOLIDADO PLAN DESARROLLO'!$DK$9:$DM2968,3,0)</f>
        <v>#N/A</v>
      </c>
      <c r="K2672" s="532"/>
      <c r="L2672" s="531" t="str">
        <f>IF(K2672=0,"0-0",(VLOOKUP(K2672,'[11]CONSOLIDADO PLAN DESARROLLO'!$DK$9:$DM$305,2,0)))</f>
        <v>0-0</v>
      </c>
      <c r="M2672" s="532" t="str">
        <f t="shared" si="167"/>
        <v>0-0</v>
      </c>
      <c r="N2672" s="526"/>
      <c r="O2672" s="535"/>
      <c r="AC2672" s="274"/>
    </row>
    <row r="2673" spans="1:29" x14ac:dyDescent="0.2">
      <c r="A2673" s="528"/>
      <c r="B2673" s="477" t="str">
        <f t="shared" si="166"/>
        <v xml:space="preserve"> </v>
      </c>
      <c r="C2673" s="477"/>
      <c r="D2673" s="526"/>
      <c r="E2673" s="529"/>
      <c r="F2673" s="529"/>
      <c r="G2673" s="530"/>
      <c r="H2673" s="530"/>
      <c r="I2673" s="532"/>
      <c r="J2673" s="531" t="e">
        <f>VLOOKUP(K2673,'[11]CONSOLIDADO PLAN DESARROLLO'!$DK$9:$DM2969,3,0)</f>
        <v>#N/A</v>
      </c>
      <c r="K2673" s="532"/>
      <c r="L2673" s="531" t="str">
        <f>IF(K2673=0,"0-0",(VLOOKUP(K2673,'[11]CONSOLIDADO PLAN DESARROLLO'!$DK$9:$DM$305,2,0)))</f>
        <v>0-0</v>
      </c>
      <c r="M2673" s="532" t="str">
        <f t="shared" si="167"/>
        <v>0-0</v>
      </c>
      <c r="N2673" s="526"/>
      <c r="O2673" s="535"/>
      <c r="AC2673" s="274"/>
    </row>
    <row r="2674" spans="1:29" x14ac:dyDescent="0.2">
      <c r="A2674" s="528"/>
      <c r="B2674" s="477" t="str">
        <f t="shared" si="166"/>
        <v xml:space="preserve"> </v>
      </c>
      <c r="C2674" s="477"/>
      <c r="D2674" s="526"/>
      <c r="E2674" s="529"/>
      <c r="F2674" s="529"/>
      <c r="G2674" s="530"/>
      <c r="H2674" s="530"/>
      <c r="I2674" s="532"/>
      <c r="J2674" s="531" t="e">
        <f>VLOOKUP(K2674,'[11]CONSOLIDADO PLAN DESARROLLO'!$DK$9:$DM2970,3,0)</f>
        <v>#N/A</v>
      </c>
      <c r="K2674" s="532"/>
      <c r="L2674" s="531" t="str">
        <f>IF(K2674=0,"0-0",(VLOOKUP(K2674,'[11]CONSOLIDADO PLAN DESARROLLO'!$DK$9:$DM$305,2,0)))</f>
        <v>0-0</v>
      </c>
      <c r="M2674" s="532" t="str">
        <f t="shared" si="167"/>
        <v>0-0</v>
      </c>
      <c r="N2674" s="526"/>
      <c r="O2674" s="535"/>
      <c r="AC2674" s="274"/>
    </row>
    <row r="2675" spans="1:29" x14ac:dyDescent="0.2">
      <c r="A2675" s="528"/>
      <c r="B2675" s="477" t="str">
        <f t="shared" si="166"/>
        <v xml:space="preserve"> </v>
      </c>
      <c r="C2675" s="477"/>
      <c r="D2675" s="526"/>
      <c r="E2675" s="529"/>
      <c r="F2675" s="529"/>
      <c r="G2675" s="530"/>
      <c r="H2675" s="530"/>
      <c r="I2675" s="532"/>
      <c r="J2675" s="531" t="e">
        <f>VLOOKUP(K2675,'[11]CONSOLIDADO PLAN DESARROLLO'!$DK$9:$DM2971,3,0)</f>
        <v>#N/A</v>
      </c>
      <c r="K2675" s="532"/>
      <c r="L2675" s="531" t="str">
        <f>IF(K2675=0,"0-0",(VLOOKUP(K2675,'[11]CONSOLIDADO PLAN DESARROLLO'!$DK$9:$DM$305,2,0)))</f>
        <v>0-0</v>
      </c>
      <c r="M2675" s="532" t="str">
        <f t="shared" si="167"/>
        <v>0-0</v>
      </c>
      <c r="N2675" s="526"/>
      <c r="O2675" s="535"/>
      <c r="AC2675" s="274"/>
    </row>
    <row r="2676" spans="1:29" x14ac:dyDescent="0.2">
      <c r="A2676" s="528"/>
      <c r="B2676" s="477" t="str">
        <f t="shared" si="166"/>
        <v xml:space="preserve"> </v>
      </c>
      <c r="C2676" s="477"/>
      <c r="D2676" s="526"/>
      <c r="E2676" s="529"/>
      <c r="F2676" s="529"/>
      <c r="G2676" s="530"/>
      <c r="H2676" s="530"/>
      <c r="I2676" s="532"/>
      <c r="J2676" s="531" t="e">
        <f>VLOOKUP(K2676,'[11]CONSOLIDADO PLAN DESARROLLO'!$DK$9:$DM2972,3,0)</f>
        <v>#N/A</v>
      </c>
      <c r="K2676" s="532"/>
      <c r="L2676" s="531" t="str">
        <f>IF(K2676=0,"0-0",(VLOOKUP(K2676,'[11]CONSOLIDADO PLAN DESARROLLO'!$DK$9:$DM$305,2,0)))</f>
        <v>0-0</v>
      </c>
      <c r="M2676" s="532" t="str">
        <f t="shared" si="167"/>
        <v>0-0</v>
      </c>
      <c r="N2676" s="526"/>
      <c r="O2676" s="535"/>
      <c r="AC2676" s="274"/>
    </row>
    <row r="2677" spans="1:29" x14ac:dyDescent="0.2">
      <c r="A2677" s="528"/>
      <c r="B2677" s="477" t="str">
        <f t="shared" si="166"/>
        <v xml:space="preserve"> </v>
      </c>
      <c r="C2677" s="477"/>
      <c r="D2677" s="526"/>
      <c r="E2677" s="529"/>
      <c r="F2677" s="529"/>
      <c r="G2677" s="530"/>
      <c r="H2677" s="530"/>
      <c r="I2677" s="532"/>
      <c r="J2677" s="531" t="e">
        <f>VLOOKUP(K2677,'[11]CONSOLIDADO PLAN DESARROLLO'!$DK$9:$DM2973,3,0)</f>
        <v>#N/A</v>
      </c>
      <c r="K2677" s="532"/>
      <c r="L2677" s="531" t="str">
        <f>IF(K2677=0,"0-0",(VLOOKUP(K2677,'[11]CONSOLIDADO PLAN DESARROLLO'!$DK$9:$DM$305,2,0)))</f>
        <v>0-0</v>
      </c>
      <c r="M2677" s="532" t="str">
        <f t="shared" si="167"/>
        <v>0-0</v>
      </c>
      <c r="N2677" s="526"/>
      <c r="O2677" s="535"/>
      <c r="AC2677" s="274"/>
    </row>
    <row r="2678" spans="1:29" x14ac:dyDescent="0.2">
      <c r="A2678" s="528"/>
      <c r="B2678" s="477" t="str">
        <f t="shared" si="166"/>
        <v xml:space="preserve"> </v>
      </c>
      <c r="C2678" s="477"/>
      <c r="D2678" s="526"/>
      <c r="E2678" s="529"/>
      <c r="F2678" s="529"/>
      <c r="G2678" s="530"/>
      <c r="H2678" s="530"/>
      <c r="I2678" s="532"/>
      <c r="J2678" s="531" t="e">
        <f>VLOOKUP(K2678,'[11]CONSOLIDADO PLAN DESARROLLO'!$DK$9:$DM2974,3,0)</f>
        <v>#N/A</v>
      </c>
      <c r="K2678" s="532"/>
      <c r="L2678" s="531" t="str">
        <f>IF(K2678=0,"0-0",(VLOOKUP(K2678,'[11]CONSOLIDADO PLAN DESARROLLO'!$DK$9:$DM$305,2,0)))</f>
        <v>0-0</v>
      </c>
      <c r="M2678" s="532" t="str">
        <f t="shared" si="167"/>
        <v>0-0</v>
      </c>
      <c r="N2678" s="526"/>
      <c r="O2678" s="535"/>
      <c r="AC2678" s="274"/>
    </row>
    <row r="2679" spans="1:29" x14ac:dyDescent="0.2">
      <c r="A2679" s="528"/>
      <c r="B2679" s="477" t="str">
        <f t="shared" si="166"/>
        <v xml:space="preserve"> </v>
      </c>
      <c r="C2679" s="477"/>
      <c r="D2679" s="526"/>
      <c r="E2679" s="529"/>
      <c r="F2679" s="529"/>
      <c r="G2679" s="530"/>
      <c r="H2679" s="530"/>
      <c r="I2679" s="532"/>
      <c r="J2679" s="531" t="e">
        <f>VLOOKUP(K2679,'[11]CONSOLIDADO PLAN DESARROLLO'!$DK$9:$DM2975,3,0)</f>
        <v>#N/A</v>
      </c>
      <c r="K2679" s="532"/>
      <c r="L2679" s="531" t="str">
        <f>IF(K2679=0,"0-0",(VLOOKUP(K2679,'[11]CONSOLIDADO PLAN DESARROLLO'!$DK$9:$DM$305,2,0)))</f>
        <v>0-0</v>
      </c>
      <c r="M2679" s="532" t="str">
        <f t="shared" si="167"/>
        <v>0-0</v>
      </c>
      <c r="N2679" s="526"/>
      <c r="O2679" s="535"/>
      <c r="AC2679" s="274"/>
    </row>
    <row r="2680" spans="1:29" x14ac:dyDescent="0.2">
      <c r="A2680" s="528"/>
      <c r="B2680" s="477" t="str">
        <f t="shared" si="166"/>
        <v xml:space="preserve"> </v>
      </c>
      <c r="C2680" s="477"/>
      <c r="D2680" s="526"/>
      <c r="E2680" s="529"/>
      <c r="F2680" s="529"/>
      <c r="G2680" s="530"/>
      <c r="H2680" s="530"/>
      <c r="I2680" s="532"/>
      <c r="J2680" s="531" t="e">
        <f>VLOOKUP(K2680,'[11]CONSOLIDADO PLAN DESARROLLO'!$DK$9:$DM2976,3,0)</f>
        <v>#N/A</v>
      </c>
      <c r="K2680" s="532"/>
      <c r="L2680" s="531" t="str">
        <f>IF(K2680=0,"0-0",(VLOOKUP(K2680,'[11]CONSOLIDADO PLAN DESARROLLO'!$DK$9:$DM$305,2,0)))</f>
        <v>0-0</v>
      </c>
      <c r="M2680" s="532" t="str">
        <f t="shared" si="167"/>
        <v>0-0</v>
      </c>
      <c r="N2680" s="526"/>
      <c r="O2680" s="535"/>
      <c r="AC2680" s="274"/>
    </row>
    <row r="2681" spans="1:29" x14ac:dyDescent="0.2">
      <c r="A2681" s="528"/>
      <c r="B2681" s="477" t="str">
        <f t="shared" si="166"/>
        <v xml:space="preserve"> </v>
      </c>
      <c r="C2681" s="477"/>
      <c r="D2681" s="526"/>
      <c r="E2681" s="529"/>
      <c r="F2681" s="529"/>
      <c r="G2681" s="530"/>
      <c r="H2681" s="530"/>
      <c r="I2681" s="532"/>
      <c r="J2681" s="531" t="e">
        <f>VLOOKUP(K2681,'[11]CONSOLIDADO PLAN DESARROLLO'!$DK$9:$DM2977,3,0)</f>
        <v>#N/A</v>
      </c>
      <c r="K2681" s="532"/>
      <c r="L2681" s="531" t="str">
        <f>IF(K2681=0,"0-0",(VLOOKUP(K2681,'[11]CONSOLIDADO PLAN DESARROLLO'!$DK$9:$DM$305,2,0)))</f>
        <v>0-0</v>
      </c>
      <c r="M2681" s="532" t="str">
        <f t="shared" si="167"/>
        <v>0-0</v>
      </c>
      <c r="N2681" s="526"/>
      <c r="O2681" s="535"/>
      <c r="AC2681" s="274"/>
    </row>
    <row r="2682" spans="1:29" x14ac:dyDescent="0.2">
      <c r="A2682" s="528"/>
      <c r="B2682" s="477" t="str">
        <f t="shared" si="166"/>
        <v xml:space="preserve"> </v>
      </c>
      <c r="C2682" s="477"/>
      <c r="D2682" s="526"/>
      <c r="E2682" s="529"/>
      <c r="F2682" s="529"/>
      <c r="G2682" s="530"/>
      <c r="H2682" s="530"/>
      <c r="I2682" s="532"/>
      <c r="J2682" s="531" t="e">
        <f>VLOOKUP(K2682,'[11]CONSOLIDADO PLAN DESARROLLO'!$DK$9:$DM2978,3,0)</f>
        <v>#N/A</v>
      </c>
      <c r="K2682" s="532"/>
      <c r="L2682" s="531" t="str">
        <f>IF(K2682=0,"0-0",(VLOOKUP(K2682,'[11]CONSOLIDADO PLAN DESARROLLO'!$DK$9:$DM$305,2,0)))</f>
        <v>0-0</v>
      </c>
      <c r="M2682" s="532" t="str">
        <f t="shared" si="167"/>
        <v>0-0</v>
      </c>
      <c r="N2682" s="526"/>
      <c r="O2682" s="535"/>
      <c r="AC2682" s="274"/>
    </row>
    <row r="2683" spans="1:29" x14ac:dyDescent="0.2">
      <c r="A2683" s="528"/>
      <c r="B2683" s="477" t="str">
        <f t="shared" si="166"/>
        <v xml:space="preserve"> </v>
      </c>
      <c r="C2683" s="477"/>
      <c r="D2683" s="526"/>
      <c r="E2683" s="529"/>
      <c r="F2683" s="529"/>
      <c r="G2683" s="530"/>
      <c r="H2683" s="530"/>
      <c r="I2683" s="532"/>
      <c r="J2683" s="531" t="e">
        <f>VLOOKUP(K2683,'[11]CONSOLIDADO PLAN DESARROLLO'!$DK$9:$DM2979,3,0)</f>
        <v>#N/A</v>
      </c>
      <c r="K2683" s="532"/>
      <c r="L2683" s="531" t="str">
        <f>IF(K2683=0,"0-0",(VLOOKUP(K2683,'[11]CONSOLIDADO PLAN DESARROLLO'!$DK$9:$DM$305,2,0)))</f>
        <v>0-0</v>
      </c>
      <c r="M2683" s="532" t="str">
        <f t="shared" si="167"/>
        <v>0-0</v>
      </c>
      <c r="N2683" s="526"/>
      <c r="O2683" s="535"/>
      <c r="AC2683" s="274"/>
    </row>
    <row r="2684" spans="1:29" x14ac:dyDescent="0.2">
      <c r="A2684" s="528"/>
      <c r="B2684" s="477" t="str">
        <f t="shared" si="166"/>
        <v xml:space="preserve"> </v>
      </c>
      <c r="C2684" s="477"/>
      <c r="D2684" s="526"/>
      <c r="E2684" s="529"/>
      <c r="F2684" s="529"/>
      <c r="G2684" s="530"/>
      <c r="H2684" s="530"/>
      <c r="I2684" s="532"/>
      <c r="J2684" s="531" t="e">
        <f>VLOOKUP(K2684,'[11]CONSOLIDADO PLAN DESARROLLO'!$DK$9:$DM2980,3,0)</f>
        <v>#N/A</v>
      </c>
      <c r="K2684" s="532"/>
      <c r="L2684" s="531" t="str">
        <f>IF(K2684=0,"0-0",(VLOOKUP(K2684,'[11]CONSOLIDADO PLAN DESARROLLO'!$DK$9:$DM$305,2,0)))</f>
        <v>0-0</v>
      </c>
      <c r="M2684" s="532" t="str">
        <f t="shared" si="167"/>
        <v>0-0</v>
      </c>
      <c r="N2684" s="526"/>
      <c r="O2684" s="535"/>
      <c r="AC2684" s="274"/>
    </row>
    <row r="2685" spans="1:29" x14ac:dyDescent="0.2">
      <c r="A2685" s="528"/>
      <c r="B2685" s="477" t="str">
        <f t="shared" si="166"/>
        <v xml:space="preserve"> </v>
      </c>
      <c r="C2685" s="477"/>
      <c r="D2685" s="526"/>
      <c r="E2685" s="529"/>
      <c r="F2685" s="529"/>
      <c r="G2685" s="530"/>
      <c r="H2685" s="530"/>
      <c r="I2685" s="532"/>
      <c r="J2685" s="531" t="e">
        <f>VLOOKUP(K2685,'[11]CONSOLIDADO PLAN DESARROLLO'!$DK$9:$DM2981,3,0)</f>
        <v>#N/A</v>
      </c>
      <c r="K2685" s="532"/>
      <c r="L2685" s="531" t="str">
        <f>IF(K2685=0,"0-0",(VLOOKUP(K2685,'[11]CONSOLIDADO PLAN DESARROLLO'!$DK$9:$DM$305,2,0)))</f>
        <v>0-0</v>
      </c>
      <c r="M2685" s="532" t="str">
        <f t="shared" si="167"/>
        <v>0-0</v>
      </c>
      <c r="N2685" s="526"/>
      <c r="O2685" s="535"/>
      <c r="AC2685" s="274"/>
    </row>
    <row r="2686" spans="1:29" x14ac:dyDescent="0.2">
      <c r="A2686" s="528"/>
      <c r="B2686" s="477" t="str">
        <f t="shared" si="166"/>
        <v xml:space="preserve"> </v>
      </c>
      <c r="C2686" s="477"/>
      <c r="D2686" s="526"/>
      <c r="E2686" s="529"/>
      <c r="F2686" s="529"/>
      <c r="G2686" s="530"/>
      <c r="H2686" s="530"/>
      <c r="I2686" s="532"/>
      <c r="J2686" s="531" t="e">
        <f>VLOOKUP(K2686,'[11]CONSOLIDADO PLAN DESARROLLO'!$DK$9:$DM2982,3,0)</f>
        <v>#N/A</v>
      </c>
      <c r="K2686" s="532"/>
      <c r="L2686" s="531" t="str">
        <f>IF(K2686=0,"0-0",(VLOOKUP(K2686,'[11]CONSOLIDADO PLAN DESARROLLO'!$DK$9:$DM$305,2,0)))</f>
        <v>0-0</v>
      </c>
      <c r="M2686" s="532" t="str">
        <f t="shared" si="167"/>
        <v>0-0</v>
      </c>
      <c r="N2686" s="526"/>
      <c r="O2686" s="535"/>
      <c r="AC2686" s="274"/>
    </row>
    <row r="2687" spans="1:29" x14ac:dyDescent="0.2">
      <c r="A2687" s="528"/>
      <c r="B2687" s="477" t="str">
        <f t="shared" si="166"/>
        <v xml:space="preserve"> </v>
      </c>
      <c r="C2687" s="477"/>
      <c r="D2687" s="526"/>
      <c r="E2687" s="529"/>
      <c r="F2687" s="529"/>
      <c r="G2687" s="530"/>
      <c r="H2687" s="530"/>
      <c r="I2687" s="532"/>
      <c r="J2687" s="531" t="e">
        <f>VLOOKUP(K2687,'[11]CONSOLIDADO PLAN DESARROLLO'!$DK$9:$DM2983,3,0)</f>
        <v>#N/A</v>
      </c>
      <c r="K2687" s="532"/>
      <c r="L2687" s="531" t="str">
        <f>IF(K2687=0,"0-0",(VLOOKUP(K2687,'[11]CONSOLIDADO PLAN DESARROLLO'!$DK$9:$DM$305,2,0)))</f>
        <v>0-0</v>
      </c>
      <c r="M2687" s="532" t="str">
        <f t="shared" si="167"/>
        <v>0-0</v>
      </c>
      <c r="N2687" s="526"/>
      <c r="O2687" s="535"/>
      <c r="AC2687" s="274"/>
    </row>
    <row r="2688" spans="1:29" x14ac:dyDescent="0.2">
      <c r="A2688" s="528"/>
      <c r="B2688" s="477" t="str">
        <f t="shared" si="166"/>
        <v xml:space="preserve"> </v>
      </c>
      <c r="C2688" s="477"/>
      <c r="D2688" s="526"/>
      <c r="E2688" s="529"/>
      <c r="F2688" s="529"/>
      <c r="G2688" s="530"/>
      <c r="H2688" s="530"/>
      <c r="I2688" s="532"/>
      <c r="J2688" s="531" t="e">
        <f>VLOOKUP(K2688,'[11]CONSOLIDADO PLAN DESARROLLO'!$DK$9:$DM2984,3,0)</f>
        <v>#N/A</v>
      </c>
      <c r="K2688" s="532"/>
      <c r="L2688" s="531" t="str">
        <f>IF(K2688=0,"0-0",(VLOOKUP(K2688,'[11]CONSOLIDADO PLAN DESARROLLO'!$DK$9:$DM$305,2,0)))</f>
        <v>0-0</v>
      </c>
      <c r="M2688" s="532" t="str">
        <f t="shared" si="167"/>
        <v>0-0</v>
      </c>
      <c r="N2688" s="526"/>
      <c r="O2688" s="535"/>
      <c r="AC2688" s="274"/>
    </row>
    <row r="2689" spans="1:29" x14ac:dyDescent="0.2">
      <c r="A2689" s="528"/>
      <c r="B2689" s="477" t="str">
        <f t="shared" si="166"/>
        <v xml:space="preserve"> </v>
      </c>
      <c r="C2689" s="477"/>
      <c r="D2689" s="526"/>
      <c r="E2689" s="529"/>
      <c r="F2689" s="529"/>
      <c r="G2689" s="530"/>
      <c r="H2689" s="530"/>
      <c r="I2689" s="532"/>
      <c r="J2689" s="531" t="e">
        <f>VLOOKUP(K2689,'[11]CONSOLIDADO PLAN DESARROLLO'!$DK$9:$DM2985,3,0)</f>
        <v>#N/A</v>
      </c>
      <c r="K2689" s="532"/>
      <c r="L2689" s="531" t="str">
        <f>IF(K2689=0,"0-0",(VLOOKUP(K2689,'[11]CONSOLIDADO PLAN DESARROLLO'!$DK$9:$DM$305,2,0)))</f>
        <v>0-0</v>
      </c>
      <c r="M2689" s="532" t="str">
        <f t="shared" si="167"/>
        <v>0-0</v>
      </c>
      <c r="N2689" s="526"/>
      <c r="O2689" s="535"/>
      <c r="AC2689" s="274"/>
    </row>
    <row r="2690" spans="1:29" x14ac:dyDescent="0.2">
      <c r="A2690" s="528"/>
      <c r="B2690" s="477" t="str">
        <f t="shared" si="166"/>
        <v xml:space="preserve"> </v>
      </c>
      <c r="C2690" s="477"/>
      <c r="D2690" s="526"/>
      <c r="E2690" s="529"/>
      <c r="F2690" s="529"/>
      <c r="G2690" s="530"/>
      <c r="H2690" s="530"/>
      <c r="I2690" s="532"/>
      <c r="J2690" s="531" t="e">
        <f>VLOOKUP(K2690,'[11]CONSOLIDADO PLAN DESARROLLO'!$DK$9:$DM2986,3,0)</f>
        <v>#N/A</v>
      </c>
      <c r="K2690" s="532"/>
      <c r="L2690" s="531" t="str">
        <f>IF(K2690=0,"0-0",(VLOOKUP(K2690,'[11]CONSOLIDADO PLAN DESARROLLO'!$DK$9:$DM$305,2,0)))</f>
        <v>0-0</v>
      </c>
      <c r="M2690" s="532" t="str">
        <f t="shared" si="167"/>
        <v>0-0</v>
      </c>
      <c r="N2690" s="526"/>
      <c r="O2690" s="535"/>
      <c r="AC2690" s="274"/>
    </row>
    <row r="2691" spans="1:29" x14ac:dyDescent="0.2">
      <c r="A2691" s="528"/>
      <c r="B2691" s="477" t="str">
        <f t="shared" ref="B2691:B2754" si="168">+CONCATENATE(C2691," ",(LEFT(I2691,(3))))</f>
        <v xml:space="preserve"> </v>
      </c>
      <c r="C2691" s="477"/>
      <c r="D2691" s="526"/>
      <c r="E2691" s="529"/>
      <c r="F2691" s="529"/>
      <c r="G2691" s="530"/>
      <c r="H2691" s="530"/>
      <c r="I2691" s="532"/>
      <c r="J2691" s="531" t="e">
        <f>VLOOKUP(K2691,'[11]CONSOLIDADO PLAN DESARROLLO'!$DK$9:$DM2987,3,0)</f>
        <v>#N/A</v>
      </c>
      <c r="K2691" s="532"/>
      <c r="L2691" s="531" t="str">
        <f>IF(K2691=0,"0-0",(VLOOKUP(K2691,'[11]CONSOLIDADO PLAN DESARROLLO'!$DK$9:$DM$305,2,0)))</f>
        <v>0-0</v>
      </c>
      <c r="M2691" s="532" t="str">
        <f t="shared" ref="M2691:M2754" si="169">IF(I2691=0,"0-0",(VLOOKUP(I2691,$Q$2:$V$191,$P$1,0)))</f>
        <v>0-0</v>
      </c>
      <c r="N2691" s="526"/>
      <c r="O2691" s="535"/>
      <c r="AC2691" s="274"/>
    </row>
    <row r="2692" spans="1:29" x14ac:dyDescent="0.2">
      <c r="A2692" s="528"/>
      <c r="B2692" s="477" t="str">
        <f t="shared" si="168"/>
        <v xml:space="preserve"> </v>
      </c>
      <c r="C2692" s="477"/>
      <c r="D2692" s="526"/>
      <c r="E2692" s="529"/>
      <c r="F2692" s="529"/>
      <c r="G2692" s="530"/>
      <c r="H2692" s="530"/>
      <c r="I2692" s="532"/>
      <c r="J2692" s="531" t="e">
        <f>VLOOKUP(K2692,'[11]CONSOLIDADO PLAN DESARROLLO'!$DK$9:$DM2988,3,0)</f>
        <v>#N/A</v>
      </c>
      <c r="K2692" s="532"/>
      <c r="L2692" s="531" t="str">
        <f>IF(K2692=0,"0-0",(VLOOKUP(K2692,'[11]CONSOLIDADO PLAN DESARROLLO'!$DK$9:$DM$305,2,0)))</f>
        <v>0-0</v>
      </c>
      <c r="M2692" s="532" t="str">
        <f t="shared" si="169"/>
        <v>0-0</v>
      </c>
      <c r="N2692" s="526"/>
      <c r="O2692" s="535"/>
      <c r="AC2692" s="274"/>
    </row>
    <row r="2693" spans="1:29" x14ac:dyDescent="0.2">
      <c r="A2693" s="528"/>
      <c r="B2693" s="477" t="str">
        <f t="shared" si="168"/>
        <v xml:space="preserve"> </v>
      </c>
      <c r="C2693" s="477"/>
      <c r="D2693" s="526"/>
      <c r="E2693" s="529"/>
      <c r="F2693" s="529"/>
      <c r="G2693" s="530"/>
      <c r="H2693" s="530"/>
      <c r="I2693" s="532"/>
      <c r="J2693" s="531" t="e">
        <f>VLOOKUP(K2693,'[11]CONSOLIDADO PLAN DESARROLLO'!$DK$9:$DM2989,3,0)</f>
        <v>#N/A</v>
      </c>
      <c r="K2693" s="532"/>
      <c r="L2693" s="531" t="str">
        <f>IF(K2693=0,"0-0",(VLOOKUP(K2693,'[11]CONSOLIDADO PLAN DESARROLLO'!$DK$9:$DM$305,2,0)))</f>
        <v>0-0</v>
      </c>
      <c r="M2693" s="532" t="str">
        <f t="shared" si="169"/>
        <v>0-0</v>
      </c>
      <c r="N2693" s="526"/>
      <c r="O2693" s="535"/>
      <c r="AC2693" s="274"/>
    </row>
    <row r="2694" spans="1:29" x14ac:dyDescent="0.2">
      <c r="A2694" s="528"/>
      <c r="B2694" s="477" t="str">
        <f t="shared" si="168"/>
        <v xml:space="preserve"> </v>
      </c>
      <c r="C2694" s="477"/>
      <c r="D2694" s="526"/>
      <c r="E2694" s="529"/>
      <c r="F2694" s="529"/>
      <c r="G2694" s="530"/>
      <c r="H2694" s="530"/>
      <c r="I2694" s="532"/>
      <c r="J2694" s="531" t="e">
        <f>VLOOKUP(K2694,'[11]CONSOLIDADO PLAN DESARROLLO'!$DK$9:$DM2990,3,0)</f>
        <v>#N/A</v>
      </c>
      <c r="K2694" s="532"/>
      <c r="L2694" s="531" t="str">
        <f>IF(K2694=0,"0-0",(VLOOKUP(K2694,'[11]CONSOLIDADO PLAN DESARROLLO'!$DK$9:$DM$305,2,0)))</f>
        <v>0-0</v>
      </c>
      <c r="M2694" s="532" t="str">
        <f t="shared" si="169"/>
        <v>0-0</v>
      </c>
      <c r="N2694" s="526"/>
      <c r="O2694" s="535"/>
      <c r="AC2694" s="274"/>
    </row>
    <row r="2695" spans="1:29" x14ac:dyDescent="0.2">
      <c r="A2695" s="528"/>
      <c r="B2695" s="477" t="str">
        <f t="shared" si="168"/>
        <v xml:space="preserve"> </v>
      </c>
      <c r="C2695" s="477"/>
      <c r="D2695" s="526"/>
      <c r="E2695" s="529"/>
      <c r="F2695" s="529"/>
      <c r="G2695" s="530"/>
      <c r="H2695" s="530"/>
      <c r="I2695" s="532"/>
      <c r="J2695" s="531" t="e">
        <f>VLOOKUP(K2695,'[11]CONSOLIDADO PLAN DESARROLLO'!$DK$9:$DM2991,3,0)</f>
        <v>#N/A</v>
      </c>
      <c r="K2695" s="532"/>
      <c r="L2695" s="531" t="str">
        <f>IF(K2695=0,"0-0",(VLOOKUP(K2695,'[11]CONSOLIDADO PLAN DESARROLLO'!$DK$9:$DM$305,2,0)))</f>
        <v>0-0</v>
      </c>
      <c r="M2695" s="532" t="str">
        <f t="shared" si="169"/>
        <v>0-0</v>
      </c>
      <c r="N2695" s="526"/>
      <c r="O2695" s="535"/>
      <c r="AC2695" s="274"/>
    </row>
    <row r="2696" spans="1:29" x14ac:dyDescent="0.2">
      <c r="A2696" s="528"/>
      <c r="B2696" s="477" t="str">
        <f t="shared" si="168"/>
        <v xml:space="preserve"> </v>
      </c>
      <c r="C2696" s="477"/>
      <c r="D2696" s="526"/>
      <c r="E2696" s="529"/>
      <c r="F2696" s="529"/>
      <c r="G2696" s="530"/>
      <c r="H2696" s="530"/>
      <c r="I2696" s="532"/>
      <c r="J2696" s="531" t="e">
        <f>VLOOKUP(K2696,'[11]CONSOLIDADO PLAN DESARROLLO'!$DK$9:$DM2992,3,0)</f>
        <v>#N/A</v>
      </c>
      <c r="K2696" s="532"/>
      <c r="L2696" s="531" t="str">
        <f>IF(K2696=0,"0-0",(VLOOKUP(K2696,'[11]CONSOLIDADO PLAN DESARROLLO'!$DK$9:$DM$305,2,0)))</f>
        <v>0-0</v>
      </c>
      <c r="M2696" s="532" t="str">
        <f t="shared" si="169"/>
        <v>0-0</v>
      </c>
      <c r="N2696" s="526"/>
      <c r="O2696" s="535"/>
      <c r="AC2696" s="274"/>
    </row>
    <row r="2697" spans="1:29" x14ac:dyDescent="0.2">
      <c r="A2697" s="528"/>
      <c r="B2697" s="477" t="str">
        <f t="shared" si="168"/>
        <v xml:space="preserve"> </v>
      </c>
      <c r="C2697" s="477"/>
      <c r="D2697" s="526"/>
      <c r="E2697" s="529"/>
      <c r="F2697" s="529"/>
      <c r="G2697" s="530"/>
      <c r="H2697" s="530"/>
      <c r="I2697" s="532"/>
      <c r="J2697" s="531" t="e">
        <f>VLOOKUP(K2697,'[11]CONSOLIDADO PLAN DESARROLLO'!$DK$9:$DM2993,3,0)</f>
        <v>#N/A</v>
      </c>
      <c r="K2697" s="532"/>
      <c r="L2697" s="531" t="str">
        <f>IF(K2697=0,"0-0",(VLOOKUP(K2697,'[11]CONSOLIDADO PLAN DESARROLLO'!$DK$9:$DM$305,2,0)))</f>
        <v>0-0</v>
      </c>
      <c r="M2697" s="532" t="str">
        <f t="shared" si="169"/>
        <v>0-0</v>
      </c>
      <c r="N2697" s="526"/>
      <c r="O2697" s="535"/>
      <c r="AC2697" s="274"/>
    </row>
    <row r="2698" spans="1:29" x14ac:dyDescent="0.2">
      <c r="A2698" s="528"/>
      <c r="B2698" s="477" t="str">
        <f t="shared" si="168"/>
        <v xml:space="preserve"> </v>
      </c>
      <c r="C2698" s="477"/>
      <c r="D2698" s="526"/>
      <c r="E2698" s="529"/>
      <c r="F2698" s="529"/>
      <c r="G2698" s="530"/>
      <c r="H2698" s="530"/>
      <c r="I2698" s="532"/>
      <c r="J2698" s="531" t="e">
        <f>VLOOKUP(K2698,'[11]CONSOLIDADO PLAN DESARROLLO'!$DK$9:$DM2994,3,0)</f>
        <v>#N/A</v>
      </c>
      <c r="K2698" s="532"/>
      <c r="L2698" s="531" t="str">
        <f>IF(K2698=0,"0-0",(VLOOKUP(K2698,'[11]CONSOLIDADO PLAN DESARROLLO'!$DK$9:$DM$305,2,0)))</f>
        <v>0-0</v>
      </c>
      <c r="M2698" s="532" t="str">
        <f t="shared" si="169"/>
        <v>0-0</v>
      </c>
      <c r="N2698" s="526"/>
      <c r="O2698" s="535"/>
      <c r="AC2698" s="274"/>
    </row>
    <row r="2699" spans="1:29" x14ac:dyDescent="0.2">
      <c r="A2699" s="528"/>
      <c r="B2699" s="477" t="str">
        <f t="shared" si="168"/>
        <v xml:space="preserve"> </v>
      </c>
      <c r="C2699" s="477"/>
      <c r="D2699" s="526"/>
      <c r="E2699" s="529"/>
      <c r="F2699" s="529"/>
      <c r="G2699" s="530"/>
      <c r="H2699" s="530"/>
      <c r="I2699" s="532"/>
      <c r="J2699" s="531" t="e">
        <f>VLOOKUP(K2699,'[11]CONSOLIDADO PLAN DESARROLLO'!$DK$9:$DM2995,3,0)</f>
        <v>#N/A</v>
      </c>
      <c r="K2699" s="532"/>
      <c r="L2699" s="531" t="str">
        <f>IF(K2699=0,"0-0",(VLOOKUP(K2699,'[11]CONSOLIDADO PLAN DESARROLLO'!$DK$9:$DM$305,2,0)))</f>
        <v>0-0</v>
      </c>
      <c r="M2699" s="532" t="str">
        <f t="shared" si="169"/>
        <v>0-0</v>
      </c>
      <c r="N2699" s="526"/>
      <c r="O2699" s="535"/>
      <c r="AC2699" s="274"/>
    </row>
    <row r="2700" spans="1:29" x14ac:dyDescent="0.2">
      <c r="A2700" s="528"/>
      <c r="B2700" s="477" t="str">
        <f t="shared" si="168"/>
        <v xml:space="preserve"> </v>
      </c>
      <c r="C2700" s="477"/>
      <c r="D2700" s="526"/>
      <c r="E2700" s="529"/>
      <c r="F2700" s="529"/>
      <c r="G2700" s="530"/>
      <c r="H2700" s="530"/>
      <c r="I2700" s="532"/>
      <c r="J2700" s="531" t="e">
        <f>VLOOKUP(K2700,'[11]CONSOLIDADO PLAN DESARROLLO'!$DK$9:$DM2996,3,0)</f>
        <v>#N/A</v>
      </c>
      <c r="K2700" s="532"/>
      <c r="L2700" s="531" t="str">
        <f>IF(K2700=0,"0-0",(VLOOKUP(K2700,'[11]CONSOLIDADO PLAN DESARROLLO'!$DK$9:$DM$305,2,0)))</f>
        <v>0-0</v>
      </c>
      <c r="M2700" s="532" t="str">
        <f t="shared" si="169"/>
        <v>0-0</v>
      </c>
      <c r="N2700" s="526"/>
      <c r="O2700" s="535"/>
      <c r="AC2700" s="274"/>
    </row>
    <row r="2701" spans="1:29" x14ac:dyDescent="0.2">
      <c r="A2701" s="528"/>
      <c r="B2701" s="477" t="str">
        <f t="shared" si="168"/>
        <v xml:space="preserve"> </v>
      </c>
      <c r="C2701" s="477"/>
      <c r="D2701" s="526"/>
      <c r="E2701" s="529"/>
      <c r="F2701" s="529"/>
      <c r="G2701" s="530"/>
      <c r="H2701" s="530"/>
      <c r="I2701" s="532"/>
      <c r="J2701" s="531" t="e">
        <f>VLOOKUP(K2701,'[11]CONSOLIDADO PLAN DESARROLLO'!$DK$9:$DM2997,3,0)</f>
        <v>#N/A</v>
      </c>
      <c r="K2701" s="532"/>
      <c r="L2701" s="531" t="str">
        <f>IF(K2701=0,"0-0",(VLOOKUP(K2701,'[11]CONSOLIDADO PLAN DESARROLLO'!$DK$9:$DM$305,2,0)))</f>
        <v>0-0</v>
      </c>
      <c r="M2701" s="532" t="str">
        <f t="shared" si="169"/>
        <v>0-0</v>
      </c>
      <c r="N2701" s="526"/>
      <c r="O2701" s="535"/>
      <c r="AC2701" s="274"/>
    </row>
    <row r="2702" spans="1:29" x14ac:dyDescent="0.2">
      <c r="A2702" s="528"/>
      <c r="B2702" s="477" t="str">
        <f t="shared" si="168"/>
        <v xml:space="preserve"> </v>
      </c>
      <c r="C2702" s="477"/>
      <c r="D2702" s="526"/>
      <c r="E2702" s="529"/>
      <c r="F2702" s="529"/>
      <c r="G2702" s="530"/>
      <c r="H2702" s="530"/>
      <c r="I2702" s="532"/>
      <c r="J2702" s="531" t="e">
        <f>VLOOKUP(K2702,'[11]CONSOLIDADO PLAN DESARROLLO'!$DK$9:$DM2998,3,0)</f>
        <v>#N/A</v>
      </c>
      <c r="K2702" s="532"/>
      <c r="L2702" s="531" t="str">
        <f>IF(K2702=0,"0-0",(VLOOKUP(K2702,'[11]CONSOLIDADO PLAN DESARROLLO'!$DK$9:$DM$305,2,0)))</f>
        <v>0-0</v>
      </c>
      <c r="M2702" s="532" t="str">
        <f t="shared" si="169"/>
        <v>0-0</v>
      </c>
      <c r="N2702" s="526"/>
      <c r="O2702" s="535"/>
      <c r="AC2702" s="274"/>
    </row>
    <row r="2703" spans="1:29" x14ac:dyDescent="0.2">
      <c r="A2703" s="528"/>
      <c r="B2703" s="477" t="str">
        <f t="shared" si="168"/>
        <v xml:space="preserve"> </v>
      </c>
      <c r="C2703" s="477"/>
      <c r="D2703" s="526"/>
      <c r="E2703" s="529"/>
      <c r="F2703" s="529"/>
      <c r="G2703" s="530"/>
      <c r="H2703" s="530"/>
      <c r="I2703" s="532"/>
      <c r="J2703" s="531" t="e">
        <f>VLOOKUP(K2703,'[11]CONSOLIDADO PLAN DESARROLLO'!$DK$9:$DM2999,3,0)</f>
        <v>#N/A</v>
      </c>
      <c r="K2703" s="532"/>
      <c r="L2703" s="531" t="str">
        <f>IF(K2703=0,"0-0",(VLOOKUP(K2703,'[11]CONSOLIDADO PLAN DESARROLLO'!$DK$9:$DM$305,2,0)))</f>
        <v>0-0</v>
      </c>
      <c r="M2703" s="532" t="str">
        <f t="shared" si="169"/>
        <v>0-0</v>
      </c>
      <c r="N2703" s="526"/>
      <c r="O2703" s="535"/>
      <c r="AC2703" s="274"/>
    </row>
    <row r="2704" spans="1:29" x14ac:dyDescent="0.2">
      <c r="A2704" s="528"/>
      <c r="B2704" s="477" t="str">
        <f t="shared" si="168"/>
        <v xml:space="preserve"> </v>
      </c>
      <c r="C2704" s="477"/>
      <c r="D2704" s="526"/>
      <c r="E2704" s="529"/>
      <c r="F2704" s="529"/>
      <c r="G2704" s="530"/>
      <c r="H2704" s="530"/>
      <c r="I2704" s="532"/>
      <c r="J2704" s="531" t="e">
        <f>VLOOKUP(K2704,'[11]CONSOLIDADO PLAN DESARROLLO'!$DK$9:$DM3000,3,0)</f>
        <v>#N/A</v>
      </c>
      <c r="K2704" s="532"/>
      <c r="L2704" s="531" t="str">
        <f>IF(K2704=0,"0-0",(VLOOKUP(K2704,'[11]CONSOLIDADO PLAN DESARROLLO'!$DK$9:$DM$305,2,0)))</f>
        <v>0-0</v>
      </c>
      <c r="M2704" s="532" t="str">
        <f t="shared" si="169"/>
        <v>0-0</v>
      </c>
      <c r="N2704" s="526"/>
      <c r="O2704" s="535"/>
      <c r="AC2704" s="274"/>
    </row>
    <row r="2705" spans="1:29" x14ac:dyDescent="0.2">
      <c r="A2705" s="528"/>
      <c r="B2705" s="477" t="str">
        <f t="shared" si="168"/>
        <v xml:space="preserve"> </v>
      </c>
      <c r="C2705" s="477"/>
      <c r="D2705" s="526"/>
      <c r="E2705" s="529"/>
      <c r="F2705" s="529"/>
      <c r="G2705" s="530"/>
      <c r="H2705" s="530"/>
      <c r="I2705" s="532"/>
      <c r="J2705" s="531" t="e">
        <f>VLOOKUP(K2705,'[11]CONSOLIDADO PLAN DESARROLLO'!$DK$9:$DM3001,3,0)</f>
        <v>#N/A</v>
      </c>
      <c r="K2705" s="532"/>
      <c r="L2705" s="531" t="str">
        <f>IF(K2705=0,"0-0",(VLOOKUP(K2705,'[11]CONSOLIDADO PLAN DESARROLLO'!$DK$9:$DM$305,2,0)))</f>
        <v>0-0</v>
      </c>
      <c r="M2705" s="532" t="str">
        <f t="shared" si="169"/>
        <v>0-0</v>
      </c>
      <c r="N2705" s="526"/>
      <c r="O2705" s="535"/>
      <c r="AC2705" s="274"/>
    </row>
    <row r="2706" spans="1:29" x14ac:dyDescent="0.2">
      <c r="A2706" s="528"/>
      <c r="B2706" s="477" t="str">
        <f t="shared" si="168"/>
        <v xml:space="preserve"> </v>
      </c>
      <c r="C2706" s="477"/>
      <c r="D2706" s="526"/>
      <c r="E2706" s="529"/>
      <c r="F2706" s="529"/>
      <c r="G2706" s="530"/>
      <c r="H2706" s="530"/>
      <c r="I2706" s="532"/>
      <c r="J2706" s="531" t="e">
        <f>VLOOKUP(K2706,'[11]CONSOLIDADO PLAN DESARROLLO'!$DK$9:$DM3002,3,0)</f>
        <v>#N/A</v>
      </c>
      <c r="K2706" s="532"/>
      <c r="L2706" s="531" t="str">
        <f>IF(K2706=0,"0-0",(VLOOKUP(K2706,'[11]CONSOLIDADO PLAN DESARROLLO'!$DK$9:$DM$305,2,0)))</f>
        <v>0-0</v>
      </c>
      <c r="M2706" s="532" t="str">
        <f t="shared" si="169"/>
        <v>0-0</v>
      </c>
      <c r="N2706" s="526"/>
      <c r="O2706" s="535"/>
      <c r="AC2706" s="274"/>
    </row>
    <row r="2707" spans="1:29" x14ac:dyDescent="0.2">
      <c r="A2707" s="528"/>
      <c r="B2707" s="477" t="str">
        <f t="shared" si="168"/>
        <v xml:space="preserve"> </v>
      </c>
      <c r="C2707" s="477"/>
      <c r="D2707" s="526"/>
      <c r="E2707" s="529"/>
      <c r="F2707" s="529"/>
      <c r="G2707" s="530"/>
      <c r="H2707" s="530"/>
      <c r="I2707" s="532"/>
      <c r="J2707" s="531" t="e">
        <f>VLOOKUP(K2707,'[11]CONSOLIDADO PLAN DESARROLLO'!$DK$9:$DM3003,3,0)</f>
        <v>#N/A</v>
      </c>
      <c r="K2707" s="532"/>
      <c r="L2707" s="531" t="str">
        <f>IF(K2707=0,"0-0",(VLOOKUP(K2707,'[11]CONSOLIDADO PLAN DESARROLLO'!$DK$9:$DM$305,2,0)))</f>
        <v>0-0</v>
      </c>
      <c r="M2707" s="532" t="str">
        <f t="shared" si="169"/>
        <v>0-0</v>
      </c>
      <c r="N2707" s="526"/>
      <c r="O2707" s="535"/>
      <c r="AC2707" s="274"/>
    </row>
    <row r="2708" spans="1:29" x14ac:dyDescent="0.2">
      <c r="A2708" s="528"/>
      <c r="B2708" s="477" t="str">
        <f t="shared" si="168"/>
        <v xml:space="preserve"> </v>
      </c>
      <c r="C2708" s="477"/>
      <c r="D2708" s="526"/>
      <c r="E2708" s="529"/>
      <c r="F2708" s="529"/>
      <c r="G2708" s="530"/>
      <c r="H2708" s="530"/>
      <c r="I2708" s="532"/>
      <c r="J2708" s="531" t="e">
        <f>VLOOKUP(K2708,'[11]CONSOLIDADO PLAN DESARROLLO'!$DK$9:$DM3004,3,0)</f>
        <v>#N/A</v>
      </c>
      <c r="K2708" s="532"/>
      <c r="L2708" s="531" t="str">
        <f>IF(K2708=0,"0-0",(VLOOKUP(K2708,'[11]CONSOLIDADO PLAN DESARROLLO'!$DK$9:$DM$305,2,0)))</f>
        <v>0-0</v>
      </c>
      <c r="M2708" s="532" t="str">
        <f t="shared" si="169"/>
        <v>0-0</v>
      </c>
      <c r="N2708" s="526"/>
      <c r="O2708" s="535"/>
      <c r="AC2708" s="274"/>
    </row>
    <row r="2709" spans="1:29" x14ac:dyDescent="0.2">
      <c r="A2709" s="528"/>
      <c r="B2709" s="477" t="str">
        <f t="shared" si="168"/>
        <v xml:space="preserve"> </v>
      </c>
      <c r="C2709" s="477"/>
      <c r="D2709" s="526"/>
      <c r="E2709" s="529"/>
      <c r="F2709" s="529"/>
      <c r="G2709" s="530"/>
      <c r="H2709" s="530"/>
      <c r="I2709" s="532"/>
      <c r="J2709" s="531" t="e">
        <f>VLOOKUP(K2709,'[11]CONSOLIDADO PLAN DESARROLLO'!$DK$9:$DM3005,3,0)</f>
        <v>#N/A</v>
      </c>
      <c r="K2709" s="532"/>
      <c r="L2709" s="531" t="str">
        <f>IF(K2709=0,"0-0",(VLOOKUP(K2709,'[11]CONSOLIDADO PLAN DESARROLLO'!$DK$9:$DM$305,2,0)))</f>
        <v>0-0</v>
      </c>
      <c r="M2709" s="532" t="str">
        <f t="shared" si="169"/>
        <v>0-0</v>
      </c>
      <c r="N2709" s="526"/>
      <c r="O2709" s="535"/>
      <c r="AC2709" s="274"/>
    </row>
    <row r="2710" spans="1:29" x14ac:dyDescent="0.2">
      <c r="A2710" s="528"/>
      <c r="B2710" s="477" t="str">
        <f t="shared" si="168"/>
        <v xml:space="preserve"> </v>
      </c>
      <c r="C2710" s="477"/>
      <c r="D2710" s="526"/>
      <c r="E2710" s="529"/>
      <c r="F2710" s="529"/>
      <c r="G2710" s="530"/>
      <c r="H2710" s="530"/>
      <c r="I2710" s="532"/>
      <c r="J2710" s="531" t="e">
        <f>VLOOKUP(K2710,'[11]CONSOLIDADO PLAN DESARROLLO'!$DK$9:$DM3006,3,0)</f>
        <v>#N/A</v>
      </c>
      <c r="K2710" s="532"/>
      <c r="L2710" s="531" t="str">
        <f>IF(K2710=0,"0-0",(VLOOKUP(K2710,'[11]CONSOLIDADO PLAN DESARROLLO'!$DK$9:$DM$305,2,0)))</f>
        <v>0-0</v>
      </c>
      <c r="M2710" s="532" t="str">
        <f t="shared" si="169"/>
        <v>0-0</v>
      </c>
      <c r="N2710" s="526"/>
      <c r="O2710" s="535"/>
      <c r="AC2710" s="274"/>
    </row>
    <row r="2711" spans="1:29" x14ac:dyDescent="0.2">
      <c r="A2711" s="528"/>
      <c r="B2711" s="477" t="str">
        <f t="shared" si="168"/>
        <v xml:space="preserve"> </v>
      </c>
      <c r="C2711" s="477"/>
      <c r="D2711" s="526"/>
      <c r="E2711" s="529"/>
      <c r="F2711" s="529"/>
      <c r="G2711" s="530"/>
      <c r="H2711" s="530"/>
      <c r="I2711" s="532"/>
      <c r="J2711" s="531" t="e">
        <f>VLOOKUP(K2711,'[11]CONSOLIDADO PLAN DESARROLLO'!$DK$9:$DM3007,3,0)</f>
        <v>#N/A</v>
      </c>
      <c r="K2711" s="532"/>
      <c r="L2711" s="531" t="str">
        <f>IF(K2711=0,"0-0",(VLOOKUP(K2711,'[11]CONSOLIDADO PLAN DESARROLLO'!$DK$9:$DM$305,2,0)))</f>
        <v>0-0</v>
      </c>
      <c r="M2711" s="532" t="str">
        <f t="shared" si="169"/>
        <v>0-0</v>
      </c>
      <c r="N2711" s="526"/>
      <c r="O2711" s="535"/>
      <c r="AC2711" s="274"/>
    </row>
    <row r="2712" spans="1:29" x14ac:dyDescent="0.2">
      <c r="A2712" s="528"/>
      <c r="B2712" s="477" t="str">
        <f t="shared" si="168"/>
        <v xml:space="preserve"> </v>
      </c>
      <c r="C2712" s="477"/>
      <c r="D2712" s="526"/>
      <c r="E2712" s="529"/>
      <c r="F2712" s="529"/>
      <c r="G2712" s="530"/>
      <c r="H2712" s="530"/>
      <c r="I2712" s="532"/>
      <c r="J2712" s="531" t="e">
        <f>VLOOKUP(K2712,'[11]CONSOLIDADO PLAN DESARROLLO'!$DK$9:$DM3008,3,0)</f>
        <v>#N/A</v>
      </c>
      <c r="K2712" s="532"/>
      <c r="L2712" s="531" t="str">
        <f>IF(K2712=0,"0-0",(VLOOKUP(K2712,'[11]CONSOLIDADO PLAN DESARROLLO'!$DK$9:$DM$305,2,0)))</f>
        <v>0-0</v>
      </c>
      <c r="M2712" s="532" t="str">
        <f t="shared" si="169"/>
        <v>0-0</v>
      </c>
      <c r="N2712" s="526"/>
      <c r="O2712" s="535"/>
      <c r="AC2712" s="274"/>
    </row>
    <row r="2713" spans="1:29" x14ac:dyDescent="0.2">
      <c r="A2713" s="528"/>
      <c r="B2713" s="477" t="str">
        <f t="shared" si="168"/>
        <v xml:space="preserve"> </v>
      </c>
      <c r="C2713" s="477"/>
      <c r="D2713" s="526"/>
      <c r="E2713" s="529"/>
      <c r="F2713" s="529"/>
      <c r="G2713" s="530"/>
      <c r="H2713" s="530"/>
      <c r="I2713" s="532"/>
      <c r="J2713" s="531" t="e">
        <f>VLOOKUP(K2713,'[11]CONSOLIDADO PLAN DESARROLLO'!$DK$9:$DM3009,3,0)</f>
        <v>#N/A</v>
      </c>
      <c r="K2713" s="532"/>
      <c r="L2713" s="531" t="str">
        <f>IF(K2713=0,"0-0",(VLOOKUP(K2713,'[11]CONSOLIDADO PLAN DESARROLLO'!$DK$9:$DM$305,2,0)))</f>
        <v>0-0</v>
      </c>
      <c r="M2713" s="532" t="str">
        <f t="shared" si="169"/>
        <v>0-0</v>
      </c>
      <c r="N2713" s="526"/>
      <c r="O2713" s="535"/>
      <c r="AC2713" s="274"/>
    </row>
    <row r="2714" spans="1:29" x14ac:dyDescent="0.2">
      <c r="A2714" s="528"/>
      <c r="B2714" s="477" t="str">
        <f t="shared" si="168"/>
        <v xml:space="preserve"> </v>
      </c>
      <c r="C2714" s="477"/>
      <c r="D2714" s="526"/>
      <c r="E2714" s="529"/>
      <c r="F2714" s="529"/>
      <c r="G2714" s="530"/>
      <c r="H2714" s="530"/>
      <c r="I2714" s="532"/>
      <c r="J2714" s="531" t="e">
        <f>VLOOKUP(K2714,'[11]CONSOLIDADO PLAN DESARROLLO'!$DK$9:$DM3010,3,0)</f>
        <v>#N/A</v>
      </c>
      <c r="K2714" s="532"/>
      <c r="L2714" s="531" t="str">
        <f>IF(K2714=0,"0-0",(VLOOKUP(K2714,'[11]CONSOLIDADO PLAN DESARROLLO'!$DK$9:$DM$305,2,0)))</f>
        <v>0-0</v>
      </c>
      <c r="M2714" s="532" t="str">
        <f t="shared" si="169"/>
        <v>0-0</v>
      </c>
      <c r="N2714" s="526"/>
      <c r="O2714" s="535"/>
      <c r="AC2714" s="274"/>
    </row>
    <row r="2715" spans="1:29" x14ac:dyDescent="0.2">
      <c r="A2715" s="528"/>
      <c r="B2715" s="477" t="str">
        <f t="shared" si="168"/>
        <v xml:space="preserve"> </v>
      </c>
      <c r="C2715" s="477"/>
      <c r="D2715" s="526"/>
      <c r="E2715" s="529"/>
      <c r="F2715" s="529"/>
      <c r="G2715" s="530"/>
      <c r="H2715" s="530"/>
      <c r="I2715" s="532"/>
      <c r="J2715" s="531" t="e">
        <f>VLOOKUP(K2715,'[11]CONSOLIDADO PLAN DESARROLLO'!$DK$9:$DM3011,3,0)</f>
        <v>#N/A</v>
      </c>
      <c r="K2715" s="532"/>
      <c r="L2715" s="531" t="str">
        <f>IF(K2715=0,"0-0",(VLOOKUP(K2715,'[11]CONSOLIDADO PLAN DESARROLLO'!$DK$9:$DM$305,2,0)))</f>
        <v>0-0</v>
      </c>
      <c r="M2715" s="532" t="str">
        <f t="shared" si="169"/>
        <v>0-0</v>
      </c>
      <c r="N2715" s="526"/>
      <c r="O2715" s="535"/>
      <c r="AC2715" s="274"/>
    </row>
    <row r="2716" spans="1:29" x14ac:dyDescent="0.2">
      <c r="A2716" s="528"/>
      <c r="B2716" s="477" t="str">
        <f t="shared" si="168"/>
        <v xml:space="preserve"> </v>
      </c>
      <c r="C2716" s="477"/>
      <c r="D2716" s="526"/>
      <c r="E2716" s="529"/>
      <c r="F2716" s="529"/>
      <c r="G2716" s="530"/>
      <c r="H2716" s="530"/>
      <c r="I2716" s="532"/>
      <c r="J2716" s="531" t="e">
        <f>VLOOKUP(K2716,'[11]CONSOLIDADO PLAN DESARROLLO'!$DK$9:$DM3012,3,0)</f>
        <v>#N/A</v>
      </c>
      <c r="K2716" s="532"/>
      <c r="L2716" s="531" t="str">
        <f>IF(K2716=0,"0-0",(VLOOKUP(K2716,'[11]CONSOLIDADO PLAN DESARROLLO'!$DK$9:$DM$305,2,0)))</f>
        <v>0-0</v>
      </c>
      <c r="M2716" s="532" t="str">
        <f t="shared" si="169"/>
        <v>0-0</v>
      </c>
      <c r="N2716" s="526"/>
      <c r="O2716" s="535"/>
      <c r="AC2716" s="274"/>
    </row>
    <row r="2717" spans="1:29" x14ac:dyDescent="0.2">
      <c r="A2717" s="528"/>
      <c r="B2717" s="477" t="str">
        <f t="shared" si="168"/>
        <v xml:space="preserve"> </v>
      </c>
      <c r="C2717" s="477"/>
      <c r="D2717" s="526"/>
      <c r="E2717" s="529"/>
      <c r="F2717" s="529"/>
      <c r="G2717" s="530"/>
      <c r="H2717" s="530"/>
      <c r="I2717" s="532"/>
      <c r="J2717" s="531" t="e">
        <f>VLOOKUP(K2717,'[11]CONSOLIDADO PLAN DESARROLLO'!$DK$9:$DM3013,3,0)</f>
        <v>#N/A</v>
      </c>
      <c r="K2717" s="532"/>
      <c r="L2717" s="531" t="str">
        <f>IF(K2717=0,"0-0",(VLOOKUP(K2717,'[11]CONSOLIDADO PLAN DESARROLLO'!$DK$9:$DM$305,2,0)))</f>
        <v>0-0</v>
      </c>
      <c r="M2717" s="532" t="str">
        <f t="shared" si="169"/>
        <v>0-0</v>
      </c>
      <c r="N2717" s="526"/>
      <c r="O2717" s="535"/>
      <c r="AC2717" s="274"/>
    </row>
    <row r="2718" spans="1:29" x14ac:dyDescent="0.2">
      <c r="A2718" s="528"/>
      <c r="B2718" s="477" t="str">
        <f t="shared" si="168"/>
        <v xml:space="preserve"> </v>
      </c>
      <c r="C2718" s="477"/>
      <c r="D2718" s="526"/>
      <c r="E2718" s="529"/>
      <c r="F2718" s="529"/>
      <c r="G2718" s="530"/>
      <c r="H2718" s="530"/>
      <c r="I2718" s="532"/>
      <c r="J2718" s="531" t="e">
        <f>VLOOKUP(K2718,'[11]CONSOLIDADO PLAN DESARROLLO'!$DK$9:$DM3014,3,0)</f>
        <v>#N/A</v>
      </c>
      <c r="K2718" s="532"/>
      <c r="L2718" s="531" t="str">
        <f>IF(K2718=0,"0-0",(VLOOKUP(K2718,'[11]CONSOLIDADO PLAN DESARROLLO'!$DK$9:$DM$305,2,0)))</f>
        <v>0-0</v>
      </c>
      <c r="M2718" s="532" t="str">
        <f t="shared" si="169"/>
        <v>0-0</v>
      </c>
      <c r="N2718" s="526"/>
      <c r="O2718" s="535"/>
      <c r="AC2718" s="274"/>
    </row>
    <row r="2719" spans="1:29" x14ac:dyDescent="0.2">
      <c r="A2719" s="528"/>
      <c r="B2719" s="477" t="str">
        <f t="shared" si="168"/>
        <v xml:space="preserve"> </v>
      </c>
      <c r="C2719" s="477"/>
      <c r="D2719" s="526"/>
      <c r="E2719" s="529"/>
      <c r="F2719" s="529"/>
      <c r="G2719" s="530"/>
      <c r="H2719" s="530"/>
      <c r="I2719" s="532"/>
      <c r="J2719" s="531" t="e">
        <f>VLOOKUP(K2719,'[11]CONSOLIDADO PLAN DESARROLLO'!$DK$9:$DM3015,3,0)</f>
        <v>#N/A</v>
      </c>
      <c r="K2719" s="532"/>
      <c r="L2719" s="531" t="str">
        <f>IF(K2719=0,"0-0",(VLOOKUP(K2719,'[11]CONSOLIDADO PLAN DESARROLLO'!$DK$9:$DM$305,2,0)))</f>
        <v>0-0</v>
      </c>
      <c r="M2719" s="532" t="str">
        <f t="shared" si="169"/>
        <v>0-0</v>
      </c>
      <c r="N2719" s="526"/>
      <c r="O2719" s="535"/>
      <c r="AC2719" s="274"/>
    </row>
    <row r="2720" spans="1:29" x14ac:dyDescent="0.2">
      <c r="A2720" s="528"/>
      <c r="B2720" s="477" t="str">
        <f t="shared" si="168"/>
        <v xml:space="preserve"> </v>
      </c>
      <c r="C2720" s="477"/>
      <c r="D2720" s="526"/>
      <c r="E2720" s="529"/>
      <c r="F2720" s="529"/>
      <c r="G2720" s="530"/>
      <c r="H2720" s="530"/>
      <c r="I2720" s="532"/>
      <c r="J2720" s="531" t="e">
        <f>VLOOKUP(K2720,'[11]CONSOLIDADO PLAN DESARROLLO'!$DK$9:$DM3016,3,0)</f>
        <v>#N/A</v>
      </c>
      <c r="K2720" s="532"/>
      <c r="L2720" s="531" t="str">
        <f>IF(K2720=0,"0-0",(VLOOKUP(K2720,'[11]CONSOLIDADO PLAN DESARROLLO'!$DK$9:$DM$305,2,0)))</f>
        <v>0-0</v>
      </c>
      <c r="M2720" s="532" t="str">
        <f t="shared" si="169"/>
        <v>0-0</v>
      </c>
      <c r="N2720" s="526"/>
      <c r="O2720" s="535"/>
      <c r="AC2720" s="274"/>
    </row>
    <row r="2721" spans="1:29" x14ac:dyDescent="0.2">
      <c r="A2721" s="528"/>
      <c r="B2721" s="477" t="str">
        <f t="shared" si="168"/>
        <v xml:space="preserve"> </v>
      </c>
      <c r="C2721" s="477"/>
      <c r="D2721" s="526"/>
      <c r="E2721" s="529"/>
      <c r="F2721" s="529"/>
      <c r="G2721" s="530"/>
      <c r="H2721" s="530"/>
      <c r="I2721" s="532"/>
      <c r="J2721" s="531" t="e">
        <f>VLOOKUP(K2721,'[11]CONSOLIDADO PLAN DESARROLLO'!$DK$9:$DM3017,3,0)</f>
        <v>#N/A</v>
      </c>
      <c r="K2721" s="532"/>
      <c r="L2721" s="531" t="str">
        <f>IF(K2721=0,"0-0",(VLOOKUP(K2721,'[11]CONSOLIDADO PLAN DESARROLLO'!$DK$9:$DM$305,2,0)))</f>
        <v>0-0</v>
      </c>
      <c r="M2721" s="532" t="str">
        <f t="shared" si="169"/>
        <v>0-0</v>
      </c>
      <c r="N2721" s="526"/>
      <c r="O2721" s="535"/>
      <c r="AC2721" s="274"/>
    </row>
    <row r="2722" spans="1:29" x14ac:dyDescent="0.2">
      <c r="A2722" s="528"/>
      <c r="B2722" s="477" t="str">
        <f t="shared" si="168"/>
        <v xml:space="preserve"> </v>
      </c>
      <c r="C2722" s="477"/>
      <c r="D2722" s="526"/>
      <c r="E2722" s="529"/>
      <c r="F2722" s="529"/>
      <c r="G2722" s="530"/>
      <c r="H2722" s="530"/>
      <c r="I2722" s="532"/>
      <c r="J2722" s="531" t="e">
        <f>VLOOKUP(K2722,'[11]CONSOLIDADO PLAN DESARROLLO'!$DK$9:$DM3018,3,0)</f>
        <v>#N/A</v>
      </c>
      <c r="K2722" s="532"/>
      <c r="L2722" s="531" t="str">
        <f>IF(K2722=0,"0-0",(VLOOKUP(K2722,'[11]CONSOLIDADO PLAN DESARROLLO'!$DK$9:$DM$305,2,0)))</f>
        <v>0-0</v>
      </c>
      <c r="M2722" s="532" t="str">
        <f t="shared" si="169"/>
        <v>0-0</v>
      </c>
      <c r="N2722" s="526"/>
      <c r="O2722" s="535"/>
      <c r="AC2722" s="274"/>
    </row>
    <row r="2723" spans="1:29" x14ac:dyDescent="0.2">
      <c r="A2723" s="528"/>
      <c r="B2723" s="477" t="str">
        <f t="shared" si="168"/>
        <v xml:space="preserve"> </v>
      </c>
      <c r="C2723" s="477"/>
      <c r="D2723" s="526"/>
      <c r="E2723" s="529"/>
      <c r="F2723" s="529"/>
      <c r="G2723" s="530"/>
      <c r="H2723" s="530"/>
      <c r="I2723" s="532"/>
      <c r="J2723" s="531" t="e">
        <f>VLOOKUP(K2723,'[11]CONSOLIDADO PLAN DESARROLLO'!$DK$9:$DM3019,3,0)</f>
        <v>#N/A</v>
      </c>
      <c r="K2723" s="532"/>
      <c r="L2723" s="531" t="str">
        <f>IF(K2723=0,"0-0",(VLOOKUP(K2723,'[11]CONSOLIDADO PLAN DESARROLLO'!$DK$9:$DM$305,2,0)))</f>
        <v>0-0</v>
      </c>
      <c r="M2723" s="532" t="str">
        <f t="shared" si="169"/>
        <v>0-0</v>
      </c>
      <c r="N2723" s="526"/>
      <c r="O2723" s="535"/>
      <c r="AC2723" s="274"/>
    </row>
    <row r="2724" spans="1:29" x14ac:dyDescent="0.2">
      <c r="A2724" s="528"/>
      <c r="B2724" s="477" t="str">
        <f t="shared" si="168"/>
        <v xml:space="preserve"> </v>
      </c>
      <c r="C2724" s="477"/>
      <c r="D2724" s="526"/>
      <c r="E2724" s="529"/>
      <c r="F2724" s="529"/>
      <c r="G2724" s="530"/>
      <c r="H2724" s="530"/>
      <c r="I2724" s="532"/>
      <c r="J2724" s="531" t="e">
        <f>VLOOKUP(K2724,'[11]CONSOLIDADO PLAN DESARROLLO'!$DK$9:$DM3020,3,0)</f>
        <v>#N/A</v>
      </c>
      <c r="K2724" s="532"/>
      <c r="L2724" s="531" t="str">
        <f>IF(K2724=0,"0-0",(VLOOKUP(K2724,'[11]CONSOLIDADO PLAN DESARROLLO'!$DK$9:$DM$305,2,0)))</f>
        <v>0-0</v>
      </c>
      <c r="M2724" s="532" t="str">
        <f t="shared" si="169"/>
        <v>0-0</v>
      </c>
      <c r="N2724" s="526"/>
      <c r="O2724" s="535"/>
      <c r="AC2724" s="274"/>
    </row>
    <row r="2725" spans="1:29" x14ac:dyDescent="0.2">
      <c r="A2725" s="528"/>
      <c r="B2725" s="477" t="str">
        <f t="shared" si="168"/>
        <v xml:space="preserve"> </v>
      </c>
      <c r="C2725" s="477"/>
      <c r="D2725" s="526"/>
      <c r="E2725" s="529"/>
      <c r="F2725" s="529"/>
      <c r="G2725" s="530"/>
      <c r="H2725" s="530"/>
      <c r="I2725" s="532"/>
      <c r="J2725" s="531" t="e">
        <f>VLOOKUP(K2725,'[11]CONSOLIDADO PLAN DESARROLLO'!$DK$9:$DM3021,3,0)</f>
        <v>#N/A</v>
      </c>
      <c r="K2725" s="532"/>
      <c r="L2725" s="531" t="str">
        <f>IF(K2725=0,"0-0",(VLOOKUP(K2725,'[11]CONSOLIDADO PLAN DESARROLLO'!$DK$9:$DM$305,2,0)))</f>
        <v>0-0</v>
      </c>
      <c r="M2725" s="532" t="str">
        <f t="shared" si="169"/>
        <v>0-0</v>
      </c>
      <c r="N2725" s="526"/>
      <c r="O2725" s="535"/>
      <c r="AC2725" s="274"/>
    </row>
    <row r="2726" spans="1:29" x14ac:dyDescent="0.2">
      <c r="A2726" s="528"/>
      <c r="B2726" s="477" t="str">
        <f t="shared" si="168"/>
        <v xml:space="preserve"> </v>
      </c>
      <c r="C2726" s="477"/>
      <c r="D2726" s="526"/>
      <c r="E2726" s="529"/>
      <c r="F2726" s="529"/>
      <c r="G2726" s="530"/>
      <c r="H2726" s="530"/>
      <c r="I2726" s="532"/>
      <c r="J2726" s="531" t="e">
        <f>VLOOKUP(K2726,'[11]CONSOLIDADO PLAN DESARROLLO'!$DK$9:$DM3022,3,0)</f>
        <v>#N/A</v>
      </c>
      <c r="K2726" s="532"/>
      <c r="L2726" s="531" t="str">
        <f>IF(K2726=0,"0-0",(VLOOKUP(K2726,'[11]CONSOLIDADO PLAN DESARROLLO'!$DK$9:$DM$305,2,0)))</f>
        <v>0-0</v>
      </c>
      <c r="M2726" s="532" t="str">
        <f t="shared" si="169"/>
        <v>0-0</v>
      </c>
      <c r="N2726" s="526"/>
      <c r="O2726" s="535"/>
      <c r="AC2726" s="274"/>
    </row>
    <row r="2727" spans="1:29" x14ac:dyDescent="0.2">
      <c r="A2727" s="528"/>
      <c r="B2727" s="477" t="str">
        <f t="shared" si="168"/>
        <v xml:space="preserve"> </v>
      </c>
      <c r="C2727" s="477"/>
      <c r="D2727" s="526"/>
      <c r="E2727" s="529"/>
      <c r="F2727" s="529"/>
      <c r="G2727" s="530"/>
      <c r="H2727" s="530"/>
      <c r="I2727" s="532"/>
      <c r="J2727" s="531" t="e">
        <f>VLOOKUP(K2727,'[11]CONSOLIDADO PLAN DESARROLLO'!$DK$9:$DM3023,3,0)</f>
        <v>#N/A</v>
      </c>
      <c r="K2727" s="532"/>
      <c r="L2727" s="531" t="str">
        <f>IF(K2727=0,"0-0",(VLOOKUP(K2727,'[11]CONSOLIDADO PLAN DESARROLLO'!$DK$9:$DM$305,2,0)))</f>
        <v>0-0</v>
      </c>
      <c r="M2727" s="532" t="str">
        <f t="shared" si="169"/>
        <v>0-0</v>
      </c>
      <c r="N2727" s="526"/>
      <c r="O2727" s="535"/>
      <c r="AC2727" s="274"/>
    </row>
    <row r="2728" spans="1:29" x14ac:dyDescent="0.2">
      <c r="A2728" s="528"/>
      <c r="B2728" s="477" t="str">
        <f t="shared" si="168"/>
        <v xml:space="preserve"> </v>
      </c>
      <c r="C2728" s="477"/>
      <c r="D2728" s="526"/>
      <c r="E2728" s="529"/>
      <c r="F2728" s="529"/>
      <c r="G2728" s="530"/>
      <c r="H2728" s="530"/>
      <c r="I2728" s="532"/>
      <c r="J2728" s="531" t="e">
        <f>VLOOKUP(K2728,'[11]CONSOLIDADO PLAN DESARROLLO'!$DK$9:$DM3024,3,0)</f>
        <v>#N/A</v>
      </c>
      <c r="K2728" s="532"/>
      <c r="L2728" s="531" t="str">
        <f>IF(K2728=0,"0-0",(VLOOKUP(K2728,'[11]CONSOLIDADO PLAN DESARROLLO'!$DK$9:$DM$305,2,0)))</f>
        <v>0-0</v>
      </c>
      <c r="M2728" s="532" t="str">
        <f t="shared" si="169"/>
        <v>0-0</v>
      </c>
      <c r="N2728" s="526"/>
      <c r="O2728" s="535"/>
      <c r="AC2728" s="274"/>
    </row>
    <row r="2729" spans="1:29" x14ac:dyDescent="0.2">
      <c r="A2729" s="528"/>
      <c r="B2729" s="477" t="str">
        <f t="shared" si="168"/>
        <v xml:space="preserve"> </v>
      </c>
      <c r="C2729" s="477"/>
      <c r="D2729" s="526"/>
      <c r="E2729" s="529"/>
      <c r="F2729" s="529"/>
      <c r="G2729" s="530"/>
      <c r="H2729" s="530"/>
      <c r="I2729" s="532"/>
      <c r="J2729" s="531" t="e">
        <f>VLOOKUP(K2729,'[11]CONSOLIDADO PLAN DESARROLLO'!$DK$9:$DM3025,3,0)</f>
        <v>#N/A</v>
      </c>
      <c r="K2729" s="532"/>
      <c r="L2729" s="531" t="str">
        <f>IF(K2729=0,"0-0",(VLOOKUP(K2729,'[11]CONSOLIDADO PLAN DESARROLLO'!$DK$9:$DM$305,2,0)))</f>
        <v>0-0</v>
      </c>
      <c r="M2729" s="532" t="str">
        <f t="shared" si="169"/>
        <v>0-0</v>
      </c>
      <c r="N2729" s="526"/>
      <c r="O2729" s="535"/>
      <c r="AC2729" s="274"/>
    </row>
    <row r="2730" spans="1:29" x14ac:dyDescent="0.2">
      <c r="A2730" s="528"/>
      <c r="B2730" s="477" t="str">
        <f t="shared" si="168"/>
        <v xml:space="preserve"> </v>
      </c>
      <c r="C2730" s="477"/>
      <c r="D2730" s="526"/>
      <c r="E2730" s="529"/>
      <c r="F2730" s="529"/>
      <c r="G2730" s="530"/>
      <c r="H2730" s="530"/>
      <c r="I2730" s="532"/>
      <c r="J2730" s="531" t="e">
        <f>VLOOKUP(K2730,'[11]CONSOLIDADO PLAN DESARROLLO'!$DK$9:$DM3026,3,0)</f>
        <v>#N/A</v>
      </c>
      <c r="K2730" s="532"/>
      <c r="L2730" s="531" t="str">
        <f>IF(K2730=0,"0-0",(VLOOKUP(K2730,'[11]CONSOLIDADO PLAN DESARROLLO'!$DK$9:$DM$305,2,0)))</f>
        <v>0-0</v>
      </c>
      <c r="M2730" s="532" t="str">
        <f t="shared" si="169"/>
        <v>0-0</v>
      </c>
      <c r="N2730" s="526"/>
      <c r="O2730" s="535"/>
      <c r="AC2730" s="274"/>
    </row>
    <row r="2731" spans="1:29" x14ac:dyDescent="0.2">
      <c r="A2731" s="528"/>
      <c r="B2731" s="477" t="str">
        <f t="shared" si="168"/>
        <v xml:space="preserve"> </v>
      </c>
      <c r="C2731" s="477"/>
      <c r="D2731" s="526"/>
      <c r="E2731" s="529"/>
      <c r="F2731" s="529"/>
      <c r="G2731" s="530"/>
      <c r="H2731" s="530"/>
      <c r="I2731" s="532"/>
      <c r="J2731" s="531" t="e">
        <f>VLOOKUP(K2731,'[11]CONSOLIDADO PLAN DESARROLLO'!$DK$9:$DM3027,3,0)</f>
        <v>#N/A</v>
      </c>
      <c r="K2731" s="532"/>
      <c r="L2731" s="531" t="str">
        <f>IF(K2731=0,"0-0",(VLOOKUP(K2731,'[11]CONSOLIDADO PLAN DESARROLLO'!$DK$9:$DM$305,2,0)))</f>
        <v>0-0</v>
      </c>
      <c r="M2731" s="532" t="str">
        <f t="shared" si="169"/>
        <v>0-0</v>
      </c>
      <c r="N2731" s="526"/>
      <c r="O2731" s="535"/>
      <c r="AC2731" s="274"/>
    </row>
    <row r="2732" spans="1:29" x14ac:dyDescent="0.2">
      <c r="A2732" s="528"/>
      <c r="B2732" s="477" t="str">
        <f t="shared" si="168"/>
        <v xml:space="preserve"> </v>
      </c>
      <c r="C2732" s="477"/>
      <c r="D2732" s="526"/>
      <c r="E2732" s="529"/>
      <c r="F2732" s="529"/>
      <c r="G2732" s="530"/>
      <c r="H2732" s="530"/>
      <c r="I2732" s="532"/>
      <c r="J2732" s="531" t="e">
        <f>VLOOKUP(K2732,'[11]CONSOLIDADO PLAN DESARROLLO'!$DK$9:$DM3028,3,0)</f>
        <v>#N/A</v>
      </c>
      <c r="K2732" s="532"/>
      <c r="L2732" s="531" t="str">
        <f>IF(K2732=0,"0-0",(VLOOKUP(K2732,'[11]CONSOLIDADO PLAN DESARROLLO'!$DK$9:$DM$305,2,0)))</f>
        <v>0-0</v>
      </c>
      <c r="M2732" s="532" t="str">
        <f t="shared" si="169"/>
        <v>0-0</v>
      </c>
      <c r="N2732" s="526"/>
      <c r="O2732" s="535"/>
      <c r="AC2732" s="274"/>
    </row>
    <row r="2733" spans="1:29" x14ac:dyDescent="0.2">
      <c r="A2733" s="528"/>
      <c r="B2733" s="477" t="str">
        <f t="shared" si="168"/>
        <v xml:space="preserve"> </v>
      </c>
      <c r="C2733" s="477"/>
      <c r="D2733" s="526"/>
      <c r="E2733" s="529"/>
      <c r="F2733" s="529"/>
      <c r="G2733" s="530"/>
      <c r="H2733" s="530"/>
      <c r="I2733" s="532"/>
      <c r="J2733" s="531" t="e">
        <f>VLOOKUP(K2733,'[11]CONSOLIDADO PLAN DESARROLLO'!$DK$9:$DM3029,3,0)</f>
        <v>#N/A</v>
      </c>
      <c r="K2733" s="532"/>
      <c r="L2733" s="531" t="str">
        <f>IF(K2733=0,"0-0",(VLOOKUP(K2733,'[11]CONSOLIDADO PLAN DESARROLLO'!$DK$9:$DM$305,2,0)))</f>
        <v>0-0</v>
      </c>
      <c r="M2733" s="532" t="str">
        <f t="shared" si="169"/>
        <v>0-0</v>
      </c>
      <c r="N2733" s="526"/>
      <c r="O2733" s="535"/>
      <c r="AC2733" s="274"/>
    </row>
    <row r="2734" spans="1:29" x14ac:dyDescent="0.2">
      <c r="A2734" s="528"/>
      <c r="B2734" s="477" t="str">
        <f t="shared" si="168"/>
        <v xml:space="preserve"> </v>
      </c>
      <c r="C2734" s="477"/>
      <c r="D2734" s="526"/>
      <c r="E2734" s="529"/>
      <c r="F2734" s="529"/>
      <c r="G2734" s="530"/>
      <c r="H2734" s="530"/>
      <c r="I2734" s="532"/>
      <c r="J2734" s="531" t="e">
        <f>VLOOKUP(K2734,'[11]CONSOLIDADO PLAN DESARROLLO'!$DK$9:$DM3030,3,0)</f>
        <v>#N/A</v>
      </c>
      <c r="K2734" s="532"/>
      <c r="L2734" s="531" t="str">
        <f>IF(K2734=0,"0-0",(VLOOKUP(K2734,'[11]CONSOLIDADO PLAN DESARROLLO'!$DK$9:$DM$305,2,0)))</f>
        <v>0-0</v>
      </c>
      <c r="M2734" s="532" t="str">
        <f t="shared" si="169"/>
        <v>0-0</v>
      </c>
      <c r="N2734" s="526"/>
      <c r="O2734" s="535"/>
      <c r="AC2734" s="274"/>
    </row>
    <row r="2735" spans="1:29" x14ac:dyDescent="0.2">
      <c r="A2735" s="528"/>
      <c r="B2735" s="477" t="str">
        <f t="shared" si="168"/>
        <v xml:space="preserve"> </v>
      </c>
      <c r="C2735" s="477"/>
      <c r="D2735" s="526"/>
      <c r="E2735" s="529"/>
      <c r="F2735" s="529"/>
      <c r="G2735" s="530"/>
      <c r="H2735" s="530"/>
      <c r="I2735" s="532"/>
      <c r="J2735" s="531" t="e">
        <f>VLOOKUP(K2735,'[11]CONSOLIDADO PLAN DESARROLLO'!$DK$9:$DM3031,3,0)</f>
        <v>#N/A</v>
      </c>
      <c r="K2735" s="532"/>
      <c r="L2735" s="531" t="str">
        <f>IF(K2735=0,"0-0",(VLOOKUP(K2735,'[11]CONSOLIDADO PLAN DESARROLLO'!$DK$9:$DM$305,2,0)))</f>
        <v>0-0</v>
      </c>
      <c r="M2735" s="532" t="str">
        <f t="shared" si="169"/>
        <v>0-0</v>
      </c>
      <c r="N2735" s="526"/>
      <c r="O2735" s="535"/>
      <c r="AC2735" s="274"/>
    </row>
    <row r="2736" spans="1:29" x14ac:dyDescent="0.2">
      <c r="A2736" s="528"/>
      <c r="B2736" s="477" t="str">
        <f t="shared" si="168"/>
        <v xml:space="preserve"> </v>
      </c>
      <c r="C2736" s="477"/>
      <c r="D2736" s="526"/>
      <c r="E2736" s="529"/>
      <c r="F2736" s="529"/>
      <c r="G2736" s="530"/>
      <c r="H2736" s="530"/>
      <c r="I2736" s="532"/>
      <c r="J2736" s="531" t="e">
        <f>VLOOKUP(K2736,'[11]CONSOLIDADO PLAN DESARROLLO'!$DK$9:$DM3032,3,0)</f>
        <v>#N/A</v>
      </c>
      <c r="K2736" s="532"/>
      <c r="L2736" s="531" t="str">
        <f>IF(K2736=0,"0-0",(VLOOKUP(K2736,'[11]CONSOLIDADO PLAN DESARROLLO'!$DK$9:$DM$305,2,0)))</f>
        <v>0-0</v>
      </c>
      <c r="M2736" s="532" t="str">
        <f t="shared" si="169"/>
        <v>0-0</v>
      </c>
      <c r="N2736" s="526"/>
      <c r="O2736" s="535"/>
      <c r="AC2736" s="274"/>
    </row>
    <row r="2737" spans="1:29" x14ac:dyDescent="0.2">
      <c r="A2737" s="528"/>
      <c r="B2737" s="477" t="str">
        <f t="shared" si="168"/>
        <v xml:space="preserve"> </v>
      </c>
      <c r="C2737" s="477"/>
      <c r="D2737" s="526"/>
      <c r="E2737" s="529"/>
      <c r="F2737" s="529"/>
      <c r="G2737" s="530"/>
      <c r="H2737" s="530"/>
      <c r="I2737" s="532"/>
      <c r="J2737" s="531" t="e">
        <f>VLOOKUP(K2737,'[11]CONSOLIDADO PLAN DESARROLLO'!$DK$9:$DM3033,3,0)</f>
        <v>#N/A</v>
      </c>
      <c r="K2737" s="532"/>
      <c r="L2737" s="531" t="str">
        <f>IF(K2737=0,"0-0",(VLOOKUP(K2737,'[11]CONSOLIDADO PLAN DESARROLLO'!$DK$9:$DM$305,2,0)))</f>
        <v>0-0</v>
      </c>
      <c r="M2737" s="532" t="str">
        <f t="shared" si="169"/>
        <v>0-0</v>
      </c>
      <c r="N2737" s="526"/>
      <c r="O2737" s="535"/>
      <c r="AC2737" s="274"/>
    </row>
    <row r="2738" spans="1:29" x14ac:dyDescent="0.2">
      <c r="A2738" s="528"/>
      <c r="B2738" s="477" t="str">
        <f t="shared" si="168"/>
        <v xml:space="preserve"> </v>
      </c>
      <c r="C2738" s="477"/>
      <c r="D2738" s="526"/>
      <c r="E2738" s="529"/>
      <c r="F2738" s="529"/>
      <c r="G2738" s="530"/>
      <c r="H2738" s="530"/>
      <c r="I2738" s="532"/>
      <c r="J2738" s="531" t="e">
        <f>VLOOKUP(K2738,'[11]CONSOLIDADO PLAN DESARROLLO'!$DK$9:$DM3034,3,0)</f>
        <v>#N/A</v>
      </c>
      <c r="K2738" s="532"/>
      <c r="L2738" s="531" t="str">
        <f>IF(K2738=0,"0-0",(VLOOKUP(K2738,'[11]CONSOLIDADO PLAN DESARROLLO'!$DK$9:$DM$305,2,0)))</f>
        <v>0-0</v>
      </c>
      <c r="M2738" s="532" t="str">
        <f t="shared" si="169"/>
        <v>0-0</v>
      </c>
      <c r="N2738" s="526"/>
      <c r="O2738" s="535"/>
      <c r="AC2738" s="274"/>
    </row>
    <row r="2739" spans="1:29" x14ac:dyDescent="0.2">
      <c r="A2739" s="528"/>
      <c r="B2739" s="477" t="str">
        <f t="shared" si="168"/>
        <v xml:space="preserve"> </v>
      </c>
      <c r="C2739" s="477"/>
      <c r="D2739" s="526"/>
      <c r="E2739" s="529"/>
      <c r="F2739" s="529"/>
      <c r="G2739" s="530"/>
      <c r="H2739" s="530"/>
      <c r="I2739" s="532"/>
      <c r="J2739" s="531" t="e">
        <f>VLOOKUP(K2739,'[11]CONSOLIDADO PLAN DESARROLLO'!$DK$9:$DM3035,3,0)</f>
        <v>#N/A</v>
      </c>
      <c r="K2739" s="532"/>
      <c r="L2739" s="531" t="str">
        <f>IF(K2739=0,"0-0",(VLOOKUP(K2739,'[11]CONSOLIDADO PLAN DESARROLLO'!$DK$9:$DM$305,2,0)))</f>
        <v>0-0</v>
      </c>
      <c r="M2739" s="532" t="str">
        <f t="shared" si="169"/>
        <v>0-0</v>
      </c>
      <c r="N2739" s="526"/>
      <c r="O2739" s="535"/>
      <c r="AC2739" s="274"/>
    </row>
    <row r="2740" spans="1:29" x14ac:dyDescent="0.2">
      <c r="A2740" s="528"/>
      <c r="B2740" s="477" t="str">
        <f t="shared" si="168"/>
        <v xml:space="preserve"> </v>
      </c>
      <c r="C2740" s="477"/>
      <c r="D2740" s="526"/>
      <c r="E2740" s="529"/>
      <c r="F2740" s="529"/>
      <c r="G2740" s="530"/>
      <c r="H2740" s="530"/>
      <c r="I2740" s="532"/>
      <c r="J2740" s="531" t="e">
        <f>VLOOKUP(K2740,'[11]CONSOLIDADO PLAN DESARROLLO'!$DK$9:$DM3036,3,0)</f>
        <v>#N/A</v>
      </c>
      <c r="K2740" s="532"/>
      <c r="L2740" s="531" t="str">
        <f>IF(K2740=0,"0-0",(VLOOKUP(K2740,'[11]CONSOLIDADO PLAN DESARROLLO'!$DK$9:$DM$305,2,0)))</f>
        <v>0-0</v>
      </c>
      <c r="M2740" s="532" t="str">
        <f t="shared" si="169"/>
        <v>0-0</v>
      </c>
      <c r="N2740" s="526"/>
      <c r="O2740" s="535"/>
      <c r="AC2740" s="274"/>
    </row>
    <row r="2741" spans="1:29" x14ac:dyDescent="0.2">
      <c r="A2741" s="528"/>
      <c r="B2741" s="477" t="str">
        <f t="shared" si="168"/>
        <v xml:space="preserve"> </v>
      </c>
      <c r="C2741" s="477"/>
      <c r="D2741" s="526"/>
      <c r="E2741" s="529"/>
      <c r="F2741" s="529"/>
      <c r="G2741" s="530"/>
      <c r="H2741" s="530"/>
      <c r="I2741" s="532"/>
      <c r="J2741" s="531" t="e">
        <f>VLOOKUP(K2741,'[11]CONSOLIDADO PLAN DESARROLLO'!$DK$9:$DM3037,3,0)</f>
        <v>#N/A</v>
      </c>
      <c r="K2741" s="532"/>
      <c r="L2741" s="531" t="str">
        <f>IF(K2741=0,"0-0",(VLOOKUP(K2741,'[11]CONSOLIDADO PLAN DESARROLLO'!$DK$9:$DM$305,2,0)))</f>
        <v>0-0</v>
      </c>
      <c r="M2741" s="532" t="str">
        <f t="shared" si="169"/>
        <v>0-0</v>
      </c>
      <c r="N2741" s="526"/>
      <c r="O2741" s="535"/>
      <c r="AC2741" s="274"/>
    </row>
    <row r="2742" spans="1:29" x14ac:dyDescent="0.2">
      <c r="A2742" s="528"/>
      <c r="B2742" s="477" t="str">
        <f t="shared" si="168"/>
        <v xml:space="preserve"> </v>
      </c>
      <c r="C2742" s="477"/>
      <c r="D2742" s="526"/>
      <c r="E2742" s="529"/>
      <c r="F2742" s="529"/>
      <c r="G2742" s="530"/>
      <c r="H2742" s="530"/>
      <c r="I2742" s="532"/>
      <c r="J2742" s="531" t="e">
        <f>VLOOKUP(K2742,'[11]CONSOLIDADO PLAN DESARROLLO'!$DK$9:$DM3038,3,0)</f>
        <v>#N/A</v>
      </c>
      <c r="K2742" s="532"/>
      <c r="L2742" s="531" t="str">
        <f>IF(K2742=0,"0-0",(VLOOKUP(K2742,'[11]CONSOLIDADO PLAN DESARROLLO'!$DK$9:$DM$305,2,0)))</f>
        <v>0-0</v>
      </c>
      <c r="M2742" s="532" t="str">
        <f t="shared" si="169"/>
        <v>0-0</v>
      </c>
      <c r="N2742" s="526"/>
      <c r="O2742" s="535"/>
      <c r="AC2742" s="274"/>
    </row>
    <row r="2743" spans="1:29" x14ac:dyDescent="0.2">
      <c r="A2743" s="528"/>
      <c r="B2743" s="477" t="str">
        <f t="shared" si="168"/>
        <v xml:space="preserve"> </v>
      </c>
      <c r="C2743" s="477"/>
      <c r="D2743" s="526"/>
      <c r="E2743" s="529"/>
      <c r="F2743" s="529"/>
      <c r="G2743" s="530"/>
      <c r="H2743" s="530"/>
      <c r="I2743" s="532"/>
      <c r="J2743" s="531" t="e">
        <f>VLOOKUP(K2743,'[11]CONSOLIDADO PLAN DESARROLLO'!$DK$9:$DM3039,3,0)</f>
        <v>#N/A</v>
      </c>
      <c r="K2743" s="532"/>
      <c r="L2743" s="531" t="str">
        <f>IF(K2743=0,"0-0",(VLOOKUP(K2743,'[11]CONSOLIDADO PLAN DESARROLLO'!$DK$9:$DM$305,2,0)))</f>
        <v>0-0</v>
      </c>
      <c r="M2743" s="532" t="str">
        <f t="shared" si="169"/>
        <v>0-0</v>
      </c>
      <c r="N2743" s="526"/>
      <c r="O2743" s="535"/>
      <c r="AC2743" s="274"/>
    </row>
    <row r="2744" spans="1:29" x14ac:dyDescent="0.2">
      <c r="A2744" s="528"/>
      <c r="B2744" s="477" t="str">
        <f t="shared" si="168"/>
        <v xml:space="preserve"> </v>
      </c>
      <c r="C2744" s="477"/>
      <c r="D2744" s="526"/>
      <c r="E2744" s="529"/>
      <c r="F2744" s="529"/>
      <c r="G2744" s="530"/>
      <c r="H2744" s="530"/>
      <c r="I2744" s="532"/>
      <c r="J2744" s="531" t="e">
        <f>VLOOKUP(K2744,'[11]CONSOLIDADO PLAN DESARROLLO'!$DK$9:$DM3040,3,0)</f>
        <v>#N/A</v>
      </c>
      <c r="K2744" s="532"/>
      <c r="L2744" s="531" t="str">
        <f>IF(K2744=0,"0-0",(VLOOKUP(K2744,'[11]CONSOLIDADO PLAN DESARROLLO'!$DK$9:$DM$305,2,0)))</f>
        <v>0-0</v>
      </c>
      <c r="M2744" s="532" t="str">
        <f t="shared" si="169"/>
        <v>0-0</v>
      </c>
      <c r="N2744" s="526"/>
      <c r="O2744" s="535"/>
      <c r="AC2744" s="274"/>
    </row>
    <row r="2745" spans="1:29" x14ac:dyDescent="0.2">
      <c r="A2745" s="528"/>
      <c r="B2745" s="477" t="str">
        <f t="shared" si="168"/>
        <v xml:space="preserve"> </v>
      </c>
      <c r="C2745" s="477"/>
      <c r="D2745" s="526"/>
      <c r="E2745" s="529"/>
      <c r="F2745" s="529"/>
      <c r="G2745" s="530"/>
      <c r="H2745" s="530"/>
      <c r="I2745" s="532"/>
      <c r="J2745" s="531" t="e">
        <f>VLOOKUP(K2745,'[11]CONSOLIDADO PLAN DESARROLLO'!$DK$9:$DM3041,3,0)</f>
        <v>#N/A</v>
      </c>
      <c r="K2745" s="532"/>
      <c r="L2745" s="531" t="str">
        <f>IF(K2745=0,"0-0",(VLOOKUP(K2745,'[11]CONSOLIDADO PLAN DESARROLLO'!$DK$9:$DM$305,2,0)))</f>
        <v>0-0</v>
      </c>
      <c r="M2745" s="532" t="str">
        <f t="shared" si="169"/>
        <v>0-0</v>
      </c>
      <c r="N2745" s="526"/>
      <c r="O2745" s="535"/>
      <c r="AC2745" s="274"/>
    </row>
    <row r="2746" spans="1:29" x14ac:dyDescent="0.2">
      <c r="A2746" s="528"/>
      <c r="B2746" s="477" t="str">
        <f t="shared" si="168"/>
        <v xml:space="preserve"> </v>
      </c>
      <c r="C2746" s="477"/>
      <c r="D2746" s="526"/>
      <c r="E2746" s="529"/>
      <c r="F2746" s="529"/>
      <c r="G2746" s="530"/>
      <c r="H2746" s="530"/>
      <c r="I2746" s="532"/>
      <c r="J2746" s="531" t="e">
        <f>VLOOKUP(K2746,'[11]CONSOLIDADO PLAN DESARROLLO'!$DK$9:$DM3042,3,0)</f>
        <v>#N/A</v>
      </c>
      <c r="K2746" s="532"/>
      <c r="L2746" s="531" t="str">
        <f>IF(K2746=0,"0-0",(VLOOKUP(K2746,'[11]CONSOLIDADO PLAN DESARROLLO'!$DK$9:$DM$305,2,0)))</f>
        <v>0-0</v>
      </c>
      <c r="M2746" s="532" t="str">
        <f t="shared" si="169"/>
        <v>0-0</v>
      </c>
      <c r="N2746" s="526"/>
      <c r="O2746" s="535"/>
      <c r="AC2746" s="274"/>
    </row>
    <row r="2747" spans="1:29" x14ac:dyDescent="0.2">
      <c r="A2747" s="528"/>
      <c r="B2747" s="477" t="str">
        <f t="shared" si="168"/>
        <v xml:space="preserve"> </v>
      </c>
      <c r="C2747" s="477"/>
      <c r="D2747" s="526"/>
      <c r="E2747" s="529"/>
      <c r="F2747" s="529"/>
      <c r="G2747" s="530"/>
      <c r="H2747" s="530"/>
      <c r="I2747" s="532"/>
      <c r="J2747" s="531" t="e">
        <f>VLOOKUP(K2747,'[11]CONSOLIDADO PLAN DESARROLLO'!$DK$9:$DM3043,3,0)</f>
        <v>#N/A</v>
      </c>
      <c r="K2747" s="532"/>
      <c r="L2747" s="531" t="str">
        <f>IF(K2747=0,"0-0",(VLOOKUP(K2747,'[11]CONSOLIDADO PLAN DESARROLLO'!$DK$9:$DM$305,2,0)))</f>
        <v>0-0</v>
      </c>
      <c r="M2747" s="532" t="str">
        <f t="shared" si="169"/>
        <v>0-0</v>
      </c>
      <c r="N2747" s="526"/>
      <c r="O2747" s="535"/>
      <c r="AC2747" s="274"/>
    </row>
    <row r="2748" spans="1:29" x14ac:dyDescent="0.2">
      <c r="A2748" s="528"/>
      <c r="B2748" s="477" t="str">
        <f t="shared" si="168"/>
        <v xml:space="preserve"> </v>
      </c>
      <c r="C2748" s="477"/>
      <c r="D2748" s="526"/>
      <c r="E2748" s="529"/>
      <c r="F2748" s="529"/>
      <c r="G2748" s="530"/>
      <c r="H2748" s="530"/>
      <c r="I2748" s="532"/>
      <c r="J2748" s="531" t="e">
        <f>VLOOKUP(K2748,'[11]CONSOLIDADO PLAN DESARROLLO'!$DK$9:$DM3044,3,0)</f>
        <v>#N/A</v>
      </c>
      <c r="K2748" s="532"/>
      <c r="L2748" s="531" t="str">
        <f>IF(K2748=0,"0-0",(VLOOKUP(K2748,'[11]CONSOLIDADO PLAN DESARROLLO'!$DK$9:$DM$305,2,0)))</f>
        <v>0-0</v>
      </c>
      <c r="M2748" s="532" t="str">
        <f t="shared" si="169"/>
        <v>0-0</v>
      </c>
      <c r="N2748" s="526"/>
      <c r="O2748" s="535"/>
      <c r="AC2748" s="274"/>
    </row>
    <row r="2749" spans="1:29" x14ac:dyDescent="0.2">
      <c r="A2749" s="528"/>
      <c r="B2749" s="477" t="str">
        <f t="shared" si="168"/>
        <v xml:space="preserve"> </v>
      </c>
      <c r="C2749" s="477"/>
      <c r="D2749" s="526"/>
      <c r="E2749" s="529"/>
      <c r="F2749" s="529"/>
      <c r="G2749" s="530"/>
      <c r="H2749" s="530"/>
      <c r="I2749" s="532"/>
      <c r="J2749" s="531" t="e">
        <f>VLOOKUP(K2749,'[11]CONSOLIDADO PLAN DESARROLLO'!$DK$9:$DM3045,3,0)</f>
        <v>#N/A</v>
      </c>
      <c r="K2749" s="532"/>
      <c r="L2749" s="531" t="str">
        <f>IF(K2749=0,"0-0",(VLOOKUP(K2749,'[11]CONSOLIDADO PLAN DESARROLLO'!$DK$9:$DM$305,2,0)))</f>
        <v>0-0</v>
      </c>
      <c r="M2749" s="532" t="str">
        <f t="shared" si="169"/>
        <v>0-0</v>
      </c>
      <c r="N2749" s="526"/>
      <c r="O2749" s="535"/>
      <c r="AC2749" s="274"/>
    </row>
    <row r="2750" spans="1:29" x14ac:dyDescent="0.2">
      <c r="A2750" s="528"/>
      <c r="B2750" s="477" t="str">
        <f t="shared" si="168"/>
        <v xml:space="preserve"> </v>
      </c>
      <c r="C2750" s="477"/>
      <c r="D2750" s="526"/>
      <c r="E2750" s="529"/>
      <c r="F2750" s="529"/>
      <c r="G2750" s="530"/>
      <c r="H2750" s="530"/>
      <c r="I2750" s="532"/>
      <c r="J2750" s="531" t="e">
        <f>VLOOKUP(K2750,'[11]CONSOLIDADO PLAN DESARROLLO'!$DK$9:$DM3046,3,0)</f>
        <v>#N/A</v>
      </c>
      <c r="K2750" s="532"/>
      <c r="L2750" s="531" t="str">
        <f>IF(K2750=0,"0-0",(VLOOKUP(K2750,'[11]CONSOLIDADO PLAN DESARROLLO'!$DK$9:$DM$305,2,0)))</f>
        <v>0-0</v>
      </c>
      <c r="M2750" s="532" t="str">
        <f t="shared" si="169"/>
        <v>0-0</v>
      </c>
      <c r="N2750" s="526"/>
      <c r="O2750" s="535"/>
      <c r="AC2750" s="274"/>
    </row>
    <row r="2751" spans="1:29" x14ac:dyDescent="0.2">
      <c r="A2751" s="528"/>
      <c r="B2751" s="477" t="str">
        <f t="shared" si="168"/>
        <v xml:space="preserve"> </v>
      </c>
      <c r="C2751" s="477"/>
      <c r="D2751" s="526"/>
      <c r="E2751" s="529"/>
      <c r="F2751" s="529"/>
      <c r="G2751" s="530"/>
      <c r="H2751" s="530"/>
      <c r="I2751" s="532"/>
      <c r="J2751" s="531" t="e">
        <f>VLOOKUP(K2751,'[11]CONSOLIDADO PLAN DESARROLLO'!$DK$9:$DM3047,3,0)</f>
        <v>#N/A</v>
      </c>
      <c r="K2751" s="532"/>
      <c r="L2751" s="531" t="str">
        <f>IF(K2751=0,"0-0",(VLOOKUP(K2751,'[11]CONSOLIDADO PLAN DESARROLLO'!$DK$9:$DM$305,2,0)))</f>
        <v>0-0</v>
      </c>
      <c r="M2751" s="532" t="str">
        <f t="shared" si="169"/>
        <v>0-0</v>
      </c>
      <c r="N2751" s="526"/>
      <c r="O2751" s="535"/>
      <c r="AC2751" s="274"/>
    </row>
    <row r="2752" spans="1:29" x14ac:dyDescent="0.2">
      <c r="A2752" s="528"/>
      <c r="B2752" s="477" t="str">
        <f t="shared" si="168"/>
        <v xml:space="preserve"> </v>
      </c>
      <c r="C2752" s="477"/>
      <c r="D2752" s="526"/>
      <c r="E2752" s="529"/>
      <c r="F2752" s="529"/>
      <c r="G2752" s="530"/>
      <c r="H2752" s="530"/>
      <c r="I2752" s="532"/>
      <c r="J2752" s="531" t="e">
        <f>VLOOKUP(K2752,'[11]CONSOLIDADO PLAN DESARROLLO'!$DK$9:$DM3048,3,0)</f>
        <v>#N/A</v>
      </c>
      <c r="K2752" s="532"/>
      <c r="L2752" s="531" t="str">
        <f>IF(K2752=0,"0-0",(VLOOKUP(K2752,'[11]CONSOLIDADO PLAN DESARROLLO'!$DK$9:$DM$305,2,0)))</f>
        <v>0-0</v>
      </c>
      <c r="M2752" s="532" t="str">
        <f t="shared" si="169"/>
        <v>0-0</v>
      </c>
      <c r="N2752" s="526"/>
      <c r="O2752" s="535"/>
      <c r="AC2752" s="274"/>
    </row>
    <row r="2753" spans="1:29" x14ac:dyDescent="0.2">
      <c r="A2753" s="528"/>
      <c r="B2753" s="477" t="str">
        <f t="shared" si="168"/>
        <v xml:space="preserve"> </v>
      </c>
      <c r="C2753" s="477"/>
      <c r="D2753" s="526"/>
      <c r="E2753" s="529"/>
      <c r="F2753" s="529"/>
      <c r="G2753" s="530"/>
      <c r="H2753" s="530"/>
      <c r="I2753" s="532"/>
      <c r="J2753" s="531" t="e">
        <f>VLOOKUP(K2753,'[11]CONSOLIDADO PLAN DESARROLLO'!$DK$9:$DM3049,3,0)</f>
        <v>#N/A</v>
      </c>
      <c r="K2753" s="532"/>
      <c r="L2753" s="531" t="str">
        <f>IF(K2753=0,"0-0",(VLOOKUP(K2753,'[11]CONSOLIDADO PLAN DESARROLLO'!$DK$9:$DM$305,2,0)))</f>
        <v>0-0</v>
      </c>
      <c r="M2753" s="532" t="str">
        <f t="shared" si="169"/>
        <v>0-0</v>
      </c>
      <c r="N2753" s="526"/>
      <c r="O2753" s="535"/>
      <c r="AC2753" s="274"/>
    </row>
    <row r="2754" spans="1:29" x14ac:dyDescent="0.2">
      <c r="A2754" s="528"/>
      <c r="B2754" s="477" t="str">
        <f t="shared" si="168"/>
        <v xml:space="preserve"> </v>
      </c>
      <c r="C2754" s="477"/>
      <c r="D2754" s="526"/>
      <c r="E2754" s="529"/>
      <c r="F2754" s="529"/>
      <c r="G2754" s="530"/>
      <c r="H2754" s="530"/>
      <c r="I2754" s="532"/>
      <c r="J2754" s="531" t="e">
        <f>VLOOKUP(K2754,'[11]CONSOLIDADO PLAN DESARROLLO'!$DK$9:$DM3050,3,0)</f>
        <v>#N/A</v>
      </c>
      <c r="K2754" s="532"/>
      <c r="L2754" s="531" t="str">
        <f>IF(K2754=0,"0-0",(VLOOKUP(K2754,'[11]CONSOLIDADO PLAN DESARROLLO'!$DK$9:$DM$305,2,0)))</f>
        <v>0-0</v>
      </c>
      <c r="M2754" s="532" t="str">
        <f t="shared" si="169"/>
        <v>0-0</v>
      </c>
      <c r="N2754" s="526"/>
      <c r="O2754" s="535"/>
      <c r="AC2754" s="274"/>
    </row>
    <row r="2755" spans="1:29" x14ac:dyDescent="0.2">
      <c r="A2755" s="528"/>
      <c r="B2755" s="477" t="str">
        <f t="shared" ref="B2755:B2818" si="170">+CONCATENATE(C2755," ",(LEFT(I2755,(3))))</f>
        <v xml:space="preserve"> </v>
      </c>
      <c r="C2755" s="477"/>
      <c r="D2755" s="526"/>
      <c r="E2755" s="529"/>
      <c r="F2755" s="529"/>
      <c r="G2755" s="530"/>
      <c r="H2755" s="530"/>
      <c r="I2755" s="532"/>
      <c r="J2755" s="531" t="e">
        <f>VLOOKUP(K2755,'[11]CONSOLIDADO PLAN DESARROLLO'!$DK$9:$DM3051,3,0)</f>
        <v>#N/A</v>
      </c>
      <c r="K2755" s="532"/>
      <c r="L2755" s="531" t="str">
        <f>IF(K2755=0,"0-0",(VLOOKUP(K2755,'[11]CONSOLIDADO PLAN DESARROLLO'!$DK$9:$DM$305,2,0)))</f>
        <v>0-0</v>
      </c>
      <c r="M2755" s="532" t="str">
        <f t="shared" ref="M2755:M2818" si="171">IF(I2755=0,"0-0",(VLOOKUP(I2755,$Q$2:$V$191,$P$1,0)))</f>
        <v>0-0</v>
      </c>
      <c r="N2755" s="526"/>
      <c r="O2755" s="535"/>
      <c r="AC2755" s="274"/>
    </row>
    <row r="2756" spans="1:29" x14ac:dyDescent="0.2">
      <c r="A2756" s="528"/>
      <c r="B2756" s="477" t="str">
        <f t="shared" si="170"/>
        <v xml:space="preserve"> </v>
      </c>
      <c r="C2756" s="477"/>
      <c r="D2756" s="526"/>
      <c r="E2756" s="529"/>
      <c r="F2756" s="529"/>
      <c r="G2756" s="530"/>
      <c r="H2756" s="530"/>
      <c r="I2756" s="532"/>
      <c r="J2756" s="531" t="e">
        <f>VLOOKUP(K2756,'[11]CONSOLIDADO PLAN DESARROLLO'!$DK$9:$DM3052,3,0)</f>
        <v>#N/A</v>
      </c>
      <c r="K2756" s="532"/>
      <c r="L2756" s="531" t="str">
        <f>IF(K2756=0,"0-0",(VLOOKUP(K2756,'[11]CONSOLIDADO PLAN DESARROLLO'!$DK$9:$DM$305,2,0)))</f>
        <v>0-0</v>
      </c>
      <c r="M2756" s="532" t="str">
        <f t="shared" si="171"/>
        <v>0-0</v>
      </c>
      <c r="N2756" s="526"/>
      <c r="O2756" s="535"/>
      <c r="AC2756" s="274"/>
    </row>
    <row r="2757" spans="1:29" x14ac:dyDescent="0.2">
      <c r="A2757" s="528"/>
      <c r="B2757" s="477" t="str">
        <f t="shared" si="170"/>
        <v xml:space="preserve"> </v>
      </c>
      <c r="C2757" s="477"/>
      <c r="D2757" s="526"/>
      <c r="E2757" s="529"/>
      <c r="F2757" s="529"/>
      <c r="G2757" s="530"/>
      <c r="H2757" s="530"/>
      <c r="I2757" s="532"/>
      <c r="J2757" s="531" t="e">
        <f>VLOOKUP(K2757,'[11]CONSOLIDADO PLAN DESARROLLO'!$DK$9:$DM3053,3,0)</f>
        <v>#N/A</v>
      </c>
      <c r="K2757" s="532"/>
      <c r="L2757" s="531" t="str">
        <f>IF(K2757=0,"0-0",(VLOOKUP(K2757,'[11]CONSOLIDADO PLAN DESARROLLO'!$DK$9:$DM$305,2,0)))</f>
        <v>0-0</v>
      </c>
      <c r="M2757" s="532" t="str">
        <f t="shared" si="171"/>
        <v>0-0</v>
      </c>
      <c r="N2757" s="526"/>
      <c r="O2757" s="535"/>
      <c r="AC2757" s="274"/>
    </row>
    <row r="2758" spans="1:29" x14ac:dyDescent="0.2">
      <c r="A2758" s="528"/>
      <c r="B2758" s="477" t="str">
        <f t="shared" si="170"/>
        <v xml:space="preserve"> </v>
      </c>
      <c r="C2758" s="477"/>
      <c r="D2758" s="526"/>
      <c r="E2758" s="529"/>
      <c r="F2758" s="529"/>
      <c r="G2758" s="530"/>
      <c r="H2758" s="530"/>
      <c r="I2758" s="532"/>
      <c r="J2758" s="531" t="e">
        <f>VLOOKUP(K2758,'[11]CONSOLIDADO PLAN DESARROLLO'!$DK$9:$DM3054,3,0)</f>
        <v>#N/A</v>
      </c>
      <c r="K2758" s="532"/>
      <c r="L2758" s="531" t="str">
        <f>IF(K2758=0,"0-0",(VLOOKUP(K2758,'[11]CONSOLIDADO PLAN DESARROLLO'!$DK$9:$DM$305,2,0)))</f>
        <v>0-0</v>
      </c>
      <c r="M2758" s="532" t="str">
        <f t="shared" si="171"/>
        <v>0-0</v>
      </c>
      <c r="N2758" s="526"/>
      <c r="O2758" s="535"/>
      <c r="AC2758" s="274"/>
    </row>
    <row r="2759" spans="1:29" x14ac:dyDescent="0.2">
      <c r="A2759" s="528"/>
      <c r="B2759" s="477" t="str">
        <f t="shared" si="170"/>
        <v xml:space="preserve"> </v>
      </c>
      <c r="C2759" s="477"/>
      <c r="D2759" s="526"/>
      <c r="E2759" s="529"/>
      <c r="F2759" s="529"/>
      <c r="G2759" s="530"/>
      <c r="H2759" s="530"/>
      <c r="I2759" s="532"/>
      <c r="J2759" s="531" t="e">
        <f>VLOOKUP(K2759,'[11]CONSOLIDADO PLAN DESARROLLO'!$DK$9:$DM3055,3,0)</f>
        <v>#N/A</v>
      </c>
      <c r="K2759" s="532"/>
      <c r="L2759" s="531" t="str">
        <f>IF(K2759=0,"0-0",(VLOOKUP(K2759,'[11]CONSOLIDADO PLAN DESARROLLO'!$DK$9:$DM$305,2,0)))</f>
        <v>0-0</v>
      </c>
      <c r="M2759" s="532" t="str">
        <f t="shared" si="171"/>
        <v>0-0</v>
      </c>
      <c r="N2759" s="526"/>
      <c r="O2759" s="535"/>
      <c r="AC2759" s="274"/>
    </row>
    <row r="2760" spans="1:29" x14ac:dyDescent="0.2">
      <c r="A2760" s="528"/>
      <c r="B2760" s="477" t="str">
        <f t="shared" si="170"/>
        <v xml:space="preserve"> </v>
      </c>
      <c r="C2760" s="477"/>
      <c r="D2760" s="526"/>
      <c r="E2760" s="529"/>
      <c r="F2760" s="529"/>
      <c r="G2760" s="530"/>
      <c r="H2760" s="530"/>
      <c r="I2760" s="532"/>
      <c r="J2760" s="531" t="e">
        <f>VLOOKUP(K2760,'[11]CONSOLIDADO PLAN DESARROLLO'!$DK$9:$DM3056,3,0)</f>
        <v>#N/A</v>
      </c>
      <c r="K2760" s="532"/>
      <c r="L2760" s="531" t="str">
        <f>IF(K2760=0,"0-0",(VLOOKUP(K2760,'[11]CONSOLIDADO PLAN DESARROLLO'!$DK$9:$DM$305,2,0)))</f>
        <v>0-0</v>
      </c>
      <c r="M2760" s="532" t="str">
        <f t="shared" si="171"/>
        <v>0-0</v>
      </c>
      <c r="N2760" s="526"/>
      <c r="O2760" s="535"/>
      <c r="AC2760" s="274"/>
    </row>
    <row r="2761" spans="1:29" x14ac:dyDescent="0.2">
      <c r="A2761" s="528"/>
      <c r="B2761" s="477" t="str">
        <f t="shared" si="170"/>
        <v xml:space="preserve"> </v>
      </c>
      <c r="C2761" s="477"/>
      <c r="D2761" s="526"/>
      <c r="E2761" s="529"/>
      <c r="F2761" s="529"/>
      <c r="G2761" s="530"/>
      <c r="H2761" s="530"/>
      <c r="I2761" s="532"/>
      <c r="J2761" s="531" t="e">
        <f>VLOOKUP(K2761,'[11]CONSOLIDADO PLAN DESARROLLO'!$DK$9:$DM3057,3,0)</f>
        <v>#N/A</v>
      </c>
      <c r="K2761" s="532"/>
      <c r="L2761" s="531" t="str">
        <f>IF(K2761=0,"0-0",(VLOOKUP(K2761,'[11]CONSOLIDADO PLAN DESARROLLO'!$DK$9:$DM$305,2,0)))</f>
        <v>0-0</v>
      </c>
      <c r="M2761" s="532" t="str">
        <f t="shared" si="171"/>
        <v>0-0</v>
      </c>
      <c r="N2761" s="526"/>
      <c r="O2761" s="535"/>
      <c r="AC2761" s="274"/>
    </row>
    <row r="2762" spans="1:29" x14ac:dyDescent="0.2">
      <c r="A2762" s="528"/>
      <c r="B2762" s="477" t="str">
        <f t="shared" si="170"/>
        <v xml:space="preserve"> </v>
      </c>
      <c r="C2762" s="477"/>
      <c r="D2762" s="526"/>
      <c r="E2762" s="529"/>
      <c r="F2762" s="529"/>
      <c r="G2762" s="530"/>
      <c r="H2762" s="530"/>
      <c r="I2762" s="532"/>
      <c r="J2762" s="531" t="e">
        <f>VLOOKUP(K2762,'[11]CONSOLIDADO PLAN DESARROLLO'!$DK$9:$DM3058,3,0)</f>
        <v>#N/A</v>
      </c>
      <c r="K2762" s="532"/>
      <c r="L2762" s="531" t="str">
        <f>IF(K2762=0,"0-0",(VLOOKUP(K2762,'[11]CONSOLIDADO PLAN DESARROLLO'!$DK$9:$DM$305,2,0)))</f>
        <v>0-0</v>
      </c>
      <c r="M2762" s="532" t="str">
        <f t="shared" si="171"/>
        <v>0-0</v>
      </c>
      <c r="N2762" s="526"/>
      <c r="O2762" s="535"/>
      <c r="AC2762" s="274"/>
    </row>
    <row r="2763" spans="1:29" x14ac:dyDescent="0.2">
      <c r="A2763" s="528"/>
      <c r="B2763" s="477" t="str">
        <f t="shared" si="170"/>
        <v xml:space="preserve"> </v>
      </c>
      <c r="C2763" s="477"/>
      <c r="D2763" s="526"/>
      <c r="E2763" s="529"/>
      <c r="F2763" s="529"/>
      <c r="G2763" s="530"/>
      <c r="H2763" s="530"/>
      <c r="I2763" s="532"/>
      <c r="J2763" s="531" t="e">
        <f>VLOOKUP(K2763,'[11]CONSOLIDADO PLAN DESARROLLO'!$DK$9:$DM3059,3,0)</f>
        <v>#N/A</v>
      </c>
      <c r="K2763" s="532"/>
      <c r="L2763" s="531" t="str">
        <f>IF(K2763=0,"0-0",(VLOOKUP(K2763,'[11]CONSOLIDADO PLAN DESARROLLO'!$DK$9:$DM$305,2,0)))</f>
        <v>0-0</v>
      </c>
      <c r="M2763" s="532" t="str">
        <f t="shared" si="171"/>
        <v>0-0</v>
      </c>
      <c r="N2763" s="526"/>
      <c r="O2763" s="535"/>
      <c r="AC2763" s="274"/>
    </row>
    <row r="2764" spans="1:29" x14ac:dyDescent="0.2">
      <c r="A2764" s="528"/>
      <c r="B2764" s="477" t="str">
        <f t="shared" si="170"/>
        <v xml:space="preserve"> </v>
      </c>
      <c r="C2764" s="477"/>
      <c r="D2764" s="526"/>
      <c r="E2764" s="529"/>
      <c r="F2764" s="529"/>
      <c r="G2764" s="530"/>
      <c r="H2764" s="530"/>
      <c r="I2764" s="532"/>
      <c r="J2764" s="531" t="e">
        <f>VLOOKUP(K2764,'[11]CONSOLIDADO PLAN DESARROLLO'!$DK$9:$DM3060,3,0)</f>
        <v>#N/A</v>
      </c>
      <c r="K2764" s="532"/>
      <c r="L2764" s="531" t="str">
        <f>IF(K2764=0,"0-0",(VLOOKUP(K2764,'[11]CONSOLIDADO PLAN DESARROLLO'!$DK$9:$DM$305,2,0)))</f>
        <v>0-0</v>
      </c>
      <c r="M2764" s="532" t="str">
        <f t="shared" si="171"/>
        <v>0-0</v>
      </c>
      <c r="N2764" s="526"/>
      <c r="O2764" s="535"/>
      <c r="AC2764" s="274"/>
    </row>
    <row r="2765" spans="1:29" x14ac:dyDescent="0.2">
      <c r="A2765" s="528"/>
      <c r="B2765" s="477" t="str">
        <f t="shared" si="170"/>
        <v xml:space="preserve"> </v>
      </c>
      <c r="C2765" s="477"/>
      <c r="D2765" s="526"/>
      <c r="E2765" s="529"/>
      <c r="F2765" s="529"/>
      <c r="G2765" s="530"/>
      <c r="H2765" s="530"/>
      <c r="I2765" s="532"/>
      <c r="J2765" s="531" t="e">
        <f>VLOOKUP(K2765,'[11]CONSOLIDADO PLAN DESARROLLO'!$DK$9:$DM3061,3,0)</f>
        <v>#N/A</v>
      </c>
      <c r="K2765" s="532"/>
      <c r="L2765" s="531" t="str">
        <f>IF(K2765=0,"0-0",(VLOOKUP(K2765,'[11]CONSOLIDADO PLAN DESARROLLO'!$DK$9:$DM$305,2,0)))</f>
        <v>0-0</v>
      </c>
      <c r="M2765" s="532" t="str">
        <f t="shared" si="171"/>
        <v>0-0</v>
      </c>
      <c r="N2765" s="526"/>
      <c r="O2765" s="535"/>
      <c r="AC2765" s="274"/>
    </row>
    <row r="2766" spans="1:29" x14ac:dyDescent="0.2">
      <c r="A2766" s="528"/>
      <c r="B2766" s="477" t="str">
        <f t="shared" si="170"/>
        <v xml:space="preserve"> </v>
      </c>
      <c r="C2766" s="477"/>
      <c r="D2766" s="526"/>
      <c r="E2766" s="529"/>
      <c r="F2766" s="529"/>
      <c r="G2766" s="530"/>
      <c r="H2766" s="530"/>
      <c r="I2766" s="532"/>
      <c r="J2766" s="531" t="e">
        <f>VLOOKUP(K2766,'[11]CONSOLIDADO PLAN DESARROLLO'!$DK$9:$DM3062,3,0)</f>
        <v>#N/A</v>
      </c>
      <c r="K2766" s="532"/>
      <c r="L2766" s="531" t="str">
        <f>IF(K2766=0,"0-0",(VLOOKUP(K2766,'[11]CONSOLIDADO PLAN DESARROLLO'!$DK$9:$DM$305,2,0)))</f>
        <v>0-0</v>
      </c>
      <c r="M2766" s="532" t="str">
        <f t="shared" si="171"/>
        <v>0-0</v>
      </c>
      <c r="N2766" s="526"/>
      <c r="O2766" s="535"/>
      <c r="AC2766" s="274"/>
    </row>
    <row r="2767" spans="1:29" x14ac:dyDescent="0.2">
      <c r="A2767" s="528"/>
      <c r="B2767" s="477" t="str">
        <f t="shared" si="170"/>
        <v xml:space="preserve"> </v>
      </c>
      <c r="C2767" s="477"/>
      <c r="D2767" s="526"/>
      <c r="E2767" s="529"/>
      <c r="F2767" s="529"/>
      <c r="G2767" s="530"/>
      <c r="H2767" s="530"/>
      <c r="I2767" s="532"/>
      <c r="J2767" s="531" t="e">
        <f>VLOOKUP(K2767,'[11]CONSOLIDADO PLAN DESARROLLO'!$DK$9:$DM3063,3,0)</f>
        <v>#N/A</v>
      </c>
      <c r="K2767" s="532"/>
      <c r="L2767" s="531" t="str">
        <f>IF(K2767=0,"0-0",(VLOOKUP(K2767,'[11]CONSOLIDADO PLAN DESARROLLO'!$DK$9:$DM$305,2,0)))</f>
        <v>0-0</v>
      </c>
      <c r="M2767" s="532" t="str">
        <f t="shared" si="171"/>
        <v>0-0</v>
      </c>
      <c r="N2767" s="526"/>
      <c r="O2767" s="535"/>
      <c r="AC2767" s="274"/>
    </row>
    <row r="2768" spans="1:29" x14ac:dyDescent="0.2">
      <c r="A2768" s="528"/>
      <c r="B2768" s="477" t="str">
        <f t="shared" si="170"/>
        <v xml:space="preserve"> </v>
      </c>
      <c r="C2768" s="477"/>
      <c r="D2768" s="526"/>
      <c r="E2768" s="529"/>
      <c r="F2768" s="529"/>
      <c r="G2768" s="530"/>
      <c r="H2768" s="530"/>
      <c r="I2768" s="532"/>
      <c r="J2768" s="531" t="e">
        <f>VLOOKUP(K2768,'[11]CONSOLIDADO PLAN DESARROLLO'!$DK$9:$DM3064,3,0)</f>
        <v>#N/A</v>
      </c>
      <c r="K2768" s="532"/>
      <c r="L2768" s="531" t="str">
        <f>IF(K2768=0,"0-0",(VLOOKUP(K2768,'[11]CONSOLIDADO PLAN DESARROLLO'!$DK$9:$DM$305,2,0)))</f>
        <v>0-0</v>
      </c>
      <c r="M2768" s="532" t="str">
        <f t="shared" si="171"/>
        <v>0-0</v>
      </c>
      <c r="N2768" s="526"/>
      <c r="O2768" s="535"/>
      <c r="AC2768" s="274"/>
    </row>
    <row r="2769" spans="1:29" x14ac:dyDescent="0.2">
      <c r="A2769" s="528"/>
      <c r="B2769" s="477" t="str">
        <f t="shared" si="170"/>
        <v xml:space="preserve"> </v>
      </c>
      <c r="C2769" s="477"/>
      <c r="D2769" s="526"/>
      <c r="E2769" s="529"/>
      <c r="F2769" s="529"/>
      <c r="G2769" s="530"/>
      <c r="H2769" s="530"/>
      <c r="I2769" s="532"/>
      <c r="J2769" s="531" t="e">
        <f>VLOOKUP(K2769,'[11]CONSOLIDADO PLAN DESARROLLO'!$DK$9:$DM3065,3,0)</f>
        <v>#N/A</v>
      </c>
      <c r="K2769" s="532"/>
      <c r="L2769" s="531" t="str">
        <f>IF(K2769=0,"0-0",(VLOOKUP(K2769,'[11]CONSOLIDADO PLAN DESARROLLO'!$DK$9:$DM$305,2,0)))</f>
        <v>0-0</v>
      </c>
      <c r="M2769" s="532" t="str">
        <f t="shared" si="171"/>
        <v>0-0</v>
      </c>
      <c r="N2769" s="526"/>
      <c r="O2769" s="535"/>
      <c r="AC2769" s="274"/>
    </row>
    <row r="2770" spans="1:29" x14ac:dyDescent="0.2">
      <c r="A2770" s="528"/>
      <c r="B2770" s="477" t="str">
        <f t="shared" si="170"/>
        <v xml:space="preserve"> </v>
      </c>
      <c r="C2770" s="477"/>
      <c r="D2770" s="526"/>
      <c r="E2770" s="529"/>
      <c r="F2770" s="529"/>
      <c r="G2770" s="530"/>
      <c r="H2770" s="530"/>
      <c r="I2770" s="532"/>
      <c r="J2770" s="531" t="e">
        <f>VLOOKUP(K2770,'[11]CONSOLIDADO PLAN DESARROLLO'!$DK$9:$DM3066,3,0)</f>
        <v>#N/A</v>
      </c>
      <c r="K2770" s="532"/>
      <c r="L2770" s="531" t="str">
        <f>IF(K2770=0,"0-0",(VLOOKUP(K2770,'[11]CONSOLIDADO PLAN DESARROLLO'!$DK$9:$DM$305,2,0)))</f>
        <v>0-0</v>
      </c>
      <c r="M2770" s="532" t="str">
        <f t="shared" si="171"/>
        <v>0-0</v>
      </c>
      <c r="N2770" s="526"/>
      <c r="O2770" s="535"/>
      <c r="AC2770" s="274"/>
    </row>
    <row r="2771" spans="1:29" x14ac:dyDescent="0.2">
      <c r="A2771" s="528"/>
      <c r="B2771" s="477" t="str">
        <f t="shared" si="170"/>
        <v xml:space="preserve"> </v>
      </c>
      <c r="C2771" s="477"/>
      <c r="D2771" s="526"/>
      <c r="E2771" s="529"/>
      <c r="F2771" s="529"/>
      <c r="G2771" s="530"/>
      <c r="H2771" s="530"/>
      <c r="I2771" s="532"/>
      <c r="J2771" s="531" t="e">
        <f>VLOOKUP(K2771,'[11]CONSOLIDADO PLAN DESARROLLO'!$DK$9:$DM3067,3,0)</f>
        <v>#N/A</v>
      </c>
      <c r="K2771" s="532"/>
      <c r="L2771" s="531" t="str">
        <f>IF(K2771=0,"0-0",(VLOOKUP(K2771,'[11]CONSOLIDADO PLAN DESARROLLO'!$DK$9:$DM$305,2,0)))</f>
        <v>0-0</v>
      </c>
      <c r="M2771" s="532" t="str">
        <f t="shared" si="171"/>
        <v>0-0</v>
      </c>
      <c r="N2771" s="526"/>
      <c r="O2771" s="535"/>
      <c r="AC2771" s="274"/>
    </row>
    <row r="2772" spans="1:29" x14ac:dyDescent="0.2">
      <c r="A2772" s="528"/>
      <c r="B2772" s="477" t="str">
        <f t="shared" si="170"/>
        <v xml:space="preserve"> </v>
      </c>
      <c r="C2772" s="477"/>
      <c r="D2772" s="526"/>
      <c r="E2772" s="529"/>
      <c r="F2772" s="529"/>
      <c r="G2772" s="530"/>
      <c r="H2772" s="530"/>
      <c r="I2772" s="532"/>
      <c r="J2772" s="531" t="e">
        <f>VLOOKUP(K2772,'[11]CONSOLIDADO PLAN DESARROLLO'!$DK$9:$DM3068,3,0)</f>
        <v>#N/A</v>
      </c>
      <c r="K2772" s="532"/>
      <c r="L2772" s="531" t="str">
        <f>IF(K2772=0,"0-0",(VLOOKUP(K2772,'[11]CONSOLIDADO PLAN DESARROLLO'!$DK$9:$DM$305,2,0)))</f>
        <v>0-0</v>
      </c>
      <c r="M2772" s="532" t="str">
        <f t="shared" si="171"/>
        <v>0-0</v>
      </c>
      <c r="N2772" s="526"/>
      <c r="O2772" s="535"/>
      <c r="AC2772" s="274"/>
    </row>
    <row r="2773" spans="1:29" x14ac:dyDescent="0.2">
      <c r="A2773" s="528"/>
      <c r="B2773" s="477" t="str">
        <f t="shared" si="170"/>
        <v xml:space="preserve"> </v>
      </c>
      <c r="C2773" s="477"/>
      <c r="D2773" s="526"/>
      <c r="E2773" s="529"/>
      <c r="F2773" s="529"/>
      <c r="G2773" s="530"/>
      <c r="H2773" s="530"/>
      <c r="I2773" s="532"/>
      <c r="J2773" s="531" t="e">
        <f>VLOOKUP(K2773,'[11]CONSOLIDADO PLAN DESARROLLO'!$DK$9:$DM3069,3,0)</f>
        <v>#N/A</v>
      </c>
      <c r="K2773" s="532"/>
      <c r="L2773" s="531" t="str">
        <f>IF(K2773=0,"0-0",(VLOOKUP(K2773,'[11]CONSOLIDADO PLAN DESARROLLO'!$DK$9:$DM$305,2,0)))</f>
        <v>0-0</v>
      </c>
      <c r="M2773" s="532" t="str">
        <f t="shared" si="171"/>
        <v>0-0</v>
      </c>
      <c r="N2773" s="526"/>
      <c r="O2773" s="535"/>
      <c r="AC2773" s="274"/>
    </row>
    <row r="2774" spans="1:29" x14ac:dyDescent="0.2">
      <c r="A2774" s="528"/>
      <c r="B2774" s="477" t="str">
        <f t="shared" si="170"/>
        <v xml:space="preserve"> </v>
      </c>
      <c r="C2774" s="477"/>
      <c r="D2774" s="526"/>
      <c r="E2774" s="529"/>
      <c r="F2774" s="529"/>
      <c r="G2774" s="530"/>
      <c r="H2774" s="530"/>
      <c r="I2774" s="532"/>
      <c r="J2774" s="531" t="e">
        <f>VLOOKUP(K2774,'[11]CONSOLIDADO PLAN DESARROLLO'!$DK$9:$DM3070,3,0)</f>
        <v>#N/A</v>
      </c>
      <c r="K2774" s="532"/>
      <c r="L2774" s="531" t="str">
        <f>IF(K2774=0,"0-0",(VLOOKUP(K2774,'[11]CONSOLIDADO PLAN DESARROLLO'!$DK$9:$DM$305,2,0)))</f>
        <v>0-0</v>
      </c>
      <c r="M2774" s="532" t="str">
        <f t="shared" si="171"/>
        <v>0-0</v>
      </c>
      <c r="N2774" s="526"/>
      <c r="O2774" s="535"/>
      <c r="AC2774" s="274"/>
    </row>
    <row r="2775" spans="1:29" x14ac:dyDescent="0.2">
      <c r="A2775" s="528"/>
      <c r="B2775" s="477" t="str">
        <f t="shared" si="170"/>
        <v xml:space="preserve"> </v>
      </c>
      <c r="C2775" s="477"/>
      <c r="D2775" s="526"/>
      <c r="E2775" s="529"/>
      <c r="F2775" s="529"/>
      <c r="G2775" s="530"/>
      <c r="H2775" s="530"/>
      <c r="I2775" s="532"/>
      <c r="J2775" s="531" t="e">
        <f>VLOOKUP(K2775,'[11]CONSOLIDADO PLAN DESARROLLO'!$DK$9:$DM3071,3,0)</f>
        <v>#N/A</v>
      </c>
      <c r="K2775" s="532"/>
      <c r="L2775" s="531" t="str">
        <f>IF(K2775=0,"0-0",(VLOOKUP(K2775,'[11]CONSOLIDADO PLAN DESARROLLO'!$DK$9:$DM$305,2,0)))</f>
        <v>0-0</v>
      </c>
      <c r="M2775" s="532" t="str">
        <f t="shared" si="171"/>
        <v>0-0</v>
      </c>
      <c r="N2775" s="526"/>
      <c r="O2775" s="535"/>
      <c r="AC2775" s="274"/>
    </row>
    <row r="2776" spans="1:29" x14ac:dyDescent="0.2">
      <c r="A2776" s="528"/>
      <c r="B2776" s="477" t="str">
        <f t="shared" si="170"/>
        <v xml:space="preserve"> </v>
      </c>
      <c r="C2776" s="477"/>
      <c r="D2776" s="526"/>
      <c r="E2776" s="529"/>
      <c r="F2776" s="529"/>
      <c r="G2776" s="530"/>
      <c r="H2776" s="530"/>
      <c r="I2776" s="532"/>
      <c r="J2776" s="531" t="e">
        <f>VLOOKUP(K2776,'[11]CONSOLIDADO PLAN DESARROLLO'!$DK$9:$DM3072,3,0)</f>
        <v>#N/A</v>
      </c>
      <c r="K2776" s="532"/>
      <c r="L2776" s="531" t="str">
        <f>IF(K2776=0,"0-0",(VLOOKUP(K2776,'[11]CONSOLIDADO PLAN DESARROLLO'!$DK$9:$DM$305,2,0)))</f>
        <v>0-0</v>
      </c>
      <c r="M2776" s="532" t="str">
        <f t="shared" si="171"/>
        <v>0-0</v>
      </c>
      <c r="N2776" s="526"/>
      <c r="O2776" s="535"/>
      <c r="AC2776" s="274"/>
    </row>
    <row r="2777" spans="1:29" x14ac:dyDescent="0.2">
      <c r="A2777" s="528"/>
      <c r="B2777" s="477" t="str">
        <f t="shared" si="170"/>
        <v xml:space="preserve"> </v>
      </c>
      <c r="C2777" s="477"/>
      <c r="D2777" s="526"/>
      <c r="E2777" s="529"/>
      <c r="F2777" s="529"/>
      <c r="G2777" s="530"/>
      <c r="H2777" s="530"/>
      <c r="I2777" s="532"/>
      <c r="J2777" s="531" t="e">
        <f>VLOOKUP(K2777,'[11]CONSOLIDADO PLAN DESARROLLO'!$DK$9:$DM3073,3,0)</f>
        <v>#N/A</v>
      </c>
      <c r="K2777" s="532"/>
      <c r="L2777" s="531" t="str">
        <f>IF(K2777=0,"0-0",(VLOOKUP(K2777,'[11]CONSOLIDADO PLAN DESARROLLO'!$DK$9:$DM$305,2,0)))</f>
        <v>0-0</v>
      </c>
      <c r="M2777" s="532" t="str">
        <f t="shared" si="171"/>
        <v>0-0</v>
      </c>
      <c r="N2777" s="526"/>
      <c r="O2777" s="535"/>
      <c r="AC2777" s="274"/>
    </row>
    <row r="2778" spans="1:29" x14ac:dyDescent="0.2">
      <c r="A2778" s="528"/>
      <c r="B2778" s="477" t="str">
        <f t="shared" si="170"/>
        <v xml:space="preserve"> </v>
      </c>
      <c r="C2778" s="477"/>
      <c r="D2778" s="526"/>
      <c r="E2778" s="529"/>
      <c r="F2778" s="529"/>
      <c r="G2778" s="530"/>
      <c r="H2778" s="530"/>
      <c r="I2778" s="532"/>
      <c r="J2778" s="531" t="e">
        <f>VLOOKUP(K2778,'[11]CONSOLIDADO PLAN DESARROLLO'!$DK$9:$DM3074,3,0)</f>
        <v>#N/A</v>
      </c>
      <c r="K2778" s="532"/>
      <c r="L2778" s="531" t="str">
        <f>IF(K2778=0,"0-0",(VLOOKUP(K2778,'[11]CONSOLIDADO PLAN DESARROLLO'!$DK$9:$DM$305,2,0)))</f>
        <v>0-0</v>
      </c>
      <c r="M2778" s="532" t="str">
        <f t="shared" si="171"/>
        <v>0-0</v>
      </c>
      <c r="N2778" s="526"/>
      <c r="O2778" s="535"/>
      <c r="AC2778" s="274"/>
    </row>
    <row r="2779" spans="1:29" x14ac:dyDescent="0.2">
      <c r="A2779" s="528"/>
      <c r="B2779" s="477" t="str">
        <f t="shared" si="170"/>
        <v xml:space="preserve"> </v>
      </c>
      <c r="C2779" s="477"/>
      <c r="D2779" s="526"/>
      <c r="E2779" s="529"/>
      <c r="F2779" s="529"/>
      <c r="G2779" s="530"/>
      <c r="H2779" s="530"/>
      <c r="I2779" s="532"/>
      <c r="J2779" s="531" t="e">
        <f>VLOOKUP(K2779,'[11]CONSOLIDADO PLAN DESARROLLO'!$DK$9:$DM3075,3,0)</f>
        <v>#N/A</v>
      </c>
      <c r="K2779" s="532"/>
      <c r="L2779" s="531" t="str">
        <f>IF(K2779=0,"0-0",(VLOOKUP(K2779,'[11]CONSOLIDADO PLAN DESARROLLO'!$DK$9:$DM$305,2,0)))</f>
        <v>0-0</v>
      </c>
      <c r="M2779" s="532" t="str">
        <f t="shared" si="171"/>
        <v>0-0</v>
      </c>
      <c r="N2779" s="526"/>
      <c r="O2779" s="535"/>
      <c r="AC2779" s="274"/>
    </row>
    <row r="2780" spans="1:29" x14ac:dyDescent="0.2">
      <c r="A2780" s="528"/>
      <c r="B2780" s="477" t="str">
        <f t="shared" si="170"/>
        <v xml:space="preserve"> </v>
      </c>
      <c r="C2780" s="477"/>
      <c r="D2780" s="526"/>
      <c r="E2780" s="529"/>
      <c r="F2780" s="529"/>
      <c r="G2780" s="530"/>
      <c r="H2780" s="530"/>
      <c r="I2780" s="532"/>
      <c r="J2780" s="531" t="e">
        <f>VLOOKUP(K2780,'[11]CONSOLIDADO PLAN DESARROLLO'!$DK$9:$DM3076,3,0)</f>
        <v>#N/A</v>
      </c>
      <c r="K2780" s="532"/>
      <c r="L2780" s="531" t="str">
        <f>IF(K2780=0,"0-0",(VLOOKUP(K2780,'[11]CONSOLIDADO PLAN DESARROLLO'!$DK$9:$DM$305,2,0)))</f>
        <v>0-0</v>
      </c>
      <c r="M2780" s="532" t="str">
        <f t="shared" si="171"/>
        <v>0-0</v>
      </c>
      <c r="N2780" s="526"/>
      <c r="O2780" s="535"/>
      <c r="AC2780" s="274"/>
    </row>
    <row r="2781" spans="1:29" x14ac:dyDescent="0.2">
      <c r="A2781" s="528"/>
      <c r="B2781" s="477" t="str">
        <f t="shared" si="170"/>
        <v xml:space="preserve"> </v>
      </c>
      <c r="C2781" s="477"/>
      <c r="D2781" s="526"/>
      <c r="E2781" s="529"/>
      <c r="F2781" s="529"/>
      <c r="G2781" s="530"/>
      <c r="H2781" s="530"/>
      <c r="I2781" s="532"/>
      <c r="J2781" s="531" t="e">
        <f>VLOOKUP(K2781,'[11]CONSOLIDADO PLAN DESARROLLO'!$DK$9:$DM3077,3,0)</f>
        <v>#N/A</v>
      </c>
      <c r="K2781" s="532"/>
      <c r="L2781" s="531" t="str">
        <f>IF(K2781=0,"0-0",(VLOOKUP(K2781,'[11]CONSOLIDADO PLAN DESARROLLO'!$DK$9:$DM$305,2,0)))</f>
        <v>0-0</v>
      </c>
      <c r="M2781" s="532" t="str">
        <f t="shared" si="171"/>
        <v>0-0</v>
      </c>
      <c r="N2781" s="526"/>
      <c r="O2781" s="535"/>
      <c r="AC2781" s="274"/>
    </row>
    <row r="2782" spans="1:29" x14ac:dyDescent="0.2">
      <c r="A2782" s="528"/>
      <c r="B2782" s="477" t="str">
        <f t="shared" si="170"/>
        <v xml:space="preserve"> </v>
      </c>
      <c r="C2782" s="477"/>
      <c r="D2782" s="526"/>
      <c r="E2782" s="529"/>
      <c r="F2782" s="529"/>
      <c r="G2782" s="530"/>
      <c r="H2782" s="530"/>
      <c r="I2782" s="532"/>
      <c r="J2782" s="531" t="e">
        <f>VLOOKUP(K2782,'[11]CONSOLIDADO PLAN DESARROLLO'!$DK$9:$DM3078,3,0)</f>
        <v>#N/A</v>
      </c>
      <c r="K2782" s="532"/>
      <c r="L2782" s="531" t="str">
        <f>IF(K2782=0,"0-0",(VLOOKUP(K2782,'[11]CONSOLIDADO PLAN DESARROLLO'!$DK$9:$DM$305,2,0)))</f>
        <v>0-0</v>
      </c>
      <c r="M2782" s="532" t="str">
        <f t="shared" si="171"/>
        <v>0-0</v>
      </c>
      <c r="N2782" s="526"/>
      <c r="O2782" s="535"/>
      <c r="AC2782" s="274"/>
    </row>
    <row r="2783" spans="1:29" x14ac:dyDescent="0.2">
      <c r="A2783" s="528"/>
      <c r="B2783" s="477" t="str">
        <f t="shared" si="170"/>
        <v xml:space="preserve"> </v>
      </c>
      <c r="C2783" s="477"/>
      <c r="D2783" s="526"/>
      <c r="E2783" s="529"/>
      <c r="F2783" s="529"/>
      <c r="G2783" s="530"/>
      <c r="H2783" s="530"/>
      <c r="I2783" s="532"/>
      <c r="J2783" s="531" t="e">
        <f>VLOOKUP(K2783,'[11]CONSOLIDADO PLAN DESARROLLO'!$DK$9:$DM3079,3,0)</f>
        <v>#N/A</v>
      </c>
      <c r="K2783" s="532"/>
      <c r="L2783" s="531" t="str">
        <f>IF(K2783=0,"0-0",(VLOOKUP(K2783,'[11]CONSOLIDADO PLAN DESARROLLO'!$DK$9:$DM$305,2,0)))</f>
        <v>0-0</v>
      </c>
      <c r="M2783" s="532" t="str">
        <f t="shared" si="171"/>
        <v>0-0</v>
      </c>
      <c r="N2783" s="526"/>
      <c r="O2783" s="535"/>
      <c r="AC2783" s="274"/>
    </row>
    <row r="2784" spans="1:29" x14ac:dyDescent="0.2">
      <c r="A2784" s="528"/>
      <c r="B2784" s="477" t="str">
        <f t="shared" si="170"/>
        <v xml:space="preserve"> </v>
      </c>
      <c r="C2784" s="477"/>
      <c r="D2784" s="526"/>
      <c r="E2784" s="529"/>
      <c r="F2784" s="529"/>
      <c r="G2784" s="530"/>
      <c r="H2784" s="530"/>
      <c r="I2784" s="532"/>
      <c r="J2784" s="531" t="e">
        <f>VLOOKUP(K2784,'[11]CONSOLIDADO PLAN DESARROLLO'!$DK$9:$DM3080,3,0)</f>
        <v>#N/A</v>
      </c>
      <c r="K2784" s="532"/>
      <c r="L2784" s="531" t="str">
        <f>IF(K2784=0,"0-0",(VLOOKUP(K2784,'[11]CONSOLIDADO PLAN DESARROLLO'!$DK$9:$DM$305,2,0)))</f>
        <v>0-0</v>
      </c>
      <c r="M2784" s="532" t="str">
        <f t="shared" si="171"/>
        <v>0-0</v>
      </c>
      <c r="N2784" s="526"/>
      <c r="O2784" s="535"/>
      <c r="AC2784" s="274"/>
    </row>
    <row r="2785" spans="1:29" x14ac:dyDescent="0.2">
      <c r="A2785" s="528"/>
      <c r="B2785" s="477" t="str">
        <f t="shared" si="170"/>
        <v xml:space="preserve"> </v>
      </c>
      <c r="C2785" s="477"/>
      <c r="D2785" s="526"/>
      <c r="E2785" s="529"/>
      <c r="F2785" s="529"/>
      <c r="G2785" s="530"/>
      <c r="H2785" s="530"/>
      <c r="I2785" s="532"/>
      <c r="J2785" s="531" t="e">
        <f>VLOOKUP(K2785,'[11]CONSOLIDADO PLAN DESARROLLO'!$DK$9:$DM3081,3,0)</f>
        <v>#N/A</v>
      </c>
      <c r="K2785" s="532"/>
      <c r="L2785" s="531" t="str">
        <f>IF(K2785=0,"0-0",(VLOOKUP(K2785,'[11]CONSOLIDADO PLAN DESARROLLO'!$DK$9:$DM$305,2,0)))</f>
        <v>0-0</v>
      </c>
      <c r="M2785" s="532" t="str">
        <f t="shared" si="171"/>
        <v>0-0</v>
      </c>
      <c r="N2785" s="526"/>
      <c r="O2785" s="535"/>
      <c r="AC2785" s="274"/>
    </row>
    <row r="2786" spans="1:29" x14ac:dyDescent="0.2">
      <c r="A2786" s="528"/>
      <c r="B2786" s="477" t="str">
        <f t="shared" si="170"/>
        <v xml:space="preserve"> </v>
      </c>
      <c r="C2786" s="477"/>
      <c r="D2786" s="526"/>
      <c r="E2786" s="529"/>
      <c r="F2786" s="529"/>
      <c r="G2786" s="530"/>
      <c r="H2786" s="530"/>
      <c r="I2786" s="532"/>
      <c r="J2786" s="531" t="e">
        <f>VLOOKUP(K2786,'[11]CONSOLIDADO PLAN DESARROLLO'!$DK$9:$DM3082,3,0)</f>
        <v>#N/A</v>
      </c>
      <c r="K2786" s="532"/>
      <c r="L2786" s="531" t="str">
        <f>IF(K2786=0,"0-0",(VLOOKUP(K2786,'[11]CONSOLIDADO PLAN DESARROLLO'!$DK$9:$DM$305,2,0)))</f>
        <v>0-0</v>
      </c>
      <c r="M2786" s="532" t="str">
        <f t="shared" si="171"/>
        <v>0-0</v>
      </c>
      <c r="N2786" s="526"/>
      <c r="O2786" s="535"/>
      <c r="AC2786" s="274"/>
    </row>
    <row r="2787" spans="1:29" x14ac:dyDescent="0.2">
      <c r="A2787" s="528"/>
      <c r="B2787" s="477" t="str">
        <f t="shared" si="170"/>
        <v xml:space="preserve"> </v>
      </c>
      <c r="C2787" s="477"/>
      <c r="D2787" s="526"/>
      <c r="E2787" s="529"/>
      <c r="F2787" s="529"/>
      <c r="G2787" s="530"/>
      <c r="H2787" s="530"/>
      <c r="I2787" s="532"/>
      <c r="J2787" s="531" t="e">
        <f>VLOOKUP(K2787,'[11]CONSOLIDADO PLAN DESARROLLO'!$DK$9:$DM3083,3,0)</f>
        <v>#N/A</v>
      </c>
      <c r="K2787" s="532"/>
      <c r="L2787" s="531" t="str">
        <f>IF(K2787=0,"0-0",(VLOOKUP(K2787,'[11]CONSOLIDADO PLAN DESARROLLO'!$DK$9:$DM$305,2,0)))</f>
        <v>0-0</v>
      </c>
      <c r="M2787" s="532" t="str">
        <f t="shared" si="171"/>
        <v>0-0</v>
      </c>
      <c r="N2787" s="526"/>
      <c r="O2787" s="535"/>
      <c r="AC2787" s="274"/>
    </row>
    <row r="2788" spans="1:29" x14ac:dyDescent="0.2">
      <c r="A2788" s="528"/>
      <c r="B2788" s="477" t="str">
        <f t="shared" si="170"/>
        <v xml:space="preserve"> </v>
      </c>
      <c r="C2788" s="477"/>
      <c r="D2788" s="526"/>
      <c r="E2788" s="529"/>
      <c r="F2788" s="529"/>
      <c r="G2788" s="530"/>
      <c r="H2788" s="530"/>
      <c r="I2788" s="532"/>
      <c r="J2788" s="531" t="e">
        <f>VLOOKUP(K2788,'[11]CONSOLIDADO PLAN DESARROLLO'!$DK$9:$DM3084,3,0)</f>
        <v>#N/A</v>
      </c>
      <c r="K2788" s="532"/>
      <c r="L2788" s="531" t="str">
        <f>IF(K2788=0,"0-0",(VLOOKUP(K2788,'[11]CONSOLIDADO PLAN DESARROLLO'!$DK$9:$DM$305,2,0)))</f>
        <v>0-0</v>
      </c>
      <c r="M2788" s="532" t="str">
        <f t="shared" si="171"/>
        <v>0-0</v>
      </c>
      <c r="N2788" s="526"/>
      <c r="O2788" s="535"/>
      <c r="AC2788" s="274"/>
    </row>
    <row r="2789" spans="1:29" x14ac:dyDescent="0.2">
      <c r="A2789" s="528"/>
      <c r="B2789" s="477" t="str">
        <f t="shared" si="170"/>
        <v xml:space="preserve"> </v>
      </c>
      <c r="C2789" s="477"/>
      <c r="D2789" s="526"/>
      <c r="E2789" s="529"/>
      <c r="F2789" s="529"/>
      <c r="G2789" s="530"/>
      <c r="H2789" s="530"/>
      <c r="I2789" s="532"/>
      <c r="J2789" s="531" t="e">
        <f>VLOOKUP(K2789,'[11]CONSOLIDADO PLAN DESARROLLO'!$DK$9:$DM3085,3,0)</f>
        <v>#N/A</v>
      </c>
      <c r="K2789" s="532"/>
      <c r="L2789" s="531" t="str">
        <f>IF(K2789=0,"0-0",(VLOOKUP(K2789,'[11]CONSOLIDADO PLAN DESARROLLO'!$DK$9:$DM$305,2,0)))</f>
        <v>0-0</v>
      </c>
      <c r="M2789" s="532" t="str">
        <f t="shared" si="171"/>
        <v>0-0</v>
      </c>
      <c r="N2789" s="526"/>
      <c r="O2789" s="535"/>
      <c r="AC2789" s="274"/>
    </row>
    <row r="2790" spans="1:29" x14ac:dyDescent="0.2">
      <c r="A2790" s="528"/>
      <c r="B2790" s="477" t="str">
        <f t="shared" si="170"/>
        <v xml:space="preserve"> </v>
      </c>
      <c r="C2790" s="477"/>
      <c r="D2790" s="526"/>
      <c r="E2790" s="529"/>
      <c r="F2790" s="529"/>
      <c r="G2790" s="530"/>
      <c r="H2790" s="530"/>
      <c r="I2790" s="532"/>
      <c r="J2790" s="531" t="e">
        <f>VLOOKUP(K2790,'[11]CONSOLIDADO PLAN DESARROLLO'!$DK$9:$DM3086,3,0)</f>
        <v>#N/A</v>
      </c>
      <c r="K2790" s="532"/>
      <c r="L2790" s="531" t="str">
        <f>IF(K2790=0,"0-0",(VLOOKUP(K2790,'[11]CONSOLIDADO PLAN DESARROLLO'!$DK$9:$DM$305,2,0)))</f>
        <v>0-0</v>
      </c>
      <c r="M2790" s="532" t="str">
        <f t="shared" si="171"/>
        <v>0-0</v>
      </c>
      <c r="N2790" s="526"/>
      <c r="O2790" s="535"/>
      <c r="AC2790" s="274"/>
    </row>
    <row r="2791" spans="1:29" x14ac:dyDescent="0.2">
      <c r="A2791" s="528"/>
      <c r="B2791" s="477" t="str">
        <f t="shared" si="170"/>
        <v xml:space="preserve"> </v>
      </c>
      <c r="C2791" s="477"/>
      <c r="D2791" s="526"/>
      <c r="E2791" s="529"/>
      <c r="F2791" s="529"/>
      <c r="G2791" s="530"/>
      <c r="H2791" s="530"/>
      <c r="I2791" s="532"/>
      <c r="J2791" s="531" t="e">
        <f>VLOOKUP(K2791,'[11]CONSOLIDADO PLAN DESARROLLO'!$DK$9:$DM3087,3,0)</f>
        <v>#N/A</v>
      </c>
      <c r="K2791" s="532"/>
      <c r="L2791" s="531" t="str">
        <f>IF(K2791=0,"0-0",(VLOOKUP(K2791,'[11]CONSOLIDADO PLAN DESARROLLO'!$DK$9:$DM$305,2,0)))</f>
        <v>0-0</v>
      </c>
      <c r="M2791" s="532" t="str">
        <f t="shared" si="171"/>
        <v>0-0</v>
      </c>
      <c r="N2791" s="526"/>
      <c r="O2791" s="535"/>
      <c r="AC2791" s="274"/>
    </row>
    <row r="2792" spans="1:29" x14ac:dyDescent="0.2">
      <c r="A2792" s="528"/>
      <c r="B2792" s="477" t="str">
        <f t="shared" si="170"/>
        <v xml:space="preserve"> </v>
      </c>
      <c r="C2792" s="477"/>
      <c r="D2792" s="526"/>
      <c r="E2792" s="529"/>
      <c r="F2792" s="529"/>
      <c r="G2792" s="530"/>
      <c r="H2792" s="530"/>
      <c r="I2792" s="532"/>
      <c r="J2792" s="531" t="e">
        <f>VLOOKUP(K2792,'[11]CONSOLIDADO PLAN DESARROLLO'!$DK$9:$DM3088,3,0)</f>
        <v>#N/A</v>
      </c>
      <c r="K2792" s="532"/>
      <c r="L2792" s="531" t="str">
        <f>IF(K2792=0,"0-0",(VLOOKUP(K2792,'[11]CONSOLIDADO PLAN DESARROLLO'!$DK$9:$DM$305,2,0)))</f>
        <v>0-0</v>
      </c>
      <c r="M2792" s="532" t="str">
        <f t="shared" si="171"/>
        <v>0-0</v>
      </c>
      <c r="N2792" s="526"/>
      <c r="O2792" s="535"/>
      <c r="AC2792" s="274"/>
    </row>
    <row r="2793" spans="1:29" x14ac:dyDescent="0.2">
      <c r="A2793" s="528"/>
      <c r="B2793" s="477" t="str">
        <f t="shared" si="170"/>
        <v xml:space="preserve"> </v>
      </c>
      <c r="C2793" s="477"/>
      <c r="D2793" s="526"/>
      <c r="E2793" s="529"/>
      <c r="F2793" s="529"/>
      <c r="G2793" s="530"/>
      <c r="H2793" s="530"/>
      <c r="I2793" s="532"/>
      <c r="J2793" s="531" t="e">
        <f>VLOOKUP(K2793,'[11]CONSOLIDADO PLAN DESARROLLO'!$DK$9:$DM3089,3,0)</f>
        <v>#N/A</v>
      </c>
      <c r="K2793" s="532"/>
      <c r="L2793" s="531" t="str">
        <f>IF(K2793=0,"0-0",(VLOOKUP(K2793,'[11]CONSOLIDADO PLAN DESARROLLO'!$DK$9:$DM$305,2,0)))</f>
        <v>0-0</v>
      </c>
      <c r="M2793" s="532" t="str">
        <f t="shared" si="171"/>
        <v>0-0</v>
      </c>
      <c r="N2793" s="526"/>
      <c r="O2793" s="535"/>
      <c r="AC2793" s="274"/>
    </row>
    <row r="2794" spans="1:29" x14ac:dyDescent="0.2">
      <c r="A2794" s="528"/>
      <c r="B2794" s="477" t="str">
        <f t="shared" si="170"/>
        <v xml:space="preserve"> </v>
      </c>
      <c r="C2794" s="477"/>
      <c r="D2794" s="526"/>
      <c r="E2794" s="529"/>
      <c r="F2794" s="529"/>
      <c r="G2794" s="530"/>
      <c r="H2794" s="530"/>
      <c r="I2794" s="532"/>
      <c r="J2794" s="531" t="e">
        <f>VLOOKUP(K2794,'[11]CONSOLIDADO PLAN DESARROLLO'!$DK$9:$DM3090,3,0)</f>
        <v>#N/A</v>
      </c>
      <c r="K2794" s="532"/>
      <c r="L2794" s="531" t="str">
        <f>IF(K2794=0,"0-0",(VLOOKUP(K2794,'[11]CONSOLIDADO PLAN DESARROLLO'!$DK$9:$DM$305,2,0)))</f>
        <v>0-0</v>
      </c>
      <c r="M2794" s="532" t="str">
        <f t="shared" si="171"/>
        <v>0-0</v>
      </c>
      <c r="N2794" s="526"/>
      <c r="O2794" s="535"/>
      <c r="AC2794" s="274"/>
    </row>
    <row r="2795" spans="1:29" x14ac:dyDescent="0.2">
      <c r="A2795" s="528"/>
      <c r="B2795" s="477" t="str">
        <f t="shared" si="170"/>
        <v xml:space="preserve"> </v>
      </c>
      <c r="C2795" s="477"/>
      <c r="D2795" s="526"/>
      <c r="E2795" s="529"/>
      <c r="F2795" s="529"/>
      <c r="G2795" s="530"/>
      <c r="H2795" s="530"/>
      <c r="I2795" s="532"/>
      <c r="J2795" s="531" t="e">
        <f>VLOOKUP(K2795,'[11]CONSOLIDADO PLAN DESARROLLO'!$DK$9:$DM3091,3,0)</f>
        <v>#N/A</v>
      </c>
      <c r="K2795" s="532"/>
      <c r="L2795" s="531" t="str">
        <f>IF(K2795=0,"0-0",(VLOOKUP(K2795,'[11]CONSOLIDADO PLAN DESARROLLO'!$DK$9:$DM$305,2,0)))</f>
        <v>0-0</v>
      </c>
      <c r="M2795" s="532" t="str">
        <f t="shared" si="171"/>
        <v>0-0</v>
      </c>
      <c r="N2795" s="526"/>
      <c r="O2795" s="535"/>
      <c r="AC2795" s="274"/>
    </row>
    <row r="2796" spans="1:29" x14ac:dyDescent="0.2">
      <c r="A2796" s="528"/>
      <c r="B2796" s="477" t="str">
        <f t="shared" si="170"/>
        <v xml:space="preserve"> </v>
      </c>
      <c r="C2796" s="477"/>
      <c r="D2796" s="526"/>
      <c r="E2796" s="529"/>
      <c r="F2796" s="529"/>
      <c r="G2796" s="530"/>
      <c r="H2796" s="530"/>
      <c r="I2796" s="532"/>
      <c r="J2796" s="531" t="e">
        <f>VLOOKUP(K2796,'[11]CONSOLIDADO PLAN DESARROLLO'!$DK$9:$DM3092,3,0)</f>
        <v>#N/A</v>
      </c>
      <c r="K2796" s="532"/>
      <c r="L2796" s="531" t="str">
        <f>IF(K2796=0,"0-0",(VLOOKUP(K2796,'[11]CONSOLIDADO PLAN DESARROLLO'!$DK$9:$DM$305,2,0)))</f>
        <v>0-0</v>
      </c>
      <c r="M2796" s="532" t="str">
        <f t="shared" si="171"/>
        <v>0-0</v>
      </c>
      <c r="N2796" s="526"/>
      <c r="O2796" s="535"/>
      <c r="AC2796" s="274"/>
    </row>
    <row r="2797" spans="1:29" x14ac:dyDescent="0.2">
      <c r="A2797" s="528"/>
      <c r="B2797" s="477" t="str">
        <f t="shared" si="170"/>
        <v xml:space="preserve"> </v>
      </c>
      <c r="C2797" s="477"/>
      <c r="D2797" s="526"/>
      <c r="E2797" s="529"/>
      <c r="F2797" s="529"/>
      <c r="G2797" s="530"/>
      <c r="H2797" s="530"/>
      <c r="I2797" s="532"/>
      <c r="J2797" s="531" t="e">
        <f>VLOOKUP(K2797,'[11]CONSOLIDADO PLAN DESARROLLO'!$DK$9:$DM3093,3,0)</f>
        <v>#N/A</v>
      </c>
      <c r="K2797" s="532"/>
      <c r="L2797" s="531" t="str">
        <f>IF(K2797=0,"0-0",(VLOOKUP(K2797,'[11]CONSOLIDADO PLAN DESARROLLO'!$DK$9:$DM$305,2,0)))</f>
        <v>0-0</v>
      </c>
      <c r="M2797" s="532" t="str">
        <f t="shared" si="171"/>
        <v>0-0</v>
      </c>
      <c r="N2797" s="526"/>
      <c r="O2797" s="535"/>
      <c r="AC2797" s="274"/>
    </row>
    <row r="2798" spans="1:29" x14ac:dyDescent="0.2">
      <c r="A2798" s="528"/>
      <c r="B2798" s="477" t="str">
        <f t="shared" si="170"/>
        <v xml:space="preserve"> </v>
      </c>
      <c r="C2798" s="477"/>
      <c r="D2798" s="526"/>
      <c r="E2798" s="529"/>
      <c r="F2798" s="529"/>
      <c r="G2798" s="530"/>
      <c r="H2798" s="530"/>
      <c r="I2798" s="532"/>
      <c r="J2798" s="531" t="e">
        <f>VLOOKUP(K2798,'[11]CONSOLIDADO PLAN DESARROLLO'!$DK$9:$DM3094,3,0)</f>
        <v>#N/A</v>
      </c>
      <c r="K2798" s="532"/>
      <c r="L2798" s="531" t="str">
        <f>IF(K2798=0,"0-0",(VLOOKUP(K2798,'[11]CONSOLIDADO PLAN DESARROLLO'!$DK$9:$DM$305,2,0)))</f>
        <v>0-0</v>
      </c>
      <c r="M2798" s="532" t="str">
        <f t="shared" si="171"/>
        <v>0-0</v>
      </c>
      <c r="N2798" s="526"/>
      <c r="O2798" s="535"/>
      <c r="AC2798" s="274"/>
    </row>
    <row r="2799" spans="1:29" x14ac:dyDescent="0.2">
      <c r="A2799" s="528"/>
      <c r="B2799" s="477" t="str">
        <f t="shared" si="170"/>
        <v xml:space="preserve"> </v>
      </c>
      <c r="C2799" s="477"/>
      <c r="D2799" s="526"/>
      <c r="E2799" s="529"/>
      <c r="F2799" s="529"/>
      <c r="G2799" s="530"/>
      <c r="H2799" s="530"/>
      <c r="I2799" s="532"/>
      <c r="J2799" s="531" t="e">
        <f>VLOOKUP(K2799,'[11]CONSOLIDADO PLAN DESARROLLO'!$DK$9:$DM3095,3,0)</f>
        <v>#N/A</v>
      </c>
      <c r="K2799" s="532"/>
      <c r="L2799" s="531" t="str">
        <f>IF(K2799=0,"0-0",(VLOOKUP(K2799,'[11]CONSOLIDADO PLAN DESARROLLO'!$DK$9:$DM$305,2,0)))</f>
        <v>0-0</v>
      </c>
      <c r="M2799" s="532" t="str">
        <f t="shared" si="171"/>
        <v>0-0</v>
      </c>
      <c r="N2799" s="526"/>
      <c r="O2799" s="535"/>
      <c r="AC2799" s="274"/>
    </row>
    <row r="2800" spans="1:29" x14ac:dyDescent="0.2">
      <c r="A2800" s="528"/>
      <c r="B2800" s="477" t="str">
        <f t="shared" si="170"/>
        <v xml:space="preserve"> </v>
      </c>
      <c r="C2800" s="477"/>
      <c r="D2800" s="526"/>
      <c r="E2800" s="529"/>
      <c r="F2800" s="529"/>
      <c r="G2800" s="530"/>
      <c r="H2800" s="530"/>
      <c r="I2800" s="532"/>
      <c r="J2800" s="531" t="e">
        <f>VLOOKUP(K2800,'[11]CONSOLIDADO PLAN DESARROLLO'!$DK$9:$DM3096,3,0)</f>
        <v>#N/A</v>
      </c>
      <c r="K2800" s="532"/>
      <c r="L2800" s="531" t="str">
        <f>IF(K2800=0,"0-0",(VLOOKUP(K2800,'[11]CONSOLIDADO PLAN DESARROLLO'!$DK$9:$DM$305,2,0)))</f>
        <v>0-0</v>
      </c>
      <c r="M2800" s="532" t="str">
        <f t="shared" si="171"/>
        <v>0-0</v>
      </c>
      <c r="N2800" s="526"/>
      <c r="O2800" s="535"/>
      <c r="AC2800" s="274"/>
    </row>
    <row r="2801" spans="1:29" x14ac:dyDescent="0.2">
      <c r="A2801" s="528"/>
      <c r="B2801" s="477" t="str">
        <f t="shared" si="170"/>
        <v xml:space="preserve"> </v>
      </c>
      <c r="C2801" s="477"/>
      <c r="D2801" s="526"/>
      <c r="E2801" s="529"/>
      <c r="F2801" s="529"/>
      <c r="G2801" s="530"/>
      <c r="H2801" s="530"/>
      <c r="I2801" s="532"/>
      <c r="J2801" s="531" t="e">
        <f>VLOOKUP(K2801,'[11]CONSOLIDADO PLAN DESARROLLO'!$DK$9:$DM3097,3,0)</f>
        <v>#N/A</v>
      </c>
      <c r="K2801" s="532"/>
      <c r="L2801" s="531" t="str">
        <f>IF(K2801=0,"0-0",(VLOOKUP(K2801,'[11]CONSOLIDADO PLAN DESARROLLO'!$DK$9:$DM$305,2,0)))</f>
        <v>0-0</v>
      </c>
      <c r="M2801" s="532" t="str">
        <f t="shared" si="171"/>
        <v>0-0</v>
      </c>
      <c r="N2801" s="526"/>
      <c r="O2801" s="535"/>
      <c r="AC2801" s="274"/>
    </row>
    <row r="2802" spans="1:29" x14ac:dyDescent="0.2">
      <c r="A2802" s="528"/>
      <c r="B2802" s="477" t="str">
        <f t="shared" si="170"/>
        <v xml:space="preserve"> </v>
      </c>
      <c r="C2802" s="477"/>
      <c r="D2802" s="526"/>
      <c r="E2802" s="529"/>
      <c r="F2802" s="529"/>
      <c r="G2802" s="530"/>
      <c r="H2802" s="530"/>
      <c r="I2802" s="532"/>
      <c r="J2802" s="531" t="e">
        <f>VLOOKUP(K2802,'[11]CONSOLIDADO PLAN DESARROLLO'!$DK$9:$DM3098,3,0)</f>
        <v>#N/A</v>
      </c>
      <c r="K2802" s="532"/>
      <c r="L2802" s="531" t="str">
        <f>IF(K2802=0,"0-0",(VLOOKUP(K2802,'[11]CONSOLIDADO PLAN DESARROLLO'!$DK$9:$DM$305,2,0)))</f>
        <v>0-0</v>
      </c>
      <c r="M2802" s="532" t="str">
        <f t="shared" si="171"/>
        <v>0-0</v>
      </c>
      <c r="N2802" s="526"/>
      <c r="O2802" s="535"/>
      <c r="AC2802" s="274"/>
    </row>
    <row r="2803" spans="1:29" x14ac:dyDescent="0.2">
      <c r="A2803" s="528"/>
      <c r="B2803" s="477" t="str">
        <f t="shared" si="170"/>
        <v xml:space="preserve"> </v>
      </c>
      <c r="C2803" s="477"/>
      <c r="D2803" s="526"/>
      <c r="E2803" s="529"/>
      <c r="F2803" s="529"/>
      <c r="G2803" s="530"/>
      <c r="H2803" s="530"/>
      <c r="I2803" s="532"/>
      <c r="J2803" s="531" t="e">
        <f>VLOOKUP(K2803,'[11]CONSOLIDADO PLAN DESARROLLO'!$DK$9:$DM3099,3,0)</f>
        <v>#N/A</v>
      </c>
      <c r="K2803" s="532"/>
      <c r="L2803" s="531" t="str">
        <f>IF(K2803=0,"0-0",(VLOOKUP(K2803,'[11]CONSOLIDADO PLAN DESARROLLO'!$DK$9:$DM$305,2,0)))</f>
        <v>0-0</v>
      </c>
      <c r="M2803" s="532" t="str">
        <f t="shared" si="171"/>
        <v>0-0</v>
      </c>
      <c r="N2803" s="526"/>
      <c r="O2803" s="535"/>
      <c r="AC2803" s="274"/>
    </row>
    <row r="2804" spans="1:29" x14ac:dyDescent="0.2">
      <c r="A2804" s="528"/>
      <c r="B2804" s="477" t="str">
        <f t="shared" si="170"/>
        <v xml:space="preserve"> </v>
      </c>
      <c r="C2804" s="477"/>
      <c r="D2804" s="526"/>
      <c r="E2804" s="529"/>
      <c r="F2804" s="529"/>
      <c r="G2804" s="530"/>
      <c r="H2804" s="530"/>
      <c r="I2804" s="532"/>
      <c r="J2804" s="531" t="e">
        <f>VLOOKUP(K2804,'[11]CONSOLIDADO PLAN DESARROLLO'!$DK$9:$DM3100,3,0)</f>
        <v>#N/A</v>
      </c>
      <c r="K2804" s="532"/>
      <c r="L2804" s="531" t="str">
        <f>IF(K2804=0,"0-0",(VLOOKUP(K2804,'[11]CONSOLIDADO PLAN DESARROLLO'!$DK$9:$DM$305,2,0)))</f>
        <v>0-0</v>
      </c>
      <c r="M2804" s="532" t="str">
        <f t="shared" si="171"/>
        <v>0-0</v>
      </c>
      <c r="N2804" s="526"/>
      <c r="O2804" s="535"/>
      <c r="AC2804" s="274"/>
    </row>
    <row r="2805" spans="1:29" x14ac:dyDescent="0.2">
      <c r="A2805" s="528"/>
      <c r="B2805" s="477" t="str">
        <f t="shared" si="170"/>
        <v xml:space="preserve"> </v>
      </c>
      <c r="C2805" s="477"/>
      <c r="D2805" s="526"/>
      <c r="E2805" s="529"/>
      <c r="F2805" s="529"/>
      <c r="G2805" s="530"/>
      <c r="H2805" s="530"/>
      <c r="I2805" s="532"/>
      <c r="J2805" s="531" t="e">
        <f>VLOOKUP(K2805,'[11]CONSOLIDADO PLAN DESARROLLO'!$DK$9:$DM3101,3,0)</f>
        <v>#N/A</v>
      </c>
      <c r="K2805" s="532"/>
      <c r="L2805" s="531" t="str">
        <f>IF(K2805=0,"0-0",(VLOOKUP(K2805,'[11]CONSOLIDADO PLAN DESARROLLO'!$DK$9:$DM$305,2,0)))</f>
        <v>0-0</v>
      </c>
      <c r="M2805" s="532" t="str">
        <f t="shared" si="171"/>
        <v>0-0</v>
      </c>
      <c r="N2805" s="526"/>
      <c r="O2805" s="535"/>
      <c r="AC2805" s="274"/>
    </row>
    <row r="2806" spans="1:29" x14ac:dyDescent="0.2">
      <c r="A2806" s="528"/>
      <c r="B2806" s="477" t="str">
        <f t="shared" si="170"/>
        <v xml:space="preserve"> </v>
      </c>
      <c r="C2806" s="477"/>
      <c r="D2806" s="526"/>
      <c r="E2806" s="529"/>
      <c r="F2806" s="529"/>
      <c r="G2806" s="530"/>
      <c r="H2806" s="530"/>
      <c r="I2806" s="532"/>
      <c r="J2806" s="531" t="e">
        <f>VLOOKUP(K2806,'[11]CONSOLIDADO PLAN DESARROLLO'!$DK$9:$DM3102,3,0)</f>
        <v>#N/A</v>
      </c>
      <c r="K2806" s="532"/>
      <c r="L2806" s="531" t="str">
        <f>IF(K2806=0,"0-0",(VLOOKUP(K2806,'[11]CONSOLIDADO PLAN DESARROLLO'!$DK$9:$DM$305,2,0)))</f>
        <v>0-0</v>
      </c>
      <c r="M2806" s="532" t="str">
        <f t="shared" si="171"/>
        <v>0-0</v>
      </c>
      <c r="N2806" s="526"/>
      <c r="O2806" s="535"/>
      <c r="AC2806" s="274"/>
    </row>
    <row r="2807" spans="1:29" x14ac:dyDescent="0.2">
      <c r="A2807" s="528"/>
      <c r="B2807" s="477" t="str">
        <f t="shared" si="170"/>
        <v xml:space="preserve"> </v>
      </c>
      <c r="C2807" s="477"/>
      <c r="D2807" s="526"/>
      <c r="E2807" s="529"/>
      <c r="F2807" s="529"/>
      <c r="G2807" s="530"/>
      <c r="H2807" s="530"/>
      <c r="I2807" s="532"/>
      <c r="J2807" s="531" t="e">
        <f>VLOOKUP(K2807,'[11]CONSOLIDADO PLAN DESARROLLO'!$DK$9:$DM3103,3,0)</f>
        <v>#N/A</v>
      </c>
      <c r="K2807" s="532"/>
      <c r="L2807" s="531" t="str">
        <f>IF(K2807=0,"0-0",(VLOOKUP(K2807,'[11]CONSOLIDADO PLAN DESARROLLO'!$DK$9:$DM$305,2,0)))</f>
        <v>0-0</v>
      </c>
      <c r="M2807" s="532" t="str">
        <f t="shared" si="171"/>
        <v>0-0</v>
      </c>
      <c r="N2807" s="526"/>
      <c r="O2807" s="535"/>
      <c r="AC2807" s="274"/>
    </row>
    <row r="2808" spans="1:29" x14ac:dyDescent="0.2">
      <c r="A2808" s="528"/>
      <c r="B2808" s="477" t="str">
        <f t="shared" si="170"/>
        <v xml:space="preserve"> </v>
      </c>
      <c r="C2808" s="477"/>
      <c r="D2808" s="526"/>
      <c r="E2808" s="529"/>
      <c r="F2808" s="529"/>
      <c r="G2808" s="530"/>
      <c r="H2808" s="530"/>
      <c r="I2808" s="532"/>
      <c r="J2808" s="531" t="e">
        <f>VLOOKUP(K2808,'[11]CONSOLIDADO PLAN DESARROLLO'!$DK$9:$DM3104,3,0)</f>
        <v>#N/A</v>
      </c>
      <c r="K2808" s="532"/>
      <c r="L2808" s="531" t="str">
        <f>IF(K2808=0,"0-0",(VLOOKUP(K2808,'[11]CONSOLIDADO PLAN DESARROLLO'!$DK$9:$DM$305,2,0)))</f>
        <v>0-0</v>
      </c>
      <c r="M2808" s="532" t="str">
        <f t="shared" si="171"/>
        <v>0-0</v>
      </c>
      <c r="N2808" s="526"/>
      <c r="O2808" s="535"/>
      <c r="AC2808" s="274"/>
    </row>
    <row r="2809" spans="1:29" x14ac:dyDescent="0.2">
      <c r="A2809" s="528"/>
      <c r="B2809" s="477" t="str">
        <f t="shared" si="170"/>
        <v xml:space="preserve"> </v>
      </c>
      <c r="C2809" s="477"/>
      <c r="D2809" s="526"/>
      <c r="E2809" s="529"/>
      <c r="F2809" s="529"/>
      <c r="G2809" s="530"/>
      <c r="H2809" s="530"/>
      <c r="I2809" s="532"/>
      <c r="J2809" s="531" t="e">
        <f>VLOOKUP(K2809,'[11]CONSOLIDADO PLAN DESARROLLO'!$DK$9:$DM3105,3,0)</f>
        <v>#N/A</v>
      </c>
      <c r="K2809" s="532"/>
      <c r="L2809" s="531" t="str">
        <f>IF(K2809=0,"0-0",(VLOOKUP(K2809,'[11]CONSOLIDADO PLAN DESARROLLO'!$DK$9:$DM$305,2,0)))</f>
        <v>0-0</v>
      </c>
      <c r="M2809" s="532" t="str">
        <f t="shared" si="171"/>
        <v>0-0</v>
      </c>
      <c r="N2809" s="526"/>
      <c r="O2809" s="535"/>
      <c r="AC2809" s="274"/>
    </row>
    <row r="2810" spans="1:29" x14ac:dyDescent="0.2">
      <c r="A2810" s="528"/>
      <c r="B2810" s="477" t="str">
        <f t="shared" si="170"/>
        <v xml:space="preserve"> </v>
      </c>
      <c r="C2810" s="477"/>
      <c r="D2810" s="526"/>
      <c r="E2810" s="529"/>
      <c r="F2810" s="529"/>
      <c r="G2810" s="530"/>
      <c r="H2810" s="530"/>
      <c r="I2810" s="532"/>
      <c r="J2810" s="531" t="e">
        <f>VLOOKUP(K2810,'[11]CONSOLIDADO PLAN DESARROLLO'!$DK$9:$DM3106,3,0)</f>
        <v>#N/A</v>
      </c>
      <c r="K2810" s="532"/>
      <c r="L2810" s="531" t="str">
        <f>IF(K2810=0,"0-0",(VLOOKUP(K2810,'[11]CONSOLIDADO PLAN DESARROLLO'!$DK$9:$DM$305,2,0)))</f>
        <v>0-0</v>
      </c>
      <c r="M2810" s="532" t="str">
        <f t="shared" si="171"/>
        <v>0-0</v>
      </c>
      <c r="N2810" s="526"/>
      <c r="O2810" s="535"/>
      <c r="AC2810" s="274"/>
    </row>
    <row r="2811" spans="1:29" x14ac:dyDescent="0.2">
      <c r="A2811" s="528"/>
      <c r="B2811" s="477" t="str">
        <f t="shared" si="170"/>
        <v xml:space="preserve"> </v>
      </c>
      <c r="C2811" s="477"/>
      <c r="D2811" s="526"/>
      <c r="E2811" s="529"/>
      <c r="F2811" s="529"/>
      <c r="G2811" s="530"/>
      <c r="H2811" s="530"/>
      <c r="I2811" s="532"/>
      <c r="J2811" s="531" t="e">
        <f>VLOOKUP(K2811,'[11]CONSOLIDADO PLAN DESARROLLO'!$DK$9:$DM3107,3,0)</f>
        <v>#N/A</v>
      </c>
      <c r="K2811" s="532"/>
      <c r="L2811" s="531" t="str">
        <f>IF(K2811=0,"0-0",(VLOOKUP(K2811,'[11]CONSOLIDADO PLAN DESARROLLO'!$DK$9:$DM$305,2,0)))</f>
        <v>0-0</v>
      </c>
      <c r="M2811" s="532" t="str">
        <f t="shared" si="171"/>
        <v>0-0</v>
      </c>
      <c r="N2811" s="526"/>
      <c r="O2811" s="535"/>
      <c r="AC2811" s="274"/>
    </row>
    <row r="2812" spans="1:29" x14ac:dyDescent="0.2">
      <c r="A2812" s="528"/>
      <c r="B2812" s="477" t="str">
        <f t="shared" si="170"/>
        <v xml:space="preserve"> </v>
      </c>
      <c r="C2812" s="477"/>
      <c r="D2812" s="526"/>
      <c r="E2812" s="529"/>
      <c r="F2812" s="529"/>
      <c r="G2812" s="530"/>
      <c r="H2812" s="530"/>
      <c r="I2812" s="532"/>
      <c r="J2812" s="531" t="e">
        <f>VLOOKUP(K2812,'[11]CONSOLIDADO PLAN DESARROLLO'!$DK$9:$DM3108,3,0)</f>
        <v>#N/A</v>
      </c>
      <c r="K2812" s="532"/>
      <c r="L2812" s="531" t="str">
        <f>IF(K2812=0,"0-0",(VLOOKUP(K2812,'[11]CONSOLIDADO PLAN DESARROLLO'!$DK$9:$DM$305,2,0)))</f>
        <v>0-0</v>
      </c>
      <c r="M2812" s="532" t="str">
        <f t="shared" si="171"/>
        <v>0-0</v>
      </c>
      <c r="N2812" s="526"/>
      <c r="O2812" s="535"/>
      <c r="AC2812" s="274"/>
    </row>
    <row r="2813" spans="1:29" x14ac:dyDescent="0.2">
      <c r="A2813" s="528"/>
      <c r="B2813" s="477" t="str">
        <f t="shared" si="170"/>
        <v xml:space="preserve"> </v>
      </c>
      <c r="C2813" s="477"/>
      <c r="D2813" s="526"/>
      <c r="E2813" s="529"/>
      <c r="F2813" s="529"/>
      <c r="G2813" s="530"/>
      <c r="H2813" s="530"/>
      <c r="I2813" s="532"/>
      <c r="J2813" s="531" t="e">
        <f>VLOOKUP(K2813,'[11]CONSOLIDADO PLAN DESARROLLO'!$DK$9:$DM3109,3,0)</f>
        <v>#N/A</v>
      </c>
      <c r="K2813" s="532"/>
      <c r="L2813" s="531" t="str">
        <f>IF(K2813=0,"0-0",(VLOOKUP(K2813,'[11]CONSOLIDADO PLAN DESARROLLO'!$DK$9:$DM$305,2,0)))</f>
        <v>0-0</v>
      </c>
      <c r="M2813" s="532" t="str">
        <f t="shared" si="171"/>
        <v>0-0</v>
      </c>
      <c r="N2813" s="526"/>
      <c r="O2813" s="535"/>
      <c r="AC2813" s="274"/>
    </row>
    <row r="2814" spans="1:29" x14ac:dyDescent="0.2">
      <c r="A2814" s="528"/>
      <c r="B2814" s="477" t="str">
        <f t="shared" si="170"/>
        <v xml:space="preserve"> </v>
      </c>
      <c r="C2814" s="477"/>
      <c r="D2814" s="526"/>
      <c r="E2814" s="529"/>
      <c r="F2814" s="529"/>
      <c r="G2814" s="530"/>
      <c r="H2814" s="530"/>
      <c r="I2814" s="532"/>
      <c r="J2814" s="531" t="e">
        <f>VLOOKUP(K2814,'[11]CONSOLIDADO PLAN DESARROLLO'!$DK$9:$DM3110,3,0)</f>
        <v>#N/A</v>
      </c>
      <c r="K2814" s="532"/>
      <c r="L2814" s="531" t="str">
        <f>IF(K2814=0,"0-0",(VLOOKUP(K2814,'[11]CONSOLIDADO PLAN DESARROLLO'!$DK$9:$DM$305,2,0)))</f>
        <v>0-0</v>
      </c>
      <c r="M2814" s="532" t="str">
        <f t="shared" si="171"/>
        <v>0-0</v>
      </c>
      <c r="N2814" s="526"/>
      <c r="O2814" s="535"/>
      <c r="AC2814" s="274"/>
    </row>
    <row r="2815" spans="1:29" x14ac:dyDescent="0.2">
      <c r="A2815" s="528"/>
      <c r="B2815" s="477" t="str">
        <f t="shared" si="170"/>
        <v xml:space="preserve"> </v>
      </c>
      <c r="C2815" s="477"/>
      <c r="D2815" s="526"/>
      <c r="E2815" s="529"/>
      <c r="F2815" s="529"/>
      <c r="G2815" s="530"/>
      <c r="H2815" s="530"/>
      <c r="I2815" s="532"/>
      <c r="J2815" s="531" t="e">
        <f>VLOOKUP(K2815,'[11]CONSOLIDADO PLAN DESARROLLO'!$DK$9:$DM3111,3,0)</f>
        <v>#N/A</v>
      </c>
      <c r="K2815" s="532"/>
      <c r="L2815" s="531" t="str">
        <f>IF(K2815=0,"0-0",(VLOOKUP(K2815,'[11]CONSOLIDADO PLAN DESARROLLO'!$DK$9:$DM$305,2,0)))</f>
        <v>0-0</v>
      </c>
      <c r="M2815" s="532" t="str">
        <f t="shared" si="171"/>
        <v>0-0</v>
      </c>
      <c r="N2815" s="526"/>
      <c r="O2815" s="535"/>
      <c r="AC2815" s="274"/>
    </row>
    <row r="2816" spans="1:29" x14ac:dyDescent="0.2">
      <c r="A2816" s="528"/>
      <c r="B2816" s="477" t="str">
        <f t="shared" si="170"/>
        <v xml:space="preserve"> </v>
      </c>
      <c r="C2816" s="477"/>
      <c r="D2816" s="526"/>
      <c r="E2816" s="529"/>
      <c r="F2816" s="529"/>
      <c r="G2816" s="530"/>
      <c r="H2816" s="530"/>
      <c r="I2816" s="532"/>
      <c r="J2816" s="531" t="e">
        <f>VLOOKUP(K2816,'[11]CONSOLIDADO PLAN DESARROLLO'!$DK$9:$DM3112,3,0)</f>
        <v>#N/A</v>
      </c>
      <c r="K2816" s="532"/>
      <c r="L2816" s="531" t="str">
        <f>IF(K2816=0,"0-0",(VLOOKUP(K2816,'[11]CONSOLIDADO PLAN DESARROLLO'!$DK$9:$DM$305,2,0)))</f>
        <v>0-0</v>
      </c>
      <c r="M2816" s="532" t="str">
        <f t="shared" si="171"/>
        <v>0-0</v>
      </c>
      <c r="N2816" s="526"/>
      <c r="O2816" s="535"/>
      <c r="AC2816" s="274"/>
    </row>
    <row r="2817" spans="1:29" x14ac:dyDescent="0.2">
      <c r="A2817" s="528"/>
      <c r="B2817" s="477" t="str">
        <f t="shared" si="170"/>
        <v xml:space="preserve"> </v>
      </c>
      <c r="C2817" s="477"/>
      <c r="D2817" s="526"/>
      <c r="E2817" s="529"/>
      <c r="F2817" s="529"/>
      <c r="G2817" s="530"/>
      <c r="H2817" s="530"/>
      <c r="I2817" s="532"/>
      <c r="J2817" s="531" t="e">
        <f>VLOOKUP(K2817,'[11]CONSOLIDADO PLAN DESARROLLO'!$DK$9:$DM3113,3,0)</f>
        <v>#N/A</v>
      </c>
      <c r="K2817" s="532"/>
      <c r="L2817" s="531" t="str">
        <f>IF(K2817=0,"0-0",(VLOOKUP(K2817,'[11]CONSOLIDADO PLAN DESARROLLO'!$DK$9:$DM$305,2,0)))</f>
        <v>0-0</v>
      </c>
      <c r="M2817" s="532" t="str">
        <f t="shared" si="171"/>
        <v>0-0</v>
      </c>
      <c r="N2817" s="526"/>
      <c r="O2817" s="535"/>
      <c r="AC2817" s="274"/>
    </row>
    <row r="2818" spans="1:29" x14ac:dyDescent="0.2">
      <c r="A2818" s="528"/>
      <c r="B2818" s="477" t="str">
        <f t="shared" si="170"/>
        <v xml:space="preserve"> </v>
      </c>
      <c r="C2818" s="477"/>
      <c r="D2818" s="526"/>
      <c r="E2818" s="529"/>
      <c r="F2818" s="529"/>
      <c r="G2818" s="530"/>
      <c r="H2818" s="530"/>
      <c r="I2818" s="532"/>
      <c r="J2818" s="531" t="e">
        <f>VLOOKUP(K2818,'[11]CONSOLIDADO PLAN DESARROLLO'!$DK$9:$DM3114,3,0)</f>
        <v>#N/A</v>
      </c>
      <c r="K2818" s="532"/>
      <c r="L2818" s="531" t="str">
        <f>IF(K2818=0,"0-0",(VLOOKUP(K2818,'[11]CONSOLIDADO PLAN DESARROLLO'!$DK$9:$DM$305,2,0)))</f>
        <v>0-0</v>
      </c>
      <c r="M2818" s="532" t="str">
        <f t="shared" si="171"/>
        <v>0-0</v>
      </c>
      <c r="N2818" s="526"/>
      <c r="O2818" s="535"/>
      <c r="AC2818" s="274"/>
    </row>
    <row r="2819" spans="1:29" x14ac:dyDescent="0.2">
      <c r="A2819" s="528"/>
      <c r="B2819" s="477" t="str">
        <f t="shared" ref="B2819:B2882" si="172">+CONCATENATE(C2819," ",(LEFT(I2819,(3))))</f>
        <v xml:space="preserve"> </v>
      </c>
      <c r="C2819" s="477"/>
      <c r="D2819" s="526"/>
      <c r="E2819" s="529"/>
      <c r="F2819" s="529"/>
      <c r="G2819" s="530"/>
      <c r="H2819" s="530"/>
      <c r="I2819" s="532"/>
      <c r="J2819" s="531" t="e">
        <f>VLOOKUP(K2819,'[11]CONSOLIDADO PLAN DESARROLLO'!$DK$9:$DM3115,3,0)</f>
        <v>#N/A</v>
      </c>
      <c r="K2819" s="532"/>
      <c r="L2819" s="531" t="str">
        <f>IF(K2819=0,"0-0",(VLOOKUP(K2819,'[11]CONSOLIDADO PLAN DESARROLLO'!$DK$9:$DM$305,2,0)))</f>
        <v>0-0</v>
      </c>
      <c r="M2819" s="532" t="str">
        <f t="shared" ref="M2819:M2882" si="173">IF(I2819=0,"0-0",(VLOOKUP(I2819,$Q$2:$V$191,$P$1,0)))</f>
        <v>0-0</v>
      </c>
      <c r="N2819" s="526"/>
      <c r="O2819" s="535"/>
      <c r="AC2819" s="274"/>
    </row>
    <row r="2820" spans="1:29" x14ac:dyDescent="0.2">
      <c r="A2820" s="528"/>
      <c r="B2820" s="477" t="str">
        <f t="shared" si="172"/>
        <v xml:space="preserve"> </v>
      </c>
      <c r="C2820" s="477"/>
      <c r="D2820" s="526"/>
      <c r="E2820" s="529"/>
      <c r="F2820" s="529"/>
      <c r="G2820" s="530"/>
      <c r="H2820" s="530"/>
      <c r="I2820" s="532"/>
      <c r="J2820" s="531" t="e">
        <f>VLOOKUP(K2820,'[11]CONSOLIDADO PLAN DESARROLLO'!$DK$9:$DM3116,3,0)</f>
        <v>#N/A</v>
      </c>
      <c r="K2820" s="532"/>
      <c r="L2820" s="531" t="str">
        <f>IF(K2820=0,"0-0",(VLOOKUP(K2820,'[11]CONSOLIDADO PLAN DESARROLLO'!$DK$9:$DM$305,2,0)))</f>
        <v>0-0</v>
      </c>
      <c r="M2820" s="532" t="str">
        <f t="shared" si="173"/>
        <v>0-0</v>
      </c>
      <c r="N2820" s="526"/>
      <c r="O2820" s="535"/>
      <c r="AC2820" s="274"/>
    </row>
    <row r="2821" spans="1:29" x14ac:dyDescent="0.2">
      <c r="A2821" s="528"/>
      <c r="B2821" s="477" t="str">
        <f t="shared" si="172"/>
        <v xml:space="preserve"> </v>
      </c>
      <c r="C2821" s="477"/>
      <c r="D2821" s="526"/>
      <c r="E2821" s="529"/>
      <c r="F2821" s="529"/>
      <c r="G2821" s="530"/>
      <c r="H2821" s="530"/>
      <c r="I2821" s="532"/>
      <c r="J2821" s="531" t="e">
        <f>VLOOKUP(K2821,'[11]CONSOLIDADO PLAN DESARROLLO'!$DK$9:$DM3117,3,0)</f>
        <v>#N/A</v>
      </c>
      <c r="K2821" s="532"/>
      <c r="L2821" s="531" t="str">
        <f>IF(K2821=0,"0-0",(VLOOKUP(K2821,'[11]CONSOLIDADO PLAN DESARROLLO'!$DK$9:$DM$305,2,0)))</f>
        <v>0-0</v>
      </c>
      <c r="M2821" s="532" t="str">
        <f t="shared" si="173"/>
        <v>0-0</v>
      </c>
      <c r="N2821" s="526"/>
      <c r="O2821" s="535"/>
      <c r="AC2821" s="274"/>
    </row>
    <row r="2822" spans="1:29" x14ac:dyDescent="0.2">
      <c r="A2822" s="528"/>
      <c r="B2822" s="477" t="str">
        <f t="shared" si="172"/>
        <v xml:space="preserve"> </v>
      </c>
      <c r="C2822" s="477"/>
      <c r="D2822" s="526"/>
      <c r="E2822" s="529"/>
      <c r="F2822" s="529"/>
      <c r="G2822" s="530"/>
      <c r="H2822" s="530"/>
      <c r="I2822" s="532"/>
      <c r="J2822" s="531" t="e">
        <f>VLOOKUP(K2822,'[11]CONSOLIDADO PLAN DESARROLLO'!$DK$9:$DM3118,3,0)</f>
        <v>#N/A</v>
      </c>
      <c r="K2822" s="532"/>
      <c r="L2822" s="531" t="str">
        <f>IF(K2822=0,"0-0",(VLOOKUP(K2822,'[11]CONSOLIDADO PLAN DESARROLLO'!$DK$9:$DM$305,2,0)))</f>
        <v>0-0</v>
      </c>
      <c r="M2822" s="532" t="str">
        <f t="shared" si="173"/>
        <v>0-0</v>
      </c>
      <c r="N2822" s="526"/>
      <c r="O2822" s="535"/>
      <c r="AC2822" s="274"/>
    </row>
    <row r="2823" spans="1:29" x14ac:dyDescent="0.2">
      <c r="A2823" s="528"/>
      <c r="B2823" s="477" t="str">
        <f t="shared" si="172"/>
        <v xml:space="preserve"> </v>
      </c>
      <c r="C2823" s="477"/>
      <c r="D2823" s="526"/>
      <c r="E2823" s="529"/>
      <c r="F2823" s="529"/>
      <c r="G2823" s="530"/>
      <c r="H2823" s="530"/>
      <c r="I2823" s="532"/>
      <c r="J2823" s="531" t="e">
        <f>VLOOKUP(K2823,'[11]CONSOLIDADO PLAN DESARROLLO'!$DK$9:$DM3119,3,0)</f>
        <v>#N/A</v>
      </c>
      <c r="K2823" s="532"/>
      <c r="L2823" s="531" t="str">
        <f>IF(K2823=0,"0-0",(VLOOKUP(K2823,'[11]CONSOLIDADO PLAN DESARROLLO'!$DK$9:$DM$305,2,0)))</f>
        <v>0-0</v>
      </c>
      <c r="M2823" s="532" t="str">
        <f t="shared" si="173"/>
        <v>0-0</v>
      </c>
      <c r="N2823" s="526"/>
      <c r="O2823" s="535"/>
      <c r="AC2823" s="274"/>
    </row>
    <row r="2824" spans="1:29" x14ac:dyDescent="0.2">
      <c r="A2824" s="528"/>
      <c r="B2824" s="477" t="str">
        <f t="shared" si="172"/>
        <v xml:space="preserve"> </v>
      </c>
      <c r="C2824" s="477"/>
      <c r="D2824" s="526"/>
      <c r="E2824" s="529"/>
      <c r="F2824" s="529"/>
      <c r="G2824" s="530"/>
      <c r="H2824" s="530"/>
      <c r="I2824" s="532"/>
      <c r="J2824" s="531" t="e">
        <f>VLOOKUP(K2824,'[11]CONSOLIDADO PLAN DESARROLLO'!$DK$9:$DM3120,3,0)</f>
        <v>#N/A</v>
      </c>
      <c r="K2824" s="532"/>
      <c r="L2824" s="531" t="str">
        <f>IF(K2824=0,"0-0",(VLOOKUP(K2824,'[11]CONSOLIDADO PLAN DESARROLLO'!$DK$9:$DM$305,2,0)))</f>
        <v>0-0</v>
      </c>
      <c r="M2824" s="532" t="str">
        <f t="shared" si="173"/>
        <v>0-0</v>
      </c>
      <c r="N2824" s="526"/>
      <c r="O2824" s="535"/>
      <c r="AC2824" s="274"/>
    </row>
    <row r="2825" spans="1:29" x14ac:dyDescent="0.2">
      <c r="A2825" s="528"/>
      <c r="B2825" s="477" t="str">
        <f t="shared" si="172"/>
        <v xml:space="preserve"> </v>
      </c>
      <c r="C2825" s="477"/>
      <c r="D2825" s="526"/>
      <c r="E2825" s="529"/>
      <c r="F2825" s="529"/>
      <c r="G2825" s="530"/>
      <c r="H2825" s="530"/>
      <c r="I2825" s="532"/>
      <c r="J2825" s="531" t="e">
        <f>VLOOKUP(K2825,'[11]CONSOLIDADO PLAN DESARROLLO'!$DK$9:$DM3121,3,0)</f>
        <v>#N/A</v>
      </c>
      <c r="K2825" s="532"/>
      <c r="L2825" s="531" t="str">
        <f>IF(K2825=0,"0-0",(VLOOKUP(K2825,'[11]CONSOLIDADO PLAN DESARROLLO'!$DK$9:$DM$305,2,0)))</f>
        <v>0-0</v>
      </c>
      <c r="M2825" s="532" t="str">
        <f t="shared" si="173"/>
        <v>0-0</v>
      </c>
      <c r="N2825" s="526"/>
      <c r="O2825" s="535"/>
      <c r="AC2825" s="274"/>
    </row>
    <row r="2826" spans="1:29" x14ac:dyDescent="0.2">
      <c r="A2826" s="528"/>
      <c r="B2826" s="477" t="str">
        <f t="shared" si="172"/>
        <v xml:space="preserve"> </v>
      </c>
      <c r="C2826" s="477"/>
      <c r="D2826" s="526"/>
      <c r="E2826" s="529"/>
      <c r="F2826" s="529"/>
      <c r="G2826" s="530"/>
      <c r="H2826" s="530"/>
      <c r="I2826" s="532"/>
      <c r="J2826" s="531" t="e">
        <f>VLOOKUP(K2826,'[11]CONSOLIDADO PLAN DESARROLLO'!$DK$9:$DM3122,3,0)</f>
        <v>#N/A</v>
      </c>
      <c r="K2826" s="532"/>
      <c r="L2826" s="531" t="str">
        <f>IF(K2826=0,"0-0",(VLOOKUP(K2826,'[11]CONSOLIDADO PLAN DESARROLLO'!$DK$9:$DM$305,2,0)))</f>
        <v>0-0</v>
      </c>
      <c r="M2826" s="532" t="str">
        <f t="shared" si="173"/>
        <v>0-0</v>
      </c>
      <c r="N2826" s="526"/>
      <c r="O2826" s="535"/>
      <c r="AC2826" s="274"/>
    </row>
    <row r="2827" spans="1:29" x14ac:dyDescent="0.2">
      <c r="A2827" s="528"/>
      <c r="B2827" s="477" t="str">
        <f t="shared" si="172"/>
        <v xml:space="preserve"> </v>
      </c>
      <c r="C2827" s="477"/>
      <c r="D2827" s="526"/>
      <c r="E2827" s="529"/>
      <c r="F2827" s="529"/>
      <c r="G2827" s="530"/>
      <c r="H2827" s="530"/>
      <c r="I2827" s="532"/>
      <c r="J2827" s="531" t="e">
        <f>VLOOKUP(K2827,'[11]CONSOLIDADO PLAN DESARROLLO'!$DK$9:$DM3123,3,0)</f>
        <v>#N/A</v>
      </c>
      <c r="K2827" s="532"/>
      <c r="L2827" s="531" t="str">
        <f>IF(K2827=0,"0-0",(VLOOKUP(K2827,'[11]CONSOLIDADO PLAN DESARROLLO'!$DK$9:$DM$305,2,0)))</f>
        <v>0-0</v>
      </c>
      <c r="M2827" s="532" t="str">
        <f t="shared" si="173"/>
        <v>0-0</v>
      </c>
      <c r="N2827" s="526"/>
      <c r="O2827" s="535"/>
      <c r="AC2827" s="274"/>
    </row>
    <row r="2828" spans="1:29" x14ac:dyDescent="0.2">
      <c r="A2828" s="528"/>
      <c r="B2828" s="477" t="str">
        <f t="shared" si="172"/>
        <v xml:space="preserve"> </v>
      </c>
      <c r="C2828" s="477"/>
      <c r="D2828" s="526"/>
      <c r="E2828" s="529"/>
      <c r="F2828" s="529"/>
      <c r="G2828" s="530"/>
      <c r="H2828" s="530"/>
      <c r="I2828" s="532"/>
      <c r="J2828" s="531" t="e">
        <f>VLOOKUP(K2828,'[11]CONSOLIDADO PLAN DESARROLLO'!$DK$9:$DM3124,3,0)</f>
        <v>#N/A</v>
      </c>
      <c r="K2828" s="532"/>
      <c r="L2828" s="531" t="str">
        <f>IF(K2828=0,"0-0",(VLOOKUP(K2828,'[11]CONSOLIDADO PLAN DESARROLLO'!$DK$9:$DM$305,2,0)))</f>
        <v>0-0</v>
      </c>
      <c r="M2828" s="532" t="str">
        <f t="shared" si="173"/>
        <v>0-0</v>
      </c>
      <c r="N2828" s="526"/>
      <c r="O2828" s="535"/>
      <c r="AC2828" s="274"/>
    </row>
    <row r="2829" spans="1:29" x14ac:dyDescent="0.2">
      <c r="A2829" s="528"/>
      <c r="B2829" s="477" t="str">
        <f t="shared" si="172"/>
        <v xml:space="preserve"> </v>
      </c>
      <c r="C2829" s="477"/>
      <c r="D2829" s="526"/>
      <c r="E2829" s="529"/>
      <c r="F2829" s="529"/>
      <c r="G2829" s="530"/>
      <c r="H2829" s="530"/>
      <c r="I2829" s="532"/>
      <c r="J2829" s="531" t="e">
        <f>VLOOKUP(K2829,'[11]CONSOLIDADO PLAN DESARROLLO'!$DK$9:$DM3125,3,0)</f>
        <v>#N/A</v>
      </c>
      <c r="K2829" s="532"/>
      <c r="L2829" s="531" t="str">
        <f>IF(K2829=0,"0-0",(VLOOKUP(K2829,'[11]CONSOLIDADO PLAN DESARROLLO'!$DK$9:$DM$305,2,0)))</f>
        <v>0-0</v>
      </c>
      <c r="M2829" s="532" t="str">
        <f t="shared" si="173"/>
        <v>0-0</v>
      </c>
      <c r="N2829" s="526"/>
      <c r="O2829" s="535"/>
      <c r="AC2829" s="274"/>
    </row>
    <row r="2830" spans="1:29" x14ac:dyDescent="0.2">
      <c r="A2830" s="528"/>
      <c r="B2830" s="477" t="str">
        <f t="shared" si="172"/>
        <v xml:space="preserve"> </v>
      </c>
      <c r="C2830" s="477"/>
      <c r="D2830" s="526"/>
      <c r="E2830" s="529"/>
      <c r="F2830" s="529"/>
      <c r="G2830" s="530"/>
      <c r="H2830" s="530"/>
      <c r="I2830" s="532"/>
      <c r="J2830" s="531" t="e">
        <f>VLOOKUP(K2830,'[11]CONSOLIDADO PLAN DESARROLLO'!$DK$9:$DM3126,3,0)</f>
        <v>#N/A</v>
      </c>
      <c r="K2830" s="532"/>
      <c r="L2830" s="531" t="str">
        <f>IF(K2830=0,"0-0",(VLOOKUP(K2830,'[11]CONSOLIDADO PLAN DESARROLLO'!$DK$9:$DM$305,2,0)))</f>
        <v>0-0</v>
      </c>
      <c r="M2830" s="532" t="str">
        <f t="shared" si="173"/>
        <v>0-0</v>
      </c>
      <c r="N2830" s="526"/>
      <c r="O2830" s="535"/>
      <c r="AC2830" s="274"/>
    </row>
    <row r="2831" spans="1:29" x14ac:dyDescent="0.2">
      <c r="A2831" s="528"/>
      <c r="B2831" s="477" t="str">
        <f t="shared" si="172"/>
        <v xml:space="preserve"> </v>
      </c>
      <c r="C2831" s="477"/>
      <c r="D2831" s="526"/>
      <c r="E2831" s="529"/>
      <c r="F2831" s="529"/>
      <c r="G2831" s="530"/>
      <c r="H2831" s="530"/>
      <c r="I2831" s="532"/>
      <c r="J2831" s="531" t="e">
        <f>VLOOKUP(K2831,'[11]CONSOLIDADO PLAN DESARROLLO'!$DK$9:$DM3127,3,0)</f>
        <v>#N/A</v>
      </c>
      <c r="K2831" s="532"/>
      <c r="L2831" s="531" t="str">
        <f>IF(K2831=0,"0-0",(VLOOKUP(K2831,'[11]CONSOLIDADO PLAN DESARROLLO'!$DK$9:$DM$305,2,0)))</f>
        <v>0-0</v>
      </c>
      <c r="M2831" s="532" t="str">
        <f t="shared" si="173"/>
        <v>0-0</v>
      </c>
      <c r="N2831" s="526"/>
      <c r="O2831" s="535"/>
      <c r="AC2831" s="274"/>
    </row>
    <row r="2832" spans="1:29" x14ac:dyDescent="0.2">
      <c r="A2832" s="528"/>
      <c r="B2832" s="477" t="str">
        <f t="shared" si="172"/>
        <v xml:space="preserve"> </v>
      </c>
      <c r="C2832" s="477"/>
      <c r="D2832" s="526"/>
      <c r="E2832" s="529"/>
      <c r="F2832" s="529"/>
      <c r="G2832" s="530"/>
      <c r="H2832" s="530"/>
      <c r="I2832" s="532"/>
      <c r="J2832" s="531" t="e">
        <f>VLOOKUP(K2832,'[11]CONSOLIDADO PLAN DESARROLLO'!$DK$9:$DM3128,3,0)</f>
        <v>#N/A</v>
      </c>
      <c r="K2832" s="532"/>
      <c r="L2832" s="531" t="str">
        <f>IF(K2832=0,"0-0",(VLOOKUP(K2832,'[11]CONSOLIDADO PLAN DESARROLLO'!$DK$9:$DM$305,2,0)))</f>
        <v>0-0</v>
      </c>
      <c r="M2832" s="532" t="str">
        <f t="shared" si="173"/>
        <v>0-0</v>
      </c>
      <c r="N2832" s="526"/>
      <c r="O2832" s="535"/>
      <c r="AC2832" s="274"/>
    </row>
    <row r="2833" spans="1:29" x14ac:dyDescent="0.2">
      <c r="A2833" s="528"/>
      <c r="B2833" s="477" t="str">
        <f t="shared" si="172"/>
        <v xml:space="preserve"> </v>
      </c>
      <c r="C2833" s="477"/>
      <c r="D2833" s="526"/>
      <c r="E2833" s="529"/>
      <c r="F2833" s="529"/>
      <c r="G2833" s="530"/>
      <c r="H2833" s="530"/>
      <c r="I2833" s="532"/>
      <c r="J2833" s="531" t="e">
        <f>VLOOKUP(K2833,'[11]CONSOLIDADO PLAN DESARROLLO'!$DK$9:$DM3129,3,0)</f>
        <v>#N/A</v>
      </c>
      <c r="K2833" s="532"/>
      <c r="L2833" s="531" t="str">
        <f>IF(K2833=0,"0-0",(VLOOKUP(K2833,'[11]CONSOLIDADO PLAN DESARROLLO'!$DK$9:$DM$305,2,0)))</f>
        <v>0-0</v>
      </c>
      <c r="M2833" s="532" t="str">
        <f t="shared" si="173"/>
        <v>0-0</v>
      </c>
      <c r="N2833" s="526"/>
      <c r="O2833" s="535"/>
      <c r="AC2833" s="274"/>
    </row>
    <row r="2834" spans="1:29" x14ac:dyDescent="0.2">
      <c r="A2834" s="528"/>
      <c r="B2834" s="477" t="str">
        <f t="shared" si="172"/>
        <v xml:space="preserve"> </v>
      </c>
      <c r="C2834" s="477"/>
      <c r="D2834" s="526"/>
      <c r="E2834" s="529"/>
      <c r="F2834" s="529"/>
      <c r="G2834" s="530"/>
      <c r="H2834" s="530"/>
      <c r="I2834" s="532"/>
      <c r="J2834" s="531" t="e">
        <f>VLOOKUP(K2834,'[11]CONSOLIDADO PLAN DESARROLLO'!$DK$9:$DM3130,3,0)</f>
        <v>#N/A</v>
      </c>
      <c r="K2834" s="532"/>
      <c r="L2834" s="531" t="str">
        <f>IF(K2834=0,"0-0",(VLOOKUP(K2834,'[11]CONSOLIDADO PLAN DESARROLLO'!$DK$9:$DM$305,2,0)))</f>
        <v>0-0</v>
      </c>
      <c r="M2834" s="532" t="str">
        <f t="shared" si="173"/>
        <v>0-0</v>
      </c>
      <c r="N2834" s="526"/>
      <c r="O2834" s="535"/>
      <c r="AC2834" s="274"/>
    </row>
    <row r="2835" spans="1:29" x14ac:dyDescent="0.2">
      <c r="A2835" s="528"/>
      <c r="B2835" s="477" t="str">
        <f t="shared" si="172"/>
        <v xml:space="preserve"> </v>
      </c>
      <c r="C2835" s="477"/>
      <c r="D2835" s="526"/>
      <c r="E2835" s="529"/>
      <c r="F2835" s="529"/>
      <c r="G2835" s="530"/>
      <c r="H2835" s="530"/>
      <c r="I2835" s="532"/>
      <c r="J2835" s="531" t="e">
        <f>VLOOKUP(K2835,'[11]CONSOLIDADO PLAN DESARROLLO'!$DK$9:$DM3131,3,0)</f>
        <v>#N/A</v>
      </c>
      <c r="K2835" s="532"/>
      <c r="L2835" s="531" t="str">
        <f>IF(K2835=0,"0-0",(VLOOKUP(K2835,'[11]CONSOLIDADO PLAN DESARROLLO'!$DK$9:$DM$305,2,0)))</f>
        <v>0-0</v>
      </c>
      <c r="M2835" s="532" t="str">
        <f t="shared" si="173"/>
        <v>0-0</v>
      </c>
      <c r="N2835" s="526"/>
      <c r="O2835" s="535"/>
      <c r="AC2835" s="274"/>
    </row>
    <row r="2836" spans="1:29" x14ac:dyDescent="0.2">
      <c r="A2836" s="528"/>
      <c r="B2836" s="477" t="str">
        <f t="shared" si="172"/>
        <v xml:space="preserve"> </v>
      </c>
      <c r="C2836" s="477"/>
      <c r="D2836" s="526"/>
      <c r="E2836" s="529"/>
      <c r="F2836" s="529"/>
      <c r="G2836" s="530"/>
      <c r="H2836" s="530"/>
      <c r="I2836" s="532"/>
      <c r="J2836" s="531" t="e">
        <f>VLOOKUP(K2836,'[11]CONSOLIDADO PLAN DESARROLLO'!$DK$9:$DM3132,3,0)</f>
        <v>#N/A</v>
      </c>
      <c r="K2836" s="532"/>
      <c r="L2836" s="531" t="str">
        <f>IF(K2836=0,"0-0",(VLOOKUP(K2836,'[11]CONSOLIDADO PLAN DESARROLLO'!$DK$9:$DM$305,2,0)))</f>
        <v>0-0</v>
      </c>
      <c r="M2836" s="532" t="str">
        <f t="shared" si="173"/>
        <v>0-0</v>
      </c>
      <c r="N2836" s="526"/>
      <c r="O2836" s="535"/>
      <c r="AC2836" s="274"/>
    </row>
    <row r="2837" spans="1:29" x14ac:dyDescent="0.2">
      <c r="A2837" s="528"/>
      <c r="B2837" s="477" t="str">
        <f t="shared" si="172"/>
        <v xml:space="preserve"> </v>
      </c>
      <c r="C2837" s="477"/>
      <c r="D2837" s="526"/>
      <c r="E2837" s="529"/>
      <c r="F2837" s="529"/>
      <c r="G2837" s="530"/>
      <c r="H2837" s="530"/>
      <c r="I2837" s="532"/>
      <c r="J2837" s="531" t="e">
        <f>VLOOKUP(K2837,'[11]CONSOLIDADO PLAN DESARROLLO'!$DK$9:$DM3133,3,0)</f>
        <v>#N/A</v>
      </c>
      <c r="K2837" s="532"/>
      <c r="L2837" s="531" t="str">
        <f>IF(K2837=0,"0-0",(VLOOKUP(K2837,'[11]CONSOLIDADO PLAN DESARROLLO'!$DK$9:$DM$305,2,0)))</f>
        <v>0-0</v>
      </c>
      <c r="M2837" s="532" t="str">
        <f t="shared" si="173"/>
        <v>0-0</v>
      </c>
      <c r="N2837" s="526"/>
      <c r="O2837" s="535"/>
      <c r="AC2837" s="274"/>
    </row>
    <row r="2838" spans="1:29" x14ac:dyDescent="0.2">
      <c r="A2838" s="528"/>
      <c r="B2838" s="477" t="str">
        <f t="shared" si="172"/>
        <v xml:space="preserve"> </v>
      </c>
      <c r="C2838" s="477"/>
      <c r="D2838" s="526"/>
      <c r="E2838" s="529"/>
      <c r="F2838" s="529"/>
      <c r="G2838" s="530"/>
      <c r="H2838" s="530"/>
      <c r="I2838" s="532"/>
      <c r="J2838" s="531" t="e">
        <f>VLOOKUP(K2838,'[11]CONSOLIDADO PLAN DESARROLLO'!$DK$9:$DM3134,3,0)</f>
        <v>#N/A</v>
      </c>
      <c r="K2838" s="532"/>
      <c r="L2838" s="531" t="str">
        <f>IF(K2838=0,"0-0",(VLOOKUP(K2838,'[11]CONSOLIDADO PLAN DESARROLLO'!$DK$9:$DM$305,2,0)))</f>
        <v>0-0</v>
      </c>
      <c r="M2838" s="532" t="str">
        <f t="shared" si="173"/>
        <v>0-0</v>
      </c>
      <c r="N2838" s="526"/>
      <c r="O2838" s="535"/>
      <c r="AC2838" s="274"/>
    </row>
    <row r="2839" spans="1:29" x14ac:dyDescent="0.2">
      <c r="A2839" s="528"/>
      <c r="B2839" s="477" t="str">
        <f t="shared" si="172"/>
        <v xml:space="preserve"> </v>
      </c>
      <c r="C2839" s="477"/>
      <c r="D2839" s="526"/>
      <c r="E2839" s="529"/>
      <c r="F2839" s="529"/>
      <c r="G2839" s="530"/>
      <c r="H2839" s="530"/>
      <c r="I2839" s="532"/>
      <c r="J2839" s="531" t="e">
        <f>VLOOKUP(K2839,'[11]CONSOLIDADO PLAN DESARROLLO'!$DK$9:$DM3135,3,0)</f>
        <v>#N/A</v>
      </c>
      <c r="K2839" s="532"/>
      <c r="L2839" s="531" t="str">
        <f>IF(K2839=0,"0-0",(VLOOKUP(K2839,'[11]CONSOLIDADO PLAN DESARROLLO'!$DK$9:$DM$305,2,0)))</f>
        <v>0-0</v>
      </c>
      <c r="M2839" s="532" t="str">
        <f t="shared" si="173"/>
        <v>0-0</v>
      </c>
      <c r="N2839" s="526"/>
      <c r="O2839" s="535"/>
      <c r="AC2839" s="274"/>
    </row>
    <row r="2840" spans="1:29" x14ac:dyDescent="0.2">
      <c r="A2840" s="528"/>
      <c r="B2840" s="477" t="str">
        <f t="shared" si="172"/>
        <v xml:space="preserve"> </v>
      </c>
      <c r="C2840" s="477"/>
      <c r="D2840" s="526"/>
      <c r="E2840" s="529"/>
      <c r="F2840" s="529"/>
      <c r="G2840" s="530"/>
      <c r="H2840" s="530"/>
      <c r="I2840" s="532"/>
      <c r="J2840" s="531" t="e">
        <f>VLOOKUP(K2840,'[11]CONSOLIDADO PLAN DESARROLLO'!$DK$9:$DM3136,3,0)</f>
        <v>#N/A</v>
      </c>
      <c r="K2840" s="532"/>
      <c r="L2840" s="531" t="str">
        <f>IF(K2840=0,"0-0",(VLOOKUP(K2840,'[11]CONSOLIDADO PLAN DESARROLLO'!$DK$9:$DM$305,2,0)))</f>
        <v>0-0</v>
      </c>
      <c r="M2840" s="532" t="str">
        <f t="shared" si="173"/>
        <v>0-0</v>
      </c>
      <c r="N2840" s="526"/>
      <c r="O2840" s="535"/>
      <c r="AC2840" s="274"/>
    </row>
    <row r="2841" spans="1:29" x14ac:dyDescent="0.2">
      <c r="A2841" s="528"/>
      <c r="B2841" s="477" t="str">
        <f t="shared" si="172"/>
        <v xml:space="preserve"> </v>
      </c>
      <c r="C2841" s="477"/>
      <c r="D2841" s="526"/>
      <c r="E2841" s="529"/>
      <c r="F2841" s="529"/>
      <c r="G2841" s="530"/>
      <c r="H2841" s="530"/>
      <c r="I2841" s="532"/>
      <c r="J2841" s="531" t="e">
        <f>VLOOKUP(K2841,'[11]CONSOLIDADO PLAN DESARROLLO'!$DK$9:$DM3137,3,0)</f>
        <v>#N/A</v>
      </c>
      <c r="K2841" s="532"/>
      <c r="L2841" s="531" t="str">
        <f>IF(K2841=0,"0-0",(VLOOKUP(K2841,'[11]CONSOLIDADO PLAN DESARROLLO'!$DK$9:$DM$305,2,0)))</f>
        <v>0-0</v>
      </c>
      <c r="M2841" s="532" t="str">
        <f t="shared" si="173"/>
        <v>0-0</v>
      </c>
      <c r="N2841" s="526"/>
      <c r="O2841" s="535"/>
      <c r="AC2841" s="274"/>
    </row>
    <row r="2842" spans="1:29" x14ac:dyDescent="0.2">
      <c r="A2842" s="528"/>
      <c r="B2842" s="477" t="str">
        <f t="shared" si="172"/>
        <v xml:space="preserve"> </v>
      </c>
      <c r="C2842" s="477"/>
      <c r="D2842" s="526"/>
      <c r="E2842" s="529"/>
      <c r="F2842" s="529"/>
      <c r="G2842" s="530"/>
      <c r="H2842" s="530"/>
      <c r="I2842" s="532"/>
      <c r="J2842" s="531" t="e">
        <f>VLOOKUP(K2842,'[11]CONSOLIDADO PLAN DESARROLLO'!$DK$9:$DM3138,3,0)</f>
        <v>#N/A</v>
      </c>
      <c r="K2842" s="532"/>
      <c r="L2842" s="531" t="str">
        <f>IF(K2842=0,"0-0",(VLOOKUP(K2842,'[11]CONSOLIDADO PLAN DESARROLLO'!$DK$9:$DM$305,2,0)))</f>
        <v>0-0</v>
      </c>
      <c r="M2842" s="532" t="str">
        <f t="shared" si="173"/>
        <v>0-0</v>
      </c>
      <c r="N2842" s="526"/>
      <c r="O2842" s="535"/>
      <c r="AC2842" s="274"/>
    </row>
    <row r="2843" spans="1:29" x14ac:dyDescent="0.2">
      <c r="A2843" s="528"/>
      <c r="B2843" s="477" t="str">
        <f t="shared" si="172"/>
        <v xml:space="preserve"> </v>
      </c>
      <c r="C2843" s="477"/>
      <c r="D2843" s="526"/>
      <c r="E2843" s="529"/>
      <c r="F2843" s="529"/>
      <c r="G2843" s="530"/>
      <c r="H2843" s="530"/>
      <c r="I2843" s="532"/>
      <c r="J2843" s="531" t="e">
        <f>VLOOKUP(K2843,'[11]CONSOLIDADO PLAN DESARROLLO'!$DK$9:$DM3139,3,0)</f>
        <v>#N/A</v>
      </c>
      <c r="K2843" s="532"/>
      <c r="L2843" s="531" t="str">
        <f>IF(K2843=0,"0-0",(VLOOKUP(K2843,'[11]CONSOLIDADO PLAN DESARROLLO'!$DK$9:$DM$305,2,0)))</f>
        <v>0-0</v>
      </c>
      <c r="M2843" s="532" t="str">
        <f t="shared" si="173"/>
        <v>0-0</v>
      </c>
      <c r="N2843" s="526"/>
      <c r="O2843" s="535"/>
      <c r="AC2843" s="274"/>
    </row>
    <row r="2844" spans="1:29" x14ac:dyDescent="0.2">
      <c r="A2844" s="528"/>
      <c r="B2844" s="477" t="str">
        <f t="shared" si="172"/>
        <v xml:space="preserve"> </v>
      </c>
      <c r="C2844" s="477"/>
      <c r="D2844" s="526"/>
      <c r="E2844" s="529"/>
      <c r="F2844" s="529"/>
      <c r="G2844" s="530"/>
      <c r="H2844" s="530"/>
      <c r="I2844" s="532"/>
      <c r="J2844" s="531" t="e">
        <f>VLOOKUP(K2844,'[11]CONSOLIDADO PLAN DESARROLLO'!$DK$9:$DM3140,3,0)</f>
        <v>#N/A</v>
      </c>
      <c r="K2844" s="532"/>
      <c r="L2844" s="531" t="str">
        <f>IF(K2844=0,"0-0",(VLOOKUP(K2844,'[11]CONSOLIDADO PLAN DESARROLLO'!$DK$9:$DM$305,2,0)))</f>
        <v>0-0</v>
      </c>
      <c r="M2844" s="532" t="str">
        <f t="shared" si="173"/>
        <v>0-0</v>
      </c>
      <c r="N2844" s="526"/>
      <c r="O2844" s="535"/>
      <c r="AC2844" s="274"/>
    </row>
    <row r="2845" spans="1:29" x14ac:dyDescent="0.2">
      <c r="A2845" s="528"/>
      <c r="B2845" s="477" t="str">
        <f t="shared" si="172"/>
        <v xml:space="preserve"> </v>
      </c>
      <c r="C2845" s="477"/>
      <c r="D2845" s="526"/>
      <c r="E2845" s="529"/>
      <c r="F2845" s="529"/>
      <c r="G2845" s="530"/>
      <c r="H2845" s="530"/>
      <c r="I2845" s="532"/>
      <c r="J2845" s="531" t="e">
        <f>VLOOKUP(K2845,'[11]CONSOLIDADO PLAN DESARROLLO'!$DK$9:$DM3141,3,0)</f>
        <v>#N/A</v>
      </c>
      <c r="K2845" s="532"/>
      <c r="L2845" s="531" t="str">
        <f>IF(K2845=0,"0-0",(VLOOKUP(K2845,'[11]CONSOLIDADO PLAN DESARROLLO'!$DK$9:$DM$305,2,0)))</f>
        <v>0-0</v>
      </c>
      <c r="M2845" s="532" t="str">
        <f t="shared" si="173"/>
        <v>0-0</v>
      </c>
      <c r="N2845" s="526"/>
      <c r="O2845" s="535"/>
      <c r="AC2845" s="274"/>
    </row>
    <row r="2846" spans="1:29" x14ac:dyDescent="0.2">
      <c r="A2846" s="528"/>
      <c r="B2846" s="477" t="str">
        <f t="shared" si="172"/>
        <v xml:space="preserve"> </v>
      </c>
      <c r="C2846" s="477"/>
      <c r="D2846" s="526"/>
      <c r="E2846" s="529"/>
      <c r="F2846" s="529"/>
      <c r="G2846" s="530"/>
      <c r="H2846" s="530"/>
      <c r="I2846" s="532"/>
      <c r="J2846" s="531" t="e">
        <f>VLOOKUP(K2846,'[11]CONSOLIDADO PLAN DESARROLLO'!$DK$9:$DM3142,3,0)</f>
        <v>#N/A</v>
      </c>
      <c r="K2846" s="532"/>
      <c r="L2846" s="531" t="str">
        <f>IF(K2846=0,"0-0",(VLOOKUP(K2846,'[11]CONSOLIDADO PLAN DESARROLLO'!$DK$9:$DM$305,2,0)))</f>
        <v>0-0</v>
      </c>
      <c r="M2846" s="532" t="str">
        <f t="shared" si="173"/>
        <v>0-0</v>
      </c>
      <c r="N2846" s="526"/>
      <c r="O2846" s="535"/>
      <c r="AC2846" s="274"/>
    </row>
    <row r="2847" spans="1:29" x14ac:dyDescent="0.2">
      <c r="A2847" s="528"/>
      <c r="B2847" s="477" t="str">
        <f t="shared" si="172"/>
        <v xml:space="preserve"> </v>
      </c>
      <c r="C2847" s="477"/>
      <c r="D2847" s="526"/>
      <c r="E2847" s="529"/>
      <c r="F2847" s="529"/>
      <c r="G2847" s="530"/>
      <c r="H2847" s="530"/>
      <c r="I2847" s="532"/>
      <c r="J2847" s="531" t="e">
        <f>VLOOKUP(K2847,'[11]CONSOLIDADO PLAN DESARROLLO'!$DK$9:$DM3143,3,0)</f>
        <v>#N/A</v>
      </c>
      <c r="K2847" s="532"/>
      <c r="L2847" s="531" t="str">
        <f>IF(K2847=0,"0-0",(VLOOKUP(K2847,'[11]CONSOLIDADO PLAN DESARROLLO'!$DK$9:$DM$305,2,0)))</f>
        <v>0-0</v>
      </c>
      <c r="M2847" s="532" t="str">
        <f t="shared" si="173"/>
        <v>0-0</v>
      </c>
      <c r="N2847" s="526"/>
      <c r="O2847" s="535"/>
      <c r="AC2847" s="274"/>
    </row>
    <row r="2848" spans="1:29" x14ac:dyDescent="0.2">
      <c r="A2848" s="528"/>
      <c r="B2848" s="477" t="str">
        <f t="shared" si="172"/>
        <v xml:space="preserve"> </v>
      </c>
      <c r="C2848" s="477"/>
      <c r="D2848" s="526"/>
      <c r="E2848" s="529"/>
      <c r="F2848" s="529"/>
      <c r="G2848" s="530"/>
      <c r="H2848" s="530"/>
      <c r="I2848" s="532"/>
      <c r="J2848" s="531" t="e">
        <f>VLOOKUP(K2848,'[11]CONSOLIDADO PLAN DESARROLLO'!$DK$9:$DM3144,3,0)</f>
        <v>#N/A</v>
      </c>
      <c r="K2848" s="532"/>
      <c r="L2848" s="531" t="str">
        <f>IF(K2848=0,"0-0",(VLOOKUP(K2848,'[11]CONSOLIDADO PLAN DESARROLLO'!$DK$9:$DM$305,2,0)))</f>
        <v>0-0</v>
      </c>
      <c r="M2848" s="532" t="str">
        <f t="shared" si="173"/>
        <v>0-0</v>
      </c>
      <c r="N2848" s="526"/>
      <c r="O2848" s="535"/>
      <c r="AC2848" s="274"/>
    </row>
    <row r="2849" spans="1:29" x14ac:dyDescent="0.2">
      <c r="A2849" s="528"/>
      <c r="B2849" s="477" t="str">
        <f t="shared" si="172"/>
        <v xml:space="preserve"> </v>
      </c>
      <c r="C2849" s="477"/>
      <c r="D2849" s="526"/>
      <c r="E2849" s="529"/>
      <c r="F2849" s="529"/>
      <c r="G2849" s="530"/>
      <c r="H2849" s="530"/>
      <c r="I2849" s="532"/>
      <c r="J2849" s="531" t="e">
        <f>VLOOKUP(K2849,'[11]CONSOLIDADO PLAN DESARROLLO'!$DK$9:$DM3145,3,0)</f>
        <v>#N/A</v>
      </c>
      <c r="K2849" s="532"/>
      <c r="L2849" s="531" t="str">
        <f>IF(K2849=0,"0-0",(VLOOKUP(K2849,'[11]CONSOLIDADO PLAN DESARROLLO'!$DK$9:$DM$305,2,0)))</f>
        <v>0-0</v>
      </c>
      <c r="M2849" s="532" t="str">
        <f t="shared" si="173"/>
        <v>0-0</v>
      </c>
      <c r="N2849" s="526"/>
      <c r="O2849" s="535"/>
      <c r="AC2849" s="274"/>
    </row>
    <row r="2850" spans="1:29" x14ac:dyDescent="0.2">
      <c r="A2850" s="528"/>
      <c r="B2850" s="477" t="str">
        <f t="shared" si="172"/>
        <v xml:space="preserve"> </v>
      </c>
      <c r="C2850" s="477"/>
      <c r="D2850" s="526"/>
      <c r="E2850" s="529"/>
      <c r="F2850" s="529"/>
      <c r="G2850" s="530"/>
      <c r="H2850" s="530"/>
      <c r="I2850" s="532"/>
      <c r="J2850" s="531" t="e">
        <f>VLOOKUP(K2850,'[11]CONSOLIDADO PLAN DESARROLLO'!$DK$9:$DM3146,3,0)</f>
        <v>#N/A</v>
      </c>
      <c r="K2850" s="532"/>
      <c r="L2850" s="531" t="str">
        <f>IF(K2850=0,"0-0",(VLOOKUP(K2850,'[11]CONSOLIDADO PLAN DESARROLLO'!$DK$9:$DM$305,2,0)))</f>
        <v>0-0</v>
      </c>
      <c r="M2850" s="532" t="str">
        <f t="shared" si="173"/>
        <v>0-0</v>
      </c>
      <c r="N2850" s="526"/>
      <c r="O2850" s="535"/>
      <c r="AC2850" s="274"/>
    </row>
    <row r="2851" spans="1:29" x14ac:dyDescent="0.2">
      <c r="A2851" s="528"/>
      <c r="B2851" s="477" t="str">
        <f t="shared" si="172"/>
        <v xml:space="preserve"> </v>
      </c>
      <c r="C2851" s="477"/>
      <c r="D2851" s="526"/>
      <c r="E2851" s="529"/>
      <c r="F2851" s="529"/>
      <c r="G2851" s="530"/>
      <c r="H2851" s="530"/>
      <c r="I2851" s="532"/>
      <c r="J2851" s="531" t="e">
        <f>VLOOKUP(K2851,'[11]CONSOLIDADO PLAN DESARROLLO'!$DK$9:$DM3147,3,0)</f>
        <v>#N/A</v>
      </c>
      <c r="K2851" s="532"/>
      <c r="L2851" s="531" t="str">
        <f>IF(K2851=0,"0-0",(VLOOKUP(K2851,'[11]CONSOLIDADO PLAN DESARROLLO'!$DK$9:$DM$305,2,0)))</f>
        <v>0-0</v>
      </c>
      <c r="M2851" s="532" t="str">
        <f t="shared" si="173"/>
        <v>0-0</v>
      </c>
      <c r="N2851" s="526"/>
      <c r="O2851" s="535"/>
      <c r="AC2851" s="274"/>
    </row>
    <row r="2852" spans="1:29" x14ac:dyDescent="0.2">
      <c r="A2852" s="528"/>
      <c r="B2852" s="477" t="str">
        <f t="shared" si="172"/>
        <v xml:space="preserve"> </v>
      </c>
      <c r="C2852" s="477"/>
      <c r="D2852" s="526"/>
      <c r="E2852" s="529"/>
      <c r="F2852" s="529"/>
      <c r="G2852" s="530"/>
      <c r="H2852" s="530"/>
      <c r="I2852" s="532"/>
      <c r="J2852" s="531" t="e">
        <f>VLOOKUP(K2852,'[11]CONSOLIDADO PLAN DESARROLLO'!$DK$9:$DM3148,3,0)</f>
        <v>#N/A</v>
      </c>
      <c r="K2852" s="532"/>
      <c r="L2852" s="531" t="str">
        <f>IF(K2852=0,"0-0",(VLOOKUP(K2852,'[11]CONSOLIDADO PLAN DESARROLLO'!$DK$9:$DM$305,2,0)))</f>
        <v>0-0</v>
      </c>
      <c r="M2852" s="532" t="str">
        <f t="shared" si="173"/>
        <v>0-0</v>
      </c>
      <c r="N2852" s="526"/>
      <c r="O2852" s="535"/>
      <c r="AC2852" s="274"/>
    </row>
    <row r="2853" spans="1:29" x14ac:dyDescent="0.2">
      <c r="A2853" s="528"/>
      <c r="B2853" s="477" t="str">
        <f t="shared" si="172"/>
        <v xml:space="preserve"> </v>
      </c>
      <c r="C2853" s="477"/>
      <c r="D2853" s="526"/>
      <c r="E2853" s="529"/>
      <c r="F2853" s="529"/>
      <c r="G2853" s="530"/>
      <c r="H2853" s="530"/>
      <c r="I2853" s="532"/>
      <c r="J2853" s="531" t="e">
        <f>VLOOKUP(K2853,'[11]CONSOLIDADO PLAN DESARROLLO'!$DK$9:$DM3149,3,0)</f>
        <v>#N/A</v>
      </c>
      <c r="K2853" s="532"/>
      <c r="L2853" s="531" t="str">
        <f>IF(K2853=0,"0-0",(VLOOKUP(K2853,'[11]CONSOLIDADO PLAN DESARROLLO'!$DK$9:$DM$305,2,0)))</f>
        <v>0-0</v>
      </c>
      <c r="M2853" s="532" t="str">
        <f t="shared" si="173"/>
        <v>0-0</v>
      </c>
      <c r="N2853" s="526"/>
      <c r="O2853" s="535"/>
      <c r="AC2853" s="274"/>
    </row>
    <row r="2854" spans="1:29" x14ac:dyDescent="0.2">
      <c r="A2854" s="528"/>
      <c r="B2854" s="477" t="str">
        <f t="shared" si="172"/>
        <v xml:space="preserve"> </v>
      </c>
      <c r="C2854" s="477"/>
      <c r="D2854" s="526"/>
      <c r="E2854" s="529"/>
      <c r="F2854" s="529"/>
      <c r="G2854" s="530"/>
      <c r="H2854" s="530"/>
      <c r="I2854" s="532"/>
      <c r="J2854" s="531" t="e">
        <f>VLOOKUP(K2854,'[11]CONSOLIDADO PLAN DESARROLLO'!$DK$9:$DM3150,3,0)</f>
        <v>#N/A</v>
      </c>
      <c r="K2854" s="532"/>
      <c r="L2854" s="531" t="str">
        <f>IF(K2854=0,"0-0",(VLOOKUP(K2854,'[11]CONSOLIDADO PLAN DESARROLLO'!$DK$9:$DM$305,2,0)))</f>
        <v>0-0</v>
      </c>
      <c r="M2854" s="532" t="str">
        <f t="shared" si="173"/>
        <v>0-0</v>
      </c>
      <c r="N2854" s="526"/>
      <c r="O2854" s="535"/>
      <c r="AC2854" s="274"/>
    </row>
    <row r="2855" spans="1:29" x14ac:dyDescent="0.2">
      <c r="A2855" s="528"/>
      <c r="B2855" s="477" t="str">
        <f t="shared" si="172"/>
        <v xml:space="preserve"> </v>
      </c>
      <c r="C2855" s="477"/>
      <c r="D2855" s="526"/>
      <c r="E2855" s="529"/>
      <c r="F2855" s="529"/>
      <c r="G2855" s="530"/>
      <c r="H2855" s="530"/>
      <c r="I2855" s="532"/>
      <c r="J2855" s="531" t="e">
        <f>VLOOKUP(K2855,'[11]CONSOLIDADO PLAN DESARROLLO'!$DK$9:$DM3151,3,0)</f>
        <v>#N/A</v>
      </c>
      <c r="K2855" s="532"/>
      <c r="L2855" s="531" t="str">
        <f>IF(K2855=0,"0-0",(VLOOKUP(K2855,'[11]CONSOLIDADO PLAN DESARROLLO'!$DK$9:$DM$305,2,0)))</f>
        <v>0-0</v>
      </c>
      <c r="M2855" s="532" t="str">
        <f t="shared" si="173"/>
        <v>0-0</v>
      </c>
      <c r="N2855" s="526"/>
      <c r="O2855" s="535"/>
      <c r="AC2855" s="274"/>
    </row>
    <row r="2856" spans="1:29" x14ac:dyDescent="0.2">
      <c r="A2856" s="528"/>
      <c r="B2856" s="477" t="str">
        <f t="shared" si="172"/>
        <v xml:space="preserve"> </v>
      </c>
      <c r="C2856" s="477"/>
      <c r="D2856" s="526"/>
      <c r="E2856" s="529"/>
      <c r="F2856" s="529"/>
      <c r="G2856" s="530"/>
      <c r="H2856" s="530"/>
      <c r="I2856" s="532"/>
      <c r="J2856" s="531" t="e">
        <f>VLOOKUP(K2856,'[11]CONSOLIDADO PLAN DESARROLLO'!$DK$9:$DM3152,3,0)</f>
        <v>#N/A</v>
      </c>
      <c r="K2856" s="532"/>
      <c r="L2856" s="531" t="str">
        <f>IF(K2856=0,"0-0",(VLOOKUP(K2856,'[11]CONSOLIDADO PLAN DESARROLLO'!$DK$9:$DM$305,2,0)))</f>
        <v>0-0</v>
      </c>
      <c r="M2856" s="532" t="str">
        <f t="shared" si="173"/>
        <v>0-0</v>
      </c>
      <c r="N2856" s="526"/>
      <c r="O2856" s="535"/>
      <c r="AC2856" s="274"/>
    </row>
    <row r="2857" spans="1:29" x14ac:dyDescent="0.2">
      <c r="A2857" s="528"/>
      <c r="B2857" s="477" t="str">
        <f t="shared" si="172"/>
        <v xml:space="preserve"> </v>
      </c>
      <c r="C2857" s="477"/>
      <c r="D2857" s="526"/>
      <c r="E2857" s="529"/>
      <c r="F2857" s="529"/>
      <c r="G2857" s="530"/>
      <c r="H2857" s="530"/>
      <c r="I2857" s="532"/>
      <c r="J2857" s="531" t="e">
        <f>VLOOKUP(K2857,'[11]CONSOLIDADO PLAN DESARROLLO'!$DK$9:$DM3153,3,0)</f>
        <v>#N/A</v>
      </c>
      <c r="K2857" s="532"/>
      <c r="L2857" s="531" t="str">
        <f>IF(K2857=0,"0-0",(VLOOKUP(K2857,'[11]CONSOLIDADO PLAN DESARROLLO'!$DK$9:$DM$305,2,0)))</f>
        <v>0-0</v>
      </c>
      <c r="M2857" s="532" t="str">
        <f t="shared" si="173"/>
        <v>0-0</v>
      </c>
      <c r="N2857" s="526"/>
      <c r="O2857" s="535"/>
      <c r="AC2857" s="274"/>
    </row>
    <row r="2858" spans="1:29" x14ac:dyDescent="0.2">
      <c r="A2858" s="528"/>
      <c r="B2858" s="477" t="str">
        <f t="shared" si="172"/>
        <v xml:space="preserve"> </v>
      </c>
      <c r="C2858" s="477"/>
      <c r="D2858" s="526"/>
      <c r="E2858" s="529"/>
      <c r="F2858" s="529"/>
      <c r="G2858" s="530"/>
      <c r="H2858" s="530"/>
      <c r="I2858" s="532"/>
      <c r="J2858" s="531" t="e">
        <f>VLOOKUP(K2858,'[11]CONSOLIDADO PLAN DESARROLLO'!$DK$9:$DM3154,3,0)</f>
        <v>#N/A</v>
      </c>
      <c r="K2858" s="532"/>
      <c r="L2858" s="531" t="str">
        <f>IF(K2858=0,"0-0",(VLOOKUP(K2858,'[11]CONSOLIDADO PLAN DESARROLLO'!$DK$9:$DM$305,2,0)))</f>
        <v>0-0</v>
      </c>
      <c r="M2858" s="532" t="str">
        <f t="shared" si="173"/>
        <v>0-0</v>
      </c>
      <c r="N2858" s="526"/>
      <c r="O2858" s="535"/>
      <c r="AC2858" s="274"/>
    </row>
    <row r="2859" spans="1:29" x14ac:dyDescent="0.2">
      <c r="A2859" s="528"/>
      <c r="B2859" s="477" t="str">
        <f t="shared" si="172"/>
        <v xml:space="preserve"> </v>
      </c>
      <c r="C2859" s="477"/>
      <c r="D2859" s="526"/>
      <c r="E2859" s="529"/>
      <c r="F2859" s="529"/>
      <c r="G2859" s="530"/>
      <c r="H2859" s="530"/>
      <c r="I2859" s="532"/>
      <c r="J2859" s="531" t="e">
        <f>VLOOKUP(K2859,'[11]CONSOLIDADO PLAN DESARROLLO'!$DK$9:$DM3155,3,0)</f>
        <v>#N/A</v>
      </c>
      <c r="K2859" s="532"/>
      <c r="L2859" s="531" t="str">
        <f>IF(K2859=0,"0-0",(VLOOKUP(K2859,'[11]CONSOLIDADO PLAN DESARROLLO'!$DK$9:$DM$305,2,0)))</f>
        <v>0-0</v>
      </c>
      <c r="M2859" s="532" t="str">
        <f t="shared" si="173"/>
        <v>0-0</v>
      </c>
      <c r="N2859" s="526"/>
      <c r="O2859" s="535"/>
      <c r="AC2859" s="274"/>
    </row>
    <row r="2860" spans="1:29" x14ac:dyDescent="0.2">
      <c r="A2860" s="528"/>
      <c r="B2860" s="477" t="str">
        <f t="shared" si="172"/>
        <v xml:space="preserve"> </v>
      </c>
      <c r="C2860" s="477"/>
      <c r="D2860" s="526"/>
      <c r="E2860" s="529"/>
      <c r="F2860" s="529"/>
      <c r="G2860" s="530"/>
      <c r="H2860" s="530"/>
      <c r="I2860" s="532"/>
      <c r="J2860" s="531" t="e">
        <f>VLOOKUP(K2860,'[11]CONSOLIDADO PLAN DESARROLLO'!$DK$9:$DM3156,3,0)</f>
        <v>#N/A</v>
      </c>
      <c r="K2860" s="532"/>
      <c r="L2860" s="531" t="str">
        <f>IF(K2860=0,"0-0",(VLOOKUP(K2860,'[11]CONSOLIDADO PLAN DESARROLLO'!$DK$9:$DM$305,2,0)))</f>
        <v>0-0</v>
      </c>
      <c r="M2860" s="532" t="str">
        <f t="shared" si="173"/>
        <v>0-0</v>
      </c>
      <c r="N2860" s="526"/>
      <c r="O2860" s="535"/>
      <c r="AC2860" s="274"/>
    </row>
    <row r="2861" spans="1:29" x14ac:dyDescent="0.2">
      <c r="A2861" s="528"/>
      <c r="B2861" s="477" t="str">
        <f t="shared" si="172"/>
        <v xml:space="preserve"> </v>
      </c>
      <c r="C2861" s="477"/>
      <c r="D2861" s="526"/>
      <c r="E2861" s="529"/>
      <c r="F2861" s="529"/>
      <c r="G2861" s="530"/>
      <c r="H2861" s="530"/>
      <c r="I2861" s="532"/>
      <c r="J2861" s="531" t="e">
        <f>VLOOKUP(K2861,'[11]CONSOLIDADO PLAN DESARROLLO'!$DK$9:$DM3157,3,0)</f>
        <v>#N/A</v>
      </c>
      <c r="K2861" s="532"/>
      <c r="L2861" s="531" t="str">
        <f>IF(K2861=0,"0-0",(VLOOKUP(K2861,'[11]CONSOLIDADO PLAN DESARROLLO'!$DK$9:$DM$305,2,0)))</f>
        <v>0-0</v>
      </c>
      <c r="M2861" s="532" t="str">
        <f t="shared" si="173"/>
        <v>0-0</v>
      </c>
      <c r="N2861" s="526"/>
      <c r="O2861" s="535"/>
      <c r="AC2861" s="274"/>
    </row>
    <row r="2862" spans="1:29" x14ac:dyDescent="0.2">
      <c r="A2862" s="528"/>
      <c r="B2862" s="477" t="str">
        <f t="shared" si="172"/>
        <v xml:space="preserve"> </v>
      </c>
      <c r="C2862" s="477"/>
      <c r="D2862" s="526"/>
      <c r="E2862" s="529"/>
      <c r="F2862" s="529"/>
      <c r="G2862" s="530"/>
      <c r="H2862" s="530"/>
      <c r="I2862" s="532"/>
      <c r="J2862" s="531" t="e">
        <f>VLOOKUP(K2862,'[11]CONSOLIDADO PLAN DESARROLLO'!$DK$9:$DM3158,3,0)</f>
        <v>#N/A</v>
      </c>
      <c r="K2862" s="532"/>
      <c r="L2862" s="531" t="str">
        <f>IF(K2862=0,"0-0",(VLOOKUP(K2862,'[11]CONSOLIDADO PLAN DESARROLLO'!$DK$9:$DM$305,2,0)))</f>
        <v>0-0</v>
      </c>
      <c r="M2862" s="532" t="str">
        <f t="shared" si="173"/>
        <v>0-0</v>
      </c>
      <c r="N2862" s="526"/>
      <c r="O2862" s="535"/>
      <c r="AC2862" s="274"/>
    </row>
    <row r="2863" spans="1:29" x14ac:dyDescent="0.2">
      <c r="A2863" s="528"/>
      <c r="B2863" s="477" t="str">
        <f t="shared" si="172"/>
        <v xml:space="preserve"> </v>
      </c>
      <c r="C2863" s="477"/>
      <c r="D2863" s="526"/>
      <c r="E2863" s="529"/>
      <c r="F2863" s="529"/>
      <c r="G2863" s="530"/>
      <c r="H2863" s="530"/>
      <c r="I2863" s="532"/>
      <c r="J2863" s="531" t="e">
        <f>VLOOKUP(K2863,'[11]CONSOLIDADO PLAN DESARROLLO'!$DK$9:$DM3159,3,0)</f>
        <v>#N/A</v>
      </c>
      <c r="K2863" s="532"/>
      <c r="L2863" s="531" t="str">
        <f>IF(K2863=0,"0-0",(VLOOKUP(K2863,'[11]CONSOLIDADO PLAN DESARROLLO'!$DK$9:$DM$305,2,0)))</f>
        <v>0-0</v>
      </c>
      <c r="M2863" s="532" t="str">
        <f t="shared" si="173"/>
        <v>0-0</v>
      </c>
      <c r="N2863" s="526"/>
      <c r="O2863" s="535"/>
      <c r="AC2863" s="274"/>
    </row>
    <row r="2864" spans="1:29" x14ac:dyDescent="0.2">
      <c r="A2864" s="528"/>
      <c r="B2864" s="477" t="str">
        <f t="shared" si="172"/>
        <v xml:space="preserve"> </v>
      </c>
      <c r="C2864" s="477"/>
      <c r="D2864" s="526"/>
      <c r="E2864" s="529"/>
      <c r="F2864" s="529"/>
      <c r="G2864" s="530"/>
      <c r="H2864" s="530"/>
      <c r="I2864" s="532"/>
      <c r="J2864" s="531" t="e">
        <f>VLOOKUP(K2864,'[11]CONSOLIDADO PLAN DESARROLLO'!$DK$9:$DM3160,3,0)</f>
        <v>#N/A</v>
      </c>
      <c r="K2864" s="532"/>
      <c r="L2864" s="531" t="str">
        <f>IF(K2864=0,"0-0",(VLOOKUP(K2864,'[11]CONSOLIDADO PLAN DESARROLLO'!$DK$9:$DM$305,2,0)))</f>
        <v>0-0</v>
      </c>
      <c r="M2864" s="532" t="str">
        <f t="shared" si="173"/>
        <v>0-0</v>
      </c>
      <c r="N2864" s="526"/>
      <c r="O2864" s="535"/>
      <c r="AC2864" s="274"/>
    </row>
    <row r="2865" spans="1:29" x14ac:dyDescent="0.2">
      <c r="A2865" s="528"/>
      <c r="B2865" s="477" t="str">
        <f t="shared" si="172"/>
        <v xml:space="preserve"> </v>
      </c>
      <c r="C2865" s="477"/>
      <c r="D2865" s="526"/>
      <c r="E2865" s="529"/>
      <c r="F2865" s="529"/>
      <c r="G2865" s="530"/>
      <c r="H2865" s="530"/>
      <c r="I2865" s="532"/>
      <c r="J2865" s="531" t="e">
        <f>VLOOKUP(K2865,'[11]CONSOLIDADO PLAN DESARROLLO'!$DK$9:$DM3161,3,0)</f>
        <v>#N/A</v>
      </c>
      <c r="K2865" s="532"/>
      <c r="L2865" s="531" t="str">
        <f>IF(K2865=0,"0-0",(VLOOKUP(K2865,'[11]CONSOLIDADO PLAN DESARROLLO'!$DK$9:$DM$305,2,0)))</f>
        <v>0-0</v>
      </c>
      <c r="M2865" s="532" t="str">
        <f t="shared" si="173"/>
        <v>0-0</v>
      </c>
      <c r="N2865" s="526"/>
      <c r="O2865" s="535"/>
      <c r="AC2865" s="274"/>
    </row>
    <row r="2866" spans="1:29" x14ac:dyDescent="0.2">
      <c r="A2866" s="528"/>
      <c r="B2866" s="477" t="str">
        <f t="shared" si="172"/>
        <v xml:space="preserve"> </v>
      </c>
      <c r="C2866" s="477"/>
      <c r="D2866" s="526"/>
      <c r="E2866" s="529"/>
      <c r="F2866" s="529"/>
      <c r="G2866" s="530"/>
      <c r="H2866" s="530"/>
      <c r="I2866" s="532"/>
      <c r="J2866" s="531" t="e">
        <f>VLOOKUP(K2866,'[11]CONSOLIDADO PLAN DESARROLLO'!$DK$9:$DM3162,3,0)</f>
        <v>#N/A</v>
      </c>
      <c r="K2866" s="532"/>
      <c r="L2866" s="531" t="str">
        <f>IF(K2866=0,"0-0",(VLOOKUP(K2866,'[11]CONSOLIDADO PLAN DESARROLLO'!$DK$9:$DM$305,2,0)))</f>
        <v>0-0</v>
      </c>
      <c r="M2866" s="532" t="str">
        <f t="shared" si="173"/>
        <v>0-0</v>
      </c>
      <c r="N2866" s="526"/>
      <c r="O2866" s="535"/>
      <c r="AC2866" s="274"/>
    </row>
    <row r="2867" spans="1:29" x14ac:dyDescent="0.2">
      <c r="A2867" s="528"/>
      <c r="B2867" s="477" t="str">
        <f t="shared" si="172"/>
        <v xml:space="preserve"> </v>
      </c>
      <c r="C2867" s="477"/>
      <c r="D2867" s="526"/>
      <c r="E2867" s="529"/>
      <c r="F2867" s="529"/>
      <c r="G2867" s="530"/>
      <c r="H2867" s="530"/>
      <c r="I2867" s="532"/>
      <c r="J2867" s="531" t="e">
        <f>VLOOKUP(K2867,'[11]CONSOLIDADO PLAN DESARROLLO'!$DK$9:$DM3163,3,0)</f>
        <v>#N/A</v>
      </c>
      <c r="K2867" s="532"/>
      <c r="L2867" s="531" t="str">
        <f>IF(K2867=0,"0-0",(VLOOKUP(K2867,'[11]CONSOLIDADO PLAN DESARROLLO'!$DK$9:$DM$305,2,0)))</f>
        <v>0-0</v>
      </c>
      <c r="M2867" s="532" t="str">
        <f t="shared" si="173"/>
        <v>0-0</v>
      </c>
      <c r="N2867" s="526"/>
      <c r="O2867" s="535"/>
      <c r="AC2867" s="274"/>
    </row>
    <row r="2868" spans="1:29" x14ac:dyDescent="0.2">
      <c r="A2868" s="528"/>
      <c r="B2868" s="477" t="str">
        <f t="shared" si="172"/>
        <v xml:space="preserve"> </v>
      </c>
      <c r="C2868" s="477"/>
      <c r="D2868" s="526"/>
      <c r="E2868" s="529"/>
      <c r="F2868" s="529"/>
      <c r="G2868" s="530"/>
      <c r="H2868" s="530"/>
      <c r="I2868" s="532"/>
      <c r="J2868" s="531" t="e">
        <f>VLOOKUP(K2868,'[11]CONSOLIDADO PLAN DESARROLLO'!$DK$9:$DM3164,3,0)</f>
        <v>#N/A</v>
      </c>
      <c r="K2868" s="532"/>
      <c r="L2868" s="531" t="str">
        <f>IF(K2868=0,"0-0",(VLOOKUP(K2868,'[11]CONSOLIDADO PLAN DESARROLLO'!$DK$9:$DM$305,2,0)))</f>
        <v>0-0</v>
      </c>
      <c r="M2868" s="532" t="str">
        <f t="shared" si="173"/>
        <v>0-0</v>
      </c>
      <c r="N2868" s="526"/>
      <c r="O2868" s="535"/>
      <c r="AC2868" s="274"/>
    </row>
    <row r="2869" spans="1:29" x14ac:dyDescent="0.2">
      <c r="A2869" s="528"/>
      <c r="B2869" s="477" t="str">
        <f t="shared" si="172"/>
        <v xml:space="preserve"> </v>
      </c>
      <c r="C2869" s="477"/>
      <c r="D2869" s="526"/>
      <c r="E2869" s="529"/>
      <c r="F2869" s="529"/>
      <c r="G2869" s="530"/>
      <c r="H2869" s="530"/>
      <c r="I2869" s="532"/>
      <c r="J2869" s="531" t="e">
        <f>VLOOKUP(K2869,'[11]CONSOLIDADO PLAN DESARROLLO'!$DK$9:$DM3165,3,0)</f>
        <v>#N/A</v>
      </c>
      <c r="K2869" s="532"/>
      <c r="L2869" s="531" t="str">
        <f>IF(K2869=0,"0-0",(VLOOKUP(K2869,'[11]CONSOLIDADO PLAN DESARROLLO'!$DK$9:$DM$305,2,0)))</f>
        <v>0-0</v>
      </c>
      <c r="M2869" s="532" t="str">
        <f t="shared" si="173"/>
        <v>0-0</v>
      </c>
      <c r="N2869" s="526"/>
      <c r="O2869" s="535"/>
      <c r="AC2869" s="274"/>
    </row>
    <row r="2870" spans="1:29" x14ac:dyDescent="0.2">
      <c r="A2870" s="528"/>
      <c r="B2870" s="477" t="str">
        <f t="shared" si="172"/>
        <v xml:space="preserve"> </v>
      </c>
      <c r="C2870" s="477"/>
      <c r="D2870" s="526"/>
      <c r="E2870" s="529"/>
      <c r="F2870" s="529"/>
      <c r="G2870" s="530"/>
      <c r="H2870" s="530"/>
      <c r="I2870" s="532"/>
      <c r="J2870" s="531" t="e">
        <f>VLOOKUP(K2870,'[11]CONSOLIDADO PLAN DESARROLLO'!$DK$9:$DM3166,3,0)</f>
        <v>#N/A</v>
      </c>
      <c r="K2870" s="532"/>
      <c r="L2870" s="531" t="str">
        <f>IF(K2870=0,"0-0",(VLOOKUP(K2870,'[11]CONSOLIDADO PLAN DESARROLLO'!$DK$9:$DM$305,2,0)))</f>
        <v>0-0</v>
      </c>
      <c r="M2870" s="532" t="str">
        <f t="shared" si="173"/>
        <v>0-0</v>
      </c>
      <c r="N2870" s="526"/>
      <c r="O2870" s="535"/>
      <c r="AC2870" s="274"/>
    </row>
    <row r="2871" spans="1:29" x14ac:dyDescent="0.2">
      <c r="A2871" s="528"/>
      <c r="B2871" s="477" t="str">
        <f t="shared" si="172"/>
        <v xml:space="preserve"> </v>
      </c>
      <c r="C2871" s="477"/>
      <c r="D2871" s="526"/>
      <c r="E2871" s="529"/>
      <c r="F2871" s="529"/>
      <c r="G2871" s="530"/>
      <c r="H2871" s="530"/>
      <c r="I2871" s="532"/>
      <c r="J2871" s="531" t="e">
        <f>VLOOKUP(K2871,'[11]CONSOLIDADO PLAN DESARROLLO'!$DK$9:$DM3167,3,0)</f>
        <v>#N/A</v>
      </c>
      <c r="K2871" s="532"/>
      <c r="L2871" s="531" t="str">
        <f>IF(K2871=0,"0-0",(VLOOKUP(K2871,'[11]CONSOLIDADO PLAN DESARROLLO'!$DK$9:$DM$305,2,0)))</f>
        <v>0-0</v>
      </c>
      <c r="M2871" s="532" t="str">
        <f t="shared" si="173"/>
        <v>0-0</v>
      </c>
      <c r="N2871" s="526"/>
      <c r="O2871" s="535"/>
      <c r="AC2871" s="274"/>
    </row>
    <row r="2872" spans="1:29" x14ac:dyDescent="0.2">
      <c r="A2872" s="528"/>
      <c r="B2872" s="477" t="str">
        <f t="shared" si="172"/>
        <v xml:space="preserve"> </v>
      </c>
      <c r="C2872" s="477"/>
      <c r="D2872" s="526"/>
      <c r="E2872" s="529"/>
      <c r="F2872" s="529"/>
      <c r="G2872" s="530"/>
      <c r="H2872" s="530"/>
      <c r="I2872" s="532"/>
      <c r="J2872" s="531" t="e">
        <f>VLOOKUP(K2872,'[11]CONSOLIDADO PLAN DESARROLLO'!$DK$9:$DM3168,3,0)</f>
        <v>#N/A</v>
      </c>
      <c r="K2872" s="532"/>
      <c r="L2872" s="531" t="str">
        <f>IF(K2872=0,"0-0",(VLOOKUP(K2872,'[11]CONSOLIDADO PLAN DESARROLLO'!$DK$9:$DM$305,2,0)))</f>
        <v>0-0</v>
      </c>
      <c r="M2872" s="532" t="str">
        <f t="shared" si="173"/>
        <v>0-0</v>
      </c>
      <c r="N2872" s="526"/>
      <c r="O2872" s="535"/>
      <c r="AC2872" s="274"/>
    </row>
    <row r="2873" spans="1:29" x14ac:dyDescent="0.2">
      <c r="A2873" s="528"/>
      <c r="B2873" s="477" t="str">
        <f t="shared" si="172"/>
        <v xml:space="preserve"> </v>
      </c>
      <c r="C2873" s="477"/>
      <c r="D2873" s="526"/>
      <c r="E2873" s="529"/>
      <c r="F2873" s="529"/>
      <c r="G2873" s="530"/>
      <c r="H2873" s="530"/>
      <c r="I2873" s="532"/>
      <c r="J2873" s="531" t="e">
        <f>VLOOKUP(K2873,'[11]CONSOLIDADO PLAN DESARROLLO'!$DK$9:$DM3169,3,0)</f>
        <v>#N/A</v>
      </c>
      <c r="K2873" s="532"/>
      <c r="L2873" s="531" t="str">
        <f>IF(K2873=0,"0-0",(VLOOKUP(K2873,'[11]CONSOLIDADO PLAN DESARROLLO'!$DK$9:$DM$305,2,0)))</f>
        <v>0-0</v>
      </c>
      <c r="M2873" s="532" t="str">
        <f t="shared" si="173"/>
        <v>0-0</v>
      </c>
      <c r="N2873" s="526"/>
      <c r="O2873" s="535"/>
      <c r="AC2873" s="274"/>
    </row>
    <row r="2874" spans="1:29" x14ac:dyDescent="0.2">
      <c r="A2874" s="528"/>
      <c r="B2874" s="477" t="str">
        <f t="shared" si="172"/>
        <v xml:space="preserve"> </v>
      </c>
      <c r="C2874" s="477"/>
      <c r="D2874" s="526"/>
      <c r="E2874" s="529"/>
      <c r="F2874" s="529"/>
      <c r="G2874" s="530"/>
      <c r="H2874" s="530"/>
      <c r="I2874" s="532"/>
      <c r="J2874" s="531" t="e">
        <f>VLOOKUP(K2874,'[11]CONSOLIDADO PLAN DESARROLLO'!$DK$9:$DM3170,3,0)</f>
        <v>#N/A</v>
      </c>
      <c r="K2874" s="532"/>
      <c r="L2874" s="531" t="str">
        <f>IF(K2874=0,"0-0",(VLOOKUP(K2874,'[11]CONSOLIDADO PLAN DESARROLLO'!$DK$9:$DM$305,2,0)))</f>
        <v>0-0</v>
      </c>
      <c r="M2874" s="532" t="str">
        <f t="shared" si="173"/>
        <v>0-0</v>
      </c>
      <c r="N2874" s="526"/>
      <c r="O2874" s="535"/>
      <c r="AC2874" s="274"/>
    </row>
    <row r="2875" spans="1:29" x14ac:dyDescent="0.2">
      <c r="A2875" s="528"/>
      <c r="B2875" s="477" t="str">
        <f t="shared" si="172"/>
        <v xml:space="preserve"> </v>
      </c>
      <c r="C2875" s="477"/>
      <c r="D2875" s="526"/>
      <c r="E2875" s="529"/>
      <c r="F2875" s="529"/>
      <c r="G2875" s="530"/>
      <c r="H2875" s="530"/>
      <c r="I2875" s="532"/>
      <c r="J2875" s="531" t="e">
        <f>VLOOKUP(K2875,'[11]CONSOLIDADO PLAN DESARROLLO'!$DK$9:$DM3171,3,0)</f>
        <v>#N/A</v>
      </c>
      <c r="K2875" s="532"/>
      <c r="L2875" s="531" t="str">
        <f>IF(K2875=0,"0-0",(VLOOKUP(K2875,'[11]CONSOLIDADO PLAN DESARROLLO'!$DK$9:$DM$305,2,0)))</f>
        <v>0-0</v>
      </c>
      <c r="M2875" s="532" t="str">
        <f t="shared" si="173"/>
        <v>0-0</v>
      </c>
      <c r="N2875" s="526"/>
      <c r="O2875" s="535"/>
      <c r="AC2875" s="274"/>
    </row>
    <row r="2876" spans="1:29" x14ac:dyDescent="0.2">
      <c r="A2876" s="528"/>
      <c r="B2876" s="477" t="str">
        <f t="shared" si="172"/>
        <v xml:space="preserve"> </v>
      </c>
      <c r="C2876" s="477"/>
      <c r="D2876" s="526"/>
      <c r="E2876" s="529"/>
      <c r="F2876" s="529"/>
      <c r="G2876" s="530"/>
      <c r="H2876" s="530"/>
      <c r="I2876" s="532"/>
      <c r="J2876" s="531" t="e">
        <f>VLOOKUP(K2876,'[11]CONSOLIDADO PLAN DESARROLLO'!$DK$9:$DM3172,3,0)</f>
        <v>#N/A</v>
      </c>
      <c r="K2876" s="532"/>
      <c r="L2876" s="531" t="str">
        <f>IF(K2876=0,"0-0",(VLOOKUP(K2876,'[11]CONSOLIDADO PLAN DESARROLLO'!$DK$9:$DM$305,2,0)))</f>
        <v>0-0</v>
      </c>
      <c r="M2876" s="532" t="str">
        <f t="shared" si="173"/>
        <v>0-0</v>
      </c>
      <c r="N2876" s="526"/>
      <c r="O2876" s="535"/>
      <c r="AC2876" s="274"/>
    </row>
    <row r="2877" spans="1:29" x14ac:dyDescent="0.2">
      <c r="A2877" s="528"/>
      <c r="B2877" s="477" t="str">
        <f t="shared" si="172"/>
        <v xml:space="preserve"> </v>
      </c>
      <c r="C2877" s="477"/>
      <c r="D2877" s="526"/>
      <c r="E2877" s="529"/>
      <c r="F2877" s="529"/>
      <c r="G2877" s="530"/>
      <c r="H2877" s="530"/>
      <c r="I2877" s="532"/>
      <c r="J2877" s="531" t="e">
        <f>VLOOKUP(K2877,'[11]CONSOLIDADO PLAN DESARROLLO'!$DK$9:$DM3173,3,0)</f>
        <v>#N/A</v>
      </c>
      <c r="K2877" s="532"/>
      <c r="L2877" s="531" t="str">
        <f>IF(K2877=0,"0-0",(VLOOKUP(K2877,'[11]CONSOLIDADO PLAN DESARROLLO'!$DK$9:$DM$305,2,0)))</f>
        <v>0-0</v>
      </c>
      <c r="M2877" s="532" t="str">
        <f t="shared" si="173"/>
        <v>0-0</v>
      </c>
      <c r="N2877" s="526"/>
      <c r="O2877" s="535"/>
      <c r="AC2877" s="274"/>
    </row>
    <row r="2878" spans="1:29" x14ac:dyDescent="0.2">
      <c r="A2878" s="528"/>
      <c r="B2878" s="477" t="str">
        <f t="shared" si="172"/>
        <v xml:space="preserve"> </v>
      </c>
      <c r="C2878" s="477"/>
      <c r="D2878" s="526"/>
      <c r="E2878" s="529"/>
      <c r="F2878" s="529"/>
      <c r="G2878" s="530"/>
      <c r="H2878" s="530"/>
      <c r="I2878" s="532"/>
      <c r="J2878" s="531" t="e">
        <f>VLOOKUP(K2878,'[11]CONSOLIDADO PLAN DESARROLLO'!$DK$9:$DM3174,3,0)</f>
        <v>#N/A</v>
      </c>
      <c r="K2878" s="532"/>
      <c r="L2878" s="531" t="str">
        <f>IF(K2878=0,"0-0",(VLOOKUP(K2878,'[11]CONSOLIDADO PLAN DESARROLLO'!$DK$9:$DM$305,2,0)))</f>
        <v>0-0</v>
      </c>
      <c r="M2878" s="532" t="str">
        <f t="shared" si="173"/>
        <v>0-0</v>
      </c>
      <c r="N2878" s="526"/>
      <c r="O2878" s="535"/>
      <c r="AC2878" s="274"/>
    </row>
    <row r="2879" spans="1:29" x14ac:dyDescent="0.2">
      <c r="A2879" s="528"/>
      <c r="B2879" s="477" t="str">
        <f t="shared" si="172"/>
        <v xml:space="preserve"> </v>
      </c>
      <c r="C2879" s="477"/>
      <c r="D2879" s="526"/>
      <c r="E2879" s="529"/>
      <c r="F2879" s="529"/>
      <c r="G2879" s="530"/>
      <c r="H2879" s="530"/>
      <c r="I2879" s="532"/>
      <c r="J2879" s="531" t="e">
        <f>VLOOKUP(K2879,'[11]CONSOLIDADO PLAN DESARROLLO'!$DK$9:$DM3175,3,0)</f>
        <v>#N/A</v>
      </c>
      <c r="K2879" s="532"/>
      <c r="L2879" s="531" t="str">
        <f>IF(K2879=0,"0-0",(VLOOKUP(K2879,'[11]CONSOLIDADO PLAN DESARROLLO'!$DK$9:$DM$305,2,0)))</f>
        <v>0-0</v>
      </c>
      <c r="M2879" s="532" t="str">
        <f t="shared" si="173"/>
        <v>0-0</v>
      </c>
      <c r="N2879" s="526"/>
      <c r="O2879" s="535"/>
      <c r="AC2879" s="274"/>
    </row>
    <row r="2880" spans="1:29" x14ac:dyDescent="0.2">
      <c r="A2880" s="528"/>
      <c r="B2880" s="477" t="str">
        <f t="shared" si="172"/>
        <v xml:space="preserve"> </v>
      </c>
      <c r="C2880" s="477"/>
      <c r="D2880" s="526"/>
      <c r="E2880" s="529"/>
      <c r="F2880" s="529"/>
      <c r="G2880" s="530"/>
      <c r="H2880" s="530"/>
      <c r="I2880" s="532"/>
      <c r="J2880" s="531" t="e">
        <f>VLOOKUP(K2880,'[11]CONSOLIDADO PLAN DESARROLLO'!$DK$9:$DM3176,3,0)</f>
        <v>#N/A</v>
      </c>
      <c r="K2880" s="532"/>
      <c r="L2880" s="531" t="str">
        <f>IF(K2880=0,"0-0",(VLOOKUP(K2880,'[11]CONSOLIDADO PLAN DESARROLLO'!$DK$9:$DM$305,2,0)))</f>
        <v>0-0</v>
      </c>
      <c r="M2880" s="532" t="str">
        <f t="shared" si="173"/>
        <v>0-0</v>
      </c>
      <c r="N2880" s="526"/>
      <c r="O2880" s="535"/>
      <c r="AC2880" s="274"/>
    </row>
    <row r="2881" spans="1:29" x14ac:dyDescent="0.2">
      <c r="A2881" s="528"/>
      <c r="B2881" s="477" t="str">
        <f t="shared" si="172"/>
        <v xml:space="preserve"> </v>
      </c>
      <c r="C2881" s="477"/>
      <c r="D2881" s="526"/>
      <c r="E2881" s="529"/>
      <c r="F2881" s="529"/>
      <c r="G2881" s="530"/>
      <c r="H2881" s="530"/>
      <c r="I2881" s="532"/>
      <c r="J2881" s="531" t="e">
        <f>VLOOKUP(K2881,'[11]CONSOLIDADO PLAN DESARROLLO'!$DK$9:$DM3177,3,0)</f>
        <v>#N/A</v>
      </c>
      <c r="K2881" s="532"/>
      <c r="L2881" s="531" t="str">
        <f>IF(K2881=0,"0-0",(VLOOKUP(K2881,'[11]CONSOLIDADO PLAN DESARROLLO'!$DK$9:$DM$305,2,0)))</f>
        <v>0-0</v>
      </c>
      <c r="M2881" s="532" t="str">
        <f t="shared" si="173"/>
        <v>0-0</v>
      </c>
      <c r="N2881" s="526"/>
      <c r="O2881" s="535"/>
      <c r="AC2881" s="274"/>
    </row>
    <row r="2882" spans="1:29" x14ac:dyDescent="0.2">
      <c r="A2882" s="528"/>
      <c r="B2882" s="477" t="str">
        <f t="shared" si="172"/>
        <v xml:space="preserve"> </v>
      </c>
      <c r="C2882" s="477"/>
      <c r="D2882" s="526"/>
      <c r="E2882" s="529"/>
      <c r="F2882" s="529"/>
      <c r="G2882" s="530"/>
      <c r="H2882" s="530"/>
      <c r="I2882" s="532"/>
      <c r="J2882" s="531" t="e">
        <f>VLOOKUP(K2882,'[11]CONSOLIDADO PLAN DESARROLLO'!$DK$9:$DM3178,3,0)</f>
        <v>#N/A</v>
      </c>
      <c r="K2882" s="532"/>
      <c r="L2882" s="531" t="str">
        <f>IF(K2882=0,"0-0",(VLOOKUP(K2882,'[11]CONSOLIDADO PLAN DESARROLLO'!$DK$9:$DM$305,2,0)))</f>
        <v>0-0</v>
      </c>
      <c r="M2882" s="532" t="str">
        <f t="shared" si="173"/>
        <v>0-0</v>
      </c>
      <c r="N2882" s="526"/>
      <c r="O2882" s="535"/>
      <c r="AC2882" s="274"/>
    </row>
    <row r="2883" spans="1:29" x14ac:dyDescent="0.2">
      <c r="A2883" s="528"/>
      <c r="B2883" s="477" t="str">
        <f t="shared" ref="B2883:B2946" si="174">+CONCATENATE(C2883," ",(LEFT(I2883,(3))))</f>
        <v xml:space="preserve"> </v>
      </c>
      <c r="C2883" s="477"/>
      <c r="D2883" s="526"/>
      <c r="E2883" s="529"/>
      <c r="F2883" s="529"/>
      <c r="G2883" s="530"/>
      <c r="H2883" s="530"/>
      <c r="I2883" s="532"/>
      <c r="J2883" s="531" t="e">
        <f>VLOOKUP(K2883,'[11]CONSOLIDADO PLAN DESARROLLO'!$DK$9:$DM3179,3,0)</f>
        <v>#N/A</v>
      </c>
      <c r="K2883" s="532"/>
      <c r="L2883" s="531" t="str">
        <f>IF(K2883=0,"0-0",(VLOOKUP(K2883,'[11]CONSOLIDADO PLAN DESARROLLO'!$DK$9:$DM$305,2,0)))</f>
        <v>0-0</v>
      </c>
      <c r="M2883" s="532" t="str">
        <f t="shared" ref="M2883:M2946" si="175">IF(I2883=0,"0-0",(VLOOKUP(I2883,$Q$2:$V$191,$P$1,0)))</f>
        <v>0-0</v>
      </c>
      <c r="N2883" s="526"/>
      <c r="O2883" s="535"/>
      <c r="AC2883" s="274"/>
    </row>
    <row r="2884" spans="1:29" x14ac:dyDescent="0.2">
      <c r="A2884" s="528"/>
      <c r="B2884" s="477" t="str">
        <f t="shared" si="174"/>
        <v xml:space="preserve"> </v>
      </c>
      <c r="C2884" s="477"/>
      <c r="D2884" s="526"/>
      <c r="E2884" s="529"/>
      <c r="F2884" s="529"/>
      <c r="G2884" s="530"/>
      <c r="H2884" s="530"/>
      <c r="I2884" s="532"/>
      <c r="J2884" s="531" t="e">
        <f>VLOOKUP(K2884,'[11]CONSOLIDADO PLAN DESARROLLO'!$DK$9:$DM3180,3,0)</f>
        <v>#N/A</v>
      </c>
      <c r="K2884" s="532"/>
      <c r="L2884" s="531" t="str">
        <f>IF(K2884=0,"0-0",(VLOOKUP(K2884,'[11]CONSOLIDADO PLAN DESARROLLO'!$DK$9:$DM$305,2,0)))</f>
        <v>0-0</v>
      </c>
      <c r="M2884" s="532" t="str">
        <f t="shared" si="175"/>
        <v>0-0</v>
      </c>
      <c r="N2884" s="526"/>
      <c r="O2884" s="535"/>
      <c r="AC2884" s="274"/>
    </row>
    <row r="2885" spans="1:29" x14ac:dyDescent="0.2">
      <c r="A2885" s="528"/>
      <c r="B2885" s="477" t="str">
        <f t="shared" si="174"/>
        <v xml:space="preserve"> </v>
      </c>
      <c r="C2885" s="477"/>
      <c r="D2885" s="526"/>
      <c r="E2885" s="529"/>
      <c r="F2885" s="529"/>
      <c r="G2885" s="530"/>
      <c r="H2885" s="530"/>
      <c r="I2885" s="532"/>
      <c r="J2885" s="531" t="e">
        <f>VLOOKUP(K2885,'[11]CONSOLIDADO PLAN DESARROLLO'!$DK$9:$DM3181,3,0)</f>
        <v>#N/A</v>
      </c>
      <c r="K2885" s="532"/>
      <c r="L2885" s="531" t="str">
        <f>IF(K2885=0,"0-0",(VLOOKUP(K2885,'[11]CONSOLIDADO PLAN DESARROLLO'!$DK$9:$DM$305,2,0)))</f>
        <v>0-0</v>
      </c>
      <c r="M2885" s="532" t="str">
        <f t="shared" si="175"/>
        <v>0-0</v>
      </c>
      <c r="N2885" s="526"/>
      <c r="O2885" s="535"/>
      <c r="AC2885" s="274"/>
    </row>
    <row r="2886" spans="1:29" x14ac:dyDescent="0.2">
      <c r="A2886" s="528"/>
      <c r="B2886" s="477" t="str">
        <f t="shared" si="174"/>
        <v xml:space="preserve"> </v>
      </c>
      <c r="C2886" s="477"/>
      <c r="D2886" s="526"/>
      <c r="E2886" s="529"/>
      <c r="F2886" s="529"/>
      <c r="G2886" s="530"/>
      <c r="H2886" s="530"/>
      <c r="I2886" s="532"/>
      <c r="J2886" s="531" t="e">
        <f>VLOOKUP(K2886,'[11]CONSOLIDADO PLAN DESARROLLO'!$DK$9:$DM3182,3,0)</f>
        <v>#N/A</v>
      </c>
      <c r="K2886" s="532"/>
      <c r="L2886" s="531" t="str">
        <f>IF(K2886=0,"0-0",(VLOOKUP(K2886,'[11]CONSOLIDADO PLAN DESARROLLO'!$DK$9:$DM$305,2,0)))</f>
        <v>0-0</v>
      </c>
      <c r="M2886" s="532" t="str">
        <f t="shared" si="175"/>
        <v>0-0</v>
      </c>
      <c r="N2886" s="526"/>
      <c r="O2886" s="535"/>
      <c r="AC2886" s="274"/>
    </row>
    <row r="2887" spans="1:29" x14ac:dyDescent="0.2">
      <c r="A2887" s="528"/>
      <c r="B2887" s="477" t="str">
        <f t="shared" si="174"/>
        <v xml:space="preserve"> </v>
      </c>
      <c r="C2887" s="477"/>
      <c r="D2887" s="526"/>
      <c r="E2887" s="529"/>
      <c r="F2887" s="529"/>
      <c r="G2887" s="530"/>
      <c r="H2887" s="530"/>
      <c r="I2887" s="532"/>
      <c r="J2887" s="531" t="e">
        <f>VLOOKUP(K2887,'[11]CONSOLIDADO PLAN DESARROLLO'!$DK$9:$DM3183,3,0)</f>
        <v>#N/A</v>
      </c>
      <c r="K2887" s="532"/>
      <c r="L2887" s="531" t="str">
        <f>IF(K2887=0,"0-0",(VLOOKUP(K2887,'[11]CONSOLIDADO PLAN DESARROLLO'!$DK$9:$DM$305,2,0)))</f>
        <v>0-0</v>
      </c>
      <c r="M2887" s="532" t="str">
        <f t="shared" si="175"/>
        <v>0-0</v>
      </c>
      <c r="N2887" s="526"/>
      <c r="O2887" s="535"/>
      <c r="AC2887" s="274"/>
    </row>
    <row r="2888" spans="1:29" x14ac:dyDescent="0.2">
      <c r="A2888" s="528"/>
      <c r="B2888" s="477" t="str">
        <f t="shared" si="174"/>
        <v xml:space="preserve"> </v>
      </c>
      <c r="C2888" s="477"/>
      <c r="D2888" s="526"/>
      <c r="E2888" s="529"/>
      <c r="F2888" s="529"/>
      <c r="G2888" s="530"/>
      <c r="H2888" s="530"/>
      <c r="I2888" s="532"/>
      <c r="J2888" s="531" t="e">
        <f>VLOOKUP(K2888,'[11]CONSOLIDADO PLAN DESARROLLO'!$DK$9:$DM3184,3,0)</f>
        <v>#N/A</v>
      </c>
      <c r="K2888" s="532"/>
      <c r="L2888" s="531" t="str">
        <f>IF(K2888=0,"0-0",(VLOOKUP(K2888,'[11]CONSOLIDADO PLAN DESARROLLO'!$DK$9:$DM$305,2,0)))</f>
        <v>0-0</v>
      </c>
      <c r="M2888" s="532" t="str">
        <f t="shared" si="175"/>
        <v>0-0</v>
      </c>
      <c r="N2888" s="526"/>
      <c r="O2888" s="535"/>
      <c r="AC2888" s="274"/>
    </row>
    <row r="2889" spans="1:29" x14ac:dyDescent="0.2">
      <c r="A2889" s="528"/>
      <c r="B2889" s="477" t="str">
        <f t="shared" si="174"/>
        <v xml:space="preserve"> </v>
      </c>
      <c r="C2889" s="477"/>
      <c r="D2889" s="526"/>
      <c r="E2889" s="529"/>
      <c r="F2889" s="529"/>
      <c r="G2889" s="530"/>
      <c r="H2889" s="530"/>
      <c r="I2889" s="532"/>
      <c r="J2889" s="531" t="e">
        <f>VLOOKUP(K2889,'[11]CONSOLIDADO PLAN DESARROLLO'!$DK$9:$DM3185,3,0)</f>
        <v>#N/A</v>
      </c>
      <c r="K2889" s="532"/>
      <c r="L2889" s="531" t="str">
        <f>IF(K2889=0,"0-0",(VLOOKUP(K2889,'[11]CONSOLIDADO PLAN DESARROLLO'!$DK$9:$DM$305,2,0)))</f>
        <v>0-0</v>
      </c>
      <c r="M2889" s="532" t="str">
        <f t="shared" si="175"/>
        <v>0-0</v>
      </c>
      <c r="N2889" s="526"/>
      <c r="O2889" s="535"/>
      <c r="AC2889" s="274"/>
    </row>
    <row r="2890" spans="1:29" x14ac:dyDescent="0.2">
      <c r="A2890" s="528"/>
      <c r="B2890" s="477" t="str">
        <f t="shared" si="174"/>
        <v xml:space="preserve"> </v>
      </c>
      <c r="C2890" s="477"/>
      <c r="D2890" s="526"/>
      <c r="E2890" s="529"/>
      <c r="F2890" s="529"/>
      <c r="G2890" s="530"/>
      <c r="H2890" s="530"/>
      <c r="I2890" s="532"/>
      <c r="J2890" s="531" t="e">
        <f>VLOOKUP(K2890,'[11]CONSOLIDADO PLAN DESARROLLO'!$DK$9:$DM3186,3,0)</f>
        <v>#N/A</v>
      </c>
      <c r="K2890" s="532"/>
      <c r="L2890" s="531" t="str">
        <f>IF(K2890=0,"0-0",(VLOOKUP(K2890,'[11]CONSOLIDADO PLAN DESARROLLO'!$DK$9:$DM$305,2,0)))</f>
        <v>0-0</v>
      </c>
      <c r="M2890" s="532" t="str">
        <f t="shared" si="175"/>
        <v>0-0</v>
      </c>
      <c r="N2890" s="526"/>
      <c r="O2890" s="535"/>
      <c r="AC2890" s="274"/>
    </row>
    <row r="2891" spans="1:29" x14ac:dyDescent="0.2">
      <c r="A2891" s="528"/>
      <c r="B2891" s="477" t="str">
        <f t="shared" si="174"/>
        <v xml:space="preserve"> </v>
      </c>
      <c r="C2891" s="477"/>
      <c r="D2891" s="526"/>
      <c r="E2891" s="529"/>
      <c r="F2891" s="529"/>
      <c r="G2891" s="530"/>
      <c r="H2891" s="530"/>
      <c r="I2891" s="532"/>
      <c r="J2891" s="531" t="e">
        <f>VLOOKUP(K2891,'[11]CONSOLIDADO PLAN DESARROLLO'!$DK$9:$DM3187,3,0)</f>
        <v>#N/A</v>
      </c>
      <c r="K2891" s="532"/>
      <c r="L2891" s="531" t="str">
        <f>IF(K2891=0,"0-0",(VLOOKUP(K2891,'[11]CONSOLIDADO PLAN DESARROLLO'!$DK$9:$DM$305,2,0)))</f>
        <v>0-0</v>
      </c>
      <c r="M2891" s="532" t="str">
        <f t="shared" si="175"/>
        <v>0-0</v>
      </c>
      <c r="N2891" s="526"/>
      <c r="O2891" s="535"/>
      <c r="AC2891" s="274"/>
    </row>
    <row r="2892" spans="1:29" x14ac:dyDescent="0.2">
      <c r="A2892" s="528"/>
      <c r="B2892" s="477" t="str">
        <f t="shared" si="174"/>
        <v xml:space="preserve"> </v>
      </c>
      <c r="C2892" s="477"/>
      <c r="D2892" s="526"/>
      <c r="E2892" s="529"/>
      <c r="F2892" s="529"/>
      <c r="G2892" s="530"/>
      <c r="H2892" s="530"/>
      <c r="I2892" s="532"/>
      <c r="J2892" s="531" t="e">
        <f>VLOOKUP(K2892,'[11]CONSOLIDADO PLAN DESARROLLO'!$DK$9:$DM3188,3,0)</f>
        <v>#N/A</v>
      </c>
      <c r="K2892" s="532"/>
      <c r="L2892" s="531" t="str">
        <f>IF(K2892=0,"0-0",(VLOOKUP(K2892,'[11]CONSOLIDADO PLAN DESARROLLO'!$DK$9:$DM$305,2,0)))</f>
        <v>0-0</v>
      </c>
      <c r="M2892" s="532" t="str">
        <f t="shared" si="175"/>
        <v>0-0</v>
      </c>
      <c r="N2892" s="526"/>
      <c r="O2892" s="535"/>
      <c r="AC2892" s="274"/>
    </row>
    <row r="2893" spans="1:29" x14ac:dyDescent="0.2">
      <c r="A2893" s="528"/>
      <c r="B2893" s="477" t="str">
        <f t="shared" si="174"/>
        <v xml:space="preserve"> </v>
      </c>
      <c r="C2893" s="477"/>
      <c r="D2893" s="526"/>
      <c r="E2893" s="529"/>
      <c r="F2893" s="529"/>
      <c r="G2893" s="530"/>
      <c r="H2893" s="530"/>
      <c r="I2893" s="532"/>
      <c r="J2893" s="531" t="e">
        <f>VLOOKUP(K2893,'[11]CONSOLIDADO PLAN DESARROLLO'!$DK$9:$DM3189,3,0)</f>
        <v>#N/A</v>
      </c>
      <c r="K2893" s="532"/>
      <c r="L2893" s="531" t="str">
        <f>IF(K2893=0,"0-0",(VLOOKUP(K2893,'[11]CONSOLIDADO PLAN DESARROLLO'!$DK$9:$DM$305,2,0)))</f>
        <v>0-0</v>
      </c>
      <c r="M2893" s="532" t="str">
        <f t="shared" si="175"/>
        <v>0-0</v>
      </c>
      <c r="N2893" s="526"/>
      <c r="O2893" s="535"/>
      <c r="AC2893" s="274"/>
    </row>
    <row r="2894" spans="1:29" x14ac:dyDescent="0.2">
      <c r="A2894" s="528"/>
      <c r="B2894" s="477" t="str">
        <f t="shared" si="174"/>
        <v xml:space="preserve"> </v>
      </c>
      <c r="C2894" s="477"/>
      <c r="D2894" s="526"/>
      <c r="E2894" s="529"/>
      <c r="F2894" s="529"/>
      <c r="G2894" s="530"/>
      <c r="H2894" s="530"/>
      <c r="I2894" s="532"/>
      <c r="J2894" s="531" t="e">
        <f>VLOOKUP(K2894,'[11]CONSOLIDADO PLAN DESARROLLO'!$DK$9:$DM3190,3,0)</f>
        <v>#N/A</v>
      </c>
      <c r="K2894" s="532"/>
      <c r="L2894" s="531" t="str">
        <f>IF(K2894=0,"0-0",(VLOOKUP(K2894,'[11]CONSOLIDADO PLAN DESARROLLO'!$DK$9:$DM$305,2,0)))</f>
        <v>0-0</v>
      </c>
      <c r="M2894" s="532" t="str">
        <f t="shared" si="175"/>
        <v>0-0</v>
      </c>
      <c r="N2894" s="526"/>
      <c r="O2894" s="535"/>
      <c r="AC2894" s="274"/>
    </row>
    <row r="2895" spans="1:29" x14ac:dyDescent="0.2">
      <c r="A2895" s="528"/>
      <c r="B2895" s="477" t="str">
        <f t="shared" si="174"/>
        <v xml:space="preserve"> </v>
      </c>
      <c r="C2895" s="477"/>
      <c r="D2895" s="526"/>
      <c r="E2895" s="529"/>
      <c r="F2895" s="529"/>
      <c r="G2895" s="530"/>
      <c r="H2895" s="530"/>
      <c r="I2895" s="532"/>
      <c r="J2895" s="531" t="e">
        <f>VLOOKUP(K2895,'[11]CONSOLIDADO PLAN DESARROLLO'!$DK$9:$DM3191,3,0)</f>
        <v>#N/A</v>
      </c>
      <c r="K2895" s="532"/>
      <c r="L2895" s="531" t="str">
        <f>IF(K2895=0,"0-0",(VLOOKUP(K2895,'[11]CONSOLIDADO PLAN DESARROLLO'!$DK$9:$DM$305,2,0)))</f>
        <v>0-0</v>
      </c>
      <c r="M2895" s="532" t="str">
        <f t="shared" si="175"/>
        <v>0-0</v>
      </c>
      <c r="N2895" s="526"/>
      <c r="O2895" s="535"/>
      <c r="AC2895" s="274"/>
    </row>
    <row r="2896" spans="1:29" x14ac:dyDescent="0.2">
      <c r="A2896" s="528"/>
      <c r="B2896" s="477" t="str">
        <f t="shared" si="174"/>
        <v xml:space="preserve"> </v>
      </c>
      <c r="C2896" s="477"/>
      <c r="D2896" s="526"/>
      <c r="E2896" s="529"/>
      <c r="F2896" s="529"/>
      <c r="G2896" s="530"/>
      <c r="H2896" s="530"/>
      <c r="I2896" s="532"/>
      <c r="J2896" s="531" t="e">
        <f>VLOOKUP(K2896,'[11]CONSOLIDADO PLAN DESARROLLO'!$DK$9:$DM3192,3,0)</f>
        <v>#N/A</v>
      </c>
      <c r="K2896" s="532"/>
      <c r="L2896" s="531" t="str">
        <f>IF(K2896=0,"0-0",(VLOOKUP(K2896,'[11]CONSOLIDADO PLAN DESARROLLO'!$DK$9:$DM$305,2,0)))</f>
        <v>0-0</v>
      </c>
      <c r="M2896" s="532" t="str">
        <f t="shared" si="175"/>
        <v>0-0</v>
      </c>
      <c r="N2896" s="526"/>
      <c r="O2896" s="535"/>
      <c r="AC2896" s="274"/>
    </row>
    <row r="2897" spans="1:29" x14ac:dyDescent="0.2">
      <c r="A2897" s="528"/>
      <c r="B2897" s="477" t="str">
        <f t="shared" si="174"/>
        <v xml:space="preserve"> </v>
      </c>
      <c r="C2897" s="477"/>
      <c r="D2897" s="526"/>
      <c r="E2897" s="529"/>
      <c r="F2897" s="529"/>
      <c r="G2897" s="530"/>
      <c r="H2897" s="530"/>
      <c r="I2897" s="532"/>
      <c r="J2897" s="531" t="e">
        <f>VLOOKUP(K2897,'[11]CONSOLIDADO PLAN DESARROLLO'!$DK$9:$DM3193,3,0)</f>
        <v>#N/A</v>
      </c>
      <c r="K2897" s="532"/>
      <c r="L2897" s="531" t="str">
        <f>IF(K2897=0,"0-0",(VLOOKUP(K2897,'[11]CONSOLIDADO PLAN DESARROLLO'!$DK$9:$DM$305,2,0)))</f>
        <v>0-0</v>
      </c>
      <c r="M2897" s="532" t="str">
        <f t="shared" si="175"/>
        <v>0-0</v>
      </c>
      <c r="N2897" s="526"/>
      <c r="O2897" s="535"/>
      <c r="AC2897" s="274"/>
    </row>
    <row r="2898" spans="1:29" x14ac:dyDescent="0.2">
      <c r="A2898" s="528"/>
      <c r="B2898" s="477" t="str">
        <f t="shared" si="174"/>
        <v xml:space="preserve"> </v>
      </c>
      <c r="C2898" s="477"/>
      <c r="D2898" s="526"/>
      <c r="E2898" s="529"/>
      <c r="F2898" s="529"/>
      <c r="G2898" s="530"/>
      <c r="H2898" s="530"/>
      <c r="I2898" s="532"/>
      <c r="J2898" s="531" t="e">
        <f>VLOOKUP(K2898,'[11]CONSOLIDADO PLAN DESARROLLO'!$DK$9:$DM3194,3,0)</f>
        <v>#N/A</v>
      </c>
      <c r="K2898" s="532"/>
      <c r="L2898" s="531" t="str">
        <f>IF(K2898=0,"0-0",(VLOOKUP(K2898,'[11]CONSOLIDADO PLAN DESARROLLO'!$DK$9:$DM$305,2,0)))</f>
        <v>0-0</v>
      </c>
      <c r="M2898" s="532" t="str">
        <f t="shared" si="175"/>
        <v>0-0</v>
      </c>
      <c r="N2898" s="526"/>
      <c r="O2898" s="535"/>
      <c r="AC2898" s="274"/>
    </row>
    <row r="2899" spans="1:29" x14ac:dyDescent="0.2">
      <c r="A2899" s="528"/>
      <c r="B2899" s="477" t="str">
        <f t="shared" si="174"/>
        <v xml:space="preserve"> </v>
      </c>
      <c r="C2899" s="477"/>
      <c r="D2899" s="526"/>
      <c r="E2899" s="529"/>
      <c r="F2899" s="529"/>
      <c r="G2899" s="530"/>
      <c r="H2899" s="530"/>
      <c r="I2899" s="532"/>
      <c r="J2899" s="531" t="e">
        <f>VLOOKUP(K2899,'[11]CONSOLIDADO PLAN DESARROLLO'!$DK$9:$DM3195,3,0)</f>
        <v>#N/A</v>
      </c>
      <c r="K2899" s="532"/>
      <c r="L2899" s="531" t="str">
        <f>IF(K2899=0,"0-0",(VLOOKUP(K2899,'[11]CONSOLIDADO PLAN DESARROLLO'!$DK$9:$DM$305,2,0)))</f>
        <v>0-0</v>
      </c>
      <c r="M2899" s="532" t="str">
        <f t="shared" si="175"/>
        <v>0-0</v>
      </c>
      <c r="N2899" s="526"/>
      <c r="O2899" s="535"/>
      <c r="AC2899" s="274"/>
    </row>
    <row r="2900" spans="1:29" x14ac:dyDescent="0.2">
      <c r="A2900" s="528"/>
      <c r="B2900" s="477" t="str">
        <f t="shared" si="174"/>
        <v xml:space="preserve"> </v>
      </c>
      <c r="C2900" s="477"/>
      <c r="D2900" s="526"/>
      <c r="E2900" s="529"/>
      <c r="F2900" s="529"/>
      <c r="G2900" s="530"/>
      <c r="H2900" s="530"/>
      <c r="I2900" s="532"/>
      <c r="J2900" s="531" t="e">
        <f>VLOOKUP(K2900,'[11]CONSOLIDADO PLAN DESARROLLO'!$DK$9:$DM3196,3,0)</f>
        <v>#N/A</v>
      </c>
      <c r="K2900" s="532"/>
      <c r="L2900" s="531" t="str">
        <f>IF(K2900=0,"0-0",(VLOOKUP(K2900,'[11]CONSOLIDADO PLAN DESARROLLO'!$DK$9:$DM$305,2,0)))</f>
        <v>0-0</v>
      </c>
      <c r="M2900" s="532" t="str">
        <f t="shared" si="175"/>
        <v>0-0</v>
      </c>
      <c r="N2900" s="526"/>
      <c r="O2900" s="535"/>
      <c r="AC2900" s="274"/>
    </row>
    <row r="2901" spans="1:29" x14ac:dyDescent="0.2">
      <c r="A2901" s="528"/>
      <c r="B2901" s="477" t="str">
        <f t="shared" si="174"/>
        <v xml:space="preserve"> </v>
      </c>
      <c r="C2901" s="477"/>
      <c r="D2901" s="526"/>
      <c r="E2901" s="529"/>
      <c r="F2901" s="529"/>
      <c r="G2901" s="530"/>
      <c r="H2901" s="530"/>
      <c r="I2901" s="532"/>
      <c r="J2901" s="531" t="e">
        <f>VLOOKUP(K2901,'[11]CONSOLIDADO PLAN DESARROLLO'!$DK$9:$DM3197,3,0)</f>
        <v>#N/A</v>
      </c>
      <c r="K2901" s="532"/>
      <c r="L2901" s="531" t="str">
        <f>IF(K2901=0,"0-0",(VLOOKUP(K2901,'[11]CONSOLIDADO PLAN DESARROLLO'!$DK$9:$DM$305,2,0)))</f>
        <v>0-0</v>
      </c>
      <c r="M2901" s="532" t="str">
        <f t="shared" si="175"/>
        <v>0-0</v>
      </c>
      <c r="N2901" s="526"/>
      <c r="O2901" s="535"/>
      <c r="AC2901" s="274"/>
    </row>
    <row r="2902" spans="1:29" x14ac:dyDescent="0.2">
      <c r="A2902" s="528"/>
      <c r="B2902" s="477" t="str">
        <f t="shared" si="174"/>
        <v xml:space="preserve"> </v>
      </c>
      <c r="C2902" s="477"/>
      <c r="D2902" s="526"/>
      <c r="E2902" s="529"/>
      <c r="F2902" s="529"/>
      <c r="G2902" s="530"/>
      <c r="H2902" s="530"/>
      <c r="I2902" s="532"/>
      <c r="J2902" s="531" t="e">
        <f>VLOOKUP(K2902,'[11]CONSOLIDADO PLAN DESARROLLO'!$DK$9:$DM3198,3,0)</f>
        <v>#N/A</v>
      </c>
      <c r="K2902" s="532"/>
      <c r="L2902" s="531" t="str">
        <f>IF(K2902=0,"0-0",(VLOOKUP(K2902,'[11]CONSOLIDADO PLAN DESARROLLO'!$DK$9:$DM$305,2,0)))</f>
        <v>0-0</v>
      </c>
      <c r="M2902" s="532" t="str">
        <f t="shared" si="175"/>
        <v>0-0</v>
      </c>
      <c r="N2902" s="526"/>
      <c r="O2902" s="535"/>
      <c r="AC2902" s="274"/>
    </row>
    <row r="2903" spans="1:29" x14ac:dyDescent="0.2">
      <c r="A2903" s="528"/>
      <c r="B2903" s="477" t="str">
        <f t="shared" si="174"/>
        <v xml:space="preserve"> </v>
      </c>
      <c r="C2903" s="477"/>
      <c r="D2903" s="526"/>
      <c r="E2903" s="529"/>
      <c r="F2903" s="529"/>
      <c r="G2903" s="530"/>
      <c r="H2903" s="530"/>
      <c r="I2903" s="532"/>
      <c r="J2903" s="531" t="e">
        <f>VLOOKUP(K2903,'[11]CONSOLIDADO PLAN DESARROLLO'!$DK$9:$DM3199,3,0)</f>
        <v>#N/A</v>
      </c>
      <c r="K2903" s="532"/>
      <c r="L2903" s="531" t="str">
        <f>IF(K2903=0,"0-0",(VLOOKUP(K2903,'[11]CONSOLIDADO PLAN DESARROLLO'!$DK$9:$DM$305,2,0)))</f>
        <v>0-0</v>
      </c>
      <c r="M2903" s="532" t="str">
        <f t="shared" si="175"/>
        <v>0-0</v>
      </c>
      <c r="N2903" s="526"/>
      <c r="O2903" s="535"/>
      <c r="AC2903" s="274"/>
    </row>
    <row r="2904" spans="1:29" x14ac:dyDescent="0.2">
      <c r="A2904" s="528"/>
      <c r="B2904" s="477" t="str">
        <f t="shared" si="174"/>
        <v xml:space="preserve"> </v>
      </c>
      <c r="C2904" s="477"/>
      <c r="D2904" s="526"/>
      <c r="E2904" s="529"/>
      <c r="F2904" s="529"/>
      <c r="G2904" s="530"/>
      <c r="H2904" s="530"/>
      <c r="I2904" s="532"/>
      <c r="J2904" s="531" t="e">
        <f>VLOOKUP(K2904,'[11]CONSOLIDADO PLAN DESARROLLO'!$DK$9:$DM3200,3,0)</f>
        <v>#N/A</v>
      </c>
      <c r="K2904" s="532"/>
      <c r="L2904" s="531" t="str">
        <f>IF(K2904=0,"0-0",(VLOOKUP(K2904,'[11]CONSOLIDADO PLAN DESARROLLO'!$DK$9:$DM$305,2,0)))</f>
        <v>0-0</v>
      </c>
      <c r="M2904" s="532" t="str">
        <f t="shared" si="175"/>
        <v>0-0</v>
      </c>
      <c r="N2904" s="526"/>
      <c r="O2904" s="535"/>
      <c r="AC2904" s="274"/>
    </row>
    <row r="2905" spans="1:29" x14ac:dyDescent="0.2">
      <c r="A2905" s="528"/>
      <c r="B2905" s="477" t="str">
        <f t="shared" si="174"/>
        <v xml:space="preserve"> </v>
      </c>
      <c r="C2905" s="477"/>
      <c r="D2905" s="526"/>
      <c r="E2905" s="529"/>
      <c r="F2905" s="529"/>
      <c r="G2905" s="530"/>
      <c r="H2905" s="530"/>
      <c r="I2905" s="532"/>
      <c r="J2905" s="531" t="e">
        <f>VLOOKUP(K2905,'[11]CONSOLIDADO PLAN DESARROLLO'!$DK$9:$DM3201,3,0)</f>
        <v>#N/A</v>
      </c>
      <c r="K2905" s="532"/>
      <c r="L2905" s="531" t="str">
        <f>IF(K2905=0,"0-0",(VLOOKUP(K2905,'[11]CONSOLIDADO PLAN DESARROLLO'!$DK$9:$DM$305,2,0)))</f>
        <v>0-0</v>
      </c>
      <c r="M2905" s="532" t="str">
        <f t="shared" si="175"/>
        <v>0-0</v>
      </c>
      <c r="N2905" s="526"/>
      <c r="O2905" s="535"/>
      <c r="AC2905" s="274"/>
    </row>
    <row r="2906" spans="1:29" x14ac:dyDescent="0.2">
      <c r="A2906" s="528"/>
      <c r="B2906" s="477" t="str">
        <f t="shared" si="174"/>
        <v xml:space="preserve"> </v>
      </c>
      <c r="C2906" s="477"/>
      <c r="D2906" s="526"/>
      <c r="E2906" s="529"/>
      <c r="F2906" s="529"/>
      <c r="G2906" s="530"/>
      <c r="H2906" s="530"/>
      <c r="I2906" s="532"/>
      <c r="J2906" s="531" t="e">
        <f>VLOOKUP(K2906,'[11]CONSOLIDADO PLAN DESARROLLO'!$DK$9:$DM3202,3,0)</f>
        <v>#N/A</v>
      </c>
      <c r="K2906" s="532"/>
      <c r="L2906" s="531" t="str">
        <f>IF(K2906=0,"0-0",(VLOOKUP(K2906,'[11]CONSOLIDADO PLAN DESARROLLO'!$DK$9:$DM$305,2,0)))</f>
        <v>0-0</v>
      </c>
      <c r="M2906" s="532" t="str">
        <f t="shared" si="175"/>
        <v>0-0</v>
      </c>
      <c r="N2906" s="526"/>
      <c r="O2906" s="535"/>
      <c r="AC2906" s="274"/>
    </row>
    <row r="2907" spans="1:29" x14ac:dyDescent="0.2">
      <c r="A2907" s="528"/>
      <c r="B2907" s="477" t="str">
        <f t="shared" si="174"/>
        <v xml:space="preserve"> </v>
      </c>
      <c r="C2907" s="477"/>
      <c r="D2907" s="526"/>
      <c r="E2907" s="529"/>
      <c r="F2907" s="529"/>
      <c r="G2907" s="530"/>
      <c r="H2907" s="530"/>
      <c r="I2907" s="532"/>
      <c r="J2907" s="531" t="e">
        <f>VLOOKUP(K2907,'[11]CONSOLIDADO PLAN DESARROLLO'!$DK$9:$DM3203,3,0)</f>
        <v>#N/A</v>
      </c>
      <c r="K2907" s="532"/>
      <c r="L2907" s="531" t="str">
        <f>IF(K2907=0,"0-0",(VLOOKUP(K2907,'[11]CONSOLIDADO PLAN DESARROLLO'!$DK$9:$DM$305,2,0)))</f>
        <v>0-0</v>
      </c>
      <c r="M2907" s="532" t="str">
        <f t="shared" si="175"/>
        <v>0-0</v>
      </c>
      <c r="N2907" s="526"/>
      <c r="O2907" s="535"/>
      <c r="AC2907" s="274"/>
    </row>
    <row r="2908" spans="1:29" x14ac:dyDescent="0.2">
      <c r="A2908" s="528"/>
      <c r="B2908" s="477" t="str">
        <f t="shared" si="174"/>
        <v xml:space="preserve"> </v>
      </c>
      <c r="C2908" s="477"/>
      <c r="D2908" s="526"/>
      <c r="E2908" s="529"/>
      <c r="F2908" s="529"/>
      <c r="G2908" s="530"/>
      <c r="H2908" s="530"/>
      <c r="I2908" s="532"/>
      <c r="J2908" s="531" t="e">
        <f>VLOOKUP(K2908,'[11]CONSOLIDADO PLAN DESARROLLO'!$DK$9:$DM3204,3,0)</f>
        <v>#N/A</v>
      </c>
      <c r="K2908" s="532"/>
      <c r="L2908" s="531" t="str">
        <f>IF(K2908=0,"0-0",(VLOOKUP(K2908,'[11]CONSOLIDADO PLAN DESARROLLO'!$DK$9:$DM$305,2,0)))</f>
        <v>0-0</v>
      </c>
      <c r="M2908" s="532" t="str">
        <f t="shared" si="175"/>
        <v>0-0</v>
      </c>
      <c r="N2908" s="526"/>
      <c r="O2908" s="535"/>
      <c r="AC2908" s="274"/>
    </row>
    <row r="2909" spans="1:29" x14ac:dyDescent="0.2">
      <c r="A2909" s="528"/>
      <c r="B2909" s="477" t="str">
        <f t="shared" si="174"/>
        <v xml:space="preserve"> </v>
      </c>
      <c r="C2909" s="477"/>
      <c r="D2909" s="526"/>
      <c r="E2909" s="529"/>
      <c r="F2909" s="529"/>
      <c r="G2909" s="530"/>
      <c r="H2909" s="530"/>
      <c r="I2909" s="532"/>
      <c r="J2909" s="531" t="e">
        <f>VLOOKUP(K2909,'[11]CONSOLIDADO PLAN DESARROLLO'!$DK$9:$DM3205,3,0)</f>
        <v>#N/A</v>
      </c>
      <c r="K2909" s="532"/>
      <c r="L2909" s="531" t="str">
        <f>IF(K2909=0,"0-0",(VLOOKUP(K2909,'[11]CONSOLIDADO PLAN DESARROLLO'!$DK$9:$DM$305,2,0)))</f>
        <v>0-0</v>
      </c>
      <c r="M2909" s="532" t="str">
        <f t="shared" si="175"/>
        <v>0-0</v>
      </c>
      <c r="N2909" s="526"/>
      <c r="O2909" s="535"/>
      <c r="AC2909" s="274"/>
    </row>
    <row r="2910" spans="1:29" x14ac:dyDescent="0.2">
      <c r="A2910" s="528"/>
      <c r="B2910" s="477" t="str">
        <f t="shared" si="174"/>
        <v xml:space="preserve"> </v>
      </c>
      <c r="C2910" s="477"/>
      <c r="D2910" s="526"/>
      <c r="E2910" s="529"/>
      <c r="F2910" s="529"/>
      <c r="G2910" s="530"/>
      <c r="H2910" s="530"/>
      <c r="I2910" s="532"/>
      <c r="J2910" s="531" t="e">
        <f>VLOOKUP(K2910,'[11]CONSOLIDADO PLAN DESARROLLO'!$DK$9:$DM3206,3,0)</f>
        <v>#N/A</v>
      </c>
      <c r="K2910" s="532"/>
      <c r="L2910" s="531" t="str">
        <f>IF(K2910=0,"0-0",(VLOOKUP(K2910,'[11]CONSOLIDADO PLAN DESARROLLO'!$DK$9:$DM$305,2,0)))</f>
        <v>0-0</v>
      </c>
      <c r="M2910" s="532" t="str">
        <f t="shared" si="175"/>
        <v>0-0</v>
      </c>
      <c r="N2910" s="526"/>
      <c r="O2910" s="535"/>
      <c r="AC2910" s="274"/>
    </row>
    <row r="2911" spans="1:29" x14ac:dyDescent="0.2">
      <c r="A2911" s="528"/>
      <c r="B2911" s="477" t="str">
        <f t="shared" si="174"/>
        <v xml:space="preserve"> </v>
      </c>
      <c r="C2911" s="477"/>
      <c r="D2911" s="526"/>
      <c r="E2911" s="529"/>
      <c r="F2911" s="529"/>
      <c r="G2911" s="530"/>
      <c r="H2911" s="530"/>
      <c r="I2911" s="532"/>
      <c r="J2911" s="531" t="e">
        <f>VLOOKUP(K2911,'[11]CONSOLIDADO PLAN DESARROLLO'!$DK$9:$DM3207,3,0)</f>
        <v>#N/A</v>
      </c>
      <c r="K2911" s="532"/>
      <c r="L2911" s="531" t="str">
        <f>IF(K2911=0,"0-0",(VLOOKUP(K2911,'[11]CONSOLIDADO PLAN DESARROLLO'!$DK$9:$DM$305,2,0)))</f>
        <v>0-0</v>
      </c>
      <c r="M2911" s="532" t="str">
        <f t="shared" si="175"/>
        <v>0-0</v>
      </c>
      <c r="N2911" s="526"/>
      <c r="O2911" s="535"/>
      <c r="AC2911" s="274"/>
    </row>
    <row r="2912" spans="1:29" x14ac:dyDescent="0.2">
      <c r="A2912" s="528"/>
      <c r="B2912" s="477" t="str">
        <f t="shared" si="174"/>
        <v xml:space="preserve"> </v>
      </c>
      <c r="C2912" s="477"/>
      <c r="D2912" s="526"/>
      <c r="E2912" s="529"/>
      <c r="F2912" s="529"/>
      <c r="G2912" s="530"/>
      <c r="H2912" s="530"/>
      <c r="I2912" s="532"/>
      <c r="J2912" s="531" t="e">
        <f>VLOOKUP(K2912,'[11]CONSOLIDADO PLAN DESARROLLO'!$DK$9:$DM3208,3,0)</f>
        <v>#N/A</v>
      </c>
      <c r="K2912" s="532"/>
      <c r="L2912" s="531" t="str">
        <f>IF(K2912=0,"0-0",(VLOOKUP(K2912,'[11]CONSOLIDADO PLAN DESARROLLO'!$DK$9:$DM$305,2,0)))</f>
        <v>0-0</v>
      </c>
      <c r="M2912" s="532" t="str">
        <f t="shared" si="175"/>
        <v>0-0</v>
      </c>
      <c r="N2912" s="526"/>
      <c r="O2912" s="535"/>
      <c r="AC2912" s="274"/>
    </row>
    <row r="2913" spans="1:29" x14ac:dyDescent="0.2">
      <c r="A2913" s="528"/>
      <c r="B2913" s="477" t="str">
        <f t="shared" si="174"/>
        <v xml:space="preserve"> </v>
      </c>
      <c r="C2913" s="477"/>
      <c r="D2913" s="526"/>
      <c r="E2913" s="529"/>
      <c r="F2913" s="529"/>
      <c r="G2913" s="530"/>
      <c r="H2913" s="530"/>
      <c r="I2913" s="532"/>
      <c r="J2913" s="531" t="e">
        <f>VLOOKUP(K2913,'[11]CONSOLIDADO PLAN DESARROLLO'!$DK$9:$DM3209,3,0)</f>
        <v>#N/A</v>
      </c>
      <c r="K2913" s="532"/>
      <c r="L2913" s="531" t="str">
        <f>IF(K2913=0,"0-0",(VLOOKUP(K2913,'[11]CONSOLIDADO PLAN DESARROLLO'!$DK$9:$DM$305,2,0)))</f>
        <v>0-0</v>
      </c>
      <c r="M2913" s="532" t="str">
        <f t="shared" si="175"/>
        <v>0-0</v>
      </c>
      <c r="N2913" s="526"/>
      <c r="O2913" s="535"/>
      <c r="AC2913" s="274"/>
    </row>
    <row r="2914" spans="1:29" x14ac:dyDescent="0.2">
      <c r="A2914" s="528"/>
      <c r="B2914" s="477" t="str">
        <f t="shared" si="174"/>
        <v xml:space="preserve"> </v>
      </c>
      <c r="C2914" s="477"/>
      <c r="D2914" s="526"/>
      <c r="E2914" s="529"/>
      <c r="F2914" s="529"/>
      <c r="G2914" s="530"/>
      <c r="H2914" s="530"/>
      <c r="I2914" s="532"/>
      <c r="J2914" s="531" t="e">
        <f>VLOOKUP(K2914,'[11]CONSOLIDADO PLAN DESARROLLO'!$DK$9:$DM3210,3,0)</f>
        <v>#N/A</v>
      </c>
      <c r="K2914" s="532"/>
      <c r="L2914" s="531" t="str">
        <f>IF(K2914=0,"0-0",(VLOOKUP(K2914,'[11]CONSOLIDADO PLAN DESARROLLO'!$DK$9:$DM$305,2,0)))</f>
        <v>0-0</v>
      </c>
      <c r="M2914" s="532" t="str">
        <f t="shared" si="175"/>
        <v>0-0</v>
      </c>
      <c r="N2914" s="526"/>
      <c r="O2914" s="535"/>
      <c r="AC2914" s="274"/>
    </row>
    <row r="2915" spans="1:29" x14ac:dyDescent="0.2">
      <c r="A2915" s="528"/>
      <c r="B2915" s="477" t="str">
        <f t="shared" si="174"/>
        <v xml:space="preserve"> </v>
      </c>
      <c r="C2915" s="477"/>
      <c r="D2915" s="526"/>
      <c r="E2915" s="529"/>
      <c r="F2915" s="529"/>
      <c r="G2915" s="530"/>
      <c r="H2915" s="530"/>
      <c r="I2915" s="532"/>
      <c r="J2915" s="531" t="e">
        <f>VLOOKUP(K2915,'[11]CONSOLIDADO PLAN DESARROLLO'!$DK$9:$DM3211,3,0)</f>
        <v>#N/A</v>
      </c>
      <c r="K2915" s="532"/>
      <c r="L2915" s="531" t="str">
        <f>IF(K2915=0,"0-0",(VLOOKUP(K2915,'[11]CONSOLIDADO PLAN DESARROLLO'!$DK$9:$DM$305,2,0)))</f>
        <v>0-0</v>
      </c>
      <c r="M2915" s="532" t="str">
        <f t="shared" si="175"/>
        <v>0-0</v>
      </c>
      <c r="N2915" s="526"/>
      <c r="O2915" s="535"/>
      <c r="AC2915" s="274"/>
    </row>
    <row r="2916" spans="1:29" x14ac:dyDescent="0.2">
      <c r="A2916" s="528"/>
      <c r="B2916" s="477" t="str">
        <f t="shared" si="174"/>
        <v xml:space="preserve"> </v>
      </c>
      <c r="C2916" s="477"/>
      <c r="D2916" s="526"/>
      <c r="E2916" s="529"/>
      <c r="F2916" s="529"/>
      <c r="G2916" s="530"/>
      <c r="H2916" s="530"/>
      <c r="I2916" s="532"/>
      <c r="J2916" s="531" t="e">
        <f>VLOOKUP(K2916,'[11]CONSOLIDADO PLAN DESARROLLO'!$DK$9:$DM3212,3,0)</f>
        <v>#N/A</v>
      </c>
      <c r="K2916" s="532"/>
      <c r="L2916" s="531" t="str">
        <f>IF(K2916=0,"0-0",(VLOOKUP(K2916,'[11]CONSOLIDADO PLAN DESARROLLO'!$DK$9:$DM$305,2,0)))</f>
        <v>0-0</v>
      </c>
      <c r="M2916" s="532" t="str">
        <f t="shared" si="175"/>
        <v>0-0</v>
      </c>
      <c r="N2916" s="526"/>
      <c r="O2916" s="535"/>
      <c r="AC2916" s="274"/>
    </row>
    <row r="2917" spans="1:29" x14ac:dyDescent="0.2">
      <c r="A2917" s="528"/>
      <c r="B2917" s="477" t="str">
        <f t="shared" si="174"/>
        <v xml:space="preserve"> </v>
      </c>
      <c r="C2917" s="477"/>
      <c r="D2917" s="526"/>
      <c r="E2917" s="529"/>
      <c r="F2917" s="529"/>
      <c r="G2917" s="530"/>
      <c r="H2917" s="530"/>
      <c r="I2917" s="532"/>
      <c r="J2917" s="531" t="e">
        <f>VLOOKUP(K2917,'[11]CONSOLIDADO PLAN DESARROLLO'!$DK$9:$DM3213,3,0)</f>
        <v>#N/A</v>
      </c>
      <c r="K2917" s="532"/>
      <c r="L2917" s="531" t="str">
        <f>IF(K2917=0,"0-0",(VLOOKUP(K2917,'[11]CONSOLIDADO PLAN DESARROLLO'!$DK$9:$DM$305,2,0)))</f>
        <v>0-0</v>
      </c>
      <c r="M2917" s="532" t="str">
        <f t="shared" si="175"/>
        <v>0-0</v>
      </c>
      <c r="N2917" s="526"/>
      <c r="O2917" s="535"/>
      <c r="AC2917" s="274"/>
    </row>
    <row r="2918" spans="1:29" x14ac:dyDescent="0.2">
      <c r="A2918" s="528"/>
      <c r="B2918" s="477" t="str">
        <f t="shared" si="174"/>
        <v xml:space="preserve"> </v>
      </c>
      <c r="C2918" s="477"/>
      <c r="D2918" s="526"/>
      <c r="E2918" s="529"/>
      <c r="F2918" s="529"/>
      <c r="G2918" s="530"/>
      <c r="H2918" s="530"/>
      <c r="I2918" s="532"/>
      <c r="J2918" s="531" t="e">
        <f>VLOOKUP(K2918,'[11]CONSOLIDADO PLAN DESARROLLO'!$DK$9:$DM3214,3,0)</f>
        <v>#N/A</v>
      </c>
      <c r="K2918" s="532"/>
      <c r="L2918" s="531" t="str">
        <f>IF(K2918=0,"0-0",(VLOOKUP(K2918,'[11]CONSOLIDADO PLAN DESARROLLO'!$DK$9:$DM$305,2,0)))</f>
        <v>0-0</v>
      </c>
      <c r="M2918" s="532" t="str">
        <f t="shared" si="175"/>
        <v>0-0</v>
      </c>
      <c r="N2918" s="526"/>
      <c r="O2918" s="535"/>
      <c r="AC2918" s="274"/>
    </row>
    <row r="2919" spans="1:29" x14ac:dyDescent="0.2">
      <c r="A2919" s="528"/>
      <c r="B2919" s="477" t="str">
        <f t="shared" si="174"/>
        <v xml:space="preserve"> </v>
      </c>
      <c r="C2919" s="477"/>
      <c r="D2919" s="526"/>
      <c r="E2919" s="529"/>
      <c r="F2919" s="529"/>
      <c r="G2919" s="530"/>
      <c r="H2919" s="530"/>
      <c r="I2919" s="532"/>
      <c r="J2919" s="531" t="e">
        <f>VLOOKUP(K2919,'[11]CONSOLIDADO PLAN DESARROLLO'!$DK$9:$DM3215,3,0)</f>
        <v>#N/A</v>
      </c>
      <c r="K2919" s="532"/>
      <c r="L2919" s="531" t="str">
        <f>IF(K2919=0,"0-0",(VLOOKUP(K2919,'[11]CONSOLIDADO PLAN DESARROLLO'!$DK$9:$DM$305,2,0)))</f>
        <v>0-0</v>
      </c>
      <c r="M2919" s="532" t="str">
        <f t="shared" si="175"/>
        <v>0-0</v>
      </c>
      <c r="N2919" s="526"/>
      <c r="O2919" s="535"/>
      <c r="AC2919" s="274"/>
    </row>
    <row r="2920" spans="1:29" x14ac:dyDescent="0.2">
      <c r="A2920" s="528"/>
      <c r="B2920" s="477" t="str">
        <f t="shared" si="174"/>
        <v xml:space="preserve"> </v>
      </c>
      <c r="C2920" s="477"/>
      <c r="D2920" s="526"/>
      <c r="E2920" s="529"/>
      <c r="F2920" s="529"/>
      <c r="G2920" s="530"/>
      <c r="H2920" s="530"/>
      <c r="I2920" s="532"/>
      <c r="J2920" s="531" t="e">
        <f>VLOOKUP(K2920,'[11]CONSOLIDADO PLAN DESARROLLO'!$DK$9:$DM3216,3,0)</f>
        <v>#N/A</v>
      </c>
      <c r="K2920" s="532"/>
      <c r="L2920" s="531" t="str">
        <f>IF(K2920=0,"0-0",(VLOOKUP(K2920,'[11]CONSOLIDADO PLAN DESARROLLO'!$DK$9:$DM$305,2,0)))</f>
        <v>0-0</v>
      </c>
      <c r="M2920" s="532" t="str">
        <f t="shared" si="175"/>
        <v>0-0</v>
      </c>
      <c r="N2920" s="526"/>
      <c r="O2920" s="535"/>
      <c r="AC2920" s="274"/>
    </row>
    <row r="2921" spans="1:29" x14ac:dyDescent="0.2">
      <c r="A2921" s="528"/>
      <c r="B2921" s="477" t="str">
        <f t="shared" si="174"/>
        <v xml:space="preserve"> </v>
      </c>
      <c r="C2921" s="477"/>
      <c r="D2921" s="526"/>
      <c r="E2921" s="529"/>
      <c r="F2921" s="529"/>
      <c r="G2921" s="530"/>
      <c r="H2921" s="530"/>
      <c r="I2921" s="532"/>
      <c r="J2921" s="531" t="e">
        <f>VLOOKUP(K2921,'[11]CONSOLIDADO PLAN DESARROLLO'!$DK$9:$DM3217,3,0)</f>
        <v>#N/A</v>
      </c>
      <c r="K2921" s="532"/>
      <c r="L2921" s="531" t="str">
        <f>IF(K2921=0,"0-0",(VLOOKUP(K2921,'[11]CONSOLIDADO PLAN DESARROLLO'!$DK$9:$DM$305,2,0)))</f>
        <v>0-0</v>
      </c>
      <c r="M2921" s="532" t="str">
        <f t="shared" si="175"/>
        <v>0-0</v>
      </c>
      <c r="N2921" s="526"/>
      <c r="O2921" s="535"/>
      <c r="AC2921" s="274"/>
    </row>
    <row r="2922" spans="1:29" x14ac:dyDescent="0.2">
      <c r="A2922" s="528"/>
      <c r="B2922" s="477" t="str">
        <f t="shared" si="174"/>
        <v xml:space="preserve"> </v>
      </c>
      <c r="C2922" s="477"/>
      <c r="D2922" s="526"/>
      <c r="E2922" s="529"/>
      <c r="F2922" s="529"/>
      <c r="G2922" s="530"/>
      <c r="H2922" s="530"/>
      <c r="I2922" s="532"/>
      <c r="J2922" s="531" t="e">
        <f>VLOOKUP(K2922,'[11]CONSOLIDADO PLAN DESARROLLO'!$DK$9:$DM3218,3,0)</f>
        <v>#N/A</v>
      </c>
      <c r="K2922" s="532"/>
      <c r="L2922" s="531" t="str">
        <f>IF(K2922=0,"0-0",(VLOOKUP(K2922,'[11]CONSOLIDADO PLAN DESARROLLO'!$DK$9:$DM$305,2,0)))</f>
        <v>0-0</v>
      </c>
      <c r="M2922" s="532" t="str">
        <f t="shared" si="175"/>
        <v>0-0</v>
      </c>
      <c r="N2922" s="526"/>
      <c r="O2922" s="535"/>
      <c r="AC2922" s="274"/>
    </row>
    <row r="2923" spans="1:29" x14ac:dyDescent="0.2">
      <c r="A2923" s="528"/>
      <c r="B2923" s="477" t="str">
        <f t="shared" si="174"/>
        <v xml:space="preserve"> </v>
      </c>
      <c r="C2923" s="477"/>
      <c r="D2923" s="526"/>
      <c r="E2923" s="529"/>
      <c r="F2923" s="529"/>
      <c r="G2923" s="530"/>
      <c r="H2923" s="530"/>
      <c r="I2923" s="532"/>
      <c r="J2923" s="531" t="e">
        <f>VLOOKUP(K2923,'[11]CONSOLIDADO PLAN DESARROLLO'!$DK$9:$DM3219,3,0)</f>
        <v>#N/A</v>
      </c>
      <c r="K2923" s="532"/>
      <c r="L2923" s="531" t="str">
        <f>IF(K2923=0,"0-0",(VLOOKUP(K2923,'[11]CONSOLIDADO PLAN DESARROLLO'!$DK$9:$DM$305,2,0)))</f>
        <v>0-0</v>
      </c>
      <c r="M2923" s="532" t="str">
        <f t="shared" si="175"/>
        <v>0-0</v>
      </c>
      <c r="N2923" s="526"/>
      <c r="O2923" s="535"/>
      <c r="AC2923" s="274"/>
    </row>
    <row r="2924" spans="1:29" x14ac:dyDescent="0.2">
      <c r="A2924" s="528"/>
      <c r="B2924" s="477" t="str">
        <f t="shared" si="174"/>
        <v xml:space="preserve"> </v>
      </c>
      <c r="C2924" s="477"/>
      <c r="D2924" s="526"/>
      <c r="E2924" s="529"/>
      <c r="F2924" s="529"/>
      <c r="G2924" s="530"/>
      <c r="H2924" s="530"/>
      <c r="I2924" s="532"/>
      <c r="J2924" s="531" t="e">
        <f>VLOOKUP(K2924,'[11]CONSOLIDADO PLAN DESARROLLO'!$DK$9:$DM3220,3,0)</f>
        <v>#N/A</v>
      </c>
      <c r="K2924" s="532"/>
      <c r="L2924" s="531" t="str">
        <f>IF(K2924=0,"0-0",(VLOOKUP(K2924,'[11]CONSOLIDADO PLAN DESARROLLO'!$DK$9:$DM$305,2,0)))</f>
        <v>0-0</v>
      </c>
      <c r="M2924" s="532" t="str">
        <f t="shared" si="175"/>
        <v>0-0</v>
      </c>
      <c r="N2924" s="526"/>
      <c r="O2924" s="535"/>
      <c r="AC2924" s="274"/>
    </row>
    <row r="2925" spans="1:29" x14ac:dyDescent="0.2">
      <c r="A2925" s="528"/>
      <c r="B2925" s="477" t="str">
        <f t="shared" si="174"/>
        <v xml:space="preserve"> </v>
      </c>
      <c r="C2925" s="477"/>
      <c r="D2925" s="526"/>
      <c r="E2925" s="529"/>
      <c r="F2925" s="529"/>
      <c r="G2925" s="530"/>
      <c r="H2925" s="530"/>
      <c r="I2925" s="532"/>
      <c r="J2925" s="531" t="e">
        <f>VLOOKUP(K2925,'[11]CONSOLIDADO PLAN DESARROLLO'!$DK$9:$DM3221,3,0)</f>
        <v>#N/A</v>
      </c>
      <c r="K2925" s="532"/>
      <c r="L2925" s="531" t="str">
        <f>IF(K2925=0,"0-0",(VLOOKUP(K2925,'[11]CONSOLIDADO PLAN DESARROLLO'!$DK$9:$DM$305,2,0)))</f>
        <v>0-0</v>
      </c>
      <c r="M2925" s="532" t="str">
        <f t="shared" si="175"/>
        <v>0-0</v>
      </c>
      <c r="N2925" s="526"/>
      <c r="O2925" s="535"/>
      <c r="AC2925" s="274"/>
    </row>
    <row r="2926" spans="1:29" x14ac:dyDescent="0.2">
      <c r="A2926" s="528"/>
      <c r="B2926" s="477" t="str">
        <f t="shared" si="174"/>
        <v xml:space="preserve"> </v>
      </c>
      <c r="C2926" s="477"/>
      <c r="D2926" s="526"/>
      <c r="E2926" s="529"/>
      <c r="F2926" s="529"/>
      <c r="G2926" s="530"/>
      <c r="H2926" s="530"/>
      <c r="I2926" s="532"/>
      <c r="J2926" s="531" t="e">
        <f>VLOOKUP(K2926,'[11]CONSOLIDADO PLAN DESARROLLO'!$DK$9:$DM3222,3,0)</f>
        <v>#N/A</v>
      </c>
      <c r="K2926" s="532"/>
      <c r="L2926" s="531" t="str">
        <f>IF(K2926=0,"0-0",(VLOOKUP(K2926,'[11]CONSOLIDADO PLAN DESARROLLO'!$DK$9:$DM$305,2,0)))</f>
        <v>0-0</v>
      </c>
      <c r="M2926" s="532" t="str">
        <f t="shared" si="175"/>
        <v>0-0</v>
      </c>
      <c r="N2926" s="526"/>
      <c r="O2926" s="535"/>
      <c r="AC2926" s="274"/>
    </row>
    <row r="2927" spans="1:29" x14ac:dyDescent="0.2">
      <c r="A2927" s="528"/>
      <c r="B2927" s="477" t="str">
        <f t="shared" si="174"/>
        <v xml:space="preserve"> </v>
      </c>
      <c r="C2927" s="477"/>
      <c r="D2927" s="526"/>
      <c r="E2927" s="529"/>
      <c r="F2927" s="529"/>
      <c r="G2927" s="530"/>
      <c r="H2927" s="530"/>
      <c r="I2927" s="532"/>
      <c r="J2927" s="531" t="e">
        <f>VLOOKUP(K2927,'[11]CONSOLIDADO PLAN DESARROLLO'!$DK$9:$DM3223,3,0)</f>
        <v>#N/A</v>
      </c>
      <c r="K2927" s="532"/>
      <c r="L2927" s="531" t="str">
        <f>IF(K2927=0,"0-0",(VLOOKUP(K2927,'[11]CONSOLIDADO PLAN DESARROLLO'!$DK$9:$DM$305,2,0)))</f>
        <v>0-0</v>
      </c>
      <c r="M2927" s="532" t="str">
        <f t="shared" si="175"/>
        <v>0-0</v>
      </c>
      <c r="N2927" s="526"/>
      <c r="O2927" s="535"/>
      <c r="AC2927" s="274"/>
    </row>
    <row r="2928" spans="1:29" x14ac:dyDescent="0.2">
      <c r="A2928" s="528"/>
      <c r="B2928" s="477" t="str">
        <f t="shared" si="174"/>
        <v xml:space="preserve"> </v>
      </c>
      <c r="C2928" s="477"/>
      <c r="D2928" s="526"/>
      <c r="E2928" s="529"/>
      <c r="F2928" s="529"/>
      <c r="G2928" s="530"/>
      <c r="H2928" s="530"/>
      <c r="I2928" s="532"/>
      <c r="J2928" s="531" t="e">
        <f>VLOOKUP(K2928,'[11]CONSOLIDADO PLAN DESARROLLO'!$DK$9:$DM3224,3,0)</f>
        <v>#N/A</v>
      </c>
      <c r="K2928" s="532"/>
      <c r="L2928" s="531" t="str">
        <f>IF(K2928=0,"0-0",(VLOOKUP(K2928,'[11]CONSOLIDADO PLAN DESARROLLO'!$DK$9:$DM$305,2,0)))</f>
        <v>0-0</v>
      </c>
      <c r="M2928" s="532" t="str">
        <f t="shared" si="175"/>
        <v>0-0</v>
      </c>
      <c r="N2928" s="526"/>
      <c r="O2928" s="535"/>
      <c r="AC2928" s="274"/>
    </row>
    <row r="2929" spans="1:29" x14ac:dyDescent="0.2">
      <c r="A2929" s="528"/>
      <c r="B2929" s="477" t="str">
        <f t="shared" si="174"/>
        <v xml:space="preserve"> </v>
      </c>
      <c r="C2929" s="477"/>
      <c r="D2929" s="526"/>
      <c r="E2929" s="529"/>
      <c r="F2929" s="529"/>
      <c r="G2929" s="530"/>
      <c r="H2929" s="530"/>
      <c r="I2929" s="532"/>
      <c r="J2929" s="531" t="e">
        <f>VLOOKUP(K2929,'[11]CONSOLIDADO PLAN DESARROLLO'!$DK$9:$DM3225,3,0)</f>
        <v>#N/A</v>
      </c>
      <c r="K2929" s="532"/>
      <c r="L2929" s="531" t="str">
        <f>IF(K2929=0,"0-0",(VLOOKUP(K2929,'[11]CONSOLIDADO PLAN DESARROLLO'!$DK$9:$DM$305,2,0)))</f>
        <v>0-0</v>
      </c>
      <c r="M2929" s="532" t="str">
        <f t="shared" si="175"/>
        <v>0-0</v>
      </c>
      <c r="N2929" s="526"/>
      <c r="O2929" s="535"/>
      <c r="AC2929" s="274"/>
    </row>
    <row r="2930" spans="1:29" x14ac:dyDescent="0.2">
      <c r="A2930" s="528"/>
      <c r="B2930" s="477" t="str">
        <f t="shared" si="174"/>
        <v xml:space="preserve"> </v>
      </c>
      <c r="C2930" s="477"/>
      <c r="D2930" s="526"/>
      <c r="E2930" s="529"/>
      <c r="F2930" s="529"/>
      <c r="G2930" s="530"/>
      <c r="H2930" s="530"/>
      <c r="I2930" s="532"/>
      <c r="J2930" s="531" t="e">
        <f>VLOOKUP(K2930,'[11]CONSOLIDADO PLAN DESARROLLO'!$DK$9:$DM3226,3,0)</f>
        <v>#N/A</v>
      </c>
      <c r="K2930" s="532"/>
      <c r="L2930" s="531" t="str">
        <f>IF(K2930=0,"0-0",(VLOOKUP(K2930,'[11]CONSOLIDADO PLAN DESARROLLO'!$DK$9:$DM$305,2,0)))</f>
        <v>0-0</v>
      </c>
      <c r="M2930" s="532" t="str">
        <f t="shared" si="175"/>
        <v>0-0</v>
      </c>
      <c r="N2930" s="526"/>
      <c r="O2930" s="535"/>
      <c r="AC2930" s="274"/>
    </row>
    <row r="2931" spans="1:29" x14ac:dyDescent="0.2">
      <c r="A2931" s="528"/>
      <c r="B2931" s="477" t="str">
        <f t="shared" si="174"/>
        <v xml:space="preserve"> </v>
      </c>
      <c r="C2931" s="477"/>
      <c r="D2931" s="526"/>
      <c r="E2931" s="529"/>
      <c r="F2931" s="529"/>
      <c r="G2931" s="530"/>
      <c r="H2931" s="530"/>
      <c r="I2931" s="532"/>
      <c r="J2931" s="531" t="e">
        <f>VLOOKUP(K2931,'[11]CONSOLIDADO PLAN DESARROLLO'!$DK$9:$DM3227,3,0)</f>
        <v>#N/A</v>
      </c>
      <c r="K2931" s="532"/>
      <c r="L2931" s="531" t="str">
        <f>IF(K2931=0,"0-0",(VLOOKUP(K2931,'[11]CONSOLIDADO PLAN DESARROLLO'!$DK$9:$DM$305,2,0)))</f>
        <v>0-0</v>
      </c>
      <c r="M2931" s="532" t="str">
        <f t="shared" si="175"/>
        <v>0-0</v>
      </c>
      <c r="N2931" s="526"/>
      <c r="O2931" s="535"/>
      <c r="AC2931" s="274"/>
    </row>
    <row r="2932" spans="1:29" x14ac:dyDescent="0.2">
      <c r="A2932" s="528"/>
      <c r="B2932" s="477" t="str">
        <f t="shared" si="174"/>
        <v xml:space="preserve"> </v>
      </c>
      <c r="C2932" s="477"/>
      <c r="D2932" s="526"/>
      <c r="E2932" s="529"/>
      <c r="F2932" s="529"/>
      <c r="G2932" s="530"/>
      <c r="H2932" s="530"/>
      <c r="I2932" s="532"/>
      <c r="J2932" s="531" t="e">
        <f>VLOOKUP(K2932,'[11]CONSOLIDADO PLAN DESARROLLO'!$DK$9:$DM3228,3,0)</f>
        <v>#N/A</v>
      </c>
      <c r="K2932" s="532"/>
      <c r="L2932" s="531" t="str">
        <f>IF(K2932=0,"0-0",(VLOOKUP(K2932,'[11]CONSOLIDADO PLAN DESARROLLO'!$DK$9:$DM$305,2,0)))</f>
        <v>0-0</v>
      </c>
      <c r="M2932" s="532" t="str">
        <f t="shared" si="175"/>
        <v>0-0</v>
      </c>
      <c r="N2932" s="526"/>
      <c r="O2932" s="535"/>
      <c r="AC2932" s="274"/>
    </row>
    <row r="2933" spans="1:29" x14ac:dyDescent="0.2">
      <c r="A2933" s="528"/>
      <c r="B2933" s="477" t="str">
        <f t="shared" si="174"/>
        <v xml:space="preserve"> </v>
      </c>
      <c r="C2933" s="477"/>
      <c r="D2933" s="526"/>
      <c r="E2933" s="529"/>
      <c r="F2933" s="529"/>
      <c r="G2933" s="530"/>
      <c r="H2933" s="530"/>
      <c r="I2933" s="532"/>
      <c r="J2933" s="531" t="e">
        <f>VLOOKUP(K2933,'[11]CONSOLIDADO PLAN DESARROLLO'!$DK$9:$DM3229,3,0)</f>
        <v>#N/A</v>
      </c>
      <c r="K2933" s="532"/>
      <c r="L2933" s="531" t="str">
        <f>IF(K2933=0,"0-0",(VLOOKUP(K2933,'[11]CONSOLIDADO PLAN DESARROLLO'!$DK$9:$DM$305,2,0)))</f>
        <v>0-0</v>
      </c>
      <c r="M2933" s="532" t="str">
        <f t="shared" si="175"/>
        <v>0-0</v>
      </c>
      <c r="N2933" s="526"/>
      <c r="O2933" s="535"/>
      <c r="AC2933" s="274"/>
    </row>
    <row r="2934" spans="1:29" x14ac:dyDescent="0.2">
      <c r="A2934" s="528"/>
      <c r="B2934" s="477" t="str">
        <f t="shared" si="174"/>
        <v xml:space="preserve"> </v>
      </c>
      <c r="C2934" s="477"/>
      <c r="D2934" s="526"/>
      <c r="E2934" s="529"/>
      <c r="F2934" s="529"/>
      <c r="G2934" s="530"/>
      <c r="H2934" s="530"/>
      <c r="I2934" s="532"/>
      <c r="J2934" s="531" t="e">
        <f>VLOOKUP(K2934,'[11]CONSOLIDADO PLAN DESARROLLO'!$DK$9:$DM3230,3,0)</f>
        <v>#N/A</v>
      </c>
      <c r="K2934" s="532"/>
      <c r="L2934" s="531" t="str">
        <f>IF(K2934=0,"0-0",(VLOOKUP(K2934,'[11]CONSOLIDADO PLAN DESARROLLO'!$DK$9:$DM$305,2,0)))</f>
        <v>0-0</v>
      </c>
      <c r="M2934" s="532" t="str">
        <f t="shared" si="175"/>
        <v>0-0</v>
      </c>
      <c r="N2934" s="526"/>
      <c r="O2934" s="535"/>
      <c r="AC2934" s="274"/>
    </row>
    <row r="2935" spans="1:29" x14ac:dyDescent="0.2">
      <c r="A2935" s="528"/>
      <c r="B2935" s="477" t="str">
        <f t="shared" si="174"/>
        <v xml:space="preserve"> </v>
      </c>
      <c r="C2935" s="477"/>
      <c r="D2935" s="526"/>
      <c r="E2935" s="529"/>
      <c r="F2935" s="529"/>
      <c r="G2935" s="530"/>
      <c r="H2935" s="530"/>
      <c r="I2935" s="532"/>
      <c r="J2935" s="531" t="e">
        <f>VLOOKUP(K2935,'[11]CONSOLIDADO PLAN DESARROLLO'!$DK$9:$DM3231,3,0)</f>
        <v>#N/A</v>
      </c>
      <c r="K2935" s="532"/>
      <c r="L2935" s="531" t="str">
        <f>IF(K2935=0,"0-0",(VLOOKUP(K2935,'[11]CONSOLIDADO PLAN DESARROLLO'!$DK$9:$DM$305,2,0)))</f>
        <v>0-0</v>
      </c>
      <c r="M2935" s="532" t="str">
        <f t="shared" si="175"/>
        <v>0-0</v>
      </c>
      <c r="N2935" s="526"/>
      <c r="O2935" s="535"/>
      <c r="AC2935" s="274"/>
    </row>
    <row r="2936" spans="1:29" x14ac:dyDescent="0.2">
      <c r="A2936" s="528"/>
      <c r="B2936" s="477" t="str">
        <f t="shared" si="174"/>
        <v xml:space="preserve"> </v>
      </c>
      <c r="C2936" s="477"/>
      <c r="D2936" s="526"/>
      <c r="E2936" s="529"/>
      <c r="F2936" s="529"/>
      <c r="G2936" s="530"/>
      <c r="H2936" s="530"/>
      <c r="I2936" s="532"/>
      <c r="J2936" s="531" t="e">
        <f>VLOOKUP(K2936,'[11]CONSOLIDADO PLAN DESARROLLO'!$DK$9:$DM3232,3,0)</f>
        <v>#N/A</v>
      </c>
      <c r="K2936" s="532"/>
      <c r="L2936" s="531" t="str">
        <f>IF(K2936=0,"0-0",(VLOOKUP(K2936,'[11]CONSOLIDADO PLAN DESARROLLO'!$DK$9:$DM$305,2,0)))</f>
        <v>0-0</v>
      </c>
      <c r="M2936" s="532" t="str">
        <f t="shared" si="175"/>
        <v>0-0</v>
      </c>
      <c r="N2936" s="526"/>
      <c r="O2936" s="535"/>
      <c r="AC2936" s="274"/>
    </row>
    <row r="2937" spans="1:29" x14ac:dyDescent="0.2">
      <c r="A2937" s="528"/>
      <c r="B2937" s="477" t="str">
        <f t="shared" si="174"/>
        <v xml:space="preserve"> </v>
      </c>
      <c r="C2937" s="477"/>
      <c r="D2937" s="526"/>
      <c r="E2937" s="529"/>
      <c r="F2937" s="529"/>
      <c r="G2937" s="530"/>
      <c r="H2937" s="530"/>
      <c r="I2937" s="532"/>
      <c r="J2937" s="531" t="e">
        <f>VLOOKUP(K2937,'[11]CONSOLIDADO PLAN DESARROLLO'!$DK$9:$DM3233,3,0)</f>
        <v>#N/A</v>
      </c>
      <c r="K2937" s="532"/>
      <c r="L2937" s="531" t="str">
        <f>IF(K2937=0,"0-0",(VLOOKUP(K2937,'[11]CONSOLIDADO PLAN DESARROLLO'!$DK$9:$DM$305,2,0)))</f>
        <v>0-0</v>
      </c>
      <c r="M2937" s="532" t="str">
        <f t="shared" si="175"/>
        <v>0-0</v>
      </c>
      <c r="N2937" s="526"/>
      <c r="O2937" s="535"/>
      <c r="AC2937" s="274"/>
    </row>
    <row r="2938" spans="1:29" x14ac:dyDescent="0.2">
      <c r="A2938" s="528"/>
      <c r="B2938" s="477" t="str">
        <f t="shared" si="174"/>
        <v xml:space="preserve"> </v>
      </c>
      <c r="C2938" s="477"/>
      <c r="D2938" s="526"/>
      <c r="E2938" s="529"/>
      <c r="F2938" s="529"/>
      <c r="G2938" s="530"/>
      <c r="H2938" s="530"/>
      <c r="I2938" s="532"/>
      <c r="J2938" s="531" t="e">
        <f>VLOOKUP(K2938,'[11]CONSOLIDADO PLAN DESARROLLO'!$DK$9:$DM3234,3,0)</f>
        <v>#N/A</v>
      </c>
      <c r="K2938" s="532"/>
      <c r="L2938" s="531" t="str">
        <f>IF(K2938=0,"0-0",(VLOOKUP(K2938,'[11]CONSOLIDADO PLAN DESARROLLO'!$DK$9:$DM$305,2,0)))</f>
        <v>0-0</v>
      </c>
      <c r="M2938" s="532" t="str">
        <f t="shared" si="175"/>
        <v>0-0</v>
      </c>
      <c r="N2938" s="526"/>
      <c r="O2938" s="535"/>
      <c r="AC2938" s="274"/>
    </row>
    <row r="2939" spans="1:29" x14ac:dyDescent="0.2">
      <c r="A2939" s="528"/>
      <c r="B2939" s="477" t="str">
        <f t="shared" si="174"/>
        <v xml:space="preserve"> </v>
      </c>
      <c r="C2939" s="477"/>
      <c r="D2939" s="526"/>
      <c r="E2939" s="529"/>
      <c r="F2939" s="529"/>
      <c r="G2939" s="530"/>
      <c r="H2939" s="530"/>
      <c r="I2939" s="532"/>
      <c r="J2939" s="531" t="e">
        <f>VLOOKUP(K2939,'[11]CONSOLIDADO PLAN DESARROLLO'!$DK$9:$DM3235,3,0)</f>
        <v>#N/A</v>
      </c>
      <c r="K2939" s="532"/>
      <c r="L2939" s="531" t="str">
        <f>IF(K2939=0,"0-0",(VLOOKUP(K2939,'[11]CONSOLIDADO PLAN DESARROLLO'!$DK$9:$DM$305,2,0)))</f>
        <v>0-0</v>
      </c>
      <c r="M2939" s="532" t="str">
        <f t="shared" si="175"/>
        <v>0-0</v>
      </c>
      <c r="N2939" s="526"/>
      <c r="O2939" s="535"/>
      <c r="AC2939" s="274"/>
    </row>
    <row r="2940" spans="1:29" x14ac:dyDescent="0.2">
      <c r="A2940" s="528"/>
      <c r="B2940" s="477" t="str">
        <f t="shared" si="174"/>
        <v xml:space="preserve"> </v>
      </c>
      <c r="C2940" s="477"/>
      <c r="D2940" s="526"/>
      <c r="E2940" s="529"/>
      <c r="F2940" s="529"/>
      <c r="G2940" s="530"/>
      <c r="H2940" s="530"/>
      <c r="I2940" s="532"/>
      <c r="J2940" s="531" t="e">
        <f>VLOOKUP(K2940,'[11]CONSOLIDADO PLAN DESARROLLO'!$DK$9:$DM3236,3,0)</f>
        <v>#N/A</v>
      </c>
      <c r="K2940" s="532"/>
      <c r="L2940" s="531" t="str">
        <f>IF(K2940=0,"0-0",(VLOOKUP(K2940,'[11]CONSOLIDADO PLAN DESARROLLO'!$DK$9:$DM$305,2,0)))</f>
        <v>0-0</v>
      </c>
      <c r="M2940" s="532" t="str">
        <f t="shared" si="175"/>
        <v>0-0</v>
      </c>
      <c r="N2940" s="526"/>
      <c r="O2940" s="535"/>
      <c r="AC2940" s="274"/>
    </row>
    <row r="2941" spans="1:29" x14ac:dyDescent="0.2">
      <c r="A2941" s="528"/>
      <c r="B2941" s="477" t="str">
        <f t="shared" si="174"/>
        <v xml:space="preserve"> </v>
      </c>
      <c r="C2941" s="477"/>
      <c r="D2941" s="526"/>
      <c r="E2941" s="529"/>
      <c r="F2941" s="529"/>
      <c r="G2941" s="530"/>
      <c r="H2941" s="530"/>
      <c r="I2941" s="532"/>
      <c r="J2941" s="531" t="e">
        <f>VLOOKUP(K2941,'[11]CONSOLIDADO PLAN DESARROLLO'!$DK$9:$DM3237,3,0)</f>
        <v>#N/A</v>
      </c>
      <c r="K2941" s="532"/>
      <c r="L2941" s="531" t="str">
        <f>IF(K2941=0,"0-0",(VLOOKUP(K2941,'[11]CONSOLIDADO PLAN DESARROLLO'!$DK$9:$DM$305,2,0)))</f>
        <v>0-0</v>
      </c>
      <c r="M2941" s="532" t="str">
        <f t="shared" si="175"/>
        <v>0-0</v>
      </c>
      <c r="N2941" s="526"/>
      <c r="O2941" s="535"/>
      <c r="AC2941" s="274"/>
    </row>
    <row r="2942" spans="1:29" x14ac:dyDescent="0.2">
      <c r="A2942" s="528"/>
      <c r="B2942" s="477" t="str">
        <f t="shared" si="174"/>
        <v xml:space="preserve"> </v>
      </c>
      <c r="C2942" s="477"/>
      <c r="D2942" s="526"/>
      <c r="E2942" s="529"/>
      <c r="F2942" s="529"/>
      <c r="G2942" s="530"/>
      <c r="H2942" s="530"/>
      <c r="I2942" s="532"/>
      <c r="J2942" s="531" t="e">
        <f>VLOOKUP(K2942,'[11]CONSOLIDADO PLAN DESARROLLO'!$DK$9:$DM3238,3,0)</f>
        <v>#N/A</v>
      </c>
      <c r="K2942" s="532"/>
      <c r="L2942" s="531" t="str">
        <f>IF(K2942=0,"0-0",(VLOOKUP(K2942,'[11]CONSOLIDADO PLAN DESARROLLO'!$DK$9:$DM$305,2,0)))</f>
        <v>0-0</v>
      </c>
      <c r="M2942" s="532" t="str">
        <f t="shared" si="175"/>
        <v>0-0</v>
      </c>
      <c r="N2942" s="526"/>
      <c r="O2942" s="535"/>
      <c r="AC2942" s="274"/>
    </row>
    <row r="2943" spans="1:29" x14ac:dyDescent="0.2">
      <c r="A2943" s="528"/>
      <c r="B2943" s="477" t="str">
        <f t="shared" si="174"/>
        <v xml:space="preserve"> </v>
      </c>
      <c r="C2943" s="477"/>
      <c r="D2943" s="526"/>
      <c r="E2943" s="529"/>
      <c r="F2943" s="529"/>
      <c r="G2943" s="530"/>
      <c r="H2943" s="530"/>
      <c r="I2943" s="532"/>
      <c r="J2943" s="531" t="e">
        <f>VLOOKUP(K2943,'[11]CONSOLIDADO PLAN DESARROLLO'!$DK$9:$DM3239,3,0)</f>
        <v>#N/A</v>
      </c>
      <c r="K2943" s="532"/>
      <c r="L2943" s="531" t="str">
        <f>IF(K2943=0,"0-0",(VLOOKUP(K2943,'[11]CONSOLIDADO PLAN DESARROLLO'!$DK$9:$DM$305,2,0)))</f>
        <v>0-0</v>
      </c>
      <c r="M2943" s="532" t="str">
        <f t="shared" si="175"/>
        <v>0-0</v>
      </c>
      <c r="N2943" s="526"/>
      <c r="O2943" s="535"/>
      <c r="AC2943" s="274"/>
    </row>
    <row r="2944" spans="1:29" x14ac:dyDescent="0.2">
      <c r="A2944" s="528"/>
      <c r="B2944" s="477" t="str">
        <f t="shared" si="174"/>
        <v xml:space="preserve"> </v>
      </c>
      <c r="C2944" s="477"/>
      <c r="D2944" s="526"/>
      <c r="E2944" s="529"/>
      <c r="F2944" s="529"/>
      <c r="G2944" s="530"/>
      <c r="H2944" s="530"/>
      <c r="I2944" s="532"/>
      <c r="J2944" s="531" t="e">
        <f>VLOOKUP(K2944,'[11]CONSOLIDADO PLAN DESARROLLO'!$DK$9:$DM3240,3,0)</f>
        <v>#N/A</v>
      </c>
      <c r="K2944" s="532"/>
      <c r="L2944" s="531" t="str">
        <f>IF(K2944=0,"0-0",(VLOOKUP(K2944,'[11]CONSOLIDADO PLAN DESARROLLO'!$DK$9:$DM$305,2,0)))</f>
        <v>0-0</v>
      </c>
      <c r="M2944" s="532" t="str">
        <f t="shared" si="175"/>
        <v>0-0</v>
      </c>
      <c r="N2944" s="526"/>
      <c r="O2944" s="535"/>
      <c r="AC2944" s="274"/>
    </row>
    <row r="2945" spans="1:29" x14ac:dyDescent="0.2">
      <c r="A2945" s="528"/>
      <c r="B2945" s="477" t="str">
        <f t="shared" si="174"/>
        <v xml:space="preserve"> </v>
      </c>
      <c r="C2945" s="477"/>
      <c r="D2945" s="526"/>
      <c r="E2945" s="529"/>
      <c r="F2945" s="529"/>
      <c r="G2945" s="530"/>
      <c r="H2945" s="530"/>
      <c r="I2945" s="532"/>
      <c r="J2945" s="531" t="e">
        <f>VLOOKUP(K2945,'[11]CONSOLIDADO PLAN DESARROLLO'!$DK$9:$DM3241,3,0)</f>
        <v>#N/A</v>
      </c>
      <c r="K2945" s="532"/>
      <c r="L2945" s="531" t="str">
        <f>IF(K2945=0,"0-0",(VLOOKUP(K2945,'[11]CONSOLIDADO PLAN DESARROLLO'!$DK$9:$DM$305,2,0)))</f>
        <v>0-0</v>
      </c>
      <c r="M2945" s="532" t="str">
        <f t="shared" si="175"/>
        <v>0-0</v>
      </c>
      <c r="N2945" s="526"/>
      <c r="O2945" s="535"/>
      <c r="AC2945" s="274"/>
    </row>
    <row r="2946" spans="1:29" x14ac:dyDescent="0.2">
      <c r="A2946" s="528"/>
      <c r="B2946" s="477" t="str">
        <f t="shared" si="174"/>
        <v xml:space="preserve"> </v>
      </c>
      <c r="C2946" s="477"/>
      <c r="D2946" s="526"/>
      <c r="E2946" s="529"/>
      <c r="F2946" s="529"/>
      <c r="G2946" s="530"/>
      <c r="H2946" s="530"/>
      <c r="I2946" s="532"/>
      <c r="J2946" s="531" t="e">
        <f>VLOOKUP(K2946,'[11]CONSOLIDADO PLAN DESARROLLO'!$DK$9:$DM3242,3,0)</f>
        <v>#N/A</v>
      </c>
      <c r="K2946" s="532"/>
      <c r="L2946" s="531" t="str">
        <f>IF(K2946=0,"0-0",(VLOOKUP(K2946,'[11]CONSOLIDADO PLAN DESARROLLO'!$DK$9:$DM$305,2,0)))</f>
        <v>0-0</v>
      </c>
      <c r="M2946" s="532" t="str">
        <f t="shared" si="175"/>
        <v>0-0</v>
      </c>
      <c r="N2946" s="526"/>
      <c r="O2946" s="535"/>
      <c r="AC2946" s="274"/>
    </row>
    <row r="2947" spans="1:29" x14ac:dyDescent="0.2">
      <c r="A2947" s="528"/>
      <c r="B2947" s="477" t="str">
        <f t="shared" ref="B2947:B3010" si="176">+CONCATENATE(C2947," ",(LEFT(I2947,(3))))</f>
        <v xml:space="preserve"> </v>
      </c>
      <c r="C2947" s="477"/>
      <c r="D2947" s="526"/>
      <c r="E2947" s="529"/>
      <c r="F2947" s="529"/>
      <c r="G2947" s="530"/>
      <c r="H2947" s="530"/>
      <c r="I2947" s="532"/>
      <c r="J2947" s="531" t="e">
        <f>VLOOKUP(K2947,'[11]CONSOLIDADO PLAN DESARROLLO'!$DK$9:$DM3243,3,0)</f>
        <v>#N/A</v>
      </c>
      <c r="K2947" s="532"/>
      <c r="L2947" s="531" t="str">
        <f>IF(K2947=0,"0-0",(VLOOKUP(K2947,'[11]CONSOLIDADO PLAN DESARROLLO'!$DK$9:$DM$305,2,0)))</f>
        <v>0-0</v>
      </c>
      <c r="M2947" s="532" t="str">
        <f t="shared" ref="M2947:M3010" si="177">IF(I2947=0,"0-0",(VLOOKUP(I2947,$Q$2:$V$191,$P$1,0)))</f>
        <v>0-0</v>
      </c>
      <c r="N2947" s="526"/>
      <c r="O2947" s="535"/>
      <c r="AC2947" s="274"/>
    </row>
    <row r="2948" spans="1:29" x14ac:dyDescent="0.2">
      <c r="A2948" s="528"/>
      <c r="B2948" s="477" t="str">
        <f t="shared" si="176"/>
        <v xml:space="preserve"> </v>
      </c>
      <c r="C2948" s="477"/>
      <c r="D2948" s="526"/>
      <c r="E2948" s="529"/>
      <c r="F2948" s="529"/>
      <c r="G2948" s="530"/>
      <c r="H2948" s="530"/>
      <c r="I2948" s="532"/>
      <c r="J2948" s="531" t="e">
        <f>VLOOKUP(K2948,'[11]CONSOLIDADO PLAN DESARROLLO'!$DK$9:$DM3244,3,0)</f>
        <v>#N/A</v>
      </c>
      <c r="K2948" s="532"/>
      <c r="L2948" s="531" t="str">
        <f>IF(K2948=0,"0-0",(VLOOKUP(K2948,'[11]CONSOLIDADO PLAN DESARROLLO'!$DK$9:$DM$305,2,0)))</f>
        <v>0-0</v>
      </c>
      <c r="M2948" s="532" t="str">
        <f t="shared" si="177"/>
        <v>0-0</v>
      </c>
      <c r="N2948" s="526"/>
      <c r="O2948" s="535"/>
      <c r="AC2948" s="274"/>
    </row>
    <row r="2949" spans="1:29" x14ac:dyDescent="0.2">
      <c r="A2949" s="528"/>
      <c r="B2949" s="477" t="str">
        <f t="shared" si="176"/>
        <v xml:space="preserve"> </v>
      </c>
      <c r="C2949" s="477"/>
      <c r="D2949" s="526"/>
      <c r="E2949" s="529"/>
      <c r="F2949" s="529"/>
      <c r="G2949" s="530"/>
      <c r="H2949" s="530"/>
      <c r="I2949" s="532"/>
      <c r="J2949" s="531" t="e">
        <f>VLOOKUP(K2949,'[11]CONSOLIDADO PLAN DESARROLLO'!$DK$9:$DM3245,3,0)</f>
        <v>#N/A</v>
      </c>
      <c r="K2949" s="532"/>
      <c r="L2949" s="531" t="str">
        <f>IF(K2949=0,"0-0",(VLOOKUP(K2949,'[11]CONSOLIDADO PLAN DESARROLLO'!$DK$9:$DM$305,2,0)))</f>
        <v>0-0</v>
      </c>
      <c r="M2949" s="532" t="str">
        <f t="shared" si="177"/>
        <v>0-0</v>
      </c>
      <c r="N2949" s="526"/>
      <c r="O2949" s="535"/>
      <c r="AC2949" s="274"/>
    </row>
    <row r="2950" spans="1:29" x14ac:dyDescent="0.2">
      <c r="A2950" s="528"/>
      <c r="B2950" s="477" t="str">
        <f t="shared" si="176"/>
        <v xml:space="preserve"> </v>
      </c>
      <c r="C2950" s="477"/>
      <c r="D2950" s="526"/>
      <c r="E2950" s="529"/>
      <c r="F2950" s="529"/>
      <c r="G2950" s="530"/>
      <c r="H2950" s="530"/>
      <c r="I2950" s="532"/>
      <c r="J2950" s="531" t="e">
        <f>VLOOKUP(K2950,'[11]CONSOLIDADO PLAN DESARROLLO'!$DK$9:$DM3246,3,0)</f>
        <v>#N/A</v>
      </c>
      <c r="K2950" s="532"/>
      <c r="L2950" s="531" t="str">
        <f>IF(K2950=0,"0-0",(VLOOKUP(K2950,'[11]CONSOLIDADO PLAN DESARROLLO'!$DK$9:$DM$305,2,0)))</f>
        <v>0-0</v>
      </c>
      <c r="M2950" s="532" t="str">
        <f t="shared" si="177"/>
        <v>0-0</v>
      </c>
      <c r="N2950" s="526"/>
      <c r="O2950" s="535"/>
      <c r="AC2950" s="274"/>
    </row>
    <row r="2951" spans="1:29" x14ac:dyDescent="0.2">
      <c r="A2951" s="528"/>
      <c r="B2951" s="477" t="str">
        <f t="shared" si="176"/>
        <v xml:space="preserve"> </v>
      </c>
      <c r="C2951" s="477"/>
      <c r="D2951" s="526"/>
      <c r="E2951" s="529"/>
      <c r="F2951" s="529"/>
      <c r="G2951" s="530"/>
      <c r="H2951" s="530"/>
      <c r="I2951" s="532"/>
      <c r="J2951" s="531" t="e">
        <f>VLOOKUP(K2951,'[11]CONSOLIDADO PLAN DESARROLLO'!$DK$9:$DM3247,3,0)</f>
        <v>#N/A</v>
      </c>
      <c r="K2951" s="532"/>
      <c r="L2951" s="531" t="str">
        <f>IF(K2951=0,"0-0",(VLOOKUP(K2951,'[11]CONSOLIDADO PLAN DESARROLLO'!$DK$9:$DM$305,2,0)))</f>
        <v>0-0</v>
      </c>
      <c r="M2951" s="532" t="str">
        <f t="shared" si="177"/>
        <v>0-0</v>
      </c>
      <c r="N2951" s="526"/>
      <c r="O2951" s="535"/>
      <c r="AC2951" s="274"/>
    </row>
    <row r="2952" spans="1:29" x14ac:dyDescent="0.2">
      <c r="A2952" s="528"/>
      <c r="B2952" s="477" t="str">
        <f t="shared" si="176"/>
        <v xml:space="preserve"> </v>
      </c>
      <c r="C2952" s="477"/>
      <c r="D2952" s="526"/>
      <c r="E2952" s="529"/>
      <c r="F2952" s="529"/>
      <c r="G2952" s="530"/>
      <c r="H2952" s="530"/>
      <c r="I2952" s="532"/>
      <c r="J2952" s="531" t="e">
        <f>VLOOKUP(K2952,'[11]CONSOLIDADO PLAN DESARROLLO'!$DK$9:$DM3248,3,0)</f>
        <v>#N/A</v>
      </c>
      <c r="K2952" s="532"/>
      <c r="L2952" s="531" t="str">
        <f>IF(K2952=0,"0-0",(VLOOKUP(K2952,'[11]CONSOLIDADO PLAN DESARROLLO'!$DK$9:$DM$305,2,0)))</f>
        <v>0-0</v>
      </c>
      <c r="M2952" s="532" t="str">
        <f t="shared" si="177"/>
        <v>0-0</v>
      </c>
      <c r="N2952" s="526"/>
      <c r="O2952" s="535"/>
      <c r="AC2952" s="274"/>
    </row>
    <row r="2953" spans="1:29" x14ac:dyDescent="0.2">
      <c r="A2953" s="528"/>
      <c r="B2953" s="477" t="str">
        <f t="shared" si="176"/>
        <v xml:space="preserve"> </v>
      </c>
      <c r="C2953" s="477"/>
      <c r="D2953" s="526"/>
      <c r="E2953" s="529"/>
      <c r="F2953" s="529"/>
      <c r="G2953" s="530"/>
      <c r="H2953" s="530"/>
      <c r="I2953" s="532"/>
      <c r="J2953" s="531" t="e">
        <f>VLOOKUP(K2953,'[11]CONSOLIDADO PLAN DESARROLLO'!$DK$9:$DM3249,3,0)</f>
        <v>#N/A</v>
      </c>
      <c r="K2953" s="532"/>
      <c r="L2953" s="531" t="str">
        <f>IF(K2953=0,"0-0",(VLOOKUP(K2953,'[11]CONSOLIDADO PLAN DESARROLLO'!$DK$9:$DM$305,2,0)))</f>
        <v>0-0</v>
      </c>
      <c r="M2953" s="532" t="str">
        <f t="shared" si="177"/>
        <v>0-0</v>
      </c>
      <c r="N2953" s="526"/>
      <c r="O2953" s="535"/>
      <c r="AC2953" s="274"/>
    </row>
    <row r="2954" spans="1:29" x14ac:dyDescent="0.2">
      <c r="A2954" s="528"/>
      <c r="B2954" s="477" t="str">
        <f t="shared" si="176"/>
        <v xml:space="preserve"> </v>
      </c>
      <c r="C2954" s="477"/>
      <c r="D2954" s="526"/>
      <c r="E2954" s="529"/>
      <c r="F2954" s="529"/>
      <c r="G2954" s="530"/>
      <c r="H2954" s="530"/>
      <c r="I2954" s="532"/>
      <c r="J2954" s="531" t="e">
        <f>VLOOKUP(K2954,'[11]CONSOLIDADO PLAN DESARROLLO'!$DK$9:$DM3250,3,0)</f>
        <v>#N/A</v>
      </c>
      <c r="K2954" s="532"/>
      <c r="L2954" s="531" t="str">
        <f>IF(K2954=0,"0-0",(VLOOKUP(K2954,'[11]CONSOLIDADO PLAN DESARROLLO'!$DK$9:$DM$305,2,0)))</f>
        <v>0-0</v>
      </c>
      <c r="M2954" s="532" t="str">
        <f t="shared" si="177"/>
        <v>0-0</v>
      </c>
      <c r="N2954" s="526"/>
      <c r="O2954" s="535"/>
      <c r="AC2954" s="274"/>
    </row>
    <row r="2955" spans="1:29" x14ac:dyDescent="0.2">
      <c r="A2955" s="528"/>
      <c r="B2955" s="477" t="str">
        <f t="shared" si="176"/>
        <v xml:space="preserve"> </v>
      </c>
      <c r="C2955" s="477"/>
      <c r="D2955" s="526"/>
      <c r="E2955" s="529"/>
      <c r="F2955" s="529"/>
      <c r="G2955" s="530"/>
      <c r="H2955" s="530"/>
      <c r="I2955" s="532"/>
      <c r="J2955" s="531" t="e">
        <f>VLOOKUP(K2955,'[11]CONSOLIDADO PLAN DESARROLLO'!$DK$9:$DM3251,3,0)</f>
        <v>#N/A</v>
      </c>
      <c r="K2955" s="532"/>
      <c r="L2955" s="531" t="str">
        <f>IF(K2955=0,"0-0",(VLOOKUP(K2955,'[11]CONSOLIDADO PLAN DESARROLLO'!$DK$9:$DM$305,2,0)))</f>
        <v>0-0</v>
      </c>
      <c r="M2955" s="532" t="str">
        <f t="shared" si="177"/>
        <v>0-0</v>
      </c>
      <c r="N2955" s="526"/>
      <c r="O2955" s="535"/>
      <c r="AC2955" s="274"/>
    </row>
    <row r="2956" spans="1:29" x14ac:dyDescent="0.2">
      <c r="A2956" s="528"/>
      <c r="B2956" s="477" t="str">
        <f t="shared" si="176"/>
        <v xml:space="preserve"> </v>
      </c>
      <c r="C2956" s="477"/>
      <c r="D2956" s="526"/>
      <c r="E2956" s="529"/>
      <c r="F2956" s="529"/>
      <c r="G2956" s="530"/>
      <c r="H2956" s="530"/>
      <c r="I2956" s="532"/>
      <c r="J2956" s="531" t="e">
        <f>VLOOKUP(K2956,'[11]CONSOLIDADO PLAN DESARROLLO'!$DK$9:$DM3252,3,0)</f>
        <v>#N/A</v>
      </c>
      <c r="K2956" s="532"/>
      <c r="L2956" s="531" t="str">
        <f>IF(K2956=0,"0-0",(VLOOKUP(K2956,'[11]CONSOLIDADO PLAN DESARROLLO'!$DK$9:$DM$305,2,0)))</f>
        <v>0-0</v>
      </c>
      <c r="M2956" s="532" t="str">
        <f t="shared" si="177"/>
        <v>0-0</v>
      </c>
      <c r="N2956" s="526"/>
      <c r="O2956" s="535"/>
      <c r="AC2956" s="274"/>
    </row>
    <row r="2957" spans="1:29" x14ac:dyDescent="0.2">
      <c r="A2957" s="528"/>
      <c r="B2957" s="477" t="str">
        <f t="shared" si="176"/>
        <v xml:space="preserve"> </v>
      </c>
      <c r="C2957" s="477"/>
      <c r="D2957" s="526"/>
      <c r="E2957" s="529"/>
      <c r="F2957" s="529"/>
      <c r="G2957" s="530"/>
      <c r="H2957" s="530"/>
      <c r="I2957" s="532"/>
      <c r="J2957" s="531" t="e">
        <f>VLOOKUP(K2957,'[11]CONSOLIDADO PLAN DESARROLLO'!$DK$9:$DM3253,3,0)</f>
        <v>#N/A</v>
      </c>
      <c r="K2957" s="532"/>
      <c r="L2957" s="531" t="str">
        <f>IF(K2957=0,"0-0",(VLOOKUP(K2957,'[11]CONSOLIDADO PLAN DESARROLLO'!$DK$9:$DM$305,2,0)))</f>
        <v>0-0</v>
      </c>
      <c r="M2957" s="532" t="str">
        <f t="shared" si="177"/>
        <v>0-0</v>
      </c>
      <c r="N2957" s="526"/>
      <c r="O2957" s="535"/>
      <c r="AC2957" s="274"/>
    </row>
    <row r="2958" spans="1:29" x14ac:dyDescent="0.2">
      <c r="A2958" s="528"/>
      <c r="B2958" s="477" t="str">
        <f t="shared" si="176"/>
        <v xml:space="preserve"> </v>
      </c>
      <c r="C2958" s="477"/>
      <c r="D2958" s="526"/>
      <c r="E2958" s="529"/>
      <c r="F2958" s="529"/>
      <c r="G2958" s="530"/>
      <c r="H2958" s="530"/>
      <c r="I2958" s="532"/>
      <c r="J2958" s="531" t="e">
        <f>VLOOKUP(K2958,'[11]CONSOLIDADO PLAN DESARROLLO'!$DK$9:$DM3254,3,0)</f>
        <v>#N/A</v>
      </c>
      <c r="K2958" s="532"/>
      <c r="L2958" s="531" t="str">
        <f>IF(K2958=0,"0-0",(VLOOKUP(K2958,'[11]CONSOLIDADO PLAN DESARROLLO'!$DK$9:$DM$305,2,0)))</f>
        <v>0-0</v>
      </c>
      <c r="M2958" s="532" t="str">
        <f t="shared" si="177"/>
        <v>0-0</v>
      </c>
      <c r="N2958" s="526"/>
      <c r="O2958" s="535"/>
      <c r="AC2958" s="274"/>
    </row>
    <row r="2959" spans="1:29" x14ac:dyDescent="0.2">
      <c r="A2959" s="528"/>
      <c r="B2959" s="477" t="str">
        <f t="shared" si="176"/>
        <v xml:space="preserve"> </v>
      </c>
      <c r="C2959" s="477"/>
      <c r="D2959" s="526"/>
      <c r="E2959" s="529"/>
      <c r="F2959" s="529"/>
      <c r="G2959" s="530"/>
      <c r="H2959" s="530"/>
      <c r="I2959" s="532"/>
      <c r="J2959" s="531" t="e">
        <f>VLOOKUP(K2959,'[11]CONSOLIDADO PLAN DESARROLLO'!$DK$9:$DM3255,3,0)</f>
        <v>#N/A</v>
      </c>
      <c r="K2959" s="532"/>
      <c r="L2959" s="531" t="str">
        <f>IF(K2959=0,"0-0",(VLOOKUP(K2959,'[11]CONSOLIDADO PLAN DESARROLLO'!$DK$9:$DM$305,2,0)))</f>
        <v>0-0</v>
      </c>
      <c r="M2959" s="532" t="str">
        <f t="shared" si="177"/>
        <v>0-0</v>
      </c>
      <c r="N2959" s="526"/>
      <c r="O2959" s="535"/>
      <c r="AC2959" s="274"/>
    </row>
    <row r="2960" spans="1:29" x14ac:dyDescent="0.2">
      <c r="A2960" s="528"/>
      <c r="B2960" s="477" t="str">
        <f t="shared" si="176"/>
        <v xml:space="preserve"> </v>
      </c>
      <c r="C2960" s="477"/>
      <c r="D2960" s="526"/>
      <c r="E2960" s="529"/>
      <c r="F2960" s="529"/>
      <c r="G2960" s="530"/>
      <c r="H2960" s="530"/>
      <c r="I2960" s="532"/>
      <c r="J2960" s="531" t="e">
        <f>VLOOKUP(K2960,'[11]CONSOLIDADO PLAN DESARROLLO'!$DK$9:$DM3256,3,0)</f>
        <v>#N/A</v>
      </c>
      <c r="K2960" s="532"/>
      <c r="L2960" s="531" t="str">
        <f>IF(K2960=0,"0-0",(VLOOKUP(K2960,'[11]CONSOLIDADO PLAN DESARROLLO'!$DK$9:$DM$305,2,0)))</f>
        <v>0-0</v>
      </c>
      <c r="M2960" s="532" t="str">
        <f t="shared" si="177"/>
        <v>0-0</v>
      </c>
      <c r="N2960" s="526"/>
      <c r="O2960" s="535"/>
      <c r="AC2960" s="274"/>
    </row>
    <row r="2961" spans="1:29" x14ac:dyDescent="0.2">
      <c r="A2961" s="528"/>
      <c r="B2961" s="477" t="str">
        <f t="shared" si="176"/>
        <v xml:space="preserve"> </v>
      </c>
      <c r="C2961" s="477"/>
      <c r="D2961" s="526"/>
      <c r="E2961" s="529"/>
      <c r="F2961" s="529"/>
      <c r="G2961" s="530"/>
      <c r="H2961" s="530"/>
      <c r="I2961" s="532"/>
      <c r="J2961" s="531" t="e">
        <f>VLOOKUP(K2961,'[11]CONSOLIDADO PLAN DESARROLLO'!$DK$9:$DM3257,3,0)</f>
        <v>#N/A</v>
      </c>
      <c r="K2961" s="532"/>
      <c r="L2961" s="531" t="str">
        <f>IF(K2961=0,"0-0",(VLOOKUP(K2961,'[11]CONSOLIDADO PLAN DESARROLLO'!$DK$9:$DM$305,2,0)))</f>
        <v>0-0</v>
      </c>
      <c r="M2961" s="532" t="str">
        <f t="shared" si="177"/>
        <v>0-0</v>
      </c>
      <c r="N2961" s="526"/>
      <c r="O2961" s="535"/>
      <c r="AC2961" s="274"/>
    </row>
    <row r="2962" spans="1:29" x14ac:dyDescent="0.2">
      <c r="A2962" s="528"/>
      <c r="B2962" s="477" t="str">
        <f t="shared" si="176"/>
        <v xml:space="preserve"> </v>
      </c>
      <c r="C2962" s="477"/>
      <c r="D2962" s="526"/>
      <c r="E2962" s="529"/>
      <c r="F2962" s="529"/>
      <c r="G2962" s="530"/>
      <c r="H2962" s="530"/>
      <c r="I2962" s="532"/>
      <c r="J2962" s="531" t="e">
        <f>VLOOKUP(K2962,'[11]CONSOLIDADO PLAN DESARROLLO'!$DK$9:$DM3258,3,0)</f>
        <v>#N/A</v>
      </c>
      <c r="K2962" s="532"/>
      <c r="L2962" s="531" t="str">
        <f>IF(K2962=0,"0-0",(VLOOKUP(K2962,'[11]CONSOLIDADO PLAN DESARROLLO'!$DK$9:$DM$305,2,0)))</f>
        <v>0-0</v>
      </c>
      <c r="M2962" s="532" t="str">
        <f t="shared" si="177"/>
        <v>0-0</v>
      </c>
      <c r="N2962" s="526"/>
      <c r="O2962" s="535"/>
      <c r="AC2962" s="274"/>
    </row>
    <row r="2963" spans="1:29" x14ac:dyDescent="0.2">
      <c r="A2963" s="528"/>
      <c r="B2963" s="477" t="str">
        <f t="shared" si="176"/>
        <v xml:space="preserve"> </v>
      </c>
      <c r="C2963" s="477"/>
      <c r="D2963" s="526"/>
      <c r="E2963" s="529"/>
      <c r="F2963" s="529"/>
      <c r="G2963" s="530"/>
      <c r="H2963" s="530"/>
      <c r="I2963" s="532"/>
      <c r="J2963" s="531" t="e">
        <f>VLOOKUP(K2963,'[11]CONSOLIDADO PLAN DESARROLLO'!$DK$9:$DM3259,3,0)</f>
        <v>#N/A</v>
      </c>
      <c r="K2963" s="532"/>
      <c r="L2963" s="531" t="str">
        <f>IF(K2963=0,"0-0",(VLOOKUP(K2963,'[11]CONSOLIDADO PLAN DESARROLLO'!$DK$9:$DM$305,2,0)))</f>
        <v>0-0</v>
      </c>
      <c r="M2963" s="532" t="str">
        <f t="shared" si="177"/>
        <v>0-0</v>
      </c>
      <c r="N2963" s="526"/>
      <c r="O2963" s="535"/>
      <c r="AC2963" s="274"/>
    </row>
    <row r="2964" spans="1:29" x14ac:dyDescent="0.2">
      <c r="A2964" s="528"/>
      <c r="B2964" s="477" t="str">
        <f t="shared" si="176"/>
        <v xml:space="preserve"> </v>
      </c>
      <c r="C2964" s="477"/>
      <c r="D2964" s="526"/>
      <c r="E2964" s="529"/>
      <c r="F2964" s="529"/>
      <c r="G2964" s="530"/>
      <c r="H2964" s="530"/>
      <c r="I2964" s="532"/>
      <c r="J2964" s="531" t="e">
        <f>VLOOKUP(K2964,'[11]CONSOLIDADO PLAN DESARROLLO'!$DK$9:$DM3260,3,0)</f>
        <v>#N/A</v>
      </c>
      <c r="K2964" s="532"/>
      <c r="L2964" s="531" t="str">
        <f>IF(K2964=0,"0-0",(VLOOKUP(K2964,'[11]CONSOLIDADO PLAN DESARROLLO'!$DK$9:$DM$305,2,0)))</f>
        <v>0-0</v>
      </c>
      <c r="M2964" s="532" t="str">
        <f t="shared" si="177"/>
        <v>0-0</v>
      </c>
      <c r="N2964" s="526"/>
      <c r="O2964" s="535"/>
      <c r="AC2964" s="274"/>
    </row>
    <row r="2965" spans="1:29" x14ac:dyDescent="0.2">
      <c r="A2965" s="528"/>
      <c r="B2965" s="477" t="str">
        <f t="shared" si="176"/>
        <v xml:space="preserve"> </v>
      </c>
      <c r="C2965" s="477"/>
      <c r="D2965" s="526"/>
      <c r="E2965" s="529"/>
      <c r="F2965" s="529"/>
      <c r="G2965" s="530"/>
      <c r="H2965" s="530"/>
      <c r="I2965" s="532"/>
      <c r="J2965" s="531" t="e">
        <f>VLOOKUP(K2965,'[11]CONSOLIDADO PLAN DESARROLLO'!$DK$9:$DM3261,3,0)</f>
        <v>#N/A</v>
      </c>
      <c r="K2965" s="532"/>
      <c r="L2965" s="531" t="str">
        <f>IF(K2965=0,"0-0",(VLOOKUP(K2965,'[11]CONSOLIDADO PLAN DESARROLLO'!$DK$9:$DM$305,2,0)))</f>
        <v>0-0</v>
      </c>
      <c r="M2965" s="532" t="str">
        <f t="shared" si="177"/>
        <v>0-0</v>
      </c>
      <c r="N2965" s="526"/>
      <c r="O2965" s="535"/>
      <c r="AC2965" s="274"/>
    </row>
    <row r="2966" spans="1:29" x14ac:dyDescent="0.2">
      <c r="A2966" s="528"/>
      <c r="B2966" s="477" t="str">
        <f t="shared" si="176"/>
        <v xml:space="preserve"> </v>
      </c>
      <c r="C2966" s="477"/>
      <c r="D2966" s="526"/>
      <c r="E2966" s="529"/>
      <c r="F2966" s="529"/>
      <c r="G2966" s="530"/>
      <c r="H2966" s="530"/>
      <c r="I2966" s="532"/>
      <c r="J2966" s="531" t="e">
        <f>VLOOKUP(K2966,'[11]CONSOLIDADO PLAN DESARROLLO'!$DK$9:$DM3262,3,0)</f>
        <v>#N/A</v>
      </c>
      <c r="K2966" s="532"/>
      <c r="L2966" s="531" t="str">
        <f>IF(K2966=0,"0-0",(VLOOKUP(K2966,'[11]CONSOLIDADO PLAN DESARROLLO'!$DK$9:$DM$305,2,0)))</f>
        <v>0-0</v>
      </c>
      <c r="M2966" s="532" t="str">
        <f t="shared" si="177"/>
        <v>0-0</v>
      </c>
      <c r="N2966" s="526"/>
      <c r="O2966" s="535"/>
      <c r="AC2966" s="274"/>
    </row>
    <row r="2967" spans="1:29" x14ac:dyDescent="0.2">
      <c r="A2967" s="528"/>
      <c r="B2967" s="477" t="str">
        <f t="shared" si="176"/>
        <v xml:space="preserve"> </v>
      </c>
      <c r="C2967" s="477"/>
      <c r="D2967" s="526"/>
      <c r="E2967" s="529"/>
      <c r="F2967" s="529"/>
      <c r="G2967" s="530"/>
      <c r="H2967" s="530"/>
      <c r="I2967" s="532"/>
      <c r="J2967" s="531" t="e">
        <f>VLOOKUP(K2967,'[11]CONSOLIDADO PLAN DESARROLLO'!$DK$9:$DM3263,3,0)</f>
        <v>#N/A</v>
      </c>
      <c r="K2967" s="532"/>
      <c r="L2967" s="531" t="str">
        <f>IF(K2967=0,"0-0",(VLOOKUP(K2967,'[11]CONSOLIDADO PLAN DESARROLLO'!$DK$9:$DM$305,2,0)))</f>
        <v>0-0</v>
      </c>
      <c r="M2967" s="532" t="str">
        <f t="shared" si="177"/>
        <v>0-0</v>
      </c>
      <c r="N2967" s="526"/>
      <c r="O2967" s="535"/>
      <c r="AC2967" s="274"/>
    </row>
    <row r="2968" spans="1:29" x14ac:dyDescent="0.2">
      <c r="A2968" s="528"/>
      <c r="B2968" s="477" t="str">
        <f t="shared" si="176"/>
        <v xml:space="preserve"> </v>
      </c>
      <c r="C2968" s="477"/>
      <c r="D2968" s="526"/>
      <c r="E2968" s="529"/>
      <c r="F2968" s="529"/>
      <c r="G2968" s="530"/>
      <c r="H2968" s="530"/>
      <c r="I2968" s="532"/>
      <c r="J2968" s="531" t="e">
        <f>VLOOKUP(K2968,'[11]CONSOLIDADO PLAN DESARROLLO'!$DK$9:$DM3264,3,0)</f>
        <v>#N/A</v>
      </c>
      <c r="K2968" s="532"/>
      <c r="L2968" s="531" t="str">
        <f>IF(K2968=0,"0-0",(VLOOKUP(K2968,'[11]CONSOLIDADO PLAN DESARROLLO'!$DK$9:$DM$305,2,0)))</f>
        <v>0-0</v>
      </c>
      <c r="M2968" s="532" t="str">
        <f t="shared" si="177"/>
        <v>0-0</v>
      </c>
      <c r="N2968" s="526"/>
      <c r="O2968" s="535"/>
      <c r="AC2968" s="274"/>
    </row>
    <row r="2969" spans="1:29" x14ac:dyDescent="0.2">
      <c r="A2969" s="528"/>
      <c r="B2969" s="477" t="str">
        <f t="shared" si="176"/>
        <v xml:space="preserve"> </v>
      </c>
      <c r="C2969" s="477"/>
      <c r="D2969" s="526"/>
      <c r="E2969" s="529"/>
      <c r="F2969" s="529"/>
      <c r="G2969" s="530"/>
      <c r="H2969" s="530"/>
      <c r="I2969" s="532"/>
      <c r="J2969" s="531" t="e">
        <f>VLOOKUP(K2969,'[11]CONSOLIDADO PLAN DESARROLLO'!$DK$9:$DM3265,3,0)</f>
        <v>#N/A</v>
      </c>
      <c r="K2969" s="532"/>
      <c r="L2969" s="531" t="str">
        <f>IF(K2969=0,"0-0",(VLOOKUP(K2969,'[11]CONSOLIDADO PLAN DESARROLLO'!$DK$9:$DM$305,2,0)))</f>
        <v>0-0</v>
      </c>
      <c r="M2969" s="532" t="str">
        <f t="shared" si="177"/>
        <v>0-0</v>
      </c>
      <c r="N2969" s="526"/>
      <c r="O2969" s="535"/>
      <c r="AC2969" s="274"/>
    </row>
    <row r="2970" spans="1:29" x14ac:dyDescent="0.2">
      <c r="A2970" s="528"/>
      <c r="B2970" s="477" t="str">
        <f t="shared" si="176"/>
        <v xml:space="preserve"> </v>
      </c>
      <c r="C2970" s="477"/>
      <c r="D2970" s="526"/>
      <c r="E2970" s="529"/>
      <c r="F2970" s="529"/>
      <c r="G2970" s="530"/>
      <c r="H2970" s="530"/>
      <c r="I2970" s="532"/>
      <c r="J2970" s="531" t="e">
        <f>VLOOKUP(K2970,'[11]CONSOLIDADO PLAN DESARROLLO'!$DK$9:$DM3266,3,0)</f>
        <v>#N/A</v>
      </c>
      <c r="K2970" s="532"/>
      <c r="L2970" s="531" t="str">
        <f>IF(K2970=0,"0-0",(VLOOKUP(K2970,'[11]CONSOLIDADO PLAN DESARROLLO'!$DK$9:$DM$305,2,0)))</f>
        <v>0-0</v>
      </c>
      <c r="M2970" s="532" t="str">
        <f t="shared" si="177"/>
        <v>0-0</v>
      </c>
      <c r="N2970" s="526"/>
      <c r="O2970" s="535"/>
      <c r="AC2970" s="274"/>
    </row>
    <row r="2971" spans="1:29" x14ac:dyDescent="0.2">
      <c r="A2971" s="528"/>
      <c r="B2971" s="477" t="str">
        <f t="shared" si="176"/>
        <v xml:space="preserve"> </v>
      </c>
      <c r="C2971" s="477"/>
      <c r="D2971" s="526"/>
      <c r="E2971" s="529"/>
      <c r="F2971" s="529"/>
      <c r="G2971" s="530"/>
      <c r="H2971" s="530"/>
      <c r="I2971" s="532"/>
      <c r="J2971" s="531" t="e">
        <f>VLOOKUP(K2971,'[11]CONSOLIDADO PLAN DESARROLLO'!$DK$9:$DM3267,3,0)</f>
        <v>#N/A</v>
      </c>
      <c r="K2971" s="532"/>
      <c r="L2971" s="531" t="str">
        <f>IF(K2971=0,"0-0",(VLOOKUP(K2971,'[11]CONSOLIDADO PLAN DESARROLLO'!$DK$9:$DM$305,2,0)))</f>
        <v>0-0</v>
      </c>
      <c r="M2971" s="532" t="str">
        <f t="shared" si="177"/>
        <v>0-0</v>
      </c>
      <c r="N2971" s="526"/>
      <c r="O2971" s="535"/>
      <c r="AC2971" s="274"/>
    </row>
    <row r="2972" spans="1:29" x14ac:dyDescent="0.2">
      <c r="A2972" s="528"/>
      <c r="B2972" s="477" t="str">
        <f t="shared" si="176"/>
        <v xml:space="preserve"> </v>
      </c>
      <c r="C2972" s="477"/>
      <c r="D2972" s="526"/>
      <c r="E2972" s="529"/>
      <c r="F2972" s="529"/>
      <c r="G2972" s="530"/>
      <c r="H2972" s="530"/>
      <c r="I2972" s="532"/>
      <c r="J2972" s="531" t="e">
        <f>VLOOKUP(K2972,'[11]CONSOLIDADO PLAN DESARROLLO'!$DK$9:$DM3268,3,0)</f>
        <v>#N/A</v>
      </c>
      <c r="K2972" s="532"/>
      <c r="L2972" s="531" t="str">
        <f>IF(K2972=0,"0-0",(VLOOKUP(K2972,'[11]CONSOLIDADO PLAN DESARROLLO'!$DK$9:$DM$305,2,0)))</f>
        <v>0-0</v>
      </c>
      <c r="M2972" s="532" t="str">
        <f t="shared" si="177"/>
        <v>0-0</v>
      </c>
      <c r="N2972" s="526"/>
      <c r="O2972" s="535"/>
      <c r="AC2972" s="274"/>
    </row>
    <row r="2973" spans="1:29" x14ac:dyDescent="0.2">
      <c r="A2973" s="528"/>
      <c r="B2973" s="477" t="str">
        <f t="shared" si="176"/>
        <v xml:space="preserve"> </v>
      </c>
      <c r="C2973" s="477"/>
      <c r="D2973" s="526"/>
      <c r="E2973" s="529"/>
      <c r="F2973" s="529"/>
      <c r="G2973" s="530"/>
      <c r="H2973" s="530"/>
      <c r="I2973" s="532"/>
      <c r="J2973" s="531" t="e">
        <f>VLOOKUP(K2973,'[11]CONSOLIDADO PLAN DESARROLLO'!$DK$9:$DM3269,3,0)</f>
        <v>#N/A</v>
      </c>
      <c r="K2973" s="532"/>
      <c r="L2973" s="531" t="str">
        <f>IF(K2973=0,"0-0",(VLOOKUP(K2973,'[11]CONSOLIDADO PLAN DESARROLLO'!$DK$9:$DM$305,2,0)))</f>
        <v>0-0</v>
      </c>
      <c r="M2973" s="532" t="str">
        <f t="shared" si="177"/>
        <v>0-0</v>
      </c>
      <c r="N2973" s="526"/>
      <c r="O2973" s="535"/>
      <c r="AC2973" s="274"/>
    </row>
    <row r="2974" spans="1:29" x14ac:dyDescent="0.2">
      <c r="A2974" s="528"/>
      <c r="B2974" s="477" t="str">
        <f t="shared" si="176"/>
        <v xml:space="preserve"> </v>
      </c>
      <c r="C2974" s="477"/>
      <c r="D2974" s="526"/>
      <c r="E2974" s="529"/>
      <c r="F2974" s="529"/>
      <c r="G2974" s="530"/>
      <c r="H2974" s="530"/>
      <c r="I2974" s="532"/>
      <c r="J2974" s="531" t="e">
        <f>VLOOKUP(K2974,'[11]CONSOLIDADO PLAN DESARROLLO'!$DK$9:$DM3270,3,0)</f>
        <v>#N/A</v>
      </c>
      <c r="K2974" s="532"/>
      <c r="L2974" s="531" t="str">
        <f>IF(K2974=0,"0-0",(VLOOKUP(K2974,'[11]CONSOLIDADO PLAN DESARROLLO'!$DK$9:$DM$305,2,0)))</f>
        <v>0-0</v>
      </c>
      <c r="M2974" s="532" t="str">
        <f t="shared" si="177"/>
        <v>0-0</v>
      </c>
      <c r="N2974" s="526"/>
      <c r="O2974" s="535"/>
      <c r="AC2974" s="274"/>
    </row>
    <row r="2975" spans="1:29" x14ac:dyDescent="0.2">
      <c r="A2975" s="528"/>
      <c r="B2975" s="477" t="str">
        <f t="shared" si="176"/>
        <v xml:space="preserve"> </v>
      </c>
      <c r="C2975" s="477"/>
      <c r="D2975" s="526"/>
      <c r="E2975" s="529"/>
      <c r="F2975" s="529"/>
      <c r="G2975" s="530"/>
      <c r="H2975" s="530"/>
      <c r="I2975" s="532"/>
      <c r="J2975" s="531" t="e">
        <f>VLOOKUP(K2975,'[11]CONSOLIDADO PLAN DESARROLLO'!$DK$9:$DM3271,3,0)</f>
        <v>#N/A</v>
      </c>
      <c r="K2975" s="532"/>
      <c r="L2975" s="531" t="str">
        <f>IF(K2975=0,"0-0",(VLOOKUP(K2975,'[11]CONSOLIDADO PLAN DESARROLLO'!$DK$9:$DM$305,2,0)))</f>
        <v>0-0</v>
      </c>
      <c r="M2975" s="532" t="str">
        <f t="shared" si="177"/>
        <v>0-0</v>
      </c>
      <c r="N2975" s="526"/>
      <c r="O2975" s="535"/>
      <c r="AC2975" s="274"/>
    </row>
    <row r="2976" spans="1:29" x14ac:dyDescent="0.2">
      <c r="A2976" s="528"/>
      <c r="B2976" s="477" t="str">
        <f t="shared" si="176"/>
        <v xml:space="preserve"> </v>
      </c>
      <c r="C2976" s="477"/>
      <c r="D2976" s="526"/>
      <c r="E2976" s="529"/>
      <c r="F2976" s="529"/>
      <c r="G2976" s="530"/>
      <c r="H2976" s="530"/>
      <c r="I2976" s="532"/>
      <c r="J2976" s="531" t="e">
        <f>VLOOKUP(K2976,'[11]CONSOLIDADO PLAN DESARROLLO'!$DK$9:$DM3272,3,0)</f>
        <v>#N/A</v>
      </c>
      <c r="K2976" s="532"/>
      <c r="L2976" s="531" t="str">
        <f>IF(K2976=0,"0-0",(VLOOKUP(K2976,'[11]CONSOLIDADO PLAN DESARROLLO'!$DK$9:$DM$305,2,0)))</f>
        <v>0-0</v>
      </c>
      <c r="M2976" s="532" t="str">
        <f t="shared" si="177"/>
        <v>0-0</v>
      </c>
      <c r="N2976" s="526"/>
      <c r="O2976" s="535"/>
      <c r="AC2976" s="274"/>
    </row>
    <row r="2977" spans="1:29" x14ac:dyDescent="0.2">
      <c r="A2977" s="528"/>
      <c r="B2977" s="477" t="str">
        <f t="shared" si="176"/>
        <v xml:space="preserve"> </v>
      </c>
      <c r="C2977" s="477"/>
      <c r="D2977" s="526"/>
      <c r="E2977" s="529"/>
      <c r="F2977" s="529"/>
      <c r="G2977" s="530"/>
      <c r="H2977" s="530"/>
      <c r="I2977" s="532"/>
      <c r="J2977" s="531" t="e">
        <f>VLOOKUP(K2977,'[11]CONSOLIDADO PLAN DESARROLLO'!$DK$9:$DM3273,3,0)</f>
        <v>#N/A</v>
      </c>
      <c r="K2977" s="532"/>
      <c r="L2977" s="531" t="str">
        <f>IF(K2977=0,"0-0",(VLOOKUP(K2977,'[11]CONSOLIDADO PLAN DESARROLLO'!$DK$9:$DM$305,2,0)))</f>
        <v>0-0</v>
      </c>
      <c r="M2977" s="532" t="str">
        <f t="shared" si="177"/>
        <v>0-0</v>
      </c>
      <c r="N2977" s="526"/>
      <c r="O2977" s="535"/>
      <c r="AC2977" s="274"/>
    </row>
    <row r="2978" spans="1:29" x14ac:dyDescent="0.2">
      <c r="A2978" s="528"/>
      <c r="B2978" s="477" t="str">
        <f t="shared" si="176"/>
        <v xml:space="preserve"> </v>
      </c>
      <c r="C2978" s="477"/>
      <c r="D2978" s="526"/>
      <c r="E2978" s="529"/>
      <c r="F2978" s="529"/>
      <c r="G2978" s="530"/>
      <c r="H2978" s="530"/>
      <c r="I2978" s="532"/>
      <c r="J2978" s="531" t="e">
        <f>VLOOKUP(K2978,'[11]CONSOLIDADO PLAN DESARROLLO'!$DK$9:$DM3274,3,0)</f>
        <v>#N/A</v>
      </c>
      <c r="K2978" s="532"/>
      <c r="L2978" s="531" t="str">
        <f>IF(K2978=0,"0-0",(VLOOKUP(K2978,'[11]CONSOLIDADO PLAN DESARROLLO'!$DK$9:$DM$305,2,0)))</f>
        <v>0-0</v>
      </c>
      <c r="M2978" s="532" t="str">
        <f t="shared" si="177"/>
        <v>0-0</v>
      </c>
      <c r="N2978" s="526"/>
      <c r="O2978" s="535"/>
      <c r="AC2978" s="274"/>
    </row>
    <row r="2979" spans="1:29" x14ac:dyDescent="0.2">
      <c r="A2979" s="528"/>
      <c r="B2979" s="477" t="str">
        <f t="shared" si="176"/>
        <v xml:space="preserve"> </v>
      </c>
      <c r="C2979" s="477"/>
      <c r="D2979" s="526"/>
      <c r="E2979" s="529"/>
      <c r="F2979" s="529"/>
      <c r="G2979" s="530"/>
      <c r="H2979" s="530"/>
      <c r="I2979" s="532"/>
      <c r="J2979" s="531" t="e">
        <f>VLOOKUP(K2979,'[11]CONSOLIDADO PLAN DESARROLLO'!$DK$9:$DM3275,3,0)</f>
        <v>#N/A</v>
      </c>
      <c r="K2979" s="532"/>
      <c r="L2979" s="531" t="str">
        <f>IF(K2979=0,"0-0",(VLOOKUP(K2979,'[11]CONSOLIDADO PLAN DESARROLLO'!$DK$9:$DM$305,2,0)))</f>
        <v>0-0</v>
      </c>
      <c r="M2979" s="532" t="str">
        <f t="shared" si="177"/>
        <v>0-0</v>
      </c>
      <c r="N2979" s="526"/>
      <c r="O2979" s="535"/>
      <c r="AC2979" s="274"/>
    </row>
    <row r="2980" spans="1:29" x14ac:dyDescent="0.2">
      <c r="A2980" s="528"/>
      <c r="B2980" s="477" t="str">
        <f t="shared" si="176"/>
        <v xml:space="preserve"> </v>
      </c>
      <c r="C2980" s="477"/>
      <c r="D2980" s="526"/>
      <c r="E2980" s="529"/>
      <c r="F2980" s="529"/>
      <c r="G2980" s="530"/>
      <c r="H2980" s="530"/>
      <c r="I2980" s="532"/>
      <c r="J2980" s="531" t="e">
        <f>VLOOKUP(K2980,'[11]CONSOLIDADO PLAN DESARROLLO'!$DK$9:$DM3276,3,0)</f>
        <v>#N/A</v>
      </c>
      <c r="K2980" s="532"/>
      <c r="L2980" s="531" t="str">
        <f>IF(K2980=0,"0-0",(VLOOKUP(K2980,'[11]CONSOLIDADO PLAN DESARROLLO'!$DK$9:$DM$305,2,0)))</f>
        <v>0-0</v>
      </c>
      <c r="M2980" s="532" t="str">
        <f t="shared" si="177"/>
        <v>0-0</v>
      </c>
      <c r="N2980" s="526"/>
      <c r="O2980" s="535"/>
      <c r="AC2980" s="274"/>
    </row>
    <row r="2981" spans="1:29" x14ac:dyDescent="0.2">
      <c r="A2981" s="528"/>
      <c r="B2981" s="477" t="str">
        <f t="shared" si="176"/>
        <v xml:space="preserve"> </v>
      </c>
      <c r="C2981" s="477"/>
      <c r="D2981" s="526"/>
      <c r="E2981" s="529"/>
      <c r="F2981" s="529"/>
      <c r="G2981" s="530"/>
      <c r="H2981" s="530"/>
      <c r="I2981" s="532"/>
      <c r="J2981" s="531" t="e">
        <f>VLOOKUP(K2981,'[11]CONSOLIDADO PLAN DESARROLLO'!$DK$9:$DM3277,3,0)</f>
        <v>#N/A</v>
      </c>
      <c r="K2981" s="532"/>
      <c r="L2981" s="531" t="str">
        <f>IF(K2981=0,"0-0",(VLOOKUP(K2981,'[11]CONSOLIDADO PLAN DESARROLLO'!$DK$9:$DM$305,2,0)))</f>
        <v>0-0</v>
      </c>
      <c r="M2981" s="532" t="str">
        <f t="shared" si="177"/>
        <v>0-0</v>
      </c>
      <c r="N2981" s="526"/>
      <c r="O2981" s="535"/>
      <c r="AC2981" s="274"/>
    </row>
    <row r="2982" spans="1:29" x14ac:dyDescent="0.2">
      <c r="A2982" s="528"/>
      <c r="B2982" s="477" t="str">
        <f t="shared" si="176"/>
        <v xml:space="preserve"> </v>
      </c>
      <c r="C2982" s="477"/>
      <c r="D2982" s="526"/>
      <c r="E2982" s="529"/>
      <c r="F2982" s="529"/>
      <c r="G2982" s="530"/>
      <c r="H2982" s="530"/>
      <c r="I2982" s="532"/>
      <c r="J2982" s="531" t="e">
        <f>VLOOKUP(K2982,'[11]CONSOLIDADO PLAN DESARROLLO'!$DK$9:$DM3278,3,0)</f>
        <v>#N/A</v>
      </c>
      <c r="K2982" s="532"/>
      <c r="L2982" s="531" t="str">
        <f>IF(K2982=0,"0-0",(VLOOKUP(K2982,'[11]CONSOLIDADO PLAN DESARROLLO'!$DK$9:$DM$305,2,0)))</f>
        <v>0-0</v>
      </c>
      <c r="M2982" s="532" t="str">
        <f t="shared" si="177"/>
        <v>0-0</v>
      </c>
      <c r="N2982" s="526"/>
      <c r="O2982" s="535"/>
      <c r="AC2982" s="274"/>
    </row>
    <row r="2983" spans="1:29" x14ac:dyDescent="0.2">
      <c r="A2983" s="528"/>
      <c r="B2983" s="477" t="str">
        <f t="shared" si="176"/>
        <v xml:space="preserve"> </v>
      </c>
      <c r="C2983" s="477"/>
      <c r="D2983" s="526"/>
      <c r="E2983" s="529"/>
      <c r="F2983" s="529"/>
      <c r="G2983" s="530"/>
      <c r="H2983" s="530"/>
      <c r="I2983" s="532"/>
      <c r="J2983" s="531" t="e">
        <f>VLOOKUP(K2983,'[11]CONSOLIDADO PLAN DESARROLLO'!$DK$9:$DM3279,3,0)</f>
        <v>#N/A</v>
      </c>
      <c r="K2983" s="532"/>
      <c r="L2983" s="531" t="str">
        <f>IF(K2983=0,"0-0",(VLOOKUP(K2983,'[11]CONSOLIDADO PLAN DESARROLLO'!$DK$9:$DM$305,2,0)))</f>
        <v>0-0</v>
      </c>
      <c r="M2983" s="532" t="str">
        <f t="shared" si="177"/>
        <v>0-0</v>
      </c>
      <c r="N2983" s="526"/>
      <c r="O2983" s="535"/>
      <c r="AC2983" s="274"/>
    </row>
    <row r="2984" spans="1:29" x14ac:dyDescent="0.2">
      <c r="A2984" s="528"/>
      <c r="B2984" s="477" t="str">
        <f t="shared" si="176"/>
        <v xml:space="preserve"> </v>
      </c>
      <c r="C2984" s="477"/>
      <c r="D2984" s="526"/>
      <c r="E2984" s="529"/>
      <c r="F2984" s="529"/>
      <c r="G2984" s="530"/>
      <c r="H2984" s="530"/>
      <c r="I2984" s="532"/>
      <c r="J2984" s="531" t="e">
        <f>VLOOKUP(K2984,'[11]CONSOLIDADO PLAN DESARROLLO'!$DK$9:$DM3280,3,0)</f>
        <v>#N/A</v>
      </c>
      <c r="K2984" s="532"/>
      <c r="L2984" s="531" t="str">
        <f>IF(K2984=0,"0-0",(VLOOKUP(K2984,'[11]CONSOLIDADO PLAN DESARROLLO'!$DK$9:$DM$305,2,0)))</f>
        <v>0-0</v>
      </c>
      <c r="M2984" s="532" t="str">
        <f t="shared" si="177"/>
        <v>0-0</v>
      </c>
      <c r="N2984" s="526"/>
      <c r="O2984" s="535"/>
      <c r="AC2984" s="274"/>
    </row>
    <row r="2985" spans="1:29" x14ac:dyDescent="0.2">
      <c r="A2985" s="528"/>
      <c r="B2985" s="477" t="str">
        <f t="shared" si="176"/>
        <v xml:space="preserve"> </v>
      </c>
      <c r="C2985" s="477"/>
      <c r="D2985" s="526"/>
      <c r="E2985" s="529"/>
      <c r="F2985" s="529"/>
      <c r="G2985" s="530"/>
      <c r="H2985" s="530"/>
      <c r="I2985" s="532"/>
      <c r="J2985" s="531" t="e">
        <f>VLOOKUP(K2985,'[11]CONSOLIDADO PLAN DESARROLLO'!$DK$9:$DM3281,3,0)</f>
        <v>#N/A</v>
      </c>
      <c r="K2985" s="532"/>
      <c r="L2985" s="531" t="str">
        <f>IF(K2985=0,"0-0",(VLOOKUP(K2985,'[11]CONSOLIDADO PLAN DESARROLLO'!$DK$9:$DM$305,2,0)))</f>
        <v>0-0</v>
      </c>
      <c r="M2985" s="532" t="str">
        <f t="shared" si="177"/>
        <v>0-0</v>
      </c>
      <c r="N2985" s="526"/>
      <c r="O2985" s="535"/>
      <c r="AC2985" s="274"/>
    </row>
    <row r="2986" spans="1:29" x14ac:dyDescent="0.2">
      <c r="A2986" s="528"/>
      <c r="B2986" s="477" t="str">
        <f t="shared" si="176"/>
        <v xml:space="preserve"> </v>
      </c>
      <c r="C2986" s="477"/>
      <c r="D2986" s="526"/>
      <c r="E2986" s="529"/>
      <c r="F2986" s="529"/>
      <c r="G2986" s="530"/>
      <c r="H2986" s="530"/>
      <c r="I2986" s="532"/>
      <c r="J2986" s="531" t="e">
        <f>VLOOKUP(K2986,'[11]CONSOLIDADO PLAN DESARROLLO'!$DK$9:$DM3282,3,0)</f>
        <v>#N/A</v>
      </c>
      <c r="K2986" s="532"/>
      <c r="L2986" s="531" t="str">
        <f>IF(K2986=0,"0-0",(VLOOKUP(K2986,'[11]CONSOLIDADO PLAN DESARROLLO'!$DK$9:$DM$305,2,0)))</f>
        <v>0-0</v>
      </c>
      <c r="M2986" s="532" t="str">
        <f t="shared" si="177"/>
        <v>0-0</v>
      </c>
      <c r="N2986" s="526"/>
      <c r="O2986" s="535"/>
      <c r="AC2986" s="274"/>
    </row>
    <row r="2987" spans="1:29" x14ac:dyDescent="0.2">
      <c r="A2987" s="528"/>
      <c r="B2987" s="477" t="str">
        <f t="shared" si="176"/>
        <v xml:space="preserve"> </v>
      </c>
      <c r="C2987" s="477"/>
      <c r="D2987" s="526"/>
      <c r="E2987" s="529"/>
      <c r="F2987" s="529"/>
      <c r="G2987" s="530"/>
      <c r="H2987" s="530"/>
      <c r="I2987" s="532"/>
      <c r="J2987" s="531" t="e">
        <f>VLOOKUP(K2987,'[11]CONSOLIDADO PLAN DESARROLLO'!$DK$9:$DM3283,3,0)</f>
        <v>#N/A</v>
      </c>
      <c r="K2987" s="532"/>
      <c r="L2987" s="531" t="str">
        <f>IF(K2987=0,"0-0",(VLOOKUP(K2987,'[11]CONSOLIDADO PLAN DESARROLLO'!$DK$9:$DM$305,2,0)))</f>
        <v>0-0</v>
      </c>
      <c r="M2987" s="532" t="str">
        <f t="shared" si="177"/>
        <v>0-0</v>
      </c>
      <c r="N2987" s="526"/>
      <c r="O2987" s="535"/>
      <c r="AC2987" s="274"/>
    </row>
    <row r="2988" spans="1:29" x14ac:dyDescent="0.2">
      <c r="A2988" s="528"/>
      <c r="B2988" s="477" t="str">
        <f t="shared" si="176"/>
        <v xml:space="preserve"> </v>
      </c>
      <c r="C2988" s="477"/>
      <c r="D2988" s="526"/>
      <c r="E2988" s="529"/>
      <c r="F2988" s="529"/>
      <c r="G2988" s="530"/>
      <c r="H2988" s="530"/>
      <c r="I2988" s="532"/>
      <c r="J2988" s="531" t="e">
        <f>VLOOKUP(K2988,'[11]CONSOLIDADO PLAN DESARROLLO'!$DK$9:$DM3284,3,0)</f>
        <v>#N/A</v>
      </c>
      <c r="K2988" s="532"/>
      <c r="L2988" s="531" t="str">
        <f>IF(K2988=0,"0-0",(VLOOKUP(K2988,'[11]CONSOLIDADO PLAN DESARROLLO'!$DK$9:$DM$305,2,0)))</f>
        <v>0-0</v>
      </c>
      <c r="M2988" s="532" t="str">
        <f t="shared" si="177"/>
        <v>0-0</v>
      </c>
      <c r="N2988" s="526"/>
      <c r="O2988" s="535"/>
      <c r="AC2988" s="274"/>
    </row>
    <row r="2989" spans="1:29" x14ac:dyDescent="0.2">
      <c r="A2989" s="528"/>
      <c r="B2989" s="477" t="str">
        <f t="shared" si="176"/>
        <v xml:space="preserve"> </v>
      </c>
      <c r="C2989" s="477"/>
      <c r="D2989" s="526"/>
      <c r="E2989" s="529"/>
      <c r="F2989" s="529"/>
      <c r="G2989" s="530"/>
      <c r="H2989" s="530"/>
      <c r="I2989" s="532"/>
      <c r="J2989" s="531" t="e">
        <f>VLOOKUP(K2989,'[11]CONSOLIDADO PLAN DESARROLLO'!$DK$9:$DM3285,3,0)</f>
        <v>#N/A</v>
      </c>
      <c r="K2989" s="532"/>
      <c r="L2989" s="531" t="str">
        <f>IF(K2989=0,"0-0",(VLOOKUP(K2989,'[11]CONSOLIDADO PLAN DESARROLLO'!$DK$9:$DM$305,2,0)))</f>
        <v>0-0</v>
      </c>
      <c r="M2989" s="532" t="str">
        <f t="shared" si="177"/>
        <v>0-0</v>
      </c>
      <c r="N2989" s="526"/>
      <c r="O2989" s="535"/>
      <c r="AC2989" s="274"/>
    </row>
    <row r="2990" spans="1:29" x14ac:dyDescent="0.2">
      <c r="A2990" s="528"/>
      <c r="B2990" s="477" t="str">
        <f t="shared" si="176"/>
        <v xml:space="preserve"> </v>
      </c>
      <c r="C2990" s="477"/>
      <c r="D2990" s="526"/>
      <c r="E2990" s="529"/>
      <c r="F2990" s="529"/>
      <c r="G2990" s="530"/>
      <c r="H2990" s="530"/>
      <c r="I2990" s="532"/>
      <c r="J2990" s="531" t="e">
        <f>VLOOKUP(K2990,'[11]CONSOLIDADO PLAN DESARROLLO'!$DK$9:$DM3286,3,0)</f>
        <v>#N/A</v>
      </c>
      <c r="K2990" s="532"/>
      <c r="L2990" s="531" t="str">
        <f>IF(K2990=0,"0-0",(VLOOKUP(K2990,'[11]CONSOLIDADO PLAN DESARROLLO'!$DK$9:$DM$305,2,0)))</f>
        <v>0-0</v>
      </c>
      <c r="M2990" s="532" t="str">
        <f t="shared" si="177"/>
        <v>0-0</v>
      </c>
      <c r="N2990" s="526"/>
      <c r="O2990" s="535"/>
      <c r="AC2990" s="274"/>
    </row>
    <row r="2991" spans="1:29" x14ac:dyDescent="0.2">
      <c r="A2991" s="528"/>
      <c r="B2991" s="477" t="str">
        <f t="shared" si="176"/>
        <v xml:space="preserve"> </v>
      </c>
      <c r="C2991" s="477"/>
      <c r="D2991" s="526"/>
      <c r="E2991" s="529"/>
      <c r="F2991" s="529"/>
      <c r="G2991" s="530"/>
      <c r="H2991" s="530"/>
      <c r="I2991" s="532"/>
      <c r="J2991" s="531" t="e">
        <f>VLOOKUP(K2991,'[11]CONSOLIDADO PLAN DESARROLLO'!$DK$9:$DM3287,3,0)</f>
        <v>#N/A</v>
      </c>
      <c r="K2991" s="532"/>
      <c r="L2991" s="531" t="str">
        <f>IF(K2991=0,"0-0",(VLOOKUP(K2991,'[11]CONSOLIDADO PLAN DESARROLLO'!$DK$9:$DM$305,2,0)))</f>
        <v>0-0</v>
      </c>
      <c r="M2991" s="532" t="str">
        <f t="shared" si="177"/>
        <v>0-0</v>
      </c>
      <c r="N2991" s="526"/>
      <c r="O2991" s="535"/>
      <c r="AC2991" s="274"/>
    </row>
    <row r="2992" spans="1:29" x14ac:dyDescent="0.2">
      <c r="A2992" s="528"/>
      <c r="B2992" s="477" t="str">
        <f t="shared" si="176"/>
        <v xml:space="preserve"> </v>
      </c>
      <c r="C2992" s="477"/>
      <c r="D2992" s="526"/>
      <c r="E2992" s="529"/>
      <c r="F2992" s="529"/>
      <c r="G2992" s="530"/>
      <c r="H2992" s="530"/>
      <c r="I2992" s="532"/>
      <c r="J2992" s="531" t="e">
        <f>VLOOKUP(K2992,'[11]CONSOLIDADO PLAN DESARROLLO'!$DK$9:$DM3288,3,0)</f>
        <v>#N/A</v>
      </c>
      <c r="K2992" s="532"/>
      <c r="L2992" s="531" t="str">
        <f>IF(K2992=0,"0-0",(VLOOKUP(K2992,'[11]CONSOLIDADO PLAN DESARROLLO'!$DK$9:$DM$305,2,0)))</f>
        <v>0-0</v>
      </c>
      <c r="M2992" s="532" t="str">
        <f t="shared" si="177"/>
        <v>0-0</v>
      </c>
      <c r="N2992" s="526"/>
      <c r="O2992" s="535"/>
      <c r="AC2992" s="274"/>
    </row>
    <row r="2993" spans="1:29" x14ac:dyDescent="0.2">
      <c r="A2993" s="528"/>
      <c r="B2993" s="477" t="str">
        <f t="shared" si="176"/>
        <v xml:space="preserve"> </v>
      </c>
      <c r="C2993" s="477"/>
      <c r="D2993" s="526"/>
      <c r="E2993" s="529"/>
      <c r="F2993" s="529"/>
      <c r="G2993" s="530"/>
      <c r="H2993" s="530"/>
      <c r="I2993" s="532"/>
      <c r="J2993" s="531" t="e">
        <f>VLOOKUP(K2993,'[11]CONSOLIDADO PLAN DESARROLLO'!$DK$9:$DM3289,3,0)</f>
        <v>#N/A</v>
      </c>
      <c r="K2993" s="532"/>
      <c r="L2993" s="531" t="str">
        <f>IF(K2993=0,"0-0",(VLOOKUP(K2993,'[11]CONSOLIDADO PLAN DESARROLLO'!$DK$9:$DM$305,2,0)))</f>
        <v>0-0</v>
      </c>
      <c r="M2993" s="532" t="str">
        <f t="shared" si="177"/>
        <v>0-0</v>
      </c>
      <c r="N2993" s="526"/>
      <c r="O2993" s="535"/>
      <c r="AC2993" s="274"/>
    </row>
    <row r="2994" spans="1:29" x14ac:dyDescent="0.2">
      <c r="A2994" s="528"/>
      <c r="B2994" s="477" t="str">
        <f t="shared" si="176"/>
        <v xml:space="preserve"> </v>
      </c>
      <c r="C2994" s="477"/>
      <c r="D2994" s="526"/>
      <c r="E2994" s="529"/>
      <c r="F2994" s="529"/>
      <c r="G2994" s="530"/>
      <c r="H2994" s="530"/>
      <c r="I2994" s="532"/>
      <c r="J2994" s="531" t="e">
        <f>VLOOKUP(K2994,'[11]CONSOLIDADO PLAN DESARROLLO'!$DK$9:$DM3290,3,0)</f>
        <v>#N/A</v>
      </c>
      <c r="K2994" s="532"/>
      <c r="L2994" s="531" t="str">
        <f>IF(K2994=0,"0-0",(VLOOKUP(K2994,'[11]CONSOLIDADO PLAN DESARROLLO'!$DK$9:$DM$305,2,0)))</f>
        <v>0-0</v>
      </c>
      <c r="M2994" s="532" t="str">
        <f t="shared" si="177"/>
        <v>0-0</v>
      </c>
      <c r="N2994" s="526"/>
      <c r="O2994" s="535"/>
      <c r="AC2994" s="274"/>
    </row>
    <row r="2995" spans="1:29" x14ac:dyDescent="0.2">
      <c r="A2995" s="528"/>
      <c r="B2995" s="477" t="str">
        <f t="shared" si="176"/>
        <v xml:space="preserve"> </v>
      </c>
      <c r="C2995" s="477"/>
      <c r="D2995" s="526"/>
      <c r="E2995" s="529"/>
      <c r="F2995" s="529"/>
      <c r="G2995" s="530"/>
      <c r="H2995" s="530"/>
      <c r="I2995" s="532"/>
      <c r="J2995" s="531" t="e">
        <f>VLOOKUP(K2995,'[11]CONSOLIDADO PLAN DESARROLLO'!$DK$9:$DM3291,3,0)</f>
        <v>#N/A</v>
      </c>
      <c r="K2995" s="532"/>
      <c r="L2995" s="531" t="str">
        <f>IF(K2995=0,"0-0",(VLOOKUP(K2995,'[11]CONSOLIDADO PLAN DESARROLLO'!$DK$9:$DM$305,2,0)))</f>
        <v>0-0</v>
      </c>
      <c r="M2995" s="532" t="str">
        <f t="shared" si="177"/>
        <v>0-0</v>
      </c>
      <c r="N2995" s="526"/>
      <c r="O2995" s="535"/>
      <c r="AC2995" s="274"/>
    </row>
    <row r="2996" spans="1:29" x14ac:dyDescent="0.2">
      <c r="A2996" s="528"/>
      <c r="B2996" s="477" t="str">
        <f t="shared" si="176"/>
        <v xml:space="preserve"> </v>
      </c>
      <c r="C2996" s="477"/>
      <c r="D2996" s="526"/>
      <c r="E2996" s="529"/>
      <c r="F2996" s="529"/>
      <c r="G2996" s="530"/>
      <c r="H2996" s="530"/>
      <c r="I2996" s="532"/>
      <c r="J2996" s="531" t="e">
        <f>VLOOKUP(K2996,'[11]CONSOLIDADO PLAN DESARROLLO'!$DK$9:$DM3292,3,0)</f>
        <v>#N/A</v>
      </c>
      <c r="K2996" s="532"/>
      <c r="L2996" s="531" t="str">
        <f>IF(K2996=0,"0-0",(VLOOKUP(K2996,'[11]CONSOLIDADO PLAN DESARROLLO'!$DK$9:$DM$305,2,0)))</f>
        <v>0-0</v>
      </c>
      <c r="M2996" s="532" t="str">
        <f t="shared" si="177"/>
        <v>0-0</v>
      </c>
      <c r="N2996" s="526"/>
      <c r="O2996" s="535"/>
      <c r="AC2996" s="274"/>
    </row>
    <row r="2997" spans="1:29" x14ac:dyDescent="0.2">
      <c r="A2997" s="528"/>
      <c r="B2997" s="477" t="str">
        <f t="shared" si="176"/>
        <v xml:space="preserve"> </v>
      </c>
      <c r="C2997" s="477"/>
      <c r="D2997" s="526"/>
      <c r="E2997" s="529"/>
      <c r="F2997" s="529"/>
      <c r="G2997" s="530"/>
      <c r="H2997" s="530"/>
      <c r="I2997" s="532"/>
      <c r="J2997" s="531" t="e">
        <f>VLOOKUP(K2997,'[11]CONSOLIDADO PLAN DESARROLLO'!$DK$9:$DM3293,3,0)</f>
        <v>#N/A</v>
      </c>
      <c r="K2997" s="532"/>
      <c r="L2997" s="531" t="str">
        <f>IF(K2997=0,"0-0",(VLOOKUP(K2997,'[11]CONSOLIDADO PLAN DESARROLLO'!$DK$9:$DM$305,2,0)))</f>
        <v>0-0</v>
      </c>
      <c r="M2997" s="532" t="str">
        <f t="shared" si="177"/>
        <v>0-0</v>
      </c>
      <c r="N2997" s="526"/>
      <c r="O2997" s="535"/>
      <c r="AC2997" s="274"/>
    </row>
    <row r="2998" spans="1:29" x14ac:dyDescent="0.2">
      <c r="A2998" s="528"/>
      <c r="B2998" s="477" t="str">
        <f t="shared" si="176"/>
        <v xml:space="preserve"> </v>
      </c>
      <c r="C2998" s="477"/>
      <c r="D2998" s="526"/>
      <c r="E2998" s="529"/>
      <c r="F2998" s="529"/>
      <c r="G2998" s="530"/>
      <c r="H2998" s="530"/>
      <c r="I2998" s="532"/>
      <c r="J2998" s="531" t="e">
        <f>VLOOKUP(K2998,'[11]CONSOLIDADO PLAN DESARROLLO'!$DK$9:$DM3294,3,0)</f>
        <v>#N/A</v>
      </c>
      <c r="K2998" s="532"/>
      <c r="L2998" s="531" t="str">
        <f>IF(K2998=0,"0-0",(VLOOKUP(K2998,'[11]CONSOLIDADO PLAN DESARROLLO'!$DK$9:$DM$305,2,0)))</f>
        <v>0-0</v>
      </c>
      <c r="M2998" s="532" t="str">
        <f t="shared" si="177"/>
        <v>0-0</v>
      </c>
      <c r="N2998" s="526"/>
      <c r="O2998" s="535"/>
      <c r="AC2998" s="274"/>
    </row>
    <row r="2999" spans="1:29" x14ac:dyDescent="0.2">
      <c r="A2999" s="528"/>
      <c r="B2999" s="477" t="str">
        <f t="shared" si="176"/>
        <v xml:space="preserve"> </v>
      </c>
      <c r="C2999" s="477"/>
      <c r="D2999" s="526"/>
      <c r="E2999" s="529"/>
      <c r="F2999" s="529"/>
      <c r="G2999" s="530"/>
      <c r="H2999" s="530"/>
      <c r="I2999" s="532"/>
      <c r="J2999" s="531" t="e">
        <f>VLOOKUP(K2999,'[11]CONSOLIDADO PLAN DESARROLLO'!$DK$9:$DM3295,3,0)</f>
        <v>#N/A</v>
      </c>
      <c r="K2999" s="532"/>
      <c r="L2999" s="531" t="str">
        <f>IF(K2999=0,"0-0",(VLOOKUP(K2999,'[11]CONSOLIDADO PLAN DESARROLLO'!$DK$9:$DM$305,2,0)))</f>
        <v>0-0</v>
      </c>
      <c r="M2999" s="532" t="str">
        <f t="shared" si="177"/>
        <v>0-0</v>
      </c>
      <c r="N2999" s="526"/>
      <c r="O2999" s="535"/>
      <c r="AC2999" s="274"/>
    </row>
    <row r="3000" spans="1:29" x14ac:dyDescent="0.2">
      <c r="A3000" s="528"/>
      <c r="B3000" s="477" t="str">
        <f t="shared" si="176"/>
        <v xml:space="preserve"> </v>
      </c>
      <c r="C3000" s="477"/>
      <c r="D3000" s="526"/>
      <c r="E3000" s="529"/>
      <c r="F3000" s="529"/>
      <c r="G3000" s="530"/>
      <c r="H3000" s="530"/>
      <c r="I3000" s="532"/>
      <c r="J3000" s="531" t="e">
        <f>VLOOKUP(K3000,'[11]CONSOLIDADO PLAN DESARROLLO'!$DK$9:$DM3296,3,0)</f>
        <v>#N/A</v>
      </c>
      <c r="K3000" s="532"/>
      <c r="L3000" s="531" t="str">
        <f>IF(K3000=0,"0-0",(VLOOKUP(K3000,'[11]CONSOLIDADO PLAN DESARROLLO'!$DK$9:$DM$305,2,0)))</f>
        <v>0-0</v>
      </c>
      <c r="M3000" s="532" t="str">
        <f t="shared" si="177"/>
        <v>0-0</v>
      </c>
      <c r="N3000" s="526"/>
      <c r="O3000" s="535"/>
      <c r="AC3000" s="274"/>
    </row>
    <row r="3001" spans="1:29" x14ac:dyDescent="0.2">
      <c r="A3001" s="528"/>
      <c r="B3001" s="477" t="str">
        <f t="shared" si="176"/>
        <v xml:space="preserve"> </v>
      </c>
      <c r="C3001" s="477"/>
      <c r="D3001" s="526"/>
      <c r="E3001" s="529"/>
      <c r="F3001" s="529"/>
      <c r="G3001" s="530"/>
      <c r="H3001" s="530"/>
      <c r="I3001" s="532"/>
      <c r="J3001" s="531" t="e">
        <f>VLOOKUP(K3001,'[11]CONSOLIDADO PLAN DESARROLLO'!$DK$9:$DM3297,3,0)</f>
        <v>#N/A</v>
      </c>
      <c r="K3001" s="532"/>
      <c r="L3001" s="531" t="str">
        <f>IF(K3001=0,"0-0",(VLOOKUP(K3001,'[11]CONSOLIDADO PLAN DESARROLLO'!$DK$9:$DM$305,2,0)))</f>
        <v>0-0</v>
      </c>
      <c r="M3001" s="532" t="str">
        <f t="shared" si="177"/>
        <v>0-0</v>
      </c>
      <c r="N3001" s="526"/>
      <c r="O3001" s="535"/>
      <c r="AC3001" s="274"/>
    </row>
    <row r="3002" spans="1:29" x14ac:dyDescent="0.2">
      <c r="A3002" s="528"/>
      <c r="B3002" s="477" t="str">
        <f t="shared" si="176"/>
        <v xml:space="preserve"> </v>
      </c>
      <c r="C3002" s="477"/>
      <c r="D3002" s="526"/>
      <c r="E3002" s="529"/>
      <c r="F3002" s="529"/>
      <c r="G3002" s="530"/>
      <c r="H3002" s="530"/>
      <c r="I3002" s="532"/>
      <c r="J3002" s="531" t="e">
        <f>VLOOKUP(K3002,'[11]CONSOLIDADO PLAN DESARROLLO'!$DK$9:$DM3298,3,0)</f>
        <v>#N/A</v>
      </c>
      <c r="K3002" s="532"/>
      <c r="L3002" s="531" t="str">
        <f>IF(K3002=0,"0-0",(VLOOKUP(K3002,'[11]CONSOLIDADO PLAN DESARROLLO'!$DK$9:$DM$305,2,0)))</f>
        <v>0-0</v>
      </c>
      <c r="M3002" s="532" t="str">
        <f t="shared" si="177"/>
        <v>0-0</v>
      </c>
      <c r="N3002" s="526"/>
      <c r="O3002" s="535"/>
      <c r="AC3002" s="274"/>
    </row>
    <row r="3003" spans="1:29" x14ac:dyDescent="0.2">
      <c r="A3003" s="528"/>
      <c r="B3003" s="477" t="str">
        <f t="shared" si="176"/>
        <v xml:space="preserve"> </v>
      </c>
      <c r="C3003" s="477"/>
      <c r="D3003" s="526"/>
      <c r="E3003" s="529"/>
      <c r="F3003" s="529"/>
      <c r="G3003" s="530"/>
      <c r="H3003" s="530"/>
      <c r="I3003" s="532"/>
      <c r="J3003" s="531" t="e">
        <f>VLOOKUP(K3003,'[11]CONSOLIDADO PLAN DESARROLLO'!$DK$9:$DM3299,3,0)</f>
        <v>#N/A</v>
      </c>
      <c r="K3003" s="532"/>
      <c r="L3003" s="531" t="str">
        <f>IF(K3003=0,"0-0",(VLOOKUP(K3003,'[11]CONSOLIDADO PLAN DESARROLLO'!$DK$9:$DM$305,2,0)))</f>
        <v>0-0</v>
      </c>
      <c r="M3003" s="532" t="str">
        <f t="shared" si="177"/>
        <v>0-0</v>
      </c>
      <c r="N3003" s="526"/>
      <c r="O3003" s="535"/>
      <c r="AC3003" s="274"/>
    </row>
    <row r="3004" spans="1:29" x14ac:dyDescent="0.2">
      <c r="A3004" s="528"/>
      <c r="B3004" s="477" t="str">
        <f t="shared" si="176"/>
        <v xml:space="preserve"> </v>
      </c>
      <c r="C3004" s="477"/>
      <c r="D3004" s="526"/>
      <c r="E3004" s="529"/>
      <c r="F3004" s="529"/>
      <c r="G3004" s="530"/>
      <c r="H3004" s="530"/>
      <c r="I3004" s="532"/>
      <c r="J3004" s="531" t="e">
        <f>VLOOKUP(K3004,'[11]CONSOLIDADO PLAN DESARROLLO'!$DK$9:$DM3300,3,0)</f>
        <v>#N/A</v>
      </c>
      <c r="K3004" s="532"/>
      <c r="L3004" s="531" t="str">
        <f>IF(K3004=0,"0-0",(VLOOKUP(K3004,'[11]CONSOLIDADO PLAN DESARROLLO'!$DK$9:$DM$305,2,0)))</f>
        <v>0-0</v>
      </c>
      <c r="M3004" s="532" t="str">
        <f t="shared" si="177"/>
        <v>0-0</v>
      </c>
      <c r="N3004" s="526"/>
      <c r="O3004" s="535"/>
      <c r="AC3004" s="274"/>
    </row>
    <row r="3005" spans="1:29" x14ac:dyDescent="0.2">
      <c r="A3005" s="528"/>
      <c r="B3005" s="477" t="str">
        <f t="shared" si="176"/>
        <v xml:space="preserve"> </v>
      </c>
      <c r="C3005" s="477"/>
      <c r="D3005" s="526"/>
      <c r="E3005" s="529"/>
      <c r="F3005" s="529"/>
      <c r="G3005" s="530"/>
      <c r="H3005" s="530"/>
      <c r="I3005" s="532"/>
      <c r="J3005" s="531" t="e">
        <f>VLOOKUP(K3005,'[11]CONSOLIDADO PLAN DESARROLLO'!$DK$9:$DM3301,3,0)</f>
        <v>#N/A</v>
      </c>
      <c r="K3005" s="532"/>
      <c r="L3005" s="531" t="str">
        <f>IF(K3005=0,"0-0",(VLOOKUP(K3005,'[11]CONSOLIDADO PLAN DESARROLLO'!$DK$9:$DM$305,2,0)))</f>
        <v>0-0</v>
      </c>
      <c r="M3005" s="532" t="str">
        <f t="shared" si="177"/>
        <v>0-0</v>
      </c>
      <c r="N3005" s="526"/>
      <c r="O3005" s="535"/>
      <c r="AC3005" s="274"/>
    </row>
    <row r="3006" spans="1:29" x14ac:dyDescent="0.2">
      <c r="A3006" s="528"/>
      <c r="B3006" s="477" t="str">
        <f t="shared" si="176"/>
        <v xml:space="preserve"> </v>
      </c>
      <c r="C3006" s="477"/>
      <c r="D3006" s="526"/>
      <c r="E3006" s="529"/>
      <c r="F3006" s="529"/>
      <c r="G3006" s="530"/>
      <c r="H3006" s="530"/>
      <c r="I3006" s="532"/>
      <c r="J3006" s="531" t="e">
        <f>VLOOKUP(K3006,'[11]CONSOLIDADO PLAN DESARROLLO'!$DK$9:$DM3302,3,0)</f>
        <v>#N/A</v>
      </c>
      <c r="K3006" s="532"/>
      <c r="L3006" s="531" t="str">
        <f>IF(K3006=0,"0-0",(VLOOKUP(K3006,'[11]CONSOLIDADO PLAN DESARROLLO'!$DK$9:$DM$305,2,0)))</f>
        <v>0-0</v>
      </c>
      <c r="M3006" s="532" t="str">
        <f t="shared" si="177"/>
        <v>0-0</v>
      </c>
      <c r="N3006" s="526"/>
      <c r="O3006" s="535"/>
      <c r="AC3006" s="274"/>
    </row>
    <row r="3007" spans="1:29" x14ac:dyDescent="0.2">
      <c r="A3007" s="528"/>
      <c r="B3007" s="477" t="str">
        <f t="shared" si="176"/>
        <v xml:space="preserve"> </v>
      </c>
      <c r="C3007" s="477"/>
      <c r="D3007" s="526"/>
      <c r="E3007" s="529"/>
      <c r="F3007" s="529"/>
      <c r="G3007" s="530"/>
      <c r="H3007" s="530"/>
      <c r="I3007" s="532"/>
      <c r="J3007" s="531" t="e">
        <f>VLOOKUP(K3007,'[11]CONSOLIDADO PLAN DESARROLLO'!$DK$9:$DM3303,3,0)</f>
        <v>#N/A</v>
      </c>
      <c r="K3007" s="532"/>
      <c r="L3007" s="531" t="str">
        <f>IF(K3007=0,"0-0",(VLOOKUP(K3007,'[11]CONSOLIDADO PLAN DESARROLLO'!$DK$9:$DM$305,2,0)))</f>
        <v>0-0</v>
      </c>
      <c r="M3007" s="532" t="str">
        <f t="shared" si="177"/>
        <v>0-0</v>
      </c>
      <c r="N3007" s="526"/>
      <c r="O3007" s="535"/>
      <c r="AC3007" s="274"/>
    </row>
    <row r="3008" spans="1:29" x14ac:dyDescent="0.2">
      <c r="A3008" s="528"/>
      <c r="B3008" s="477" t="str">
        <f t="shared" si="176"/>
        <v xml:space="preserve"> </v>
      </c>
      <c r="C3008" s="477"/>
      <c r="D3008" s="526"/>
      <c r="E3008" s="529"/>
      <c r="F3008" s="529"/>
      <c r="G3008" s="530"/>
      <c r="H3008" s="530"/>
      <c r="I3008" s="532"/>
      <c r="J3008" s="531" t="e">
        <f>VLOOKUP(K3008,'[11]CONSOLIDADO PLAN DESARROLLO'!$DK$9:$DM3304,3,0)</f>
        <v>#N/A</v>
      </c>
      <c r="K3008" s="532"/>
      <c r="L3008" s="531" t="str">
        <f>IF(K3008=0,"0-0",(VLOOKUP(K3008,'[11]CONSOLIDADO PLAN DESARROLLO'!$DK$9:$DM$305,2,0)))</f>
        <v>0-0</v>
      </c>
      <c r="M3008" s="532" t="str">
        <f t="shared" si="177"/>
        <v>0-0</v>
      </c>
      <c r="N3008" s="526"/>
      <c r="O3008" s="535"/>
      <c r="AC3008" s="274"/>
    </row>
    <row r="3009" spans="1:29" x14ac:dyDescent="0.2">
      <c r="A3009" s="528"/>
      <c r="B3009" s="477" t="str">
        <f t="shared" si="176"/>
        <v xml:space="preserve"> </v>
      </c>
      <c r="C3009" s="477"/>
      <c r="D3009" s="526"/>
      <c r="E3009" s="529"/>
      <c r="F3009" s="529"/>
      <c r="G3009" s="530"/>
      <c r="H3009" s="530"/>
      <c r="I3009" s="532"/>
      <c r="J3009" s="531" t="e">
        <f>VLOOKUP(K3009,'[11]CONSOLIDADO PLAN DESARROLLO'!$DK$9:$DM3305,3,0)</f>
        <v>#N/A</v>
      </c>
      <c r="K3009" s="532"/>
      <c r="L3009" s="531" t="str">
        <f>IF(K3009=0,"0-0",(VLOOKUP(K3009,'[11]CONSOLIDADO PLAN DESARROLLO'!$DK$9:$DM$305,2,0)))</f>
        <v>0-0</v>
      </c>
      <c r="M3009" s="532" t="str">
        <f t="shared" si="177"/>
        <v>0-0</v>
      </c>
      <c r="N3009" s="526"/>
      <c r="O3009" s="535"/>
      <c r="AC3009" s="274"/>
    </row>
    <row r="3010" spans="1:29" x14ac:dyDescent="0.2">
      <c r="A3010" s="528"/>
      <c r="B3010" s="477" t="str">
        <f t="shared" si="176"/>
        <v xml:space="preserve"> </v>
      </c>
      <c r="C3010" s="477"/>
      <c r="D3010" s="526"/>
      <c r="E3010" s="529"/>
      <c r="F3010" s="529"/>
      <c r="G3010" s="530"/>
      <c r="H3010" s="530"/>
      <c r="I3010" s="532"/>
      <c r="J3010" s="531" t="e">
        <f>VLOOKUP(K3010,'[11]CONSOLIDADO PLAN DESARROLLO'!$DK$9:$DM3306,3,0)</f>
        <v>#N/A</v>
      </c>
      <c r="K3010" s="532"/>
      <c r="L3010" s="531" t="str">
        <f>IF(K3010=0,"0-0",(VLOOKUP(K3010,'[11]CONSOLIDADO PLAN DESARROLLO'!$DK$9:$DM$305,2,0)))</f>
        <v>0-0</v>
      </c>
      <c r="M3010" s="532" t="str">
        <f t="shared" si="177"/>
        <v>0-0</v>
      </c>
      <c r="N3010" s="526"/>
      <c r="O3010" s="535"/>
      <c r="AC3010" s="274"/>
    </row>
    <row r="3011" spans="1:29" x14ac:dyDescent="0.2">
      <c r="A3011" s="528"/>
      <c r="B3011" s="477" t="str">
        <f t="shared" ref="B3011:B3074" si="178">+CONCATENATE(C3011," ",(LEFT(I3011,(3))))</f>
        <v xml:space="preserve"> </v>
      </c>
      <c r="C3011" s="477"/>
      <c r="D3011" s="526"/>
      <c r="E3011" s="529"/>
      <c r="F3011" s="529"/>
      <c r="G3011" s="530"/>
      <c r="H3011" s="530"/>
      <c r="I3011" s="532"/>
      <c r="J3011" s="531" t="e">
        <f>VLOOKUP(K3011,'[11]CONSOLIDADO PLAN DESARROLLO'!$DK$9:$DM3307,3,0)</f>
        <v>#N/A</v>
      </c>
      <c r="K3011" s="532"/>
      <c r="L3011" s="531" t="str">
        <f>IF(K3011=0,"0-0",(VLOOKUP(K3011,'[11]CONSOLIDADO PLAN DESARROLLO'!$DK$9:$DM$305,2,0)))</f>
        <v>0-0</v>
      </c>
      <c r="M3011" s="532" t="str">
        <f t="shared" ref="M3011:M3074" si="179">IF(I3011=0,"0-0",(VLOOKUP(I3011,$Q$2:$V$191,$P$1,0)))</f>
        <v>0-0</v>
      </c>
      <c r="N3011" s="526"/>
      <c r="O3011" s="535"/>
      <c r="AC3011" s="274"/>
    </row>
    <row r="3012" spans="1:29" x14ac:dyDescent="0.2">
      <c r="A3012" s="528"/>
      <c r="B3012" s="477" t="str">
        <f t="shared" si="178"/>
        <v xml:space="preserve"> </v>
      </c>
      <c r="C3012" s="477"/>
      <c r="D3012" s="526"/>
      <c r="E3012" s="529"/>
      <c r="F3012" s="529"/>
      <c r="G3012" s="530"/>
      <c r="H3012" s="530"/>
      <c r="I3012" s="532"/>
      <c r="J3012" s="531" t="e">
        <f>VLOOKUP(K3012,'[11]CONSOLIDADO PLAN DESARROLLO'!$DK$9:$DM3308,3,0)</f>
        <v>#N/A</v>
      </c>
      <c r="K3012" s="532"/>
      <c r="L3012" s="531" t="str">
        <f>IF(K3012=0,"0-0",(VLOOKUP(K3012,'[11]CONSOLIDADO PLAN DESARROLLO'!$DK$9:$DM$305,2,0)))</f>
        <v>0-0</v>
      </c>
      <c r="M3012" s="532" t="str">
        <f t="shared" si="179"/>
        <v>0-0</v>
      </c>
      <c r="N3012" s="526"/>
      <c r="O3012" s="535"/>
      <c r="AC3012" s="274"/>
    </row>
    <row r="3013" spans="1:29" x14ac:dyDescent="0.2">
      <c r="A3013" s="528"/>
      <c r="B3013" s="477" t="str">
        <f t="shared" si="178"/>
        <v xml:space="preserve"> </v>
      </c>
      <c r="C3013" s="477"/>
      <c r="D3013" s="526"/>
      <c r="E3013" s="529"/>
      <c r="F3013" s="529"/>
      <c r="G3013" s="530"/>
      <c r="H3013" s="530"/>
      <c r="I3013" s="532"/>
      <c r="J3013" s="531" t="e">
        <f>VLOOKUP(K3013,'[11]CONSOLIDADO PLAN DESARROLLO'!$DK$9:$DM3309,3,0)</f>
        <v>#N/A</v>
      </c>
      <c r="K3013" s="532"/>
      <c r="L3013" s="531" t="str">
        <f>IF(K3013=0,"0-0",(VLOOKUP(K3013,'[11]CONSOLIDADO PLAN DESARROLLO'!$DK$9:$DM$305,2,0)))</f>
        <v>0-0</v>
      </c>
      <c r="M3013" s="532" t="str">
        <f t="shared" si="179"/>
        <v>0-0</v>
      </c>
      <c r="N3013" s="526"/>
      <c r="O3013" s="535"/>
      <c r="AC3013" s="274"/>
    </row>
    <row r="3014" spans="1:29" x14ac:dyDescent="0.2">
      <c r="A3014" s="528"/>
      <c r="B3014" s="477" t="str">
        <f t="shared" si="178"/>
        <v xml:space="preserve"> </v>
      </c>
      <c r="C3014" s="477"/>
      <c r="D3014" s="526"/>
      <c r="E3014" s="529"/>
      <c r="F3014" s="529"/>
      <c r="G3014" s="530"/>
      <c r="H3014" s="530"/>
      <c r="I3014" s="532"/>
      <c r="J3014" s="531" t="e">
        <f>VLOOKUP(K3014,'[11]CONSOLIDADO PLAN DESARROLLO'!$DK$9:$DM3310,3,0)</f>
        <v>#N/A</v>
      </c>
      <c r="K3014" s="532"/>
      <c r="L3014" s="531" t="str">
        <f>IF(K3014=0,"0-0",(VLOOKUP(K3014,'[11]CONSOLIDADO PLAN DESARROLLO'!$DK$9:$DM$305,2,0)))</f>
        <v>0-0</v>
      </c>
      <c r="M3014" s="532" t="str">
        <f t="shared" si="179"/>
        <v>0-0</v>
      </c>
      <c r="N3014" s="526"/>
      <c r="O3014" s="535"/>
      <c r="AC3014" s="274"/>
    </row>
    <row r="3015" spans="1:29" x14ac:dyDescent="0.2">
      <c r="A3015" s="528"/>
      <c r="B3015" s="477" t="str">
        <f t="shared" si="178"/>
        <v xml:space="preserve"> </v>
      </c>
      <c r="C3015" s="477"/>
      <c r="D3015" s="526"/>
      <c r="E3015" s="529"/>
      <c r="F3015" s="529"/>
      <c r="G3015" s="530"/>
      <c r="H3015" s="530"/>
      <c r="I3015" s="532"/>
      <c r="J3015" s="531" t="e">
        <f>VLOOKUP(K3015,'[11]CONSOLIDADO PLAN DESARROLLO'!$DK$9:$DM3311,3,0)</f>
        <v>#N/A</v>
      </c>
      <c r="K3015" s="532"/>
      <c r="L3015" s="531" t="str">
        <f>IF(K3015=0,"0-0",(VLOOKUP(K3015,'[11]CONSOLIDADO PLAN DESARROLLO'!$DK$9:$DM$305,2,0)))</f>
        <v>0-0</v>
      </c>
      <c r="M3015" s="532" t="str">
        <f t="shared" si="179"/>
        <v>0-0</v>
      </c>
      <c r="N3015" s="526"/>
      <c r="O3015" s="535"/>
      <c r="AC3015" s="274"/>
    </row>
    <row r="3016" spans="1:29" x14ac:dyDescent="0.2">
      <c r="A3016" s="528"/>
      <c r="B3016" s="477" t="str">
        <f t="shared" si="178"/>
        <v xml:space="preserve"> </v>
      </c>
      <c r="C3016" s="477"/>
      <c r="D3016" s="526"/>
      <c r="E3016" s="529"/>
      <c r="F3016" s="529"/>
      <c r="G3016" s="530"/>
      <c r="H3016" s="530"/>
      <c r="I3016" s="532"/>
      <c r="J3016" s="531" t="e">
        <f>VLOOKUP(K3016,'[11]CONSOLIDADO PLAN DESARROLLO'!$DK$9:$DM3312,3,0)</f>
        <v>#N/A</v>
      </c>
      <c r="K3016" s="532"/>
      <c r="L3016" s="531" t="str">
        <f>IF(K3016=0,"0-0",(VLOOKUP(K3016,'[11]CONSOLIDADO PLAN DESARROLLO'!$DK$9:$DM$305,2,0)))</f>
        <v>0-0</v>
      </c>
      <c r="M3016" s="532" t="str">
        <f t="shared" si="179"/>
        <v>0-0</v>
      </c>
      <c r="N3016" s="526"/>
      <c r="O3016" s="535"/>
      <c r="AC3016" s="274"/>
    </row>
    <row r="3017" spans="1:29" x14ac:dyDescent="0.2">
      <c r="A3017" s="528"/>
      <c r="B3017" s="477" t="str">
        <f t="shared" si="178"/>
        <v xml:space="preserve"> </v>
      </c>
      <c r="C3017" s="477"/>
      <c r="D3017" s="526"/>
      <c r="E3017" s="529"/>
      <c r="F3017" s="529"/>
      <c r="G3017" s="530"/>
      <c r="H3017" s="530"/>
      <c r="I3017" s="532"/>
      <c r="J3017" s="531" t="e">
        <f>VLOOKUP(K3017,'[11]CONSOLIDADO PLAN DESARROLLO'!$DK$9:$DM3313,3,0)</f>
        <v>#N/A</v>
      </c>
      <c r="K3017" s="532"/>
      <c r="L3017" s="531" t="str">
        <f>IF(K3017=0,"0-0",(VLOOKUP(K3017,'[11]CONSOLIDADO PLAN DESARROLLO'!$DK$9:$DM$305,2,0)))</f>
        <v>0-0</v>
      </c>
      <c r="M3017" s="532" t="str">
        <f t="shared" si="179"/>
        <v>0-0</v>
      </c>
      <c r="N3017" s="526"/>
      <c r="O3017" s="535"/>
      <c r="AC3017" s="274"/>
    </row>
    <row r="3018" spans="1:29" x14ac:dyDescent="0.2">
      <c r="A3018" s="528"/>
      <c r="B3018" s="477" t="str">
        <f t="shared" si="178"/>
        <v xml:space="preserve"> </v>
      </c>
      <c r="C3018" s="477"/>
      <c r="D3018" s="526"/>
      <c r="E3018" s="529"/>
      <c r="F3018" s="529"/>
      <c r="G3018" s="530"/>
      <c r="H3018" s="530"/>
      <c r="I3018" s="532"/>
      <c r="J3018" s="531" t="e">
        <f>VLOOKUP(K3018,'[11]CONSOLIDADO PLAN DESARROLLO'!$DK$9:$DM3314,3,0)</f>
        <v>#N/A</v>
      </c>
      <c r="K3018" s="532"/>
      <c r="L3018" s="531" t="str">
        <f>IF(K3018=0,"0-0",(VLOOKUP(K3018,'[11]CONSOLIDADO PLAN DESARROLLO'!$DK$9:$DM$305,2,0)))</f>
        <v>0-0</v>
      </c>
      <c r="M3018" s="532" t="str">
        <f t="shared" si="179"/>
        <v>0-0</v>
      </c>
      <c r="N3018" s="526"/>
      <c r="O3018" s="535"/>
      <c r="AC3018" s="274"/>
    </row>
    <row r="3019" spans="1:29" x14ac:dyDescent="0.2">
      <c r="A3019" s="528"/>
      <c r="B3019" s="477" t="str">
        <f t="shared" si="178"/>
        <v xml:space="preserve"> </v>
      </c>
      <c r="C3019" s="477"/>
      <c r="D3019" s="526"/>
      <c r="E3019" s="529"/>
      <c r="F3019" s="529"/>
      <c r="G3019" s="530"/>
      <c r="H3019" s="530"/>
      <c r="I3019" s="532"/>
      <c r="J3019" s="531" t="e">
        <f>VLOOKUP(K3019,'[11]CONSOLIDADO PLAN DESARROLLO'!$DK$9:$DM3315,3,0)</f>
        <v>#N/A</v>
      </c>
      <c r="K3019" s="532"/>
      <c r="L3019" s="531" t="str">
        <f>IF(K3019=0,"0-0",(VLOOKUP(K3019,'[11]CONSOLIDADO PLAN DESARROLLO'!$DK$9:$DM$305,2,0)))</f>
        <v>0-0</v>
      </c>
      <c r="M3019" s="532" t="str">
        <f t="shared" si="179"/>
        <v>0-0</v>
      </c>
      <c r="N3019" s="526"/>
      <c r="O3019" s="535"/>
      <c r="AC3019" s="274"/>
    </row>
    <row r="3020" spans="1:29" x14ac:dyDescent="0.2">
      <c r="A3020" s="528"/>
      <c r="B3020" s="477" t="str">
        <f t="shared" si="178"/>
        <v xml:space="preserve"> </v>
      </c>
      <c r="C3020" s="477"/>
      <c r="D3020" s="526"/>
      <c r="E3020" s="529"/>
      <c r="F3020" s="529"/>
      <c r="G3020" s="530"/>
      <c r="H3020" s="530"/>
      <c r="I3020" s="532"/>
      <c r="J3020" s="531" t="e">
        <f>VLOOKUP(K3020,'[11]CONSOLIDADO PLAN DESARROLLO'!$DK$9:$DM3316,3,0)</f>
        <v>#N/A</v>
      </c>
      <c r="K3020" s="532"/>
      <c r="L3020" s="531" t="str">
        <f>IF(K3020=0,"0-0",(VLOOKUP(K3020,'[11]CONSOLIDADO PLAN DESARROLLO'!$DK$9:$DM$305,2,0)))</f>
        <v>0-0</v>
      </c>
      <c r="M3020" s="532" t="str">
        <f t="shared" si="179"/>
        <v>0-0</v>
      </c>
      <c r="N3020" s="526"/>
      <c r="O3020" s="535"/>
      <c r="AC3020" s="274"/>
    </row>
    <row r="3021" spans="1:29" x14ac:dyDescent="0.2">
      <c r="A3021" s="528"/>
      <c r="B3021" s="477" t="str">
        <f t="shared" si="178"/>
        <v xml:space="preserve"> </v>
      </c>
      <c r="C3021" s="477"/>
      <c r="D3021" s="526"/>
      <c r="E3021" s="529"/>
      <c r="F3021" s="529"/>
      <c r="G3021" s="530"/>
      <c r="H3021" s="530"/>
      <c r="I3021" s="532"/>
      <c r="J3021" s="531" t="e">
        <f>VLOOKUP(K3021,'[11]CONSOLIDADO PLAN DESARROLLO'!$DK$9:$DM3317,3,0)</f>
        <v>#N/A</v>
      </c>
      <c r="K3021" s="532"/>
      <c r="L3021" s="531" t="str">
        <f>IF(K3021=0,"0-0",(VLOOKUP(K3021,'[11]CONSOLIDADO PLAN DESARROLLO'!$DK$9:$DM$305,2,0)))</f>
        <v>0-0</v>
      </c>
      <c r="M3021" s="532" t="str">
        <f t="shared" si="179"/>
        <v>0-0</v>
      </c>
      <c r="N3021" s="526"/>
      <c r="O3021" s="535"/>
      <c r="AC3021" s="274"/>
    </row>
    <row r="3022" spans="1:29" x14ac:dyDescent="0.2">
      <c r="A3022" s="528"/>
      <c r="B3022" s="477" t="str">
        <f t="shared" si="178"/>
        <v xml:space="preserve"> </v>
      </c>
      <c r="C3022" s="477"/>
      <c r="D3022" s="526"/>
      <c r="E3022" s="529"/>
      <c r="F3022" s="529"/>
      <c r="G3022" s="530"/>
      <c r="H3022" s="530"/>
      <c r="I3022" s="532"/>
      <c r="J3022" s="531" t="e">
        <f>VLOOKUP(K3022,'[11]CONSOLIDADO PLAN DESARROLLO'!$DK$9:$DM3318,3,0)</f>
        <v>#N/A</v>
      </c>
      <c r="K3022" s="532"/>
      <c r="L3022" s="531" t="str">
        <f>IF(K3022=0,"0-0",(VLOOKUP(K3022,'[11]CONSOLIDADO PLAN DESARROLLO'!$DK$9:$DM$305,2,0)))</f>
        <v>0-0</v>
      </c>
      <c r="M3022" s="532" t="str">
        <f t="shared" si="179"/>
        <v>0-0</v>
      </c>
      <c r="N3022" s="526"/>
      <c r="O3022" s="535"/>
      <c r="AC3022" s="274"/>
    </row>
    <row r="3023" spans="1:29" x14ac:dyDescent="0.2">
      <c r="A3023" s="528"/>
      <c r="B3023" s="477" t="str">
        <f t="shared" si="178"/>
        <v xml:space="preserve"> </v>
      </c>
      <c r="C3023" s="477"/>
      <c r="D3023" s="526"/>
      <c r="E3023" s="529"/>
      <c r="F3023" s="529"/>
      <c r="G3023" s="530"/>
      <c r="H3023" s="530"/>
      <c r="I3023" s="532"/>
      <c r="J3023" s="531" t="e">
        <f>VLOOKUP(K3023,'[11]CONSOLIDADO PLAN DESARROLLO'!$DK$9:$DM3319,3,0)</f>
        <v>#N/A</v>
      </c>
      <c r="K3023" s="532"/>
      <c r="L3023" s="531" t="str">
        <f>IF(K3023=0,"0-0",(VLOOKUP(K3023,'[11]CONSOLIDADO PLAN DESARROLLO'!$DK$9:$DM$305,2,0)))</f>
        <v>0-0</v>
      </c>
      <c r="M3023" s="532" t="str">
        <f t="shared" si="179"/>
        <v>0-0</v>
      </c>
      <c r="N3023" s="526"/>
      <c r="O3023" s="535"/>
      <c r="AC3023" s="274"/>
    </row>
    <row r="3024" spans="1:29" x14ac:dyDescent="0.2">
      <c r="A3024" s="528"/>
      <c r="B3024" s="477" t="str">
        <f t="shared" si="178"/>
        <v xml:space="preserve"> </v>
      </c>
      <c r="C3024" s="477"/>
      <c r="D3024" s="526"/>
      <c r="E3024" s="529"/>
      <c r="F3024" s="529"/>
      <c r="G3024" s="530"/>
      <c r="H3024" s="530"/>
      <c r="I3024" s="532"/>
      <c r="J3024" s="531" t="e">
        <f>VLOOKUP(K3024,'[11]CONSOLIDADO PLAN DESARROLLO'!$DK$9:$DM3320,3,0)</f>
        <v>#N/A</v>
      </c>
      <c r="K3024" s="532"/>
      <c r="L3024" s="531" t="str">
        <f>IF(K3024=0,"0-0",(VLOOKUP(K3024,'[11]CONSOLIDADO PLAN DESARROLLO'!$DK$9:$DM$305,2,0)))</f>
        <v>0-0</v>
      </c>
      <c r="M3024" s="532" t="str">
        <f t="shared" si="179"/>
        <v>0-0</v>
      </c>
      <c r="N3024" s="526"/>
      <c r="O3024" s="535"/>
      <c r="AC3024" s="274"/>
    </row>
    <row r="3025" spans="1:29" x14ac:dyDescent="0.2">
      <c r="A3025" s="528"/>
      <c r="B3025" s="477" t="str">
        <f t="shared" si="178"/>
        <v xml:space="preserve"> </v>
      </c>
      <c r="C3025" s="477"/>
      <c r="D3025" s="526"/>
      <c r="E3025" s="529"/>
      <c r="F3025" s="529"/>
      <c r="G3025" s="530"/>
      <c r="H3025" s="530"/>
      <c r="I3025" s="532"/>
      <c r="J3025" s="531" t="e">
        <f>VLOOKUP(K3025,'[11]CONSOLIDADO PLAN DESARROLLO'!$DK$9:$DM3321,3,0)</f>
        <v>#N/A</v>
      </c>
      <c r="K3025" s="532"/>
      <c r="L3025" s="531" t="str">
        <f>IF(K3025=0,"0-0",(VLOOKUP(K3025,'[11]CONSOLIDADO PLAN DESARROLLO'!$DK$9:$DM$305,2,0)))</f>
        <v>0-0</v>
      </c>
      <c r="M3025" s="532" t="str">
        <f t="shared" si="179"/>
        <v>0-0</v>
      </c>
      <c r="N3025" s="526"/>
      <c r="O3025" s="535"/>
      <c r="AC3025" s="274"/>
    </row>
    <row r="3026" spans="1:29" x14ac:dyDescent="0.2">
      <c r="A3026" s="528"/>
      <c r="B3026" s="477" t="str">
        <f t="shared" si="178"/>
        <v xml:space="preserve"> </v>
      </c>
      <c r="C3026" s="477"/>
      <c r="D3026" s="526"/>
      <c r="E3026" s="529"/>
      <c r="F3026" s="529"/>
      <c r="G3026" s="530"/>
      <c r="H3026" s="530"/>
      <c r="I3026" s="532"/>
      <c r="J3026" s="531" t="e">
        <f>VLOOKUP(K3026,'[11]CONSOLIDADO PLAN DESARROLLO'!$DK$9:$DM3322,3,0)</f>
        <v>#N/A</v>
      </c>
      <c r="K3026" s="532"/>
      <c r="L3026" s="531" t="str">
        <f>IF(K3026=0,"0-0",(VLOOKUP(K3026,'[11]CONSOLIDADO PLAN DESARROLLO'!$DK$9:$DM$305,2,0)))</f>
        <v>0-0</v>
      </c>
      <c r="M3026" s="532" t="str">
        <f t="shared" si="179"/>
        <v>0-0</v>
      </c>
      <c r="N3026" s="526"/>
      <c r="O3026" s="535"/>
      <c r="AC3026" s="274"/>
    </row>
    <row r="3027" spans="1:29" x14ac:dyDescent="0.2">
      <c r="A3027" s="528"/>
      <c r="B3027" s="477" t="str">
        <f t="shared" si="178"/>
        <v xml:space="preserve"> </v>
      </c>
      <c r="C3027" s="477"/>
      <c r="D3027" s="526"/>
      <c r="E3027" s="529"/>
      <c r="F3027" s="529"/>
      <c r="G3027" s="530"/>
      <c r="H3027" s="530"/>
      <c r="I3027" s="532"/>
      <c r="J3027" s="531" t="e">
        <f>VLOOKUP(K3027,'[11]CONSOLIDADO PLAN DESARROLLO'!$DK$9:$DM3323,3,0)</f>
        <v>#N/A</v>
      </c>
      <c r="K3027" s="532"/>
      <c r="L3027" s="531" t="str">
        <f>IF(K3027=0,"0-0",(VLOOKUP(K3027,'[11]CONSOLIDADO PLAN DESARROLLO'!$DK$9:$DM$305,2,0)))</f>
        <v>0-0</v>
      </c>
      <c r="M3027" s="532" t="str">
        <f t="shared" si="179"/>
        <v>0-0</v>
      </c>
      <c r="N3027" s="526"/>
      <c r="O3027" s="535"/>
      <c r="AC3027" s="274"/>
    </row>
    <row r="3028" spans="1:29" x14ac:dyDescent="0.2">
      <c r="A3028" s="528"/>
      <c r="B3028" s="477" t="str">
        <f t="shared" si="178"/>
        <v xml:space="preserve"> </v>
      </c>
      <c r="C3028" s="477"/>
      <c r="D3028" s="526"/>
      <c r="E3028" s="529"/>
      <c r="F3028" s="529"/>
      <c r="G3028" s="530"/>
      <c r="H3028" s="530"/>
      <c r="I3028" s="532"/>
      <c r="J3028" s="531" t="e">
        <f>VLOOKUP(K3028,'[11]CONSOLIDADO PLAN DESARROLLO'!$DK$9:$DM3324,3,0)</f>
        <v>#N/A</v>
      </c>
      <c r="K3028" s="532"/>
      <c r="L3028" s="531" t="str">
        <f>IF(K3028=0,"0-0",(VLOOKUP(K3028,'[11]CONSOLIDADO PLAN DESARROLLO'!$DK$9:$DM$305,2,0)))</f>
        <v>0-0</v>
      </c>
      <c r="M3028" s="532" t="str">
        <f t="shared" si="179"/>
        <v>0-0</v>
      </c>
      <c r="N3028" s="526"/>
      <c r="O3028" s="535"/>
      <c r="AC3028" s="274"/>
    </row>
    <row r="3029" spans="1:29" x14ac:dyDescent="0.2">
      <c r="A3029" s="528"/>
      <c r="B3029" s="477" t="str">
        <f t="shared" si="178"/>
        <v xml:space="preserve"> </v>
      </c>
      <c r="C3029" s="477"/>
      <c r="D3029" s="526"/>
      <c r="E3029" s="529"/>
      <c r="F3029" s="529"/>
      <c r="G3029" s="530"/>
      <c r="H3029" s="530"/>
      <c r="I3029" s="532"/>
      <c r="J3029" s="531" t="e">
        <f>VLOOKUP(K3029,'[11]CONSOLIDADO PLAN DESARROLLO'!$DK$9:$DM3325,3,0)</f>
        <v>#N/A</v>
      </c>
      <c r="K3029" s="532"/>
      <c r="L3029" s="531" t="str">
        <f>IF(K3029=0,"0-0",(VLOOKUP(K3029,'[11]CONSOLIDADO PLAN DESARROLLO'!$DK$9:$DM$305,2,0)))</f>
        <v>0-0</v>
      </c>
      <c r="M3029" s="532" t="str">
        <f t="shared" si="179"/>
        <v>0-0</v>
      </c>
      <c r="N3029" s="526"/>
      <c r="O3029" s="535"/>
      <c r="AC3029" s="274"/>
    </row>
    <row r="3030" spans="1:29" x14ac:dyDescent="0.2">
      <c r="A3030" s="528"/>
      <c r="B3030" s="477" t="str">
        <f t="shared" si="178"/>
        <v xml:space="preserve"> </v>
      </c>
      <c r="C3030" s="477"/>
      <c r="D3030" s="526"/>
      <c r="E3030" s="529"/>
      <c r="F3030" s="529"/>
      <c r="G3030" s="530"/>
      <c r="H3030" s="530"/>
      <c r="I3030" s="532"/>
      <c r="J3030" s="531" t="e">
        <f>VLOOKUP(K3030,'[11]CONSOLIDADO PLAN DESARROLLO'!$DK$9:$DM3326,3,0)</f>
        <v>#N/A</v>
      </c>
      <c r="K3030" s="532"/>
      <c r="L3030" s="531" t="str">
        <f>IF(K3030=0,"0-0",(VLOOKUP(K3030,'[11]CONSOLIDADO PLAN DESARROLLO'!$DK$9:$DM$305,2,0)))</f>
        <v>0-0</v>
      </c>
      <c r="M3030" s="532" t="str">
        <f t="shared" si="179"/>
        <v>0-0</v>
      </c>
      <c r="N3030" s="526"/>
      <c r="O3030" s="535"/>
      <c r="AC3030" s="274"/>
    </row>
    <row r="3031" spans="1:29" x14ac:dyDescent="0.2">
      <c r="A3031" s="528"/>
      <c r="B3031" s="477" t="str">
        <f t="shared" si="178"/>
        <v xml:space="preserve"> </v>
      </c>
      <c r="C3031" s="477"/>
      <c r="D3031" s="526"/>
      <c r="E3031" s="529"/>
      <c r="F3031" s="529"/>
      <c r="G3031" s="530"/>
      <c r="H3031" s="530"/>
      <c r="I3031" s="532"/>
      <c r="J3031" s="531" t="e">
        <f>VLOOKUP(K3031,'[11]CONSOLIDADO PLAN DESARROLLO'!$DK$9:$DM3327,3,0)</f>
        <v>#N/A</v>
      </c>
      <c r="K3031" s="532"/>
      <c r="L3031" s="531" t="str">
        <f>IF(K3031=0,"0-0",(VLOOKUP(K3031,'[11]CONSOLIDADO PLAN DESARROLLO'!$DK$9:$DM$305,2,0)))</f>
        <v>0-0</v>
      </c>
      <c r="M3031" s="532" t="str">
        <f t="shared" si="179"/>
        <v>0-0</v>
      </c>
      <c r="N3031" s="526"/>
      <c r="O3031" s="535"/>
      <c r="AC3031" s="274"/>
    </row>
    <row r="3032" spans="1:29" x14ac:dyDescent="0.2">
      <c r="A3032" s="528"/>
      <c r="B3032" s="477" t="str">
        <f t="shared" si="178"/>
        <v xml:space="preserve"> </v>
      </c>
      <c r="C3032" s="477"/>
      <c r="D3032" s="526"/>
      <c r="E3032" s="529"/>
      <c r="F3032" s="529"/>
      <c r="G3032" s="530"/>
      <c r="H3032" s="530"/>
      <c r="I3032" s="532"/>
      <c r="J3032" s="531" t="e">
        <f>VLOOKUP(K3032,'[11]CONSOLIDADO PLAN DESARROLLO'!$DK$9:$DM3328,3,0)</f>
        <v>#N/A</v>
      </c>
      <c r="K3032" s="532"/>
      <c r="L3032" s="531" t="str">
        <f>IF(K3032=0,"0-0",(VLOOKUP(K3032,'[11]CONSOLIDADO PLAN DESARROLLO'!$DK$9:$DM$305,2,0)))</f>
        <v>0-0</v>
      </c>
      <c r="M3032" s="532" t="str">
        <f t="shared" si="179"/>
        <v>0-0</v>
      </c>
      <c r="N3032" s="526"/>
      <c r="O3032" s="535"/>
      <c r="AC3032" s="274"/>
    </row>
    <row r="3033" spans="1:29" x14ac:dyDescent="0.2">
      <c r="A3033" s="528"/>
      <c r="B3033" s="477" t="str">
        <f t="shared" si="178"/>
        <v xml:space="preserve"> </v>
      </c>
      <c r="C3033" s="477"/>
      <c r="D3033" s="526"/>
      <c r="E3033" s="529"/>
      <c r="F3033" s="529"/>
      <c r="G3033" s="530"/>
      <c r="H3033" s="530"/>
      <c r="I3033" s="532"/>
      <c r="J3033" s="531" t="e">
        <f>VLOOKUP(K3033,'[11]CONSOLIDADO PLAN DESARROLLO'!$DK$9:$DM3329,3,0)</f>
        <v>#N/A</v>
      </c>
      <c r="K3033" s="532"/>
      <c r="L3033" s="531" t="str">
        <f>IF(K3033=0,"0-0",(VLOOKUP(K3033,'[11]CONSOLIDADO PLAN DESARROLLO'!$DK$9:$DM$305,2,0)))</f>
        <v>0-0</v>
      </c>
      <c r="M3033" s="532" t="str">
        <f t="shared" si="179"/>
        <v>0-0</v>
      </c>
      <c r="N3033" s="526"/>
      <c r="O3033" s="535"/>
      <c r="AC3033" s="274"/>
    </row>
    <row r="3034" spans="1:29" x14ac:dyDescent="0.2">
      <c r="A3034" s="528"/>
      <c r="B3034" s="477" t="str">
        <f t="shared" si="178"/>
        <v xml:space="preserve"> </v>
      </c>
      <c r="C3034" s="477"/>
      <c r="D3034" s="526"/>
      <c r="E3034" s="529"/>
      <c r="F3034" s="529"/>
      <c r="G3034" s="530"/>
      <c r="H3034" s="530"/>
      <c r="I3034" s="532"/>
      <c r="J3034" s="531" t="e">
        <f>VLOOKUP(K3034,'[11]CONSOLIDADO PLAN DESARROLLO'!$DK$9:$DM3330,3,0)</f>
        <v>#N/A</v>
      </c>
      <c r="K3034" s="532"/>
      <c r="L3034" s="531" t="str">
        <f>IF(K3034=0,"0-0",(VLOOKUP(K3034,'[11]CONSOLIDADO PLAN DESARROLLO'!$DK$9:$DM$305,2,0)))</f>
        <v>0-0</v>
      </c>
      <c r="M3034" s="532" t="str">
        <f t="shared" si="179"/>
        <v>0-0</v>
      </c>
      <c r="N3034" s="526"/>
      <c r="O3034" s="535"/>
      <c r="AC3034" s="274"/>
    </row>
    <row r="3035" spans="1:29" x14ac:dyDescent="0.2">
      <c r="A3035" s="528"/>
      <c r="B3035" s="477" t="str">
        <f t="shared" si="178"/>
        <v xml:space="preserve"> </v>
      </c>
      <c r="C3035" s="477"/>
      <c r="D3035" s="526"/>
      <c r="E3035" s="529"/>
      <c r="F3035" s="529"/>
      <c r="G3035" s="530"/>
      <c r="H3035" s="530"/>
      <c r="I3035" s="532"/>
      <c r="J3035" s="531" t="e">
        <f>VLOOKUP(K3035,'[11]CONSOLIDADO PLAN DESARROLLO'!$DK$9:$DM3331,3,0)</f>
        <v>#N/A</v>
      </c>
      <c r="K3035" s="532"/>
      <c r="L3035" s="531" t="str">
        <f>IF(K3035=0,"0-0",(VLOOKUP(K3035,'[11]CONSOLIDADO PLAN DESARROLLO'!$DK$9:$DM$305,2,0)))</f>
        <v>0-0</v>
      </c>
      <c r="M3035" s="532" t="str">
        <f t="shared" si="179"/>
        <v>0-0</v>
      </c>
      <c r="N3035" s="526"/>
      <c r="O3035" s="535"/>
      <c r="AC3035" s="274"/>
    </row>
    <row r="3036" spans="1:29" x14ac:dyDescent="0.2">
      <c r="A3036" s="528"/>
      <c r="B3036" s="477" t="str">
        <f t="shared" si="178"/>
        <v xml:space="preserve"> </v>
      </c>
      <c r="C3036" s="477"/>
      <c r="D3036" s="526"/>
      <c r="E3036" s="529"/>
      <c r="F3036" s="529"/>
      <c r="G3036" s="530"/>
      <c r="H3036" s="530"/>
      <c r="I3036" s="532"/>
      <c r="J3036" s="531" t="e">
        <f>VLOOKUP(K3036,'[11]CONSOLIDADO PLAN DESARROLLO'!$DK$9:$DM3332,3,0)</f>
        <v>#N/A</v>
      </c>
      <c r="K3036" s="532"/>
      <c r="L3036" s="531" t="str">
        <f>IF(K3036=0,"0-0",(VLOOKUP(K3036,'[11]CONSOLIDADO PLAN DESARROLLO'!$DK$9:$DM$305,2,0)))</f>
        <v>0-0</v>
      </c>
      <c r="M3036" s="532" t="str">
        <f t="shared" si="179"/>
        <v>0-0</v>
      </c>
      <c r="N3036" s="526"/>
      <c r="O3036" s="535"/>
      <c r="AC3036" s="274"/>
    </row>
    <row r="3037" spans="1:29" x14ac:dyDescent="0.2">
      <c r="A3037" s="528"/>
      <c r="B3037" s="477" t="str">
        <f t="shared" si="178"/>
        <v xml:space="preserve"> </v>
      </c>
      <c r="C3037" s="477"/>
      <c r="D3037" s="526"/>
      <c r="E3037" s="529"/>
      <c r="F3037" s="529"/>
      <c r="G3037" s="530"/>
      <c r="H3037" s="530"/>
      <c r="I3037" s="532"/>
      <c r="J3037" s="531" t="e">
        <f>VLOOKUP(K3037,'[11]CONSOLIDADO PLAN DESARROLLO'!$DK$9:$DM3333,3,0)</f>
        <v>#N/A</v>
      </c>
      <c r="K3037" s="532"/>
      <c r="L3037" s="531" t="str">
        <f>IF(K3037=0,"0-0",(VLOOKUP(K3037,'[11]CONSOLIDADO PLAN DESARROLLO'!$DK$9:$DM$305,2,0)))</f>
        <v>0-0</v>
      </c>
      <c r="M3037" s="532" t="str">
        <f t="shared" si="179"/>
        <v>0-0</v>
      </c>
      <c r="N3037" s="526"/>
      <c r="O3037" s="535"/>
      <c r="AC3037" s="274"/>
    </row>
    <row r="3038" spans="1:29" x14ac:dyDescent="0.2">
      <c r="A3038" s="528"/>
      <c r="B3038" s="477" t="str">
        <f t="shared" si="178"/>
        <v xml:space="preserve"> </v>
      </c>
      <c r="C3038" s="477"/>
      <c r="D3038" s="526"/>
      <c r="E3038" s="529"/>
      <c r="F3038" s="529"/>
      <c r="G3038" s="530"/>
      <c r="H3038" s="530"/>
      <c r="I3038" s="532"/>
      <c r="J3038" s="531" t="e">
        <f>VLOOKUP(K3038,'[11]CONSOLIDADO PLAN DESARROLLO'!$DK$9:$DM3334,3,0)</f>
        <v>#N/A</v>
      </c>
      <c r="K3038" s="532"/>
      <c r="L3038" s="531" t="str">
        <f>IF(K3038=0,"0-0",(VLOOKUP(K3038,'[11]CONSOLIDADO PLAN DESARROLLO'!$DK$9:$DM$305,2,0)))</f>
        <v>0-0</v>
      </c>
      <c r="M3038" s="532" t="str">
        <f t="shared" si="179"/>
        <v>0-0</v>
      </c>
      <c r="N3038" s="526"/>
      <c r="O3038" s="535"/>
      <c r="AC3038" s="274"/>
    </row>
    <row r="3039" spans="1:29" x14ac:dyDescent="0.2">
      <c r="A3039" s="528"/>
      <c r="B3039" s="477" t="str">
        <f t="shared" si="178"/>
        <v xml:space="preserve"> </v>
      </c>
      <c r="C3039" s="477"/>
      <c r="D3039" s="526"/>
      <c r="E3039" s="529"/>
      <c r="F3039" s="529"/>
      <c r="G3039" s="530"/>
      <c r="H3039" s="530"/>
      <c r="I3039" s="532"/>
      <c r="J3039" s="531" t="e">
        <f>VLOOKUP(K3039,'[11]CONSOLIDADO PLAN DESARROLLO'!$DK$9:$DM3335,3,0)</f>
        <v>#N/A</v>
      </c>
      <c r="K3039" s="532"/>
      <c r="L3039" s="531" t="str">
        <f>IF(K3039=0,"0-0",(VLOOKUP(K3039,'[11]CONSOLIDADO PLAN DESARROLLO'!$DK$9:$DM$305,2,0)))</f>
        <v>0-0</v>
      </c>
      <c r="M3039" s="532" t="str">
        <f t="shared" si="179"/>
        <v>0-0</v>
      </c>
      <c r="N3039" s="526"/>
      <c r="O3039" s="535"/>
      <c r="AC3039" s="274"/>
    </row>
    <row r="3040" spans="1:29" x14ac:dyDescent="0.2">
      <c r="A3040" s="528"/>
      <c r="B3040" s="477" t="str">
        <f t="shared" si="178"/>
        <v xml:space="preserve"> </v>
      </c>
      <c r="C3040" s="477"/>
      <c r="D3040" s="526"/>
      <c r="E3040" s="529"/>
      <c r="F3040" s="529"/>
      <c r="G3040" s="530"/>
      <c r="H3040" s="530"/>
      <c r="I3040" s="532"/>
      <c r="J3040" s="531" t="e">
        <f>VLOOKUP(K3040,'[11]CONSOLIDADO PLAN DESARROLLO'!$DK$9:$DM3336,3,0)</f>
        <v>#N/A</v>
      </c>
      <c r="K3040" s="532"/>
      <c r="L3040" s="531" t="str">
        <f>IF(K3040=0,"0-0",(VLOOKUP(K3040,'[11]CONSOLIDADO PLAN DESARROLLO'!$DK$9:$DM$305,2,0)))</f>
        <v>0-0</v>
      </c>
      <c r="M3040" s="532" t="str">
        <f t="shared" si="179"/>
        <v>0-0</v>
      </c>
      <c r="N3040" s="526"/>
      <c r="O3040" s="535"/>
      <c r="AC3040" s="274"/>
    </row>
    <row r="3041" spans="1:29" x14ac:dyDescent="0.2">
      <c r="A3041" s="528"/>
      <c r="B3041" s="477" t="str">
        <f t="shared" si="178"/>
        <v xml:space="preserve"> </v>
      </c>
      <c r="C3041" s="477"/>
      <c r="D3041" s="526"/>
      <c r="E3041" s="529"/>
      <c r="F3041" s="529"/>
      <c r="G3041" s="530"/>
      <c r="H3041" s="530"/>
      <c r="I3041" s="532"/>
      <c r="J3041" s="531" t="e">
        <f>VLOOKUP(K3041,'[11]CONSOLIDADO PLAN DESARROLLO'!$DK$9:$DM3337,3,0)</f>
        <v>#N/A</v>
      </c>
      <c r="K3041" s="532"/>
      <c r="L3041" s="531" t="str">
        <f>IF(K3041=0,"0-0",(VLOOKUP(K3041,'[11]CONSOLIDADO PLAN DESARROLLO'!$DK$9:$DM$305,2,0)))</f>
        <v>0-0</v>
      </c>
      <c r="M3041" s="532" t="str">
        <f t="shared" si="179"/>
        <v>0-0</v>
      </c>
      <c r="N3041" s="526"/>
      <c r="O3041" s="535"/>
      <c r="AC3041" s="274"/>
    </row>
    <row r="3042" spans="1:29" x14ac:dyDescent="0.2">
      <c r="A3042" s="528"/>
      <c r="B3042" s="477" t="str">
        <f t="shared" si="178"/>
        <v xml:space="preserve"> </v>
      </c>
      <c r="C3042" s="477"/>
      <c r="D3042" s="526"/>
      <c r="E3042" s="529"/>
      <c r="F3042" s="529"/>
      <c r="G3042" s="530"/>
      <c r="H3042" s="530"/>
      <c r="I3042" s="532"/>
      <c r="J3042" s="531" t="e">
        <f>VLOOKUP(K3042,'[11]CONSOLIDADO PLAN DESARROLLO'!$DK$9:$DM3338,3,0)</f>
        <v>#N/A</v>
      </c>
      <c r="K3042" s="532"/>
      <c r="L3042" s="531" t="str">
        <f>IF(K3042=0,"0-0",(VLOOKUP(K3042,'[11]CONSOLIDADO PLAN DESARROLLO'!$DK$9:$DM$305,2,0)))</f>
        <v>0-0</v>
      </c>
      <c r="M3042" s="532" t="str">
        <f t="shared" si="179"/>
        <v>0-0</v>
      </c>
      <c r="N3042" s="526"/>
      <c r="O3042" s="535"/>
      <c r="AC3042" s="274"/>
    </row>
    <row r="3043" spans="1:29" x14ac:dyDescent="0.2">
      <c r="A3043" s="528"/>
      <c r="B3043" s="477" t="str">
        <f t="shared" si="178"/>
        <v xml:space="preserve"> </v>
      </c>
      <c r="C3043" s="477"/>
      <c r="D3043" s="526"/>
      <c r="E3043" s="529"/>
      <c r="F3043" s="529"/>
      <c r="G3043" s="530"/>
      <c r="H3043" s="530"/>
      <c r="I3043" s="532"/>
      <c r="J3043" s="531" t="e">
        <f>VLOOKUP(K3043,'[11]CONSOLIDADO PLAN DESARROLLO'!$DK$9:$DM3339,3,0)</f>
        <v>#N/A</v>
      </c>
      <c r="K3043" s="532"/>
      <c r="L3043" s="531" t="str">
        <f>IF(K3043=0,"0-0",(VLOOKUP(K3043,'[11]CONSOLIDADO PLAN DESARROLLO'!$DK$9:$DM$305,2,0)))</f>
        <v>0-0</v>
      </c>
      <c r="M3043" s="532" t="str">
        <f t="shared" si="179"/>
        <v>0-0</v>
      </c>
      <c r="N3043" s="526"/>
      <c r="O3043" s="535"/>
      <c r="AC3043" s="274"/>
    </row>
    <row r="3044" spans="1:29" x14ac:dyDescent="0.2">
      <c r="A3044" s="528"/>
      <c r="B3044" s="477" t="str">
        <f t="shared" si="178"/>
        <v xml:space="preserve"> </v>
      </c>
      <c r="C3044" s="477"/>
      <c r="D3044" s="526"/>
      <c r="E3044" s="529"/>
      <c r="F3044" s="529"/>
      <c r="G3044" s="530"/>
      <c r="H3044" s="530"/>
      <c r="I3044" s="532"/>
      <c r="J3044" s="531" t="e">
        <f>VLOOKUP(K3044,'[11]CONSOLIDADO PLAN DESARROLLO'!$DK$9:$DM3340,3,0)</f>
        <v>#N/A</v>
      </c>
      <c r="K3044" s="532"/>
      <c r="L3044" s="531" t="str">
        <f>IF(K3044=0,"0-0",(VLOOKUP(K3044,'[11]CONSOLIDADO PLAN DESARROLLO'!$DK$9:$DM$305,2,0)))</f>
        <v>0-0</v>
      </c>
      <c r="M3044" s="532" t="str">
        <f t="shared" si="179"/>
        <v>0-0</v>
      </c>
      <c r="N3044" s="526"/>
      <c r="O3044" s="535"/>
      <c r="AC3044" s="274"/>
    </row>
    <row r="3045" spans="1:29" x14ac:dyDescent="0.2">
      <c r="A3045" s="528"/>
      <c r="B3045" s="477" t="str">
        <f t="shared" si="178"/>
        <v xml:space="preserve"> </v>
      </c>
      <c r="C3045" s="477"/>
      <c r="D3045" s="526"/>
      <c r="E3045" s="529"/>
      <c r="F3045" s="529"/>
      <c r="G3045" s="530"/>
      <c r="H3045" s="530"/>
      <c r="I3045" s="532"/>
      <c r="J3045" s="531" t="e">
        <f>VLOOKUP(K3045,'[11]CONSOLIDADO PLAN DESARROLLO'!$DK$9:$DM3341,3,0)</f>
        <v>#N/A</v>
      </c>
      <c r="K3045" s="532"/>
      <c r="L3045" s="531" t="str">
        <f>IF(K3045=0,"0-0",(VLOOKUP(K3045,'[11]CONSOLIDADO PLAN DESARROLLO'!$DK$9:$DM$305,2,0)))</f>
        <v>0-0</v>
      </c>
      <c r="M3045" s="532" t="str">
        <f t="shared" si="179"/>
        <v>0-0</v>
      </c>
      <c r="N3045" s="526"/>
      <c r="O3045" s="535"/>
      <c r="AC3045" s="274"/>
    </row>
    <row r="3046" spans="1:29" x14ac:dyDescent="0.2">
      <c r="A3046" s="528"/>
      <c r="B3046" s="477" t="str">
        <f t="shared" si="178"/>
        <v xml:space="preserve"> </v>
      </c>
      <c r="C3046" s="477"/>
      <c r="D3046" s="526"/>
      <c r="E3046" s="529"/>
      <c r="F3046" s="529"/>
      <c r="G3046" s="530"/>
      <c r="H3046" s="530"/>
      <c r="I3046" s="532"/>
      <c r="J3046" s="531" t="e">
        <f>VLOOKUP(K3046,'[11]CONSOLIDADO PLAN DESARROLLO'!$DK$9:$DM3342,3,0)</f>
        <v>#N/A</v>
      </c>
      <c r="K3046" s="532"/>
      <c r="L3046" s="531" t="str">
        <f>IF(K3046=0,"0-0",(VLOOKUP(K3046,'[11]CONSOLIDADO PLAN DESARROLLO'!$DK$9:$DM$305,2,0)))</f>
        <v>0-0</v>
      </c>
      <c r="M3046" s="532" t="str">
        <f t="shared" si="179"/>
        <v>0-0</v>
      </c>
      <c r="N3046" s="526"/>
      <c r="O3046" s="535"/>
      <c r="AC3046" s="274"/>
    </row>
    <row r="3047" spans="1:29" x14ac:dyDescent="0.2">
      <c r="A3047" s="528"/>
      <c r="B3047" s="477" t="str">
        <f t="shared" si="178"/>
        <v xml:space="preserve"> </v>
      </c>
      <c r="C3047" s="477"/>
      <c r="D3047" s="526"/>
      <c r="E3047" s="529"/>
      <c r="F3047" s="529"/>
      <c r="G3047" s="530"/>
      <c r="H3047" s="530"/>
      <c r="I3047" s="532"/>
      <c r="J3047" s="531" t="e">
        <f>VLOOKUP(K3047,'[11]CONSOLIDADO PLAN DESARROLLO'!$DK$9:$DM3343,3,0)</f>
        <v>#N/A</v>
      </c>
      <c r="K3047" s="532"/>
      <c r="L3047" s="531" t="str">
        <f>IF(K3047=0,"0-0",(VLOOKUP(K3047,'[11]CONSOLIDADO PLAN DESARROLLO'!$DK$9:$DM$305,2,0)))</f>
        <v>0-0</v>
      </c>
      <c r="M3047" s="532" t="str">
        <f t="shared" si="179"/>
        <v>0-0</v>
      </c>
      <c r="N3047" s="526"/>
      <c r="O3047" s="535"/>
      <c r="AC3047" s="274"/>
    </row>
    <row r="3048" spans="1:29" x14ac:dyDescent="0.2">
      <c r="A3048" s="528"/>
      <c r="B3048" s="477" t="str">
        <f t="shared" si="178"/>
        <v xml:space="preserve"> </v>
      </c>
      <c r="C3048" s="477"/>
      <c r="D3048" s="526"/>
      <c r="E3048" s="529"/>
      <c r="F3048" s="529"/>
      <c r="G3048" s="530"/>
      <c r="H3048" s="530"/>
      <c r="I3048" s="532"/>
      <c r="J3048" s="531" t="e">
        <f>VLOOKUP(K3048,'[11]CONSOLIDADO PLAN DESARROLLO'!$DK$9:$DM3344,3,0)</f>
        <v>#N/A</v>
      </c>
      <c r="K3048" s="532"/>
      <c r="L3048" s="531" t="str">
        <f>IF(K3048=0,"0-0",(VLOOKUP(K3048,'[11]CONSOLIDADO PLAN DESARROLLO'!$DK$9:$DM$305,2,0)))</f>
        <v>0-0</v>
      </c>
      <c r="M3048" s="532" t="str">
        <f t="shared" si="179"/>
        <v>0-0</v>
      </c>
      <c r="N3048" s="526"/>
      <c r="O3048" s="535"/>
      <c r="AC3048" s="274"/>
    </row>
    <row r="3049" spans="1:29" x14ac:dyDescent="0.2">
      <c r="A3049" s="528"/>
      <c r="B3049" s="477" t="str">
        <f t="shared" si="178"/>
        <v xml:space="preserve"> </v>
      </c>
      <c r="C3049" s="477"/>
      <c r="D3049" s="526"/>
      <c r="E3049" s="529"/>
      <c r="F3049" s="529"/>
      <c r="G3049" s="530"/>
      <c r="H3049" s="530"/>
      <c r="I3049" s="532"/>
      <c r="J3049" s="531" t="e">
        <f>VLOOKUP(K3049,'[11]CONSOLIDADO PLAN DESARROLLO'!$DK$9:$DM3345,3,0)</f>
        <v>#N/A</v>
      </c>
      <c r="K3049" s="532"/>
      <c r="L3049" s="531" t="str">
        <f>IF(K3049=0,"0-0",(VLOOKUP(K3049,'[11]CONSOLIDADO PLAN DESARROLLO'!$DK$9:$DM$305,2,0)))</f>
        <v>0-0</v>
      </c>
      <c r="M3049" s="532" t="str">
        <f t="shared" si="179"/>
        <v>0-0</v>
      </c>
      <c r="N3049" s="526"/>
      <c r="O3049" s="535"/>
      <c r="AC3049" s="274"/>
    </row>
    <row r="3050" spans="1:29" x14ac:dyDescent="0.2">
      <c r="A3050" s="528"/>
      <c r="B3050" s="477" t="str">
        <f t="shared" si="178"/>
        <v xml:space="preserve"> </v>
      </c>
      <c r="C3050" s="477"/>
      <c r="D3050" s="526"/>
      <c r="E3050" s="529"/>
      <c r="F3050" s="529"/>
      <c r="G3050" s="530"/>
      <c r="H3050" s="530"/>
      <c r="I3050" s="532"/>
      <c r="J3050" s="531" t="e">
        <f>VLOOKUP(K3050,'[11]CONSOLIDADO PLAN DESARROLLO'!$DK$9:$DM3346,3,0)</f>
        <v>#N/A</v>
      </c>
      <c r="K3050" s="532"/>
      <c r="L3050" s="531" t="str">
        <f>IF(K3050=0,"0-0",(VLOOKUP(K3050,'[11]CONSOLIDADO PLAN DESARROLLO'!$DK$9:$DM$305,2,0)))</f>
        <v>0-0</v>
      </c>
      <c r="M3050" s="532" t="str">
        <f t="shared" si="179"/>
        <v>0-0</v>
      </c>
      <c r="N3050" s="526"/>
      <c r="O3050" s="535"/>
      <c r="AC3050" s="274"/>
    </row>
    <row r="3051" spans="1:29" x14ac:dyDescent="0.2">
      <c r="A3051" s="528"/>
      <c r="B3051" s="477" t="str">
        <f t="shared" si="178"/>
        <v xml:space="preserve"> </v>
      </c>
      <c r="C3051" s="477"/>
      <c r="D3051" s="526"/>
      <c r="E3051" s="529"/>
      <c r="F3051" s="529"/>
      <c r="G3051" s="530"/>
      <c r="H3051" s="530"/>
      <c r="I3051" s="532"/>
      <c r="J3051" s="531" t="e">
        <f>VLOOKUP(K3051,'[11]CONSOLIDADO PLAN DESARROLLO'!$DK$9:$DM3347,3,0)</f>
        <v>#N/A</v>
      </c>
      <c r="K3051" s="532"/>
      <c r="L3051" s="531" t="str">
        <f>IF(K3051=0,"0-0",(VLOOKUP(K3051,'[11]CONSOLIDADO PLAN DESARROLLO'!$DK$9:$DM$305,2,0)))</f>
        <v>0-0</v>
      </c>
      <c r="M3051" s="532" t="str">
        <f t="shared" si="179"/>
        <v>0-0</v>
      </c>
      <c r="N3051" s="526"/>
      <c r="O3051" s="535"/>
      <c r="AC3051" s="274"/>
    </row>
    <row r="3052" spans="1:29" x14ac:dyDescent="0.2">
      <c r="A3052" s="528"/>
      <c r="B3052" s="477" t="str">
        <f t="shared" si="178"/>
        <v xml:space="preserve"> </v>
      </c>
      <c r="C3052" s="477"/>
      <c r="D3052" s="526"/>
      <c r="E3052" s="529"/>
      <c r="F3052" s="529"/>
      <c r="G3052" s="530"/>
      <c r="H3052" s="530"/>
      <c r="I3052" s="532"/>
      <c r="J3052" s="531" t="e">
        <f>VLOOKUP(K3052,'[11]CONSOLIDADO PLAN DESARROLLO'!$DK$9:$DM3348,3,0)</f>
        <v>#N/A</v>
      </c>
      <c r="K3052" s="532"/>
      <c r="L3052" s="531" t="str">
        <f>IF(K3052=0,"0-0",(VLOOKUP(K3052,'[11]CONSOLIDADO PLAN DESARROLLO'!$DK$9:$DM$305,2,0)))</f>
        <v>0-0</v>
      </c>
      <c r="M3052" s="532" t="str">
        <f t="shared" si="179"/>
        <v>0-0</v>
      </c>
      <c r="N3052" s="526"/>
      <c r="O3052" s="535"/>
      <c r="AC3052" s="274"/>
    </row>
    <row r="3053" spans="1:29" x14ac:dyDescent="0.2">
      <c r="A3053" s="528"/>
      <c r="B3053" s="477" t="str">
        <f t="shared" si="178"/>
        <v xml:space="preserve"> </v>
      </c>
      <c r="C3053" s="477"/>
      <c r="D3053" s="526"/>
      <c r="E3053" s="529"/>
      <c r="F3053" s="529"/>
      <c r="G3053" s="530"/>
      <c r="H3053" s="530"/>
      <c r="I3053" s="532"/>
      <c r="J3053" s="531" t="e">
        <f>VLOOKUP(K3053,'[11]CONSOLIDADO PLAN DESARROLLO'!$DK$9:$DM3349,3,0)</f>
        <v>#N/A</v>
      </c>
      <c r="K3053" s="532"/>
      <c r="L3053" s="531" t="str">
        <f>IF(K3053=0,"0-0",(VLOOKUP(K3053,'[11]CONSOLIDADO PLAN DESARROLLO'!$DK$9:$DM$305,2,0)))</f>
        <v>0-0</v>
      </c>
      <c r="M3053" s="532" t="str">
        <f t="shared" si="179"/>
        <v>0-0</v>
      </c>
      <c r="N3053" s="526"/>
      <c r="O3053" s="535"/>
      <c r="AC3053" s="274"/>
    </row>
    <row r="3054" spans="1:29" x14ac:dyDescent="0.2">
      <c r="A3054" s="528"/>
      <c r="B3054" s="477" t="str">
        <f t="shared" si="178"/>
        <v xml:space="preserve"> </v>
      </c>
      <c r="C3054" s="477"/>
      <c r="D3054" s="526"/>
      <c r="E3054" s="529"/>
      <c r="F3054" s="529"/>
      <c r="G3054" s="530"/>
      <c r="H3054" s="530"/>
      <c r="I3054" s="532"/>
      <c r="J3054" s="531" t="e">
        <f>VLOOKUP(K3054,'[11]CONSOLIDADO PLAN DESARROLLO'!$DK$9:$DM3350,3,0)</f>
        <v>#N/A</v>
      </c>
      <c r="K3054" s="532"/>
      <c r="L3054" s="531" t="str">
        <f>IF(K3054=0,"0-0",(VLOOKUP(K3054,'[11]CONSOLIDADO PLAN DESARROLLO'!$DK$9:$DM$305,2,0)))</f>
        <v>0-0</v>
      </c>
      <c r="M3054" s="532" t="str">
        <f t="shared" si="179"/>
        <v>0-0</v>
      </c>
      <c r="N3054" s="526"/>
      <c r="O3054" s="535"/>
      <c r="AC3054" s="274"/>
    </row>
    <row r="3055" spans="1:29" x14ac:dyDescent="0.2">
      <c r="A3055" s="528"/>
      <c r="B3055" s="477" t="str">
        <f t="shared" si="178"/>
        <v xml:space="preserve"> </v>
      </c>
      <c r="C3055" s="477"/>
      <c r="D3055" s="526"/>
      <c r="E3055" s="529"/>
      <c r="F3055" s="529"/>
      <c r="G3055" s="530"/>
      <c r="H3055" s="530"/>
      <c r="I3055" s="532"/>
      <c r="J3055" s="531" t="e">
        <f>VLOOKUP(K3055,'[11]CONSOLIDADO PLAN DESARROLLO'!$DK$9:$DM3351,3,0)</f>
        <v>#N/A</v>
      </c>
      <c r="K3055" s="532"/>
      <c r="L3055" s="531" t="str">
        <f>IF(K3055=0,"0-0",(VLOOKUP(K3055,'[11]CONSOLIDADO PLAN DESARROLLO'!$DK$9:$DM$305,2,0)))</f>
        <v>0-0</v>
      </c>
      <c r="M3055" s="532" t="str">
        <f t="shared" si="179"/>
        <v>0-0</v>
      </c>
      <c r="N3055" s="526"/>
      <c r="O3055" s="535"/>
      <c r="AC3055" s="274"/>
    </row>
    <row r="3056" spans="1:29" x14ac:dyDescent="0.2">
      <c r="A3056" s="528"/>
      <c r="B3056" s="477" t="str">
        <f t="shared" si="178"/>
        <v xml:space="preserve"> </v>
      </c>
      <c r="C3056" s="477"/>
      <c r="D3056" s="526"/>
      <c r="E3056" s="529"/>
      <c r="F3056" s="529"/>
      <c r="G3056" s="530"/>
      <c r="H3056" s="530"/>
      <c r="I3056" s="532"/>
      <c r="J3056" s="531" t="e">
        <f>VLOOKUP(K3056,'[11]CONSOLIDADO PLAN DESARROLLO'!$DK$9:$DM3352,3,0)</f>
        <v>#N/A</v>
      </c>
      <c r="K3056" s="532"/>
      <c r="L3056" s="531" t="str">
        <f>IF(K3056=0,"0-0",(VLOOKUP(K3056,'[11]CONSOLIDADO PLAN DESARROLLO'!$DK$9:$DM$305,2,0)))</f>
        <v>0-0</v>
      </c>
      <c r="M3056" s="532" t="str">
        <f t="shared" si="179"/>
        <v>0-0</v>
      </c>
      <c r="N3056" s="526"/>
      <c r="O3056" s="535"/>
      <c r="AC3056" s="274"/>
    </row>
    <row r="3057" spans="1:29" x14ac:dyDescent="0.2">
      <c r="A3057" s="528"/>
      <c r="B3057" s="477" t="str">
        <f t="shared" si="178"/>
        <v xml:space="preserve"> </v>
      </c>
      <c r="C3057" s="477"/>
      <c r="D3057" s="526"/>
      <c r="E3057" s="529"/>
      <c r="F3057" s="529"/>
      <c r="G3057" s="530"/>
      <c r="H3057" s="530"/>
      <c r="I3057" s="532"/>
      <c r="J3057" s="531" t="e">
        <f>VLOOKUP(K3057,'[11]CONSOLIDADO PLAN DESARROLLO'!$DK$9:$DM3353,3,0)</f>
        <v>#N/A</v>
      </c>
      <c r="K3057" s="532"/>
      <c r="L3057" s="531" t="str">
        <f>IF(K3057=0,"0-0",(VLOOKUP(K3057,'[11]CONSOLIDADO PLAN DESARROLLO'!$DK$9:$DM$305,2,0)))</f>
        <v>0-0</v>
      </c>
      <c r="M3057" s="532" t="str">
        <f t="shared" si="179"/>
        <v>0-0</v>
      </c>
      <c r="N3057" s="526"/>
      <c r="O3057" s="535"/>
      <c r="AC3057" s="274"/>
    </row>
    <row r="3058" spans="1:29" x14ac:dyDescent="0.2">
      <c r="A3058" s="528"/>
      <c r="B3058" s="477" t="str">
        <f t="shared" si="178"/>
        <v xml:space="preserve"> </v>
      </c>
      <c r="C3058" s="477"/>
      <c r="D3058" s="526"/>
      <c r="E3058" s="529"/>
      <c r="F3058" s="529"/>
      <c r="G3058" s="530"/>
      <c r="H3058" s="530"/>
      <c r="I3058" s="532"/>
      <c r="J3058" s="531" t="e">
        <f>VLOOKUP(K3058,'[11]CONSOLIDADO PLAN DESARROLLO'!$DK$9:$DM3354,3,0)</f>
        <v>#N/A</v>
      </c>
      <c r="K3058" s="532"/>
      <c r="L3058" s="531" t="str">
        <f>IF(K3058=0,"0-0",(VLOOKUP(K3058,'[11]CONSOLIDADO PLAN DESARROLLO'!$DK$9:$DM$305,2,0)))</f>
        <v>0-0</v>
      </c>
      <c r="M3058" s="532" t="str">
        <f t="shared" si="179"/>
        <v>0-0</v>
      </c>
      <c r="N3058" s="526"/>
      <c r="O3058" s="535"/>
      <c r="AC3058" s="274"/>
    </row>
    <row r="3059" spans="1:29" x14ac:dyDescent="0.2">
      <c r="A3059" s="528"/>
      <c r="B3059" s="477" t="str">
        <f t="shared" si="178"/>
        <v xml:space="preserve"> </v>
      </c>
      <c r="C3059" s="477"/>
      <c r="D3059" s="526"/>
      <c r="E3059" s="529"/>
      <c r="F3059" s="529"/>
      <c r="G3059" s="530"/>
      <c r="H3059" s="530"/>
      <c r="I3059" s="532"/>
      <c r="J3059" s="531" t="e">
        <f>VLOOKUP(K3059,'[11]CONSOLIDADO PLAN DESARROLLO'!$DK$9:$DM3355,3,0)</f>
        <v>#N/A</v>
      </c>
      <c r="K3059" s="532"/>
      <c r="L3059" s="531" t="str">
        <f>IF(K3059=0,"0-0",(VLOOKUP(K3059,'[11]CONSOLIDADO PLAN DESARROLLO'!$DK$9:$DM$305,2,0)))</f>
        <v>0-0</v>
      </c>
      <c r="M3059" s="532" t="str">
        <f t="shared" si="179"/>
        <v>0-0</v>
      </c>
      <c r="N3059" s="526"/>
      <c r="O3059" s="535"/>
      <c r="AC3059" s="274"/>
    </row>
    <row r="3060" spans="1:29" x14ac:dyDescent="0.2">
      <c r="A3060" s="528"/>
      <c r="B3060" s="477" t="str">
        <f t="shared" si="178"/>
        <v xml:space="preserve"> </v>
      </c>
      <c r="C3060" s="477"/>
      <c r="D3060" s="526"/>
      <c r="E3060" s="529"/>
      <c r="F3060" s="529"/>
      <c r="G3060" s="530"/>
      <c r="H3060" s="530"/>
      <c r="I3060" s="532"/>
      <c r="J3060" s="531" t="e">
        <f>VLOOKUP(K3060,'[11]CONSOLIDADO PLAN DESARROLLO'!$DK$9:$DM3356,3,0)</f>
        <v>#N/A</v>
      </c>
      <c r="K3060" s="532"/>
      <c r="L3060" s="531" t="str">
        <f>IF(K3060=0,"0-0",(VLOOKUP(K3060,'[11]CONSOLIDADO PLAN DESARROLLO'!$DK$9:$DM$305,2,0)))</f>
        <v>0-0</v>
      </c>
      <c r="M3060" s="532" t="str">
        <f t="shared" si="179"/>
        <v>0-0</v>
      </c>
      <c r="N3060" s="526"/>
      <c r="O3060" s="535"/>
      <c r="AC3060" s="274"/>
    </row>
    <row r="3061" spans="1:29" x14ac:dyDescent="0.2">
      <c r="A3061" s="528"/>
      <c r="B3061" s="477" t="str">
        <f t="shared" si="178"/>
        <v xml:space="preserve"> </v>
      </c>
      <c r="C3061" s="477"/>
      <c r="D3061" s="526"/>
      <c r="E3061" s="529"/>
      <c r="F3061" s="529"/>
      <c r="G3061" s="530"/>
      <c r="H3061" s="530"/>
      <c r="I3061" s="532"/>
      <c r="J3061" s="531" t="e">
        <f>VLOOKUP(K3061,'[11]CONSOLIDADO PLAN DESARROLLO'!$DK$9:$DM3357,3,0)</f>
        <v>#N/A</v>
      </c>
      <c r="K3061" s="532"/>
      <c r="L3061" s="531" t="str">
        <f>IF(K3061=0,"0-0",(VLOOKUP(K3061,'[11]CONSOLIDADO PLAN DESARROLLO'!$DK$9:$DM$305,2,0)))</f>
        <v>0-0</v>
      </c>
      <c r="M3061" s="532" t="str">
        <f t="shared" si="179"/>
        <v>0-0</v>
      </c>
      <c r="N3061" s="526"/>
      <c r="O3061" s="535"/>
      <c r="AC3061" s="274"/>
    </row>
    <row r="3062" spans="1:29" x14ac:dyDescent="0.2">
      <c r="A3062" s="528"/>
      <c r="B3062" s="477" t="str">
        <f t="shared" si="178"/>
        <v xml:space="preserve"> </v>
      </c>
      <c r="C3062" s="477"/>
      <c r="D3062" s="526"/>
      <c r="E3062" s="529"/>
      <c r="F3062" s="529"/>
      <c r="G3062" s="530"/>
      <c r="H3062" s="530"/>
      <c r="I3062" s="532"/>
      <c r="J3062" s="531" t="e">
        <f>VLOOKUP(K3062,'[11]CONSOLIDADO PLAN DESARROLLO'!$DK$9:$DM3358,3,0)</f>
        <v>#N/A</v>
      </c>
      <c r="K3062" s="532"/>
      <c r="L3062" s="531" t="str">
        <f>IF(K3062=0,"0-0",(VLOOKUP(K3062,'[11]CONSOLIDADO PLAN DESARROLLO'!$DK$9:$DM$305,2,0)))</f>
        <v>0-0</v>
      </c>
      <c r="M3062" s="532" t="str">
        <f t="shared" si="179"/>
        <v>0-0</v>
      </c>
      <c r="N3062" s="526"/>
      <c r="O3062" s="535"/>
      <c r="AC3062" s="274"/>
    </row>
    <row r="3063" spans="1:29" x14ac:dyDescent="0.2">
      <c r="A3063" s="528"/>
      <c r="B3063" s="477" t="str">
        <f t="shared" si="178"/>
        <v xml:space="preserve"> </v>
      </c>
      <c r="C3063" s="477"/>
      <c r="D3063" s="526"/>
      <c r="E3063" s="529"/>
      <c r="F3063" s="529"/>
      <c r="G3063" s="530"/>
      <c r="H3063" s="530"/>
      <c r="I3063" s="532"/>
      <c r="J3063" s="531" t="e">
        <f>VLOOKUP(K3063,'[11]CONSOLIDADO PLAN DESARROLLO'!$DK$9:$DM3359,3,0)</f>
        <v>#N/A</v>
      </c>
      <c r="K3063" s="532"/>
      <c r="L3063" s="531" t="str">
        <f>IF(K3063=0,"0-0",(VLOOKUP(K3063,'[11]CONSOLIDADO PLAN DESARROLLO'!$DK$9:$DM$305,2,0)))</f>
        <v>0-0</v>
      </c>
      <c r="M3063" s="532" t="str">
        <f t="shared" si="179"/>
        <v>0-0</v>
      </c>
      <c r="N3063" s="526"/>
      <c r="O3063" s="535"/>
      <c r="AC3063" s="274"/>
    </row>
    <row r="3064" spans="1:29" x14ac:dyDescent="0.2">
      <c r="A3064" s="528"/>
      <c r="B3064" s="477" t="str">
        <f t="shared" si="178"/>
        <v xml:space="preserve"> </v>
      </c>
      <c r="C3064" s="477"/>
      <c r="D3064" s="526"/>
      <c r="E3064" s="529"/>
      <c r="F3064" s="529"/>
      <c r="G3064" s="530"/>
      <c r="H3064" s="530"/>
      <c r="I3064" s="532"/>
      <c r="J3064" s="531" t="e">
        <f>VLOOKUP(K3064,'[11]CONSOLIDADO PLAN DESARROLLO'!$DK$9:$DM3360,3,0)</f>
        <v>#N/A</v>
      </c>
      <c r="K3064" s="532"/>
      <c r="L3064" s="531" t="str">
        <f>IF(K3064=0,"0-0",(VLOOKUP(K3064,'[11]CONSOLIDADO PLAN DESARROLLO'!$DK$9:$DM$305,2,0)))</f>
        <v>0-0</v>
      </c>
      <c r="M3064" s="532" t="str">
        <f t="shared" si="179"/>
        <v>0-0</v>
      </c>
      <c r="N3064" s="526"/>
      <c r="O3064" s="535"/>
      <c r="AC3064" s="274"/>
    </row>
    <row r="3065" spans="1:29" x14ac:dyDescent="0.2">
      <c r="A3065" s="528"/>
      <c r="B3065" s="477" t="str">
        <f t="shared" si="178"/>
        <v xml:space="preserve"> </v>
      </c>
      <c r="C3065" s="477"/>
      <c r="D3065" s="526"/>
      <c r="E3065" s="529"/>
      <c r="F3065" s="529"/>
      <c r="G3065" s="530"/>
      <c r="H3065" s="530"/>
      <c r="I3065" s="532"/>
      <c r="J3065" s="531" t="e">
        <f>VLOOKUP(K3065,'[11]CONSOLIDADO PLAN DESARROLLO'!$DK$9:$DM3361,3,0)</f>
        <v>#N/A</v>
      </c>
      <c r="K3065" s="532"/>
      <c r="L3065" s="531" t="str">
        <f>IF(K3065=0,"0-0",(VLOOKUP(K3065,'[11]CONSOLIDADO PLAN DESARROLLO'!$DK$9:$DM$305,2,0)))</f>
        <v>0-0</v>
      </c>
      <c r="M3065" s="532" t="str">
        <f t="shared" si="179"/>
        <v>0-0</v>
      </c>
      <c r="N3065" s="526"/>
      <c r="O3065" s="535"/>
      <c r="AC3065" s="274"/>
    </row>
    <row r="3066" spans="1:29" x14ac:dyDescent="0.2">
      <c r="A3066" s="528"/>
      <c r="B3066" s="477" t="str">
        <f t="shared" si="178"/>
        <v xml:space="preserve"> </v>
      </c>
      <c r="C3066" s="477"/>
      <c r="D3066" s="526"/>
      <c r="E3066" s="529"/>
      <c r="F3066" s="529"/>
      <c r="G3066" s="530"/>
      <c r="H3066" s="530"/>
      <c r="I3066" s="532"/>
      <c r="J3066" s="531" t="e">
        <f>VLOOKUP(K3066,'[11]CONSOLIDADO PLAN DESARROLLO'!$DK$9:$DM3362,3,0)</f>
        <v>#N/A</v>
      </c>
      <c r="K3066" s="532"/>
      <c r="L3066" s="531" t="str">
        <f>IF(K3066=0,"0-0",(VLOOKUP(K3066,'[11]CONSOLIDADO PLAN DESARROLLO'!$DK$9:$DM$305,2,0)))</f>
        <v>0-0</v>
      </c>
      <c r="M3066" s="532" t="str">
        <f t="shared" si="179"/>
        <v>0-0</v>
      </c>
      <c r="N3066" s="526"/>
      <c r="O3066" s="535"/>
      <c r="AC3066" s="274"/>
    </row>
    <row r="3067" spans="1:29" x14ac:dyDescent="0.2">
      <c r="A3067" s="528"/>
      <c r="B3067" s="477" t="str">
        <f t="shared" si="178"/>
        <v xml:space="preserve"> </v>
      </c>
      <c r="C3067" s="477"/>
      <c r="D3067" s="526"/>
      <c r="E3067" s="529"/>
      <c r="F3067" s="529"/>
      <c r="G3067" s="530"/>
      <c r="H3067" s="530"/>
      <c r="I3067" s="532"/>
      <c r="J3067" s="531" t="e">
        <f>VLOOKUP(K3067,'[11]CONSOLIDADO PLAN DESARROLLO'!$DK$9:$DM3363,3,0)</f>
        <v>#N/A</v>
      </c>
      <c r="K3067" s="532"/>
      <c r="L3067" s="531" t="str">
        <f>IF(K3067=0,"0-0",(VLOOKUP(K3067,'[11]CONSOLIDADO PLAN DESARROLLO'!$DK$9:$DM$305,2,0)))</f>
        <v>0-0</v>
      </c>
      <c r="M3067" s="532" t="str">
        <f t="shared" si="179"/>
        <v>0-0</v>
      </c>
      <c r="N3067" s="526"/>
      <c r="O3067" s="535"/>
      <c r="AC3067" s="274"/>
    </row>
    <row r="3068" spans="1:29" x14ac:dyDescent="0.2">
      <c r="A3068" s="528"/>
      <c r="B3068" s="477" t="str">
        <f t="shared" si="178"/>
        <v xml:space="preserve"> </v>
      </c>
      <c r="C3068" s="477"/>
      <c r="D3068" s="526"/>
      <c r="E3068" s="529"/>
      <c r="F3068" s="529"/>
      <c r="G3068" s="530"/>
      <c r="H3068" s="530"/>
      <c r="I3068" s="532"/>
      <c r="J3068" s="531" t="e">
        <f>VLOOKUP(K3068,'[11]CONSOLIDADO PLAN DESARROLLO'!$DK$9:$DM3364,3,0)</f>
        <v>#N/A</v>
      </c>
      <c r="K3068" s="532"/>
      <c r="L3068" s="531" t="str">
        <f>IF(K3068=0,"0-0",(VLOOKUP(K3068,'[11]CONSOLIDADO PLAN DESARROLLO'!$DK$9:$DM$305,2,0)))</f>
        <v>0-0</v>
      </c>
      <c r="M3068" s="532" t="str">
        <f t="shared" si="179"/>
        <v>0-0</v>
      </c>
      <c r="N3068" s="526"/>
      <c r="O3068" s="535"/>
      <c r="AC3068" s="274"/>
    </row>
    <row r="3069" spans="1:29" x14ac:dyDescent="0.2">
      <c r="A3069" s="528"/>
      <c r="B3069" s="477" t="str">
        <f t="shared" si="178"/>
        <v xml:space="preserve"> </v>
      </c>
      <c r="C3069" s="477"/>
      <c r="D3069" s="526"/>
      <c r="E3069" s="529"/>
      <c r="F3069" s="529"/>
      <c r="G3069" s="530"/>
      <c r="H3069" s="530"/>
      <c r="I3069" s="532"/>
      <c r="J3069" s="531" t="e">
        <f>VLOOKUP(K3069,'[11]CONSOLIDADO PLAN DESARROLLO'!$DK$9:$DM3365,3,0)</f>
        <v>#N/A</v>
      </c>
      <c r="K3069" s="532"/>
      <c r="L3069" s="531" t="str">
        <f>IF(K3069=0,"0-0",(VLOOKUP(K3069,'[11]CONSOLIDADO PLAN DESARROLLO'!$DK$9:$DM$305,2,0)))</f>
        <v>0-0</v>
      </c>
      <c r="M3069" s="532" t="str">
        <f t="shared" si="179"/>
        <v>0-0</v>
      </c>
      <c r="N3069" s="526"/>
      <c r="O3069" s="535"/>
      <c r="AC3069" s="274"/>
    </row>
    <row r="3070" spans="1:29" x14ac:dyDescent="0.2">
      <c r="A3070" s="528"/>
      <c r="B3070" s="477" t="str">
        <f t="shared" si="178"/>
        <v xml:space="preserve"> </v>
      </c>
      <c r="C3070" s="477"/>
      <c r="D3070" s="526"/>
      <c r="E3070" s="529"/>
      <c r="F3070" s="529"/>
      <c r="G3070" s="530"/>
      <c r="H3070" s="530"/>
      <c r="I3070" s="532"/>
      <c r="J3070" s="531" t="e">
        <f>VLOOKUP(K3070,'[11]CONSOLIDADO PLAN DESARROLLO'!$DK$9:$DM3366,3,0)</f>
        <v>#N/A</v>
      </c>
      <c r="K3070" s="532"/>
      <c r="L3070" s="531" t="str">
        <f>IF(K3070=0,"0-0",(VLOOKUP(K3070,'[11]CONSOLIDADO PLAN DESARROLLO'!$DK$9:$DM$305,2,0)))</f>
        <v>0-0</v>
      </c>
      <c r="M3070" s="532" t="str">
        <f t="shared" si="179"/>
        <v>0-0</v>
      </c>
      <c r="N3070" s="526"/>
      <c r="O3070" s="535"/>
      <c r="AC3070" s="274"/>
    </row>
    <row r="3071" spans="1:29" x14ac:dyDescent="0.2">
      <c r="A3071" s="528"/>
      <c r="B3071" s="477" t="str">
        <f t="shared" si="178"/>
        <v xml:space="preserve"> </v>
      </c>
      <c r="C3071" s="477"/>
      <c r="D3071" s="526"/>
      <c r="E3071" s="529"/>
      <c r="F3071" s="529"/>
      <c r="G3071" s="530"/>
      <c r="H3071" s="530"/>
      <c r="I3071" s="532"/>
      <c r="J3071" s="531" t="e">
        <f>VLOOKUP(K3071,'[11]CONSOLIDADO PLAN DESARROLLO'!$DK$9:$DM3367,3,0)</f>
        <v>#N/A</v>
      </c>
      <c r="K3071" s="532"/>
      <c r="L3071" s="531" t="str">
        <f>IF(K3071=0,"0-0",(VLOOKUP(K3071,'[11]CONSOLIDADO PLAN DESARROLLO'!$DK$9:$DM$305,2,0)))</f>
        <v>0-0</v>
      </c>
      <c r="M3071" s="532" t="str">
        <f t="shared" si="179"/>
        <v>0-0</v>
      </c>
      <c r="N3071" s="526"/>
      <c r="O3071" s="535"/>
      <c r="AC3071" s="274"/>
    </row>
    <row r="3072" spans="1:29" x14ac:dyDescent="0.2">
      <c r="A3072" s="528"/>
      <c r="B3072" s="477" t="str">
        <f t="shared" si="178"/>
        <v xml:space="preserve"> </v>
      </c>
      <c r="C3072" s="477"/>
      <c r="D3072" s="526"/>
      <c r="E3072" s="529"/>
      <c r="F3072" s="529"/>
      <c r="G3072" s="530"/>
      <c r="H3072" s="530"/>
      <c r="I3072" s="532"/>
      <c r="J3072" s="531" t="e">
        <f>VLOOKUP(K3072,'[11]CONSOLIDADO PLAN DESARROLLO'!$DK$9:$DM3368,3,0)</f>
        <v>#N/A</v>
      </c>
      <c r="K3072" s="532"/>
      <c r="L3072" s="531" t="str">
        <f>IF(K3072=0,"0-0",(VLOOKUP(K3072,'[11]CONSOLIDADO PLAN DESARROLLO'!$DK$9:$DM$305,2,0)))</f>
        <v>0-0</v>
      </c>
      <c r="M3072" s="532" t="str">
        <f t="shared" si="179"/>
        <v>0-0</v>
      </c>
      <c r="N3072" s="526"/>
      <c r="O3072" s="535"/>
      <c r="AC3072" s="274"/>
    </row>
    <row r="3073" spans="1:29" x14ac:dyDescent="0.2">
      <c r="A3073" s="528"/>
      <c r="B3073" s="477" t="str">
        <f t="shared" si="178"/>
        <v xml:space="preserve"> </v>
      </c>
      <c r="C3073" s="477"/>
      <c r="D3073" s="526"/>
      <c r="E3073" s="529"/>
      <c r="F3073" s="529"/>
      <c r="G3073" s="530"/>
      <c r="H3073" s="530"/>
      <c r="I3073" s="532"/>
      <c r="J3073" s="531" t="e">
        <f>VLOOKUP(K3073,'[11]CONSOLIDADO PLAN DESARROLLO'!$DK$9:$DM3369,3,0)</f>
        <v>#N/A</v>
      </c>
      <c r="K3073" s="532"/>
      <c r="L3073" s="531" t="str">
        <f>IF(K3073=0,"0-0",(VLOOKUP(K3073,'[11]CONSOLIDADO PLAN DESARROLLO'!$DK$9:$DM$305,2,0)))</f>
        <v>0-0</v>
      </c>
      <c r="M3073" s="532" t="str">
        <f t="shared" si="179"/>
        <v>0-0</v>
      </c>
      <c r="N3073" s="526"/>
      <c r="O3073" s="535"/>
      <c r="AC3073" s="274"/>
    </row>
    <row r="3074" spans="1:29" x14ac:dyDescent="0.2">
      <c r="A3074" s="528"/>
      <c r="B3074" s="477" t="str">
        <f t="shared" si="178"/>
        <v xml:space="preserve"> </v>
      </c>
      <c r="C3074" s="477"/>
      <c r="D3074" s="526"/>
      <c r="E3074" s="529"/>
      <c r="F3074" s="529"/>
      <c r="G3074" s="530"/>
      <c r="H3074" s="530"/>
      <c r="I3074" s="532"/>
      <c r="J3074" s="531" t="e">
        <f>VLOOKUP(K3074,'[11]CONSOLIDADO PLAN DESARROLLO'!$DK$9:$DM3370,3,0)</f>
        <v>#N/A</v>
      </c>
      <c r="K3074" s="532"/>
      <c r="L3074" s="531" t="str">
        <f>IF(K3074=0,"0-0",(VLOOKUP(K3074,'[11]CONSOLIDADO PLAN DESARROLLO'!$DK$9:$DM$305,2,0)))</f>
        <v>0-0</v>
      </c>
      <c r="M3074" s="532" t="str">
        <f t="shared" si="179"/>
        <v>0-0</v>
      </c>
      <c r="N3074" s="526"/>
      <c r="O3074" s="535"/>
      <c r="AC3074" s="274"/>
    </row>
    <row r="3075" spans="1:29" x14ac:dyDescent="0.2">
      <c r="A3075" s="528"/>
      <c r="B3075" s="477" t="str">
        <f t="shared" ref="B3075:B3138" si="180">+CONCATENATE(C3075," ",(LEFT(I3075,(3))))</f>
        <v xml:space="preserve"> </v>
      </c>
      <c r="C3075" s="477"/>
      <c r="D3075" s="526"/>
      <c r="E3075" s="529"/>
      <c r="F3075" s="529"/>
      <c r="G3075" s="530"/>
      <c r="H3075" s="530"/>
      <c r="I3075" s="532"/>
      <c r="J3075" s="531" t="e">
        <f>VLOOKUP(K3075,'[11]CONSOLIDADO PLAN DESARROLLO'!$DK$9:$DM3371,3,0)</f>
        <v>#N/A</v>
      </c>
      <c r="K3075" s="532"/>
      <c r="L3075" s="531" t="str">
        <f>IF(K3075=0,"0-0",(VLOOKUP(K3075,'[11]CONSOLIDADO PLAN DESARROLLO'!$DK$9:$DM$305,2,0)))</f>
        <v>0-0</v>
      </c>
      <c r="M3075" s="532" t="str">
        <f t="shared" ref="M3075:M3138" si="181">IF(I3075=0,"0-0",(VLOOKUP(I3075,$Q$2:$V$191,$P$1,0)))</f>
        <v>0-0</v>
      </c>
      <c r="N3075" s="526"/>
      <c r="O3075" s="535"/>
      <c r="AC3075" s="274"/>
    </row>
    <row r="3076" spans="1:29" x14ac:dyDescent="0.2">
      <c r="A3076" s="528"/>
      <c r="B3076" s="477" t="str">
        <f t="shared" si="180"/>
        <v xml:space="preserve"> </v>
      </c>
      <c r="C3076" s="477"/>
      <c r="D3076" s="526"/>
      <c r="E3076" s="529"/>
      <c r="F3076" s="529"/>
      <c r="G3076" s="530"/>
      <c r="H3076" s="530"/>
      <c r="I3076" s="532"/>
      <c r="J3076" s="531" t="e">
        <f>VLOOKUP(K3076,'[11]CONSOLIDADO PLAN DESARROLLO'!$DK$9:$DM3372,3,0)</f>
        <v>#N/A</v>
      </c>
      <c r="K3076" s="532"/>
      <c r="L3076" s="531" t="str">
        <f>IF(K3076=0,"0-0",(VLOOKUP(K3076,'[11]CONSOLIDADO PLAN DESARROLLO'!$DK$9:$DM$305,2,0)))</f>
        <v>0-0</v>
      </c>
      <c r="M3076" s="532" t="str">
        <f t="shared" si="181"/>
        <v>0-0</v>
      </c>
      <c r="N3076" s="526"/>
      <c r="O3076" s="535"/>
      <c r="AC3076" s="274"/>
    </row>
    <row r="3077" spans="1:29" x14ac:dyDescent="0.2">
      <c r="A3077" s="528"/>
      <c r="B3077" s="477" t="str">
        <f t="shared" si="180"/>
        <v xml:space="preserve"> </v>
      </c>
      <c r="C3077" s="477"/>
      <c r="D3077" s="526"/>
      <c r="E3077" s="529"/>
      <c r="F3077" s="529"/>
      <c r="G3077" s="530"/>
      <c r="H3077" s="530"/>
      <c r="I3077" s="532"/>
      <c r="J3077" s="531" t="e">
        <f>VLOOKUP(K3077,'[11]CONSOLIDADO PLAN DESARROLLO'!$DK$9:$DM3373,3,0)</f>
        <v>#N/A</v>
      </c>
      <c r="K3077" s="532"/>
      <c r="L3077" s="531" t="str">
        <f>IF(K3077=0,"0-0",(VLOOKUP(K3077,'[11]CONSOLIDADO PLAN DESARROLLO'!$DK$9:$DM$305,2,0)))</f>
        <v>0-0</v>
      </c>
      <c r="M3077" s="532" t="str">
        <f t="shared" si="181"/>
        <v>0-0</v>
      </c>
      <c r="N3077" s="526"/>
      <c r="O3077" s="535"/>
      <c r="AC3077" s="274"/>
    </row>
    <row r="3078" spans="1:29" x14ac:dyDescent="0.2">
      <c r="A3078" s="528"/>
      <c r="B3078" s="477" t="str">
        <f t="shared" si="180"/>
        <v xml:space="preserve"> </v>
      </c>
      <c r="C3078" s="477"/>
      <c r="D3078" s="526"/>
      <c r="E3078" s="529"/>
      <c r="F3078" s="529"/>
      <c r="G3078" s="530"/>
      <c r="H3078" s="530"/>
      <c r="I3078" s="532"/>
      <c r="J3078" s="531" t="e">
        <f>VLOOKUP(K3078,'[11]CONSOLIDADO PLAN DESARROLLO'!$DK$9:$DM3374,3,0)</f>
        <v>#N/A</v>
      </c>
      <c r="K3078" s="532"/>
      <c r="L3078" s="531" t="str">
        <f>IF(K3078=0,"0-0",(VLOOKUP(K3078,'[11]CONSOLIDADO PLAN DESARROLLO'!$DK$9:$DM$305,2,0)))</f>
        <v>0-0</v>
      </c>
      <c r="M3078" s="532" t="str">
        <f t="shared" si="181"/>
        <v>0-0</v>
      </c>
      <c r="N3078" s="526"/>
      <c r="O3078" s="535"/>
      <c r="AC3078" s="274"/>
    </row>
    <row r="3079" spans="1:29" x14ac:dyDescent="0.2">
      <c r="A3079" s="528"/>
      <c r="B3079" s="477" t="str">
        <f t="shared" si="180"/>
        <v xml:space="preserve"> </v>
      </c>
      <c r="C3079" s="477"/>
      <c r="D3079" s="526"/>
      <c r="E3079" s="529"/>
      <c r="F3079" s="529"/>
      <c r="G3079" s="530"/>
      <c r="H3079" s="530"/>
      <c r="I3079" s="532"/>
      <c r="J3079" s="531" t="e">
        <f>VLOOKUP(K3079,'[11]CONSOLIDADO PLAN DESARROLLO'!$DK$9:$DM3375,3,0)</f>
        <v>#N/A</v>
      </c>
      <c r="K3079" s="532"/>
      <c r="L3079" s="531" t="str">
        <f>IF(K3079=0,"0-0",(VLOOKUP(K3079,'[11]CONSOLIDADO PLAN DESARROLLO'!$DK$9:$DM$305,2,0)))</f>
        <v>0-0</v>
      </c>
      <c r="M3079" s="532" t="str">
        <f t="shared" si="181"/>
        <v>0-0</v>
      </c>
      <c r="N3079" s="526"/>
      <c r="O3079" s="535"/>
      <c r="AC3079" s="274"/>
    </row>
    <row r="3080" spans="1:29" x14ac:dyDescent="0.2">
      <c r="A3080" s="528"/>
      <c r="B3080" s="477" t="str">
        <f t="shared" si="180"/>
        <v xml:space="preserve"> </v>
      </c>
      <c r="C3080" s="477"/>
      <c r="D3080" s="526"/>
      <c r="E3080" s="529"/>
      <c r="F3080" s="529"/>
      <c r="G3080" s="530"/>
      <c r="H3080" s="530"/>
      <c r="I3080" s="532"/>
      <c r="J3080" s="531" t="e">
        <f>VLOOKUP(K3080,'[11]CONSOLIDADO PLAN DESARROLLO'!$DK$9:$DM3376,3,0)</f>
        <v>#N/A</v>
      </c>
      <c r="K3080" s="532"/>
      <c r="L3080" s="531" t="str">
        <f>IF(K3080=0,"0-0",(VLOOKUP(K3080,'[11]CONSOLIDADO PLAN DESARROLLO'!$DK$9:$DM$305,2,0)))</f>
        <v>0-0</v>
      </c>
      <c r="M3080" s="532" t="str">
        <f t="shared" si="181"/>
        <v>0-0</v>
      </c>
      <c r="N3080" s="526"/>
      <c r="O3080" s="535"/>
      <c r="AC3080" s="274"/>
    </row>
    <row r="3081" spans="1:29" x14ac:dyDescent="0.2">
      <c r="A3081" s="528"/>
      <c r="B3081" s="477" t="str">
        <f t="shared" si="180"/>
        <v xml:space="preserve"> </v>
      </c>
      <c r="C3081" s="477"/>
      <c r="D3081" s="526"/>
      <c r="E3081" s="529"/>
      <c r="F3081" s="529"/>
      <c r="G3081" s="530"/>
      <c r="H3081" s="530"/>
      <c r="I3081" s="532"/>
      <c r="J3081" s="531" t="e">
        <f>VLOOKUP(K3081,'[11]CONSOLIDADO PLAN DESARROLLO'!$DK$9:$DM3377,3,0)</f>
        <v>#N/A</v>
      </c>
      <c r="K3081" s="532"/>
      <c r="L3081" s="531" t="str">
        <f>IF(K3081=0,"0-0",(VLOOKUP(K3081,'[11]CONSOLIDADO PLAN DESARROLLO'!$DK$9:$DM$305,2,0)))</f>
        <v>0-0</v>
      </c>
      <c r="M3081" s="532" t="str">
        <f t="shared" si="181"/>
        <v>0-0</v>
      </c>
      <c r="N3081" s="526"/>
      <c r="O3081" s="535"/>
      <c r="AC3081" s="274"/>
    </row>
    <row r="3082" spans="1:29" x14ac:dyDescent="0.2">
      <c r="A3082" s="528"/>
      <c r="B3082" s="477" t="str">
        <f t="shared" si="180"/>
        <v xml:space="preserve"> </v>
      </c>
      <c r="C3082" s="477"/>
      <c r="D3082" s="526"/>
      <c r="E3082" s="529"/>
      <c r="F3082" s="529"/>
      <c r="G3082" s="530"/>
      <c r="H3082" s="530"/>
      <c r="I3082" s="532"/>
      <c r="J3082" s="531" t="e">
        <f>VLOOKUP(K3082,'[11]CONSOLIDADO PLAN DESARROLLO'!$DK$9:$DM3378,3,0)</f>
        <v>#N/A</v>
      </c>
      <c r="K3082" s="532"/>
      <c r="L3082" s="531" t="str">
        <f>IF(K3082=0,"0-0",(VLOOKUP(K3082,'[11]CONSOLIDADO PLAN DESARROLLO'!$DK$9:$DM$305,2,0)))</f>
        <v>0-0</v>
      </c>
      <c r="M3082" s="532" t="str">
        <f t="shared" si="181"/>
        <v>0-0</v>
      </c>
      <c r="N3082" s="526"/>
      <c r="O3082" s="535"/>
      <c r="AC3082" s="274"/>
    </row>
    <row r="3083" spans="1:29" x14ac:dyDescent="0.2">
      <c r="A3083" s="528"/>
      <c r="B3083" s="477" t="str">
        <f t="shared" si="180"/>
        <v xml:space="preserve"> </v>
      </c>
      <c r="C3083" s="477"/>
      <c r="D3083" s="526"/>
      <c r="E3083" s="529"/>
      <c r="F3083" s="529"/>
      <c r="G3083" s="530"/>
      <c r="H3083" s="530"/>
      <c r="I3083" s="532"/>
      <c r="J3083" s="531" t="e">
        <f>VLOOKUP(K3083,'[11]CONSOLIDADO PLAN DESARROLLO'!$DK$9:$DM3379,3,0)</f>
        <v>#N/A</v>
      </c>
      <c r="K3083" s="532"/>
      <c r="L3083" s="531" t="str">
        <f>IF(K3083=0,"0-0",(VLOOKUP(K3083,'[11]CONSOLIDADO PLAN DESARROLLO'!$DK$9:$DM$305,2,0)))</f>
        <v>0-0</v>
      </c>
      <c r="M3083" s="532" t="str">
        <f t="shared" si="181"/>
        <v>0-0</v>
      </c>
      <c r="N3083" s="526"/>
      <c r="O3083" s="535"/>
      <c r="AC3083" s="274"/>
    </row>
    <row r="3084" spans="1:29" x14ac:dyDescent="0.2">
      <c r="A3084" s="528"/>
      <c r="B3084" s="477" t="str">
        <f t="shared" si="180"/>
        <v xml:space="preserve"> </v>
      </c>
      <c r="C3084" s="477"/>
      <c r="D3084" s="526"/>
      <c r="E3084" s="529"/>
      <c r="F3084" s="529"/>
      <c r="G3084" s="530"/>
      <c r="H3084" s="530"/>
      <c r="I3084" s="532"/>
      <c r="J3084" s="531" t="e">
        <f>VLOOKUP(K3084,'[11]CONSOLIDADO PLAN DESARROLLO'!$DK$9:$DM3380,3,0)</f>
        <v>#N/A</v>
      </c>
      <c r="K3084" s="532"/>
      <c r="L3084" s="531" t="str">
        <f>IF(K3084=0,"0-0",(VLOOKUP(K3084,'[11]CONSOLIDADO PLAN DESARROLLO'!$DK$9:$DM$305,2,0)))</f>
        <v>0-0</v>
      </c>
      <c r="M3084" s="532" t="str">
        <f t="shared" si="181"/>
        <v>0-0</v>
      </c>
      <c r="N3084" s="526"/>
      <c r="O3084" s="535"/>
      <c r="AC3084" s="274"/>
    </row>
    <row r="3085" spans="1:29" x14ac:dyDescent="0.2">
      <c r="A3085" s="528"/>
      <c r="B3085" s="477" t="str">
        <f t="shared" si="180"/>
        <v xml:space="preserve"> </v>
      </c>
      <c r="C3085" s="477"/>
      <c r="D3085" s="526"/>
      <c r="E3085" s="529"/>
      <c r="F3085" s="529"/>
      <c r="G3085" s="530"/>
      <c r="H3085" s="530"/>
      <c r="I3085" s="532"/>
      <c r="J3085" s="531" t="e">
        <f>VLOOKUP(K3085,'[11]CONSOLIDADO PLAN DESARROLLO'!$DK$9:$DM3381,3,0)</f>
        <v>#N/A</v>
      </c>
      <c r="K3085" s="532"/>
      <c r="L3085" s="531" t="str">
        <f>IF(K3085=0,"0-0",(VLOOKUP(K3085,'[11]CONSOLIDADO PLAN DESARROLLO'!$DK$9:$DM$305,2,0)))</f>
        <v>0-0</v>
      </c>
      <c r="M3085" s="532" t="str">
        <f t="shared" si="181"/>
        <v>0-0</v>
      </c>
      <c r="N3085" s="526"/>
      <c r="O3085" s="535"/>
      <c r="AC3085" s="274"/>
    </row>
    <row r="3086" spans="1:29" x14ac:dyDescent="0.2">
      <c r="A3086" s="528"/>
      <c r="B3086" s="477" t="str">
        <f t="shared" si="180"/>
        <v xml:space="preserve"> </v>
      </c>
      <c r="C3086" s="477"/>
      <c r="D3086" s="526"/>
      <c r="E3086" s="529"/>
      <c r="F3086" s="529"/>
      <c r="G3086" s="530"/>
      <c r="H3086" s="530"/>
      <c r="I3086" s="532"/>
      <c r="J3086" s="531" t="e">
        <f>VLOOKUP(K3086,'[11]CONSOLIDADO PLAN DESARROLLO'!$DK$9:$DM3382,3,0)</f>
        <v>#N/A</v>
      </c>
      <c r="K3086" s="532"/>
      <c r="L3086" s="531" t="str">
        <f>IF(K3086=0,"0-0",(VLOOKUP(K3086,'[11]CONSOLIDADO PLAN DESARROLLO'!$DK$9:$DM$305,2,0)))</f>
        <v>0-0</v>
      </c>
      <c r="M3086" s="532" t="str">
        <f t="shared" si="181"/>
        <v>0-0</v>
      </c>
      <c r="N3086" s="526"/>
      <c r="O3086" s="535"/>
      <c r="AC3086" s="274"/>
    </row>
    <row r="3087" spans="1:29" x14ac:dyDescent="0.2">
      <c r="A3087" s="528"/>
      <c r="B3087" s="477" t="str">
        <f t="shared" si="180"/>
        <v xml:space="preserve"> </v>
      </c>
      <c r="C3087" s="477"/>
      <c r="D3087" s="526"/>
      <c r="E3087" s="529"/>
      <c r="F3087" s="529"/>
      <c r="G3087" s="530"/>
      <c r="H3087" s="530"/>
      <c r="I3087" s="532"/>
      <c r="J3087" s="531" t="e">
        <f>VLOOKUP(K3087,'[11]CONSOLIDADO PLAN DESARROLLO'!$DK$9:$DM3383,3,0)</f>
        <v>#N/A</v>
      </c>
      <c r="K3087" s="532"/>
      <c r="L3087" s="531" t="str">
        <f>IF(K3087=0,"0-0",(VLOOKUP(K3087,'[11]CONSOLIDADO PLAN DESARROLLO'!$DK$9:$DM$305,2,0)))</f>
        <v>0-0</v>
      </c>
      <c r="M3087" s="532" t="str">
        <f t="shared" si="181"/>
        <v>0-0</v>
      </c>
      <c r="N3087" s="526"/>
      <c r="O3087" s="535"/>
      <c r="AC3087" s="274"/>
    </row>
    <row r="3088" spans="1:29" x14ac:dyDescent="0.2">
      <c r="A3088" s="528"/>
      <c r="B3088" s="477" t="str">
        <f t="shared" si="180"/>
        <v xml:space="preserve"> </v>
      </c>
      <c r="C3088" s="477"/>
      <c r="D3088" s="526"/>
      <c r="E3088" s="529"/>
      <c r="F3088" s="529"/>
      <c r="G3088" s="530"/>
      <c r="H3088" s="530"/>
      <c r="I3088" s="532"/>
      <c r="J3088" s="531" t="e">
        <f>VLOOKUP(K3088,'[11]CONSOLIDADO PLAN DESARROLLO'!$DK$9:$DM3384,3,0)</f>
        <v>#N/A</v>
      </c>
      <c r="K3088" s="532"/>
      <c r="L3088" s="531" t="str">
        <f>IF(K3088=0,"0-0",(VLOOKUP(K3088,'[11]CONSOLIDADO PLAN DESARROLLO'!$DK$9:$DM$305,2,0)))</f>
        <v>0-0</v>
      </c>
      <c r="M3088" s="532" t="str">
        <f t="shared" si="181"/>
        <v>0-0</v>
      </c>
      <c r="N3088" s="526"/>
      <c r="O3088" s="535"/>
      <c r="AC3088" s="274"/>
    </row>
    <row r="3089" spans="1:29" x14ac:dyDescent="0.2">
      <c r="A3089" s="528"/>
      <c r="B3089" s="477" t="str">
        <f t="shared" si="180"/>
        <v xml:space="preserve"> </v>
      </c>
      <c r="C3089" s="477"/>
      <c r="D3089" s="526"/>
      <c r="E3089" s="529"/>
      <c r="F3089" s="529"/>
      <c r="G3089" s="530"/>
      <c r="H3089" s="530"/>
      <c r="I3089" s="532"/>
      <c r="J3089" s="531" t="e">
        <f>VLOOKUP(K3089,'[11]CONSOLIDADO PLAN DESARROLLO'!$DK$9:$DM3385,3,0)</f>
        <v>#N/A</v>
      </c>
      <c r="K3089" s="532"/>
      <c r="L3089" s="531" t="str">
        <f>IF(K3089=0,"0-0",(VLOOKUP(K3089,'[11]CONSOLIDADO PLAN DESARROLLO'!$DK$9:$DM$305,2,0)))</f>
        <v>0-0</v>
      </c>
      <c r="M3089" s="532" t="str">
        <f t="shared" si="181"/>
        <v>0-0</v>
      </c>
      <c r="N3089" s="526"/>
      <c r="O3089" s="535"/>
      <c r="AC3089" s="274"/>
    </row>
    <row r="3090" spans="1:29" x14ac:dyDescent="0.2">
      <c r="A3090" s="528"/>
      <c r="B3090" s="477" t="str">
        <f t="shared" si="180"/>
        <v xml:space="preserve"> </v>
      </c>
      <c r="C3090" s="477"/>
      <c r="D3090" s="526"/>
      <c r="E3090" s="529"/>
      <c r="F3090" s="529"/>
      <c r="G3090" s="530"/>
      <c r="H3090" s="530"/>
      <c r="I3090" s="532"/>
      <c r="J3090" s="531" t="e">
        <f>VLOOKUP(K3090,'[11]CONSOLIDADO PLAN DESARROLLO'!$DK$9:$DM3386,3,0)</f>
        <v>#N/A</v>
      </c>
      <c r="K3090" s="532"/>
      <c r="L3090" s="531" t="str">
        <f>IF(K3090=0,"0-0",(VLOOKUP(K3090,'[11]CONSOLIDADO PLAN DESARROLLO'!$DK$9:$DM$305,2,0)))</f>
        <v>0-0</v>
      </c>
      <c r="M3090" s="532" t="str">
        <f t="shared" si="181"/>
        <v>0-0</v>
      </c>
      <c r="N3090" s="526"/>
      <c r="O3090" s="535"/>
      <c r="AC3090" s="274"/>
    </row>
    <row r="3091" spans="1:29" x14ac:dyDescent="0.2">
      <c r="A3091" s="528"/>
      <c r="B3091" s="477" t="str">
        <f t="shared" si="180"/>
        <v xml:space="preserve"> </v>
      </c>
      <c r="C3091" s="477"/>
      <c r="D3091" s="526"/>
      <c r="E3091" s="529"/>
      <c r="F3091" s="529"/>
      <c r="G3091" s="530"/>
      <c r="H3091" s="530"/>
      <c r="I3091" s="532"/>
      <c r="J3091" s="531" t="e">
        <f>VLOOKUP(K3091,'[11]CONSOLIDADO PLAN DESARROLLO'!$DK$9:$DM3387,3,0)</f>
        <v>#N/A</v>
      </c>
      <c r="K3091" s="532"/>
      <c r="L3091" s="531" t="str">
        <f>IF(K3091=0,"0-0",(VLOOKUP(K3091,'[11]CONSOLIDADO PLAN DESARROLLO'!$DK$9:$DM$305,2,0)))</f>
        <v>0-0</v>
      </c>
      <c r="M3091" s="532" t="str">
        <f t="shared" si="181"/>
        <v>0-0</v>
      </c>
      <c r="N3091" s="526"/>
      <c r="O3091" s="535"/>
      <c r="AC3091" s="274"/>
    </row>
    <row r="3092" spans="1:29" x14ac:dyDescent="0.2">
      <c r="A3092" s="528"/>
      <c r="B3092" s="477" t="str">
        <f t="shared" si="180"/>
        <v xml:space="preserve"> </v>
      </c>
      <c r="C3092" s="477"/>
      <c r="D3092" s="526"/>
      <c r="E3092" s="529"/>
      <c r="F3092" s="529"/>
      <c r="G3092" s="530"/>
      <c r="H3092" s="530"/>
      <c r="I3092" s="532"/>
      <c r="J3092" s="531" t="e">
        <f>VLOOKUP(K3092,'[11]CONSOLIDADO PLAN DESARROLLO'!$DK$9:$DM3388,3,0)</f>
        <v>#N/A</v>
      </c>
      <c r="K3092" s="532"/>
      <c r="L3092" s="531" t="str">
        <f>IF(K3092=0,"0-0",(VLOOKUP(K3092,'[11]CONSOLIDADO PLAN DESARROLLO'!$DK$9:$DM$305,2,0)))</f>
        <v>0-0</v>
      </c>
      <c r="M3092" s="532" t="str">
        <f t="shared" si="181"/>
        <v>0-0</v>
      </c>
      <c r="N3092" s="526"/>
      <c r="O3092" s="535"/>
      <c r="AC3092" s="274"/>
    </row>
    <row r="3093" spans="1:29" x14ac:dyDescent="0.2">
      <c r="A3093" s="528"/>
      <c r="B3093" s="477" t="str">
        <f t="shared" si="180"/>
        <v xml:space="preserve"> </v>
      </c>
      <c r="C3093" s="477"/>
      <c r="D3093" s="526"/>
      <c r="E3093" s="529"/>
      <c r="F3093" s="529"/>
      <c r="G3093" s="530"/>
      <c r="H3093" s="530"/>
      <c r="I3093" s="532"/>
      <c r="J3093" s="531" t="e">
        <f>VLOOKUP(K3093,'[11]CONSOLIDADO PLAN DESARROLLO'!$DK$9:$DM3389,3,0)</f>
        <v>#N/A</v>
      </c>
      <c r="K3093" s="532"/>
      <c r="L3093" s="531" t="str">
        <f>IF(K3093=0,"0-0",(VLOOKUP(K3093,'[11]CONSOLIDADO PLAN DESARROLLO'!$DK$9:$DM$305,2,0)))</f>
        <v>0-0</v>
      </c>
      <c r="M3093" s="532" t="str">
        <f t="shared" si="181"/>
        <v>0-0</v>
      </c>
      <c r="N3093" s="526"/>
      <c r="O3093" s="535"/>
      <c r="AC3093" s="274"/>
    </row>
    <row r="3094" spans="1:29" x14ac:dyDescent="0.2">
      <c r="A3094" s="528"/>
      <c r="B3094" s="477" t="str">
        <f t="shared" si="180"/>
        <v xml:space="preserve"> </v>
      </c>
      <c r="C3094" s="477"/>
      <c r="D3094" s="526"/>
      <c r="E3094" s="529"/>
      <c r="F3094" s="529"/>
      <c r="G3094" s="530"/>
      <c r="H3094" s="530"/>
      <c r="I3094" s="532"/>
      <c r="J3094" s="531" t="e">
        <f>VLOOKUP(K3094,'[11]CONSOLIDADO PLAN DESARROLLO'!$DK$9:$DM3390,3,0)</f>
        <v>#N/A</v>
      </c>
      <c r="K3094" s="532"/>
      <c r="L3094" s="531" t="str">
        <f>IF(K3094=0,"0-0",(VLOOKUP(K3094,'[11]CONSOLIDADO PLAN DESARROLLO'!$DK$9:$DM$305,2,0)))</f>
        <v>0-0</v>
      </c>
      <c r="M3094" s="532" t="str">
        <f t="shared" si="181"/>
        <v>0-0</v>
      </c>
      <c r="N3094" s="526"/>
      <c r="O3094" s="535"/>
      <c r="AC3094" s="274"/>
    </row>
    <row r="3095" spans="1:29" x14ac:dyDescent="0.2">
      <c r="A3095" s="528"/>
      <c r="B3095" s="477" t="str">
        <f t="shared" si="180"/>
        <v xml:space="preserve"> </v>
      </c>
      <c r="C3095" s="477"/>
      <c r="D3095" s="526"/>
      <c r="E3095" s="529"/>
      <c r="F3095" s="529"/>
      <c r="G3095" s="530"/>
      <c r="H3095" s="530"/>
      <c r="I3095" s="532"/>
      <c r="J3095" s="531" t="e">
        <f>VLOOKUP(K3095,'[11]CONSOLIDADO PLAN DESARROLLO'!$DK$9:$DM3391,3,0)</f>
        <v>#N/A</v>
      </c>
      <c r="K3095" s="532"/>
      <c r="L3095" s="531" t="str">
        <f>IF(K3095=0,"0-0",(VLOOKUP(K3095,'[11]CONSOLIDADO PLAN DESARROLLO'!$DK$9:$DM$305,2,0)))</f>
        <v>0-0</v>
      </c>
      <c r="M3095" s="532" t="str">
        <f t="shared" si="181"/>
        <v>0-0</v>
      </c>
      <c r="N3095" s="526"/>
      <c r="O3095" s="535"/>
      <c r="AC3095" s="274"/>
    </row>
    <row r="3096" spans="1:29" x14ac:dyDescent="0.2">
      <c r="A3096" s="528"/>
      <c r="B3096" s="477" t="str">
        <f t="shared" si="180"/>
        <v xml:space="preserve"> </v>
      </c>
      <c r="C3096" s="477"/>
      <c r="D3096" s="526"/>
      <c r="E3096" s="529"/>
      <c r="F3096" s="529"/>
      <c r="G3096" s="530"/>
      <c r="H3096" s="530"/>
      <c r="I3096" s="532"/>
      <c r="J3096" s="531" t="e">
        <f>VLOOKUP(K3096,'[11]CONSOLIDADO PLAN DESARROLLO'!$DK$9:$DM3392,3,0)</f>
        <v>#N/A</v>
      </c>
      <c r="K3096" s="532"/>
      <c r="L3096" s="531" t="str">
        <f>IF(K3096=0,"0-0",(VLOOKUP(K3096,'[11]CONSOLIDADO PLAN DESARROLLO'!$DK$9:$DM$305,2,0)))</f>
        <v>0-0</v>
      </c>
      <c r="M3096" s="532" t="str">
        <f t="shared" si="181"/>
        <v>0-0</v>
      </c>
      <c r="N3096" s="526"/>
      <c r="O3096" s="535"/>
      <c r="AC3096" s="274"/>
    </row>
    <row r="3097" spans="1:29" x14ac:dyDescent="0.2">
      <c r="A3097" s="528"/>
      <c r="B3097" s="477" t="str">
        <f t="shared" si="180"/>
        <v xml:space="preserve"> </v>
      </c>
      <c r="C3097" s="477"/>
      <c r="D3097" s="526"/>
      <c r="E3097" s="529"/>
      <c r="F3097" s="529"/>
      <c r="G3097" s="530"/>
      <c r="H3097" s="530"/>
      <c r="I3097" s="532"/>
      <c r="J3097" s="531" t="e">
        <f>VLOOKUP(K3097,'[11]CONSOLIDADO PLAN DESARROLLO'!$DK$9:$DM3393,3,0)</f>
        <v>#N/A</v>
      </c>
      <c r="K3097" s="532"/>
      <c r="L3097" s="531" t="str">
        <f>IF(K3097=0,"0-0",(VLOOKUP(K3097,'[11]CONSOLIDADO PLAN DESARROLLO'!$DK$9:$DM$305,2,0)))</f>
        <v>0-0</v>
      </c>
      <c r="M3097" s="532" t="str">
        <f t="shared" si="181"/>
        <v>0-0</v>
      </c>
      <c r="N3097" s="526"/>
      <c r="O3097" s="535"/>
      <c r="AC3097" s="274"/>
    </row>
    <row r="3098" spans="1:29" x14ac:dyDescent="0.2">
      <c r="A3098" s="528"/>
      <c r="B3098" s="477" t="str">
        <f t="shared" si="180"/>
        <v xml:space="preserve"> </v>
      </c>
      <c r="C3098" s="477"/>
      <c r="D3098" s="526"/>
      <c r="E3098" s="529"/>
      <c r="F3098" s="529"/>
      <c r="G3098" s="530"/>
      <c r="H3098" s="530"/>
      <c r="I3098" s="532"/>
      <c r="J3098" s="531" t="e">
        <f>VLOOKUP(K3098,'[11]CONSOLIDADO PLAN DESARROLLO'!$DK$9:$DM3394,3,0)</f>
        <v>#N/A</v>
      </c>
      <c r="K3098" s="532"/>
      <c r="L3098" s="531" t="str">
        <f>IF(K3098=0,"0-0",(VLOOKUP(K3098,'[11]CONSOLIDADO PLAN DESARROLLO'!$DK$9:$DM$305,2,0)))</f>
        <v>0-0</v>
      </c>
      <c r="M3098" s="532" t="str">
        <f t="shared" si="181"/>
        <v>0-0</v>
      </c>
      <c r="N3098" s="526"/>
      <c r="O3098" s="535"/>
      <c r="AC3098" s="274"/>
    </row>
    <row r="3099" spans="1:29" x14ac:dyDescent="0.2">
      <c r="A3099" s="528"/>
      <c r="B3099" s="477" t="str">
        <f t="shared" si="180"/>
        <v xml:space="preserve"> </v>
      </c>
      <c r="C3099" s="477"/>
      <c r="D3099" s="526"/>
      <c r="E3099" s="529"/>
      <c r="F3099" s="529"/>
      <c r="G3099" s="530"/>
      <c r="H3099" s="530"/>
      <c r="I3099" s="532"/>
      <c r="J3099" s="531" t="e">
        <f>VLOOKUP(K3099,'[11]CONSOLIDADO PLAN DESARROLLO'!$DK$9:$DM3395,3,0)</f>
        <v>#N/A</v>
      </c>
      <c r="K3099" s="532"/>
      <c r="L3099" s="531" t="str">
        <f>IF(K3099=0,"0-0",(VLOOKUP(K3099,'[11]CONSOLIDADO PLAN DESARROLLO'!$DK$9:$DM$305,2,0)))</f>
        <v>0-0</v>
      </c>
      <c r="M3099" s="532" t="str">
        <f t="shared" si="181"/>
        <v>0-0</v>
      </c>
      <c r="N3099" s="526"/>
      <c r="O3099" s="535"/>
      <c r="AC3099" s="274"/>
    </row>
    <row r="3100" spans="1:29" x14ac:dyDescent="0.2">
      <c r="A3100" s="528"/>
      <c r="B3100" s="477" t="str">
        <f t="shared" si="180"/>
        <v xml:space="preserve"> </v>
      </c>
      <c r="C3100" s="477"/>
      <c r="D3100" s="526"/>
      <c r="E3100" s="529"/>
      <c r="F3100" s="529"/>
      <c r="G3100" s="530"/>
      <c r="H3100" s="530"/>
      <c r="I3100" s="532"/>
      <c r="J3100" s="531" t="e">
        <f>VLOOKUP(K3100,'[11]CONSOLIDADO PLAN DESARROLLO'!$DK$9:$DM3396,3,0)</f>
        <v>#N/A</v>
      </c>
      <c r="K3100" s="532"/>
      <c r="L3100" s="531" t="str">
        <f>IF(K3100=0,"0-0",(VLOOKUP(K3100,'[11]CONSOLIDADO PLAN DESARROLLO'!$DK$9:$DM$305,2,0)))</f>
        <v>0-0</v>
      </c>
      <c r="M3100" s="532" t="str">
        <f t="shared" si="181"/>
        <v>0-0</v>
      </c>
      <c r="N3100" s="526"/>
      <c r="O3100" s="535"/>
      <c r="AC3100" s="274"/>
    </row>
    <row r="3101" spans="1:29" x14ac:dyDescent="0.2">
      <c r="A3101" s="528"/>
      <c r="B3101" s="477" t="str">
        <f t="shared" si="180"/>
        <v xml:space="preserve"> </v>
      </c>
      <c r="C3101" s="477"/>
      <c r="D3101" s="526"/>
      <c r="E3101" s="529"/>
      <c r="F3101" s="529"/>
      <c r="G3101" s="530"/>
      <c r="H3101" s="530"/>
      <c r="I3101" s="532"/>
      <c r="J3101" s="531" t="e">
        <f>VLOOKUP(K3101,'[11]CONSOLIDADO PLAN DESARROLLO'!$DK$9:$DM3397,3,0)</f>
        <v>#N/A</v>
      </c>
      <c r="K3101" s="532"/>
      <c r="L3101" s="531" t="str">
        <f>IF(K3101=0,"0-0",(VLOOKUP(K3101,'[11]CONSOLIDADO PLAN DESARROLLO'!$DK$9:$DM$305,2,0)))</f>
        <v>0-0</v>
      </c>
      <c r="M3101" s="532" t="str">
        <f t="shared" si="181"/>
        <v>0-0</v>
      </c>
      <c r="N3101" s="526"/>
      <c r="O3101" s="535"/>
      <c r="AC3101" s="274"/>
    </row>
    <row r="3102" spans="1:29" x14ac:dyDescent="0.2">
      <c r="A3102" s="528"/>
      <c r="B3102" s="477" t="str">
        <f t="shared" si="180"/>
        <v xml:space="preserve"> </v>
      </c>
      <c r="C3102" s="477"/>
      <c r="D3102" s="526"/>
      <c r="E3102" s="529"/>
      <c r="F3102" s="529"/>
      <c r="G3102" s="530"/>
      <c r="H3102" s="530"/>
      <c r="I3102" s="532"/>
      <c r="J3102" s="531" t="e">
        <f>VLOOKUP(K3102,'[11]CONSOLIDADO PLAN DESARROLLO'!$DK$9:$DM3398,3,0)</f>
        <v>#N/A</v>
      </c>
      <c r="K3102" s="532"/>
      <c r="L3102" s="531" t="str">
        <f>IF(K3102=0,"0-0",(VLOOKUP(K3102,'[11]CONSOLIDADO PLAN DESARROLLO'!$DK$9:$DM$305,2,0)))</f>
        <v>0-0</v>
      </c>
      <c r="M3102" s="532" t="str">
        <f t="shared" si="181"/>
        <v>0-0</v>
      </c>
      <c r="N3102" s="526"/>
      <c r="O3102" s="535"/>
      <c r="AC3102" s="274"/>
    </row>
    <row r="3103" spans="1:29" x14ac:dyDescent="0.2">
      <c r="A3103" s="528"/>
      <c r="B3103" s="477" t="str">
        <f t="shared" si="180"/>
        <v xml:space="preserve"> </v>
      </c>
      <c r="C3103" s="477"/>
      <c r="D3103" s="526"/>
      <c r="E3103" s="529"/>
      <c r="F3103" s="529"/>
      <c r="G3103" s="530"/>
      <c r="H3103" s="530"/>
      <c r="I3103" s="532"/>
      <c r="J3103" s="531" t="e">
        <f>VLOOKUP(K3103,'[11]CONSOLIDADO PLAN DESARROLLO'!$DK$9:$DM3399,3,0)</f>
        <v>#N/A</v>
      </c>
      <c r="K3103" s="532"/>
      <c r="L3103" s="531" t="str">
        <f>IF(K3103=0,"0-0",(VLOOKUP(K3103,'[11]CONSOLIDADO PLAN DESARROLLO'!$DK$9:$DM$305,2,0)))</f>
        <v>0-0</v>
      </c>
      <c r="M3103" s="532" t="str">
        <f t="shared" si="181"/>
        <v>0-0</v>
      </c>
      <c r="N3103" s="526"/>
      <c r="O3103" s="535"/>
      <c r="AC3103" s="274"/>
    </row>
    <row r="3104" spans="1:29" x14ac:dyDescent="0.2">
      <c r="A3104" s="528"/>
      <c r="B3104" s="477" t="str">
        <f t="shared" si="180"/>
        <v xml:space="preserve"> </v>
      </c>
      <c r="C3104" s="477"/>
      <c r="D3104" s="526"/>
      <c r="E3104" s="529"/>
      <c r="F3104" s="529"/>
      <c r="G3104" s="530"/>
      <c r="H3104" s="530"/>
      <c r="I3104" s="532"/>
      <c r="J3104" s="531" t="e">
        <f>VLOOKUP(K3104,'[11]CONSOLIDADO PLAN DESARROLLO'!$DK$9:$DM3400,3,0)</f>
        <v>#N/A</v>
      </c>
      <c r="K3104" s="532"/>
      <c r="L3104" s="531" t="str">
        <f>IF(K3104=0,"0-0",(VLOOKUP(K3104,'[11]CONSOLIDADO PLAN DESARROLLO'!$DK$9:$DM$305,2,0)))</f>
        <v>0-0</v>
      </c>
      <c r="M3104" s="532" t="str">
        <f t="shared" si="181"/>
        <v>0-0</v>
      </c>
      <c r="N3104" s="526"/>
      <c r="O3104" s="535"/>
      <c r="AC3104" s="274"/>
    </row>
    <row r="3105" spans="1:29" x14ac:dyDescent="0.2">
      <c r="A3105" s="528"/>
      <c r="B3105" s="477" t="str">
        <f t="shared" si="180"/>
        <v xml:space="preserve"> </v>
      </c>
      <c r="C3105" s="477"/>
      <c r="D3105" s="526"/>
      <c r="E3105" s="529"/>
      <c r="F3105" s="529"/>
      <c r="G3105" s="530"/>
      <c r="H3105" s="530"/>
      <c r="I3105" s="532"/>
      <c r="J3105" s="531" t="e">
        <f>VLOOKUP(K3105,'[11]CONSOLIDADO PLAN DESARROLLO'!$DK$9:$DM3401,3,0)</f>
        <v>#N/A</v>
      </c>
      <c r="K3105" s="532"/>
      <c r="L3105" s="531" t="str">
        <f>IF(K3105=0,"0-0",(VLOOKUP(K3105,'[11]CONSOLIDADO PLAN DESARROLLO'!$DK$9:$DM$305,2,0)))</f>
        <v>0-0</v>
      </c>
      <c r="M3105" s="532" t="str">
        <f t="shared" si="181"/>
        <v>0-0</v>
      </c>
      <c r="N3105" s="526"/>
      <c r="O3105" s="535"/>
      <c r="AC3105" s="274"/>
    </row>
    <row r="3106" spans="1:29" x14ac:dyDescent="0.2">
      <c r="A3106" s="528"/>
      <c r="B3106" s="477" t="str">
        <f t="shared" si="180"/>
        <v xml:space="preserve"> </v>
      </c>
      <c r="C3106" s="477"/>
      <c r="D3106" s="526"/>
      <c r="E3106" s="529"/>
      <c r="F3106" s="529"/>
      <c r="G3106" s="530"/>
      <c r="H3106" s="530"/>
      <c r="I3106" s="532"/>
      <c r="J3106" s="531" t="e">
        <f>VLOOKUP(K3106,'[11]CONSOLIDADO PLAN DESARROLLO'!$DK$9:$DM3402,3,0)</f>
        <v>#N/A</v>
      </c>
      <c r="K3106" s="532"/>
      <c r="L3106" s="531" t="str">
        <f>IF(K3106=0,"0-0",(VLOOKUP(K3106,'[11]CONSOLIDADO PLAN DESARROLLO'!$DK$9:$DM$305,2,0)))</f>
        <v>0-0</v>
      </c>
      <c r="M3106" s="532" t="str">
        <f t="shared" si="181"/>
        <v>0-0</v>
      </c>
      <c r="N3106" s="526"/>
      <c r="O3106" s="535"/>
      <c r="AC3106" s="274"/>
    </row>
    <row r="3107" spans="1:29" x14ac:dyDescent="0.2">
      <c r="A3107" s="528"/>
      <c r="B3107" s="477" t="str">
        <f t="shared" si="180"/>
        <v xml:space="preserve"> </v>
      </c>
      <c r="C3107" s="477"/>
      <c r="D3107" s="526"/>
      <c r="E3107" s="529"/>
      <c r="F3107" s="529"/>
      <c r="G3107" s="530"/>
      <c r="H3107" s="530"/>
      <c r="I3107" s="532"/>
      <c r="J3107" s="531" t="e">
        <f>VLOOKUP(K3107,'[11]CONSOLIDADO PLAN DESARROLLO'!$DK$9:$DM3403,3,0)</f>
        <v>#N/A</v>
      </c>
      <c r="K3107" s="532"/>
      <c r="L3107" s="531" t="str">
        <f>IF(K3107=0,"0-0",(VLOOKUP(K3107,'[11]CONSOLIDADO PLAN DESARROLLO'!$DK$9:$DM$305,2,0)))</f>
        <v>0-0</v>
      </c>
      <c r="M3107" s="532" t="str">
        <f t="shared" si="181"/>
        <v>0-0</v>
      </c>
      <c r="N3107" s="526"/>
      <c r="O3107" s="535"/>
      <c r="AC3107" s="274"/>
    </row>
    <row r="3108" spans="1:29" x14ac:dyDescent="0.2">
      <c r="A3108" s="528"/>
      <c r="B3108" s="477" t="str">
        <f t="shared" si="180"/>
        <v xml:space="preserve"> </v>
      </c>
      <c r="C3108" s="477"/>
      <c r="D3108" s="526"/>
      <c r="E3108" s="529"/>
      <c r="F3108" s="529"/>
      <c r="G3108" s="530"/>
      <c r="H3108" s="530"/>
      <c r="I3108" s="532"/>
      <c r="J3108" s="531" t="e">
        <f>VLOOKUP(K3108,'[11]CONSOLIDADO PLAN DESARROLLO'!$DK$9:$DM3404,3,0)</f>
        <v>#N/A</v>
      </c>
      <c r="K3108" s="532"/>
      <c r="L3108" s="531" t="str">
        <f>IF(K3108=0,"0-0",(VLOOKUP(K3108,'[11]CONSOLIDADO PLAN DESARROLLO'!$DK$9:$DM$305,2,0)))</f>
        <v>0-0</v>
      </c>
      <c r="M3108" s="532" t="str">
        <f t="shared" si="181"/>
        <v>0-0</v>
      </c>
      <c r="N3108" s="526"/>
      <c r="O3108" s="535"/>
      <c r="AC3108" s="274"/>
    </row>
    <row r="3109" spans="1:29" x14ac:dyDescent="0.2">
      <c r="A3109" s="528"/>
      <c r="B3109" s="477" t="str">
        <f t="shared" si="180"/>
        <v xml:space="preserve"> </v>
      </c>
      <c r="C3109" s="477"/>
      <c r="D3109" s="526"/>
      <c r="E3109" s="529"/>
      <c r="F3109" s="529"/>
      <c r="G3109" s="530"/>
      <c r="H3109" s="530"/>
      <c r="I3109" s="532"/>
      <c r="J3109" s="531" t="e">
        <f>VLOOKUP(K3109,'[11]CONSOLIDADO PLAN DESARROLLO'!$DK$9:$DM3405,3,0)</f>
        <v>#N/A</v>
      </c>
      <c r="K3109" s="532"/>
      <c r="L3109" s="531" t="str">
        <f>IF(K3109=0,"0-0",(VLOOKUP(K3109,'[11]CONSOLIDADO PLAN DESARROLLO'!$DK$9:$DM$305,2,0)))</f>
        <v>0-0</v>
      </c>
      <c r="M3109" s="532" t="str">
        <f t="shared" si="181"/>
        <v>0-0</v>
      </c>
      <c r="N3109" s="526"/>
      <c r="O3109" s="535"/>
      <c r="AC3109" s="274"/>
    </row>
    <row r="3110" spans="1:29" x14ac:dyDescent="0.2">
      <c r="A3110" s="528"/>
      <c r="B3110" s="477" t="str">
        <f t="shared" si="180"/>
        <v xml:space="preserve"> </v>
      </c>
      <c r="C3110" s="477"/>
      <c r="D3110" s="526"/>
      <c r="E3110" s="529"/>
      <c r="F3110" s="529"/>
      <c r="G3110" s="530"/>
      <c r="H3110" s="530"/>
      <c r="I3110" s="532"/>
      <c r="J3110" s="531" t="e">
        <f>VLOOKUP(K3110,'[11]CONSOLIDADO PLAN DESARROLLO'!$DK$9:$DM3406,3,0)</f>
        <v>#N/A</v>
      </c>
      <c r="K3110" s="532"/>
      <c r="L3110" s="531" t="str">
        <f>IF(K3110=0,"0-0",(VLOOKUP(K3110,'[11]CONSOLIDADO PLAN DESARROLLO'!$DK$9:$DM$305,2,0)))</f>
        <v>0-0</v>
      </c>
      <c r="M3110" s="532" t="str">
        <f t="shared" si="181"/>
        <v>0-0</v>
      </c>
      <c r="N3110" s="526"/>
      <c r="O3110" s="535"/>
      <c r="AC3110" s="274"/>
    </row>
    <row r="3111" spans="1:29" x14ac:dyDescent="0.2">
      <c r="A3111" s="528"/>
      <c r="B3111" s="477" t="str">
        <f t="shared" si="180"/>
        <v xml:space="preserve"> </v>
      </c>
      <c r="C3111" s="477"/>
      <c r="D3111" s="526"/>
      <c r="E3111" s="529"/>
      <c r="F3111" s="529"/>
      <c r="G3111" s="530"/>
      <c r="H3111" s="530"/>
      <c r="I3111" s="532"/>
      <c r="J3111" s="531" t="e">
        <f>VLOOKUP(K3111,'[11]CONSOLIDADO PLAN DESARROLLO'!$DK$9:$DM3407,3,0)</f>
        <v>#N/A</v>
      </c>
      <c r="K3111" s="532"/>
      <c r="L3111" s="531" t="str">
        <f>IF(K3111=0,"0-0",(VLOOKUP(K3111,'[11]CONSOLIDADO PLAN DESARROLLO'!$DK$9:$DM$305,2,0)))</f>
        <v>0-0</v>
      </c>
      <c r="M3111" s="532" t="str">
        <f t="shared" si="181"/>
        <v>0-0</v>
      </c>
      <c r="N3111" s="526"/>
      <c r="O3111" s="535"/>
      <c r="AC3111" s="274"/>
    </row>
    <row r="3112" spans="1:29" x14ac:dyDescent="0.2">
      <c r="A3112" s="528"/>
      <c r="B3112" s="477" t="str">
        <f t="shared" si="180"/>
        <v xml:space="preserve"> </v>
      </c>
      <c r="C3112" s="477"/>
      <c r="D3112" s="526"/>
      <c r="E3112" s="529"/>
      <c r="F3112" s="529"/>
      <c r="G3112" s="530"/>
      <c r="H3112" s="530"/>
      <c r="I3112" s="532"/>
      <c r="J3112" s="531" t="e">
        <f>VLOOKUP(K3112,'[11]CONSOLIDADO PLAN DESARROLLO'!$DK$9:$DM3408,3,0)</f>
        <v>#N/A</v>
      </c>
      <c r="K3112" s="532"/>
      <c r="L3112" s="531" t="str">
        <f>IF(K3112=0,"0-0",(VLOOKUP(K3112,'[11]CONSOLIDADO PLAN DESARROLLO'!$DK$9:$DM$305,2,0)))</f>
        <v>0-0</v>
      </c>
      <c r="M3112" s="532" t="str">
        <f t="shared" si="181"/>
        <v>0-0</v>
      </c>
      <c r="N3112" s="526"/>
      <c r="O3112" s="535"/>
      <c r="AC3112" s="274"/>
    </row>
    <row r="3113" spans="1:29" x14ac:dyDescent="0.2">
      <c r="A3113" s="528"/>
      <c r="B3113" s="477" t="str">
        <f t="shared" si="180"/>
        <v xml:space="preserve"> </v>
      </c>
      <c r="C3113" s="477"/>
      <c r="D3113" s="526"/>
      <c r="E3113" s="529"/>
      <c r="F3113" s="529"/>
      <c r="G3113" s="530"/>
      <c r="H3113" s="530"/>
      <c r="I3113" s="532"/>
      <c r="J3113" s="531" t="e">
        <f>VLOOKUP(K3113,'[11]CONSOLIDADO PLAN DESARROLLO'!$DK$9:$DM3409,3,0)</f>
        <v>#N/A</v>
      </c>
      <c r="K3113" s="532"/>
      <c r="L3113" s="531" t="str">
        <f>IF(K3113=0,"0-0",(VLOOKUP(K3113,'[11]CONSOLIDADO PLAN DESARROLLO'!$DK$9:$DM$305,2,0)))</f>
        <v>0-0</v>
      </c>
      <c r="M3113" s="532" t="str">
        <f t="shared" si="181"/>
        <v>0-0</v>
      </c>
      <c r="N3113" s="526"/>
      <c r="O3113" s="535"/>
      <c r="AC3113" s="274"/>
    </row>
    <row r="3114" spans="1:29" x14ac:dyDescent="0.2">
      <c r="A3114" s="528"/>
      <c r="B3114" s="477" t="str">
        <f t="shared" si="180"/>
        <v xml:space="preserve"> </v>
      </c>
      <c r="C3114" s="477"/>
      <c r="D3114" s="526"/>
      <c r="E3114" s="529"/>
      <c r="F3114" s="529"/>
      <c r="G3114" s="530"/>
      <c r="H3114" s="530"/>
      <c r="I3114" s="532"/>
      <c r="J3114" s="531" t="e">
        <f>VLOOKUP(K3114,'[11]CONSOLIDADO PLAN DESARROLLO'!$DK$9:$DM3410,3,0)</f>
        <v>#N/A</v>
      </c>
      <c r="K3114" s="532"/>
      <c r="L3114" s="531" t="str">
        <f>IF(K3114=0,"0-0",(VLOOKUP(K3114,'[11]CONSOLIDADO PLAN DESARROLLO'!$DK$9:$DM$305,2,0)))</f>
        <v>0-0</v>
      </c>
      <c r="M3114" s="532" t="str">
        <f t="shared" si="181"/>
        <v>0-0</v>
      </c>
      <c r="N3114" s="526"/>
      <c r="O3114" s="535"/>
      <c r="AC3114" s="274"/>
    </row>
    <row r="3115" spans="1:29" x14ac:dyDescent="0.2">
      <c r="A3115" s="528"/>
      <c r="B3115" s="477" t="str">
        <f t="shared" si="180"/>
        <v xml:space="preserve"> </v>
      </c>
      <c r="C3115" s="477"/>
      <c r="D3115" s="526"/>
      <c r="E3115" s="529"/>
      <c r="F3115" s="529"/>
      <c r="G3115" s="530"/>
      <c r="H3115" s="530"/>
      <c r="I3115" s="532"/>
      <c r="J3115" s="531" t="e">
        <f>VLOOKUP(K3115,'[11]CONSOLIDADO PLAN DESARROLLO'!$DK$9:$DM3411,3,0)</f>
        <v>#N/A</v>
      </c>
      <c r="K3115" s="532"/>
      <c r="L3115" s="531" t="str">
        <f>IF(K3115=0,"0-0",(VLOOKUP(K3115,'[11]CONSOLIDADO PLAN DESARROLLO'!$DK$9:$DM$305,2,0)))</f>
        <v>0-0</v>
      </c>
      <c r="M3115" s="532" t="str">
        <f t="shared" si="181"/>
        <v>0-0</v>
      </c>
      <c r="N3115" s="526"/>
      <c r="O3115" s="535"/>
      <c r="AC3115" s="274"/>
    </row>
    <row r="3116" spans="1:29" x14ac:dyDescent="0.2">
      <c r="A3116" s="528"/>
      <c r="B3116" s="477" t="str">
        <f t="shared" si="180"/>
        <v xml:space="preserve"> </v>
      </c>
      <c r="C3116" s="477"/>
      <c r="D3116" s="526"/>
      <c r="E3116" s="529"/>
      <c r="F3116" s="529"/>
      <c r="G3116" s="530"/>
      <c r="H3116" s="530"/>
      <c r="I3116" s="532"/>
      <c r="J3116" s="531" t="e">
        <f>VLOOKUP(K3116,'[11]CONSOLIDADO PLAN DESARROLLO'!$DK$9:$DM3412,3,0)</f>
        <v>#N/A</v>
      </c>
      <c r="K3116" s="532"/>
      <c r="L3116" s="531" t="str">
        <f>IF(K3116=0,"0-0",(VLOOKUP(K3116,'[11]CONSOLIDADO PLAN DESARROLLO'!$DK$9:$DM$305,2,0)))</f>
        <v>0-0</v>
      </c>
      <c r="M3116" s="532" t="str">
        <f t="shared" si="181"/>
        <v>0-0</v>
      </c>
      <c r="N3116" s="526"/>
      <c r="O3116" s="535"/>
      <c r="AC3116" s="274"/>
    </row>
    <row r="3117" spans="1:29" x14ac:dyDescent="0.2">
      <c r="A3117" s="528"/>
      <c r="B3117" s="477" t="str">
        <f t="shared" si="180"/>
        <v xml:space="preserve"> </v>
      </c>
      <c r="C3117" s="477"/>
      <c r="D3117" s="526"/>
      <c r="E3117" s="529"/>
      <c r="F3117" s="529"/>
      <c r="G3117" s="530"/>
      <c r="H3117" s="530"/>
      <c r="I3117" s="532"/>
      <c r="J3117" s="531" t="e">
        <f>VLOOKUP(K3117,'[11]CONSOLIDADO PLAN DESARROLLO'!$DK$9:$DM3413,3,0)</f>
        <v>#N/A</v>
      </c>
      <c r="K3117" s="532"/>
      <c r="L3117" s="531" t="str">
        <f>IF(K3117=0,"0-0",(VLOOKUP(K3117,'[11]CONSOLIDADO PLAN DESARROLLO'!$DK$9:$DM$305,2,0)))</f>
        <v>0-0</v>
      </c>
      <c r="M3117" s="532" t="str">
        <f t="shared" si="181"/>
        <v>0-0</v>
      </c>
      <c r="N3117" s="526"/>
      <c r="O3117" s="535"/>
      <c r="AC3117" s="274"/>
    </row>
    <row r="3118" spans="1:29" x14ac:dyDescent="0.2">
      <c r="A3118" s="528"/>
      <c r="B3118" s="477" t="str">
        <f t="shared" si="180"/>
        <v xml:space="preserve"> </v>
      </c>
      <c r="C3118" s="477"/>
      <c r="D3118" s="526"/>
      <c r="E3118" s="529"/>
      <c r="F3118" s="529"/>
      <c r="G3118" s="530"/>
      <c r="H3118" s="530"/>
      <c r="I3118" s="532"/>
      <c r="J3118" s="531" t="e">
        <f>VLOOKUP(K3118,'[11]CONSOLIDADO PLAN DESARROLLO'!$DK$9:$DM3414,3,0)</f>
        <v>#N/A</v>
      </c>
      <c r="K3118" s="532"/>
      <c r="L3118" s="531" t="str">
        <f>IF(K3118=0,"0-0",(VLOOKUP(K3118,'[11]CONSOLIDADO PLAN DESARROLLO'!$DK$9:$DM$305,2,0)))</f>
        <v>0-0</v>
      </c>
      <c r="M3118" s="532" t="str">
        <f t="shared" si="181"/>
        <v>0-0</v>
      </c>
      <c r="N3118" s="526"/>
      <c r="O3118" s="535"/>
      <c r="AC3118" s="274"/>
    </row>
    <row r="3119" spans="1:29" x14ac:dyDescent="0.2">
      <c r="A3119" s="528"/>
      <c r="B3119" s="477" t="str">
        <f t="shared" si="180"/>
        <v xml:space="preserve"> </v>
      </c>
      <c r="C3119" s="477"/>
      <c r="D3119" s="526"/>
      <c r="E3119" s="529"/>
      <c r="F3119" s="529"/>
      <c r="G3119" s="530"/>
      <c r="H3119" s="530"/>
      <c r="I3119" s="532"/>
      <c r="J3119" s="531" t="e">
        <f>VLOOKUP(K3119,'[11]CONSOLIDADO PLAN DESARROLLO'!$DK$9:$DM3415,3,0)</f>
        <v>#N/A</v>
      </c>
      <c r="K3119" s="532"/>
      <c r="L3119" s="531" t="str">
        <f>IF(K3119=0,"0-0",(VLOOKUP(K3119,'[11]CONSOLIDADO PLAN DESARROLLO'!$DK$9:$DM$305,2,0)))</f>
        <v>0-0</v>
      </c>
      <c r="M3119" s="532" t="str">
        <f t="shared" si="181"/>
        <v>0-0</v>
      </c>
      <c r="N3119" s="526"/>
      <c r="O3119" s="535"/>
      <c r="AC3119" s="274"/>
    </row>
    <row r="3120" spans="1:29" x14ac:dyDescent="0.2">
      <c r="A3120" s="528"/>
      <c r="B3120" s="477" t="str">
        <f t="shared" si="180"/>
        <v xml:space="preserve"> </v>
      </c>
      <c r="C3120" s="477"/>
      <c r="D3120" s="526"/>
      <c r="E3120" s="529"/>
      <c r="F3120" s="529"/>
      <c r="G3120" s="530"/>
      <c r="H3120" s="530"/>
      <c r="I3120" s="532"/>
      <c r="J3120" s="531" t="e">
        <f>VLOOKUP(K3120,'[11]CONSOLIDADO PLAN DESARROLLO'!$DK$9:$DM3416,3,0)</f>
        <v>#N/A</v>
      </c>
      <c r="K3120" s="532"/>
      <c r="L3120" s="531" t="str">
        <f>IF(K3120=0,"0-0",(VLOOKUP(K3120,'[11]CONSOLIDADO PLAN DESARROLLO'!$DK$9:$DM$305,2,0)))</f>
        <v>0-0</v>
      </c>
      <c r="M3120" s="532" t="str">
        <f t="shared" si="181"/>
        <v>0-0</v>
      </c>
      <c r="N3120" s="526"/>
      <c r="O3120" s="535"/>
      <c r="AC3120" s="274"/>
    </row>
    <row r="3121" spans="1:29" x14ac:dyDescent="0.2">
      <c r="A3121" s="528"/>
      <c r="B3121" s="477" t="str">
        <f t="shared" si="180"/>
        <v xml:space="preserve"> </v>
      </c>
      <c r="C3121" s="477"/>
      <c r="D3121" s="526"/>
      <c r="E3121" s="529"/>
      <c r="F3121" s="529"/>
      <c r="G3121" s="530"/>
      <c r="H3121" s="530"/>
      <c r="I3121" s="532"/>
      <c r="J3121" s="531" t="e">
        <f>VLOOKUP(K3121,'[11]CONSOLIDADO PLAN DESARROLLO'!$DK$9:$DM3417,3,0)</f>
        <v>#N/A</v>
      </c>
      <c r="K3121" s="532"/>
      <c r="L3121" s="531" t="str">
        <f>IF(K3121=0,"0-0",(VLOOKUP(K3121,'[11]CONSOLIDADO PLAN DESARROLLO'!$DK$9:$DM$305,2,0)))</f>
        <v>0-0</v>
      </c>
      <c r="M3121" s="532" t="str">
        <f t="shared" si="181"/>
        <v>0-0</v>
      </c>
      <c r="N3121" s="526"/>
      <c r="O3121" s="535"/>
      <c r="AC3121" s="274"/>
    </row>
    <row r="3122" spans="1:29" x14ac:dyDescent="0.2">
      <c r="A3122" s="528"/>
      <c r="B3122" s="477" t="str">
        <f t="shared" si="180"/>
        <v xml:space="preserve"> </v>
      </c>
      <c r="C3122" s="477"/>
      <c r="D3122" s="526"/>
      <c r="E3122" s="529"/>
      <c r="F3122" s="529"/>
      <c r="G3122" s="530"/>
      <c r="H3122" s="530"/>
      <c r="I3122" s="532"/>
      <c r="J3122" s="531" t="e">
        <f>VLOOKUP(K3122,'[11]CONSOLIDADO PLAN DESARROLLO'!$DK$9:$DM3418,3,0)</f>
        <v>#N/A</v>
      </c>
      <c r="K3122" s="532"/>
      <c r="L3122" s="531" t="str">
        <f>IF(K3122=0,"0-0",(VLOOKUP(K3122,'[11]CONSOLIDADO PLAN DESARROLLO'!$DK$9:$DM$305,2,0)))</f>
        <v>0-0</v>
      </c>
      <c r="M3122" s="532" t="str">
        <f t="shared" si="181"/>
        <v>0-0</v>
      </c>
      <c r="N3122" s="526"/>
      <c r="O3122" s="535"/>
      <c r="AC3122" s="274"/>
    </row>
    <row r="3123" spans="1:29" x14ac:dyDescent="0.2">
      <c r="A3123" s="528"/>
      <c r="B3123" s="477" t="str">
        <f t="shared" si="180"/>
        <v xml:space="preserve"> </v>
      </c>
      <c r="C3123" s="477"/>
      <c r="D3123" s="526"/>
      <c r="E3123" s="529"/>
      <c r="F3123" s="529"/>
      <c r="G3123" s="530"/>
      <c r="H3123" s="530"/>
      <c r="I3123" s="532"/>
      <c r="J3123" s="531" t="e">
        <f>VLOOKUP(K3123,'[11]CONSOLIDADO PLAN DESARROLLO'!$DK$9:$DM3419,3,0)</f>
        <v>#N/A</v>
      </c>
      <c r="K3123" s="532"/>
      <c r="L3123" s="531" t="str">
        <f>IF(K3123=0,"0-0",(VLOOKUP(K3123,'[11]CONSOLIDADO PLAN DESARROLLO'!$DK$9:$DM$305,2,0)))</f>
        <v>0-0</v>
      </c>
      <c r="M3123" s="532" t="str">
        <f t="shared" si="181"/>
        <v>0-0</v>
      </c>
      <c r="N3123" s="526"/>
      <c r="O3123" s="535"/>
      <c r="AC3123" s="274"/>
    </row>
    <row r="3124" spans="1:29" x14ac:dyDescent="0.2">
      <c r="A3124" s="528"/>
      <c r="B3124" s="477" t="str">
        <f t="shared" si="180"/>
        <v xml:space="preserve"> </v>
      </c>
      <c r="C3124" s="477"/>
      <c r="D3124" s="526"/>
      <c r="E3124" s="529"/>
      <c r="F3124" s="529"/>
      <c r="G3124" s="530"/>
      <c r="H3124" s="530"/>
      <c r="I3124" s="532"/>
      <c r="J3124" s="531" t="e">
        <f>VLOOKUP(K3124,'[11]CONSOLIDADO PLAN DESARROLLO'!$DK$9:$DM3420,3,0)</f>
        <v>#N/A</v>
      </c>
      <c r="K3124" s="532"/>
      <c r="L3124" s="531" t="str">
        <f>IF(K3124=0,"0-0",(VLOOKUP(K3124,'[11]CONSOLIDADO PLAN DESARROLLO'!$DK$9:$DM$305,2,0)))</f>
        <v>0-0</v>
      </c>
      <c r="M3124" s="532" t="str">
        <f t="shared" si="181"/>
        <v>0-0</v>
      </c>
      <c r="N3124" s="526"/>
      <c r="O3124" s="535"/>
      <c r="AC3124" s="274"/>
    </row>
    <row r="3125" spans="1:29" x14ac:dyDescent="0.2">
      <c r="A3125" s="528"/>
      <c r="B3125" s="477" t="str">
        <f t="shared" si="180"/>
        <v xml:space="preserve"> </v>
      </c>
      <c r="C3125" s="477"/>
      <c r="D3125" s="526"/>
      <c r="E3125" s="529"/>
      <c r="F3125" s="529"/>
      <c r="G3125" s="530"/>
      <c r="H3125" s="530"/>
      <c r="I3125" s="532"/>
      <c r="J3125" s="531" t="e">
        <f>VLOOKUP(K3125,'[11]CONSOLIDADO PLAN DESARROLLO'!$DK$9:$DM3421,3,0)</f>
        <v>#N/A</v>
      </c>
      <c r="K3125" s="532"/>
      <c r="L3125" s="531" t="str">
        <f>IF(K3125=0,"0-0",(VLOOKUP(K3125,'[11]CONSOLIDADO PLAN DESARROLLO'!$DK$9:$DM$305,2,0)))</f>
        <v>0-0</v>
      </c>
      <c r="M3125" s="532" t="str">
        <f t="shared" si="181"/>
        <v>0-0</v>
      </c>
      <c r="N3125" s="526"/>
      <c r="O3125" s="535"/>
      <c r="AC3125" s="274"/>
    </row>
    <row r="3126" spans="1:29" x14ac:dyDescent="0.2">
      <c r="A3126" s="528"/>
      <c r="B3126" s="477" t="str">
        <f t="shared" si="180"/>
        <v xml:space="preserve"> </v>
      </c>
      <c r="C3126" s="477"/>
      <c r="D3126" s="526"/>
      <c r="E3126" s="529"/>
      <c r="F3126" s="529"/>
      <c r="G3126" s="530"/>
      <c r="H3126" s="530"/>
      <c r="I3126" s="532"/>
      <c r="J3126" s="531" t="e">
        <f>VLOOKUP(K3126,'[11]CONSOLIDADO PLAN DESARROLLO'!$DK$9:$DM3422,3,0)</f>
        <v>#N/A</v>
      </c>
      <c r="K3126" s="532"/>
      <c r="L3126" s="531" t="str">
        <f>IF(K3126=0,"0-0",(VLOOKUP(K3126,'[11]CONSOLIDADO PLAN DESARROLLO'!$DK$9:$DM$305,2,0)))</f>
        <v>0-0</v>
      </c>
      <c r="M3126" s="532" t="str">
        <f t="shared" si="181"/>
        <v>0-0</v>
      </c>
      <c r="N3126" s="526"/>
      <c r="O3126" s="535"/>
      <c r="AC3126" s="274"/>
    </row>
    <row r="3127" spans="1:29" x14ac:dyDescent="0.2">
      <c r="A3127" s="528"/>
      <c r="B3127" s="477" t="str">
        <f t="shared" si="180"/>
        <v xml:space="preserve"> </v>
      </c>
      <c r="C3127" s="477"/>
      <c r="D3127" s="526"/>
      <c r="E3127" s="529"/>
      <c r="F3127" s="529"/>
      <c r="G3127" s="530"/>
      <c r="H3127" s="530"/>
      <c r="I3127" s="532"/>
      <c r="J3127" s="531" t="e">
        <f>VLOOKUP(K3127,'[11]CONSOLIDADO PLAN DESARROLLO'!$DK$9:$DM3423,3,0)</f>
        <v>#N/A</v>
      </c>
      <c r="K3127" s="532"/>
      <c r="L3127" s="531" t="str">
        <f>IF(K3127=0,"0-0",(VLOOKUP(K3127,'[11]CONSOLIDADO PLAN DESARROLLO'!$DK$9:$DM$305,2,0)))</f>
        <v>0-0</v>
      </c>
      <c r="M3127" s="532" t="str">
        <f t="shared" si="181"/>
        <v>0-0</v>
      </c>
      <c r="N3127" s="526"/>
      <c r="O3127" s="535"/>
      <c r="AC3127" s="274"/>
    </row>
    <row r="3128" spans="1:29" x14ac:dyDescent="0.2">
      <c r="A3128" s="528"/>
      <c r="B3128" s="477" t="str">
        <f t="shared" si="180"/>
        <v xml:space="preserve"> </v>
      </c>
      <c r="C3128" s="477"/>
      <c r="D3128" s="526"/>
      <c r="E3128" s="529"/>
      <c r="F3128" s="529"/>
      <c r="G3128" s="530"/>
      <c r="H3128" s="530"/>
      <c r="I3128" s="532"/>
      <c r="J3128" s="531" t="e">
        <f>VLOOKUP(K3128,'[11]CONSOLIDADO PLAN DESARROLLO'!$DK$9:$DM3424,3,0)</f>
        <v>#N/A</v>
      </c>
      <c r="K3128" s="532"/>
      <c r="L3128" s="531" t="str">
        <f>IF(K3128=0,"0-0",(VLOOKUP(K3128,'[11]CONSOLIDADO PLAN DESARROLLO'!$DK$9:$DM$305,2,0)))</f>
        <v>0-0</v>
      </c>
      <c r="M3128" s="532" t="str">
        <f t="shared" si="181"/>
        <v>0-0</v>
      </c>
      <c r="N3128" s="526"/>
      <c r="O3128" s="535"/>
      <c r="AC3128" s="274"/>
    </row>
    <row r="3129" spans="1:29" x14ac:dyDescent="0.2">
      <c r="A3129" s="528"/>
      <c r="B3129" s="477" t="str">
        <f t="shared" si="180"/>
        <v xml:space="preserve"> </v>
      </c>
      <c r="C3129" s="477"/>
      <c r="D3129" s="526"/>
      <c r="E3129" s="529"/>
      <c r="F3129" s="529"/>
      <c r="G3129" s="530"/>
      <c r="H3129" s="530"/>
      <c r="I3129" s="532"/>
      <c r="J3129" s="531" t="e">
        <f>VLOOKUP(K3129,'[11]CONSOLIDADO PLAN DESARROLLO'!$DK$9:$DM3425,3,0)</f>
        <v>#N/A</v>
      </c>
      <c r="K3129" s="532"/>
      <c r="L3129" s="531" t="str">
        <f>IF(K3129=0,"0-0",(VLOOKUP(K3129,'[11]CONSOLIDADO PLAN DESARROLLO'!$DK$9:$DM$305,2,0)))</f>
        <v>0-0</v>
      </c>
      <c r="M3129" s="532" t="str">
        <f t="shared" si="181"/>
        <v>0-0</v>
      </c>
      <c r="N3129" s="526"/>
      <c r="O3129" s="535"/>
      <c r="AC3129" s="274"/>
    </row>
    <row r="3130" spans="1:29" x14ac:dyDescent="0.2">
      <c r="A3130" s="528"/>
      <c r="B3130" s="477" t="str">
        <f t="shared" si="180"/>
        <v xml:space="preserve"> </v>
      </c>
      <c r="C3130" s="477"/>
      <c r="D3130" s="526"/>
      <c r="E3130" s="529"/>
      <c r="F3130" s="529"/>
      <c r="G3130" s="530"/>
      <c r="H3130" s="530"/>
      <c r="I3130" s="532"/>
      <c r="J3130" s="531" t="e">
        <f>VLOOKUP(K3130,'[11]CONSOLIDADO PLAN DESARROLLO'!$DK$9:$DM3426,3,0)</f>
        <v>#N/A</v>
      </c>
      <c r="K3130" s="532"/>
      <c r="L3130" s="531" t="str">
        <f>IF(K3130=0,"0-0",(VLOOKUP(K3130,'[11]CONSOLIDADO PLAN DESARROLLO'!$DK$9:$DM$305,2,0)))</f>
        <v>0-0</v>
      </c>
      <c r="M3130" s="532" t="str">
        <f t="shared" si="181"/>
        <v>0-0</v>
      </c>
      <c r="N3130" s="526"/>
      <c r="O3130" s="535"/>
      <c r="AC3130" s="274"/>
    </row>
    <row r="3131" spans="1:29" x14ac:dyDescent="0.2">
      <c r="A3131" s="528"/>
      <c r="B3131" s="477" t="str">
        <f t="shared" si="180"/>
        <v xml:space="preserve"> </v>
      </c>
      <c r="C3131" s="477"/>
      <c r="D3131" s="526"/>
      <c r="E3131" s="529"/>
      <c r="F3131" s="529"/>
      <c r="G3131" s="530"/>
      <c r="H3131" s="530"/>
      <c r="I3131" s="532"/>
      <c r="J3131" s="531" t="e">
        <f>VLOOKUP(K3131,'[11]CONSOLIDADO PLAN DESARROLLO'!$DK$9:$DM3427,3,0)</f>
        <v>#N/A</v>
      </c>
      <c r="K3131" s="532"/>
      <c r="L3131" s="531" t="str">
        <f>IF(K3131=0,"0-0",(VLOOKUP(K3131,'[11]CONSOLIDADO PLAN DESARROLLO'!$DK$9:$DM$305,2,0)))</f>
        <v>0-0</v>
      </c>
      <c r="M3131" s="532" t="str">
        <f t="shared" si="181"/>
        <v>0-0</v>
      </c>
      <c r="N3131" s="526"/>
      <c r="O3131" s="535"/>
      <c r="AC3131" s="274"/>
    </row>
    <row r="3132" spans="1:29" x14ac:dyDescent="0.2">
      <c r="A3132" s="528"/>
      <c r="B3132" s="477" t="str">
        <f t="shared" si="180"/>
        <v xml:space="preserve"> </v>
      </c>
      <c r="C3132" s="477"/>
      <c r="D3132" s="526"/>
      <c r="E3132" s="529"/>
      <c r="F3132" s="529"/>
      <c r="G3132" s="530"/>
      <c r="H3132" s="530"/>
      <c r="I3132" s="532"/>
      <c r="J3132" s="531" t="e">
        <f>VLOOKUP(K3132,'[11]CONSOLIDADO PLAN DESARROLLO'!$DK$9:$DM3428,3,0)</f>
        <v>#N/A</v>
      </c>
      <c r="K3132" s="532"/>
      <c r="L3132" s="531" t="str">
        <f>IF(K3132=0,"0-0",(VLOOKUP(K3132,'[11]CONSOLIDADO PLAN DESARROLLO'!$DK$9:$DM$305,2,0)))</f>
        <v>0-0</v>
      </c>
      <c r="M3132" s="532" t="str">
        <f t="shared" si="181"/>
        <v>0-0</v>
      </c>
      <c r="N3132" s="526"/>
      <c r="O3132" s="535"/>
      <c r="AC3132" s="274"/>
    </row>
    <row r="3133" spans="1:29" x14ac:dyDescent="0.2">
      <c r="A3133" s="528"/>
      <c r="B3133" s="477" t="str">
        <f t="shared" si="180"/>
        <v xml:space="preserve"> </v>
      </c>
      <c r="C3133" s="477"/>
      <c r="D3133" s="526"/>
      <c r="E3133" s="529"/>
      <c r="F3133" s="529"/>
      <c r="G3133" s="530"/>
      <c r="H3133" s="530"/>
      <c r="I3133" s="532"/>
      <c r="J3133" s="531" t="e">
        <f>VLOOKUP(K3133,'[11]CONSOLIDADO PLAN DESARROLLO'!$DK$9:$DM3429,3,0)</f>
        <v>#N/A</v>
      </c>
      <c r="K3133" s="532"/>
      <c r="L3133" s="531" t="str">
        <f>IF(K3133=0,"0-0",(VLOOKUP(K3133,'[11]CONSOLIDADO PLAN DESARROLLO'!$DK$9:$DM$305,2,0)))</f>
        <v>0-0</v>
      </c>
      <c r="M3133" s="532" t="str">
        <f t="shared" si="181"/>
        <v>0-0</v>
      </c>
      <c r="N3133" s="526"/>
      <c r="O3133" s="535"/>
      <c r="AC3133" s="274"/>
    </row>
    <row r="3134" spans="1:29" x14ac:dyDescent="0.2">
      <c r="A3134" s="528"/>
      <c r="B3134" s="477" t="str">
        <f t="shared" si="180"/>
        <v xml:space="preserve"> </v>
      </c>
      <c r="C3134" s="477"/>
      <c r="D3134" s="526"/>
      <c r="E3134" s="529"/>
      <c r="F3134" s="529"/>
      <c r="G3134" s="530"/>
      <c r="H3134" s="530"/>
      <c r="I3134" s="532"/>
      <c r="J3134" s="531" t="e">
        <f>VLOOKUP(K3134,'[11]CONSOLIDADO PLAN DESARROLLO'!$DK$9:$DM3430,3,0)</f>
        <v>#N/A</v>
      </c>
      <c r="K3134" s="532"/>
      <c r="L3134" s="531" t="str">
        <f>IF(K3134=0,"0-0",(VLOOKUP(K3134,'[11]CONSOLIDADO PLAN DESARROLLO'!$DK$9:$DM$305,2,0)))</f>
        <v>0-0</v>
      </c>
      <c r="M3134" s="532" t="str">
        <f t="shared" si="181"/>
        <v>0-0</v>
      </c>
      <c r="N3134" s="526"/>
      <c r="O3134" s="535"/>
      <c r="AC3134" s="274"/>
    </row>
    <row r="3135" spans="1:29" x14ac:dyDescent="0.2">
      <c r="A3135" s="528"/>
      <c r="B3135" s="477" t="str">
        <f t="shared" si="180"/>
        <v xml:space="preserve"> </v>
      </c>
      <c r="C3135" s="477"/>
      <c r="D3135" s="526"/>
      <c r="E3135" s="529"/>
      <c r="F3135" s="529"/>
      <c r="G3135" s="530"/>
      <c r="H3135" s="530"/>
      <c r="I3135" s="532"/>
      <c r="J3135" s="531" t="e">
        <f>VLOOKUP(K3135,'[11]CONSOLIDADO PLAN DESARROLLO'!$DK$9:$DM3431,3,0)</f>
        <v>#N/A</v>
      </c>
      <c r="K3135" s="532"/>
      <c r="L3135" s="531" t="str">
        <f>IF(K3135=0,"0-0",(VLOOKUP(K3135,'[11]CONSOLIDADO PLAN DESARROLLO'!$DK$9:$DM$305,2,0)))</f>
        <v>0-0</v>
      </c>
      <c r="M3135" s="532" t="str">
        <f t="shared" si="181"/>
        <v>0-0</v>
      </c>
      <c r="N3135" s="526"/>
      <c r="O3135" s="535"/>
      <c r="AC3135" s="274"/>
    </row>
    <row r="3136" spans="1:29" x14ac:dyDescent="0.2">
      <c r="A3136" s="528"/>
      <c r="B3136" s="477" t="str">
        <f t="shared" si="180"/>
        <v xml:space="preserve"> </v>
      </c>
      <c r="C3136" s="477"/>
      <c r="D3136" s="526"/>
      <c r="E3136" s="529"/>
      <c r="F3136" s="529"/>
      <c r="G3136" s="530"/>
      <c r="H3136" s="530"/>
      <c r="I3136" s="532"/>
      <c r="J3136" s="531" t="e">
        <f>VLOOKUP(K3136,'[11]CONSOLIDADO PLAN DESARROLLO'!$DK$9:$DM3432,3,0)</f>
        <v>#N/A</v>
      </c>
      <c r="K3136" s="532"/>
      <c r="L3136" s="531" t="str">
        <f>IF(K3136=0,"0-0",(VLOOKUP(K3136,'[11]CONSOLIDADO PLAN DESARROLLO'!$DK$9:$DM$305,2,0)))</f>
        <v>0-0</v>
      </c>
      <c r="M3136" s="532" t="str">
        <f t="shared" si="181"/>
        <v>0-0</v>
      </c>
      <c r="N3136" s="526"/>
      <c r="O3136" s="535"/>
      <c r="AC3136" s="274"/>
    </row>
    <row r="3137" spans="1:29" x14ac:dyDescent="0.2">
      <c r="A3137" s="528"/>
      <c r="B3137" s="477" t="str">
        <f t="shared" si="180"/>
        <v xml:space="preserve"> </v>
      </c>
      <c r="C3137" s="477"/>
      <c r="D3137" s="526"/>
      <c r="E3137" s="529"/>
      <c r="F3137" s="529"/>
      <c r="G3137" s="530"/>
      <c r="H3137" s="530"/>
      <c r="I3137" s="532"/>
      <c r="J3137" s="531" t="e">
        <f>VLOOKUP(K3137,'[11]CONSOLIDADO PLAN DESARROLLO'!$DK$9:$DM3433,3,0)</f>
        <v>#N/A</v>
      </c>
      <c r="K3137" s="532"/>
      <c r="L3137" s="531" t="str">
        <f>IF(K3137=0,"0-0",(VLOOKUP(K3137,'[11]CONSOLIDADO PLAN DESARROLLO'!$DK$9:$DM$305,2,0)))</f>
        <v>0-0</v>
      </c>
      <c r="M3137" s="532" t="str">
        <f t="shared" si="181"/>
        <v>0-0</v>
      </c>
      <c r="N3137" s="526"/>
      <c r="O3137" s="535"/>
      <c r="AC3137" s="274"/>
    </row>
    <row r="3138" spans="1:29" x14ac:dyDescent="0.2">
      <c r="A3138" s="528"/>
      <c r="B3138" s="477" t="str">
        <f t="shared" si="180"/>
        <v xml:space="preserve"> </v>
      </c>
      <c r="C3138" s="477"/>
      <c r="D3138" s="526"/>
      <c r="E3138" s="529"/>
      <c r="F3138" s="529"/>
      <c r="G3138" s="530"/>
      <c r="H3138" s="530"/>
      <c r="I3138" s="532"/>
      <c r="J3138" s="531" t="e">
        <f>VLOOKUP(K3138,'[11]CONSOLIDADO PLAN DESARROLLO'!$DK$9:$DM3434,3,0)</f>
        <v>#N/A</v>
      </c>
      <c r="K3138" s="532"/>
      <c r="L3138" s="531" t="str">
        <f>IF(K3138=0,"0-0",(VLOOKUP(K3138,'[11]CONSOLIDADO PLAN DESARROLLO'!$DK$9:$DM$305,2,0)))</f>
        <v>0-0</v>
      </c>
      <c r="M3138" s="532" t="str">
        <f t="shared" si="181"/>
        <v>0-0</v>
      </c>
      <c r="N3138" s="526"/>
      <c r="O3138" s="535"/>
      <c r="AC3138" s="274"/>
    </row>
    <row r="3139" spans="1:29" x14ac:dyDescent="0.2">
      <c r="A3139" s="528"/>
      <c r="B3139" s="477" t="str">
        <f t="shared" ref="B3139:B3202" si="182">+CONCATENATE(C3139," ",(LEFT(I3139,(3))))</f>
        <v xml:space="preserve"> </v>
      </c>
      <c r="C3139" s="477"/>
      <c r="D3139" s="526"/>
      <c r="E3139" s="529"/>
      <c r="F3139" s="529"/>
      <c r="G3139" s="530"/>
      <c r="H3139" s="530"/>
      <c r="I3139" s="532"/>
      <c r="J3139" s="531" t="e">
        <f>VLOOKUP(K3139,'[11]CONSOLIDADO PLAN DESARROLLO'!$DK$9:$DM3435,3,0)</f>
        <v>#N/A</v>
      </c>
      <c r="K3139" s="532"/>
      <c r="L3139" s="531" t="str">
        <f>IF(K3139=0,"0-0",(VLOOKUP(K3139,'[11]CONSOLIDADO PLAN DESARROLLO'!$DK$9:$DM$305,2,0)))</f>
        <v>0-0</v>
      </c>
      <c r="M3139" s="532" t="str">
        <f t="shared" ref="M3139:M3202" si="183">IF(I3139=0,"0-0",(VLOOKUP(I3139,$Q$2:$V$191,$P$1,0)))</f>
        <v>0-0</v>
      </c>
      <c r="N3139" s="526"/>
      <c r="O3139" s="535"/>
      <c r="AC3139" s="274"/>
    </row>
    <row r="3140" spans="1:29" x14ac:dyDescent="0.2">
      <c r="A3140" s="528"/>
      <c r="B3140" s="477" t="str">
        <f t="shared" si="182"/>
        <v xml:space="preserve"> </v>
      </c>
      <c r="C3140" s="477"/>
      <c r="D3140" s="526"/>
      <c r="E3140" s="529"/>
      <c r="F3140" s="529"/>
      <c r="G3140" s="530"/>
      <c r="H3140" s="530"/>
      <c r="I3140" s="532"/>
      <c r="J3140" s="531" t="e">
        <f>VLOOKUP(K3140,'[11]CONSOLIDADO PLAN DESARROLLO'!$DK$9:$DM3436,3,0)</f>
        <v>#N/A</v>
      </c>
      <c r="K3140" s="532"/>
      <c r="L3140" s="531" t="str">
        <f>IF(K3140=0,"0-0",(VLOOKUP(K3140,'[11]CONSOLIDADO PLAN DESARROLLO'!$DK$9:$DM$305,2,0)))</f>
        <v>0-0</v>
      </c>
      <c r="M3140" s="532" t="str">
        <f t="shared" si="183"/>
        <v>0-0</v>
      </c>
      <c r="N3140" s="526"/>
      <c r="O3140" s="535"/>
      <c r="AC3140" s="274"/>
    </row>
    <row r="3141" spans="1:29" x14ac:dyDescent="0.2">
      <c r="A3141" s="528"/>
      <c r="B3141" s="477" t="str">
        <f t="shared" si="182"/>
        <v xml:space="preserve"> </v>
      </c>
      <c r="C3141" s="477"/>
      <c r="D3141" s="526"/>
      <c r="E3141" s="529"/>
      <c r="F3141" s="529"/>
      <c r="G3141" s="530"/>
      <c r="H3141" s="530"/>
      <c r="I3141" s="532"/>
      <c r="J3141" s="531" t="e">
        <f>VLOOKUP(K3141,'[11]CONSOLIDADO PLAN DESARROLLO'!$DK$9:$DM3437,3,0)</f>
        <v>#N/A</v>
      </c>
      <c r="K3141" s="532"/>
      <c r="L3141" s="531" t="str">
        <f>IF(K3141=0,"0-0",(VLOOKUP(K3141,'[11]CONSOLIDADO PLAN DESARROLLO'!$DK$9:$DM$305,2,0)))</f>
        <v>0-0</v>
      </c>
      <c r="M3141" s="532" t="str">
        <f t="shared" si="183"/>
        <v>0-0</v>
      </c>
      <c r="N3141" s="526"/>
      <c r="O3141" s="535"/>
      <c r="AC3141" s="274"/>
    </row>
    <row r="3142" spans="1:29" x14ac:dyDescent="0.2">
      <c r="A3142" s="528"/>
      <c r="B3142" s="477" t="str">
        <f t="shared" si="182"/>
        <v xml:space="preserve"> </v>
      </c>
      <c r="C3142" s="477"/>
      <c r="D3142" s="526"/>
      <c r="E3142" s="529"/>
      <c r="F3142" s="529"/>
      <c r="G3142" s="530"/>
      <c r="H3142" s="530"/>
      <c r="I3142" s="532"/>
      <c r="J3142" s="531" t="e">
        <f>VLOOKUP(K3142,'[11]CONSOLIDADO PLAN DESARROLLO'!$DK$9:$DM3438,3,0)</f>
        <v>#N/A</v>
      </c>
      <c r="K3142" s="532"/>
      <c r="L3142" s="531" t="str">
        <f>IF(K3142=0,"0-0",(VLOOKUP(K3142,'[11]CONSOLIDADO PLAN DESARROLLO'!$DK$9:$DM$305,2,0)))</f>
        <v>0-0</v>
      </c>
      <c r="M3142" s="532" t="str">
        <f t="shared" si="183"/>
        <v>0-0</v>
      </c>
      <c r="N3142" s="526"/>
      <c r="O3142" s="535"/>
      <c r="AC3142" s="274"/>
    </row>
    <row r="3143" spans="1:29" x14ac:dyDescent="0.2">
      <c r="A3143" s="528"/>
      <c r="B3143" s="477" t="str">
        <f t="shared" si="182"/>
        <v xml:space="preserve"> </v>
      </c>
      <c r="C3143" s="477"/>
      <c r="D3143" s="526"/>
      <c r="E3143" s="529"/>
      <c r="F3143" s="529"/>
      <c r="G3143" s="530"/>
      <c r="H3143" s="530"/>
      <c r="I3143" s="532"/>
      <c r="J3143" s="531" t="e">
        <f>VLOOKUP(K3143,'[11]CONSOLIDADO PLAN DESARROLLO'!$DK$9:$DM3439,3,0)</f>
        <v>#N/A</v>
      </c>
      <c r="K3143" s="532"/>
      <c r="L3143" s="531" t="str">
        <f>IF(K3143=0,"0-0",(VLOOKUP(K3143,'[11]CONSOLIDADO PLAN DESARROLLO'!$DK$9:$DM$305,2,0)))</f>
        <v>0-0</v>
      </c>
      <c r="M3143" s="532" t="str">
        <f t="shared" si="183"/>
        <v>0-0</v>
      </c>
      <c r="N3143" s="526"/>
      <c r="O3143" s="535"/>
      <c r="AC3143" s="274"/>
    </row>
    <row r="3144" spans="1:29" x14ac:dyDescent="0.2">
      <c r="A3144" s="528"/>
      <c r="B3144" s="477" t="str">
        <f t="shared" si="182"/>
        <v xml:space="preserve"> </v>
      </c>
      <c r="C3144" s="477"/>
      <c r="D3144" s="526"/>
      <c r="E3144" s="529"/>
      <c r="F3144" s="529"/>
      <c r="G3144" s="530"/>
      <c r="H3144" s="530"/>
      <c r="I3144" s="532"/>
      <c r="J3144" s="531" t="e">
        <f>VLOOKUP(K3144,'[11]CONSOLIDADO PLAN DESARROLLO'!$DK$9:$DM3440,3,0)</f>
        <v>#N/A</v>
      </c>
      <c r="K3144" s="532"/>
      <c r="L3144" s="531" t="str">
        <f>IF(K3144=0,"0-0",(VLOOKUP(K3144,'[11]CONSOLIDADO PLAN DESARROLLO'!$DK$9:$DM$305,2,0)))</f>
        <v>0-0</v>
      </c>
      <c r="M3144" s="532" t="str">
        <f t="shared" si="183"/>
        <v>0-0</v>
      </c>
      <c r="N3144" s="526"/>
      <c r="O3144" s="535"/>
      <c r="AC3144" s="274"/>
    </row>
    <row r="3145" spans="1:29" x14ac:dyDescent="0.2">
      <c r="A3145" s="528"/>
      <c r="B3145" s="477" t="str">
        <f t="shared" si="182"/>
        <v xml:space="preserve"> </v>
      </c>
      <c r="C3145" s="477"/>
      <c r="D3145" s="526"/>
      <c r="E3145" s="529"/>
      <c r="F3145" s="529"/>
      <c r="G3145" s="530"/>
      <c r="H3145" s="530"/>
      <c r="I3145" s="532"/>
      <c r="J3145" s="531" t="e">
        <f>VLOOKUP(K3145,'[11]CONSOLIDADO PLAN DESARROLLO'!$DK$9:$DM3441,3,0)</f>
        <v>#N/A</v>
      </c>
      <c r="K3145" s="532"/>
      <c r="L3145" s="531" t="str">
        <f>IF(K3145=0,"0-0",(VLOOKUP(K3145,'[11]CONSOLIDADO PLAN DESARROLLO'!$DK$9:$DM$305,2,0)))</f>
        <v>0-0</v>
      </c>
      <c r="M3145" s="532" t="str">
        <f t="shared" si="183"/>
        <v>0-0</v>
      </c>
      <c r="N3145" s="526"/>
      <c r="O3145" s="535"/>
      <c r="AC3145" s="274"/>
    </row>
    <row r="3146" spans="1:29" x14ac:dyDescent="0.2">
      <c r="A3146" s="528"/>
      <c r="B3146" s="477" t="str">
        <f t="shared" si="182"/>
        <v xml:space="preserve"> </v>
      </c>
      <c r="C3146" s="477"/>
      <c r="D3146" s="526"/>
      <c r="E3146" s="529"/>
      <c r="F3146" s="529"/>
      <c r="G3146" s="530"/>
      <c r="H3146" s="530"/>
      <c r="I3146" s="532"/>
      <c r="J3146" s="531" t="e">
        <f>VLOOKUP(K3146,'[11]CONSOLIDADO PLAN DESARROLLO'!$DK$9:$DM3442,3,0)</f>
        <v>#N/A</v>
      </c>
      <c r="K3146" s="532"/>
      <c r="L3146" s="531" t="str">
        <f>IF(K3146=0,"0-0",(VLOOKUP(K3146,'[11]CONSOLIDADO PLAN DESARROLLO'!$DK$9:$DM$305,2,0)))</f>
        <v>0-0</v>
      </c>
      <c r="M3146" s="532" t="str">
        <f t="shared" si="183"/>
        <v>0-0</v>
      </c>
      <c r="N3146" s="526"/>
      <c r="O3146" s="535"/>
      <c r="AC3146" s="274"/>
    </row>
    <row r="3147" spans="1:29" x14ac:dyDescent="0.2">
      <c r="A3147" s="528"/>
      <c r="B3147" s="477" t="str">
        <f t="shared" si="182"/>
        <v xml:space="preserve"> </v>
      </c>
      <c r="C3147" s="477"/>
      <c r="D3147" s="526"/>
      <c r="E3147" s="529"/>
      <c r="F3147" s="529"/>
      <c r="G3147" s="530"/>
      <c r="H3147" s="530"/>
      <c r="I3147" s="532"/>
      <c r="J3147" s="531" t="e">
        <f>VLOOKUP(K3147,'[11]CONSOLIDADO PLAN DESARROLLO'!$DK$9:$DM3443,3,0)</f>
        <v>#N/A</v>
      </c>
      <c r="K3147" s="532"/>
      <c r="L3147" s="531" t="str">
        <f>IF(K3147=0,"0-0",(VLOOKUP(K3147,'[11]CONSOLIDADO PLAN DESARROLLO'!$DK$9:$DM$305,2,0)))</f>
        <v>0-0</v>
      </c>
      <c r="M3147" s="532" t="str">
        <f t="shared" si="183"/>
        <v>0-0</v>
      </c>
      <c r="N3147" s="526"/>
      <c r="O3147" s="535"/>
      <c r="AC3147" s="274"/>
    </row>
    <row r="3148" spans="1:29" x14ac:dyDescent="0.2">
      <c r="A3148" s="528"/>
      <c r="B3148" s="477" t="str">
        <f t="shared" si="182"/>
        <v xml:space="preserve"> </v>
      </c>
      <c r="C3148" s="477"/>
      <c r="D3148" s="526"/>
      <c r="E3148" s="529"/>
      <c r="F3148" s="529"/>
      <c r="G3148" s="530"/>
      <c r="H3148" s="530"/>
      <c r="I3148" s="532"/>
      <c r="J3148" s="531" t="e">
        <f>VLOOKUP(K3148,'[11]CONSOLIDADO PLAN DESARROLLO'!$DK$9:$DM3444,3,0)</f>
        <v>#N/A</v>
      </c>
      <c r="K3148" s="532"/>
      <c r="L3148" s="531" t="str">
        <f>IF(K3148=0,"0-0",(VLOOKUP(K3148,'[11]CONSOLIDADO PLAN DESARROLLO'!$DK$9:$DM$305,2,0)))</f>
        <v>0-0</v>
      </c>
      <c r="M3148" s="532" t="str">
        <f t="shared" si="183"/>
        <v>0-0</v>
      </c>
      <c r="N3148" s="526"/>
      <c r="O3148" s="535"/>
      <c r="AC3148" s="274"/>
    </row>
    <row r="3149" spans="1:29" x14ac:dyDescent="0.2">
      <c r="A3149" s="528"/>
      <c r="B3149" s="477" t="str">
        <f t="shared" si="182"/>
        <v xml:space="preserve"> </v>
      </c>
      <c r="C3149" s="477"/>
      <c r="D3149" s="526"/>
      <c r="E3149" s="529"/>
      <c r="F3149" s="529"/>
      <c r="G3149" s="530"/>
      <c r="H3149" s="530"/>
      <c r="I3149" s="532"/>
      <c r="J3149" s="531" t="e">
        <f>VLOOKUP(K3149,'[11]CONSOLIDADO PLAN DESARROLLO'!$DK$9:$DM3445,3,0)</f>
        <v>#N/A</v>
      </c>
      <c r="K3149" s="532"/>
      <c r="L3149" s="531" t="str">
        <f>IF(K3149=0,"0-0",(VLOOKUP(K3149,'[11]CONSOLIDADO PLAN DESARROLLO'!$DK$9:$DM$305,2,0)))</f>
        <v>0-0</v>
      </c>
      <c r="M3149" s="532" t="str">
        <f t="shared" si="183"/>
        <v>0-0</v>
      </c>
      <c r="N3149" s="526"/>
      <c r="O3149" s="535"/>
      <c r="AC3149" s="274"/>
    </row>
    <row r="3150" spans="1:29" x14ac:dyDescent="0.2">
      <c r="A3150" s="528"/>
      <c r="B3150" s="477" t="str">
        <f t="shared" si="182"/>
        <v xml:space="preserve"> </v>
      </c>
      <c r="C3150" s="477"/>
      <c r="D3150" s="526"/>
      <c r="E3150" s="529"/>
      <c r="F3150" s="529"/>
      <c r="G3150" s="530"/>
      <c r="H3150" s="530"/>
      <c r="I3150" s="532"/>
      <c r="J3150" s="531" t="e">
        <f>VLOOKUP(K3150,'[11]CONSOLIDADO PLAN DESARROLLO'!$DK$9:$DM3446,3,0)</f>
        <v>#N/A</v>
      </c>
      <c r="K3150" s="532"/>
      <c r="L3150" s="531" t="str">
        <f>IF(K3150=0,"0-0",(VLOOKUP(K3150,'[11]CONSOLIDADO PLAN DESARROLLO'!$DK$9:$DM$305,2,0)))</f>
        <v>0-0</v>
      </c>
      <c r="M3150" s="532" t="str">
        <f t="shared" si="183"/>
        <v>0-0</v>
      </c>
      <c r="N3150" s="526"/>
      <c r="O3150" s="535"/>
      <c r="AC3150" s="274"/>
    </row>
    <row r="3151" spans="1:29" x14ac:dyDescent="0.2">
      <c r="A3151" s="528"/>
      <c r="B3151" s="477" t="str">
        <f t="shared" si="182"/>
        <v xml:space="preserve"> </v>
      </c>
      <c r="C3151" s="477"/>
      <c r="D3151" s="526"/>
      <c r="E3151" s="529"/>
      <c r="F3151" s="529"/>
      <c r="G3151" s="530"/>
      <c r="H3151" s="530"/>
      <c r="I3151" s="532"/>
      <c r="J3151" s="531" t="e">
        <f>VLOOKUP(K3151,'[11]CONSOLIDADO PLAN DESARROLLO'!$DK$9:$DM3447,3,0)</f>
        <v>#N/A</v>
      </c>
      <c r="K3151" s="532"/>
      <c r="L3151" s="531" t="str">
        <f>IF(K3151=0,"0-0",(VLOOKUP(K3151,'[11]CONSOLIDADO PLAN DESARROLLO'!$DK$9:$DM$305,2,0)))</f>
        <v>0-0</v>
      </c>
      <c r="M3151" s="532" t="str">
        <f t="shared" si="183"/>
        <v>0-0</v>
      </c>
      <c r="N3151" s="526"/>
      <c r="O3151" s="535"/>
      <c r="AC3151" s="274"/>
    </row>
    <row r="3152" spans="1:29" x14ac:dyDescent="0.2">
      <c r="A3152" s="528"/>
      <c r="B3152" s="477" t="str">
        <f t="shared" si="182"/>
        <v xml:space="preserve"> </v>
      </c>
      <c r="C3152" s="477"/>
      <c r="D3152" s="526"/>
      <c r="E3152" s="529"/>
      <c r="F3152" s="529"/>
      <c r="G3152" s="530"/>
      <c r="H3152" s="530"/>
      <c r="I3152" s="532"/>
      <c r="J3152" s="531" t="e">
        <f>VLOOKUP(K3152,'[11]CONSOLIDADO PLAN DESARROLLO'!$DK$9:$DM3448,3,0)</f>
        <v>#N/A</v>
      </c>
      <c r="K3152" s="532"/>
      <c r="L3152" s="531" t="str">
        <f>IF(K3152=0,"0-0",(VLOOKUP(K3152,'[11]CONSOLIDADO PLAN DESARROLLO'!$DK$9:$DM$305,2,0)))</f>
        <v>0-0</v>
      </c>
      <c r="M3152" s="532" t="str">
        <f t="shared" si="183"/>
        <v>0-0</v>
      </c>
      <c r="N3152" s="526"/>
      <c r="O3152" s="535"/>
      <c r="AC3152" s="274"/>
    </row>
    <row r="3153" spans="1:29" x14ac:dyDescent="0.2">
      <c r="A3153" s="528"/>
      <c r="B3153" s="477" t="str">
        <f t="shared" si="182"/>
        <v xml:space="preserve"> </v>
      </c>
      <c r="C3153" s="477"/>
      <c r="D3153" s="526"/>
      <c r="E3153" s="529"/>
      <c r="F3153" s="529"/>
      <c r="G3153" s="530"/>
      <c r="H3153" s="530"/>
      <c r="I3153" s="532"/>
      <c r="J3153" s="531" t="e">
        <f>VLOOKUP(K3153,'[11]CONSOLIDADO PLAN DESARROLLO'!$DK$9:$DM3449,3,0)</f>
        <v>#N/A</v>
      </c>
      <c r="K3153" s="532"/>
      <c r="L3153" s="531" t="str">
        <f>IF(K3153=0,"0-0",(VLOOKUP(K3153,'[11]CONSOLIDADO PLAN DESARROLLO'!$DK$9:$DM$305,2,0)))</f>
        <v>0-0</v>
      </c>
      <c r="M3153" s="532" t="str">
        <f t="shared" si="183"/>
        <v>0-0</v>
      </c>
      <c r="N3153" s="526"/>
      <c r="O3153" s="535"/>
      <c r="AC3153" s="274"/>
    </row>
    <row r="3154" spans="1:29" x14ac:dyDescent="0.2">
      <c r="A3154" s="528"/>
      <c r="B3154" s="477" t="str">
        <f t="shared" si="182"/>
        <v xml:space="preserve"> </v>
      </c>
      <c r="C3154" s="477"/>
      <c r="D3154" s="526"/>
      <c r="E3154" s="529"/>
      <c r="F3154" s="529"/>
      <c r="G3154" s="530"/>
      <c r="H3154" s="530"/>
      <c r="I3154" s="532"/>
      <c r="J3154" s="531" t="e">
        <f>VLOOKUP(K3154,'[11]CONSOLIDADO PLAN DESARROLLO'!$DK$9:$DM3450,3,0)</f>
        <v>#N/A</v>
      </c>
      <c r="K3154" s="532"/>
      <c r="L3154" s="531" t="str">
        <f>IF(K3154=0,"0-0",(VLOOKUP(K3154,'[11]CONSOLIDADO PLAN DESARROLLO'!$DK$9:$DM$305,2,0)))</f>
        <v>0-0</v>
      </c>
      <c r="M3154" s="532" t="str">
        <f t="shared" si="183"/>
        <v>0-0</v>
      </c>
      <c r="N3154" s="526"/>
      <c r="O3154" s="535"/>
      <c r="AC3154" s="274"/>
    </row>
    <row r="3155" spans="1:29" x14ac:dyDescent="0.2">
      <c r="A3155" s="528"/>
      <c r="B3155" s="477" t="str">
        <f t="shared" si="182"/>
        <v xml:space="preserve"> </v>
      </c>
      <c r="C3155" s="477"/>
      <c r="D3155" s="526"/>
      <c r="E3155" s="529"/>
      <c r="F3155" s="529"/>
      <c r="G3155" s="530"/>
      <c r="H3155" s="530"/>
      <c r="I3155" s="532"/>
      <c r="J3155" s="531" t="e">
        <f>VLOOKUP(K3155,'[11]CONSOLIDADO PLAN DESARROLLO'!$DK$9:$DM3451,3,0)</f>
        <v>#N/A</v>
      </c>
      <c r="K3155" s="532"/>
      <c r="L3155" s="531" t="str">
        <f>IF(K3155=0,"0-0",(VLOOKUP(K3155,'[11]CONSOLIDADO PLAN DESARROLLO'!$DK$9:$DM$305,2,0)))</f>
        <v>0-0</v>
      </c>
      <c r="M3155" s="532" t="str">
        <f t="shared" si="183"/>
        <v>0-0</v>
      </c>
      <c r="N3155" s="526"/>
      <c r="O3155" s="535"/>
      <c r="AC3155" s="274"/>
    </row>
    <row r="3156" spans="1:29" x14ac:dyDescent="0.2">
      <c r="A3156" s="528"/>
      <c r="B3156" s="477" t="str">
        <f t="shared" si="182"/>
        <v xml:space="preserve"> </v>
      </c>
      <c r="C3156" s="477"/>
      <c r="D3156" s="526"/>
      <c r="E3156" s="529"/>
      <c r="F3156" s="529"/>
      <c r="G3156" s="530"/>
      <c r="H3156" s="530"/>
      <c r="I3156" s="532"/>
      <c r="J3156" s="531" t="e">
        <f>VLOOKUP(K3156,'[11]CONSOLIDADO PLAN DESARROLLO'!$DK$9:$DM3452,3,0)</f>
        <v>#N/A</v>
      </c>
      <c r="K3156" s="532"/>
      <c r="L3156" s="531" t="str">
        <f>IF(K3156=0,"0-0",(VLOOKUP(K3156,'[11]CONSOLIDADO PLAN DESARROLLO'!$DK$9:$DM$305,2,0)))</f>
        <v>0-0</v>
      </c>
      <c r="M3156" s="532" t="str">
        <f t="shared" si="183"/>
        <v>0-0</v>
      </c>
      <c r="N3156" s="526"/>
      <c r="O3156" s="535"/>
      <c r="AC3156" s="274"/>
    </row>
    <row r="3157" spans="1:29" x14ac:dyDescent="0.2">
      <c r="A3157" s="528"/>
      <c r="B3157" s="477" t="str">
        <f t="shared" si="182"/>
        <v xml:space="preserve"> </v>
      </c>
      <c r="C3157" s="477"/>
      <c r="D3157" s="526"/>
      <c r="E3157" s="529"/>
      <c r="F3157" s="529"/>
      <c r="G3157" s="530"/>
      <c r="H3157" s="530"/>
      <c r="I3157" s="532"/>
      <c r="J3157" s="531" t="e">
        <f>VLOOKUP(K3157,'[11]CONSOLIDADO PLAN DESARROLLO'!$DK$9:$DM3453,3,0)</f>
        <v>#N/A</v>
      </c>
      <c r="K3157" s="532"/>
      <c r="L3157" s="531" t="str">
        <f>IF(K3157=0,"0-0",(VLOOKUP(K3157,'[11]CONSOLIDADO PLAN DESARROLLO'!$DK$9:$DM$305,2,0)))</f>
        <v>0-0</v>
      </c>
      <c r="M3157" s="532" t="str">
        <f t="shared" si="183"/>
        <v>0-0</v>
      </c>
      <c r="N3157" s="526"/>
      <c r="O3157" s="535"/>
      <c r="AC3157" s="274"/>
    </row>
    <row r="3158" spans="1:29" x14ac:dyDescent="0.2">
      <c r="A3158" s="528"/>
      <c r="B3158" s="477" t="str">
        <f t="shared" si="182"/>
        <v xml:space="preserve"> </v>
      </c>
      <c r="C3158" s="477"/>
      <c r="D3158" s="526"/>
      <c r="E3158" s="529"/>
      <c r="F3158" s="529"/>
      <c r="G3158" s="530"/>
      <c r="H3158" s="530"/>
      <c r="I3158" s="532"/>
      <c r="J3158" s="531" t="e">
        <f>VLOOKUP(K3158,'[11]CONSOLIDADO PLAN DESARROLLO'!$DK$9:$DM3454,3,0)</f>
        <v>#N/A</v>
      </c>
      <c r="K3158" s="532"/>
      <c r="L3158" s="531" t="str">
        <f>IF(K3158=0,"0-0",(VLOOKUP(K3158,'[11]CONSOLIDADO PLAN DESARROLLO'!$DK$9:$DM$305,2,0)))</f>
        <v>0-0</v>
      </c>
      <c r="M3158" s="532" t="str">
        <f t="shared" si="183"/>
        <v>0-0</v>
      </c>
      <c r="N3158" s="526"/>
      <c r="O3158" s="535"/>
      <c r="AC3158" s="274"/>
    </row>
    <row r="3159" spans="1:29" x14ac:dyDescent="0.2">
      <c r="A3159" s="528"/>
      <c r="B3159" s="477" t="str">
        <f t="shared" si="182"/>
        <v xml:space="preserve"> </v>
      </c>
      <c r="C3159" s="477"/>
      <c r="D3159" s="526"/>
      <c r="E3159" s="529"/>
      <c r="F3159" s="529"/>
      <c r="G3159" s="530"/>
      <c r="H3159" s="530"/>
      <c r="I3159" s="532"/>
      <c r="J3159" s="531" t="e">
        <f>VLOOKUP(K3159,'[11]CONSOLIDADO PLAN DESARROLLO'!$DK$9:$DM3455,3,0)</f>
        <v>#N/A</v>
      </c>
      <c r="K3159" s="532"/>
      <c r="L3159" s="531" t="str">
        <f>IF(K3159=0,"0-0",(VLOOKUP(K3159,'[11]CONSOLIDADO PLAN DESARROLLO'!$DK$9:$DM$305,2,0)))</f>
        <v>0-0</v>
      </c>
      <c r="M3159" s="532" t="str">
        <f t="shared" si="183"/>
        <v>0-0</v>
      </c>
      <c r="N3159" s="526"/>
      <c r="O3159" s="535"/>
      <c r="AC3159" s="274"/>
    </row>
    <row r="3160" spans="1:29" x14ac:dyDescent="0.2">
      <c r="A3160" s="528"/>
      <c r="B3160" s="477" t="str">
        <f t="shared" si="182"/>
        <v xml:space="preserve"> </v>
      </c>
      <c r="C3160" s="477"/>
      <c r="D3160" s="526"/>
      <c r="E3160" s="529"/>
      <c r="F3160" s="529"/>
      <c r="G3160" s="530"/>
      <c r="H3160" s="530"/>
      <c r="I3160" s="532"/>
      <c r="J3160" s="531" t="e">
        <f>VLOOKUP(K3160,'[11]CONSOLIDADO PLAN DESARROLLO'!$DK$9:$DM3456,3,0)</f>
        <v>#N/A</v>
      </c>
      <c r="K3160" s="532"/>
      <c r="L3160" s="531" t="str">
        <f>IF(K3160=0,"0-0",(VLOOKUP(K3160,'[11]CONSOLIDADO PLAN DESARROLLO'!$DK$9:$DM$305,2,0)))</f>
        <v>0-0</v>
      </c>
      <c r="M3160" s="532" t="str">
        <f t="shared" si="183"/>
        <v>0-0</v>
      </c>
      <c r="N3160" s="526"/>
      <c r="O3160" s="535"/>
      <c r="AC3160" s="274"/>
    </row>
    <row r="3161" spans="1:29" x14ac:dyDescent="0.2">
      <c r="A3161" s="528"/>
      <c r="B3161" s="477" t="str">
        <f t="shared" si="182"/>
        <v xml:space="preserve"> </v>
      </c>
      <c r="C3161" s="477"/>
      <c r="D3161" s="526"/>
      <c r="E3161" s="529"/>
      <c r="F3161" s="529"/>
      <c r="G3161" s="530"/>
      <c r="H3161" s="530"/>
      <c r="I3161" s="532"/>
      <c r="J3161" s="531" t="e">
        <f>VLOOKUP(K3161,'[11]CONSOLIDADO PLAN DESARROLLO'!$DK$9:$DM3457,3,0)</f>
        <v>#N/A</v>
      </c>
      <c r="K3161" s="532"/>
      <c r="L3161" s="531" t="str">
        <f>IF(K3161=0,"0-0",(VLOOKUP(K3161,'[11]CONSOLIDADO PLAN DESARROLLO'!$DK$9:$DM$305,2,0)))</f>
        <v>0-0</v>
      </c>
      <c r="M3161" s="532" t="str">
        <f t="shared" si="183"/>
        <v>0-0</v>
      </c>
      <c r="N3161" s="526"/>
      <c r="O3161" s="535"/>
      <c r="AC3161" s="274"/>
    </row>
    <row r="3162" spans="1:29" x14ac:dyDescent="0.2">
      <c r="A3162" s="528"/>
      <c r="B3162" s="477" t="str">
        <f t="shared" si="182"/>
        <v xml:space="preserve"> </v>
      </c>
      <c r="C3162" s="477"/>
      <c r="D3162" s="526"/>
      <c r="E3162" s="529"/>
      <c r="F3162" s="529"/>
      <c r="G3162" s="530"/>
      <c r="H3162" s="530"/>
      <c r="I3162" s="532"/>
      <c r="J3162" s="531" t="e">
        <f>VLOOKUP(K3162,'[11]CONSOLIDADO PLAN DESARROLLO'!$DK$9:$DM3458,3,0)</f>
        <v>#N/A</v>
      </c>
      <c r="K3162" s="532"/>
      <c r="L3162" s="531" t="str">
        <f>IF(K3162=0,"0-0",(VLOOKUP(K3162,'[11]CONSOLIDADO PLAN DESARROLLO'!$DK$9:$DM$305,2,0)))</f>
        <v>0-0</v>
      </c>
      <c r="M3162" s="532" t="str">
        <f t="shared" si="183"/>
        <v>0-0</v>
      </c>
      <c r="N3162" s="526"/>
      <c r="O3162" s="535"/>
      <c r="AC3162" s="274"/>
    </row>
    <row r="3163" spans="1:29" x14ac:dyDescent="0.2">
      <c r="A3163" s="528"/>
      <c r="B3163" s="477" t="str">
        <f t="shared" si="182"/>
        <v xml:space="preserve"> </v>
      </c>
      <c r="C3163" s="477"/>
      <c r="D3163" s="526"/>
      <c r="E3163" s="529"/>
      <c r="F3163" s="529"/>
      <c r="G3163" s="530"/>
      <c r="H3163" s="530"/>
      <c r="I3163" s="532"/>
      <c r="J3163" s="531" t="e">
        <f>VLOOKUP(K3163,'[11]CONSOLIDADO PLAN DESARROLLO'!$DK$9:$DM3459,3,0)</f>
        <v>#N/A</v>
      </c>
      <c r="K3163" s="532"/>
      <c r="L3163" s="531" t="str">
        <f>IF(K3163=0,"0-0",(VLOOKUP(K3163,'[11]CONSOLIDADO PLAN DESARROLLO'!$DK$9:$DM$305,2,0)))</f>
        <v>0-0</v>
      </c>
      <c r="M3163" s="532" t="str">
        <f t="shared" si="183"/>
        <v>0-0</v>
      </c>
      <c r="N3163" s="526"/>
      <c r="O3163" s="535"/>
      <c r="AC3163" s="274"/>
    </row>
    <row r="3164" spans="1:29" x14ac:dyDescent="0.2">
      <c r="A3164" s="528"/>
      <c r="B3164" s="477" t="str">
        <f t="shared" si="182"/>
        <v xml:space="preserve"> </v>
      </c>
      <c r="C3164" s="477"/>
      <c r="D3164" s="526"/>
      <c r="E3164" s="529"/>
      <c r="F3164" s="529"/>
      <c r="G3164" s="530"/>
      <c r="H3164" s="530"/>
      <c r="I3164" s="532"/>
      <c r="J3164" s="531" t="e">
        <f>VLOOKUP(K3164,'[11]CONSOLIDADO PLAN DESARROLLO'!$DK$9:$DM3460,3,0)</f>
        <v>#N/A</v>
      </c>
      <c r="K3164" s="532"/>
      <c r="L3164" s="531" t="str">
        <f>IF(K3164=0,"0-0",(VLOOKUP(K3164,'[11]CONSOLIDADO PLAN DESARROLLO'!$DK$9:$DM$305,2,0)))</f>
        <v>0-0</v>
      </c>
      <c r="M3164" s="532" t="str">
        <f t="shared" si="183"/>
        <v>0-0</v>
      </c>
      <c r="N3164" s="526"/>
      <c r="O3164" s="535"/>
      <c r="AC3164" s="274"/>
    </row>
    <row r="3165" spans="1:29" x14ac:dyDescent="0.2">
      <c r="A3165" s="528"/>
      <c r="B3165" s="477" t="str">
        <f t="shared" si="182"/>
        <v xml:space="preserve"> </v>
      </c>
      <c r="C3165" s="477"/>
      <c r="D3165" s="526"/>
      <c r="E3165" s="529"/>
      <c r="F3165" s="529"/>
      <c r="G3165" s="530"/>
      <c r="H3165" s="530"/>
      <c r="I3165" s="532"/>
      <c r="J3165" s="531" t="e">
        <f>VLOOKUP(K3165,'[11]CONSOLIDADO PLAN DESARROLLO'!$DK$9:$DM3461,3,0)</f>
        <v>#N/A</v>
      </c>
      <c r="K3165" s="532"/>
      <c r="L3165" s="531" t="str">
        <f>IF(K3165=0,"0-0",(VLOOKUP(K3165,'[11]CONSOLIDADO PLAN DESARROLLO'!$DK$9:$DM$305,2,0)))</f>
        <v>0-0</v>
      </c>
      <c r="M3165" s="532" t="str">
        <f t="shared" si="183"/>
        <v>0-0</v>
      </c>
      <c r="N3165" s="526"/>
      <c r="O3165" s="535"/>
      <c r="AC3165" s="274"/>
    </row>
    <row r="3166" spans="1:29" x14ac:dyDescent="0.2">
      <c r="A3166" s="528"/>
      <c r="B3166" s="477" t="str">
        <f t="shared" si="182"/>
        <v xml:space="preserve"> </v>
      </c>
      <c r="C3166" s="477"/>
      <c r="D3166" s="526"/>
      <c r="E3166" s="529"/>
      <c r="F3166" s="529"/>
      <c r="G3166" s="530"/>
      <c r="H3166" s="530"/>
      <c r="I3166" s="532"/>
      <c r="J3166" s="531" t="e">
        <f>VLOOKUP(K3166,'[11]CONSOLIDADO PLAN DESARROLLO'!$DK$9:$DM3462,3,0)</f>
        <v>#N/A</v>
      </c>
      <c r="K3166" s="532"/>
      <c r="L3166" s="531" t="str">
        <f>IF(K3166=0,"0-0",(VLOOKUP(K3166,'[11]CONSOLIDADO PLAN DESARROLLO'!$DK$9:$DM$305,2,0)))</f>
        <v>0-0</v>
      </c>
      <c r="M3166" s="532" t="str">
        <f t="shared" si="183"/>
        <v>0-0</v>
      </c>
      <c r="N3166" s="526"/>
      <c r="O3166" s="535"/>
      <c r="AC3166" s="274"/>
    </row>
    <row r="3167" spans="1:29" x14ac:dyDescent="0.2">
      <c r="A3167" s="528"/>
      <c r="B3167" s="477" t="str">
        <f t="shared" si="182"/>
        <v xml:space="preserve"> </v>
      </c>
      <c r="C3167" s="477"/>
      <c r="D3167" s="526"/>
      <c r="E3167" s="529"/>
      <c r="F3167" s="529"/>
      <c r="G3167" s="530"/>
      <c r="H3167" s="530"/>
      <c r="I3167" s="532"/>
      <c r="J3167" s="531" t="e">
        <f>VLOOKUP(K3167,'[11]CONSOLIDADO PLAN DESARROLLO'!$DK$9:$DM3463,3,0)</f>
        <v>#N/A</v>
      </c>
      <c r="K3167" s="532"/>
      <c r="L3167" s="531" t="str">
        <f>IF(K3167=0,"0-0",(VLOOKUP(K3167,'[11]CONSOLIDADO PLAN DESARROLLO'!$DK$9:$DM$305,2,0)))</f>
        <v>0-0</v>
      </c>
      <c r="M3167" s="532" t="str">
        <f t="shared" si="183"/>
        <v>0-0</v>
      </c>
      <c r="N3167" s="526"/>
      <c r="O3167" s="535"/>
      <c r="AC3167" s="274"/>
    </row>
    <row r="3168" spans="1:29" x14ac:dyDescent="0.2">
      <c r="A3168" s="528"/>
      <c r="B3168" s="477" t="str">
        <f t="shared" si="182"/>
        <v xml:space="preserve"> </v>
      </c>
      <c r="C3168" s="477"/>
      <c r="D3168" s="526"/>
      <c r="E3168" s="529"/>
      <c r="F3168" s="529"/>
      <c r="G3168" s="530"/>
      <c r="H3168" s="530"/>
      <c r="I3168" s="532"/>
      <c r="J3168" s="531" t="e">
        <f>VLOOKUP(K3168,'[11]CONSOLIDADO PLAN DESARROLLO'!$DK$9:$DM3464,3,0)</f>
        <v>#N/A</v>
      </c>
      <c r="K3168" s="532"/>
      <c r="L3168" s="531" t="str">
        <f>IF(K3168=0,"0-0",(VLOOKUP(K3168,'[11]CONSOLIDADO PLAN DESARROLLO'!$DK$9:$DM$305,2,0)))</f>
        <v>0-0</v>
      </c>
      <c r="M3168" s="532" t="str">
        <f t="shared" si="183"/>
        <v>0-0</v>
      </c>
      <c r="N3168" s="526"/>
      <c r="O3168" s="535"/>
      <c r="AC3168" s="274"/>
    </row>
    <row r="3169" spans="1:29" x14ac:dyDescent="0.2">
      <c r="A3169" s="528"/>
      <c r="B3169" s="477" t="str">
        <f t="shared" si="182"/>
        <v xml:space="preserve"> </v>
      </c>
      <c r="C3169" s="477"/>
      <c r="D3169" s="526"/>
      <c r="E3169" s="529"/>
      <c r="F3169" s="529"/>
      <c r="G3169" s="530"/>
      <c r="H3169" s="530"/>
      <c r="I3169" s="532"/>
      <c r="J3169" s="531" t="e">
        <f>VLOOKUP(K3169,'[11]CONSOLIDADO PLAN DESARROLLO'!$DK$9:$DM3465,3,0)</f>
        <v>#N/A</v>
      </c>
      <c r="K3169" s="532"/>
      <c r="L3169" s="531" t="str">
        <f>IF(K3169=0,"0-0",(VLOOKUP(K3169,'[11]CONSOLIDADO PLAN DESARROLLO'!$DK$9:$DM$305,2,0)))</f>
        <v>0-0</v>
      </c>
      <c r="M3169" s="532" t="str">
        <f t="shared" si="183"/>
        <v>0-0</v>
      </c>
      <c r="N3169" s="526"/>
      <c r="O3169" s="535"/>
      <c r="AC3169" s="274"/>
    </row>
    <row r="3170" spans="1:29" x14ac:dyDescent="0.2">
      <c r="A3170" s="528"/>
      <c r="B3170" s="477" t="str">
        <f t="shared" si="182"/>
        <v xml:space="preserve"> </v>
      </c>
      <c r="C3170" s="477"/>
      <c r="D3170" s="526"/>
      <c r="E3170" s="529"/>
      <c r="F3170" s="529"/>
      <c r="G3170" s="530"/>
      <c r="H3170" s="530"/>
      <c r="I3170" s="532"/>
      <c r="J3170" s="531" t="e">
        <f>VLOOKUP(K3170,'[11]CONSOLIDADO PLAN DESARROLLO'!$DK$9:$DM3466,3,0)</f>
        <v>#N/A</v>
      </c>
      <c r="K3170" s="532"/>
      <c r="L3170" s="531" t="str">
        <f>IF(K3170=0,"0-0",(VLOOKUP(K3170,'[11]CONSOLIDADO PLAN DESARROLLO'!$DK$9:$DM$305,2,0)))</f>
        <v>0-0</v>
      </c>
      <c r="M3170" s="532" t="str">
        <f t="shared" si="183"/>
        <v>0-0</v>
      </c>
      <c r="N3170" s="526"/>
      <c r="O3170" s="535"/>
      <c r="AC3170" s="274"/>
    </row>
    <row r="3171" spans="1:29" x14ac:dyDescent="0.2">
      <c r="A3171" s="528"/>
      <c r="B3171" s="477" t="str">
        <f t="shared" si="182"/>
        <v xml:space="preserve"> </v>
      </c>
      <c r="C3171" s="477"/>
      <c r="D3171" s="526"/>
      <c r="E3171" s="529"/>
      <c r="F3171" s="529"/>
      <c r="G3171" s="530"/>
      <c r="H3171" s="530"/>
      <c r="I3171" s="532"/>
      <c r="J3171" s="531" t="e">
        <f>VLOOKUP(K3171,'[11]CONSOLIDADO PLAN DESARROLLO'!$DK$9:$DM3467,3,0)</f>
        <v>#N/A</v>
      </c>
      <c r="K3171" s="532"/>
      <c r="L3171" s="531" t="str">
        <f>IF(K3171=0,"0-0",(VLOOKUP(K3171,'[11]CONSOLIDADO PLAN DESARROLLO'!$DK$9:$DM$305,2,0)))</f>
        <v>0-0</v>
      </c>
      <c r="M3171" s="532" t="str">
        <f t="shared" si="183"/>
        <v>0-0</v>
      </c>
      <c r="N3171" s="526"/>
      <c r="O3171" s="535"/>
      <c r="AC3171" s="274"/>
    </row>
    <row r="3172" spans="1:29" x14ac:dyDescent="0.2">
      <c r="A3172" s="528"/>
      <c r="B3172" s="477" t="str">
        <f t="shared" si="182"/>
        <v xml:space="preserve"> </v>
      </c>
      <c r="C3172" s="477"/>
      <c r="D3172" s="526"/>
      <c r="E3172" s="529"/>
      <c r="F3172" s="529"/>
      <c r="G3172" s="530"/>
      <c r="H3172" s="530"/>
      <c r="I3172" s="532"/>
      <c r="J3172" s="531" t="e">
        <f>VLOOKUP(K3172,'[11]CONSOLIDADO PLAN DESARROLLO'!$DK$9:$DM3468,3,0)</f>
        <v>#N/A</v>
      </c>
      <c r="K3172" s="532"/>
      <c r="L3172" s="531" t="str">
        <f>IF(K3172=0,"0-0",(VLOOKUP(K3172,'[11]CONSOLIDADO PLAN DESARROLLO'!$DK$9:$DM$305,2,0)))</f>
        <v>0-0</v>
      </c>
      <c r="M3172" s="532" t="str">
        <f t="shared" si="183"/>
        <v>0-0</v>
      </c>
      <c r="N3172" s="526"/>
      <c r="O3172" s="535"/>
      <c r="AC3172" s="274"/>
    </row>
    <row r="3173" spans="1:29" x14ac:dyDescent="0.2">
      <c r="A3173" s="528"/>
      <c r="B3173" s="477" t="str">
        <f t="shared" si="182"/>
        <v xml:space="preserve"> </v>
      </c>
      <c r="C3173" s="477"/>
      <c r="D3173" s="526"/>
      <c r="E3173" s="529"/>
      <c r="F3173" s="529"/>
      <c r="G3173" s="530"/>
      <c r="H3173" s="530"/>
      <c r="I3173" s="532"/>
      <c r="J3173" s="531" t="e">
        <f>VLOOKUP(K3173,'[11]CONSOLIDADO PLAN DESARROLLO'!$DK$9:$DM3469,3,0)</f>
        <v>#N/A</v>
      </c>
      <c r="K3173" s="532"/>
      <c r="L3173" s="531" t="str">
        <f>IF(K3173=0,"0-0",(VLOOKUP(K3173,'[11]CONSOLIDADO PLAN DESARROLLO'!$DK$9:$DM$305,2,0)))</f>
        <v>0-0</v>
      </c>
      <c r="M3173" s="532" t="str">
        <f t="shared" si="183"/>
        <v>0-0</v>
      </c>
      <c r="N3173" s="526"/>
      <c r="O3173" s="535"/>
      <c r="AC3173" s="274"/>
    </row>
    <row r="3174" spans="1:29" x14ac:dyDescent="0.2">
      <c r="A3174" s="528"/>
      <c r="B3174" s="477" t="str">
        <f t="shared" si="182"/>
        <v xml:space="preserve"> </v>
      </c>
      <c r="C3174" s="477"/>
      <c r="D3174" s="526"/>
      <c r="E3174" s="529"/>
      <c r="F3174" s="529"/>
      <c r="G3174" s="530"/>
      <c r="H3174" s="530"/>
      <c r="I3174" s="532"/>
      <c r="J3174" s="531" t="e">
        <f>VLOOKUP(K3174,'[11]CONSOLIDADO PLAN DESARROLLO'!$DK$9:$DM3470,3,0)</f>
        <v>#N/A</v>
      </c>
      <c r="K3174" s="532"/>
      <c r="L3174" s="531" t="str">
        <f>IF(K3174=0,"0-0",(VLOOKUP(K3174,'[11]CONSOLIDADO PLAN DESARROLLO'!$DK$9:$DM$305,2,0)))</f>
        <v>0-0</v>
      </c>
      <c r="M3174" s="532" t="str">
        <f t="shared" si="183"/>
        <v>0-0</v>
      </c>
      <c r="N3174" s="526"/>
      <c r="O3174" s="535"/>
      <c r="AC3174" s="274"/>
    </row>
    <row r="3175" spans="1:29" x14ac:dyDescent="0.2">
      <c r="A3175" s="528"/>
      <c r="B3175" s="477" t="str">
        <f t="shared" si="182"/>
        <v xml:space="preserve"> </v>
      </c>
      <c r="C3175" s="477"/>
      <c r="D3175" s="526"/>
      <c r="E3175" s="529"/>
      <c r="F3175" s="529"/>
      <c r="G3175" s="530"/>
      <c r="H3175" s="530"/>
      <c r="I3175" s="532"/>
      <c r="J3175" s="531" t="e">
        <f>VLOOKUP(K3175,'[11]CONSOLIDADO PLAN DESARROLLO'!$DK$9:$DM3471,3,0)</f>
        <v>#N/A</v>
      </c>
      <c r="K3175" s="532"/>
      <c r="L3175" s="531" t="str">
        <f>IF(K3175=0,"0-0",(VLOOKUP(K3175,'[11]CONSOLIDADO PLAN DESARROLLO'!$DK$9:$DM$305,2,0)))</f>
        <v>0-0</v>
      </c>
      <c r="M3175" s="532" t="str">
        <f t="shared" si="183"/>
        <v>0-0</v>
      </c>
      <c r="N3175" s="526"/>
      <c r="O3175" s="535"/>
      <c r="AC3175" s="274"/>
    </row>
    <row r="3176" spans="1:29" x14ac:dyDescent="0.2">
      <c r="A3176" s="528"/>
      <c r="B3176" s="477" t="str">
        <f t="shared" si="182"/>
        <v xml:space="preserve"> </v>
      </c>
      <c r="C3176" s="477"/>
      <c r="D3176" s="526"/>
      <c r="E3176" s="529"/>
      <c r="F3176" s="529"/>
      <c r="G3176" s="530"/>
      <c r="H3176" s="530"/>
      <c r="I3176" s="532"/>
      <c r="J3176" s="531" t="e">
        <f>VLOOKUP(K3176,'[11]CONSOLIDADO PLAN DESARROLLO'!$DK$9:$DM3472,3,0)</f>
        <v>#N/A</v>
      </c>
      <c r="K3176" s="532"/>
      <c r="L3176" s="531" t="str">
        <f>IF(K3176=0,"0-0",(VLOOKUP(K3176,'[11]CONSOLIDADO PLAN DESARROLLO'!$DK$9:$DM$305,2,0)))</f>
        <v>0-0</v>
      </c>
      <c r="M3176" s="532" t="str">
        <f t="shared" si="183"/>
        <v>0-0</v>
      </c>
      <c r="N3176" s="526"/>
      <c r="O3176" s="535"/>
      <c r="AC3176" s="274"/>
    </row>
    <row r="3177" spans="1:29" x14ac:dyDescent="0.2">
      <c r="A3177" s="528"/>
      <c r="B3177" s="477" t="str">
        <f t="shared" si="182"/>
        <v xml:space="preserve"> </v>
      </c>
      <c r="C3177" s="477"/>
      <c r="D3177" s="526"/>
      <c r="E3177" s="529"/>
      <c r="F3177" s="529"/>
      <c r="G3177" s="530"/>
      <c r="H3177" s="530"/>
      <c r="I3177" s="532"/>
      <c r="J3177" s="531" t="e">
        <f>VLOOKUP(K3177,'[11]CONSOLIDADO PLAN DESARROLLO'!$DK$9:$DM3473,3,0)</f>
        <v>#N/A</v>
      </c>
      <c r="K3177" s="532"/>
      <c r="L3177" s="531" t="str">
        <f>IF(K3177=0,"0-0",(VLOOKUP(K3177,'[11]CONSOLIDADO PLAN DESARROLLO'!$DK$9:$DM$305,2,0)))</f>
        <v>0-0</v>
      </c>
      <c r="M3177" s="532" t="str">
        <f t="shared" si="183"/>
        <v>0-0</v>
      </c>
      <c r="N3177" s="526"/>
      <c r="O3177" s="535"/>
      <c r="AC3177" s="274"/>
    </row>
    <row r="3178" spans="1:29" x14ac:dyDescent="0.2">
      <c r="A3178" s="528"/>
      <c r="B3178" s="477" t="str">
        <f t="shared" si="182"/>
        <v xml:space="preserve"> </v>
      </c>
      <c r="C3178" s="477"/>
      <c r="D3178" s="526"/>
      <c r="E3178" s="529"/>
      <c r="F3178" s="529"/>
      <c r="G3178" s="530"/>
      <c r="H3178" s="530"/>
      <c r="I3178" s="532"/>
      <c r="J3178" s="531" t="e">
        <f>VLOOKUP(K3178,'[11]CONSOLIDADO PLAN DESARROLLO'!$DK$9:$DM3474,3,0)</f>
        <v>#N/A</v>
      </c>
      <c r="K3178" s="532"/>
      <c r="L3178" s="531" t="str">
        <f>IF(K3178=0,"0-0",(VLOOKUP(K3178,'[11]CONSOLIDADO PLAN DESARROLLO'!$DK$9:$DM$305,2,0)))</f>
        <v>0-0</v>
      </c>
      <c r="M3178" s="532" t="str">
        <f t="shared" si="183"/>
        <v>0-0</v>
      </c>
      <c r="N3178" s="526"/>
      <c r="O3178" s="535"/>
      <c r="AC3178" s="274"/>
    </row>
    <row r="3179" spans="1:29" x14ac:dyDescent="0.2">
      <c r="A3179" s="528"/>
      <c r="B3179" s="477" t="str">
        <f t="shared" si="182"/>
        <v xml:space="preserve"> </v>
      </c>
      <c r="C3179" s="477"/>
      <c r="D3179" s="526"/>
      <c r="E3179" s="529"/>
      <c r="F3179" s="529"/>
      <c r="G3179" s="530"/>
      <c r="H3179" s="530"/>
      <c r="I3179" s="532"/>
      <c r="J3179" s="531" t="e">
        <f>VLOOKUP(K3179,'[11]CONSOLIDADO PLAN DESARROLLO'!$DK$9:$DM3475,3,0)</f>
        <v>#N/A</v>
      </c>
      <c r="K3179" s="532"/>
      <c r="L3179" s="531" t="str">
        <f>IF(K3179=0,"0-0",(VLOOKUP(K3179,'[11]CONSOLIDADO PLAN DESARROLLO'!$DK$9:$DM$305,2,0)))</f>
        <v>0-0</v>
      </c>
      <c r="M3179" s="532" t="str">
        <f t="shared" si="183"/>
        <v>0-0</v>
      </c>
      <c r="N3179" s="526"/>
      <c r="O3179" s="535"/>
      <c r="AC3179" s="274"/>
    </row>
    <row r="3180" spans="1:29" x14ac:dyDescent="0.2">
      <c r="A3180" s="528"/>
      <c r="B3180" s="477" t="str">
        <f t="shared" si="182"/>
        <v xml:space="preserve"> </v>
      </c>
      <c r="C3180" s="477"/>
      <c r="D3180" s="526"/>
      <c r="E3180" s="529"/>
      <c r="F3180" s="529"/>
      <c r="G3180" s="530"/>
      <c r="H3180" s="530"/>
      <c r="I3180" s="532"/>
      <c r="J3180" s="531" t="e">
        <f>VLOOKUP(K3180,'[11]CONSOLIDADO PLAN DESARROLLO'!$DK$9:$DM3476,3,0)</f>
        <v>#N/A</v>
      </c>
      <c r="K3180" s="532"/>
      <c r="L3180" s="531" t="str">
        <f>IF(K3180=0,"0-0",(VLOOKUP(K3180,'[11]CONSOLIDADO PLAN DESARROLLO'!$DK$9:$DM$305,2,0)))</f>
        <v>0-0</v>
      </c>
      <c r="M3180" s="532" t="str">
        <f t="shared" si="183"/>
        <v>0-0</v>
      </c>
      <c r="N3180" s="526"/>
      <c r="O3180" s="535"/>
      <c r="AC3180" s="274"/>
    </row>
    <row r="3181" spans="1:29" x14ac:dyDescent="0.2">
      <c r="A3181" s="528"/>
      <c r="B3181" s="477" t="str">
        <f t="shared" si="182"/>
        <v xml:space="preserve"> </v>
      </c>
      <c r="C3181" s="477"/>
      <c r="D3181" s="526"/>
      <c r="E3181" s="529"/>
      <c r="F3181" s="529"/>
      <c r="G3181" s="530"/>
      <c r="H3181" s="530"/>
      <c r="I3181" s="532"/>
      <c r="J3181" s="531" t="e">
        <f>VLOOKUP(K3181,'[11]CONSOLIDADO PLAN DESARROLLO'!$DK$9:$DM3477,3,0)</f>
        <v>#N/A</v>
      </c>
      <c r="K3181" s="532"/>
      <c r="L3181" s="531" t="str">
        <f>IF(K3181=0,"0-0",(VLOOKUP(K3181,'[11]CONSOLIDADO PLAN DESARROLLO'!$DK$9:$DM$305,2,0)))</f>
        <v>0-0</v>
      </c>
      <c r="M3181" s="532" t="str">
        <f t="shared" si="183"/>
        <v>0-0</v>
      </c>
      <c r="N3181" s="526"/>
      <c r="O3181" s="535"/>
      <c r="AC3181" s="274"/>
    </row>
    <row r="3182" spans="1:29" x14ac:dyDescent="0.2">
      <c r="A3182" s="528"/>
      <c r="B3182" s="477" t="str">
        <f t="shared" si="182"/>
        <v xml:space="preserve"> </v>
      </c>
      <c r="C3182" s="477"/>
      <c r="D3182" s="526"/>
      <c r="E3182" s="529"/>
      <c r="F3182" s="529"/>
      <c r="G3182" s="530"/>
      <c r="H3182" s="530"/>
      <c r="I3182" s="532"/>
      <c r="J3182" s="531" t="e">
        <f>VLOOKUP(K3182,'[11]CONSOLIDADO PLAN DESARROLLO'!$DK$9:$DM3478,3,0)</f>
        <v>#N/A</v>
      </c>
      <c r="K3182" s="532"/>
      <c r="L3182" s="531" t="str">
        <f>IF(K3182=0,"0-0",(VLOOKUP(K3182,'[11]CONSOLIDADO PLAN DESARROLLO'!$DK$9:$DM$305,2,0)))</f>
        <v>0-0</v>
      </c>
      <c r="M3182" s="532" t="str">
        <f t="shared" si="183"/>
        <v>0-0</v>
      </c>
      <c r="N3182" s="526"/>
      <c r="O3182" s="535"/>
      <c r="AC3182" s="274"/>
    </row>
    <row r="3183" spans="1:29" x14ac:dyDescent="0.2">
      <c r="A3183" s="528"/>
      <c r="B3183" s="477" t="str">
        <f t="shared" si="182"/>
        <v xml:space="preserve"> </v>
      </c>
      <c r="C3183" s="477"/>
      <c r="D3183" s="526"/>
      <c r="E3183" s="529"/>
      <c r="F3183" s="529"/>
      <c r="G3183" s="530"/>
      <c r="H3183" s="530"/>
      <c r="I3183" s="532"/>
      <c r="J3183" s="531" t="e">
        <f>VLOOKUP(K3183,'[11]CONSOLIDADO PLAN DESARROLLO'!$DK$9:$DM3479,3,0)</f>
        <v>#N/A</v>
      </c>
      <c r="K3183" s="532"/>
      <c r="L3183" s="531" t="str">
        <f>IF(K3183=0,"0-0",(VLOOKUP(K3183,'[11]CONSOLIDADO PLAN DESARROLLO'!$DK$9:$DM$305,2,0)))</f>
        <v>0-0</v>
      </c>
      <c r="M3183" s="532" t="str">
        <f t="shared" si="183"/>
        <v>0-0</v>
      </c>
      <c r="N3183" s="526"/>
      <c r="O3183" s="535"/>
      <c r="AC3183" s="274"/>
    </row>
    <row r="3184" spans="1:29" x14ac:dyDescent="0.2">
      <c r="A3184" s="528"/>
      <c r="B3184" s="477" t="str">
        <f t="shared" si="182"/>
        <v xml:space="preserve"> </v>
      </c>
      <c r="C3184" s="477"/>
      <c r="D3184" s="526"/>
      <c r="E3184" s="529"/>
      <c r="F3184" s="529"/>
      <c r="G3184" s="530"/>
      <c r="H3184" s="530"/>
      <c r="I3184" s="532"/>
      <c r="J3184" s="531" t="e">
        <f>VLOOKUP(K3184,'[11]CONSOLIDADO PLAN DESARROLLO'!$DK$9:$DM3480,3,0)</f>
        <v>#N/A</v>
      </c>
      <c r="K3184" s="532"/>
      <c r="L3184" s="531" t="str">
        <f>IF(K3184=0,"0-0",(VLOOKUP(K3184,'[11]CONSOLIDADO PLAN DESARROLLO'!$DK$9:$DM$305,2,0)))</f>
        <v>0-0</v>
      </c>
      <c r="M3184" s="532" t="str">
        <f t="shared" si="183"/>
        <v>0-0</v>
      </c>
      <c r="N3184" s="526"/>
      <c r="O3184" s="535"/>
      <c r="AC3184" s="274"/>
    </row>
    <row r="3185" spans="1:29" x14ac:dyDescent="0.2">
      <c r="A3185" s="528"/>
      <c r="B3185" s="477" t="str">
        <f t="shared" si="182"/>
        <v xml:space="preserve"> </v>
      </c>
      <c r="C3185" s="477"/>
      <c r="D3185" s="526"/>
      <c r="E3185" s="529"/>
      <c r="F3185" s="529"/>
      <c r="G3185" s="530"/>
      <c r="H3185" s="530"/>
      <c r="I3185" s="532"/>
      <c r="J3185" s="531" t="e">
        <f>VLOOKUP(K3185,'[11]CONSOLIDADO PLAN DESARROLLO'!$DK$9:$DM3481,3,0)</f>
        <v>#N/A</v>
      </c>
      <c r="K3185" s="532"/>
      <c r="L3185" s="531" t="str">
        <f>IF(K3185=0,"0-0",(VLOOKUP(K3185,'[11]CONSOLIDADO PLAN DESARROLLO'!$DK$9:$DM$305,2,0)))</f>
        <v>0-0</v>
      </c>
      <c r="M3185" s="532" t="str">
        <f t="shared" si="183"/>
        <v>0-0</v>
      </c>
      <c r="N3185" s="526"/>
      <c r="O3185" s="535"/>
      <c r="AC3185" s="274"/>
    </row>
    <row r="3186" spans="1:29" x14ac:dyDescent="0.2">
      <c r="A3186" s="528"/>
      <c r="B3186" s="477" t="str">
        <f t="shared" si="182"/>
        <v xml:space="preserve"> </v>
      </c>
      <c r="C3186" s="477"/>
      <c r="D3186" s="526"/>
      <c r="E3186" s="529"/>
      <c r="F3186" s="529"/>
      <c r="G3186" s="530"/>
      <c r="H3186" s="530"/>
      <c r="I3186" s="532"/>
      <c r="J3186" s="531" t="e">
        <f>VLOOKUP(K3186,'[11]CONSOLIDADO PLAN DESARROLLO'!$DK$9:$DM3482,3,0)</f>
        <v>#N/A</v>
      </c>
      <c r="K3186" s="532"/>
      <c r="L3186" s="531" t="str">
        <f>IF(K3186=0,"0-0",(VLOOKUP(K3186,'[11]CONSOLIDADO PLAN DESARROLLO'!$DK$9:$DM$305,2,0)))</f>
        <v>0-0</v>
      </c>
      <c r="M3186" s="532" t="str">
        <f t="shared" si="183"/>
        <v>0-0</v>
      </c>
      <c r="N3186" s="526"/>
      <c r="O3186" s="535"/>
      <c r="AC3186" s="274"/>
    </row>
    <row r="3187" spans="1:29" x14ac:dyDescent="0.2">
      <c r="A3187" s="528"/>
      <c r="B3187" s="477" t="str">
        <f t="shared" si="182"/>
        <v xml:space="preserve"> </v>
      </c>
      <c r="C3187" s="477"/>
      <c r="D3187" s="526"/>
      <c r="E3187" s="529"/>
      <c r="F3187" s="529"/>
      <c r="G3187" s="530"/>
      <c r="H3187" s="530"/>
      <c r="I3187" s="532"/>
      <c r="J3187" s="531" t="e">
        <f>VLOOKUP(K3187,'[11]CONSOLIDADO PLAN DESARROLLO'!$DK$9:$DM3483,3,0)</f>
        <v>#N/A</v>
      </c>
      <c r="K3187" s="532"/>
      <c r="L3187" s="531" t="str">
        <f>IF(K3187=0,"0-0",(VLOOKUP(K3187,'[11]CONSOLIDADO PLAN DESARROLLO'!$DK$9:$DM$305,2,0)))</f>
        <v>0-0</v>
      </c>
      <c r="M3187" s="532" t="str">
        <f t="shared" si="183"/>
        <v>0-0</v>
      </c>
      <c r="N3187" s="526"/>
      <c r="O3187" s="535"/>
      <c r="AC3187" s="274"/>
    </row>
    <row r="3188" spans="1:29" x14ac:dyDescent="0.2">
      <c r="A3188" s="528"/>
      <c r="B3188" s="477" t="str">
        <f t="shared" si="182"/>
        <v xml:space="preserve"> </v>
      </c>
      <c r="C3188" s="477"/>
      <c r="D3188" s="526"/>
      <c r="E3188" s="529"/>
      <c r="F3188" s="529"/>
      <c r="G3188" s="530"/>
      <c r="H3188" s="530"/>
      <c r="I3188" s="532"/>
      <c r="J3188" s="531" t="e">
        <f>VLOOKUP(K3188,'[11]CONSOLIDADO PLAN DESARROLLO'!$DK$9:$DM3484,3,0)</f>
        <v>#N/A</v>
      </c>
      <c r="K3188" s="532"/>
      <c r="L3188" s="531" t="str">
        <f>IF(K3188=0,"0-0",(VLOOKUP(K3188,'[11]CONSOLIDADO PLAN DESARROLLO'!$DK$9:$DM$305,2,0)))</f>
        <v>0-0</v>
      </c>
      <c r="M3188" s="532" t="str">
        <f t="shared" si="183"/>
        <v>0-0</v>
      </c>
      <c r="N3188" s="526"/>
      <c r="O3188" s="535"/>
      <c r="AC3188" s="274"/>
    </row>
    <row r="3189" spans="1:29" x14ac:dyDescent="0.2">
      <c r="A3189" s="528"/>
      <c r="B3189" s="477" t="str">
        <f t="shared" si="182"/>
        <v xml:space="preserve"> </v>
      </c>
      <c r="C3189" s="477"/>
      <c r="D3189" s="526"/>
      <c r="E3189" s="529"/>
      <c r="F3189" s="529"/>
      <c r="G3189" s="530"/>
      <c r="H3189" s="530"/>
      <c r="I3189" s="532"/>
      <c r="J3189" s="531" t="e">
        <f>VLOOKUP(K3189,'[11]CONSOLIDADO PLAN DESARROLLO'!$DK$9:$DM3485,3,0)</f>
        <v>#N/A</v>
      </c>
      <c r="K3189" s="532"/>
      <c r="L3189" s="531" t="str">
        <f>IF(K3189=0,"0-0",(VLOOKUP(K3189,'[11]CONSOLIDADO PLAN DESARROLLO'!$DK$9:$DM$305,2,0)))</f>
        <v>0-0</v>
      </c>
      <c r="M3189" s="532" t="str">
        <f t="shared" si="183"/>
        <v>0-0</v>
      </c>
      <c r="N3189" s="526"/>
      <c r="O3189" s="535"/>
      <c r="AC3189" s="274"/>
    </row>
    <row r="3190" spans="1:29" x14ac:dyDescent="0.2">
      <c r="A3190" s="528"/>
      <c r="B3190" s="477" t="str">
        <f t="shared" si="182"/>
        <v xml:space="preserve"> </v>
      </c>
      <c r="C3190" s="477"/>
      <c r="D3190" s="526"/>
      <c r="E3190" s="529"/>
      <c r="F3190" s="529"/>
      <c r="G3190" s="530"/>
      <c r="H3190" s="530"/>
      <c r="I3190" s="532"/>
      <c r="J3190" s="531" t="e">
        <f>VLOOKUP(K3190,'[11]CONSOLIDADO PLAN DESARROLLO'!$DK$9:$DM3486,3,0)</f>
        <v>#N/A</v>
      </c>
      <c r="K3190" s="532"/>
      <c r="L3190" s="531" t="str">
        <f>IF(K3190=0,"0-0",(VLOOKUP(K3190,'[11]CONSOLIDADO PLAN DESARROLLO'!$DK$9:$DM$305,2,0)))</f>
        <v>0-0</v>
      </c>
      <c r="M3190" s="532" t="str">
        <f t="shared" si="183"/>
        <v>0-0</v>
      </c>
      <c r="N3190" s="526"/>
      <c r="O3190" s="535"/>
      <c r="AC3190" s="274"/>
    </row>
    <row r="3191" spans="1:29" x14ac:dyDescent="0.2">
      <c r="A3191" s="528"/>
      <c r="B3191" s="477" t="str">
        <f t="shared" si="182"/>
        <v xml:space="preserve"> </v>
      </c>
      <c r="C3191" s="477"/>
      <c r="D3191" s="526"/>
      <c r="E3191" s="529"/>
      <c r="F3191" s="529"/>
      <c r="G3191" s="530"/>
      <c r="H3191" s="530"/>
      <c r="I3191" s="532"/>
      <c r="J3191" s="531" t="e">
        <f>VLOOKUP(K3191,'[11]CONSOLIDADO PLAN DESARROLLO'!$DK$9:$DM3487,3,0)</f>
        <v>#N/A</v>
      </c>
      <c r="K3191" s="532"/>
      <c r="L3191" s="531" t="str">
        <f>IF(K3191=0,"0-0",(VLOOKUP(K3191,'[11]CONSOLIDADO PLAN DESARROLLO'!$DK$9:$DM$305,2,0)))</f>
        <v>0-0</v>
      </c>
      <c r="M3191" s="532" t="str">
        <f t="shared" si="183"/>
        <v>0-0</v>
      </c>
      <c r="N3191" s="526"/>
      <c r="O3191" s="535"/>
      <c r="AC3191" s="274"/>
    </row>
    <row r="3192" spans="1:29" x14ac:dyDescent="0.2">
      <c r="A3192" s="528"/>
      <c r="B3192" s="477" t="str">
        <f t="shared" si="182"/>
        <v xml:space="preserve"> </v>
      </c>
      <c r="C3192" s="477"/>
      <c r="D3192" s="526"/>
      <c r="E3192" s="529"/>
      <c r="F3192" s="529"/>
      <c r="G3192" s="530"/>
      <c r="H3192" s="530"/>
      <c r="I3192" s="532"/>
      <c r="J3192" s="531" t="e">
        <f>VLOOKUP(K3192,'[11]CONSOLIDADO PLAN DESARROLLO'!$DK$9:$DM3488,3,0)</f>
        <v>#N/A</v>
      </c>
      <c r="K3192" s="532"/>
      <c r="L3192" s="531" t="str">
        <f>IF(K3192=0,"0-0",(VLOOKUP(K3192,'[11]CONSOLIDADO PLAN DESARROLLO'!$DK$9:$DM$305,2,0)))</f>
        <v>0-0</v>
      </c>
      <c r="M3192" s="532" t="str">
        <f t="shared" si="183"/>
        <v>0-0</v>
      </c>
      <c r="N3192" s="526"/>
      <c r="O3192" s="535"/>
      <c r="AC3192" s="274"/>
    </row>
    <row r="3193" spans="1:29" x14ac:dyDescent="0.2">
      <c r="A3193" s="528"/>
      <c r="B3193" s="477" t="str">
        <f t="shared" si="182"/>
        <v xml:space="preserve"> </v>
      </c>
      <c r="C3193" s="477"/>
      <c r="D3193" s="526"/>
      <c r="E3193" s="529"/>
      <c r="F3193" s="529"/>
      <c r="G3193" s="530"/>
      <c r="H3193" s="530"/>
      <c r="I3193" s="532"/>
      <c r="J3193" s="531" t="e">
        <f>VLOOKUP(K3193,'[11]CONSOLIDADO PLAN DESARROLLO'!$DK$9:$DM3489,3,0)</f>
        <v>#N/A</v>
      </c>
      <c r="K3193" s="532"/>
      <c r="L3193" s="531" t="str">
        <f>IF(K3193=0,"0-0",(VLOOKUP(K3193,'[11]CONSOLIDADO PLAN DESARROLLO'!$DK$9:$DM$305,2,0)))</f>
        <v>0-0</v>
      </c>
      <c r="M3193" s="532" t="str">
        <f t="shared" si="183"/>
        <v>0-0</v>
      </c>
      <c r="N3193" s="526"/>
      <c r="O3193" s="535"/>
      <c r="AC3193" s="274"/>
    </row>
    <row r="3194" spans="1:29" x14ac:dyDescent="0.2">
      <c r="A3194" s="528"/>
      <c r="B3194" s="477" t="str">
        <f t="shared" si="182"/>
        <v xml:space="preserve"> </v>
      </c>
      <c r="C3194" s="477"/>
      <c r="D3194" s="526"/>
      <c r="E3194" s="529"/>
      <c r="F3194" s="529"/>
      <c r="G3194" s="530"/>
      <c r="H3194" s="530"/>
      <c r="I3194" s="532"/>
      <c r="J3194" s="531" t="e">
        <f>VLOOKUP(K3194,'[11]CONSOLIDADO PLAN DESARROLLO'!$DK$9:$DM3490,3,0)</f>
        <v>#N/A</v>
      </c>
      <c r="K3194" s="532"/>
      <c r="L3194" s="531" t="str">
        <f>IF(K3194=0,"0-0",(VLOOKUP(K3194,'[11]CONSOLIDADO PLAN DESARROLLO'!$DK$9:$DM$305,2,0)))</f>
        <v>0-0</v>
      </c>
      <c r="M3194" s="532" t="str">
        <f t="shared" si="183"/>
        <v>0-0</v>
      </c>
      <c r="N3194" s="526"/>
      <c r="O3194" s="535"/>
      <c r="AC3194" s="274"/>
    </row>
    <row r="3195" spans="1:29" x14ac:dyDescent="0.2">
      <c r="A3195" s="528"/>
      <c r="B3195" s="477" t="str">
        <f t="shared" si="182"/>
        <v xml:space="preserve"> </v>
      </c>
      <c r="C3195" s="477"/>
      <c r="D3195" s="526"/>
      <c r="E3195" s="529"/>
      <c r="F3195" s="529"/>
      <c r="G3195" s="530"/>
      <c r="H3195" s="530"/>
      <c r="I3195" s="532"/>
      <c r="J3195" s="531" t="e">
        <f>VLOOKUP(K3195,'[11]CONSOLIDADO PLAN DESARROLLO'!$DK$9:$DM3491,3,0)</f>
        <v>#N/A</v>
      </c>
      <c r="K3195" s="532"/>
      <c r="L3195" s="531" t="str">
        <f>IF(K3195=0,"0-0",(VLOOKUP(K3195,'[11]CONSOLIDADO PLAN DESARROLLO'!$DK$9:$DM$305,2,0)))</f>
        <v>0-0</v>
      </c>
      <c r="M3195" s="532" t="str">
        <f t="shared" si="183"/>
        <v>0-0</v>
      </c>
      <c r="N3195" s="526"/>
      <c r="O3195" s="535"/>
      <c r="AC3195" s="274"/>
    </row>
    <row r="3196" spans="1:29" x14ac:dyDescent="0.2">
      <c r="A3196" s="528"/>
      <c r="B3196" s="477" t="str">
        <f t="shared" si="182"/>
        <v xml:space="preserve"> </v>
      </c>
      <c r="C3196" s="477"/>
      <c r="D3196" s="526"/>
      <c r="E3196" s="529"/>
      <c r="F3196" s="529"/>
      <c r="G3196" s="530"/>
      <c r="H3196" s="530"/>
      <c r="I3196" s="532"/>
      <c r="J3196" s="531" t="e">
        <f>VLOOKUP(K3196,'[11]CONSOLIDADO PLAN DESARROLLO'!$DK$9:$DM3492,3,0)</f>
        <v>#N/A</v>
      </c>
      <c r="K3196" s="532"/>
      <c r="L3196" s="531" t="str">
        <f>IF(K3196=0,"0-0",(VLOOKUP(K3196,'[11]CONSOLIDADO PLAN DESARROLLO'!$DK$9:$DM$305,2,0)))</f>
        <v>0-0</v>
      </c>
      <c r="M3196" s="532" t="str">
        <f t="shared" si="183"/>
        <v>0-0</v>
      </c>
      <c r="N3196" s="526"/>
      <c r="O3196" s="535"/>
      <c r="AC3196" s="274"/>
    </row>
    <row r="3197" spans="1:29" x14ac:dyDescent="0.2">
      <c r="A3197" s="528"/>
      <c r="B3197" s="477" t="str">
        <f t="shared" si="182"/>
        <v xml:space="preserve"> </v>
      </c>
      <c r="C3197" s="477"/>
      <c r="D3197" s="526"/>
      <c r="E3197" s="529"/>
      <c r="F3197" s="529"/>
      <c r="G3197" s="530"/>
      <c r="H3197" s="530"/>
      <c r="I3197" s="532"/>
      <c r="J3197" s="531" t="e">
        <f>VLOOKUP(K3197,'[11]CONSOLIDADO PLAN DESARROLLO'!$DK$9:$DM3493,3,0)</f>
        <v>#N/A</v>
      </c>
      <c r="K3197" s="532"/>
      <c r="L3197" s="531" t="str">
        <f>IF(K3197=0,"0-0",(VLOOKUP(K3197,'[11]CONSOLIDADO PLAN DESARROLLO'!$DK$9:$DM$305,2,0)))</f>
        <v>0-0</v>
      </c>
      <c r="M3197" s="532" t="str">
        <f t="shared" si="183"/>
        <v>0-0</v>
      </c>
      <c r="N3197" s="526"/>
      <c r="O3197" s="535"/>
      <c r="AC3197" s="274"/>
    </row>
    <row r="3198" spans="1:29" x14ac:dyDescent="0.2">
      <c r="A3198" s="528"/>
      <c r="B3198" s="477" t="str">
        <f t="shared" si="182"/>
        <v xml:space="preserve"> </v>
      </c>
      <c r="C3198" s="477"/>
      <c r="D3198" s="526"/>
      <c r="E3198" s="529"/>
      <c r="F3198" s="529"/>
      <c r="G3198" s="530"/>
      <c r="H3198" s="530"/>
      <c r="I3198" s="532"/>
      <c r="J3198" s="531" t="e">
        <f>VLOOKUP(K3198,'[11]CONSOLIDADO PLAN DESARROLLO'!$DK$9:$DM3494,3,0)</f>
        <v>#N/A</v>
      </c>
      <c r="K3198" s="532"/>
      <c r="L3198" s="531" t="str">
        <f>IF(K3198=0,"0-0",(VLOOKUP(K3198,'[11]CONSOLIDADO PLAN DESARROLLO'!$DK$9:$DM$305,2,0)))</f>
        <v>0-0</v>
      </c>
      <c r="M3198" s="532" t="str">
        <f t="shared" si="183"/>
        <v>0-0</v>
      </c>
      <c r="N3198" s="526"/>
      <c r="O3198" s="535"/>
      <c r="AC3198" s="274"/>
    </row>
    <row r="3199" spans="1:29" x14ac:dyDescent="0.2">
      <c r="A3199" s="528"/>
      <c r="B3199" s="477" t="str">
        <f t="shared" si="182"/>
        <v xml:space="preserve"> </v>
      </c>
      <c r="C3199" s="477"/>
      <c r="D3199" s="526"/>
      <c r="E3199" s="529"/>
      <c r="F3199" s="529"/>
      <c r="G3199" s="530"/>
      <c r="H3199" s="530"/>
      <c r="I3199" s="532"/>
      <c r="J3199" s="531" t="e">
        <f>VLOOKUP(K3199,'[11]CONSOLIDADO PLAN DESARROLLO'!$DK$9:$DM3495,3,0)</f>
        <v>#N/A</v>
      </c>
      <c r="K3199" s="532"/>
      <c r="L3199" s="531" t="str">
        <f>IF(K3199=0,"0-0",(VLOOKUP(K3199,'[11]CONSOLIDADO PLAN DESARROLLO'!$DK$9:$DM$305,2,0)))</f>
        <v>0-0</v>
      </c>
      <c r="M3199" s="532" t="str">
        <f t="shared" si="183"/>
        <v>0-0</v>
      </c>
      <c r="N3199" s="526"/>
      <c r="O3199" s="535"/>
      <c r="AC3199" s="274"/>
    </row>
    <row r="3200" spans="1:29" x14ac:dyDescent="0.2">
      <c r="A3200" s="528"/>
      <c r="B3200" s="477" t="str">
        <f t="shared" si="182"/>
        <v xml:space="preserve"> </v>
      </c>
      <c r="C3200" s="477"/>
      <c r="D3200" s="526"/>
      <c r="E3200" s="529"/>
      <c r="F3200" s="529"/>
      <c r="G3200" s="530"/>
      <c r="H3200" s="530"/>
      <c r="I3200" s="532"/>
      <c r="J3200" s="531" t="e">
        <f>VLOOKUP(K3200,'[11]CONSOLIDADO PLAN DESARROLLO'!$DK$9:$DM3496,3,0)</f>
        <v>#N/A</v>
      </c>
      <c r="K3200" s="532"/>
      <c r="L3200" s="531" t="str">
        <f>IF(K3200=0,"0-0",(VLOOKUP(K3200,'[11]CONSOLIDADO PLAN DESARROLLO'!$DK$9:$DM$305,2,0)))</f>
        <v>0-0</v>
      </c>
      <c r="M3200" s="532" t="str">
        <f t="shared" si="183"/>
        <v>0-0</v>
      </c>
      <c r="N3200" s="526"/>
      <c r="O3200" s="535"/>
      <c r="AC3200" s="274"/>
    </row>
    <row r="3201" spans="1:29" x14ac:dyDescent="0.2">
      <c r="A3201" s="528"/>
      <c r="B3201" s="477" t="str">
        <f t="shared" si="182"/>
        <v xml:space="preserve"> </v>
      </c>
      <c r="C3201" s="477"/>
      <c r="D3201" s="526"/>
      <c r="E3201" s="529"/>
      <c r="F3201" s="529"/>
      <c r="G3201" s="530"/>
      <c r="H3201" s="530"/>
      <c r="I3201" s="532"/>
      <c r="J3201" s="531" t="e">
        <f>VLOOKUP(K3201,'[11]CONSOLIDADO PLAN DESARROLLO'!$DK$9:$DM3497,3,0)</f>
        <v>#N/A</v>
      </c>
      <c r="K3201" s="532"/>
      <c r="L3201" s="531" t="str">
        <f>IF(K3201=0,"0-0",(VLOOKUP(K3201,'[11]CONSOLIDADO PLAN DESARROLLO'!$DK$9:$DM$305,2,0)))</f>
        <v>0-0</v>
      </c>
      <c r="M3201" s="532" t="str">
        <f t="shared" si="183"/>
        <v>0-0</v>
      </c>
      <c r="N3201" s="526"/>
      <c r="O3201" s="535"/>
      <c r="AC3201" s="274"/>
    </row>
    <row r="3202" spans="1:29" x14ac:dyDescent="0.2">
      <c r="A3202" s="528"/>
      <c r="B3202" s="477" t="str">
        <f t="shared" si="182"/>
        <v xml:space="preserve"> </v>
      </c>
      <c r="C3202" s="477"/>
      <c r="D3202" s="526"/>
      <c r="E3202" s="529"/>
      <c r="F3202" s="529"/>
      <c r="G3202" s="530"/>
      <c r="H3202" s="530"/>
      <c r="I3202" s="532"/>
      <c r="J3202" s="531" t="e">
        <f>VLOOKUP(K3202,'[11]CONSOLIDADO PLAN DESARROLLO'!$DK$9:$DM3498,3,0)</f>
        <v>#N/A</v>
      </c>
      <c r="K3202" s="532"/>
      <c r="L3202" s="531" t="str">
        <f>IF(K3202=0,"0-0",(VLOOKUP(K3202,'[11]CONSOLIDADO PLAN DESARROLLO'!$DK$9:$DM$305,2,0)))</f>
        <v>0-0</v>
      </c>
      <c r="M3202" s="532" t="str">
        <f t="shared" si="183"/>
        <v>0-0</v>
      </c>
      <c r="N3202" s="526"/>
      <c r="O3202" s="535"/>
      <c r="AC3202" s="274"/>
    </row>
    <row r="3203" spans="1:29" x14ac:dyDescent="0.2">
      <c r="A3203" s="528"/>
      <c r="B3203" s="477" t="str">
        <f t="shared" ref="B3203:B3266" si="184">+CONCATENATE(C3203," ",(LEFT(I3203,(3))))</f>
        <v xml:space="preserve"> </v>
      </c>
      <c r="C3203" s="477"/>
      <c r="D3203" s="526"/>
      <c r="E3203" s="529"/>
      <c r="F3203" s="529"/>
      <c r="G3203" s="530"/>
      <c r="H3203" s="530"/>
      <c r="I3203" s="532"/>
      <c r="J3203" s="531" t="e">
        <f>VLOOKUP(K3203,'[11]CONSOLIDADO PLAN DESARROLLO'!$DK$9:$DM3499,3,0)</f>
        <v>#N/A</v>
      </c>
      <c r="K3203" s="532"/>
      <c r="L3203" s="531" t="str">
        <f>IF(K3203=0,"0-0",(VLOOKUP(K3203,'[11]CONSOLIDADO PLAN DESARROLLO'!$DK$9:$DM$305,2,0)))</f>
        <v>0-0</v>
      </c>
      <c r="M3203" s="532" t="str">
        <f t="shared" ref="M3203:M3266" si="185">IF(I3203=0,"0-0",(VLOOKUP(I3203,$Q$2:$V$191,$P$1,0)))</f>
        <v>0-0</v>
      </c>
      <c r="N3203" s="526"/>
      <c r="O3203" s="535"/>
      <c r="AC3203" s="274"/>
    </row>
    <row r="3204" spans="1:29" x14ac:dyDescent="0.2">
      <c r="A3204" s="528"/>
      <c r="B3204" s="477" t="str">
        <f t="shared" si="184"/>
        <v xml:space="preserve"> </v>
      </c>
      <c r="C3204" s="477"/>
      <c r="D3204" s="526"/>
      <c r="E3204" s="529"/>
      <c r="F3204" s="529"/>
      <c r="G3204" s="530"/>
      <c r="H3204" s="530"/>
      <c r="I3204" s="532"/>
      <c r="J3204" s="531" t="e">
        <f>VLOOKUP(K3204,'[11]CONSOLIDADO PLAN DESARROLLO'!$DK$9:$DM3500,3,0)</f>
        <v>#N/A</v>
      </c>
      <c r="K3204" s="532"/>
      <c r="L3204" s="531" t="str">
        <f>IF(K3204=0,"0-0",(VLOOKUP(K3204,'[11]CONSOLIDADO PLAN DESARROLLO'!$DK$9:$DM$305,2,0)))</f>
        <v>0-0</v>
      </c>
      <c r="M3204" s="532" t="str">
        <f t="shared" si="185"/>
        <v>0-0</v>
      </c>
      <c r="N3204" s="526"/>
      <c r="O3204" s="535"/>
      <c r="AC3204" s="274"/>
    </row>
    <row r="3205" spans="1:29" x14ac:dyDescent="0.2">
      <c r="A3205" s="528"/>
      <c r="B3205" s="477" t="str">
        <f t="shared" si="184"/>
        <v xml:space="preserve"> </v>
      </c>
      <c r="C3205" s="477"/>
      <c r="D3205" s="526"/>
      <c r="E3205" s="529"/>
      <c r="F3205" s="529"/>
      <c r="G3205" s="530"/>
      <c r="H3205" s="530"/>
      <c r="I3205" s="532"/>
      <c r="J3205" s="531" t="e">
        <f>VLOOKUP(K3205,'[11]CONSOLIDADO PLAN DESARROLLO'!$DK$9:$DM3501,3,0)</f>
        <v>#N/A</v>
      </c>
      <c r="K3205" s="532"/>
      <c r="L3205" s="531" t="str">
        <f>IF(K3205=0,"0-0",(VLOOKUP(K3205,'[11]CONSOLIDADO PLAN DESARROLLO'!$DK$9:$DM$305,2,0)))</f>
        <v>0-0</v>
      </c>
      <c r="M3205" s="532" t="str">
        <f t="shared" si="185"/>
        <v>0-0</v>
      </c>
      <c r="N3205" s="526"/>
      <c r="O3205" s="535"/>
      <c r="AC3205" s="274"/>
    </row>
    <row r="3206" spans="1:29" x14ac:dyDescent="0.2">
      <c r="A3206" s="528"/>
      <c r="B3206" s="477" t="str">
        <f t="shared" si="184"/>
        <v xml:space="preserve"> </v>
      </c>
      <c r="C3206" s="477"/>
      <c r="D3206" s="526"/>
      <c r="E3206" s="529"/>
      <c r="F3206" s="529"/>
      <c r="G3206" s="530"/>
      <c r="H3206" s="530"/>
      <c r="I3206" s="532"/>
      <c r="J3206" s="531" t="e">
        <f>VLOOKUP(K3206,'[11]CONSOLIDADO PLAN DESARROLLO'!$DK$9:$DM3502,3,0)</f>
        <v>#N/A</v>
      </c>
      <c r="K3206" s="532"/>
      <c r="L3206" s="531" t="str">
        <f>IF(K3206=0,"0-0",(VLOOKUP(K3206,'[11]CONSOLIDADO PLAN DESARROLLO'!$DK$9:$DM$305,2,0)))</f>
        <v>0-0</v>
      </c>
      <c r="M3206" s="532" t="str">
        <f t="shared" si="185"/>
        <v>0-0</v>
      </c>
      <c r="N3206" s="526"/>
      <c r="O3206" s="535"/>
      <c r="AC3206" s="274"/>
    </row>
    <row r="3207" spans="1:29" x14ac:dyDescent="0.2">
      <c r="A3207" s="528"/>
      <c r="B3207" s="477" t="str">
        <f t="shared" si="184"/>
        <v xml:space="preserve"> </v>
      </c>
      <c r="C3207" s="477"/>
      <c r="D3207" s="526"/>
      <c r="E3207" s="529"/>
      <c r="F3207" s="529"/>
      <c r="G3207" s="530"/>
      <c r="H3207" s="530"/>
      <c r="I3207" s="532"/>
      <c r="J3207" s="531" t="e">
        <f>VLOOKUP(K3207,'[11]CONSOLIDADO PLAN DESARROLLO'!$DK$9:$DM3503,3,0)</f>
        <v>#N/A</v>
      </c>
      <c r="K3207" s="532"/>
      <c r="L3207" s="531" t="str">
        <f>IF(K3207=0,"0-0",(VLOOKUP(K3207,'[11]CONSOLIDADO PLAN DESARROLLO'!$DK$9:$DM$305,2,0)))</f>
        <v>0-0</v>
      </c>
      <c r="M3207" s="532" t="str">
        <f t="shared" si="185"/>
        <v>0-0</v>
      </c>
      <c r="N3207" s="526"/>
      <c r="O3207" s="535"/>
      <c r="AC3207" s="274"/>
    </row>
    <row r="3208" spans="1:29" x14ac:dyDescent="0.2">
      <c r="A3208" s="528"/>
      <c r="B3208" s="477" t="str">
        <f t="shared" si="184"/>
        <v xml:space="preserve"> </v>
      </c>
      <c r="C3208" s="477"/>
      <c r="D3208" s="526"/>
      <c r="E3208" s="529"/>
      <c r="F3208" s="529"/>
      <c r="G3208" s="530"/>
      <c r="H3208" s="530"/>
      <c r="I3208" s="532"/>
      <c r="J3208" s="531" t="e">
        <f>VLOOKUP(K3208,'[11]CONSOLIDADO PLAN DESARROLLO'!$DK$9:$DM3504,3,0)</f>
        <v>#N/A</v>
      </c>
      <c r="K3208" s="532"/>
      <c r="L3208" s="531" t="str">
        <f>IF(K3208=0,"0-0",(VLOOKUP(K3208,'[11]CONSOLIDADO PLAN DESARROLLO'!$DK$9:$DM$305,2,0)))</f>
        <v>0-0</v>
      </c>
      <c r="M3208" s="532" t="str">
        <f t="shared" si="185"/>
        <v>0-0</v>
      </c>
      <c r="N3208" s="526"/>
      <c r="O3208" s="535"/>
      <c r="AC3208" s="274"/>
    </row>
    <row r="3209" spans="1:29" x14ac:dyDescent="0.2">
      <c r="A3209" s="528"/>
      <c r="B3209" s="477" t="str">
        <f t="shared" si="184"/>
        <v xml:space="preserve"> </v>
      </c>
      <c r="C3209" s="477"/>
      <c r="D3209" s="526"/>
      <c r="E3209" s="529"/>
      <c r="F3209" s="529"/>
      <c r="G3209" s="530"/>
      <c r="H3209" s="530"/>
      <c r="I3209" s="532"/>
      <c r="J3209" s="531" t="e">
        <f>VLOOKUP(K3209,'[11]CONSOLIDADO PLAN DESARROLLO'!$DK$9:$DM3505,3,0)</f>
        <v>#N/A</v>
      </c>
      <c r="K3209" s="532"/>
      <c r="L3209" s="531" t="str">
        <f>IF(K3209=0,"0-0",(VLOOKUP(K3209,'[11]CONSOLIDADO PLAN DESARROLLO'!$DK$9:$DM$305,2,0)))</f>
        <v>0-0</v>
      </c>
      <c r="M3209" s="532" t="str">
        <f t="shared" si="185"/>
        <v>0-0</v>
      </c>
      <c r="N3209" s="526"/>
      <c r="O3209" s="535"/>
      <c r="AC3209" s="274"/>
    </row>
    <row r="3210" spans="1:29" x14ac:dyDescent="0.2">
      <c r="A3210" s="528"/>
      <c r="B3210" s="477" t="str">
        <f t="shared" si="184"/>
        <v xml:space="preserve"> </v>
      </c>
      <c r="C3210" s="477"/>
      <c r="D3210" s="526"/>
      <c r="E3210" s="529"/>
      <c r="F3210" s="529"/>
      <c r="G3210" s="530"/>
      <c r="H3210" s="530"/>
      <c r="I3210" s="532"/>
      <c r="J3210" s="531" t="e">
        <f>VLOOKUP(K3210,'[11]CONSOLIDADO PLAN DESARROLLO'!$DK$9:$DM3506,3,0)</f>
        <v>#N/A</v>
      </c>
      <c r="K3210" s="532"/>
      <c r="L3210" s="531" t="str">
        <f>IF(K3210=0,"0-0",(VLOOKUP(K3210,'[11]CONSOLIDADO PLAN DESARROLLO'!$DK$9:$DM$305,2,0)))</f>
        <v>0-0</v>
      </c>
      <c r="M3210" s="532" t="str">
        <f t="shared" si="185"/>
        <v>0-0</v>
      </c>
      <c r="N3210" s="526"/>
      <c r="O3210" s="535"/>
      <c r="AC3210" s="274"/>
    </row>
    <row r="3211" spans="1:29" x14ac:dyDescent="0.2">
      <c r="A3211" s="528"/>
      <c r="B3211" s="477" t="str">
        <f t="shared" si="184"/>
        <v xml:space="preserve"> </v>
      </c>
      <c r="C3211" s="477"/>
      <c r="D3211" s="526"/>
      <c r="E3211" s="529"/>
      <c r="F3211" s="529"/>
      <c r="G3211" s="530"/>
      <c r="H3211" s="530"/>
      <c r="I3211" s="532"/>
      <c r="J3211" s="531" t="e">
        <f>VLOOKUP(K3211,'[11]CONSOLIDADO PLAN DESARROLLO'!$DK$9:$DM3507,3,0)</f>
        <v>#N/A</v>
      </c>
      <c r="K3211" s="532"/>
      <c r="L3211" s="531" t="str">
        <f>IF(K3211=0,"0-0",(VLOOKUP(K3211,'[11]CONSOLIDADO PLAN DESARROLLO'!$DK$9:$DM$305,2,0)))</f>
        <v>0-0</v>
      </c>
      <c r="M3211" s="532" t="str">
        <f t="shared" si="185"/>
        <v>0-0</v>
      </c>
      <c r="N3211" s="526"/>
      <c r="O3211" s="535"/>
      <c r="AC3211" s="274"/>
    </row>
    <row r="3212" spans="1:29" x14ac:dyDescent="0.2">
      <c r="A3212" s="528"/>
      <c r="B3212" s="477" t="str">
        <f t="shared" si="184"/>
        <v xml:space="preserve"> </v>
      </c>
      <c r="C3212" s="477"/>
      <c r="D3212" s="526"/>
      <c r="E3212" s="529"/>
      <c r="F3212" s="529"/>
      <c r="G3212" s="530"/>
      <c r="H3212" s="530"/>
      <c r="I3212" s="532"/>
      <c r="J3212" s="531" t="e">
        <f>VLOOKUP(K3212,'[11]CONSOLIDADO PLAN DESARROLLO'!$DK$9:$DM3508,3,0)</f>
        <v>#N/A</v>
      </c>
      <c r="K3212" s="532"/>
      <c r="L3212" s="531" t="str">
        <f>IF(K3212=0,"0-0",(VLOOKUP(K3212,'[11]CONSOLIDADO PLAN DESARROLLO'!$DK$9:$DM$305,2,0)))</f>
        <v>0-0</v>
      </c>
      <c r="M3212" s="532" t="str">
        <f t="shared" si="185"/>
        <v>0-0</v>
      </c>
      <c r="N3212" s="526"/>
      <c r="O3212" s="535"/>
      <c r="AC3212" s="274"/>
    </row>
    <row r="3213" spans="1:29" x14ac:dyDescent="0.2">
      <c r="A3213" s="528"/>
      <c r="B3213" s="477" t="str">
        <f t="shared" si="184"/>
        <v xml:space="preserve"> </v>
      </c>
      <c r="C3213" s="477"/>
      <c r="D3213" s="526"/>
      <c r="E3213" s="529"/>
      <c r="F3213" s="529"/>
      <c r="G3213" s="530"/>
      <c r="H3213" s="530"/>
      <c r="I3213" s="532"/>
      <c r="J3213" s="531" t="e">
        <f>VLOOKUP(K3213,'[11]CONSOLIDADO PLAN DESARROLLO'!$DK$9:$DM3509,3,0)</f>
        <v>#N/A</v>
      </c>
      <c r="K3213" s="532"/>
      <c r="L3213" s="531" t="str">
        <f>IF(K3213=0,"0-0",(VLOOKUP(K3213,'[11]CONSOLIDADO PLAN DESARROLLO'!$DK$9:$DM$305,2,0)))</f>
        <v>0-0</v>
      </c>
      <c r="M3213" s="532" t="str">
        <f t="shared" si="185"/>
        <v>0-0</v>
      </c>
      <c r="N3213" s="526"/>
      <c r="O3213" s="535"/>
      <c r="AC3213" s="274"/>
    </row>
    <row r="3214" spans="1:29" x14ac:dyDescent="0.2">
      <c r="A3214" s="528"/>
      <c r="B3214" s="477" t="str">
        <f t="shared" si="184"/>
        <v xml:space="preserve"> </v>
      </c>
      <c r="C3214" s="477"/>
      <c r="D3214" s="526"/>
      <c r="E3214" s="529"/>
      <c r="F3214" s="529"/>
      <c r="G3214" s="530"/>
      <c r="H3214" s="530"/>
      <c r="I3214" s="532"/>
      <c r="J3214" s="531" t="e">
        <f>VLOOKUP(K3214,'[11]CONSOLIDADO PLAN DESARROLLO'!$DK$9:$DM3510,3,0)</f>
        <v>#N/A</v>
      </c>
      <c r="K3214" s="532"/>
      <c r="L3214" s="531" t="str">
        <f>IF(K3214=0,"0-0",(VLOOKUP(K3214,'[11]CONSOLIDADO PLAN DESARROLLO'!$DK$9:$DM$305,2,0)))</f>
        <v>0-0</v>
      </c>
      <c r="M3214" s="532" t="str">
        <f t="shared" si="185"/>
        <v>0-0</v>
      </c>
      <c r="N3214" s="526"/>
      <c r="O3214" s="535"/>
      <c r="AC3214" s="274"/>
    </row>
    <row r="3215" spans="1:29" x14ac:dyDescent="0.2">
      <c r="A3215" s="528"/>
      <c r="B3215" s="477" t="str">
        <f t="shared" si="184"/>
        <v xml:space="preserve"> </v>
      </c>
      <c r="C3215" s="477"/>
      <c r="D3215" s="526"/>
      <c r="E3215" s="529"/>
      <c r="F3215" s="529"/>
      <c r="G3215" s="530"/>
      <c r="H3215" s="530"/>
      <c r="I3215" s="532"/>
      <c r="J3215" s="531" t="e">
        <f>VLOOKUP(K3215,'[11]CONSOLIDADO PLAN DESARROLLO'!$DK$9:$DM3511,3,0)</f>
        <v>#N/A</v>
      </c>
      <c r="K3215" s="532"/>
      <c r="L3215" s="531" t="str">
        <f>IF(K3215=0,"0-0",(VLOOKUP(K3215,'[11]CONSOLIDADO PLAN DESARROLLO'!$DK$9:$DM$305,2,0)))</f>
        <v>0-0</v>
      </c>
      <c r="M3215" s="532" t="str">
        <f t="shared" si="185"/>
        <v>0-0</v>
      </c>
      <c r="N3215" s="526"/>
      <c r="O3215" s="535"/>
      <c r="AC3215" s="274"/>
    </row>
    <row r="3216" spans="1:29" x14ac:dyDescent="0.2">
      <c r="A3216" s="528"/>
      <c r="B3216" s="477" t="str">
        <f t="shared" si="184"/>
        <v xml:space="preserve"> </v>
      </c>
      <c r="C3216" s="477"/>
      <c r="D3216" s="526"/>
      <c r="E3216" s="529"/>
      <c r="F3216" s="529"/>
      <c r="G3216" s="530"/>
      <c r="H3216" s="530"/>
      <c r="I3216" s="532"/>
      <c r="J3216" s="531" t="e">
        <f>VLOOKUP(K3216,'[11]CONSOLIDADO PLAN DESARROLLO'!$DK$9:$DM3512,3,0)</f>
        <v>#N/A</v>
      </c>
      <c r="K3216" s="532"/>
      <c r="L3216" s="531" t="str">
        <f>IF(K3216=0,"0-0",(VLOOKUP(K3216,'[11]CONSOLIDADO PLAN DESARROLLO'!$DK$9:$DM$305,2,0)))</f>
        <v>0-0</v>
      </c>
      <c r="M3216" s="532" t="str">
        <f t="shared" si="185"/>
        <v>0-0</v>
      </c>
      <c r="N3216" s="526"/>
      <c r="O3216" s="535"/>
      <c r="AC3216" s="274"/>
    </row>
    <row r="3217" spans="1:29" x14ac:dyDescent="0.2">
      <c r="A3217" s="528"/>
      <c r="B3217" s="477" t="str">
        <f t="shared" si="184"/>
        <v xml:space="preserve"> </v>
      </c>
      <c r="C3217" s="477"/>
      <c r="D3217" s="526"/>
      <c r="E3217" s="529"/>
      <c r="F3217" s="529"/>
      <c r="G3217" s="530"/>
      <c r="H3217" s="530"/>
      <c r="I3217" s="532"/>
      <c r="J3217" s="531" t="e">
        <f>VLOOKUP(K3217,'[11]CONSOLIDADO PLAN DESARROLLO'!$DK$9:$DM3513,3,0)</f>
        <v>#N/A</v>
      </c>
      <c r="K3217" s="532"/>
      <c r="L3217" s="531" t="str">
        <f>IF(K3217=0,"0-0",(VLOOKUP(K3217,'[11]CONSOLIDADO PLAN DESARROLLO'!$DK$9:$DM$305,2,0)))</f>
        <v>0-0</v>
      </c>
      <c r="M3217" s="532" t="str">
        <f t="shared" si="185"/>
        <v>0-0</v>
      </c>
      <c r="N3217" s="526"/>
      <c r="O3217" s="535"/>
      <c r="AC3217" s="274"/>
    </row>
    <row r="3218" spans="1:29" x14ac:dyDescent="0.2">
      <c r="A3218" s="528"/>
      <c r="B3218" s="477" t="str">
        <f t="shared" si="184"/>
        <v xml:space="preserve"> </v>
      </c>
      <c r="C3218" s="477"/>
      <c r="D3218" s="526"/>
      <c r="E3218" s="529"/>
      <c r="F3218" s="529"/>
      <c r="G3218" s="530"/>
      <c r="H3218" s="530"/>
      <c r="I3218" s="532"/>
      <c r="J3218" s="531" t="e">
        <f>VLOOKUP(K3218,'[11]CONSOLIDADO PLAN DESARROLLO'!$DK$9:$DM3514,3,0)</f>
        <v>#N/A</v>
      </c>
      <c r="K3218" s="532"/>
      <c r="L3218" s="531" t="str">
        <f>IF(K3218=0,"0-0",(VLOOKUP(K3218,'[11]CONSOLIDADO PLAN DESARROLLO'!$DK$9:$DM$305,2,0)))</f>
        <v>0-0</v>
      </c>
      <c r="M3218" s="532" t="str">
        <f t="shared" si="185"/>
        <v>0-0</v>
      </c>
      <c r="N3218" s="526"/>
      <c r="O3218" s="535"/>
      <c r="AC3218" s="274"/>
    </row>
    <row r="3219" spans="1:29" x14ac:dyDescent="0.2">
      <c r="A3219" s="528"/>
      <c r="B3219" s="477" t="str">
        <f t="shared" si="184"/>
        <v xml:space="preserve"> </v>
      </c>
      <c r="C3219" s="477"/>
      <c r="D3219" s="526"/>
      <c r="E3219" s="529"/>
      <c r="F3219" s="529"/>
      <c r="G3219" s="530"/>
      <c r="H3219" s="530"/>
      <c r="I3219" s="532"/>
      <c r="J3219" s="531" t="e">
        <f>VLOOKUP(K3219,'[11]CONSOLIDADO PLAN DESARROLLO'!$DK$9:$DM3515,3,0)</f>
        <v>#N/A</v>
      </c>
      <c r="K3219" s="532"/>
      <c r="L3219" s="531" t="str">
        <f>IF(K3219=0,"0-0",(VLOOKUP(K3219,'[11]CONSOLIDADO PLAN DESARROLLO'!$DK$9:$DM$305,2,0)))</f>
        <v>0-0</v>
      </c>
      <c r="M3219" s="532" t="str">
        <f t="shared" si="185"/>
        <v>0-0</v>
      </c>
      <c r="N3219" s="526"/>
      <c r="O3219" s="535"/>
      <c r="AC3219" s="274"/>
    </row>
    <row r="3220" spans="1:29" x14ac:dyDescent="0.2">
      <c r="A3220" s="528"/>
      <c r="B3220" s="477" t="str">
        <f t="shared" si="184"/>
        <v xml:space="preserve"> </v>
      </c>
      <c r="C3220" s="477"/>
      <c r="D3220" s="526"/>
      <c r="E3220" s="529"/>
      <c r="F3220" s="529"/>
      <c r="G3220" s="530"/>
      <c r="H3220" s="530"/>
      <c r="I3220" s="532"/>
      <c r="J3220" s="531" t="e">
        <f>VLOOKUP(K3220,'[11]CONSOLIDADO PLAN DESARROLLO'!$DK$9:$DM3516,3,0)</f>
        <v>#N/A</v>
      </c>
      <c r="K3220" s="532"/>
      <c r="L3220" s="531" t="str">
        <f>IF(K3220=0,"0-0",(VLOOKUP(K3220,'[11]CONSOLIDADO PLAN DESARROLLO'!$DK$9:$DM$305,2,0)))</f>
        <v>0-0</v>
      </c>
      <c r="M3220" s="532" t="str">
        <f t="shared" si="185"/>
        <v>0-0</v>
      </c>
      <c r="N3220" s="526"/>
      <c r="O3220" s="535"/>
      <c r="AC3220" s="274"/>
    </row>
    <row r="3221" spans="1:29" x14ac:dyDescent="0.2">
      <c r="A3221" s="528"/>
      <c r="B3221" s="477" t="str">
        <f t="shared" si="184"/>
        <v xml:space="preserve"> </v>
      </c>
      <c r="C3221" s="477"/>
      <c r="D3221" s="526"/>
      <c r="E3221" s="529"/>
      <c r="F3221" s="529"/>
      <c r="G3221" s="530"/>
      <c r="H3221" s="530"/>
      <c r="I3221" s="532"/>
      <c r="J3221" s="531" t="e">
        <f>VLOOKUP(K3221,'[11]CONSOLIDADO PLAN DESARROLLO'!$DK$9:$DM3517,3,0)</f>
        <v>#N/A</v>
      </c>
      <c r="K3221" s="532"/>
      <c r="L3221" s="531" t="str">
        <f>IF(K3221=0,"0-0",(VLOOKUP(K3221,'[11]CONSOLIDADO PLAN DESARROLLO'!$DK$9:$DM$305,2,0)))</f>
        <v>0-0</v>
      </c>
      <c r="M3221" s="532" t="str">
        <f t="shared" si="185"/>
        <v>0-0</v>
      </c>
      <c r="N3221" s="526"/>
      <c r="O3221" s="535"/>
      <c r="AC3221" s="274"/>
    </row>
    <row r="3222" spans="1:29" x14ac:dyDescent="0.2">
      <c r="A3222" s="528"/>
      <c r="B3222" s="477" t="str">
        <f t="shared" si="184"/>
        <v xml:space="preserve"> </v>
      </c>
      <c r="C3222" s="477"/>
      <c r="D3222" s="526"/>
      <c r="E3222" s="529"/>
      <c r="F3222" s="529"/>
      <c r="G3222" s="530"/>
      <c r="H3222" s="530"/>
      <c r="I3222" s="532"/>
      <c r="J3222" s="531" t="e">
        <f>VLOOKUP(K3222,'[11]CONSOLIDADO PLAN DESARROLLO'!$DK$9:$DM3518,3,0)</f>
        <v>#N/A</v>
      </c>
      <c r="K3222" s="532"/>
      <c r="L3222" s="531" t="str">
        <f>IF(K3222=0,"0-0",(VLOOKUP(K3222,'[11]CONSOLIDADO PLAN DESARROLLO'!$DK$9:$DM$305,2,0)))</f>
        <v>0-0</v>
      </c>
      <c r="M3222" s="532" t="str">
        <f t="shared" si="185"/>
        <v>0-0</v>
      </c>
      <c r="N3222" s="526"/>
      <c r="O3222" s="535"/>
      <c r="AC3222" s="274"/>
    </row>
    <row r="3223" spans="1:29" x14ac:dyDescent="0.2">
      <c r="A3223" s="528"/>
      <c r="B3223" s="477" t="str">
        <f t="shared" si="184"/>
        <v xml:space="preserve"> </v>
      </c>
      <c r="C3223" s="477"/>
      <c r="D3223" s="526"/>
      <c r="E3223" s="529"/>
      <c r="F3223" s="529"/>
      <c r="G3223" s="530"/>
      <c r="H3223" s="530"/>
      <c r="I3223" s="532"/>
      <c r="J3223" s="531" t="e">
        <f>VLOOKUP(K3223,'[11]CONSOLIDADO PLAN DESARROLLO'!$DK$9:$DM3519,3,0)</f>
        <v>#N/A</v>
      </c>
      <c r="K3223" s="532"/>
      <c r="L3223" s="531" t="str">
        <f>IF(K3223=0,"0-0",(VLOOKUP(K3223,'[11]CONSOLIDADO PLAN DESARROLLO'!$DK$9:$DM$305,2,0)))</f>
        <v>0-0</v>
      </c>
      <c r="M3223" s="532" t="str">
        <f t="shared" si="185"/>
        <v>0-0</v>
      </c>
      <c r="N3223" s="526"/>
      <c r="O3223" s="535"/>
      <c r="AC3223" s="274"/>
    </row>
    <row r="3224" spans="1:29" x14ac:dyDescent="0.2">
      <c r="A3224" s="528"/>
      <c r="B3224" s="477" t="str">
        <f t="shared" si="184"/>
        <v xml:space="preserve"> </v>
      </c>
      <c r="C3224" s="477"/>
      <c r="D3224" s="526"/>
      <c r="E3224" s="529"/>
      <c r="F3224" s="529"/>
      <c r="G3224" s="530"/>
      <c r="H3224" s="530"/>
      <c r="I3224" s="532"/>
      <c r="J3224" s="531" t="e">
        <f>VLOOKUP(K3224,'[11]CONSOLIDADO PLAN DESARROLLO'!$DK$9:$DM3520,3,0)</f>
        <v>#N/A</v>
      </c>
      <c r="K3224" s="532"/>
      <c r="L3224" s="531" t="str">
        <f>IF(K3224=0,"0-0",(VLOOKUP(K3224,'[11]CONSOLIDADO PLAN DESARROLLO'!$DK$9:$DM$305,2,0)))</f>
        <v>0-0</v>
      </c>
      <c r="M3224" s="532" t="str">
        <f t="shared" si="185"/>
        <v>0-0</v>
      </c>
      <c r="N3224" s="526"/>
      <c r="O3224" s="535"/>
      <c r="AC3224" s="274"/>
    </row>
    <row r="3225" spans="1:29" x14ac:dyDescent="0.2">
      <c r="A3225" s="528"/>
      <c r="B3225" s="477" t="str">
        <f t="shared" si="184"/>
        <v xml:space="preserve"> </v>
      </c>
      <c r="C3225" s="477"/>
      <c r="D3225" s="526"/>
      <c r="E3225" s="529"/>
      <c r="F3225" s="529"/>
      <c r="G3225" s="530"/>
      <c r="H3225" s="530"/>
      <c r="I3225" s="532"/>
      <c r="J3225" s="531" t="e">
        <f>VLOOKUP(K3225,'[11]CONSOLIDADO PLAN DESARROLLO'!$DK$9:$DM3521,3,0)</f>
        <v>#N/A</v>
      </c>
      <c r="K3225" s="532"/>
      <c r="L3225" s="531" t="str">
        <f>IF(K3225=0,"0-0",(VLOOKUP(K3225,'[11]CONSOLIDADO PLAN DESARROLLO'!$DK$9:$DM$305,2,0)))</f>
        <v>0-0</v>
      </c>
      <c r="M3225" s="532" t="str">
        <f t="shared" si="185"/>
        <v>0-0</v>
      </c>
      <c r="N3225" s="526"/>
      <c r="O3225" s="535"/>
      <c r="AC3225" s="274"/>
    </row>
    <row r="3226" spans="1:29" x14ac:dyDescent="0.2">
      <c r="A3226" s="528"/>
      <c r="B3226" s="477" t="str">
        <f t="shared" si="184"/>
        <v xml:space="preserve"> </v>
      </c>
      <c r="C3226" s="477"/>
      <c r="D3226" s="526"/>
      <c r="E3226" s="529"/>
      <c r="F3226" s="529"/>
      <c r="G3226" s="530"/>
      <c r="H3226" s="530"/>
      <c r="I3226" s="532"/>
      <c r="J3226" s="531" t="e">
        <f>VLOOKUP(K3226,'[11]CONSOLIDADO PLAN DESARROLLO'!$DK$9:$DM3522,3,0)</f>
        <v>#N/A</v>
      </c>
      <c r="K3226" s="532"/>
      <c r="L3226" s="531" t="str">
        <f>IF(K3226=0,"0-0",(VLOOKUP(K3226,'[11]CONSOLIDADO PLAN DESARROLLO'!$DK$9:$DM$305,2,0)))</f>
        <v>0-0</v>
      </c>
      <c r="M3226" s="532" t="str">
        <f t="shared" si="185"/>
        <v>0-0</v>
      </c>
      <c r="N3226" s="526"/>
      <c r="O3226" s="535"/>
      <c r="AC3226" s="274"/>
    </row>
    <row r="3227" spans="1:29" x14ac:dyDescent="0.2">
      <c r="A3227" s="528"/>
      <c r="B3227" s="477" t="str">
        <f t="shared" si="184"/>
        <v xml:space="preserve"> </v>
      </c>
      <c r="C3227" s="477"/>
      <c r="D3227" s="526"/>
      <c r="E3227" s="529"/>
      <c r="F3227" s="529"/>
      <c r="G3227" s="530"/>
      <c r="H3227" s="530"/>
      <c r="I3227" s="532"/>
      <c r="J3227" s="531" t="e">
        <f>VLOOKUP(K3227,'[11]CONSOLIDADO PLAN DESARROLLO'!$DK$9:$DM3523,3,0)</f>
        <v>#N/A</v>
      </c>
      <c r="K3227" s="532"/>
      <c r="L3227" s="531" t="str">
        <f>IF(K3227=0,"0-0",(VLOOKUP(K3227,'[11]CONSOLIDADO PLAN DESARROLLO'!$DK$9:$DM$305,2,0)))</f>
        <v>0-0</v>
      </c>
      <c r="M3227" s="532" t="str">
        <f t="shared" si="185"/>
        <v>0-0</v>
      </c>
      <c r="N3227" s="526"/>
      <c r="O3227" s="535"/>
      <c r="AC3227" s="274"/>
    </row>
    <row r="3228" spans="1:29" x14ac:dyDescent="0.2">
      <c r="A3228" s="528"/>
      <c r="B3228" s="477" t="str">
        <f t="shared" si="184"/>
        <v xml:space="preserve"> </v>
      </c>
      <c r="C3228" s="477"/>
      <c r="D3228" s="526"/>
      <c r="E3228" s="529"/>
      <c r="F3228" s="529"/>
      <c r="G3228" s="530"/>
      <c r="H3228" s="530"/>
      <c r="I3228" s="532"/>
      <c r="J3228" s="531" t="e">
        <f>VLOOKUP(K3228,'[11]CONSOLIDADO PLAN DESARROLLO'!$DK$9:$DM3524,3,0)</f>
        <v>#N/A</v>
      </c>
      <c r="K3228" s="532"/>
      <c r="L3228" s="531" t="str">
        <f>IF(K3228=0,"0-0",(VLOOKUP(K3228,'[11]CONSOLIDADO PLAN DESARROLLO'!$DK$9:$DM$305,2,0)))</f>
        <v>0-0</v>
      </c>
      <c r="M3228" s="532" t="str">
        <f t="shared" si="185"/>
        <v>0-0</v>
      </c>
      <c r="N3228" s="526"/>
      <c r="O3228" s="535"/>
      <c r="AC3228" s="274"/>
    </row>
    <row r="3229" spans="1:29" x14ac:dyDescent="0.2">
      <c r="A3229" s="528"/>
      <c r="B3229" s="477" t="str">
        <f t="shared" si="184"/>
        <v xml:space="preserve"> </v>
      </c>
      <c r="C3229" s="477"/>
      <c r="D3229" s="526"/>
      <c r="E3229" s="529"/>
      <c r="F3229" s="529"/>
      <c r="G3229" s="530"/>
      <c r="H3229" s="530"/>
      <c r="I3229" s="532"/>
      <c r="J3229" s="531" t="e">
        <f>VLOOKUP(K3229,'[11]CONSOLIDADO PLAN DESARROLLO'!$DK$9:$DM3525,3,0)</f>
        <v>#N/A</v>
      </c>
      <c r="K3229" s="532"/>
      <c r="L3229" s="531" t="str">
        <f>IF(K3229=0,"0-0",(VLOOKUP(K3229,'[11]CONSOLIDADO PLAN DESARROLLO'!$DK$9:$DM$305,2,0)))</f>
        <v>0-0</v>
      </c>
      <c r="M3229" s="532" t="str">
        <f t="shared" si="185"/>
        <v>0-0</v>
      </c>
      <c r="N3229" s="526"/>
      <c r="O3229" s="535"/>
      <c r="AC3229" s="274"/>
    </row>
    <row r="3230" spans="1:29" x14ac:dyDescent="0.2">
      <c r="A3230" s="528"/>
      <c r="B3230" s="477" t="str">
        <f t="shared" si="184"/>
        <v xml:space="preserve"> </v>
      </c>
      <c r="C3230" s="477"/>
      <c r="D3230" s="526"/>
      <c r="E3230" s="529"/>
      <c r="F3230" s="529"/>
      <c r="G3230" s="530"/>
      <c r="H3230" s="530"/>
      <c r="I3230" s="532"/>
      <c r="J3230" s="531" t="e">
        <f>VLOOKUP(K3230,'[11]CONSOLIDADO PLAN DESARROLLO'!$DK$9:$DM3526,3,0)</f>
        <v>#N/A</v>
      </c>
      <c r="K3230" s="532"/>
      <c r="L3230" s="531" t="str">
        <f>IF(K3230=0,"0-0",(VLOOKUP(K3230,'[11]CONSOLIDADO PLAN DESARROLLO'!$DK$9:$DM$305,2,0)))</f>
        <v>0-0</v>
      </c>
      <c r="M3230" s="532" t="str">
        <f t="shared" si="185"/>
        <v>0-0</v>
      </c>
      <c r="N3230" s="526"/>
      <c r="O3230" s="535"/>
      <c r="AC3230" s="274"/>
    </row>
    <row r="3231" spans="1:29" x14ac:dyDescent="0.2">
      <c r="A3231" s="528"/>
      <c r="B3231" s="477" t="str">
        <f t="shared" si="184"/>
        <v xml:space="preserve"> </v>
      </c>
      <c r="C3231" s="477"/>
      <c r="D3231" s="526"/>
      <c r="E3231" s="529"/>
      <c r="F3231" s="529"/>
      <c r="G3231" s="530"/>
      <c r="H3231" s="530"/>
      <c r="I3231" s="532"/>
      <c r="J3231" s="531" t="e">
        <f>VLOOKUP(K3231,'[11]CONSOLIDADO PLAN DESARROLLO'!$DK$9:$DM3527,3,0)</f>
        <v>#N/A</v>
      </c>
      <c r="K3231" s="532"/>
      <c r="L3231" s="531" t="str">
        <f>IF(K3231=0,"0-0",(VLOOKUP(K3231,'[11]CONSOLIDADO PLAN DESARROLLO'!$DK$9:$DM$305,2,0)))</f>
        <v>0-0</v>
      </c>
      <c r="M3231" s="532" t="str">
        <f t="shared" si="185"/>
        <v>0-0</v>
      </c>
      <c r="N3231" s="526"/>
      <c r="O3231" s="535"/>
      <c r="AC3231" s="274"/>
    </row>
    <row r="3232" spans="1:29" x14ac:dyDescent="0.2">
      <c r="A3232" s="528"/>
      <c r="B3232" s="477" t="str">
        <f t="shared" si="184"/>
        <v xml:space="preserve"> </v>
      </c>
      <c r="C3232" s="477"/>
      <c r="D3232" s="526"/>
      <c r="E3232" s="529"/>
      <c r="F3232" s="529"/>
      <c r="G3232" s="530"/>
      <c r="H3232" s="530"/>
      <c r="I3232" s="532"/>
      <c r="J3232" s="531" t="e">
        <f>VLOOKUP(K3232,'[11]CONSOLIDADO PLAN DESARROLLO'!$DK$9:$DM3528,3,0)</f>
        <v>#N/A</v>
      </c>
      <c r="K3232" s="532"/>
      <c r="L3232" s="531" t="str">
        <f>IF(K3232=0,"0-0",(VLOOKUP(K3232,'[11]CONSOLIDADO PLAN DESARROLLO'!$DK$9:$DM$305,2,0)))</f>
        <v>0-0</v>
      </c>
      <c r="M3232" s="532" t="str">
        <f t="shared" si="185"/>
        <v>0-0</v>
      </c>
      <c r="N3232" s="526"/>
      <c r="O3232" s="535"/>
      <c r="AC3232" s="274"/>
    </row>
    <row r="3233" spans="1:29" x14ac:dyDescent="0.2">
      <c r="A3233" s="528"/>
      <c r="B3233" s="477" t="str">
        <f t="shared" si="184"/>
        <v xml:space="preserve"> </v>
      </c>
      <c r="C3233" s="477"/>
      <c r="D3233" s="526"/>
      <c r="E3233" s="529"/>
      <c r="F3233" s="529"/>
      <c r="G3233" s="530"/>
      <c r="H3233" s="530"/>
      <c r="I3233" s="532"/>
      <c r="J3233" s="531" t="e">
        <f>VLOOKUP(K3233,'[11]CONSOLIDADO PLAN DESARROLLO'!$DK$9:$DM3529,3,0)</f>
        <v>#N/A</v>
      </c>
      <c r="K3233" s="532"/>
      <c r="L3233" s="531" t="str">
        <f>IF(K3233=0,"0-0",(VLOOKUP(K3233,'[11]CONSOLIDADO PLAN DESARROLLO'!$DK$9:$DM$305,2,0)))</f>
        <v>0-0</v>
      </c>
      <c r="M3233" s="532" t="str">
        <f t="shared" si="185"/>
        <v>0-0</v>
      </c>
      <c r="N3233" s="526"/>
      <c r="O3233" s="535"/>
      <c r="AC3233" s="274"/>
    </row>
    <row r="3234" spans="1:29" x14ac:dyDescent="0.2">
      <c r="A3234" s="528"/>
      <c r="B3234" s="477" t="str">
        <f t="shared" si="184"/>
        <v xml:space="preserve"> </v>
      </c>
      <c r="C3234" s="477"/>
      <c r="D3234" s="526"/>
      <c r="E3234" s="529"/>
      <c r="F3234" s="529"/>
      <c r="G3234" s="530"/>
      <c r="H3234" s="530"/>
      <c r="I3234" s="532"/>
      <c r="J3234" s="531" t="e">
        <f>VLOOKUP(K3234,'[11]CONSOLIDADO PLAN DESARROLLO'!$DK$9:$DM3530,3,0)</f>
        <v>#N/A</v>
      </c>
      <c r="K3234" s="532"/>
      <c r="L3234" s="531" t="str">
        <f>IF(K3234=0,"0-0",(VLOOKUP(K3234,'[11]CONSOLIDADO PLAN DESARROLLO'!$DK$9:$DM$305,2,0)))</f>
        <v>0-0</v>
      </c>
      <c r="M3234" s="532" t="str">
        <f t="shared" si="185"/>
        <v>0-0</v>
      </c>
      <c r="N3234" s="526"/>
      <c r="O3234" s="535"/>
      <c r="AC3234" s="274"/>
    </row>
    <row r="3235" spans="1:29" x14ac:dyDescent="0.2">
      <c r="A3235" s="528"/>
      <c r="B3235" s="477" t="str">
        <f t="shared" si="184"/>
        <v xml:space="preserve"> </v>
      </c>
      <c r="C3235" s="477"/>
      <c r="D3235" s="526"/>
      <c r="E3235" s="529"/>
      <c r="F3235" s="529"/>
      <c r="G3235" s="530"/>
      <c r="H3235" s="530"/>
      <c r="I3235" s="532"/>
      <c r="J3235" s="531" t="e">
        <f>VLOOKUP(K3235,'[11]CONSOLIDADO PLAN DESARROLLO'!$DK$9:$DM3531,3,0)</f>
        <v>#N/A</v>
      </c>
      <c r="K3235" s="532"/>
      <c r="L3235" s="531" t="str">
        <f>IF(K3235=0,"0-0",(VLOOKUP(K3235,'[11]CONSOLIDADO PLAN DESARROLLO'!$DK$9:$DM$305,2,0)))</f>
        <v>0-0</v>
      </c>
      <c r="M3235" s="532" t="str">
        <f t="shared" si="185"/>
        <v>0-0</v>
      </c>
      <c r="N3235" s="526"/>
      <c r="O3235" s="535"/>
      <c r="AC3235" s="274"/>
    </row>
    <row r="3236" spans="1:29" x14ac:dyDescent="0.2">
      <c r="A3236" s="528"/>
      <c r="B3236" s="477" t="str">
        <f t="shared" si="184"/>
        <v xml:space="preserve"> </v>
      </c>
      <c r="C3236" s="477"/>
      <c r="D3236" s="526"/>
      <c r="E3236" s="529"/>
      <c r="F3236" s="529"/>
      <c r="G3236" s="530"/>
      <c r="H3236" s="530"/>
      <c r="I3236" s="532"/>
      <c r="J3236" s="531" t="e">
        <f>VLOOKUP(K3236,'[11]CONSOLIDADO PLAN DESARROLLO'!$DK$9:$DM3532,3,0)</f>
        <v>#N/A</v>
      </c>
      <c r="K3236" s="532"/>
      <c r="L3236" s="531" t="str">
        <f>IF(K3236=0,"0-0",(VLOOKUP(K3236,'[11]CONSOLIDADO PLAN DESARROLLO'!$DK$9:$DM$305,2,0)))</f>
        <v>0-0</v>
      </c>
      <c r="M3236" s="532" t="str">
        <f t="shared" si="185"/>
        <v>0-0</v>
      </c>
      <c r="N3236" s="526"/>
      <c r="O3236" s="535"/>
      <c r="AC3236" s="274"/>
    </row>
    <row r="3237" spans="1:29" x14ac:dyDescent="0.2">
      <c r="A3237" s="528"/>
      <c r="B3237" s="477" t="str">
        <f t="shared" si="184"/>
        <v xml:space="preserve"> </v>
      </c>
      <c r="C3237" s="477"/>
      <c r="D3237" s="526"/>
      <c r="E3237" s="529"/>
      <c r="F3237" s="529"/>
      <c r="G3237" s="530"/>
      <c r="H3237" s="530"/>
      <c r="I3237" s="532"/>
      <c r="J3237" s="531" t="e">
        <f>VLOOKUP(K3237,'[11]CONSOLIDADO PLAN DESARROLLO'!$DK$9:$DM3533,3,0)</f>
        <v>#N/A</v>
      </c>
      <c r="K3237" s="532"/>
      <c r="L3237" s="531" t="str">
        <f>IF(K3237=0,"0-0",(VLOOKUP(K3237,'[11]CONSOLIDADO PLAN DESARROLLO'!$DK$9:$DM$305,2,0)))</f>
        <v>0-0</v>
      </c>
      <c r="M3237" s="532" t="str">
        <f t="shared" si="185"/>
        <v>0-0</v>
      </c>
      <c r="N3237" s="526"/>
      <c r="O3237" s="535"/>
      <c r="AC3237" s="274"/>
    </row>
    <row r="3238" spans="1:29" x14ac:dyDescent="0.2">
      <c r="A3238" s="528"/>
      <c r="B3238" s="477" t="str">
        <f t="shared" si="184"/>
        <v xml:space="preserve"> </v>
      </c>
      <c r="C3238" s="477"/>
      <c r="D3238" s="526"/>
      <c r="E3238" s="529"/>
      <c r="F3238" s="529"/>
      <c r="G3238" s="530"/>
      <c r="H3238" s="530"/>
      <c r="I3238" s="532"/>
      <c r="J3238" s="531" t="e">
        <f>VLOOKUP(K3238,'[11]CONSOLIDADO PLAN DESARROLLO'!$DK$9:$DM3534,3,0)</f>
        <v>#N/A</v>
      </c>
      <c r="K3238" s="532"/>
      <c r="L3238" s="531" t="str">
        <f>IF(K3238=0,"0-0",(VLOOKUP(K3238,'[11]CONSOLIDADO PLAN DESARROLLO'!$DK$9:$DM$305,2,0)))</f>
        <v>0-0</v>
      </c>
      <c r="M3238" s="532" t="str">
        <f t="shared" si="185"/>
        <v>0-0</v>
      </c>
      <c r="N3238" s="526"/>
      <c r="O3238" s="535"/>
      <c r="AC3238" s="274"/>
    </row>
    <row r="3239" spans="1:29" x14ac:dyDescent="0.2">
      <c r="A3239" s="528"/>
      <c r="B3239" s="477" t="str">
        <f t="shared" si="184"/>
        <v xml:space="preserve"> </v>
      </c>
      <c r="C3239" s="477"/>
      <c r="D3239" s="526"/>
      <c r="E3239" s="529"/>
      <c r="F3239" s="529"/>
      <c r="G3239" s="530"/>
      <c r="H3239" s="530"/>
      <c r="I3239" s="532"/>
      <c r="J3239" s="531" t="e">
        <f>VLOOKUP(K3239,'[11]CONSOLIDADO PLAN DESARROLLO'!$DK$9:$DM3535,3,0)</f>
        <v>#N/A</v>
      </c>
      <c r="K3239" s="532"/>
      <c r="L3239" s="531" t="str">
        <f>IF(K3239=0,"0-0",(VLOOKUP(K3239,'[11]CONSOLIDADO PLAN DESARROLLO'!$DK$9:$DM$305,2,0)))</f>
        <v>0-0</v>
      </c>
      <c r="M3239" s="532" t="str">
        <f t="shared" si="185"/>
        <v>0-0</v>
      </c>
      <c r="N3239" s="526"/>
      <c r="O3239" s="535"/>
      <c r="AC3239" s="274"/>
    </row>
    <row r="3240" spans="1:29" x14ac:dyDescent="0.2">
      <c r="A3240" s="528"/>
      <c r="B3240" s="477" t="str">
        <f t="shared" si="184"/>
        <v xml:space="preserve"> </v>
      </c>
      <c r="C3240" s="477"/>
      <c r="D3240" s="526"/>
      <c r="E3240" s="529"/>
      <c r="F3240" s="529"/>
      <c r="G3240" s="530"/>
      <c r="H3240" s="530"/>
      <c r="I3240" s="532"/>
      <c r="J3240" s="531" t="e">
        <f>VLOOKUP(K3240,'[11]CONSOLIDADO PLAN DESARROLLO'!$DK$9:$DM3536,3,0)</f>
        <v>#N/A</v>
      </c>
      <c r="K3240" s="532"/>
      <c r="L3240" s="531" t="str">
        <f>IF(K3240=0,"0-0",(VLOOKUP(K3240,'[11]CONSOLIDADO PLAN DESARROLLO'!$DK$9:$DM$305,2,0)))</f>
        <v>0-0</v>
      </c>
      <c r="M3240" s="532" t="str">
        <f t="shared" si="185"/>
        <v>0-0</v>
      </c>
      <c r="N3240" s="526"/>
      <c r="O3240" s="535"/>
      <c r="AC3240" s="274"/>
    </row>
    <row r="3241" spans="1:29" x14ac:dyDescent="0.2">
      <c r="A3241" s="528"/>
      <c r="B3241" s="477" t="str">
        <f t="shared" si="184"/>
        <v xml:space="preserve"> </v>
      </c>
      <c r="C3241" s="477"/>
      <c r="D3241" s="526"/>
      <c r="E3241" s="529"/>
      <c r="F3241" s="529"/>
      <c r="G3241" s="530"/>
      <c r="H3241" s="530"/>
      <c r="I3241" s="532"/>
      <c r="J3241" s="531" t="e">
        <f>VLOOKUP(K3241,'[11]CONSOLIDADO PLAN DESARROLLO'!$DK$9:$DM3537,3,0)</f>
        <v>#N/A</v>
      </c>
      <c r="K3241" s="532"/>
      <c r="L3241" s="531" t="str">
        <f>IF(K3241=0,"0-0",(VLOOKUP(K3241,'[11]CONSOLIDADO PLAN DESARROLLO'!$DK$9:$DM$305,2,0)))</f>
        <v>0-0</v>
      </c>
      <c r="M3241" s="532" t="str">
        <f t="shared" si="185"/>
        <v>0-0</v>
      </c>
      <c r="N3241" s="526"/>
      <c r="O3241" s="535"/>
      <c r="AC3241" s="274"/>
    </row>
    <row r="3242" spans="1:29" x14ac:dyDescent="0.2">
      <c r="A3242" s="528"/>
      <c r="B3242" s="477" t="str">
        <f t="shared" si="184"/>
        <v xml:space="preserve"> </v>
      </c>
      <c r="C3242" s="477"/>
      <c r="D3242" s="526"/>
      <c r="E3242" s="529"/>
      <c r="F3242" s="529"/>
      <c r="G3242" s="530"/>
      <c r="H3242" s="530"/>
      <c r="I3242" s="532"/>
      <c r="J3242" s="531" t="e">
        <f>VLOOKUP(K3242,'[11]CONSOLIDADO PLAN DESARROLLO'!$DK$9:$DM3538,3,0)</f>
        <v>#N/A</v>
      </c>
      <c r="K3242" s="532"/>
      <c r="L3242" s="531" t="str">
        <f>IF(K3242=0,"0-0",(VLOOKUP(K3242,'[11]CONSOLIDADO PLAN DESARROLLO'!$DK$9:$DM$305,2,0)))</f>
        <v>0-0</v>
      </c>
      <c r="M3242" s="532" t="str">
        <f t="shared" si="185"/>
        <v>0-0</v>
      </c>
      <c r="N3242" s="526"/>
      <c r="O3242" s="535"/>
      <c r="AC3242" s="274"/>
    </row>
    <row r="3243" spans="1:29" x14ac:dyDescent="0.2">
      <c r="A3243" s="528"/>
      <c r="B3243" s="477" t="str">
        <f t="shared" si="184"/>
        <v xml:space="preserve"> </v>
      </c>
      <c r="C3243" s="477"/>
      <c r="D3243" s="526"/>
      <c r="E3243" s="529"/>
      <c r="F3243" s="529"/>
      <c r="G3243" s="530"/>
      <c r="H3243" s="530"/>
      <c r="I3243" s="532"/>
      <c r="J3243" s="531" t="e">
        <f>VLOOKUP(K3243,'[11]CONSOLIDADO PLAN DESARROLLO'!$DK$9:$DM3539,3,0)</f>
        <v>#N/A</v>
      </c>
      <c r="K3243" s="532"/>
      <c r="L3243" s="531" t="str">
        <f>IF(K3243=0,"0-0",(VLOOKUP(K3243,'[11]CONSOLIDADO PLAN DESARROLLO'!$DK$9:$DM$305,2,0)))</f>
        <v>0-0</v>
      </c>
      <c r="M3243" s="532" t="str">
        <f t="shared" si="185"/>
        <v>0-0</v>
      </c>
      <c r="N3243" s="526"/>
      <c r="O3243" s="535"/>
      <c r="AC3243" s="274"/>
    </row>
    <row r="3244" spans="1:29" x14ac:dyDescent="0.2">
      <c r="A3244" s="528"/>
      <c r="B3244" s="477" t="str">
        <f t="shared" si="184"/>
        <v xml:space="preserve"> </v>
      </c>
      <c r="C3244" s="477"/>
      <c r="D3244" s="526"/>
      <c r="E3244" s="529"/>
      <c r="F3244" s="529"/>
      <c r="G3244" s="530"/>
      <c r="H3244" s="530"/>
      <c r="I3244" s="532"/>
      <c r="J3244" s="531" t="e">
        <f>VLOOKUP(K3244,'[11]CONSOLIDADO PLAN DESARROLLO'!$DK$9:$DM3540,3,0)</f>
        <v>#N/A</v>
      </c>
      <c r="K3244" s="532"/>
      <c r="L3244" s="531" t="str">
        <f>IF(K3244=0,"0-0",(VLOOKUP(K3244,'[11]CONSOLIDADO PLAN DESARROLLO'!$DK$9:$DM$305,2,0)))</f>
        <v>0-0</v>
      </c>
      <c r="M3244" s="532" t="str">
        <f t="shared" si="185"/>
        <v>0-0</v>
      </c>
      <c r="N3244" s="526"/>
      <c r="O3244" s="535"/>
      <c r="AC3244" s="274"/>
    </row>
    <row r="3245" spans="1:29" x14ac:dyDescent="0.2">
      <c r="A3245" s="528"/>
      <c r="B3245" s="477" t="str">
        <f t="shared" si="184"/>
        <v xml:space="preserve"> </v>
      </c>
      <c r="C3245" s="477"/>
      <c r="D3245" s="526"/>
      <c r="E3245" s="529"/>
      <c r="F3245" s="529"/>
      <c r="G3245" s="530"/>
      <c r="H3245" s="530"/>
      <c r="I3245" s="532"/>
      <c r="J3245" s="531" t="e">
        <f>VLOOKUP(K3245,'[11]CONSOLIDADO PLAN DESARROLLO'!$DK$9:$DM3541,3,0)</f>
        <v>#N/A</v>
      </c>
      <c r="K3245" s="532"/>
      <c r="L3245" s="531" t="str">
        <f>IF(K3245=0,"0-0",(VLOOKUP(K3245,'[11]CONSOLIDADO PLAN DESARROLLO'!$DK$9:$DM$305,2,0)))</f>
        <v>0-0</v>
      </c>
      <c r="M3245" s="532" t="str">
        <f t="shared" si="185"/>
        <v>0-0</v>
      </c>
      <c r="N3245" s="526"/>
      <c r="O3245" s="535"/>
      <c r="AC3245" s="274"/>
    </row>
    <row r="3246" spans="1:29" x14ac:dyDescent="0.2">
      <c r="A3246" s="528"/>
      <c r="B3246" s="477" t="str">
        <f t="shared" si="184"/>
        <v xml:space="preserve"> </v>
      </c>
      <c r="C3246" s="477"/>
      <c r="D3246" s="526"/>
      <c r="E3246" s="529"/>
      <c r="F3246" s="529"/>
      <c r="G3246" s="530"/>
      <c r="H3246" s="530"/>
      <c r="I3246" s="532"/>
      <c r="J3246" s="531" t="e">
        <f>VLOOKUP(K3246,'[11]CONSOLIDADO PLAN DESARROLLO'!$DK$9:$DM3542,3,0)</f>
        <v>#N/A</v>
      </c>
      <c r="K3246" s="532"/>
      <c r="L3246" s="531" t="str">
        <f>IF(K3246=0,"0-0",(VLOOKUP(K3246,'[11]CONSOLIDADO PLAN DESARROLLO'!$DK$9:$DM$305,2,0)))</f>
        <v>0-0</v>
      </c>
      <c r="M3246" s="532" t="str">
        <f t="shared" si="185"/>
        <v>0-0</v>
      </c>
      <c r="N3246" s="526"/>
      <c r="O3246" s="535"/>
      <c r="AC3246" s="274"/>
    </row>
    <row r="3247" spans="1:29" x14ac:dyDescent="0.2">
      <c r="A3247" s="528"/>
      <c r="B3247" s="477" t="str">
        <f t="shared" si="184"/>
        <v xml:space="preserve"> </v>
      </c>
      <c r="C3247" s="477"/>
      <c r="D3247" s="526"/>
      <c r="E3247" s="529"/>
      <c r="F3247" s="529"/>
      <c r="G3247" s="530"/>
      <c r="H3247" s="530"/>
      <c r="I3247" s="532"/>
      <c r="J3247" s="531" t="e">
        <f>VLOOKUP(K3247,'[11]CONSOLIDADO PLAN DESARROLLO'!$DK$9:$DM3543,3,0)</f>
        <v>#N/A</v>
      </c>
      <c r="K3247" s="532"/>
      <c r="L3247" s="531" t="str">
        <f>IF(K3247=0,"0-0",(VLOOKUP(K3247,'[11]CONSOLIDADO PLAN DESARROLLO'!$DK$9:$DM$305,2,0)))</f>
        <v>0-0</v>
      </c>
      <c r="M3247" s="532" t="str">
        <f t="shared" si="185"/>
        <v>0-0</v>
      </c>
      <c r="N3247" s="526"/>
      <c r="O3247" s="535"/>
      <c r="AC3247" s="274"/>
    </row>
    <row r="3248" spans="1:29" x14ac:dyDescent="0.2">
      <c r="A3248" s="528"/>
      <c r="B3248" s="477" t="str">
        <f t="shared" si="184"/>
        <v xml:space="preserve"> </v>
      </c>
      <c r="C3248" s="477"/>
      <c r="D3248" s="526"/>
      <c r="E3248" s="529"/>
      <c r="F3248" s="529"/>
      <c r="G3248" s="530"/>
      <c r="H3248" s="530"/>
      <c r="I3248" s="532"/>
      <c r="J3248" s="531" t="e">
        <f>VLOOKUP(K3248,'[11]CONSOLIDADO PLAN DESARROLLO'!$DK$9:$DM3544,3,0)</f>
        <v>#N/A</v>
      </c>
      <c r="K3248" s="532"/>
      <c r="L3248" s="531" t="str">
        <f>IF(K3248=0,"0-0",(VLOOKUP(K3248,'[11]CONSOLIDADO PLAN DESARROLLO'!$DK$9:$DM$305,2,0)))</f>
        <v>0-0</v>
      </c>
      <c r="M3248" s="532" t="str">
        <f t="shared" si="185"/>
        <v>0-0</v>
      </c>
      <c r="N3248" s="526"/>
      <c r="O3248" s="535"/>
      <c r="AC3248" s="274"/>
    </row>
    <row r="3249" spans="1:29" x14ac:dyDescent="0.2">
      <c r="A3249" s="528"/>
      <c r="B3249" s="477" t="str">
        <f t="shared" si="184"/>
        <v xml:space="preserve"> </v>
      </c>
      <c r="C3249" s="477"/>
      <c r="D3249" s="526"/>
      <c r="E3249" s="529"/>
      <c r="F3249" s="529"/>
      <c r="G3249" s="530"/>
      <c r="H3249" s="530"/>
      <c r="I3249" s="532"/>
      <c r="J3249" s="531" t="e">
        <f>VLOOKUP(K3249,'[11]CONSOLIDADO PLAN DESARROLLO'!$DK$9:$DM3545,3,0)</f>
        <v>#N/A</v>
      </c>
      <c r="K3249" s="532"/>
      <c r="L3249" s="531" t="str">
        <f>IF(K3249=0,"0-0",(VLOOKUP(K3249,'[11]CONSOLIDADO PLAN DESARROLLO'!$DK$9:$DM$305,2,0)))</f>
        <v>0-0</v>
      </c>
      <c r="M3249" s="532" t="str">
        <f t="shared" si="185"/>
        <v>0-0</v>
      </c>
      <c r="N3249" s="526"/>
      <c r="O3249" s="535"/>
      <c r="AC3249" s="274"/>
    </row>
    <row r="3250" spans="1:29" x14ac:dyDescent="0.2">
      <c r="A3250" s="528"/>
      <c r="B3250" s="477" t="str">
        <f t="shared" si="184"/>
        <v xml:space="preserve"> </v>
      </c>
      <c r="C3250" s="477"/>
      <c r="D3250" s="526"/>
      <c r="E3250" s="529"/>
      <c r="F3250" s="529"/>
      <c r="G3250" s="530"/>
      <c r="H3250" s="530"/>
      <c r="I3250" s="532"/>
      <c r="J3250" s="531" t="e">
        <f>VLOOKUP(K3250,'[11]CONSOLIDADO PLAN DESARROLLO'!$DK$9:$DM3546,3,0)</f>
        <v>#N/A</v>
      </c>
      <c r="K3250" s="532"/>
      <c r="L3250" s="531" t="str">
        <f>IF(K3250=0,"0-0",(VLOOKUP(K3250,'[11]CONSOLIDADO PLAN DESARROLLO'!$DK$9:$DM$305,2,0)))</f>
        <v>0-0</v>
      </c>
      <c r="M3250" s="532" t="str">
        <f t="shared" si="185"/>
        <v>0-0</v>
      </c>
      <c r="N3250" s="526"/>
      <c r="O3250" s="535"/>
      <c r="AC3250" s="274"/>
    </row>
    <row r="3251" spans="1:29" x14ac:dyDescent="0.2">
      <c r="A3251" s="528"/>
      <c r="B3251" s="477" t="str">
        <f t="shared" si="184"/>
        <v xml:space="preserve"> </v>
      </c>
      <c r="C3251" s="477"/>
      <c r="D3251" s="526"/>
      <c r="E3251" s="529"/>
      <c r="F3251" s="529"/>
      <c r="G3251" s="530"/>
      <c r="H3251" s="530"/>
      <c r="I3251" s="532"/>
      <c r="J3251" s="531" t="e">
        <f>VLOOKUP(K3251,'[11]CONSOLIDADO PLAN DESARROLLO'!$DK$9:$DM3547,3,0)</f>
        <v>#N/A</v>
      </c>
      <c r="K3251" s="532"/>
      <c r="L3251" s="531" t="str">
        <f>IF(K3251=0,"0-0",(VLOOKUP(K3251,'[11]CONSOLIDADO PLAN DESARROLLO'!$DK$9:$DM$305,2,0)))</f>
        <v>0-0</v>
      </c>
      <c r="M3251" s="532" t="str">
        <f t="shared" si="185"/>
        <v>0-0</v>
      </c>
      <c r="N3251" s="526"/>
      <c r="O3251" s="535"/>
      <c r="AC3251" s="274"/>
    </row>
    <row r="3252" spans="1:29" x14ac:dyDescent="0.2">
      <c r="A3252" s="528"/>
      <c r="B3252" s="477" t="str">
        <f t="shared" si="184"/>
        <v xml:space="preserve"> </v>
      </c>
      <c r="C3252" s="477"/>
      <c r="D3252" s="526"/>
      <c r="E3252" s="529"/>
      <c r="F3252" s="529"/>
      <c r="G3252" s="530"/>
      <c r="H3252" s="530"/>
      <c r="I3252" s="532"/>
      <c r="J3252" s="531" t="e">
        <f>VLOOKUP(K3252,'[11]CONSOLIDADO PLAN DESARROLLO'!$DK$9:$DM3548,3,0)</f>
        <v>#N/A</v>
      </c>
      <c r="K3252" s="532"/>
      <c r="L3252" s="531" t="str">
        <f>IF(K3252=0,"0-0",(VLOOKUP(K3252,'[11]CONSOLIDADO PLAN DESARROLLO'!$DK$9:$DM$305,2,0)))</f>
        <v>0-0</v>
      </c>
      <c r="M3252" s="532" t="str">
        <f t="shared" si="185"/>
        <v>0-0</v>
      </c>
      <c r="N3252" s="526"/>
      <c r="O3252" s="535"/>
      <c r="AC3252" s="274"/>
    </row>
    <row r="3253" spans="1:29" x14ac:dyDescent="0.2">
      <c r="A3253" s="528"/>
      <c r="B3253" s="477" t="str">
        <f t="shared" si="184"/>
        <v xml:space="preserve"> </v>
      </c>
      <c r="C3253" s="477"/>
      <c r="D3253" s="526"/>
      <c r="E3253" s="529"/>
      <c r="F3253" s="529"/>
      <c r="G3253" s="530"/>
      <c r="H3253" s="530"/>
      <c r="I3253" s="532"/>
      <c r="J3253" s="531" t="e">
        <f>VLOOKUP(K3253,'[11]CONSOLIDADO PLAN DESARROLLO'!$DK$9:$DM3549,3,0)</f>
        <v>#N/A</v>
      </c>
      <c r="K3253" s="532"/>
      <c r="L3253" s="531" t="str">
        <f>IF(K3253=0,"0-0",(VLOOKUP(K3253,'[11]CONSOLIDADO PLAN DESARROLLO'!$DK$9:$DM$305,2,0)))</f>
        <v>0-0</v>
      </c>
      <c r="M3253" s="532" t="str">
        <f t="shared" si="185"/>
        <v>0-0</v>
      </c>
      <c r="N3253" s="526"/>
      <c r="O3253" s="535"/>
      <c r="AC3253" s="274"/>
    </row>
    <row r="3254" spans="1:29" x14ac:dyDescent="0.2">
      <c r="A3254" s="528"/>
      <c r="B3254" s="477" t="str">
        <f t="shared" si="184"/>
        <v xml:space="preserve"> </v>
      </c>
      <c r="C3254" s="477"/>
      <c r="D3254" s="526"/>
      <c r="E3254" s="529"/>
      <c r="F3254" s="529"/>
      <c r="G3254" s="530"/>
      <c r="H3254" s="530"/>
      <c r="I3254" s="532"/>
      <c r="J3254" s="531" t="e">
        <f>VLOOKUP(K3254,'[11]CONSOLIDADO PLAN DESARROLLO'!$DK$9:$DM3550,3,0)</f>
        <v>#N/A</v>
      </c>
      <c r="K3254" s="532"/>
      <c r="L3254" s="531" t="str">
        <f>IF(K3254=0,"0-0",(VLOOKUP(K3254,'[11]CONSOLIDADO PLAN DESARROLLO'!$DK$9:$DM$305,2,0)))</f>
        <v>0-0</v>
      </c>
      <c r="M3254" s="532" t="str">
        <f t="shared" si="185"/>
        <v>0-0</v>
      </c>
      <c r="N3254" s="526"/>
      <c r="O3254" s="535"/>
      <c r="AC3254" s="274"/>
    </row>
    <row r="3255" spans="1:29" x14ac:dyDescent="0.2">
      <c r="A3255" s="528"/>
      <c r="B3255" s="477" t="str">
        <f t="shared" si="184"/>
        <v xml:space="preserve"> </v>
      </c>
      <c r="C3255" s="477"/>
      <c r="D3255" s="526"/>
      <c r="E3255" s="529"/>
      <c r="F3255" s="529"/>
      <c r="G3255" s="530"/>
      <c r="H3255" s="530"/>
      <c r="I3255" s="532"/>
      <c r="J3255" s="531" t="e">
        <f>VLOOKUP(K3255,'[11]CONSOLIDADO PLAN DESARROLLO'!$DK$9:$DM3551,3,0)</f>
        <v>#N/A</v>
      </c>
      <c r="K3255" s="532"/>
      <c r="L3255" s="531" t="str">
        <f>IF(K3255=0,"0-0",(VLOOKUP(K3255,'[11]CONSOLIDADO PLAN DESARROLLO'!$DK$9:$DM$305,2,0)))</f>
        <v>0-0</v>
      </c>
      <c r="M3255" s="532" t="str">
        <f t="shared" si="185"/>
        <v>0-0</v>
      </c>
      <c r="N3255" s="526"/>
      <c r="O3255" s="535"/>
      <c r="AC3255" s="274"/>
    </row>
    <row r="3256" spans="1:29" x14ac:dyDescent="0.2">
      <c r="A3256" s="528"/>
      <c r="B3256" s="477" t="str">
        <f t="shared" si="184"/>
        <v xml:space="preserve"> </v>
      </c>
      <c r="C3256" s="477"/>
      <c r="D3256" s="526"/>
      <c r="E3256" s="529"/>
      <c r="F3256" s="529"/>
      <c r="G3256" s="530"/>
      <c r="H3256" s="530"/>
      <c r="I3256" s="532"/>
      <c r="J3256" s="531" t="e">
        <f>VLOOKUP(K3256,'[11]CONSOLIDADO PLAN DESARROLLO'!$DK$9:$DM3552,3,0)</f>
        <v>#N/A</v>
      </c>
      <c r="K3256" s="532"/>
      <c r="L3256" s="531" t="str">
        <f>IF(K3256=0,"0-0",(VLOOKUP(K3256,'[11]CONSOLIDADO PLAN DESARROLLO'!$DK$9:$DM$305,2,0)))</f>
        <v>0-0</v>
      </c>
      <c r="M3256" s="532" t="str">
        <f t="shared" si="185"/>
        <v>0-0</v>
      </c>
      <c r="N3256" s="526"/>
      <c r="O3256" s="535"/>
      <c r="AC3256" s="274"/>
    </row>
    <row r="3257" spans="1:29" x14ac:dyDescent="0.2">
      <c r="A3257" s="528"/>
      <c r="B3257" s="477" t="str">
        <f t="shared" si="184"/>
        <v xml:space="preserve"> </v>
      </c>
      <c r="C3257" s="477"/>
      <c r="D3257" s="526"/>
      <c r="E3257" s="529"/>
      <c r="F3257" s="529"/>
      <c r="G3257" s="530"/>
      <c r="H3257" s="530"/>
      <c r="I3257" s="532"/>
      <c r="J3257" s="531" t="e">
        <f>VLOOKUP(K3257,'[11]CONSOLIDADO PLAN DESARROLLO'!$DK$9:$DM3553,3,0)</f>
        <v>#N/A</v>
      </c>
      <c r="K3257" s="532"/>
      <c r="L3257" s="531" t="str">
        <f>IF(K3257=0,"0-0",(VLOOKUP(K3257,'[11]CONSOLIDADO PLAN DESARROLLO'!$DK$9:$DM$305,2,0)))</f>
        <v>0-0</v>
      </c>
      <c r="M3257" s="532" t="str">
        <f t="shared" si="185"/>
        <v>0-0</v>
      </c>
      <c r="N3257" s="526"/>
      <c r="O3257" s="535"/>
      <c r="AC3257" s="274"/>
    </row>
    <row r="3258" spans="1:29" x14ac:dyDescent="0.2">
      <c r="A3258" s="528"/>
      <c r="B3258" s="477" t="str">
        <f t="shared" si="184"/>
        <v xml:space="preserve"> </v>
      </c>
      <c r="C3258" s="477"/>
      <c r="D3258" s="526"/>
      <c r="E3258" s="529"/>
      <c r="F3258" s="529"/>
      <c r="G3258" s="530"/>
      <c r="H3258" s="530"/>
      <c r="I3258" s="532"/>
      <c r="J3258" s="531" t="e">
        <f>VLOOKUP(K3258,'[11]CONSOLIDADO PLAN DESARROLLO'!$DK$9:$DM3554,3,0)</f>
        <v>#N/A</v>
      </c>
      <c r="K3258" s="532"/>
      <c r="L3258" s="531" t="str">
        <f>IF(K3258=0,"0-0",(VLOOKUP(K3258,'[11]CONSOLIDADO PLAN DESARROLLO'!$DK$9:$DM$305,2,0)))</f>
        <v>0-0</v>
      </c>
      <c r="M3258" s="532" t="str">
        <f t="shared" si="185"/>
        <v>0-0</v>
      </c>
      <c r="N3258" s="526"/>
      <c r="O3258" s="535"/>
      <c r="AC3258" s="274"/>
    </row>
    <row r="3259" spans="1:29" x14ac:dyDescent="0.2">
      <c r="A3259" s="528"/>
      <c r="B3259" s="477" t="str">
        <f t="shared" si="184"/>
        <v xml:space="preserve"> </v>
      </c>
      <c r="C3259" s="477"/>
      <c r="D3259" s="526"/>
      <c r="E3259" s="529"/>
      <c r="F3259" s="529"/>
      <c r="G3259" s="530"/>
      <c r="H3259" s="530"/>
      <c r="I3259" s="532"/>
      <c r="J3259" s="531" t="e">
        <f>VLOOKUP(K3259,'[11]CONSOLIDADO PLAN DESARROLLO'!$DK$9:$DM3555,3,0)</f>
        <v>#N/A</v>
      </c>
      <c r="K3259" s="532"/>
      <c r="L3259" s="531" t="str">
        <f>IF(K3259=0,"0-0",(VLOOKUP(K3259,'[11]CONSOLIDADO PLAN DESARROLLO'!$DK$9:$DM$305,2,0)))</f>
        <v>0-0</v>
      </c>
      <c r="M3259" s="532" t="str">
        <f t="shared" si="185"/>
        <v>0-0</v>
      </c>
      <c r="N3259" s="526"/>
      <c r="O3259" s="535"/>
      <c r="AC3259" s="274"/>
    </row>
    <row r="3260" spans="1:29" x14ac:dyDescent="0.2">
      <c r="A3260" s="528"/>
      <c r="B3260" s="477" t="str">
        <f t="shared" si="184"/>
        <v xml:space="preserve"> </v>
      </c>
      <c r="C3260" s="477"/>
      <c r="D3260" s="526"/>
      <c r="E3260" s="529"/>
      <c r="F3260" s="529"/>
      <c r="G3260" s="530"/>
      <c r="H3260" s="530"/>
      <c r="I3260" s="532"/>
      <c r="J3260" s="531" t="e">
        <f>VLOOKUP(K3260,'[11]CONSOLIDADO PLAN DESARROLLO'!$DK$9:$DM3556,3,0)</f>
        <v>#N/A</v>
      </c>
      <c r="K3260" s="532"/>
      <c r="L3260" s="531" t="str">
        <f>IF(K3260=0,"0-0",(VLOOKUP(K3260,'[11]CONSOLIDADO PLAN DESARROLLO'!$DK$9:$DM$305,2,0)))</f>
        <v>0-0</v>
      </c>
      <c r="M3260" s="532" t="str">
        <f t="shared" si="185"/>
        <v>0-0</v>
      </c>
      <c r="N3260" s="526"/>
      <c r="O3260" s="535"/>
      <c r="AC3260" s="274"/>
    </row>
    <row r="3261" spans="1:29" x14ac:dyDescent="0.2">
      <c r="A3261" s="528"/>
      <c r="B3261" s="477" t="str">
        <f t="shared" si="184"/>
        <v xml:space="preserve"> </v>
      </c>
      <c r="C3261" s="477"/>
      <c r="D3261" s="526"/>
      <c r="E3261" s="529"/>
      <c r="F3261" s="529"/>
      <c r="G3261" s="530"/>
      <c r="H3261" s="530"/>
      <c r="I3261" s="532"/>
      <c r="J3261" s="531" t="e">
        <f>VLOOKUP(K3261,'[11]CONSOLIDADO PLAN DESARROLLO'!$DK$9:$DM3557,3,0)</f>
        <v>#N/A</v>
      </c>
      <c r="K3261" s="532"/>
      <c r="L3261" s="531" t="str">
        <f>IF(K3261=0,"0-0",(VLOOKUP(K3261,'[11]CONSOLIDADO PLAN DESARROLLO'!$DK$9:$DM$305,2,0)))</f>
        <v>0-0</v>
      </c>
      <c r="M3261" s="532" t="str">
        <f t="shared" si="185"/>
        <v>0-0</v>
      </c>
      <c r="N3261" s="526"/>
      <c r="O3261" s="535"/>
      <c r="AC3261" s="274"/>
    </row>
    <row r="3262" spans="1:29" x14ac:dyDescent="0.2">
      <c r="A3262" s="528"/>
      <c r="B3262" s="477" t="str">
        <f t="shared" si="184"/>
        <v xml:space="preserve"> </v>
      </c>
      <c r="C3262" s="477"/>
      <c r="D3262" s="526"/>
      <c r="E3262" s="529"/>
      <c r="F3262" s="529"/>
      <c r="G3262" s="530"/>
      <c r="H3262" s="530"/>
      <c r="I3262" s="532"/>
      <c r="J3262" s="531" t="e">
        <f>VLOOKUP(K3262,'[11]CONSOLIDADO PLAN DESARROLLO'!$DK$9:$DM3558,3,0)</f>
        <v>#N/A</v>
      </c>
      <c r="K3262" s="532"/>
      <c r="L3262" s="531" t="str">
        <f>IF(K3262=0,"0-0",(VLOOKUP(K3262,'[11]CONSOLIDADO PLAN DESARROLLO'!$DK$9:$DM$305,2,0)))</f>
        <v>0-0</v>
      </c>
      <c r="M3262" s="532" t="str">
        <f t="shared" si="185"/>
        <v>0-0</v>
      </c>
      <c r="N3262" s="526"/>
      <c r="O3262" s="535"/>
      <c r="AC3262" s="274"/>
    </row>
    <row r="3263" spans="1:29" x14ac:dyDescent="0.2">
      <c r="A3263" s="528"/>
      <c r="B3263" s="477" t="str">
        <f t="shared" si="184"/>
        <v xml:space="preserve"> </v>
      </c>
      <c r="C3263" s="477"/>
      <c r="D3263" s="526"/>
      <c r="E3263" s="529"/>
      <c r="F3263" s="529"/>
      <c r="G3263" s="530"/>
      <c r="H3263" s="530"/>
      <c r="I3263" s="532"/>
      <c r="J3263" s="531" t="e">
        <f>VLOOKUP(K3263,'[11]CONSOLIDADO PLAN DESARROLLO'!$DK$9:$DM3559,3,0)</f>
        <v>#N/A</v>
      </c>
      <c r="K3263" s="532"/>
      <c r="L3263" s="531" t="str">
        <f>IF(K3263=0,"0-0",(VLOOKUP(K3263,'[11]CONSOLIDADO PLAN DESARROLLO'!$DK$9:$DM$305,2,0)))</f>
        <v>0-0</v>
      </c>
      <c r="M3263" s="532" t="str">
        <f t="shared" si="185"/>
        <v>0-0</v>
      </c>
      <c r="N3263" s="526"/>
      <c r="O3263" s="535"/>
      <c r="AC3263" s="274"/>
    </row>
    <row r="3264" spans="1:29" x14ac:dyDescent="0.2">
      <c r="A3264" s="528"/>
      <c r="B3264" s="477" t="str">
        <f t="shared" si="184"/>
        <v xml:space="preserve"> </v>
      </c>
      <c r="C3264" s="477"/>
      <c r="D3264" s="526"/>
      <c r="E3264" s="529"/>
      <c r="F3264" s="529"/>
      <c r="G3264" s="530"/>
      <c r="H3264" s="530"/>
      <c r="I3264" s="532"/>
      <c r="J3264" s="531" t="e">
        <f>VLOOKUP(K3264,'[11]CONSOLIDADO PLAN DESARROLLO'!$DK$9:$DM3560,3,0)</f>
        <v>#N/A</v>
      </c>
      <c r="K3264" s="532"/>
      <c r="L3264" s="531" t="str">
        <f>IF(K3264=0,"0-0",(VLOOKUP(K3264,'[11]CONSOLIDADO PLAN DESARROLLO'!$DK$9:$DM$305,2,0)))</f>
        <v>0-0</v>
      </c>
      <c r="M3264" s="532" t="str">
        <f t="shared" si="185"/>
        <v>0-0</v>
      </c>
      <c r="N3264" s="526"/>
      <c r="O3264" s="535"/>
      <c r="AC3264" s="274"/>
    </row>
    <row r="3265" spans="1:29" x14ac:dyDescent="0.2">
      <c r="A3265" s="528"/>
      <c r="B3265" s="477" t="str">
        <f t="shared" si="184"/>
        <v xml:space="preserve"> </v>
      </c>
      <c r="C3265" s="477"/>
      <c r="D3265" s="526"/>
      <c r="E3265" s="529"/>
      <c r="F3265" s="529"/>
      <c r="G3265" s="530"/>
      <c r="H3265" s="530"/>
      <c r="I3265" s="532"/>
      <c r="J3265" s="531" t="e">
        <f>VLOOKUP(K3265,'[11]CONSOLIDADO PLAN DESARROLLO'!$DK$9:$DM3561,3,0)</f>
        <v>#N/A</v>
      </c>
      <c r="K3265" s="532"/>
      <c r="L3265" s="531" t="str">
        <f>IF(K3265=0,"0-0",(VLOOKUP(K3265,'[11]CONSOLIDADO PLAN DESARROLLO'!$DK$9:$DM$305,2,0)))</f>
        <v>0-0</v>
      </c>
      <c r="M3265" s="532" t="str">
        <f t="shared" si="185"/>
        <v>0-0</v>
      </c>
      <c r="N3265" s="526"/>
      <c r="O3265" s="535"/>
      <c r="AC3265" s="274"/>
    </row>
    <row r="3266" spans="1:29" x14ac:dyDescent="0.2">
      <c r="A3266" s="528"/>
      <c r="B3266" s="477" t="str">
        <f t="shared" si="184"/>
        <v xml:space="preserve"> </v>
      </c>
      <c r="C3266" s="477"/>
      <c r="D3266" s="526"/>
      <c r="E3266" s="529"/>
      <c r="F3266" s="529"/>
      <c r="G3266" s="530"/>
      <c r="H3266" s="530"/>
      <c r="I3266" s="532"/>
      <c r="J3266" s="531" t="e">
        <f>VLOOKUP(K3266,'[11]CONSOLIDADO PLAN DESARROLLO'!$DK$9:$DM3562,3,0)</f>
        <v>#N/A</v>
      </c>
      <c r="K3266" s="532"/>
      <c r="L3266" s="531" t="str">
        <f>IF(K3266=0,"0-0",(VLOOKUP(K3266,'[11]CONSOLIDADO PLAN DESARROLLO'!$DK$9:$DM$305,2,0)))</f>
        <v>0-0</v>
      </c>
      <c r="M3266" s="532" t="str">
        <f t="shared" si="185"/>
        <v>0-0</v>
      </c>
      <c r="N3266" s="526"/>
      <c r="O3266" s="535"/>
      <c r="AC3266" s="274"/>
    </row>
    <row r="3267" spans="1:29" x14ac:dyDescent="0.2">
      <c r="A3267" s="528"/>
      <c r="B3267" s="477" t="str">
        <f t="shared" ref="B3267:B3330" si="186">+CONCATENATE(C3267," ",(LEFT(I3267,(3))))</f>
        <v xml:space="preserve"> </v>
      </c>
      <c r="C3267" s="477"/>
      <c r="D3267" s="526"/>
      <c r="E3267" s="529"/>
      <c r="F3267" s="529"/>
      <c r="G3267" s="530"/>
      <c r="H3267" s="530"/>
      <c r="I3267" s="532"/>
      <c r="J3267" s="531" t="e">
        <f>VLOOKUP(K3267,'[11]CONSOLIDADO PLAN DESARROLLO'!$DK$9:$DM3563,3,0)</f>
        <v>#N/A</v>
      </c>
      <c r="K3267" s="532"/>
      <c r="L3267" s="531" t="str">
        <f>IF(K3267=0,"0-0",(VLOOKUP(K3267,'[11]CONSOLIDADO PLAN DESARROLLO'!$DK$9:$DM$305,2,0)))</f>
        <v>0-0</v>
      </c>
      <c r="M3267" s="532" t="str">
        <f t="shared" ref="M3267:M3330" si="187">IF(I3267=0,"0-0",(VLOOKUP(I3267,$Q$2:$V$191,$P$1,0)))</f>
        <v>0-0</v>
      </c>
      <c r="N3267" s="526"/>
      <c r="O3267" s="535"/>
      <c r="AC3267" s="274"/>
    </row>
    <row r="3268" spans="1:29" x14ac:dyDescent="0.2">
      <c r="A3268" s="528"/>
      <c r="B3268" s="477" t="str">
        <f t="shared" si="186"/>
        <v xml:space="preserve"> </v>
      </c>
      <c r="C3268" s="477"/>
      <c r="D3268" s="526"/>
      <c r="E3268" s="529"/>
      <c r="F3268" s="529"/>
      <c r="G3268" s="530"/>
      <c r="H3268" s="530"/>
      <c r="I3268" s="532"/>
      <c r="J3268" s="531" t="e">
        <f>VLOOKUP(K3268,'[11]CONSOLIDADO PLAN DESARROLLO'!$DK$9:$DM3564,3,0)</f>
        <v>#N/A</v>
      </c>
      <c r="K3268" s="532"/>
      <c r="L3268" s="531" t="str">
        <f>IF(K3268=0,"0-0",(VLOOKUP(K3268,'[11]CONSOLIDADO PLAN DESARROLLO'!$DK$9:$DM$305,2,0)))</f>
        <v>0-0</v>
      </c>
      <c r="M3268" s="532" t="str">
        <f t="shared" si="187"/>
        <v>0-0</v>
      </c>
      <c r="N3268" s="526"/>
      <c r="O3268" s="535"/>
      <c r="AC3268" s="274"/>
    </row>
    <row r="3269" spans="1:29" x14ac:dyDescent="0.2">
      <c r="A3269" s="528"/>
      <c r="B3269" s="477" t="str">
        <f t="shared" si="186"/>
        <v xml:space="preserve"> </v>
      </c>
      <c r="C3269" s="477"/>
      <c r="D3269" s="526"/>
      <c r="E3269" s="529"/>
      <c r="F3269" s="529"/>
      <c r="G3269" s="530"/>
      <c r="H3269" s="530"/>
      <c r="I3269" s="532"/>
      <c r="J3269" s="531" t="e">
        <f>VLOOKUP(K3269,'[11]CONSOLIDADO PLAN DESARROLLO'!$DK$9:$DM3565,3,0)</f>
        <v>#N/A</v>
      </c>
      <c r="K3269" s="532"/>
      <c r="L3269" s="531" t="str">
        <f>IF(K3269=0,"0-0",(VLOOKUP(K3269,'[11]CONSOLIDADO PLAN DESARROLLO'!$DK$9:$DM$305,2,0)))</f>
        <v>0-0</v>
      </c>
      <c r="M3269" s="532" t="str">
        <f t="shared" si="187"/>
        <v>0-0</v>
      </c>
      <c r="N3269" s="526"/>
      <c r="O3269" s="535"/>
      <c r="AC3269" s="274"/>
    </row>
    <row r="3270" spans="1:29" x14ac:dyDescent="0.2">
      <c r="A3270" s="528"/>
      <c r="B3270" s="477" t="str">
        <f t="shared" si="186"/>
        <v xml:space="preserve"> </v>
      </c>
      <c r="C3270" s="477"/>
      <c r="D3270" s="526"/>
      <c r="E3270" s="529"/>
      <c r="F3270" s="529"/>
      <c r="G3270" s="530"/>
      <c r="H3270" s="530"/>
      <c r="I3270" s="532"/>
      <c r="J3270" s="531" t="e">
        <f>VLOOKUP(K3270,'[11]CONSOLIDADO PLAN DESARROLLO'!$DK$9:$DM3566,3,0)</f>
        <v>#N/A</v>
      </c>
      <c r="K3270" s="532"/>
      <c r="L3270" s="531" t="str">
        <f>IF(K3270=0,"0-0",(VLOOKUP(K3270,'[11]CONSOLIDADO PLAN DESARROLLO'!$DK$9:$DM$305,2,0)))</f>
        <v>0-0</v>
      </c>
      <c r="M3270" s="532" t="str">
        <f t="shared" si="187"/>
        <v>0-0</v>
      </c>
      <c r="N3270" s="526"/>
      <c r="O3270" s="535"/>
      <c r="AC3270" s="274"/>
    </row>
    <row r="3271" spans="1:29" x14ac:dyDescent="0.2">
      <c r="A3271" s="528"/>
      <c r="B3271" s="477" t="str">
        <f t="shared" si="186"/>
        <v xml:space="preserve"> </v>
      </c>
      <c r="C3271" s="477"/>
      <c r="D3271" s="526"/>
      <c r="E3271" s="529"/>
      <c r="F3271" s="529"/>
      <c r="G3271" s="530"/>
      <c r="H3271" s="530"/>
      <c r="I3271" s="532"/>
      <c r="J3271" s="531" t="e">
        <f>VLOOKUP(K3271,'[11]CONSOLIDADO PLAN DESARROLLO'!$DK$9:$DM3567,3,0)</f>
        <v>#N/A</v>
      </c>
      <c r="K3271" s="532"/>
      <c r="L3271" s="531" t="str">
        <f>IF(K3271=0,"0-0",(VLOOKUP(K3271,'[11]CONSOLIDADO PLAN DESARROLLO'!$DK$9:$DM$305,2,0)))</f>
        <v>0-0</v>
      </c>
      <c r="M3271" s="532" t="str">
        <f t="shared" si="187"/>
        <v>0-0</v>
      </c>
      <c r="N3271" s="526"/>
      <c r="O3271" s="535"/>
      <c r="AC3271" s="274"/>
    </row>
    <row r="3272" spans="1:29" x14ac:dyDescent="0.2">
      <c r="A3272" s="528"/>
      <c r="B3272" s="477" t="str">
        <f t="shared" si="186"/>
        <v xml:space="preserve"> </v>
      </c>
      <c r="C3272" s="477"/>
      <c r="D3272" s="526"/>
      <c r="E3272" s="529"/>
      <c r="F3272" s="529"/>
      <c r="G3272" s="530"/>
      <c r="H3272" s="530"/>
      <c r="I3272" s="532"/>
      <c r="J3272" s="531" t="e">
        <f>VLOOKUP(K3272,'[11]CONSOLIDADO PLAN DESARROLLO'!$DK$9:$DM3568,3,0)</f>
        <v>#N/A</v>
      </c>
      <c r="K3272" s="532"/>
      <c r="L3272" s="531" t="str">
        <f>IF(K3272=0,"0-0",(VLOOKUP(K3272,'[11]CONSOLIDADO PLAN DESARROLLO'!$DK$9:$DM$305,2,0)))</f>
        <v>0-0</v>
      </c>
      <c r="M3272" s="532" t="str">
        <f t="shared" si="187"/>
        <v>0-0</v>
      </c>
      <c r="N3272" s="526"/>
      <c r="O3272" s="535"/>
      <c r="AC3272" s="274"/>
    </row>
    <row r="3273" spans="1:29" x14ac:dyDescent="0.2">
      <c r="A3273" s="528"/>
      <c r="B3273" s="477" t="str">
        <f t="shared" si="186"/>
        <v xml:space="preserve"> </v>
      </c>
      <c r="C3273" s="477"/>
      <c r="D3273" s="526"/>
      <c r="E3273" s="529"/>
      <c r="F3273" s="529"/>
      <c r="G3273" s="530"/>
      <c r="H3273" s="530"/>
      <c r="I3273" s="532"/>
      <c r="J3273" s="531" t="e">
        <f>VLOOKUP(K3273,'[11]CONSOLIDADO PLAN DESARROLLO'!$DK$9:$DM3569,3,0)</f>
        <v>#N/A</v>
      </c>
      <c r="K3273" s="532"/>
      <c r="L3273" s="531" t="str">
        <f>IF(K3273=0,"0-0",(VLOOKUP(K3273,'[11]CONSOLIDADO PLAN DESARROLLO'!$DK$9:$DM$305,2,0)))</f>
        <v>0-0</v>
      </c>
      <c r="M3273" s="532" t="str">
        <f t="shared" si="187"/>
        <v>0-0</v>
      </c>
      <c r="N3273" s="526"/>
      <c r="O3273" s="535"/>
      <c r="AC3273" s="274"/>
    </row>
    <row r="3274" spans="1:29" x14ac:dyDescent="0.2">
      <c r="A3274" s="528"/>
      <c r="B3274" s="477" t="str">
        <f t="shared" si="186"/>
        <v xml:space="preserve"> </v>
      </c>
      <c r="C3274" s="477"/>
      <c r="D3274" s="526"/>
      <c r="E3274" s="529"/>
      <c r="F3274" s="529"/>
      <c r="G3274" s="530"/>
      <c r="H3274" s="530"/>
      <c r="I3274" s="532"/>
      <c r="J3274" s="531" t="e">
        <f>VLOOKUP(K3274,'[11]CONSOLIDADO PLAN DESARROLLO'!$DK$9:$DM3570,3,0)</f>
        <v>#N/A</v>
      </c>
      <c r="K3274" s="532"/>
      <c r="L3274" s="531" t="str">
        <f>IF(K3274=0,"0-0",(VLOOKUP(K3274,'[11]CONSOLIDADO PLAN DESARROLLO'!$DK$9:$DM$305,2,0)))</f>
        <v>0-0</v>
      </c>
      <c r="M3274" s="532" t="str">
        <f t="shared" si="187"/>
        <v>0-0</v>
      </c>
      <c r="N3274" s="526"/>
      <c r="O3274" s="535"/>
      <c r="AC3274" s="274"/>
    </row>
    <row r="3275" spans="1:29" x14ac:dyDescent="0.2">
      <c r="A3275" s="528"/>
      <c r="B3275" s="477" t="str">
        <f t="shared" si="186"/>
        <v xml:space="preserve"> </v>
      </c>
      <c r="C3275" s="477"/>
      <c r="D3275" s="526"/>
      <c r="E3275" s="529"/>
      <c r="F3275" s="529"/>
      <c r="G3275" s="530"/>
      <c r="H3275" s="530"/>
      <c r="I3275" s="532"/>
      <c r="J3275" s="531" t="e">
        <f>VLOOKUP(K3275,'[11]CONSOLIDADO PLAN DESARROLLO'!$DK$9:$DM3571,3,0)</f>
        <v>#N/A</v>
      </c>
      <c r="K3275" s="532"/>
      <c r="L3275" s="531" t="str">
        <f>IF(K3275=0,"0-0",(VLOOKUP(K3275,'[11]CONSOLIDADO PLAN DESARROLLO'!$DK$9:$DM$305,2,0)))</f>
        <v>0-0</v>
      </c>
      <c r="M3275" s="532" t="str">
        <f t="shared" si="187"/>
        <v>0-0</v>
      </c>
      <c r="N3275" s="526"/>
      <c r="O3275" s="535"/>
      <c r="AC3275" s="274"/>
    </row>
    <row r="3276" spans="1:29" x14ac:dyDescent="0.2">
      <c r="A3276" s="528"/>
      <c r="B3276" s="477" t="str">
        <f t="shared" si="186"/>
        <v xml:space="preserve"> </v>
      </c>
      <c r="C3276" s="477"/>
      <c r="D3276" s="526"/>
      <c r="E3276" s="529"/>
      <c r="F3276" s="529"/>
      <c r="G3276" s="530"/>
      <c r="H3276" s="530"/>
      <c r="I3276" s="532"/>
      <c r="J3276" s="531" t="e">
        <f>VLOOKUP(K3276,'[11]CONSOLIDADO PLAN DESARROLLO'!$DK$9:$DM3572,3,0)</f>
        <v>#N/A</v>
      </c>
      <c r="K3276" s="532"/>
      <c r="L3276" s="531" t="str">
        <f>IF(K3276=0,"0-0",(VLOOKUP(K3276,'[11]CONSOLIDADO PLAN DESARROLLO'!$DK$9:$DM$305,2,0)))</f>
        <v>0-0</v>
      </c>
      <c r="M3276" s="532" t="str">
        <f t="shared" si="187"/>
        <v>0-0</v>
      </c>
      <c r="N3276" s="526"/>
      <c r="O3276" s="535"/>
      <c r="AC3276" s="274"/>
    </row>
    <row r="3277" spans="1:29" x14ac:dyDescent="0.2">
      <c r="A3277" s="528"/>
      <c r="B3277" s="477" t="str">
        <f t="shared" si="186"/>
        <v xml:space="preserve"> </v>
      </c>
      <c r="C3277" s="477"/>
      <c r="D3277" s="526"/>
      <c r="E3277" s="529"/>
      <c r="F3277" s="529"/>
      <c r="G3277" s="530"/>
      <c r="H3277" s="530"/>
      <c r="I3277" s="532"/>
      <c r="J3277" s="531" t="e">
        <f>VLOOKUP(K3277,'[11]CONSOLIDADO PLAN DESARROLLO'!$DK$9:$DM3573,3,0)</f>
        <v>#N/A</v>
      </c>
      <c r="K3277" s="532"/>
      <c r="L3277" s="531" t="str">
        <f>IF(K3277=0,"0-0",(VLOOKUP(K3277,'[11]CONSOLIDADO PLAN DESARROLLO'!$DK$9:$DM$305,2,0)))</f>
        <v>0-0</v>
      </c>
      <c r="M3277" s="532" t="str">
        <f t="shared" si="187"/>
        <v>0-0</v>
      </c>
      <c r="N3277" s="526"/>
      <c r="O3277" s="535"/>
      <c r="AC3277" s="274"/>
    </row>
    <row r="3278" spans="1:29" x14ac:dyDescent="0.2">
      <c r="A3278" s="528"/>
      <c r="B3278" s="477" t="str">
        <f t="shared" si="186"/>
        <v xml:space="preserve"> </v>
      </c>
      <c r="C3278" s="477"/>
      <c r="D3278" s="526"/>
      <c r="E3278" s="529"/>
      <c r="F3278" s="529"/>
      <c r="G3278" s="530"/>
      <c r="H3278" s="530"/>
      <c r="I3278" s="532"/>
      <c r="J3278" s="531" t="e">
        <f>VLOOKUP(K3278,'[11]CONSOLIDADO PLAN DESARROLLO'!$DK$9:$DM3574,3,0)</f>
        <v>#N/A</v>
      </c>
      <c r="K3278" s="532"/>
      <c r="L3278" s="531" t="str">
        <f>IF(K3278=0,"0-0",(VLOOKUP(K3278,'[11]CONSOLIDADO PLAN DESARROLLO'!$DK$9:$DM$305,2,0)))</f>
        <v>0-0</v>
      </c>
      <c r="M3278" s="532" t="str">
        <f t="shared" si="187"/>
        <v>0-0</v>
      </c>
      <c r="N3278" s="526"/>
      <c r="O3278" s="535"/>
      <c r="AC3278" s="274"/>
    </row>
    <row r="3279" spans="1:29" x14ac:dyDescent="0.2">
      <c r="A3279" s="528"/>
      <c r="B3279" s="477" t="str">
        <f t="shared" si="186"/>
        <v xml:space="preserve"> </v>
      </c>
      <c r="C3279" s="477"/>
      <c r="D3279" s="526"/>
      <c r="E3279" s="529"/>
      <c r="F3279" s="529"/>
      <c r="G3279" s="530"/>
      <c r="H3279" s="530"/>
      <c r="I3279" s="532"/>
      <c r="J3279" s="531" t="e">
        <f>VLOOKUP(K3279,'[11]CONSOLIDADO PLAN DESARROLLO'!$DK$9:$DM3575,3,0)</f>
        <v>#N/A</v>
      </c>
      <c r="K3279" s="532"/>
      <c r="L3279" s="531" t="str">
        <f>IF(K3279=0,"0-0",(VLOOKUP(K3279,'[11]CONSOLIDADO PLAN DESARROLLO'!$DK$9:$DM$305,2,0)))</f>
        <v>0-0</v>
      </c>
      <c r="M3279" s="532" t="str">
        <f t="shared" si="187"/>
        <v>0-0</v>
      </c>
      <c r="N3279" s="526"/>
      <c r="O3279" s="535"/>
      <c r="AC3279" s="274"/>
    </row>
    <row r="3280" spans="1:29" x14ac:dyDescent="0.2">
      <c r="A3280" s="528"/>
      <c r="B3280" s="477" t="str">
        <f t="shared" si="186"/>
        <v xml:space="preserve"> </v>
      </c>
      <c r="C3280" s="477"/>
      <c r="D3280" s="526"/>
      <c r="E3280" s="529"/>
      <c r="F3280" s="529"/>
      <c r="G3280" s="530"/>
      <c r="H3280" s="530"/>
      <c r="I3280" s="532"/>
      <c r="J3280" s="531" t="e">
        <f>VLOOKUP(K3280,'[11]CONSOLIDADO PLAN DESARROLLO'!$DK$9:$DM3576,3,0)</f>
        <v>#N/A</v>
      </c>
      <c r="K3280" s="532"/>
      <c r="L3280" s="531" t="str">
        <f>IF(K3280=0,"0-0",(VLOOKUP(K3280,'[11]CONSOLIDADO PLAN DESARROLLO'!$DK$9:$DM$305,2,0)))</f>
        <v>0-0</v>
      </c>
      <c r="M3280" s="532" t="str">
        <f t="shared" si="187"/>
        <v>0-0</v>
      </c>
      <c r="N3280" s="526"/>
      <c r="O3280" s="535"/>
      <c r="AC3280" s="274"/>
    </row>
    <row r="3281" spans="1:29" x14ac:dyDescent="0.2">
      <c r="A3281" s="528"/>
      <c r="B3281" s="477" t="str">
        <f t="shared" si="186"/>
        <v xml:space="preserve"> </v>
      </c>
      <c r="C3281" s="477"/>
      <c r="D3281" s="526"/>
      <c r="E3281" s="529"/>
      <c r="F3281" s="529"/>
      <c r="G3281" s="530"/>
      <c r="H3281" s="530"/>
      <c r="I3281" s="532"/>
      <c r="J3281" s="531" t="e">
        <f>VLOOKUP(K3281,'[11]CONSOLIDADO PLAN DESARROLLO'!$DK$9:$DM3577,3,0)</f>
        <v>#N/A</v>
      </c>
      <c r="K3281" s="532"/>
      <c r="L3281" s="531" t="str">
        <f>IF(K3281=0,"0-0",(VLOOKUP(K3281,'[11]CONSOLIDADO PLAN DESARROLLO'!$DK$9:$DM$305,2,0)))</f>
        <v>0-0</v>
      </c>
      <c r="M3281" s="532" t="str">
        <f t="shared" si="187"/>
        <v>0-0</v>
      </c>
      <c r="N3281" s="526"/>
      <c r="O3281" s="535"/>
      <c r="AC3281" s="274"/>
    </row>
    <row r="3282" spans="1:29" x14ac:dyDescent="0.2">
      <c r="A3282" s="528"/>
      <c r="B3282" s="477" t="str">
        <f t="shared" si="186"/>
        <v xml:space="preserve"> </v>
      </c>
      <c r="C3282" s="477"/>
      <c r="D3282" s="526"/>
      <c r="E3282" s="529"/>
      <c r="F3282" s="529"/>
      <c r="G3282" s="530"/>
      <c r="H3282" s="530"/>
      <c r="I3282" s="532"/>
      <c r="J3282" s="531" t="e">
        <f>VLOOKUP(K3282,'[11]CONSOLIDADO PLAN DESARROLLO'!$DK$9:$DM3578,3,0)</f>
        <v>#N/A</v>
      </c>
      <c r="K3282" s="532"/>
      <c r="L3282" s="531" t="str">
        <f>IF(K3282=0,"0-0",(VLOOKUP(K3282,'[11]CONSOLIDADO PLAN DESARROLLO'!$DK$9:$DM$305,2,0)))</f>
        <v>0-0</v>
      </c>
      <c r="M3282" s="532" t="str">
        <f t="shared" si="187"/>
        <v>0-0</v>
      </c>
      <c r="N3282" s="526"/>
      <c r="O3282" s="535"/>
      <c r="AC3282" s="274"/>
    </row>
    <row r="3283" spans="1:29" x14ac:dyDescent="0.2">
      <c r="A3283" s="528"/>
      <c r="B3283" s="477" t="str">
        <f t="shared" si="186"/>
        <v xml:space="preserve"> </v>
      </c>
      <c r="C3283" s="477"/>
      <c r="D3283" s="526"/>
      <c r="E3283" s="529"/>
      <c r="F3283" s="529"/>
      <c r="G3283" s="530"/>
      <c r="H3283" s="530"/>
      <c r="I3283" s="532"/>
      <c r="J3283" s="531" t="e">
        <f>VLOOKUP(K3283,'[11]CONSOLIDADO PLAN DESARROLLO'!$DK$9:$DM3579,3,0)</f>
        <v>#N/A</v>
      </c>
      <c r="K3283" s="532"/>
      <c r="L3283" s="531" t="str">
        <f>IF(K3283=0,"0-0",(VLOOKUP(K3283,'[11]CONSOLIDADO PLAN DESARROLLO'!$DK$9:$DM$305,2,0)))</f>
        <v>0-0</v>
      </c>
      <c r="M3283" s="532" t="str">
        <f t="shared" si="187"/>
        <v>0-0</v>
      </c>
      <c r="N3283" s="526"/>
      <c r="O3283" s="535"/>
      <c r="AC3283" s="274"/>
    </row>
    <row r="3284" spans="1:29" x14ac:dyDescent="0.2">
      <c r="A3284" s="528"/>
      <c r="B3284" s="477" t="str">
        <f t="shared" si="186"/>
        <v xml:space="preserve"> </v>
      </c>
      <c r="C3284" s="477"/>
      <c r="D3284" s="526"/>
      <c r="E3284" s="529"/>
      <c r="F3284" s="529"/>
      <c r="G3284" s="530"/>
      <c r="H3284" s="530"/>
      <c r="I3284" s="532"/>
      <c r="J3284" s="531" t="e">
        <f>VLOOKUP(K3284,'[11]CONSOLIDADO PLAN DESARROLLO'!$DK$9:$DM3580,3,0)</f>
        <v>#N/A</v>
      </c>
      <c r="K3284" s="532"/>
      <c r="L3284" s="531" t="str">
        <f>IF(K3284=0,"0-0",(VLOOKUP(K3284,'[11]CONSOLIDADO PLAN DESARROLLO'!$DK$9:$DM$305,2,0)))</f>
        <v>0-0</v>
      </c>
      <c r="M3284" s="532" t="str">
        <f t="shared" si="187"/>
        <v>0-0</v>
      </c>
      <c r="N3284" s="526"/>
      <c r="O3284" s="535"/>
      <c r="AC3284" s="274"/>
    </row>
    <row r="3285" spans="1:29" x14ac:dyDescent="0.2">
      <c r="A3285" s="528"/>
      <c r="B3285" s="477" t="str">
        <f t="shared" si="186"/>
        <v xml:space="preserve"> </v>
      </c>
      <c r="C3285" s="477"/>
      <c r="D3285" s="526"/>
      <c r="E3285" s="529"/>
      <c r="F3285" s="529"/>
      <c r="G3285" s="530"/>
      <c r="H3285" s="530"/>
      <c r="I3285" s="532"/>
      <c r="J3285" s="531" t="e">
        <f>VLOOKUP(K3285,'[11]CONSOLIDADO PLAN DESARROLLO'!$DK$9:$DM3581,3,0)</f>
        <v>#N/A</v>
      </c>
      <c r="K3285" s="532"/>
      <c r="L3285" s="531" t="str">
        <f>IF(K3285=0,"0-0",(VLOOKUP(K3285,'[11]CONSOLIDADO PLAN DESARROLLO'!$DK$9:$DM$305,2,0)))</f>
        <v>0-0</v>
      </c>
      <c r="M3285" s="532" t="str">
        <f t="shared" si="187"/>
        <v>0-0</v>
      </c>
      <c r="N3285" s="526"/>
      <c r="O3285" s="535"/>
      <c r="AC3285" s="274"/>
    </row>
    <row r="3286" spans="1:29" x14ac:dyDescent="0.2">
      <c r="A3286" s="528"/>
      <c r="B3286" s="477" t="str">
        <f t="shared" si="186"/>
        <v xml:space="preserve"> </v>
      </c>
      <c r="C3286" s="477"/>
      <c r="D3286" s="526"/>
      <c r="E3286" s="529"/>
      <c r="F3286" s="529"/>
      <c r="G3286" s="530"/>
      <c r="H3286" s="530"/>
      <c r="I3286" s="532"/>
      <c r="J3286" s="531" t="e">
        <f>VLOOKUP(K3286,'[11]CONSOLIDADO PLAN DESARROLLO'!$DK$9:$DM3582,3,0)</f>
        <v>#N/A</v>
      </c>
      <c r="K3286" s="532"/>
      <c r="L3286" s="531" t="str">
        <f>IF(K3286=0,"0-0",(VLOOKUP(K3286,'[11]CONSOLIDADO PLAN DESARROLLO'!$DK$9:$DM$305,2,0)))</f>
        <v>0-0</v>
      </c>
      <c r="M3286" s="532" t="str">
        <f t="shared" si="187"/>
        <v>0-0</v>
      </c>
      <c r="N3286" s="526"/>
      <c r="O3286" s="535"/>
      <c r="AC3286" s="274"/>
    </row>
    <row r="3287" spans="1:29" x14ac:dyDescent="0.2">
      <c r="A3287" s="528"/>
      <c r="B3287" s="477" t="str">
        <f t="shared" si="186"/>
        <v xml:space="preserve"> </v>
      </c>
      <c r="C3287" s="477"/>
      <c r="D3287" s="526"/>
      <c r="E3287" s="529"/>
      <c r="F3287" s="529"/>
      <c r="G3287" s="530"/>
      <c r="H3287" s="530"/>
      <c r="I3287" s="532"/>
      <c r="J3287" s="531" t="e">
        <f>VLOOKUP(K3287,'[11]CONSOLIDADO PLAN DESARROLLO'!$DK$9:$DM3583,3,0)</f>
        <v>#N/A</v>
      </c>
      <c r="K3287" s="532"/>
      <c r="L3287" s="531" t="str">
        <f>IF(K3287=0,"0-0",(VLOOKUP(K3287,'[11]CONSOLIDADO PLAN DESARROLLO'!$DK$9:$DM$305,2,0)))</f>
        <v>0-0</v>
      </c>
      <c r="M3287" s="532" t="str">
        <f t="shared" si="187"/>
        <v>0-0</v>
      </c>
      <c r="N3287" s="526"/>
      <c r="O3287" s="535"/>
      <c r="AC3287" s="274"/>
    </row>
    <row r="3288" spans="1:29" x14ac:dyDescent="0.2">
      <c r="A3288" s="528"/>
      <c r="B3288" s="477" t="str">
        <f t="shared" si="186"/>
        <v xml:space="preserve"> </v>
      </c>
      <c r="C3288" s="477"/>
      <c r="D3288" s="526"/>
      <c r="E3288" s="529"/>
      <c r="F3288" s="529"/>
      <c r="G3288" s="530"/>
      <c r="H3288" s="530"/>
      <c r="I3288" s="532"/>
      <c r="J3288" s="531" t="e">
        <f>VLOOKUP(K3288,'[11]CONSOLIDADO PLAN DESARROLLO'!$DK$9:$DM3584,3,0)</f>
        <v>#N/A</v>
      </c>
      <c r="K3288" s="532"/>
      <c r="L3288" s="531" t="str">
        <f>IF(K3288=0,"0-0",(VLOOKUP(K3288,'[11]CONSOLIDADO PLAN DESARROLLO'!$DK$9:$DM$305,2,0)))</f>
        <v>0-0</v>
      </c>
      <c r="M3288" s="532" t="str">
        <f t="shared" si="187"/>
        <v>0-0</v>
      </c>
      <c r="N3288" s="526"/>
      <c r="O3288" s="535"/>
      <c r="AC3288" s="274"/>
    </row>
    <row r="3289" spans="1:29" x14ac:dyDescent="0.2">
      <c r="A3289" s="528"/>
      <c r="B3289" s="477" t="str">
        <f t="shared" si="186"/>
        <v xml:space="preserve"> </v>
      </c>
      <c r="C3289" s="477"/>
      <c r="D3289" s="526"/>
      <c r="E3289" s="529"/>
      <c r="F3289" s="529"/>
      <c r="G3289" s="530"/>
      <c r="H3289" s="530"/>
      <c r="I3289" s="532"/>
      <c r="J3289" s="531" t="e">
        <f>VLOOKUP(K3289,'[11]CONSOLIDADO PLAN DESARROLLO'!$DK$9:$DM3585,3,0)</f>
        <v>#N/A</v>
      </c>
      <c r="K3289" s="532"/>
      <c r="L3289" s="531" t="str">
        <f>IF(K3289=0,"0-0",(VLOOKUP(K3289,'[11]CONSOLIDADO PLAN DESARROLLO'!$DK$9:$DM$305,2,0)))</f>
        <v>0-0</v>
      </c>
      <c r="M3289" s="532" t="str">
        <f t="shared" si="187"/>
        <v>0-0</v>
      </c>
      <c r="N3289" s="526"/>
      <c r="O3289" s="535"/>
      <c r="AC3289" s="274"/>
    </row>
    <row r="3290" spans="1:29" x14ac:dyDescent="0.2">
      <c r="A3290" s="528"/>
      <c r="B3290" s="477" t="str">
        <f t="shared" si="186"/>
        <v xml:space="preserve"> </v>
      </c>
      <c r="C3290" s="477"/>
      <c r="D3290" s="526"/>
      <c r="E3290" s="529"/>
      <c r="F3290" s="529"/>
      <c r="G3290" s="530"/>
      <c r="H3290" s="530"/>
      <c r="I3290" s="532"/>
      <c r="J3290" s="531" t="e">
        <f>VLOOKUP(K3290,'[11]CONSOLIDADO PLAN DESARROLLO'!$DK$9:$DM3586,3,0)</f>
        <v>#N/A</v>
      </c>
      <c r="K3290" s="532"/>
      <c r="L3290" s="531" t="str">
        <f>IF(K3290=0,"0-0",(VLOOKUP(K3290,'[11]CONSOLIDADO PLAN DESARROLLO'!$DK$9:$DM$305,2,0)))</f>
        <v>0-0</v>
      </c>
      <c r="M3290" s="532" t="str">
        <f t="shared" si="187"/>
        <v>0-0</v>
      </c>
      <c r="N3290" s="526"/>
      <c r="O3290" s="535"/>
      <c r="AC3290" s="274"/>
    </row>
    <row r="3291" spans="1:29" x14ac:dyDescent="0.2">
      <c r="A3291" s="528"/>
      <c r="B3291" s="477" t="str">
        <f t="shared" si="186"/>
        <v xml:space="preserve"> </v>
      </c>
      <c r="C3291" s="477"/>
      <c r="D3291" s="526"/>
      <c r="E3291" s="529"/>
      <c r="F3291" s="529"/>
      <c r="G3291" s="530"/>
      <c r="H3291" s="530"/>
      <c r="I3291" s="532"/>
      <c r="J3291" s="531" t="e">
        <f>VLOOKUP(K3291,'[11]CONSOLIDADO PLAN DESARROLLO'!$DK$9:$DM3587,3,0)</f>
        <v>#N/A</v>
      </c>
      <c r="K3291" s="532"/>
      <c r="L3291" s="531" t="str">
        <f>IF(K3291=0,"0-0",(VLOOKUP(K3291,'[11]CONSOLIDADO PLAN DESARROLLO'!$DK$9:$DM$305,2,0)))</f>
        <v>0-0</v>
      </c>
      <c r="M3291" s="532" t="str">
        <f t="shared" si="187"/>
        <v>0-0</v>
      </c>
      <c r="N3291" s="526"/>
      <c r="O3291" s="535"/>
      <c r="AC3291" s="274"/>
    </row>
    <row r="3292" spans="1:29" x14ac:dyDescent="0.2">
      <c r="A3292" s="528"/>
      <c r="B3292" s="477" t="str">
        <f t="shared" si="186"/>
        <v xml:space="preserve"> </v>
      </c>
      <c r="C3292" s="477"/>
      <c r="D3292" s="526"/>
      <c r="E3292" s="529"/>
      <c r="F3292" s="529"/>
      <c r="G3292" s="530"/>
      <c r="H3292" s="530"/>
      <c r="I3292" s="532"/>
      <c r="J3292" s="531" t="e">
        <f>VLOOKUP(K3292,'[11]CONSOLIDADO PLAN DESARROLLO'!$DK$9:$DM3588,3,0)</f>
        <v>#N/A</v>
      </c>
      <c r="K3292" s="532"/>
      <c r="L3292" s="531" t="str">
        <f>IF(K3292=0,"0-0",(VLOOKUP(K3292,'[11]CONSOLIDADO PLAN DESARROLLO'!$DK$9:$DM$305,2,0)))</f>
        <v>0-0</v>
      </c>
      <c r="M3292" s="532" t="str">
        <f t="shared" si="187"/>
        <v>0-0</v>
      </c>
      <c r="N3292" s="526"/>
      <c r="O3292" s="535"/>
      <c r="AC3292" s="274"/>
    </row>
    <row r="3293" spans="1:29" x14ac:dyDescent="0.2">
      <c r="A3293" s="528"/>
      <c r="B3293" s="477" t="str">
        <f t="shared" si="186"/>
        <v xml:space="preserve"> </v>
      </c>
      <c r="C3293" s="477"/>
      <c r="D3293" s="526"/>
      <c r="E3293" s="529"/>
      <c r="F3293" s="529"/>
      <c r="G3293" s="530"/>
      <c r="H3293" s="530"/>
      <c r="I3293" s="532"/>
      <c r="J3293" s="531" t="e">
        <f>VLOOKUP(K3293,'[11]CONSOLIDADO PLAN DESARROLLO'!$DK$9:$DM3589,3,0)</f>
        <v>#N/A</v>
      </c>
      <c r="K3293" s="532"/>
      <c r="L3293" s="531" t="str">
        <f>IF(K3293=0,"0-0",(VLOOKUP(K3293,'[11]CONSOLIDADO PLAN DESARROLLO'!$DK$9:$DM$305,2,0)))</f>
        <v>0-0</v>
      </c>
      <c r="M3293" s="532" t="str">
        <f t="shared" si="187"/>
        <v>0-0</v>
      </c>
      <c r="N3293" s="526"/>
      <c r="O3293" s="535"/>
      <c r="AC3293" s="274"/>
    </row>
    <row r="3294" spans="1:29" x14ac:dyDescent="0.2">
      <c r="A3294" s="528"/>
      <c r="B3294" s="477" t="str">
        <f t="shared" si="186"/>
        <v xml:space="preserve"> </v>
      </c>
      <c r="C3294" s="477"/>
      <c r="D3294" s="526"/>
      <c r="E3294" s="529"/>
      <c r="F3294" s="529"/>
      <c r="G3294" s="530"/>
      <c r="H3294" s="530"/>
      <c r="I3294" s="532"/>
      <c r="J3294" s="531" t="e">
        <f>VLOOKUP(K3294,'[11]CONSOLIDADO PLAN DESARROLLO'!$DK$9:$DM3590,3,0)</f>
        <v>#N/A</v>
      </c>
      <c r="K3294" s="532"/>
      <c r="L3294" s="531" t="str">
        <f>IF(K3294=0,"0-0",(VLOOKUP(K3294,'[11]CONSOLIDADO PLAN DESARROLLO'!$DK$9:$DM$305,2,0)))</f>
        <v>0-0</v>
      </c>
      <c r="M3294" s="532" t="str">
        <f t="shared" si="187"/>
        <v>0-0</v>
      </c>
      <c r="N3294" s="526"/>
      <c r="O3294" s="535"/>
      <c r="AC3294" s="274"/>
    </row>
    <row r="3295" spans="1:29" x14ac:dyDescent="0.2">
      <c r="A3295" s="528"/>
      <c r="B3295" s="477" t="str">
        <f t="shared" si="186"/>
        <v xml:space="preserve"> </v>
      </c>
      <c r="C3295" s="477"/>
      <c r="D3295" s="526"/>
      <c r="E3295" s="529"/>
      <c r="F3295" s="529"/>
      <c r="G3295" s="530"/>
      <c r="H3295" s="530"/>
      <c r="I3295" s="532"/>
      <c r="J3295" s="531" t="e">
        <f>VLOOKUP(K3295,'[11]CONSOLIDADO PLAN DESARROLLO'!$DK$9:$DM3591,3,0)</f>
        <v>#N/A</v>
      </c>
      <c r="K3295" s="532"/>
      <c r="L3295" s="531" t="str">
        <f>IF(K3295=0,"0-0",(VLOOKUP(K3295,'[11]CONSOLIDADO PLAN DESARROLLO'!$DK$9:$DM$305,2,0)))</f>
        <v>0-0</v>
      </c>
      <c r="M3295" s="532" t="str">
        <f t="shared" si="187"/>
        <v>0-0</v>
      </c>
      <c r="N3295" s="526"/>
      <c r="O3295" s="535"/>
      <c r="AC3295" s="274"/>
    </row>
    <row r="3296" spans="1:29" x14ac:dyDescent="0.2">
      <c r="A3296" s="528"/>
      <c r="B3296" s="477" t="str">
        <f t="shared" si="186"/>
        <v xml:space="preserve"> </v>
      </c>
      <c r="C3296" s="477"/>
      <c r="D3296" s="526"/>
      <c r="E3296" s="529"/>
      <c r="F3296" s="529"/>
      <c r="G3296" s="530"/>
      <c r="H3296" s="530"/>
      <c r="I3296" s="532"/>
      <c r="J3296" s="531" t="e">
        <f>VLOOKUP(K3296,'[11]CONSOLIDADO PLAN DESARROLLO'!$DK$9:$DM3592,3,0)</f>
        <v>#N/A</v>
      </c>
      <c r="K3296" s="532"/>
      <c r="L3296" s="531" t="str">
        <f>IF(K3296=0,"0-0",(VLOOKUP(K3296,'[11]CONSOLIDADO PLAN DESARROLLO'!$DK$9:$DM$305,2,0)))</f>
        <v>0-0</v>
      </c>
      <c r="M3296" s="532" t="str">
        <f t="shared" si="187"/>
        <v>0-0</v>
      </c>
      <c r="N3296" s="526"/>
      <c r="O3296" s="535"/>
      <c r="AC3296" s="274"/>
    </row>
    <row r="3297" spans="1:29" x14ac:dyDescent="0.2">
      <c r="A3297" s="528"/>
      <c r="B3297" s="477" t="str">
        <f t="shared" si="186"/>
        <v xml:space="preserve"> </v>
      </c>
      <c r="C3297" s="477"/>
      <c r="D3297" s="526"/>
      <c r="E3297" s="529"/>
      <c r="F3297" s="529"/>
      <c r="G3297" s="530"/>
      <c r="H3297" s="530"/>
      <c r="I3297" s="532"/>
      <c r="J3297" s="531" t="e">
        <f>VLOOKUP(K3297,'[11]CONSOLIDADO PLAN DESARROLLO'!$DK$9:$DM3593,3,0)</f>
        <v>#N/A</v>
      </c>
      <c r="K3297" s="532"/>
      <c r="L3297" s="531" t="str">
        <f>IF(K3297=0,"0-0",(VLOOKUP(K3297,'[11]CONSOLIDADO PLAN DESARROLLO'!$DK$9:$DM$305,2,0)))</f>
        <v>0-0</v>
      </c>
      <c r="M3297" s="532" t="str">
        <f t="shared" si="187"/>
        <v>0-0</v>
      </c>
      <c r="N3297" s="526"/>
      <c r="O3297" s="535"/>
      <c r="AC3297" s="274"/>
    </row>
    <row r="3298" spans="1:29" x14ac:dyDescent="0.2">
      <c r="A3298" s="528"/>
      <c r="B3298" s="477" t="str">
        <f t="shared" si="186"/>
        <v xml:space="preserve"> </v>
      </c>
      <c r="C3298" s="477"/>
      <c r="D3298" s="526"/>
      <c r="E3298" s="529"/>
      <c r="F3298" s="529"/>
      <c r="G3298" s="530"/>
      <c r="H3298" s="530"/>
      <c r="I3298" s="532"/>
      <c r="J3298" s="531" t="e">
        <f>VLOOKUP(K3298,'[11]CONSOLIDADO PLAN DESARROLLO'!$DK$9:$DM3594,3,0)</f>
        <v>#N/A</v>
      </c>
      <c r="K3298" s="532"/>
      <c r="L3298" s="531" t="str">
        <f>IF(K3298=0,"0-0",(VLOOKUP(K3298,'[11]CONSOLIDADO PLAN DESARROLLO'!$DK$9:$DM$305,2,0)))</f>
        <v>0-0</v>
      </c>
      <c r="M3298" s="532" t="str">
        <f t="shared" si="187"/>
        <v>0-0</v>
      </c>
      <c r="N3298" s="526"/>
      <c r="O3298" s="535"/>
      <c r="AC3298" s="274"/>
    </row>
    <row r="3299" spans="1:29" x14ac:dyDescent="0.2">
      <c r="A3299" s="528"/>
      <c r="B3299" s="477" t="str">
        <f t="shared" si="186"/>
        <v xml:space="preserve"> </v>
      </c>
      <c r="C3299" s="477"/>
      <c r="D3299" s="526"/>
      <c r="E3299" s="529"/>
      <c r="F3299" s="529"/>
      <c r="G3299" s="530"/>
      <c r="H3299" s="530"/>
      <c r="I3299" s="532"/>
      <c r="J3299" s="531" t="e">
        <f>VLOOKUP(K3299,'[11]CONSOLIDADO PLAN DESARROLLO'!$DK$9:$DM3595,3,0)</f>
        <v>#N/A</v>
      </c>
      <c r="K3299" s="532"/>
      <c r="L3299" s="531" t="str">
        <f>IF(K3299=0,"0-0",(VLOOKUP(K3299,'[11]CONSOLIDADO PLAN DESARROLLO'!$DK$9:$DM$305,2,0)))</f>
        <v>0-0</v>
      </c>
      <c r="M3299" s="532" t="str">
        <f t="shared" si="187"/>
        <v>0-0</v>
      </c>
      <c r="N3299" s="526"/>
      <c r="O3299" s="535"/>
      <c r="AC3299" s="274"/>
    </row>
    <row r="3300" spans="1:29" x14ac:dyDescent="0.2">
      <c r="A3300" s="528"/>
      <c r="B3300" s="477" t="str">
        <f t="shared" si="186"/>
        <v xml:space="preserve"> </v>
      </c>
      <c r="C3300" s="477"/>
      <c r="D3300" s="526"/>
      <c r="E3300" s="529"/>
      <c r="F3300" s="529"/>
      <c r="G3300" s="530"/>
      <c r="H3300" s="530"/>
      <c r="I3300" s="532"/>
      <c r="J3300" s="531" t="e">
        <f>VLOOKUP(K3300,'[11]CONSOLIDADO PLAN DESARROLLO'!$DK$9:$DM3596,3,0)</f>
        <v>#N/A</v>
      </c>
      <c r="K3300" s="532"/>
      <c r="L3300" s="531" t="str">
        <f>IF(K3300=0,"0-0",(VLOOKUP(K3300,'[11]CONSOLIDADO PLAN DESARROLLO'!$DK$9:$DM$305,2,0)))</f>
        <v>0-0</v>
      </c>
      <c r="M3300" s="532" t="str">
        <f t="shared" si="187"/>
        <v>0-0</v>
      </c>
      <c r="N3300" s="526"/>
      <c r="O3300" s="535"/>
      <c r="AC3300" s="274"/>
    </row>
    <row r="3301" spans="1:29" x14ac:dyDescent="0.2">
      <c r="A3301" s="528"/>
      <c r="B3301" s="477" t="str">
        <f t="shared" si="186"/>
        <v xml:space="preserve"> </v>
      </c>
      <c r="C3301" s="477"/>
      <c r="D3301" s="526"/>
      <c r="E3301" s="529"/>
      <c r="F3301" s="529"/>
      <c r="G3301" s="530"/>
      <c r="H3301" s="530"/>
      <c r="I3301" s="532"/>
      <c r="J3301" s="531" t="e">
        <f>VLOOKUP(K3301,'[11]CONSOLIDADO PLAN DESARROLLO'!$DK$9:$DM3597,3,0)</f>
        <v>#N/A</v>
      </c>
      <c r="K3301" s="532"/>
      <c r="L3301" s="531" t="str">
        <f>IF(K3301=0,"0-0",(VLOOKUP(K3301,'[11]CONSOLIDADO PLAN DESARROLLO'!$DK$9:$DM$305,2,0)))</f>
        <v>0-0</v>
      </c>
      <c r="M3301" s="532" t="str">
        <f t="shared" si="187"/>
        <v>0-0</v>
      </c>
      <c r="N3301" s="526"/>
      <c r="O3301" s="535"/>
      <c r="AC3301" s="274"/>
    </row>
    <row r="3302" spans="1:29" x14ac:dyDescent="0.2">
      <c r="A3302" s="528"/>
      <c r="B3302" s="477" t="str">
        <f t="shared" si="186"/>
        <v xml:space="preserve"> </v>
      </c>
      <c r="C3302" s="477"/>
      <c r="D3302" s="526"/>
      <c r="E3302" s="529"/>
      <c r="F3302" s="529"/>
      <c r="G3302" s="530"/>
      <c r="H3302" s="530"/>
      <c r="I3302" s="532"/>
      <c r="J3302" s="531" t="e">
        <f>VLOOKUP(K3302,'[11]CONSOLIDADO PLAN DESARROLLO'!$DK$9:$DM3598,3,0)</f>
        <v>#N/A</v>
      </c>
      <c r="K3302" s="532"/>
      <c r="L3302" s="531" t="str">
        <f>IF(K3302=0,"0-0",(VLOOKUP(K3302,'[11]CONSOLIDADO PLAN DESARROLLO'!$DK$9:$DM$305,2,0)))</f>
        <v>0-0</v>
      </c>
      <c r="M3302" s="532" t="str">
        <f t="shared" si="187"/>
        <v>0-0</v>
      </c>
      <c r="N3302" s="526"/>
      <c r="O3302" s="535"/>
      <c r="AC3302" s="274"/>
    </row>
    <row r="3303" spans="1:29" x14ac:dyDescent="0.2">
      <c r="A3303" s="528"/>
      <c r="B3303" s="477" t="str">
        <f t="shared" si="186"/>
        <v xml:space="preserve"> </v>
      </c>
      <c r="C3303" s="477"/>
      <c r="D3303" s="526"/>
      <c r="E3303" s="529"/>
      <c r="F3303" s="529"/>
      <c r="G3303" s="530"/>
      <c r="H3303" s="530"/>
      <c r="I3303" s="532"/>
      <c r="J3303" s="531" t="e">
        <f>VLOOKUP(K3303,'[11]CONSOLIDADO PLAN DESARROLLO'!$DK$9:$DM3599,3,0)</f>
        <v>#N/A</v>
      </c>
      <c r="K3303" s="532"/>
      <c r="L3303" s="531" t="str">
        <f>IF(K3303=0,"0-0",(VLOOKUP(K3303,'[11]CONSOLIDADO PLAN DESARROLLO'!$DK$9:$DM$305,2,0)))</f>
        <v>0-0</v>
      </c>
      <c r="M3303" s="532" t="str">
        <f t="shared" si="187"/>
        <v>0-0</v>
      </c>
      <c r="N3303" s="526"/>
      <c r="O3303" s="535"/>
      <c r="AC3303" s="274"/>
    </row>
    <row r="3304" spans="1:29" x14ac:dyDescent="0.2">
      <c r="A3304" s="528"/>
      <c r="B3304" s="477" t="str">
        <f t="shared" si="186"/>
        <v xml:space="preserve"> </v>
      </c>
      <c r="C3304" s="477"/>
      <c r="D3304" s="526"/>
      <c r="E3304" s="529"/>
      <c r="F3304" s="529"/>
      <c r="G3304" s="530"/>
      <c r="H3304" s="530"/>
      <c r="I3304" s="532"/>
      <c r="J3304" s="531" t="e">
        <f>VLOOKUP(K3304,'[11]CONSOLIDADO PLAN DESARROLLO'!$DK$9:$DM3600,3,0)</f>
        <v>#N/A</v>
      </c>
      <c r="K3304" s="532"/>
      <c r="L3304" s="531" t="str">
        <f>IF(K3304=0,"0-0",(VLOOKUP(K3304,'[11]CONSOLIDADO PLAN DESARROLLO'!$DK$9:$DM$305,2,0)))</f>
        <v>0-0</v>
      </c>
      <c r="M3304" s="532" t="str">
        <f t="shared" si="187"/>
        <v>0-0</v>
      </c>
      <c r="N3304" s="526"/>
      <c r="O3304" s="535"/>
      <c r="AC3304" s="274"/>
    </row>
    <row r="3305" spans="1:29" x14ac:dyDescent="0.2">
      <c r="A3305" s="528"/>
      <c r="B3305" s="477" t="str">
        <f t="shared" si="186"/>
        <v xml:space="preserve"> </v>
      </c>
      <c r="C3305" s="477"/>
      <c r="D3305" s="526"/>
      <c r="E3305" s="529"/>
      <c r="F3305" s="529"/>
      <c r="G3305" s="530"/>
      <c r="H3305" s="530"/>
      <c r="I3305" s="532"/>
      <c r="J3305" s="531" t="e">
        <f>VLOOKUP(K3305,'[11]CONSOLIDADO PLAN DESARROLLO'!$DK$9:$DM3601,3,0)</f>
        <v>#N/A</v>
      </c>
      <c r="K3305" s="532"/>
      <c r="L3305" s="531" t="str">
        <f>IF(K3305=0,"0-0",(VLOOKUP(K3305,'[11]CONSOLIDADO PLAN DESARROLLO'!$DK$9:$DM$305,2,0)))</f>
        <v>0-0</v>
      </c>
      <c r="M3305" s="532" t="str">
        <f t="shared" si="187"/>
        <v>0-0</v>
      </c>
      <c r="N3305" s="526"/>
      <c r="O3305" s="535"/>
      <c r="AC3305" s="274"/>
    </row>
    <row r="3306" spans="1:29" x14ac:dyDescent="0.2">
      <c r="A3306" s="528"/>
      <c r="B3306" s="477" t="str">
        <f t="shared" si="186"/>
        <v xml:space="preserve"> </v>
      </c>
      <c r="C3306" s="477"/>
      <c r="D3306" s="526"/>
      <c r="E3306" s="529"/>
      <c r="F3306" s="529"/>
      <c r="G3306" s="530"/>
      <c r="H3306" s="530"/>
      <c r="I3306" s="532"/>
      <c r="J3306" s="531" t="e">
        <f>VLOOKUP(K3306,'[11]CONSOLIDADO PLAN DESARROLLO'!$DK$9:$DM3602,3,0)</f>
        <v>#N/A</v>
      </c>
      <c r="K3306" s="532"/>
      <c r="L3306" s="531" t="str">
        <f>IF(K3306=0,"0-0",(VLOOKUP(K3306,'[11]CONSOLIDADO PLAN DESARROLLO'!$DK$9:$DM$305,2,0)))</f>
        <v>0-0</v>
      </c>
      <c r="M3306" s="532" t="str">
        <f t="shared" si="187"/>
        <v>0-0</v>
      </c>
      <c r="N3306" s="526"/>
      <c r="O3306" s="535"/>
      <c r="AC3306" s="274"/>
    </row>
    <row r="3307" spans="1:29" x14ac:dyDescent="0.2">
      <c r="A3307" s="528"/>
      <c r="B3307" s="477" t="str">
        <f t="shared" si="186"/>
        <v xml:space="preserve"> </v>
      </c>
      <c r="C3307" s="477"/>
      <c r="D3307" s="526"/>
      <c r="E3307" s="529"/>
      <c r="F3307" s="529"/>
      <c r="G3307" s="530"/>
      <c r="H3307" s="530"/>
      <c r="I3307" s="532"/>
      <c r="J3307" s="531" t="e">
        <f>VLOOKUP(K3307,'[11]CONSOLIDADO PLAN DESARROLLO'!$DK$9:$DM3603,3,0)</f>
        <v>#N/A</v>
      </c>
      <c r="K3307" s="532"/>
      <c r="L3307" s="531" t="str">
        <f>IF(K3307=0,"0-0",(VLOOKUP(K3307,'[11]CONSOLIDADO PLAN DESARROLLO'!$DK$9:$DM$305,2,0)))</f>
        <v>0-0</v>
      </c>
      <c r="M3307" s="532" t="str">
        <f t="shared" si="187"/>
        <v>0-0</v>
      </c>
      <c r="N3307" s="526"/>
      <c r="O3307" s="535"/>
      <c r="AC3307" s="274"/>
    </row>
    <row r="3308" spans="1:29" x14ac:dyDescent="0.2">
      <c r="A3308" s="528"/>
      <c r="B3308" s="477" t="str">
        <f t="shared" si="186"/>
        <v xml:space="preserve"> </v>
      </c>
      <c r="C3308" s="477"/>
      <c r="D3308" s="526"/>
      <c r="E3308" s="529"/>
      <c r="F3308" s="529"/>
      <c r="G3308" s="530"/>
      <c r="H3308" s="530"/>
      <c r="I3308" s="532"/>
      <c r="J3308" s="531" t="e">
        <f>VLOOKUP(K3308,'[11]CONSOLIDADO PLAN DESARROLLO'!$DK$9:$DM3604,3,0)</f>
        <v>#N/A</v>
      </c>
      <c r="K3308" s="532"/>
      <c r="L3308" s="531" t="str">
        <f>IF(K3308=0,"0-0",(VLOOKUP(K3308,'[11]CONSOLIDADO PLAN DESARROLLO'!$DK$9:$DM$305,2,0)))</f>
        <v>0-0</v>
      </c>
      <c r="M3308" s="532" t="str">
        <f t="shared" si="187"/>
        <v>0-0</v>
      </c>
      <c r="N3308" s="526"/>
      <c r="O3308" s="535"/>
      <c r="AC3308" s="274"/>
    </row>
    <row r="3309" spans="1:29" x14ac:dyDescent="0.2">
      <c r="A3309" s="528"/>
      <c r="B3309" s="477" t="str">
        <f t="shared" si="186"/>
        <v xml:space="preserve"> </v>
      </c>
      <c r="C3309" s="477"/>
      <c r="D3309" s="526"/>
      <c r="E3309" s="529"/>
      <c r="F3309" s="529"/>
      <c r="G3309" s="530"/>
      <c r="H3309" s="530"/>
      <c r="I3309" s="532"/>
      <c r="J3309" s="531" t="e">
        <f>VLOOKUP(K3309,'[11]CONSOLIDADO PLAN DESARROLLO'!$DK$9:$DM3605,3,0)</f>
        <v>#N/A</v>
      </c>
      <c r="K3309" s="532"/>
      <c r="L3309" s="531" t="str">
        <f>IF(K3309=0,"0-0",(VLOOKUP(K3309,'[11]CONSOLIDADO PLAN DESARROLLO'!$DK$9:$DM$305,2,0)))</f>
        <v>0-0</v>
      </c>
      <c r="M3309" s="532" t="str">
        <f t="shared" si="187"/>
        <v>0-0</v>
      </c>
      <c r="N3309" s="526"/>
      <c r="O3309" s="535"/>
      <c r="AC3309" s="274"/>
    </row>
    <row r="3310" spans="1:29" x14ac:dyDescent="0.2">
      <c r="A3310" s="528"/>
      <c r="B3310" s="477" t="str">
        <f t="shared" si="186"/>
        <v xml:space="preserve"> </v>
      </c>
      <c r="C3310" s="477"/>
      <c r="D3310" s="526"/>
      <c r="E3310" s="529"/>
      <c r="F3310" s="529"/>
      <c r="G3310" s="530"/>
      <c r="H3310" s="530"/>
      <c r="I3310" s="532"/>
      <c r="J3310" s="531" t="e">
        <f>VLOOKUP(K3310,'[11]CONSOLIDADO PLAN DESARROLLO'!$DK$9:$DM3606,3,0)</f>
        <v>#N/A</v>
      </c>
      <c r="K3310" s="532"/>
      <c r="L3310" s="531" t="str">
        <f>IF(K3310=0,"0-0",(VLOOKUP(K3310,'[11]CONSOLIDADO PLAN DESARROLLO'!$DK$9:$DM$305,2,0)))</f>
        <v>0-0</v>
      </c>
      <c r="M3310" s="532" t="str">
        <f t="shared" si="187"/>
        <v>0-0</v>
      </c>
      <c r="N3310" s="526"/>
      <c r="O3310" s="535"/>
      <c r="AC3310" s="274"/>
    </row>
    <row r="3311" spans="1:29" x14ac:dyDescent="0.2">
      <c r="A3311" s="528"/>
      <c r="B3311" s="477" t="str">
        <f t="shared" si="186"/>
        <v xml:space="preserve"> </v>
      </c>
      <c r="C3311" s="477"/>
      <c r="D3311" s="526"/>
      <c r="E3311" s="529"/>
      <c r="F3311" s="529"/>
      <c r="G3311" s="530"/>
      <c r="H3311" s="530"/>
      <c r="I3311" s="532"/>
      <c r="J3311" s="531" t="e">
        <f>VLOOKUP(K3311,'[11]CONSOLIDADO PLAN DESARROLLO'!$DK$9:$DM3607,3,0)</f>
        <v>#N/A</v>
      </c>
      <c r="K3311" s="532"/>
      <c r="L3311" s="531" t="str">
        <f>IF(K3311=0,"0-0",(VLOOKUP(K3311,'[11]CONSOLIDADO PLAN DESARROLLO'!$DK$9:$DM$305,2,0)))</f>
        <v>0-0</v>
      </c>
      <c r="M3311" s="532" t="str">
        <f t="shared" si="187"/>
        <v>0-0</v>
      </c>
      <c r="N3311" s="526"/>
      <c r="O3311" s="535"/>
      <c r="AC3311" s="274"/>
    </row>
    <row r="3312" spans="1:29" x14ac:dyDescent="0.2">
      <c r="A3312" s="528"/>
      <c r="B3312" s="477" t="str">
        <f t="shared" si="186"/>
        <v xml:space="preserve"> </v>
      </c>
      <c r="C3312" s="477"/>
      <c r="D3312" s="526"/>
      <c r="E3312" s="529"/>
      <c r="F3312" s="529"/>
      <c r="G3312" s="530"/>
      <c r="H3312" s="530"/>
      <c r="I3312" s="532"/>
      <c r="J3312" s="531" t="e">
        <f>VLOOKUP(K3312,'[11]CONSOLIDADO PLAN DESARROLLO'!$DK$9:$DM3608,3,0)</f>
        <v>#N/A</v>
      </c>
      <c r="K3312" s="532"/>
      <c r="L3312" s="531" t="str">
        <f>IF(K3312=0,"0-0",(VLOOKUP(K3312,'[11]CONSOLIDADO PLAN DESARROLLO'!$DK$9:$DM$305,2,0)))</f>
        <v>0-0</v>
      </c>
      <c r="M3312" s="532" t="str">
        <f t="shared" si="187"/>
        <v>0-0</v>
      </c>
      <c r="N3312" s="526"/>
      <c r="O3312" s="535"/>
      <c r="AC3312" s="274"/>
    </row>
    <row r="3313" spans="1:29" x14ac:dyDescent="0.2">
      <c r="A3313" s="528"/>
      <c r="B3313" s="477" t="str">
        <f t="shared" si="186"/>
        <v xml:space="preserve"> </v>
      </c>
      <c r="C3313" s="477"/>
      <c r="D3313" s="526"/>
      <c r="E3313" s="529"/>
      <c r="F3313" s="529"/>
      <c r="G3313" s="530"/>
      <c r="H3313" s="530"/>
      <c r="I3313" s="532"/>
      <c r="J3313" s="531" t="e">
        <f>VLOOKUP(K3313,'[11]CONSOLIDADO PLAN DESARROLLO'!$DK$9:$DM3609,3,0)</f>
        <v>#N/A</v>
      </c>
      <c r="K3313" s="532"/>
      <c r="L3313" s="531" t="str">
        <f>IF(K3313=0,"0-0",(VLOOKUP(K3313,'[11]CONSOLIDADO PLAN DESARROLLO'!$DK$9:$DM$305,2,0)))</f>
        <v>0-0</v>
      </c>
      <c r="M3313" s="532" t="str">
        <f t="shared" si="187"/>
        <v>0-0</v>
      </c>
      <c r="N3313" s="526"/>
      <c r="O3313" s="535"/>
      <c r="AC3313" s="274"/>
    </row>
    <row r="3314" spans="1:29" x14ac:dyDescent="0.2">
      <c r="A3314" s="528"/>
      <c r="B3314" s="477" t="str">
        <f t="shared" si="186"/>
        <v xml:space="preserve"> </v>
      </c>
      <c r="C3314" s="477"/>
      <c r="D3314" s="526"/>
      <c r="E3314" s="529"/>
      <c r="F3314" s="529"/>
      <c r="G3314" s="530"/>
      <c r="H3314" s="530"/>
      <c r="I3314" s="532"/>
      <c r="J3314" s="531" t="e">
        <f>VLOOKUP(K3314,'[11]CONSOLIDADO PLAN DESARROLLO'!$DK$9:$DM3610,3,0)</f>
        <v>#N/A</v>
      </c>
      <c r="K3314" s="532"/>
      <c r="L3314" s="531" t="str">
        <f>IF(K3314=0,"0-0",(VLOOKUP(K3314,'[11]CONSOLIDADO PLAN DESARROLLO'!$DK$9:$DM$305,2,0)))</f>
        <v>0-0</v>
      </c>
      <c r="M3314" s="532" t="str">
        <f t="shared" si="187"/>
        <v>0-0</v>
      </c>
      <c r="N3314" s="526"/>
      <c r="O3314" s="535"/>
      <c r="AC3314" s="274"/>
    </row>
    <row r="3315" spans="1:29" x14ac:dyDescent="0.2">
      <c r="A3315" s="528"/>
      <c r="B3315" s="477" t="str">
        <f t="shared" si="186"/>
        <v xml:space="preserve"> </v>
      </c>
      <c r="C3315" s="477"/>
      <c r="D3315" s="526"/>
      <c r="E3315" s="529"/>
      <c r="F3315" s="529"/>
      <c r="G3315" s="530"/>
      <c r="H3315" s="530"/>
      <c r="I3315" s="532"/>
      <c r="J3315" s="531" t="e">
        <f>VLOOKUP(K3315,'[11]CONSOLIDADO PLAN DESARROLLO'!$DK$9:$DM3611,3,0)</f>
        <v>#N/A</v>
      </c>
      <c r="K3315" s="532"/>
      <c r="L3315" s="531" t="str">
        <f>IF(K3315=0,"0-0",(VLOOKUP(K3315,'[11]CONSOLIDADO PLAN DESARROLLO'!$DK$9:$DM$305,2,0)))</f>
        <v>0-0</v>
      </c>
      <c r="M3315" s="532" t="str">
        <f t="shared" si="187"/>
        <v>0-0</v>
      </c>
      <c r="N3315" s="526"/>
      <c r="O3315" s="535"/>
      <c r="AC3315" s="274"/>
    </row>
    <row r="3316" spans="1:29" x14ac:dyDescent="0.2">
      <c r="A3316" s="528"/>
      <c r="B3316" s="477" t="str">
        <f t="shared" si="186"/>
        <v xml:space="preserve"> </v>
      </c>
      <c r="C3316" s="477"/>
      <c r="D3316" s="526"/>
      <c r="E3316" s="529"/>
      <c r="F3316" s="529"/>
      <c r="G3316" s="530"/>
      <c r="H3316" s="530"/>
      <c r="I3316" s="532"/>
      <c r="J3316" s="531" t="e">
        <f>VLOOKUP(K3316,'[11]CONSOLIDADO PLAN DESARROLLO'!$DK$9:$DM3612,3,0)</f>
        <v>#N/A</v>
      </c>
      <c r="K3316" s="532"/>
      <c r="L3316" s="531" t="str">
        <f>IF(K3316=0,"0-0",(VLOOKUP(K3316,'[11]CONSOLIDADO PLAN DESARROLLO'!$DK$9:$DM$305,2,0)))</f>
        <v>0-0</v>
      </c>
      <c r="M3316" s="532" t="str">
        <f t="shared" si="187"/>
        <v>0-0</v>
      </c>
      <c r="N3316" s="526"/>
      <c r="O3316" s="535"/>
      <c r="AC3316" s="274"/>
    </row>
    <row r="3317" spans="1:29" x14ac:dyDescent="0.2">
      <c r="A3317" s="528"/>
      <c r="B3317" s="477" t="str">
        <f t="shared" si="186"/>
        <v xml:space="preserve"> </v>
      </c>
      <c r="C3317" s="477"/>
      <c r="D3317" s="526"/>
      <c r="E3317" s="529"/>
      <c r="F3317" s="529"/>
      <c r="G3317" s="530"/>
      <c r="H3317" s="530"/>
      <c r="I3317" s="532"/>
      <c r="J3317" s="531" t="e">
        <f>VLOOKUP(K3317,'[11]CONSOLIDADO PLAN DESARROLLO'!$DK$9:$DM3613,3,0)</f>
        <v>#N/A</v>
      </c>
      <c r="K3317" s="532"/>
      <c r="L3317" s="531" t="str">
        <f>IF(K3317=0,"0-0",(VLOOKUP(K3317,'[11]CONSOLIDADO PLAN DESARROLLO'!$DK$9:$DM$305,2,0)))</f>
        <v>0-0</v>
      </c>
      <c r="M3317" s="532" t="str">
        <f t="shared" si="187"/>
        <v>0-0</v>
      </c>
      <c r="N3317" s="526"/>
      <c r="O3317" s="535"/>
      <c r="AC3317" s="274"/>
    </row>
    <row r="3318" spans="1:29" x14ac:dyDescent="0.2">
      <c r="A3318" s="528"/>
      <c r="B3318" s="477" t="str">
        <f t="shared" si="186"/>
        <v xml:space="preserve"> </v>
      </c>
      <c r="C3318" s="477"/>
      <c r="D3318" s="526"/>
      <c r="E3318" s="529"/>
      <c r="F3318" s="529"/>
      <c r="G3318" s="530"/>
      <c r="H3318" s="530"/>
      <c r="I3318" s="532"/>
      <c r="J3318" s="531" t="e">
        <f>VLOOKUP(K3318,'[11]CONSOLIDADO PLAN DESARROLLO'!$DK$9:$DM3614,3,0)</f>
        <v>#N/A</v>
      </c>
      <c r="K3318" s="532"/>
      <c r="L3318" s="531" t="str">
        <f>IF(K3318=0,"0-0",(VLOOKUP(K3318,'[11]CONSOLIDADO PLAN DESARROLLO'!$DK$9:$DM$305,2,0)))</f>
        <v>0-0</v>
      </c>
      <c r="M3318" s="532" t="str">
        <f t="shared" si="187"/>
        <v>0-0</v>
      </c>
      <c r="N3318" s="526"/>
      <c r="O3318" s="535"/>
      <c r="AC3318" s="274"/>
    </row>
    <row r="3319" spans="1:29" x14ac:dyDescent="0.2">
      <c r="A3319" s="528"/>
      <c r="B3319" s="477" t="str">
        <f t="shared" si="186"/>
        <v xml:space="preserve"> </v>
      </c>
      <c r="C3319" s="477"/>
      <c r="D3319" s="526"/>
      <c r="E3319" s="529"/>
      <c r="F3319" s="529"/>
      <c r="G3319" s="530"/>
      <c r="H3319" s="530"/>
      <c r="I3319" s="532"/>
      <c r="J3319" s="531" t="e">
        <f>VLOOKUP(K3319,'[11]CONSOLIDADO PLAN DESARROLLO'!$DK$9:$DM3615,3,0)</f>
        <v>#N/A</v>
      </c>
      <c r="K3319" s="532"/>
      <c r="L3319" s="531" t="str">
        <f>IF(K3319=0,"0-0",(VLOOKUP(K3319,'[11]CONSOLIDADO PLAN DESARROLLO'!$DK$9:$DM$305,2,0)))</f>
        <v>0-0</v>
      </c>
      <c r="M3319" s="532" t="str">
        <f t="shared" si="187"/>
        <v>0-0</v>
      </c>
      <c r="N3319" s="526"/>
      <c r="O3319" s="535"/>
      <c r="AC3319" s="274"/>
    </row>
    <row r="3320" spans="1:29" x14ac:dyDescent="0.2">
      <c r="A3320" s="528"/>
      <c r="B3320" s="477" t="str">
        <f t="shared" si="186"/>
        <v xml:space="preserve"> </v>
      </c>
      <c r="C3320" s="477"/>
      <c r="D3320" s="526"/>
      <c r="E3320" s="529"/>
      <c r="F3320" s="529"/>
      <c r="G3320" s="530"/>
      <c r="H3320" s="530"/>
      <c r="I3320" s="532"/>
      <c r="J3320" s="531" t="e">
        <f>VLOOKUP(K3320,'[11]CONSOLIDADO PLAN DESARROLLO'!$DK$9:$DM3616,3,0)</f>
        <v>#N/A</v>
      </c>
      <c r="K3320" s="532"/>
      <c r="L3320" s="531" t="str">
        <f>IF(K3320=0,"0-0",(VLOOKUP(K3320,'[11]CONSOLIDADO PLAN DESARROLLO'!$DK$9:$DM$305,2,0)))</f>
        <v>0-0</v>
      </c>
      <c r="M3320" s="532" t="str">
        <f t="shared" si="187"/>
        <v>0-0</v>
      </c>
      <c r="N3320" s="526"/>
      <c r="O3320" s="535"/>
      <c r="AC3320" s="274"/>
    </row>
    <row r="3321" spans="1:29" x14ac:dyDescent="0.2">
      <c r="A3321" s="528"/>
      <c r="B3321" s="477" t="str">
        <f t="shared" si="186"/>
        <v xml:space="preserve"> </v>
      </c>
      <c r="C3321" s="477"/>
      <c r="D3321" s="526"/>
      <c r="E3321" s="529"/>
      <c r="F3321" s="529"/>
      <c r="G3321" s="530"/>
      <c r="H3321" s="530"/>
      <c r="I3321" s="532"/>
      <c r="J3321" s="531" t="e">
        <f>VLOOKUP(K3321,'[11]CONSOLIDADO PLAN DESARROLLO'!$DK$9:$DM3617,3,0)</f>
        <v>#N/A</v>
      </c>
      <c r="K3321" s="532"/>
      <c r="L3321" s="531" t="str">
        <f>IF(K3321=0,"0-0",(VLOOKUP(K3321,'[11]CONSOLIDADO PLAN DESARROLLO'!$DK$9:$DM$305,2,0)))</f>
        <v>0-0</v>
      </c>
      <c r="M3321" s="532" t="str">
        <f t="shared" si="187"/>
        <v>0-0</v>
      </c>
      <c r="N3321" s="526"/>
      <c r="O3321" s="535"/>
      <c r="AC3321" s="274"/>
    </row>
    <row r="3322" spans="1:29" x14ac:dyDescent="0.2">
      <c r="A3322" s="528"/>
      <c r="B3322" s="477" t="str">
        <f t="shared" si="186"/>
        <v xml:space="preserve"> </v>
      </c>
      <c r="C3322" s="477"/>
      <c r="D3322" s="526"/>
      <c r="E3322" s="529"/>
      <c r="F3322" s="529"/>
      <c r="G3322" s="530"/>
      <c r="H3322" s="530"/>
      <c r="I3322" s="532"/>
      <c r="J3322" s="531" t="e">
        <f>VLOOKUP(K3322,'[11]CONSOLIDADO PLAN DESARROLLO'!$DK$9:$DM3618,3,0)</f>
        <v>#N/A</v>
      </c>
      <c r="K3322" s="532"/>
      <c r="L3322" s="531" t="str">
        <f>IF(K3322=0,"0-0",(VLOOKUP(K3322,'[11]CONSOLIDADO PLAN DESARROLLO'!$DK$9:$DM$305,2,0)))</f>
        <v>0-0</v>
      </c>
      <c r="M3322" s="532" t="str">
        <f t="shared" si="187"/>
        <v>0-0</v>
      </c>
      <c r="N3322" s="526"/>
      <c r="O3322" s="535"/>
      <c r="AC3322" s="274"/>
    </row>
    <row r="3323" spans="1:29" x14ac:dyDescent="0.2">
      <c r="A3323" s="528"/>
      <c r="B3323" s="477" t="str">
        <f t="shared" si="186"/>
        <v xml:space="preserve"> </v>
      </c>
      <c r="C3323" s="477"/>
      <c r="D3323" s="526"/>
      <c r="E3323" s="529"/>
      <c r="F3323" s="529"/>
      <c r="G3323" s="530"/>
      <c r="H3323" s="530"/>
      <c r="I3323" s="532"/>
      <c r="J3323" s="531" t="e">
        <f>VLOOKUP(K3323,'[11]CONSOLIDADO PLAN DESARROLLO'!$DK$9:$DM3619,3,0)</f>
        <v>#N/A</v>
      </c>
      <c r="K3323" s="532"/>
      <c r="L3323" s="531" t="str">
        <f>IF(K3323=0,"0-0",(VLOOKUP(K3323,'[11]CONSOLIDADO PLAN DESARROLLO'!$DK$9:$DM$305,2,0)))</f>
        <v>0-0</v>
      </c>
      <c r="M3323" s="532" t="str">
        <f t="shared" si="187"/>
        <v>0-0</v>
      </c>
      <c r="N3323" s="526"/>
      <c r="O3323" s="535"/>
      <c r="AC3323" s="274"/>
    </row>
    <row r="3324" spans="1:29" x14ac:dyDescent="0.2">
      <c r="A3324" s="528"/>
      <c r="B3324" s="477" t="str">
        <f t="shared" si="186"/>
        <v xml:space="preserve"> </v>
      </c>
      <c r="C3324" s="477"/>
      <c r="D3324" s="526"/>
      <c r="E3324" s="529"/>
      <c r="F3324" s="529"/>
      <c r="G3324" s="530"/>
      <c r="H3324" s="530"/>
      <c r="I3324" s="532"/>
      <c r="J3324" s="531" t="e">
        <f>VLOOKUP(K3324,'[11]CONSOLIDADO PLAN DESARROLLO'!$DK$9:$DM3620,3,0)</f>
        <v>#N/A</v>
      </c>
      <c r="K3324" s="532"/>
      <c r="L3324" s="531" t="str">
        <f>IF(K3324=0,"0-0",(VLOOKUP(K3324,'[11]CONSOLIDADO PLAN DESARROLLO'!$DK$9:$DM$305,2,0)))</f>
        <v>0-0</v>
      </c>
      <c r="M3324" s="532" t="str">
        <f t="shared" si="187"/>
        <v>0-0</v>
      </c>
      <c r="N3324" s="526"/>
      <c r="O3324" s="535"/>
      <c r="AC3324" s="274"/>
    </row>
    <row r="3325" spans="1:29" x14ac:dyDescent="0.2">
      <c r="A3325" s="528"/>
      <c r="B3325" s="477" t="str">
        <f t="shared" si="186"/>
        <v xml:space="preserve"> </v>
      </c>
      <c r="C3325" s="477"/>
      <c r="D3325" s="526"/>
      <c r="E3325" s="529"/>
      <c r="F3325" s="529"/>
      <c r="G3325" s="530"/>
      <c r="H3325" s="530"/>
      <c r="I3325" s="532"/>
      <c r="J3325" s="531" t="e">
        <f>VLOOKUP(K3325,'[11]CONSOLIDADO PLAN DESARROLLO'!$DK$9:$DM3621,3,0)</f>
        <v>#N/A</v>
      </c>
      <c r="K3325" s="532"/>
      <c r="L3325" s="531" t="str">
        <f>IF(K3325=0,"0-0",(VLOOKUP(K3325,'[11]CONSOLIDADO PLAN DESARROLLO'!$DK$9:$DM$305,2,0)))</f>
        <v>0-0</v>
      </c>
      <c r="M3325" s="532" t="str">
        <f t="shared" si="187"/>
        <v>0-0</v>
      </c>
      <c r="N3325" s="526"/>
      <c r="O3325" s="535"/>
      <c r="AC3325" s="274"/>
    </row>
    <row r="3326" spans="1:29" x14ac:dyDescent="0.2">
      <c r="A3326" s="528"/>
      <c r="B3326" s="477" t="str">
        <f t="shared" si="186"/>
        <v xml:space="preserve"> </v>
      </c>
      <c r="C3326" s="477"/>
      <c r="D3326" s="526"/>
      <c r="E3326" s="529"/>
      <c r="F3326" s="529"/>
      <c r="G3326" s="530"/>
      <c r="H3326" s="530"/>
      <c r="I3326" s="532"/>
      <c r="J3326" s="531" t="e">
        <f>VLOOKUP(K3326,'[11]CONSOLIDADO PLAN DESARROLLO'!$DK$9:$DM3622,3,0)</f>
        <v>#N/A</v>
      </c>
      <c r="K3326" s="532"/>
      <c r="L3326" s="531" t="str">
        <f>IF(K3326=0,"0-0",(VLOOKUP(K3326,'[11]CONSOLIDADO PLAN DESARROLLO'!$DK$9:$DM$305,2,0)))</f>
        <v>0-0</v>
      </c>
      <c r="M3326" s="532" t="str">
        <f t="shared" si="187"/>
        <v>0-0</v>
      </c>
      <c r="N3326" s="526"/>
      <c r="O3326" s="535"/>
      <c r="AC3326" s="274"/>
    </row>
    <row r="3327" spans="1:29" x14ac:dyDescent="0.2">
      <c r="A3327" s="528"/>
      <c r="B3327" s="477" t="str">
        <f t="shared" si="186"/>
        <v xml:space="preserve"> </v>
      </c>
      <c r="C3327" s="477"/>
      <c r="D3327" s="526"/>
      <c r="E3327" s="529"/>
      <c r="F3327" s="529"/>
      <c r="G3327" s="530"/>
      <c r="H3327" s="530"/>
      <c r="I3327" s="532"/>
      <c r="J3327" s="531" t="e">
        <f>VLOOKUP(K3327,'[11]CONSOLIDADO PLAN DESARROLLO'!$DK$9:$DM3623,3,0)</f>
        <v>#N/A</v>
      </c>
      <c r="K3327" s="532"/>
      <c r="L3327" s="531" t="str">
        <f>IF(K3327=0,"0-0",(VLOOKUP(K3327,'[11]CONSOLIDADO PLAN DESARROLLO'!$DK$9:$DM$305,2,0)))</f>
        <v>0-0</v>
      </c>
      <c r="M3327" s="532" t="str">
        <f t="shared" si="187"/>
        <v>0-0</v>
      </c>
      <c r="N3327" s="526"/>
      <c r="O3327" s="535"/>
      <c r="AC3327" s="274"/>
    </row>
    <row r="3328" spans="1:29" x14ac:dyDescent="0.2">
      <c r="A3328" s="528"/>
      <c r="B3328" s="477" t="str">
        <f t="shared" si="186"/>
        <v xml:space="preserve"> </v>
      </c>
      <c r="C3328" s="477"/>
      <c r="D3328" s="526"/>
      <c r="E3328" s="529"/>
      <c r="F3328" s="529"/>
      <c r="G3328" s="530"/>
      <c r="H3328" s="530"/>
      <c r="I3328" s="532"/>
      <c r="J3328" s="531" t="e">
        <f>VLOOKUP(K3328,'[11]CONSOLIDADO PLAN DESARROLLO'!$DK$9:$DM3624,3,0)</f>
        <v>#N/A</v>
      </c>
      <c r="K3328" s="532"/>
      <c r="L3328" s="531" t="str">
        <f>IF(K3328=0,"0-0",(VLOOKUP(K3328,'[11]CONSOLIDADO PLAN DESARROLLO'!$DK$9:$DM$305,2,0)))</f>
        <v>0-0</v>
      </c>
      <c r="M3328" s="532" t="str">
        <f t="shared" si="187"/>
        <v>0-0</v>
      </c>
      <c r="N3328" s="526"/>
      <c r="O3328" s="535"/>
      <c r="AC3328" s="274"/>
    </row>
    <row r="3329" spans="1:29" x14ac:dyDescent="0.2">
      <c r="A3329" s="528"/>
      <c r="B3329" s="477" t="str">
        <f t="shared" si="186"/>
        <v xml:space="preserve"> </v>
      </c>
      <c r="C3329" s="477"/>
      <c r="D3329" s="526"/>
      <c r="E3329" s="529"/>
      <c r="F3329" s="529"/>
      <c r="G3329" s="530"/>
      <c r="H3329" s="530"/>
      <c r="I3329" s="532"/>
      <c r="J3329" s="531" t="e">
        <f>VLOOKUP(K3329,'[11]CONSOLIDADO PLAN DESARROLLO'!$DK$9:$DM3625,3,0)</f>
        <v>#N/A</v>
      </c>
      <c r="K3329" s="532"/>
      <c r="L3329" s="531" t="str">
        <f>IF(K3329=0,"0-0",(VLOOKUP(K3329,'[11]CONSOLIDADO PLAN DESARROLLO'!$DK$9:$DM$305,2,0)))</f>
        <v>0-0</v>
      </c>
      <c r="M3329" s="532" t="str">
        <f t="shared" si="187"/>
        <v>0-0</v>
      </c>
      <c r="N3329" s="526"/>
      <c r="O3329" s="535"/>
      <c r="AC3329" s="274"/>
    </row>
    <row r="3330" spans="1:29" x14ac:dyDescent="0.2">
      <c r="A3330" s="528"/>
      <c r="B3330" s="477" t="str">
        <f t="shared" si="186"/>
        <v xml:space="preserve"> </v>
      </c>
      <c r="C3330" s="477"/>
      <c r="D3330" s="526"/>
      <c r="E3330" s="529"/>
      <c r="F3330" s="529"/>
      <c r="G3330" s="530"/>
      <c r="H3330" s="530"/>
      <c r="I3330" s="532"/>
      <c r="J3330" s="531" t="e">
        <f>VLOOKUP(K3330,'[11]CONSOLIDADO PLAN DESARROLLO'!$DK$9:$DM3626,3,0)</f>
        <v>#N/A</v>
      </c>
      <c r="K3330" s="532"/>
      <c r="L3330" s="531" t="str">
        <f>IF(K3330=0,"0-0",(VLOOKUP(K3330,'[11]CONSOLIDADO PLAN DESARROLLO'!$DK$9:$DM$305,2,0)))</f>
        <v>0-0</v>
      </c>
      <c r="M3330" s="532" t="str">
        <f t="shared" si="187"/>
        <v>0-0</v>
      </c>
      <c r="N3330" s="526"/>
      <c r="O3330" s="535"/>
      <c r="AC3330" s="274"/>
    </row>
    <row r="3331" spans="1:29" x14ac:dyDescent="0.2">
      <c r="A3331" s="528"/>
      <c r="B3331" s="477" t="str">
        <f t="shared" ref="B3331:B3394" si="188">+CONCATENATE(C3331," ",(LEFT(I3331,(3))))</f>
        <v xml:space="preserve"> </v>
      </c>
      <c r="C3331" s="477"/>
      <c r="D3331" s="526"/>
      <c r="E3331" s="529"/>
      <c r="F3331" s="529"/>
      <c r="G3331" s="530"/>
      <c r="H3331" s="530"/>
      <c r="I3331" s="532"/>
      <c r="J3331" s="531" t="e">
        <f>VLOOKUP(K3331,'[11]CONSOLIDADO PLAN DESARROLLO'!$DK$9:$DM3627,3,0)</f>
        <v>#N/A</v>
      </c>
      <c r="K3331" s="532"/>
      <c r="L3331" s="531" t="str">
        <f>IF(K3331=0,"0-0",(VLOOKUP(K3331,'[11]CONSOLIDADO PLAN DESARROLLO'!$DK$9:$DM$305,2,0)))</f>
        <v>0-0</v>
      </c>
      <c r="M3331" s="532" t="str">
        <f t="shared" ref="M3331:M3394" si="189">IF(I3331=0,"0-0",(VLOOKUP(I3331,$Q$2:$V$191,$P$1,0)))</f>
        <v>0-0</v>
      </c>
      <c r="N3331" s="526"/>
      <c r="O3331" s="535"/>
      <c r="AC3331" s="274"/>
    </row>
    <row r="3332" spans="1:29" x14ac:dyDescent="0.2">
      <c r="A3332" s="528"/>
      <c r="B3332" s="477" t="str">
        <f t="shared" si="188"/>
        <v xml:space="preserve"> </v>
      </c>
      <c r="C3332" s="477"/>
      <c r="D3332" s="526"/>
      <c r="E3332" s="529"/>
      <c r="F3332" s="529"/>
      <c r="G3332" s="530"/>
      <c r="H3332" s="530"/>
      <c r="I3332" s="532"/>
      <c r="J3332" s="531" t="e">
        <f>VLOOKUP(K3332,'[11]CONSOLIDADO PLAN DESARROLLO'!$DK$9:$DM3628,3,0)</f>
        <v>#N/A</v>
      </c>
      <c r="K3332" s="532"/>
      <c r="L3332" s="531" t="str">
        <f>IF(K3332=0,"0-0",(VLOOKUP(K3332,'[11]CONSOLIDADO PLAN DESARROLLO'!$DK$9:$DM$305,2,0)))</f>
        <v>0-0</v>
      </c>
      <c r="M3332" s="532" t="str">
        <f t="shared" si="189"/>
        <v>0-0</v>
      </c>
      <c r="N3332" s="526"/>
      <c r="O3332" s="535"/>
      <c r="AC3332" s="274"/>
    </row>
    <row r="3333" spans="1:29" x14ac:dyDescent="0.2">
      <c r="A3333" s="528"/>
      <c r="B3333" s="477" t="str">
        <f t="shared" si="188"/>
        <v xml:space="preserve"> </v>
      </c>
      <c r="C3333" s="477"/>
      <c r="D3333" s="526"/>
      <c r="E3333" s="529"/>
      <c r="F3333" s="529"/>
      <c r="G3333" s="530"/>
      <c r="H3333" s="530"/>
      <c r="I3333" s="532"/>
      <c r="J3333" s="531" t="e">
        <f>VLOOKUP(K3333,'[11]CONSOLIDADO PLAN DESARROLLO'!$DK$9:$DM3629,3,0)</f>
        <v>#N/A</v>
      </c>
      <c r="K3333" s="532"/>
      <c r="L3333" s="531" t="str">
        <f>IF(K3333=0,"0-0",(VLOOKUP(K3333,'[11]CONSOLIDADO PLAN DESARROLLO'!$DK$9:$DM$305,2,0)))</f>
        <v>0-0</v>
      </c>
      <c r="M3333" s="532" t="str">
        <f t="shared" si="189"/>
        <v>0-0</v>
      </c>
      <c r="N3333" s="526"/>
      <c r="O3333" s="535"/>
      <c r="AC3333" s="274"/>
    </row>
    <row r="3334" spans="1:29" x14ac:dyDescent="0.2">
      <c r="A3334" s="528"/>
      <c r="B3334" s="477" t="str">
        <f t="shared" si="188"/>
        <v xml:space="preserve"> </v>
      </c>
      <c r="C3334" s="477"/>
      <c r="D3334" s="526"/>
      <c r="E3334" s="529"/>
      <c r="F3334" s="529"/>
      <c r="G3334" s="530"/>
      <c r="H3334" s="530"/>
      <c r="I3334" s="532"/>
      <c r="J3334" s="531" t="e">
        <f>VLOOKUP(K3334,'[11]CONSOLIDADO PLAN DESARROLLO'!$DK$9:$DM3630,3,0)</f>
        <v>#N/A</v>
      </c>
      <c r="K3334" s="532"/>
      <c r="L3334" s="531" t="str">
        <f>IF(K3334=0,"0-0",(VLOOKUP(K3334,'[11]CONSOLIDADO PLAN DESARROLLO'!$DK$9:$DM$305,2,0)))</f>
        <v>0-0</v>
      </c>
      <c r="M3334" s="532" t="str">
        <f t="shared" si="189"/>
        <v>0-0</v>
      </c>
      <c r="N3334" s="526"/>
      <c r="O3334" s="535"/>
      <c r="AC3334" s="274"/>
    </row>
    <row r="3335" spans="1:29" x14ac:dyDescent="0.2">
      <c r="A3335" s="528"/>
      <c r="B3335" s="477" t="str">
        <f t="shared" si="188"/>
        <v xml:space="preserve"> </v>
      </c>
      <c r="C3335" s="477"/>
      <c r="D3335" s="526"/>
      <c r="E3335" s="529"/>
      <c r="F3335" s="529"/>
      <c r="G3335" s="530"/>
      <c r="H3335" s="530"/>
      <c r="I3335" s="532"/>
      <c r="J3335" s="531" t="e">
        <f>VLOOKUP(K3335,'[11]CONSOLIDADO PLAN DESARROLLO'!$DK$9:$DM3631,3,0)</f>
        <v>#N/A</v>
      </c>
      <c r="K3335" s="532"/>
      <c r="L3335" s="531" t="str">
        <f>IF(K3335=0,"0-0",(VLOOKUP(K3335,'[11]CONSOLIDADO PLAN DESARROLLO'!$DK$9:$DM$305,2,0)))</f>
        <v>0-0</v>
      </c>
      <c r="M3335" s="532" t="str">
        <f t="shared" si="189"/>
        <v>0-0</v>
      </c>
      <c r="N3335" s="526"/>
      <c r="O3335" s="535"/>
      <c r="AC3335" s="274"/>
    </row>
    <row r="3336" spans="1:29" x14ac:dyDescent="0.2">
      <c r="A3336" s="528"/>
      <c r="B3336" s="477" t="str">
        <f t="shared" si="188"/>
        <v xml:space="preserve"> </v>
      </c>
      <c r="C3336" s="477"/>
      <c r="D3336" s="526"/>
      <c r="E3336" s="529"/>
      <c r="F3336" s="529"/>
      <c r="G3336" s="530"/>
      <c r="H3336" s="530"/>
      <c r="I3336" s="532"/>
      <c r="J3336" s="531" t="e">
        <f>VLOOKUP(K3336,'[11]CONSOLIDADO PLAN DESARROLLO'!$DK$9:$DM3632,3,0)</f>
        <v>#N/A</v>
      </c>
      <c r="K3336" s="532"/>
      <c r="L3336" s="531" t="str">
        <f>IF(K3336=0,"0-0",(VLOOKUP(K3336,'[11]CONSOLIDADO PLAN DESARROLLO'!$DK$9:$DM$305,2,0)))</f>
        <v>0-0</v>
      </c>
      <c r="M3336" s="532" t="str">
        <f t="shared" si="189"/>
        <v>0-0</v>
      </c>
      <c r="N3336" s="526"/>
      <c r="O3336" s="535"/>
      <c r="AC3336" s="274"/>
    </row>
    <row r="3337" spans="1:29" x14ac:dyDescent="0.2">
      <c r="A3337" s="528"/>
      <c r="B3337" s="477" t="str">
        <f t="shared" si="188"/>
        <v xml:space="preserve"> </v>
      </c>
      <c r="C3337" s="477"/>
      <c r="D3337" s="526"/>
      <c r="E3337" s="529"/>
      <c r="F3337" s="529"/>
      <c r="G3337" s="530"/>
      <c r="H3337" s="530"/>
      <c r="I3337" s="532"/>
      <c r="J3337" s="531" t="e">
        <f>VLOOKUP(K3337,'[11]CONSOLIDADO PLAN DESARROLLO'!$DK$9:$DM3633,3,0)</f>
        <v>#N/A</v>
      </c>
      <c r="K3337" s="532"/>
      <c r="L3337" s="531" t="str">
        <f>IF(K3337=0,"0-0",(VLOOKUP(K3337,'[11]CONSOLIDADO PLAN DESARROLLO'!$DK$9:$DM$305,2,0)))</f>
        <v>0-0</v>
      </c>
      <c r="M3337" s="532" t="str">
        <f t="shared" si="189"/>
        <v>0-0</v>
      </c>
      <c r="N3337" s="526"/>
      <c r="O3337" s="535"/>
      <c r="AC3337" s="274"/>
    </row>
    <row r="3338" spans="1:29" x14ac:dyDescent="0.2">
      <c r="A3338" s="528"/>
      <c r="B3338" s="477" t="str">
        <f t="shared" si="188"/>
        <v xml:space="preserve"> </v>
      </c>
      <c r="C3338" s="477"/>
      <c r="D3338" s="526"/>
      <c r="E3338" s="529"/>
      <c r="F3338" s="529"/>
      <c r="G3338" s="530"/>
      <c r="H3338" s="530"/>
      <c r="I3338" s="532"/>
      <c r="J3338" s="531" t="e">
        <f>VLOOKUP(K3338,'[11]CONSOLIDADO PLAN DESARROLLO'!$DK$9:$DM3634,3,0)</f>
        <v>#N/A</v>
      </c>
      <c r="K3338" s="532"/>
      <c r="L3338" s="531" t="str">
        <f>IF(K3338=0,"0-0",(VLOOKUP(K3338,'[11]CONSOLIDADO PLAN DESARROLLO'!$DK$9:$DM$305,2,0)))</f>
        <v>0-0</v>
      </c>
      <c r="M3338" s="532" t="str">
        <f t="shared" si="189"/>
        <v>0-0</v>
      </c>
      <c r="N3338" s="526"/>
      <c r="O3338" s="535"/>
      <c r="AC3338" s="274"/>
    </row>
    <row r="3339" spans="1:29" x14ac:dyDescent="0.2">
      <c r="A3339" s="528"/>
      <c r="B3339" s="477" t="str">
        <f t="shared" si="188"/>
        <v xml:space="preserve"> </v>
      </c>
      <c r="C3339" s="477"/>
      <c r="D3339" s="526"/>
      <c r="E3339" s="529"/>
      <c r="F3339" s="529"/>
      <c r="G3339" s="530"/>
      <c r="H3339" s="530"/>
      <c r="I3339" s="532"/>
      <c r="J3339" s="531" t="e">
        <f>VLOOKUP(K3339,'[11]CONSOLIDADO PLAN DESARROLLO'!$DK$9:$DM3635,3,0)</f>
        <v>#N/A</v>
      </c>
      <c r="K3339" s="532"/>
      <c r="L3339" s="531" t="str">
        <f>IF(K3339=0,"0-0",(VLOOKUP(K3339,'[11]CONSOLIDADO PLAN DESARROLLO'!$DK$9:$DM$305,2,0)))</f>
        <v>0-0</v>
      </c>
      <c r="M3339" s="532" t="str">
        <f t="shared" si="189"/>
        <v>0-0</v>
      </c>
      <c r="N3339" s="526"/>
      <c r="O3339" s="535"/>
      <c r="AC3339" s="274"/>
    </row>
    <row r="3340" spans="1:29" x14ac:dyDescent="0.2">
      <c r="A3340" s="528"/>
      <c r="B3340" s="477" t="str">
        <f t="shared" si="188"/>
        <v xml:space="preserve"> </v>
      </c>
      <c r="C3340" s="477"/>
      <c r="D3340" s="526"/>
      <c r="E3340" s="529"/>
      <c r="F3340" s="529"/>
      <c r="G3340" s="530"/>
      <c r="H3340" s="530"/>
      <c r="I3340" s="532"/>
      <c r="J3340" s="531" t="e">
        <f>VLOOKUP(K3340,'[11]CONSOLIDADO PLAN DESARROLLO'!$DK$9:$DM3636,3,0)</f>
        <v>#N/A</v>
      </c>
      <c r="K3340" s="532"/>
      <c r="L3340" s="531" t="str">
        <f>IF(K3340=0,"0-0",(VLOOKUP(K3340,'[11]CONSOLIDADO PLAN DESARROLLO'!$DK$9:$DM$305,2,0)))</f>
        <v>0-0</v>
      </c>
      <c r="M3340" s="532" t="str">
        <f t="shared" si="189"/>
        <v>0-0</v>
      </c>
      <c r="N3340" s="526"/>
      <c r="O3340" s="535"/>
      <c r="AC3340" s="274"/>
    </row>
    <row r="3341" spans="1:29" x14ac:dyDescent="0.2">
      <c r="A3341" s="528"/>
      <c r="B3341" s="477" t="str">
        <f t="shared" si="188"/>
        <v xml:space="preserve"> </v>
      </c>
      <c r="C3341" s="477"/>
      <c r="D3341" s="526"/>
      <c r="E3341" s="529"/>
      <c r="F3341" s="529"/>
      <c r="G3341" s="530"/>
      <c r="H3341" s="530"/>
      <c r="I3341" s="532"/>
      <c r="J3341" s="531" t="e">
        <f>VLOOKUP(K3341,'[11]CONSOLIDADO PLAN DESARROLLO'!$DK$9:$DM3637,3,0)</f>
        <v>#N/A</v>
      </c>
      <c r="K3341" s="532"/>
      <c r="L3341" s="531" t="str">
        <f>IF(K3341=0,"0-0",(VLOOKUP(K3341,'[11]CONSOLIDADO PLAN DESARROLLO'!$DK$9:$DM$305,2,0)))</f>
        <v>0-0</v>
      </c>
      <c r="M3341" s="532" t="str">
        <f t="shared" si="189"/>
        <v>0-0</v>
      </c>
      <c r="N3341" s="526"/>
      <c r="O3341" s="535"/>
      <c r="AC3341" s="274"/>
    </row>
    <row r="3342" spans="1:29" x14ac:dyDescent="0.2">
      <c r="A3342" s="528"/>
      <c r="B3342" s="477" t="str">
        <f t="shared" si="188"/>
        <v xml:space="preserve"> </v>
      </c>
      <c r="C3342" s="477"/>
      <c r="D3342" s="526"/>
      <c r="E3342" s="529"/>
      <c r="F3342" s="529"/>
      <c r="G3342" s="530"/>
      <c r="H3342" s="530"/>
      <c r="I3342" s="532"/>
      <c r="J3342" s="531" t="e">
        <f>VLOOKUP(K3342,'[11]CONSOLIDADO PLAN DESARROLLO'!$DK$9:$DM3638,3,0)</f>
        <v>#N/A</v>
      </c>
      <c r="K3342" s="532"/>
      <c r="L3342" s="531" t="str">
        <f>IF(K3342=0,"0-0",(VLOOKUP(K3342,'[11]CONSOLIDADO PLAN DESARROLLO'!$DK$9:$DM$305,2,0)))</f>
        <v>0-0</v>
      </c>
      <c r="M3342" s="532" t="str">
        <f t="shared" si="189"/>
        <v>0-0</v>
      </c>
      <c r="N3342" s="526"/>
      <c r="O3342" s="535"/>
      <c r="AC3342" s="274"/>
    </row>
    <row r="3343" spans="1:29" x14ac:dyDescent="0.2">
      <c r="A3343" s="528"/>
      <c r="B3343" s="477" t="str">
        <f t="shared" si="188"/>
        <v xml:space="preserve"> </v>
      </c>
      <c r="C3343" s="477"/>
      <c r="D3343" s="526"/>
      <c r="E3343" s="529"/>
      <c r="F3343" s="529"/>
      <c r="G3343" s="530"/>
      <c r="H3343" s="530"/>
      <c r="I3343" s="532"/>
      <c r="J3343" s="531" t="e">
        <f>VLOOKUP(K3343,'[11]CONSOLIDADO PLAN DESARROLLO'!$DK$9:$DM3639,3,0)</f>
        <v>#N/A</v>
      </c>
      <c r="K3343" s="532"/>
      <c r="L3343" s="531" t="str">
        <f>IF(K3343=0,"0-0",(VLOOKUP(K3343,'[11]CONSOLIDADO PLAN DESARROLLO'!$DK$9:$DM$305,2,0)))</f>
        <v>0-0</v>
      </c>
      <c r="M3343" s="532" t="str">
        <f t="shared" si="189"/>
        <v>0-0</v>
      </c>
      <c r="N3343" s="526"/>
      <c r="O3343" s="535"/>
      <c r="AC3343" s="274"/>
    </row>
    <row r="3344" spans="1:29" x14ac:dyDescent="0.2">
      <c r="A3344" s="528"/>
      <c r="B3344" s="477" t="str">
        <f t="shared" si="188"/>
        <v xml:space="preserve"> </v>
      </c>
      <c r="C3344" s="477"/>
      <c r="D3344" s="526"/>
      <c r="E3344" s="529"/>
      <c r="F3344" s="529"/>
      <c r="G3344" s="530"/>
      <c r="H3344" s="530"/>
      <c r="I3344" s="532"/>
      <c r="J3344" s="531" t="e">
        <f>VLOOKUP(K3344,'[11]CONSOLIDADO PLAN DESARROLLO'!$DK$9:$DM3640,3,0)</f>
        <v>#N/A</v>
      </c>
      <c r="K3344" s="532"/>
      <c r="L3344" s="531" t="str">
        <f>IF(K3344=0,"0-0",(VLOOKUP(K3344,'[11]CONSOLIDADO PLAN DESARROLLO'!$DK$9:$DM$305,2,0)))</f>
        <v>0-0</v>
      </c>
      <c r="M3344" s="532" t="str">
        <f t="shared" si="189"/>
        <v>0-0</v>
      </c>
      <c r="N3344" s="526"/>
      <c r="O3344" s="535"/>
      <c r="AC3344" s="274"/>
    </row>
    <row r="3345" spans="1:29" x14ac:dyDescent="0.2">
      <c r="A3345" s="528"/>
      <c r="B3345" s="477" t="str">
        <f t="shared" si="188"/>
        <v xml:space="preserve"> </v>
      </c>
      <c r="C3345" s="477"/>
      <c r="D3345" s="526"/>
      <c r="E3345" s="529"/>
      <c r="F3345" s="529"/>
      <c r="G3345" s="530"/>
      <c r="H3345" s="530"/>
      <c r="I3345" s="532"/>
      <c r="J3345" s="531" t="e">
        <f>VLOOKUP(K3345,'[11]CONSOLIDADO PLAN DESARROLLO'!$DK$9:$DM3641,3,0)</f>
        <v>#N/A</v>
      </c>
      <c r="K3345" s="532"/>
      <c r="L3345" s="531" t="str">
        <f>IF(K3345=0,"0-0",(VLOOKUP(K3345,'[11]CONSOLIDADO PLAN DESARROLLO'!$DK$9:$DM$305,2,0)))</f>
        <v>0-0</v>
      </c>
      <c r="M3345" s="532" t="str">
        <f t="shared" si="189"/>
        <v>0-0</v>
      </c>
      <c r="N3345" s="526"/>
      <c r="O3345" s="535"/>
      <c r="AC3345" s="274"/>
    </row>
    <row r="3346" spans="1:29" x14ac:dyDescent="0.2">
      <c r="A3346" s="528"/>
      <c r="B3346" s="477" t="str">
        <f t="shared" si="188"/>
        <v xml:space="preserve"> </v>
      </c>
      <c r="C3346" s="477"/>
      <c r="D3346" s="526"/>
      <c r="E3346" s="529"/>
      <c r="F3346" s="529"/>
      <c r="G3346" s="530"/>
      <c r="H3346" s="530"/>
      <c r="I3346" s="532"/>
      <c r="J3346" s="531" t="e">
        <f>VLOOKUP(K3346,'[11]CONSOLIDADO PLAN DESARROLLO'!$DK$9:$DM3642,3,0)</f>
        <v>#N/A</v>
      </c>
      <c r="K3346" s="532"/>
      <c r="L3346" s="531" t="str">
        <f>IF(K3346=0,"0-0",(VLOOKUP(K3346,'[11]CONSOLIDADO PLAN DESARROLLO'!$DK$9:$DM$305,2,0)))</f>
        <v>0-0</v>
      </c>
      <c r="M3346" s="532" t="str">
        <f t="shared" si="189"/>
        <v>0-0</v>
      </c>
      <c r="N3346" s="526"/>
      <c r="O3346" s="535"/>
      <c r="AC3346" s="274"/>
    </row>
    <row r="3347" spans="1:29" x14ac:dyDescent="0.2">
      <c r="A3347" s="528"/>
      <c r="B3347" s="477" t="str">
        <f t="shared" si="188"/>
        <v xml:space="preserve"> </v>
      </c>
      <c r="C3347" s="477"/>
      <c r="D3347" s="526"/>
      <c r="E3347" s="529"/>
      <c r="F3347" s="529"/>
      <c r="G3347" s="530"/>
      <c r="H3347" s="530"/>
      <c r="I3347" s="532"/>
      <c r="J3347" s="531" t="e">
        <f>VLOOKUP(K3347,'[11]CONSOLIDADO PLAN DESARROLLO'!$DK$9:$DM3643,3,0)</f>
        <v>#N/A</v>
      </c>
      <c r="K3347" s="532"/>
      <c r="L3347" s="531" t="str">
        <f>IF(K3347=0,"0-0",(VLOOKUP(K3347,'[11]CONSOLIDADO PLAN DESARROLLO'!$DK$9:$DM$305,2,0)))</f>
        <v>0-0</v>
      </c>
      <c r="M3347" s="532" t="str">
        <f t="shared" si="189"/>
        <v>0-0</v>
      </c>
      <c r="N3347" s="526"/>
      <c r="O3347" s="535"/>
      <c r="AC3347" s="274"/>
    </row>
    <row r="3348" spans="1:29" x14ac:dyDescent="0.2">
      <c r="A3348" s="528"/>
      <c r="B3348" s="477" t="str">
        <f t="shared" si="188"/>
        <v xml:space="preserve"> </v>
      </c>
      <c r="C3348" s="477"/>
      <c r="D3348" s="526"/>
      <c r="E3348" s="529"/>
      <c r="F3348" s="529"/>
      <c r="G3348" s="530"/>
      <c r="H3348" s="530"/>
      <c r="I3348" s="532"/>
      <c r="J3348" s="531" t="e">
        <f>VLOOKUP(K3348,'[11]CONSOLIDADO PLAN DESARROLLO'!$DK$9:$DM3644,3,0)</f>
        <v>#N/A</v>
      </c>
      <c r="K3348" s="532"/>
      <c r="L3348" s="531" t="str">
        <f>IF(K3348=0,"0-0",(VLOOKUP(K3348,'[11]CONSOLIDADO PLAN DESARROLLO'!$DK$9:$DM$305,2,0)))</f>
        <v>0-0</v>
      </c>
      <c r="M3348" s="532" t="str">
        <f t="shared" si="189"/>
        <v>0-0</v>
      </c>
      <c r="N3348" s="526"/>
      <c r="O3348" s="535"/>
      <c r="AC3348" s="274"/>
    </row>
    <row r="3349" spans="1:29" x14ac:dyDescent="0.2">
      <c r="A3349" s="528"/>
      <c r="B3349" s="477" t="str">
        <f t="shared" si="188"/>
        <v xml:space="preserve"> </v>
      </c>
      <c r="C3349" s="477"/>
      <c r="D3349" s="526"/>
      <c r="E3349" s="529"/>
      <c r="F3349" s="529"/>
      <c r="G3349" s="530"/>
      <c r="H3349" s="530"/>
      <c r="I3349" s="532"/>
      <c r="J3349" s="531" t="e">
        <f>VLOOKUP(K3349,'[11]CONSOLIDADO PLAN DESARROLLO'!$DK$9:$DM3645,3,0)</f>
        <v>#N/A</v>
      </c>
      <c r="K3349" s="532"/>
      <c r="L3349" s="531" t="str">
        <f>IF(K3349=0,"0-0",(VLOOKUP(K3349,'[11]CONSOLIDADO PLAN DESARROLLO'!$DK$9:$DM$305,2,0)))</f>
        <v>0-0</v>
      </c>
      <c r="M3349" s="532" t="str">
        <f t="shared" si="189"/>
        <v>0-0</v>
      </c>
      <c r="N3349" s="526"/>
      <c r="O3349" s="535"/>
      <c r="AC3349" s="274"/>
    </row>
    <row r="3350" spans="1:29" x14ac:dyDescent="0.2">
      <c r="A3350" s="528"/>
      <c r="B3350" s="477" t="str">
        <f t="shared" si="188"/>
        <v xml:space="preserve"> </v>
      </c>
      <c r="C3350" s="477"/>
      <c r="D3350" s="526"/>
      <c r="E3350" s="529"/>
      <c r="F3350" s="529"/>
      <c r="G3350" s="530"/>
      <c r="H3350" s="530"/>
      <c r="I3350" s="532"/>
      <c r="J3350" s="531" t="e">
        <f>VLOOKUP(K3350,'[11]CONSOLIDADO PLAN DESARROLLO'!$DK$9:$DM3646,3,0)</f>
        <v>#N/A</v>
      </c>
      <c r="K3350" s="532"/>
      <c r="L3350" s="531" t="str">
        <f>IF(K3350=0,"0-0",(VLOOKUP(K3350,'[11]CONSOLIDADO PLAN DESARROLLO'!$DK$9:$DM$305,2,0)))</f>
        <v>0-0</v>
      </c>
      <c r="M3350" s="532" t="str">
        <f t="shared" si="189"/>
        <v>0-0</v>
      </c>
      <c r="N3350" s="526"/>
      <c r="O3350" s="535"/>
      <c r="AC3350" s="274"/>
    </row>
    <row r="3351" spans="1:29" x14ac:dyDescent="0.2">
      <c r="A3351" s="528"/>
      <c r="B3351" s="477" t="str">
        <f t="shared" si="188"/>
        <v xml:space="preserve"> </v>
      </c>
      <c r="C3351" s="477"/>
      <c r="D3351" s="526"/>
      <c r="E3351" s="529"/>
      <c r="F3351" s="529"/>
      <c r="G3351" s="530"/>
      <c r="H3351" s="530"/>
      <c r="I3351" s="532"/>
      <c r="J3351" s="531" t="e">
        <f>VLOOKUP(K3351,'[11]CONSOLIDADO PLAN DESARROLLO'!$DK$9:$DM3647,3,0)</f>
        <v>#N/A</v>
      </c>
      <c r="K3351" s="532"/>
      <c r="L3351" s="531" t="str">
        <f>IF(K3351=0,"0-0",(VLOOKUP(K3351,'[11]CONSOLIDADO PLAN DESARROLLO'!$DK$9:$DM$305,2,0)))</f>
        <v>0-0</v>
      </c>
      <c r="M3351" s="532" t="str">
        <f t="shared" si="189"/>
        <v>0-0</v>
      </c>
      <c r="N3351" s="526"/>
      <c r="O3351" s="535"/>
      <c r="AC3351" s="274"/>
    </row>
    <row r="3352" spans="1:29" x14ac:dyDescent="0.2">
      <c r="A3352" s="528"/>
      <c r="B3352" s="477" t="str">
        <f t="shared" si="188"/>
        <v xml:space="preserve"> </v>
      </c>
      <c r="C3352" s="477"/>
      <c r="D3352" s="526"/>
      <c r="E3352" s="529"/>
      <c r="F3352" s="529"/>
      <c r="G3352" s="530"/>
      <c r="H3352" s="530"/>
      <c r="I3352" s="532"/>
      <c r="J3352" s="531" t="e">
        <f>VLOOKUP(K3352,'[11]CONSOLIDADO PLAN DESARROLLO'!$DK$9:$DM3648,3,0)</f>
        <v>#N/A</v>
      </c>
      <c r="K3352" s="532"/>
      <c r="L3352" s="531" t="str">
        <f>IF(K3352=0,"0-0",(VLOOKUP(K3352,'[11]CONSOLIDADO PLAN DESARROLLO'!$DK$9:$DM$305,2,0)))</f>
        <v>0-0</v>
      </c>
      <c r="M3352" s="532" t="str">
        <f t="shared" si="189"/>
        <v>0-0</v>
      </c>
      <c r="N3352" s="526"/>
      <c r="O3352" s="535"/>
      <c r="AC3352" s="274"/>
    </row>
    <row r="3353" spans="1:29" x14ac:dyDescent="0.2">
      <c r="A3353" s="528"/>
      <c r="B3353" s="477" t="str">
        <f t="shared" si="188"/>
        <v xml:space="preserve"> </v>
      </c>
      <c r="C3353" s="477"/>
      <c r="D3353" s="526"/>
      <c r="E3353" s="529"/>
      <c r="F3353" s="529"/>
      <c r="G3353" s="530"/>
      <c r="H3353" s="530"/>
      <c r="I3353" s="532"/>
      <c r="J3353" s="531" t="e">
        <f>VLOOKUP(K3353,'[11]CONSOLIDADO PLAN DESARROLLO'!$DK$9:$DM3649,3,0)</f>
        <v>#N/A</v>
      </c>
      <c r="K3353" s="532"/>
      <c r="L3353" s="531" t="str">
        <f>IF(K3353=0,"0-0",(VLOOKUP(K3353,'[11]CONSOLIDADO PLAN DESARROLLO'!$DK$9:$DM$305,2,0)))</f>
        <v>0-0</v>
      </c>
      <c r="M3353" s="532" t="str">
        <f t="shared" si="189"/>
        <v>0-0</v>
      </c>
      <c r="N3353" s="526"/>
      <c r="O3353" s="535"/>
      <c r="AC3353" s="274"/>
    </row>
    <row r="3354" spans="1:29" x14ac:dyDescent="0.2">
      <c r="A3354" s="528"/>
      <c r="B3354" s="477" t="str">
        <f t="shared" si="188"/>
        <v xml:space="preserve"> </v>
      </c>
      <c r="C3354" s="477"/>
      <c r="D3354" s="526"/>
      <c r="E3354" s="529"/>
      <c r="F3354" s="529"/>
      <c r="G3354" s="530"/>
      <c r="H3354" s="530"/>
      <c r="I3354" s="532"/>
      <c r="J3354" s="531" t="e">
        <f>VLOOKUP(K3354,'[11]CONSOLIDADO PLAN DESARROLLO'!$DK$9:$DM3650,3,0)</f>
        <v>#N/A</v>
      </c>
      <c r="K3354" s="532"/>
      <c r="L3354" s="531" t="str">
        <f>IF(K3354=0,"0-0",(VLOOKUP(K3354,'[11]CONSOLIDADO PLAN DESARROLLO'!$DK$9:$DM$305,2,0)))</f>
        <v>0-0</v>
      </c>
      <c r="M3354" s="532" t="str">
        <f t="shared" si="189"/>
        <v>0-0</v>
      </c>
      <c r="N3354" s="526"/>
      <c r="O3354" s="535"/>
      <c r="AC3354" s="274"/>
    </row>
    <row r="3355" spans="1:29" x14ac:dyDescent="0.2">
      <c r="A3355" s="528"/>
      <c r="B3355" s="477" t="str">
        <f t="shared" si="188"/>
        <v xml:space="preserve"> </v>
      </c>
      <c r="C3355" s="477"/>
      <c r="D3355" s="526"/>
      <c r="E3355" s="529"/>
      <c r="F3355" s="529"/>
      <c r="G3355" s="530"/>
      <c r="H3355" s="530"/>
      <c r="I3355" s="532"/>
      <c r="J3355" s="531" t="e">
        <f>VLOOKUP(K3355,'[11]CONSOLIDADO PLAN DESARROLLO'!$DK$9:$DM3651,3,0)</f>
        <v>#N/A</v>
      </c>
      <c r="K3355" s="532"/>
      <c r="L3355" s="531" t="str">
        <f>IF(K3355=0,"0-0",(VLOOKUP(K3355,'[11]CONSOLIDADO PLAN DESARROLLO'!$DK$9:$DM$305,2,0)))</f>
        <v>0-0</v>
      </c>
      <c r="M3355" s="532" t="str">
        <f t="shared" si="189"/>
        <v>0-0</v>
      </c>
      <c r="N3355" s="526"/>
      <c r="O3355" s="535"/>
      <c r="AC3355" s="274"/>
    </row>
    <row r="3356" spans="1:29" x14ac:dyDescent="0.2">
      <c r="A3356" s="528"/>
      <c r="B3356" s="477" t="str">
        <f t="shared" si="188"/>
        <v xml:space="preserve"> </v>
      </c>
      <c r="C3356" s="477"/>
      <c r="D3356" s="526"/>
      <c r="E3356" s="529"/>
      <c r="F3356" s="529"/>
      <c r="G3356" s="530"/>
      <c r="H3356" s="530"/>
      <c r="I3356" s="532"/>
      <c r="J3356" s="531" t="e">
        <f>VLOOKUP(K3356,'[11]CONSOLIDADO PLAN DESARROLLO'!$DK$9:$DM3652,3,0)</f>
        <v>#N/A</v>
      </c>
      <c r="K3356" s="532"/>
      <c r="L3356" s="531" t="str">
        <f>IF(K3356=0,"0-0",(VLOOKUP(K3356,'[11]CONSOLIDADO PLAN DESARROLLO'!$DK$9:$DM$305,2,0)))</f>
        <v>0-0</v>
      </c>
      <c r="M3356" s="532" t="str">
        <f t="shared" si="189"/>
        <v>0-0</v>
      </c>
      <c r="N3356" s="526"/>
      <c r="O3356" s="535"/>
      <c r="AC3356" s="274"/>
    </row>
    <row r="3357" spans="1:29" x14ac:dyDescent="0.2">
      <c r="A3357" s="528"/>
      <c r="B3357" s="477" t="str">
        <f t="shared" si="188"/>
        <v xml:space="preserve"> </v>
      </c>
      <c r="C3357" s="477"/>
      <c r="D3357" s="526"/>
      <c r="E3357" s="529"/>
      <c r="F3357" s="529"/>
      <c r="G3357" s="530"/>
      <c r="H3357" s="530"/>
      <c r="I3357" s="532"/>
      <c r="J3357" s="531" t="e">
        <f>VLOOKUP(K3357,'[11]CONSOLIDADO PLAN DESARROLLO'!$DK$9:$DM3653,3,0)</f>
        <v>#N/A</v>
      </c>
      <c r="K3357" s="532"/>
      <c r="L3357" s="531" t="str">
        <f>IF(K3357=0,"0-0",(VLOOKUP(K3357,'[11]CONSOLIDADO PLAN DESARROLLO'!$DK$9:$DM$305,2,0)))</f>
        <v>0-0</v>
      </c>
      <c r="M3357" s="532" t="str">
        <f t="shared" si="189"/>
        <v>0-0</v>
      </c>
      <c r="N3357" s="526"/>
      <c r="O3357" s="535"/>
      <c r="AC3357" s="274"/>
    </row>
    <row r="3358" spans="1:29" x14ac:dyDescent="0.2">
      <c r="A3358" s="528"/>
      <c r="B3358" s="477" t="str">
        <f t="shared" si="188"/>
        <v xml:space="preserve"> </v>
      </c>
      <c r="C3358" s="477"/>
      <c r="D3358" s="526"/>
      <c r="E3358" s="529"/>
      <c r="F3358" s="529"/>
      <c r="G3358" s="530"/>
      <c r="H3358" s="530"/>
      <c r="I3358" s="532"/>
      <c r="J3358" s="531" t="e">
        <f>VLOOKUP(K3358,'[11]CONSOLIDADO PLAN DESARROLLO'!$DK$9:$DM3654,3,0)</f>
        <v>#N/A</v>
      </c>
      <c r="K3358" s="532"/>
      <c r="L3358" s="531" t="str">
        <f>IF(K3358=0,"0-0",(VLOOKUP(K3358,'[11]CONSOLIDADO PLAN DESARROLLO'!$DK$9:$DM$305,2,0)))</f>
        <v>0-0</v>
      </c>
      <c r="M3358" s="532" t="str">
        <f t="shared" si="189"/>
        <v>0-0</v>
      </c>
      <c r="N3358" s="526"/>
      <c r="O3358" s="535"/>
      <c r="AC3358" s="274"/>
    </row>
    <row r="3359" spans="1:29" x14ac:dyDescent="0.2">
      <c r="A3359" s="528"/>
      <c r="B3359" s="477" t="str">
        <f t="shared" si="188"/>
        <v xml:space="preserve"> </v>
      </c>
      <c r="C3359" s="477"/>
      <c r="D3359" s="526"/>
      <c r="E3359" s="529"/>
      <c r="F3359" s="529"/>
      <c r="G3359" s="530"/>
      <c r="H3359" s="530"/>
      <c r="I3359" s="532"/>
      <c r="J3359" s="531" t="e">
        <f>VLOOKUP(K3359,'[11]CONSOLIDADO PLAN DESARROLLO'!$DK$9:$DM3655,3,0)</f>
        <v>#N/A</v>
      </c>
      <c r="K3359" s="532"/>
      <c r="L3359" s="531" t="str">
        <f>IF(K3359=0,"0-0",(VLOOKUP(K3359,'[11]CONSOLIDADO PLAN DESARROLLO'!$DK$9:$DM$305,2,0)))</f>
        <v>0-0</v>
      </c>
      <c r="M3359" s="532" t="str">
        <f t="shared" si="189"/>
        <v>0-0</v>
      </c>
      <c r="N3359" s="526"/>
      <c r="O3359" s="535"/>
      <c r="AC3359" s="274"/>
    </row>
    <row r="3360" spans="1:29" x14ac:dyDescent="0.2">
      <c r="A3360" s="528"/>
      <c r="B3360" s="477" t="str">
        <f t="shared" si="188"/>
        <v xml:space="preserve"> </v>
      </c>
      <c r="C3360" s="477"/>
      <c r="D3360" s="526"/>
      <c r="E3360" s="529"/>
      <c r="F3360" s="529"/>
      <c r="G3360" s="530"/>
      <c r="H3360" s="530"/>
      <c r="I3360" s="532"/>
      <c r="J3360" s="531" t="e">
        <f>VLOOKUP(K3360,'[11]CONSOLIDADO PLAN DESARROLLO'!$DK$9:$DM3656,3,0)</f>
        <v>#N/A</v>
      </c>
      <c r="K3360" s="532"/>
      <c r="L3360" s="531" t="str">
        <f>IF(K3360=0,"0-0",(VLOOKUP(K3360,'[11]CONSOLIDADO PLAN DESARROLLO'!$DK$9:$DM$305,2,0)))</f>
        <v>0-0</v>
      </c>
      <c r="M3360" s="532" t="str">
        <f t="shared" si="189"/>
        <v>0-0</v>
      </c>
      <c r="N3360" s="526"/>
      <c r="O3360" s="535"/>
      <c r="AC3360" s="274"/>
    </row>
    <row r="3361" spans="1:29" x14ac:dyDescent="0.2">
      <c r="A3361" s="528"/>
      <c r="B3361" s="477" t="str">
        <f t="shared" si="188"/>
        <v xml:space="preserve"> </v>
      </c>
      <c r="C3361" s="477"/>
      <c r="D3361" s="526"/>
      <c r="E3361" s="529"/>
      <c r="F3361" s="529"/>
      <c r="G3361" s="530"/>
      <c r="H3361" s="530"/>
      <c r="I3361" s="532"/>
      <c r="J3361" s="531" t="e">
        <f>VLOOKUP(K3361,'[11]CONSOLIDADO PLAN DESARROLLO'!$DK$9:$DM3657,3,0)</f>
        <v>#N/A</v>
      </c>
      <c r="K3361" s="532"/>
      <c r="L3361" s="531" t="str">
        <f>IF(K3361=0,"0-0",(VLOOKUP(K3361,'[11]CONSOLIDADO PLAN DESARROLLO'!$DK$9:$DM$305,2,0)))</f>
        <v>0-0</v>
      </c>
      <c r="M3361" s="532" t="str">
        <f t="shared" si="189"/>
        <v>0-0</v>
      </c>
      <c r="N3361" s="526"/>
      <c r="O3361" s="535"/>
      <c r="AC3361" s="274"/>
    </row>
    <row r="3362" spans="1:29" x14ac:dyDescent="0.2">
      <c r="A3362" s="528"/>
      <c r="B3362" s="477" t="str">
        <f t="shared" si="188"/>
        <v xml:space="preserve"> </v>
      </c>
      <c r="C3362" s="477"/>
      <c r="D3362" s="526"/>
      <c r="E3362" s="529"/>
      <c r="F3362" s="529"/>
      <c r="G3362" s="530"/>
      <c r="H3362" s="530"/>
      <c r="I3362" s="532"/>
      <c r="J3362" s="531" t="e">
        <f>VLOOKUP(K3362,'[11]CONSOLIDADO PLAN DESARROLLO'!$DK$9:$DM3658,3,0)</f>
        <v>#N/A</v>
      </c>
      <c r="K3362" s="532"/>
      <c r="L3362" s="531" t="str">
        <f>IF(K3362=0,"0-0",(VLOOKUP(K3362,'[11]CONSOLIDADO PLAN DESARROLLO'!$DK$9:$DM$305,2,0)))</f>
        <v>0-0</v>
      </c>
      <c r="M3362" s="532" t="str">
        <f t="shared" si="189"/>
        <v>0-0</v>
      </c>
      <c r="N3362" s="526"/>
      <c r="O3362" s="535"/>
      <c r="AC3362" s="274"/>
    </row>
    <row r="3363" spans="1:29" x14ac:dyDescent="0.2">
      <c r="A3363" s="528"/>
      <c r="B3363" s="477" t="str">
        <f t="shared" si="188"/>
        <v xml:space="preserve"> </v>
      </c>
      <c r="C3363" s="477"/>
      <c r="D3363" s="526"/>
      <c r="E3363" s="529"/>
      <c r="F3363" s="529"/>
      <c r="G3363" s="530"/>
      <c r="H3363" s="530"/>
      <c r="I3363" s="532"/>
      <c r="J3363" s="531" t="e">
        <f>VLOOKUP(K3363,'[11]CONSOLIDADO PLAN DESARROLLO'!$DK$9:$DM3659,3,0)</f>
        <v>#N/A</v>
      </c>
      <c r="K3363" s="532"/>
      <c r="L3363" s="531" t="str">
        <f>IF(K3363=0,"0-0",(VLOOKUP(K3363,'[11]CONSOLIDADO PLAN DESARROLLO'!$DK$9:$DM$305,2,0)))</f>
        <v>0-0</v>
      </c>
      <c r="M3363" s="532" t="str">
        <f t="shared" si="189"/>
        <v>0-0</v>
      </c>
      <c r="N3363" s="526"/>
      <c r="O3363" s="535"/>
      <c r="AC3363" s="274"/>
    </row>
    <row r="3364" spans="1:29" x14ac:dyDescent="0.2">
      <c r="A3364" s="528"/>
      <c r="B3364" s="477" t="str">
        <f t="shared" si="188"/>
        <v xml:space="preserve"> </v>
      </c>
      <c r="C3364" s="477"/>
      <c r="D3364" s="526"/>
      <c r="E3364" s="529"/>
      <c r="F3364" s="529"/>
      <c r="G3364" s="530"/>
      <c r="H3364" s="530"/>
      <c r="I3364" s="532"/>
      <c r="J3364" s="531" t="e">
        <f>VLOOKUP(K3364,'[11]CONSOLIDADO PLAN DESARROLLO'!$DK$9:$DM3660,3,0)</f>
        <v>#N/A</v>
      </c>
      <c r="K3364" s="532"/>
      <c r="L3364" s="531" t="str">
        <f>IF(K3364=0,"0-0",(VLOOKUP(K3364,'[11]CONSOLIDADO PLAN DESARROLLO'!$DK$9:$DM$305,2,0)))</f>
        <v>0-0</v>
      </c>
      <c r="M3364" s="532" t="str">
        <f t="shared" si="189"/>
        <v>0-0</v>
      </c>
      <c r="N3364" s="526"/>
      <c r="O3364" s="535"/>
      <c r="AC3364" s="274"/>
    </row>
    <row r="3365" spans="1:29" x14ac:dyDescent="0.2">
      <c r="A3365" s="528"/>
      <c r="B3365" s="477" t="str">
        <f t="shared" si="188"/>
        <v xml:space="preserve"> </v>
      </c>
      <c r="C3365" s="477"/>
      <c r="D3365" s="526"/>
      <c r="E3365" s="529"/>
      <c r="F3365" s="529"/>
      <c r="G3365" s="530"/>
      <c r="H3365" s="530"/>
      <c r="I3365" s="532"/>
      <c r="J3365" s="531" t="e">
        <f>VLOOKUP(K3365,'[11]CONSOLIDADO PLAN DESARROLLO'!$DK$9:$DM3661,3,0)</f>
        <v>#N/A</v>
      </c>
      <c r="K3365" s="532"/>
      <c r="L3365" s="531" t="str">
        <f>IF(K3365=0,"0-0",(VLOOKUP(K3365,'[11]CONSOLIDADO PLAN DESARROLLO'!$DK$9:$DM$305,2,0)))</f>
        <v>0-0</v>
      </c>
      <c r="M3365" s="532" t="str">
        <f t="shared" si="189"/>
        <v>0-0</v>
      </c>
      <c r="N3365" s="526"/>
      <c r="O3365" s="535"/>
      <c r="AC3365" s="274"/>
    </row>
    <row r="3366" spans="1:29" x14ac:dyDescent="0.2">
      <c r="A3366" s="528"/>
      <c r="B3366" s="477" t="str">
        <f t="shared" si="188"/>
        <v xml:space="preserve"> </v>
      </c>
      <c r="C3366" s="477"/>
      <c r="D3366" s="526"/>
      <c r="E3366" s="529"/>
      <c r="F3366" s="529"/>
      <c r="G3366" s="530"/>
      <c r="H3366" s="530"/>
      <c r="I3366" s="532"/>
      <c r="J3366" s="531" t="e">
        <f>VLOOKUP(K3366,'[11]CONSOLIDADO PLAN DESARROLLO'!$DK$9:$DM3662,3,0)</f>
        <v>#N/A</v>
      </c>
      <c r="K3366" s="532"/>
      <c r="L3366" s="531" t="str">
        <f>IF(K3366=0,"0-0",(VLOOKUP(K3366,'[11]CONSOLIDADO PLAN DESARROLLO'!$DK$9:$DM$305,2,0)))</f>
        <v>0-0</v>
      </c>
      <c r="M3366" s="532" t="str">
        <f t="shared" si="189"/>
        <v>0-0</v>
      </c>
      <c r="N3366" s="526"/>
      <c r="O3366" s="535"/>
      <c r="AC3366" s="274"/>
    </row>
    <row r="3367" spans="1:29" x14ac:dyDescent="0.2">
      <c r="A3367" s="528"/>
      <c r="B3367" s="477" t="str">
        <f t="shared" si="188"/>
        <v xml:space="preserve"> </v>
      </c>
      <c r="C3367" s="477"/>
      <c r="D3367" s="526"/>
      <c r="E3367" s="529"/>
      <c r="F3367" s="529"/>
      <c r="G3367" s="530"/>
      <c r="H3367" s="530"/>
      <c r="I3367" s="532"/>
      <c r="J3367" s="531" t="e">
        <f>VLOOKUP(K3367,'[11]CONSOLIDADO PLAN DESARROLLO'!$DK$9:$DM3663,3,0)</f>
        <v>#N/A</v>
      </c>
      <c r="K3367" s="532"/>
      <c r="L3367" s="531" t="str">
        <f>IF(K3367=0,"0-0",(VLOOKUP(K3367,'[11]CONSOLIDADO PLAN DESARROLLO'!$DK$9:$DM$305,2,0)))</f>
        <v>0-0</v>
      </c>
      <c r="M3367" s="532" t="str">
        <f t="shared" si="189"/>
        <v>0-0</v>
      </c>
      <c r="N3367" s="526"/>
      <c r="O3367" s="535"/>
      <c r="AC3367" s="274"/>
    </row>
    <row r="3368" spans="1:29" x14ac:dyDescent="0.2">
      <c r="A3368" s="528"/>
      <c r="B3368" s="477" t="str">
        <f t="shared" si="188"/>
        <v xml:space="preserve"> </v>
      </c>
      <c r="C3368" s="477"/>
      <c r="D3368" s="526"/>
      <c r="E3368" s="529"/>
      <c r="F3368" s="529"/>
      <c r="G3368" s="530"/>
      <c r="H3368" s="530"/>
      <c r="I3368" s="532"/>
      <c r="J3368" s="531" t="e">
        <f>VLOOKUP(K3368,'[11]CONSOLIDADO PLAN DESARROLLO'!$DK$9:$DM3664,3,0)</f>
        <v>#N/A</v>
      </c>
      <c r="K3368" s="532"/>
      <c r="L3368" s="531" t="str">
        <f>IF(K3368=0,"0-0",(VLOOKUP(K3368,'[11]CONSOLIDADO PLAN DESARROLLO'!$DK$9:$DM$305,2,0)))</f>
        <v>0-0</v>
      </c>
      <c r="M3368" s="532" t="str">
        <f t="shared" si="189"/>
        <v>0-0</v>
      </c>
      <c r="N3368" s="526"/>
      <c r="O3368" s="535"/>
      <c r="AC3368" s="274"/>
    </row>
    <row r="3369" spans="1:29" x14ac:dyDescent="0.2">
      <c r="A3369" s="528"/>
      <c r="B3369" s="477" t="str">
        <f t="shared" si="188"/>
        <v xml:space="preserve"> </v>
      </c>
      <c r="C3369" s="477"/>
      <c r="D3369" s="526"/>
      <c r="E3369" s="529"/>
      <c r="F3369" s="529"/>
      <c r="G3369" s="530"/>
      <c r="H3369" s="530"/>
      <c r="I3369" s="532"/>
      <c r="J3369" s="531" t="e">
        <f>VLOOKUP(K3369,'[11]CONSOLIDADO PLAN DESARROLLO'!$DK$9:$DM3665,3,0)</f>
        <v>#N/A</v>
      </c>
      <c r="K3369" s="532"/>
      <c r="L3369" s="531" t="str">
        <f>IF(K3369=0,"0-0",(VLOOKUP(K3369,'[11]CONSOLIDADO PLAN DESARROLLO'!$DK$9:$DM$305,2,0)))</f>
        <v>0-0</v>
      </c>
      <c r="M3369" s="532" t="str">
        <f t="shared" si="189"/>
        <v>0-0</v>
      </c>
      <c r="N3369" s="526"/>
      <c r="O3369" s="535"/>
      <c r="AC3369" s="274"/>
    </row>
    <row r="3370" spans="1:29" x14ac:dyDescent="0.2">
      <c r="A3370" s="528"/>
      <c r="B3370" s="477" t="str">
        <f t="shared" si="188"/>
        <v xml:space="preserve"> </v>
      </c>
      <c r="C3370" s="477"/>
      <c r="D3370" s="526"/>
      <c r="E3370" s="529"/>
      <c r="F3370" s="529"/>
      <c r="G3370" s="530"/>
      <c r="H3370" s="530"/>
      <c r="I3370" s="532"/>
      <c r="J3370" s="531" t="e">
        <f>VLOOKUP(K3370,'[11]CONSOLIDADO PLAN DESARROLLO'!$DK$9:$DM3666,3,0)</f>
        <v>#N/A</v>
      </c>
      <c r="K3370" s="532"/>
      <c r="L3370" s="531" t="str">
        <f>IF(K3370=0,"0-0",(VLOOKUP(K3370,'[11]CONSOLIDADO PLAN DESARROLLO'!$DK$9:$DM$305,2,0)))</f>
        <v>0-0</v>
      </c>
      <c r="M3370" s="532" t="str">
        <f t="shared" si="189"/>
        <v>0-0</v>
      </c>
      <c r="N3370" s="526"/>
      <c r="O3370" s="535"/>
      <c r="AC3370" s="274"/>
    </row>
    <row r="3371" spans="1:29" x14ac:dyDescent="0.2">
      <c r="A3371" s="528"/>
      <c r="B3371" s="477" t="str">
        <f t="shared" si="188"/>
        <v xml:space="preserve"> </v>
      </c>
      <c r="C3371" s="477"/>
      <c r="D3371" s="526"/>
      <c r="E3371" s="529"/>
      <c r="F3371" s="529"/>
      <c r="G3371" s="530"/>
      <c r="H3371" s="530"/>
      <c r="I3371" s="532"/>
      <c r="J3371" s="531" t="e">
        <f>VLOOKUP(K3371,'[11]CONSOLIDADO PLAN DESARROLLO'!$DK$9:$DM3667,3,0)</f>
        <v>#N/A</v>
      </c>
      <c r="K3371" s="532"/>
      <c r="L3371" s="531" t="str">
        <f>IF(K3371=0,"0-0",(VLOOKUP(K3371,'[11]CONSOLIDADO PLAN DESARROLLO'!$DK$9:$DM$305,2,0)))</f>
        <v>0-0</v>
      </c>
      <c r="M3371" s="532" t="str">
        <f t="shared" si="189"/>
        <v>0-0</v>
      </c>
      <c r="N3371" s="526"/>
      <c r="O3371" s="535"/>
      <c r="AC3371" s="274"/>
    </row>
    <row r="3372" spans="1:29" x14ac:dyDescent="0.2">
      <c r="A3372" s="528"/>
      <c r="B3372" s="477" t="str">
        <f t="shared" si="188"/>
        <v xml:space="preserve"> </v>
      </c>
      <c r="C3372" s="477"/>
      <c r="D3372" s="526"/>
      <c r="E3372" s="529"/>
      <c r="F3372" s="529"/>
      <c r="G3372" s="530"/>
      <c r="H3372" s="530"/>
      <c r="I3372" s="532"/>
      <c r="J3372" s="531" t="e">
        <f>VLOOKUP(K3372,'[11]CONSOLIDADO PLAN DESARROLLO'!$DK$9:$DM3668,3,0)</f>
        <v>#N/A</v>
      </c>
      <c r="K3372" s="532"/>
      <c r="L3372" s="531" t="str">
        <f>IF(K3372=0,"0-0",(VLOOKUP(K3372,'[11]CONSOLIDADO PLAN DESARROLLO'!$DK$9:$DM$305,2,0)))</f>
        <v>0-0</v>
      </c>
      <c r="M3372" s="532" t="str">
        <f t="shared" si="189"/>
        <v>0-0</v>
      </c>
      <c r="N3372" s="526"/>
      <c r="O3372" s="535"/>
      <c r="AC3372" s="274"/>
    </row>
    <row r="3373" spans="1:29" x14ac:dyDescent="0.2">
      <c r="A3373" s="528"/>
      <c r="B3373" s="477" t="str">
        <f t="shared" si="188"/>
        <v xml:space="preserve"> </v>
      </c>
      <c r="C3373" s="477"/>
      <c r="D3373" s="526"/>
      <c r="E3373" s="529"/>
      <c r="F3373" s="529"/>
      <c r="G3373" s="530"/>
      <c r="H3373" s="530"/>
      <c r="I3373" s="532"/>
      <c r="J3373" s="531" t="e">
        <f>VLOOKUP(K3373,'[11]CONSOLIDADO PLAN DESARROLLO'!$DK$9:$DM3669,3,0)</f>
        <v>#N/A</v>
      </c>
      <c r="K3373" s="532"/>
      <c r="L3373" s="531" t="str">
        <f>IF(K3373=0,"0-0",(VLOOKUP(K3373,'[11]CONSOLIDADO PLAN DESARROLLO'!$DK$9:$DM$305,2,0)))</f>
        <v>0-0</v>
      </c>
      <c r="M3373" s="532" t="str">
        <f t="shared" si="189"/>
        <v>0-0</v>
      </c>
      <c r="N3373" s="526"/>
      <c r="O3373" s="535"/>
      <c r="AC3373" s="274"/>
    </row>
    <row r="3374" spans="1:29" x14ac:dyDescent="0.2">
      <c r="A3374" s="528"/>
      <c r="B3374" s="477" t="str">
        <f t="shared" si="188"/>
        <v xml:space="preserve"> </v>
      </c>
      <c r="C3374" s="477"/>
      <c r="D3374" s="526"/>
      <c r="E3374" s="529"/>
      <c r="F3374" s="529"/>
      <c r="G3374" s="530"/>
      <c r="H3374" s="530"/>
      <c r="I3374" s="532"/>
      <c r="J3374" s="531" t="e">
        <f>VLOOKUP(K3374,'[11]CONSOLIDADO PLAN DESARROLLO'!$DK$9:$DM3670,3,0)</f>
        <v>#N/A</v>
      </c>
      <c r="K3374" s="532"/>
      <c r="L3374" s="531" t="str">
        <f>IF(K3374=0,"0-0",(VLOOKUP(K3374,'[11]CONSOLIDADO PLAN DESARROLLO'!$DK$9:$DM$305,2,0)))</f>
        <v>0-0</v>
      </c>
      <c r="M3374" s="532" t="str">
        <f t="shared" si="189"/>
        <v>0-0</v>
      </c>
      <c r="N3374" s="526"/>
      <c r="O3374" s="535"/>
      <c r="AC3374" s="274"/>
    </row>
    <row r="3375" spans="1:29" x14ac:dyDescent="0.2">
      <c r="A3375" s="528"/>
      <c r="B3375" s="477" t="str">
        <f t="shared" si="188"/>
        <v xml:space="preserve"> </v>
      </c>
      <c r="C3375" s="477"/>
      <c r="D3375" s="526"/>
      <c r="E3375" s="529"/>
      <c r="F3375" s="529"/>
      <c r="G3375" s="530"/>
      <c r="H3375" s="530"/>
      <c r="I3375" s="532"/>
      <c r="J3375" s="531" t="e">
        <f>VLOOKUP(K3375,'[11]CONSOLIDADO PLAN DESARROLLO'!$DK$9:$DM3671,3,0)</f>
        <v>#N/A</v>
      </c>
      <c r="K3375" s="532"/>
      <c r="L3375" s="531" t="str">
        <f>IF(K3375=0,"0-0",(VLOOKUP(K3375,'[11]CONSOLIDADO PLAN DESARROLLO'!$DK$9:$DM$305,2,0)))</f>
        <v>0-0</v>
      </c>
      <c r="M3375" s="532" t="str">
        <f t="shared" si="189"/>
        <v>0-0</v>
      </c>
      <c r="N3375" s="526"/>
      <c r="O3375" s="535"/>
      <c r="AC3375" s="274"/>
    </row>
    <row r="3376" spans="1:29" x14ac:dyDescent="0.2">
      <c r="A3376" s="528"/>
      <c r="B3376" s="477" t="str">
        <f t="shared" si="188"/>
        <v xml:space="preserve"> </v>
      </c>
      <c r="C3376" s="477"/>
      <c r="D3376" s="526"/>
      <c r="E3376" s="529"/>
      <c r="F3376" s="529"/>
      <c r="G3376" s="530"/>
      <c r="H3376" s="530"/>
      <c r="I3376" s="532"/>
      <c r="J3376" s="531" t="e">
        <f>VLOOKUP(K3376,'[11]CONSOLIDADO PLAN DESARROLLO'!$DK$9:$DM3672,3,0)</f>
        <v>#N/A</v>
      </c>
      <c r="K3376" s="532"/>
      <c r="L3376" s="531" t="str">
        <f>IF(K3376=0,"0-0",(VLOOKUP(K3376,'[11]CONSOLIDADO PLAN DESARROLLO'!$DK$9:$DM$305,2,0)))</f>
        <v>0-0</v>
      </c>
      <c r="M3376" s="532" t="str">
        <f t="shared" si="189"/>
        <v>0-0</v>
      </c>
      <c r="N3376" s="526"/>
      <c r="O3376" s="535"/>
      <c r="AC3376" s="274"/>
    </row>
    <row r="3377" spans="1:29" x14ac:dyDescent="0.2">
      <c r="A3377" s="528"/>
      <c r="B3377" s="477" t="str">
        <f t="shared" si="188"/>
        <v xml:space="preserve"> </v>
      </c>
      <c r="C3377" s="477"/>
      <c r="D3377" s="526"/>
      <c r="E3377" s="529"/>
      <c r="F3377" s="529"/>
      <c r="G3377" s="530"/>
      <c r="H3377" s="530"/>
      <c r="I3377" s="532"/>
      <c r="J3377" s="531" t="e">
        <f>VLOOKUP(K3377,'[11]CONSOLIDADO PLAN DESARROLLO'!$DK$9:$DM3673,3,0)</f>
        <v>#N/A</v>
      </c>
      <c r="K3377" s="532"/>
      <c r="L3377" s="531" t="str">
        <f>IF(K3377=0,"0-0",(VLOOKUP(K3377,'[11]CONSOLIDADO PLAN DESARROLLO'!$DK$9:$DM$305,2,0)))</f>
        <v>0-0</v>
      </c>
      <c r="M3377" s="532" t="str">
        <f t="shared" si="189"/>
        <v>0-0</v>
      </c>
      <c r="N3377" s="526"/>
      <c r="O3377" s="535"/>
      <c r="AC3377" s="274"/>
    </row>
    <row r="3378" spans="1:29" x14ac:dyDescent="0.2">
      <c r="A3378" s="528"/>
      <c r="B3378" s="477" t="str">
        <f t="shared" si="188"/>
        <v xml:space="preserve"> </v>
      </c>
      <c r="C3378" s="477"/>
      <c r="D3378" s="526"/>
      <c r="E3378" s="529"/>
      <c r="F3378" s="529"/>
      <c r="G3378" s="530"/>
      <c r="H3378" s="530"/>
      <c r="I3378" s="532"/>
      <c r="J3378" s="531" t="e">
        <f>VLOOKUP(K3378,'[11]CONSOLIDADO PLAN DESARROLLO'!$DK$9:$DM3674,3,0)</f>
        <v>#N/A</v>
      </c>
      <c r="K3378" s="532"/>
      <c r="L3378" s="531" t="str">
        <f>IF(K3378=0,"0-0",(VLOOKUP(K3378,'[11]CONSOLIDADO PLAN DESARROLLO'!$DK$9:$DM$305,2,0)))</f>
        <v>0-0</v>
      </c>
      <c r="M3378" s="532" t="str">
        <f t="shared" si="189"/>
        <v>0-0</v>
      </c>
      <c r="N3378" s="526"/>
      <c r="O3378" s="535"/>
      <c r="AC3378" s="274"/>
    </row>
    <row r="3379" spans="1:29" x14ac:dyDescent="0.2">
      <c r="A3379" s="528"/>
      <c r="B3379" s="477" t="str">
        <f t="shared" si="188"/>
        <v xml:space="preserve"> </v>
      </c>
      <c r="C3379" s="477"/>
      <c r="D3379" s="526"/>
      <c r="E3379" s="529"/>
      <c r="F3379" s="529"/>
      <c r="G3379" s="530"/>
      <c r="H3379" s="530"/>
      <c r="I3379" s="532"/>
      <c r="J3379" s="531" t="e">
        <f>VLOOKUP(K3379,'[11]CONSOLIDADO PLAN DESARROLLO'!$DK$9:$DM3675,3,0)</f>
        <v>#N/A</v>
      </c>
      <c r="K3379" s="532"/>
      <c r="L3379" s="531" t="str">
        <f>IF(K3379=0,"0-0",(VLOOKUP(K3379,'[11]CONSOLIDADO PLAN DESARROLLO'!$DK$9:$DM$305,2,0)))</f>
        <v>0-0</v>
      </c>
      <c r="M3379" s="532" t="str">
        <f t="shared" si="189"/>
        <v>0-0</v>
      </c>
      <c r="N3379" s="526"/>
      <c r="O3379" s="535"/>
      <c r="AC3379" s="274"/>
    </row>
    <row r="3380" spans="1:29" x14ac:dyDescent="0.2">
      <c r="A3380" s="528"/>
      <c r="B3380" s="477" t="str">
        <f t="shared" si="188"/>
        <v xml:space="preserve"> </v>
      </c>
      <c r="C3380" s="477"/>
      <c r="D3380" s="526"/>
      <c r="E3380" s="529"/>
      <c r="F3380" s="529"/>
      <c r="G3380" s="530"/>
      <c r="H3380" s="530"/>
      <c r="I3380" s="532"/>
      <c r="J3380" s="531" t="e">
        <f>VLOOKUP(K3380,'[11]CONSOLIDADO PLAN DESARROLLO'!$DK$9:$DM3676,3,0)</f>
        <v>#N/A</v>
      </c>
      <c r="K3380" s="532"/>
      <c r="L3380" s="531" t="str">
        <f>IF(K3380=0,"0-0",(VLOOKUP(K3380,'[11]CONSOLIDADO PLAN DESARROLLO'!$DK$9:$DM$305,2,0)))</f>
        <v>0-0</v>
      </c>
      <c r="M3380" s="532" t="str">
        <f t="shared" si="189"/>
        <v>0-0</v>
      </c>
      <c r="N3380" s="526"/>
      <c r="O3380" s="535"/>
      <c r="AC3380" s="274"/>
    </row>
    <row r="3381" spans="1:29" x14ac:dyDescent="0.2">
      <c r="A3381" s="528"/>
      <c r="B3381" s="477" t="str">
        <f t="shared" si="188"/>
        <v xml:space="preserve"> </v>
      </c>
      <c r="C3381" s="477"/>
      <c r="D3381" s="526"/>
      <c r="E3381" s="529"/>
      <c r="F3381" s="529"/>
      <c r="G3381" s="530"/>
      <c r="H3381" s="530"/>
      <c r="I3381" s="532"/>
      <c r="J3381" s="531" t="e">
        <f>VLOOKUP(K3381,'[11]CONSOLIDADO PLAN DESARROLLO'!$DK$9:$DM3677,3,0)</f>
        <v>#N/A</v>
      </c>
      <c r="K3381" s="532"/>
      <c r="L3381" s="531" t="str">
        <f>IF(K3381=0,"0-0",(VLOOKUP(K3381,'[11]CONSOLIDADO PLAN DESARROLLO'!$DK$9:$DM$305,2,0)))</f>
        <v>0-0</v>
      </c>
      <c r="M3381" s="532" t="str">
        <f t="shared" si="189"/>
        <v>0-0</v>
      </c>
      <c r="N3381" s="526"/>
      <c r="O3381" s="535"/>
      <c r="AC3381" s="274"/>
    </row>
    <row r="3382" spans="1:29" x14ac:dyDescent="0.2">
      <c r="A3382" s="528"/>
      <c r="B3382" s="477" t="str">
        <f t="shared" si="188"/>
        <v xml:space="preserve"> </v>
      </c>
      <c r="C3382" s="477"/>
      <c r="D3382" s="526"/>
      <c r="E3382" s="529"/>
      <c r="F3382" s="529"/>
      <c r="G3382" s="530"/>
      <c r="H3382" s="530"/>
      <c r="I3382" s="532"/>
      <c r="J3382" s="531" t="e">
        <f>VLOOKUP(K3382,'[11]CONSOLIDADO PLAN DESARROLLO'!$DK$9:$DM3678,3,0)</f>
        <v>#N/A</v>
      </c>
      <c r="K3382" s="532"/>
      <c r="L3382" s="531" t="str">
        <f>IF(K3382=0,"0-0",(VLOOKUP(K3382,'[11]CONSOLIDADO PLAN DESARROLLO'!$DK$9:$DM$305,2,0)))</f>
        <v>0-0</v>
      </c>
      <c r="M3382" s="532" t="str">
        <f t="shared" si="189"/>
        <v>0-0</v>
      </c>
      <c r="N3382" s="526"/>
      <c r="O3382" s="535"/>
      <c r="AC3382" s="274"/>
    </row>
    <row r="3383" spans="1:29" x14ac:dyDescent="0.2">
      <c r="A3383" s="528"/>
      <c r="B3383" s="477" t="str">
        <f t="shared" si="188"/>
        <v xml:space="preserve"> </v>
      </c>
      <c r="C3383" s="477"/>
      <c r="D3383" s="526"/>
      <c r="E3383" s="529"/>
      <c r="F3383" s="529"/>
      <c r="G3383" s="530"/>
      <c r="H3383" s="530"/>
      <c r="I3383" s="532"/>
      <c r="J3383" s="531" t="e">
        <f>VLOOKUP(K3383,'[11]CONSOLIDADO PLAN DESARROLLO'!$DK$9:$DM3679,3,0)</f>
        <v>#N/A</v>
      </c>
      <c r="K3383" s="532"/>
      <c r="L3383" s="531" t="str">
        <f>IF(K3383=0,"0-0",(VLOOKUP(K3383,'[11]CONSOLIDADO PLAN DESARROLLO'!$DK$9:$DM$305,2,0)))</f>
        <v>0-0</v>
      </c>
      <c r="M3383" s="532" t="str">
        <f t="shared" si="189"/>
        <v>0-0</v>
      </c>
      <c r="N3383" s="526"/>
      <c r="O3383" s="535"/>
      <c r="AC3383" s="274"/>
    </row>
    <row r="3384" spans="1:29" x14ac:dyDescent="0.2">
      <c r="A3384" s="528"/>
      <c r="B3384" s="477" t="str">
        <f t="shared" si="188"/>
        <v xml:space="preserve"> </v>
      </c>
      <c r="C3384" s="477"/>
      <c r="D3384" s="526"/>
      <c r="E3384" s="529"/>
      <c r="F3384" s="529"/>
      <c r="G3384" s="530"/>
      <c r="H3384" s="530"/>
      <c r="I3384" s="532"/>
      <c r="J3384" s="531" t="e">
        <f>VLOOKUP(K3384,'[11]CONSOLIDADO PLAN DESARROLLO'!$DK$9:$DM3680,3,0)</f>
        <v>#N/A</v>
      </c>
      <c r="K3384" s="532"/>
      <c r="L3384" s="531" t="str">
        <f>IF(K3384=0,"0-0",(VLOOKUP(K3384,'[11]CONSOLIDADO PLAN DESARROLLO'!$DK$9:$DM$305,2,0)))</f>
        <v>0-0</v>
      </c>
      <c r="M3384" s="532" t="str">
        <f t="shared" si="189"/>
        <v>0-0</v>
      </c>
      <c r="N3384" s="526"/>
      <c r="O3384" s="535"/>
      <c r="AC3384" s="274"/>
    </row>
    <row r="3385" spans="1:29" x14ac:dyDescent="0.2">
      <c r="A3385" s="528"/>
      <c r="B3385" s="477" t="str">
        <f t="shared" si="188"/>
        <v xml:space="preserve"> </v>
      </c>
      <c r="C3385" s="477"/>
      <c r="D3385" s="526"/>
      <c r="E3385" s="529"/>
      <c r="F3385" s="529"/>
      <c r="G3385" s="530"/>
      <c r="H3385" s="530"/>
      <c r="I3385" s="532"/>
      <c r="J3385" s="531" t="e">
        <f>VLOOKUP(K3385,'[11]CONSOLIDADO PLAN DESARROLLO'!$DK$9:$DM3681,3,0)</f>
        <v>#N/A</v>
      </c>
      <c r="K3385" s="532"/>
      <c r="L3385" s="531" t="str">
        <f>IF(K3385=0,"0-0",(VLOOKUP(K3385,'[11]CONSOLIDADO PLAN DESARROLLO'!$DK$9:$DM$305,2,0)))</f>
        <v>0-0</v>
      </c>
      <c r="M3385" s="532" t="str">
        <f t="shared" si="189"/>
        <v>0-0</v>
      </c>
      <c r="N3385" s="526"/>
      <c r="O3385" s="535"/>
      <c r="AC3385" s="274"/>
    </row>
    <row r="3386" spans="1:29" x14ac:dyDescent="0.2">
      <c r="A3386" s="528"/>
      <c r="B3386" s="477" t="str">
        <f t="shared" si="188"/>
        <v xml:space="preserve"> </v>
      </c>
      <c r="C3386" s="477"/>
      <c r="D3386" s="526"/>
      <c r="E3386" s="529"/>
      <c r="F3386" s="529"/>
      <c r="G3386" s="530"/>
      <c r="H3386" s="530"/>
      <c r="I3386" s="532"/>
      <c r="J3386" s="531" t="e">
        <f>VLOOKUP(K3386,'[11]CONSOLIDADO PLAN DESARROLLO'!$DK$9:$DM3682,3,0)</f>
        <v>#N/A</v>
      </c>
      <c r="K3386" s="532"/>
      <c r="L3386" s="531" t="str">
        <f>IF(K3386=0,"0-0",(VLOOKUP(K3386,'[11]CONSOLIDADO PLAN DESARROLLO'!$DK$9:$DM$305,2,0)))</f>
        <v>0-0</v>
      </c>
      <c r="M3386" s="532" t="str">
        <f t="shared" si="189"/>
        <v>0-0</v>
      </c>
      <c r="N3386" s="526"/>
      <c r="O3386" s="535"/>
      <c r="AC3386" s="274"/>
    </row>
    <row r="3387" spans="1:29" x14ac:dyDescent="0.2">
      <c r="A3387" s="528"/>
      <c r="B3387" s="477" t="str">
        <f t="shared" si="188"/>
        <v xml:space="preserve"> </v>
      </c>
      <c r="C3387" s="477"/>
      <c r="D3387" s="526"/>
      <c r="E3387" s="529"/>
      <c r="F3387" s="529"/>
      <c r="G3387" s="530"/>
      <c r="H3387" s="530"/>
      <c r="I3387" s="532"/>
      <c r="J3387" s="531" t="e">
        <f>VLOOKUP(K3387,'[11]CONSOLIDADO PLAN DESARROLLO'!$DK$9:$DM3683,3,0)</f>
        <v>#N/A</v>
      </c>
      <c r="K3387" s="532"/>
      <c r="L3387" s="531" t="str">
        <f>IF(K3387=0,"0-0",(VLOOKUP(K3387,'[11]CONSOLIDADO PLAN DESARROLLO'!$DK$9:$DM$305,2,0)))</f>
        <v>0-0</v>
      </c>
      <c r="M3387" s="532" t="str">
        <f t="shared" si="189"/>
        <v>0-0</v>
      </c>
      <c r="N3387" s="526"/>
      <c r="O3387" s="535"/>
      <c r="AC3387" s="274"/>
    </row>
    <row r="3388" spans="1:29" x14ac:dyDescent="0.2">
      <c r="A3388" s="528"/>
      <c r="B3388" s="477" t="str">
        <f t="shared" si="188"/>
        <v xml:space="preserve"> </v>
      </c>
      <c r="C3388" s="477"/>
      <c r="D3388" s="526"/>
      <c r="E3388" s="529"/>
      <c r="F3388" s="529"/>
      <c r="G3388" s="530"/>
      <c r="H3388" s="530"/>
      <c r="I3388" s="532"/>
      <c r="J3388" s="531" t="e">
        <f>VLOOKUP(K3388,'[11]CONSOLIDADO PLAN DESARROLLO'!$DK$9:$DM3684,3,0)</f>
        <v>#N/A</v>
      </c>
      <c r="K3388" s="532"/>
      <c r="L3388" s="531" t="str">
        <f>IF(K3388=0,"0-0",(VLOOKUP(K3388,'[11]CONSOLIDADO PLAN DESARROLLO'!$DK$9:$DM$305,2,0)))</f>
        <v>0-0</v>
      </c>
      <c r="M3388" s="532" t="str">
        <f t="shared" si="189"/>
        <v>0-0</v>
      </c>
      <c r="N3388" s="526"/>
      <c r="O3388" s="535"/>
      <c r="AC3388" s="274"/>
    </row>
    <row r="3389" spans="1:29" x14ac:dyDescent="0.2">
      <c r="A3389" s="528"/>
      <c r="B3389" s="477" t="str">
        <f t="shared" si="188"/>
        <v xml:space="preserve"> </v>
      </c>
      <c r="C3389" s="477"/>
      <c r="D3389" s="526"/>
      <c r="E3389" s="529"/>
      <c r="F3389" s="529"/>
      <c r="G3389" s="530"/>
      <c r="H3389" s="530"/>
      <c r="I3389" s="532"/>
      <c r="J3389" s="531" t="e">
        <f>VLOOKUP(K3389,'[11]CONSOLIDADO PLAN DESARROLLO'!$DK$9:$DM3685,3,0)</f>
        <v>#N/A</v>
      </c>
      <c r="K3389" s="532"/>
      <c r="L3389" s="531" t="str">
        <f>IF(K3389=0,"0-0",(VLOOKUP(K3389,'[11]CONSOLIDADO PLAN DESARROLLO'!$DK$9:$DM$305,2,0)))</f>
        <v>0-0</v>
      </c>
      <c r="M3389" s="532" t="str">
        <f t="shared" si="189"/>
        <v>0-0</v>
      </c>
      <c r="N3389" s="526"/>
      <c r="O3389" s="535"/>
      <c r="AC3389" s="274"/>
    </row>
    <row r="3390" spans="1:29" x14ac:dyDescent="0.2">
      <c r="A3390" s="528"/>
      <c r="B3390" s="477" t="str">
        <f t="shared" si="188"/>
        <v xml:space="preserve"> </v>
      </c>
      <c r="C3390" s="477"/>
      <c r="D3390" s="526"/>
      <c r="E3390" s="529"/>
      <c r="F3390" s="529"/>
      <c r="G3390" s="530"/>
      <c r="H3390" s="530"/>
      <c r="I3390" s="532"/>
      <c r="J3390" s="531" t="e">
        <f>VLOOKUP(K3390,'[11]CONSOLIDADO PLAN DESARROLLO'!$DK$9:$DM3686,3,0)</f>
        <v>#N/A</v>
      </c>
      <c r="K3390" s="532"/>
      <c r="L3390" s="531" t="str">
        <f>IF(K3390=0,"0-0",(VLOOKUP(K3390,'[11]CONSOLIDADO PLAN DESARROLLO'!$DK$9:$DM$305,2,0)))</f>
        <v>0-0</v>
      </c>
      <c r="M3390" s="532" t="str">
        <f t="shared" si="189"/>
        <v>0-0</v>
      </c>
      <c r="N3390" s="526"/>
      <c r="O3390" s="535"/>
      <c r="AC3390" s="274"/>
    </row>
    <row r="3391" spans="1:29" x14ac:dyDescent="0.2">
      <c r="A3391" s="528"/>
      <c r="B3391" s="477" t="str">
        <f t="shared" si="188"/>
        <v xml:space="preserve"> </v>
      </c>
      <c r="C3391" s="477"/>
      <c r="D3391" s="526"/>
      <c r="E3391" s="529"/>
      <c r="F3391" s="529"/>
      <c r="G3391" s="530"/>
      <c r="H3391" s="530"/>
      <c r="I3391" s="532"/>
      <c r="J3391" s="531" t="e">
        <f>VLOOKUP(K3391,'[11]CONSOLIDADO PLAN DESARROLLO'!$DK$9:$DM3687,3,0)</f>
        <v>#N/A</v>
      </c>
      <c r="K3391" s="532"/>
      <c r="L3391" s="531" t="str">
        <f>IF(K3391=0,"0-0",(VLOOKUP(K3391,'[11]CONSOLIDADO PLAN DESARROLLO'!$DK$9:$DM$305,2,0)))</f>
        <v>0-0</v>
      </c>
      <c r="M3391" s="532" t="str">
        <f t="shared" si="189"/>
        <v>0-0</v>
      </c>
      <c r="N3391" s="526"/>
      <c r="O3391" s="535"/>
      <c r="AC3391" s="274"/>
    </row>
    <row r="3392" spans="1:29" x14ac:dyDescent="0.2">
      <c r="A3392" s="528"/>
      <c r="B3392" s="477" t="str">
        <f t="shared" si="188"/>
        <v xml:space="preserve"> </v>
      </c>
      <c r="C3392" s="477"/>
      <c r="D3392" s="526"/>
      <c r="E3392" s="529"/>
      <c r="F3392" s="529"/>
      <c r="G3392" s="530"/>
      <c r="H3392" s="530"/>
      <c r="I3392" s="532"/>
      <c r="J3392" s="531" t="e">
        <f>VLOOKUP(K3392,'[11]CONSOLIDADO PLAN DESARROLLO'!$DK$9:$DM3688,3,0)</f>
        <v>#N/A</v>
      </c>
      <c r="K3392" s="532"/>
      <c r="L3392" s="531" t="str">
        <f>IF(K3392=0,"0-0",(VLOOKUP(K3392,'[11]CONSOLIDADO PLAN DESARROLLO'!$DK$9:$DM$305,2,0)))</f>
        <v>0-0</v>
      </c>
      <c r="M3392" s="532" t="str">
        <f t="shared" si="189"/>
        <v>0-0</v>
      </c>
      <c r="N3392" s="526"/>
      <c r="O3392" s="535"/>
      <c r="AC3392" s="274"/>
    </row>
    <row r="3393" spans="1:29" x14ac:dyDescent="0.2">
      <c r="A3393" s="528"/>
      <c r="B3393" s="477" t="str">
        <f t="shared" si="188"/>
        <v xml:space="preserve"> </v>
      </c>
      <c r="C3393" s="477"/>
      <c r="D3393" s="526"/>
      <c r="E3393" s="529"/>
      <c r="F3393" s="529"/>
      <c r="G3393" s="530"/>
      <c r="H3393" s="530"/>
      <c r="I3393" s="532"/>
      <c r="J3393" s="531" t="e">
        <f>VLOOKUP(K3393,'[11]CONSOLIDADO PLAN DESARROLLO'!$DK$9:$DM3689,3,0)</f>
        <v>#N/A</v>
      </c>
      <c r="K3393" s="532"/>
      <c r="L3393" s="531" t="str">
        <f>IF(K3393=0,"0-0",(VLOOKUP(K3393,'[11]CONSOLIDADO PLAN DESARROLLO'!$DK$9:$DM$305,2,0)))</f>
        <v>0-0</v>
      </c>
      <c r="M3393" s="532" t="str">
        <f t="shared" si="189"/>
        <v>0-0</v>
      </c>
      <c r="N3393" s="526"/>
      <c r="O3393" s="535"/>
      <c r="AC3393" s="274"/>
    </row>
    <row r="3394" spans="1:29" x14ac:dyDescent="0.2">
      <c r="A3394" s="528"/>
      <c r="B3394" s="477" t="str">
        <f t="shared" si="188"/>
        <v xml:space="preserve"> </v>
      </c>
      <c r="C3394" s="477"/>
      <c r="D3394" s="526"/>
      <c r="E3394" s="529"/>
      <c r="F3394" s="529"/>
      <c r="G3394" s="530"/>
      <c r="H3394" s="530"/>
      <c r="I3394" s="532"/>
      <c r="J3394" s="531" t="e">
        <f>VLOOKUP(K3394,'[11]CONSOLIDADO PLAN DESARROLLO'!$DK$9:$DM3690,3,0)</f>
        <v>#N/A</v>
      </c>
      <c r="K3394" s="532"/>
      <c r="L3394" s="531" t="str">
        <f>IF(K3394=0,"0-0",(VLOOKUP(K3394,'[11]CONSOLIDADO PLAN DESARROLLO'!$DK$9:$DM$305,2,0)))</f>
        <v>0-0</v>
      </c>
      <c r="M3394" s="532" t="str">
        <f t="shared" si="189"/>
        <v>0-0</v>
      </c>
      <c r="N3394" s="526"/>
      <c r="O3394" s="535"/>
      <c r="AC3394" s="274"/>
    </row>
    <row r="3395" spans="1:29" x14ac:dyDescent="0.2">
      <c r="A3395" s="528"/>
      <c r="B3395" s="477" t="str">
        <f t="shared" ref="B3395:B3458" si="190">+CONCATENATE(C3395," ",(LEFT(I3395,(3))))</f>
        <v xml:space="preserve"> </v>
      </c>
      <c r="C3395" s="477"/>
      <c r="D3395" s="526"/>
      <c r="E3395" s="529"/>
      <c r="F3395" s="529"/>
      <c r="G3395" s="530"/>
      <c r="H3395" s="530"/>
      <c r="I3395" s="532"/>
      <c r="J3395" s="531" t="e">
        <f>VLOOKUP(K3395,'[11]CONSOLIDADO PLAN DESARROLLO'!$DK$9:$DM3691,3,0)</f>
        <v>#N/A</v>
      </c>
      <c r="K3395" s="532"/>
      <c r="L3395" s="531" t="str">
        <f>IF(K3395=0,"0-0",(VLOOKUP(K3395,'[11]CONSOLIDADO PLAN DESARROLLO'!$DK$9:$DM$305,2,0)))</f>
        <v>0-0</v>
      </c>
      <c r="M3395" s="532" t="str">
        <f t="shared" ref="M3395:M3458" si="191">IF(I3395=0,"0-0",(VLOOKUP(I3395,$Q$2:$V$191,$P$1,0)))</f>
        <v>0-0</v>
      </c>
      <c r="N3395" s="526"/>
      <c r="O3395" s="535"/>
      <c r="AC3395" s="274"/>
    </row>
    <row r="3396" spans="1:29" x14ac:dyDescent="0.2">
      <c r="A3396" s="528"/>
      <c r="B3396" s="477" t="str">
        <f t="shared" si="190"/>
        <v xml:space="preserve"> </v>
      </c>
      <c r="C3396" s="477"/>
      <c r="D3396" s="526"/>
      <c r="E3396" s="529"/>
      <c r="F3396" s="529"/>
      <c r="G3396" s="530"/>
      <c r="H3396" s="530"/>
      <c r="I3396" s="532"/>
      <c r="J3396" s="531" t="e">
        <f>VLOOKUP(K3396,'[11]CONSOLIDADO PLAN DESARROLLO'!$DK$9:$DM3692,3,0)</f>
        <v>#N/A</v>
      </c>
      <c r="K3396" s="532"/>
      <c r="L3396" s="531" t="str">
        <f>IF(K3396=0,"0-0",(VLOOKUP(K3396,'[11]CONSOLIDADO PLAN DESARROLLO'!$DK$9:$DM$305,2,0)))</f>
        <v>0-0</v>
      </c>
      <c r="M3396" s="532" t="str">
        <f t="shared" si="191"/>
        <v>0-0</v>
      </c>
      <c r="N3396" s="526"/>
      <c r="O3396" s="535"/>
      <c r="AC3396" s="274"/>
    </row>
    <row r="3397" spans="1:29" x14ac:dyDescent="0.2">
      <c r="A3397" s="528"/>
      <c r="B3397" s="477" t="str">
        <f t="shared" si="190"/>
        <v xml:space="preserve"> </v>
      </c>
      <c r="C3397" s="477"/>
      <c r="D3397" s="526"/>
      <c r="E3397" s="529"/>
      <c r="F3397" s="529"/>
      <c r="G3397" s="530"/>
      <c r="H3397" s="530"/>
      <c r="I3397" s="532"/>
      <c r="J3397" s="531" t="e">
        <f>VLOOKUP(K3397,'[11]CONSOLIDADO PLAN DESARROLLO'!$DK$9:$DM3693,3,0)</f>
        <v>#N/A</v>
      </c>
      <c r="K3397" s="532"/>
      <c r="L3397" s="531" t="str">
        <f>IF(K3397=0,"0-0",(VLOOKUP(K3397,'[11]CONSOLIDADO PLAN DESARROLLO'!$DK$9:$DM$305,2,0)))</f>
        <v>0-0</v>
      </c>
      <c r="M3397" s="532" t="str">
        <f t="shared" si="191"/>
        <v>0-0</v>
      </c>
      <c r="N3397" s="526"/>
      <c r="O3397" s="535"/>
      <c r="AC3397" s="274"/>
    </row>
    <row r="3398" spans="1:29" x14ac:dyDescent="0.2">
      <c r="A3398" s="528"/>
      <c r="B3398" s="477" t="str">
        <f t="shared" si="190"/>
        <v xml:space="preserve"> </v>
      </c>
      <c r="C3398" s="477"/>
      <c r="D3398" s="526"/>
      <c r="E3398" s="529"/>
      <c r="F3398" s="529"/>
      <c r="G3398" s="530"/>
      <c r="H3398" s="530"/>
      <c r="I3398" s="532"/>
      <c r="J3398" s="531" t="e">
        <f>VLOOKUP(K3398,'[11]CONSOLIDADO PLAN DESARROLLO'!$DK$9:$DM3694,3,0)</f>
        <v>#N/A</v>
      </c>
      <c r="K3398" s="532"/>
      <c r="L3398" s="531" t="str">
        <f>IF(K3398=0,"0-0",(VLOOKUP(K3398,'[11]CONSOLIDADO PLAN DESARROLLO'!$DK$9:$DM$305,2,0)))</f>
        <v>0-0</v>
      </c>
      <c r="M3398" s="532" t="str">
        <f t="shared" si="191"/>
        <v>0-0</v>
      </c>
      <c r="N3398" s="526"/>
      <c r="O3398" s="535"/>
      <c r="AC3398" s="274"/>
    </row>
    <row r="3399" spans="1:29" x14ac:dyDescent="0.2">
      <c r="A3399" s="528"/>
      <c r="B3399" s="477" t="str">
        <f t="shared" si="190"/>
        <v xml:space="preserve"> </v>
      </c>
      <c r="C3399" s="477"/>
      <c r="D3399" s="526"/>
      <c r="E3399" s="529"/>
      <c r="F3399" s="529"/>
      <c r="G3399" s="530"/>
      <c r="H3399" s="530"/>
      <c r="I3399" s="532"/>
      <c r="J3399" s="531" t="e">
        <f>VLOOKUP(K3399,'[11]CONSOLIDADO PLAN DESARROLLO'!$DK$9:$DM3695,3,0)</f>
        <v>#N/A</v>
      </c>
      <c r="K3399" s="532"/>
      <c r="L3399" s="531" t="str">
        <f>IF(K3399=0,"0-0",(VLOOKUP(K3399,'[11]CONSOLIDADO PLAN DESARROLLO'!$DK$9:$DM$305,2,0)))</f>
        <v>0-0</v>
      </c>
      <c r="M3399" s="532" t="str">
        <f t="shared" si="191"/>
        <v>0-0</v>
      </c>
      <c r="N3399" s="526"/>
      <c r="O3399" s="535"/>
      <c r="AC3399" s="274"/>
    </row>
    <row r="3400" spans="1:29" x14ac:dyDescent="0.2">
      <c r="A3400" s="528"/>
      <c r="B3400" s="477" t="str">
        <f t="shared" si="190"/>
        <v xml:space="preserve"> </v>
      </c>
      <c r="C3400" s="477"/>
      <c r="D3400" s="526"/>
      <c r="E3400" s="529"/>
      <c r="F3400" s="529"/>
      <c r="G3400" s="530"/>
      <c r="H3400" s="530"/>
      <c r="I3400" s="532"/>
      <c r="J3400" s="531" t="e">
        <f>VLOOKUP(K3400,'[11]CONSOLIDADO PLAN DESARROLLO'!$DK$9:$DM3696,3,0)</f>
        <v>#N/A</v>
      </c>
      <c r="K3400" s="532"/>
      <c r="L3400" s="531" t="str">
        <f>IF(K3400=0,"0-0",(VLOOKUP(K3400,'[11]CONSOLIDADO PLAN DESARROLLO'!$DK$9:$DM$305,2,0)))</f>
        <v>0-0</v>
      </c>
      <c r="M3400" s="532" t="str">
        <f t="shared" si="191"/>
        <v>0-0</v>
      </c>
      <c r="N3400" s="526"/>
      <c r="O3400" s="535"/>
      <c r="AC3400" s="274"/>
    </row>
    <row r="3401" spans="1:29" x14ac:dyDescent="0.2">
      <c r="A3401" s="528"/>
      <c r="B3401" s="477" t="str">
        <f t="shared" si="190"/>
        <v xml:space="preserve"> </v>
      </c>
      <c r="C3401" s="477"/>
      <c r="D3401" s="526"/>
      <c r="E3401" s="529"/>
      <c r="F3401" s="529"/>
      <c r="G3401" s="530"/>
      <c r="H3401" s="530"/>
      <c r="I3401" s="532"/>
      <c r="J3401" s="531" t="e">
        <f>VLOOKUP(K3401,'[11]CONSOLIDADO PLAN DESARROLLO'!$DK$9:$DM3697,3,0)</f>
        <v>#N/A</v>
      </c>
      <c r="K3401" s="532"/>
      <c r="L3401" s="531" t="str">
        <f>IF(K3401=0,"0-0",(VLOOKUP(K3401,'[11]CONSOLIDADO PLAN DESARROLLO'!$DK$9:$DM$305,2,0)))</f>
        <v>0-0</v>
      </c>
      <c r="M3401" s="532" t="str">
        <f t="shared" si="191"/>
        <v>0-0</v>
      </c>
      <c r="N3401" s="526"/>
      <c r="O3401" s="535"/>
      <c r="AC3401" s="274"/>
    </row>
    <row r="3402" spans="1:29" x14ac:dyDescent="0.2">
      <c r="A3402" s="528"/>
      <c r="B3402" s="477" t="str">
        <f t="shared" si="190"/>
        <v xml:space="preserve"> </v>
      </c>
      <c r="C3402" s="477"/>
      <c r="D3402" s="526"/>
      <c r="E3402" s="529"/>
      <c r="F3402" s="529"/>
      <c r="G3402" s="530"/>
      <c r="H3402" s="530"/>
      <c r="I3402" s="532"/>
      <c r="J3402" s="531" t="e">
        <f>VLOOKUP(K3402,'[11]CONSOLIDADO PLAN DESARROLLO'!$DK$9:$DM3698,3,0)</f>
        <v>#N/A</v>
      </c>
      <c r="K3402" s="532"/>
      <c r="L3402" s="531" t="str">
        <f>IF(K3402=0,"0-0",(VLOOKUP(K3402,'[11]CONSOLIDADO PLAN DESARROLLO'!$DK$9:$DM$305,2,0)))</f>
        <v>0-0</v>
      </c>
      <c r="M3402" s="532" t="str">
        <f t="shared" si="191"/>
        <v>0-0</v>
      </c>
      <c r="N3402" s="526"/>
      <c r="O3402" s="535"/>
      <c r="AC3402" s="274"/>
    </row>
    <row r="3403" spans="1:29" x14ac:dyDescent="0.2">
      <c r="A3403" s="528"/>
      <c r="B3403" s="477" t="str">
        <f t="shared" si="190"/>
        <v xml:space="preserve"> </v>
      </c>
      <c r="C3403" s="477"/>
      <c r="D3403" s="526"/>
      <c r="E3403" s="529"/>
      <c r="F3403" s="529"/>
      <c r="G3403" s="530"/>
      <c r="H3403" s="530"/>
      <c r="I3403" s="532"/>
      <c r="J3403" s="531" t="e">
        <f>VLOOKUP(K3403,'[11]CONSOLIDADO PLAN DESARROLLO'!$DK$9:$DM3699,3,0)</f>
        <v>#N/A</v>
      </c>
      <c r="K3403" s="532"/>
      <c r="L3403" s="531" t="str">
        <f>IF(K3403=0,"0-0",(VLOOKUP(K3403,'[11]CONSOLIDADO PLAN DESARROLLO'!$DK$9:$DM$305,2,0)))</f>
        <v>0-0</v>
      </c>
      <c r="M3403" s="532" t="str">
        <f t="shared" si="191"/>
        <v>0-0</v>
      </c>
      <c r="N3403" s="526"/>
      <c r="O3403" s="535"/>
      <c r="AC3403" s="274"/>
    </row>
    <row r="3404" spans="1:29" x14ac:dyDescent="0.2">
      <c r="A3404" s="528"/>
      <c r="B3404" s="477" t="str">
        <f t="shared" si="190"/>
        <v xml:space="preserve"> </v>
      </c>
      <c r="C3404" s="477"/>
      <c r="D3404" s="526"/>
      <c r="E3404" s="529"/>
      <c r="F3404" s="529"/>
      <c r="G3404" s="530"/>
      <c r="H3404" s="530"/>
      <c r="I3404" s="532"/>
      <c r="J3404" s="531" t="e">
        <f>VLOOKUP(K3404,'[11]CONSOLIDADO PLAN DESARROLLO'!$DK$9:$DM3700,3,0)</f>
        <v>#N/A</v>
      </c>
      <c r="K3404" s="532"/>
      <c r="L3404" s="531" t="str">
        <f>IF(K3404=0,"0-0",(VLOOKUP(K3404,'[11]CONSOLIDADO PLAN DESARROLLO'!$DK$9:$DM$305,2,0)))</f>
        <v>0-0</v>
      </c>
      <c r="M3404" s="532" t="str">
        <f t="shared" si="191"/>
        <v>0-0</v>
      </c>
      <c r="N3404" s="526"/>
      <c r="O3404" s="535"/>
      <c r="AC3404" s="274"/>
    </row>
    <row r="3405" spans="1:29" x14ac:dyDescent="0.2">
      <c r="A3405" s="528"/>
      <c r="B3405" s="477" t="str">
        <f t="shared" si="190"/>
        <v xml:space="preserve"> </v>
      </c>
      <c r="C3405" s="477"/>
      <c r="D3405" s="526"/>
      <c r="E3405" s="529"/>
      <c r="F3405" s="529"/>
      <c r="G3405" s="530"/>
      <c r="H3405" s="530"/>
      <c r="I3405" s="532"/>
      <c r="J3405" s="531" t="e">
        <f>VLOOKUP(K3405,'[11]CONSOLIDADO PLAN DESARROLLO'!$DK$9:$DM3701,3,0)</f>
        <v>#N/A</v>
      </c>
      <c r="K3405" s="532"/>
      <c r="L3405" s="531" t="str">
        <f>IF(K3405=0,"0-0",(VLOOKUP(K3405,'[11]CONSOLIDADO PLAN DESARROLLO'!$DK$9:$DM$305,2,0)))</f>
        <v>0-0</v>
      </c>
      <c r="M3405" s="532" t="str">
        <f t="shared" si="191"/>
        <v>0-0</v>
      </c>
      <c r="N3405" s="526"/>
      <c r="O3405" s="535"/>
      <c r="AC3405" s="274"/>
    </row>
    <row r="3406" spans="1:29" x14ac:dyDescent="0.2">
      <c r="A3406" s="528"/>
      <c r="B3406" s="477" t="str">
        <f t="shared" si="190"/>
        <v xml:space="preserve"> </v>
      </c>
      <c r="C3406" s="477"/>
      <c r="D3406" s="526"/>
      <c r="E3406" s="529"/>
      <c r="F3406" s="529"/>
      <c r="G3406" s="530"/>
      <c r="H3406" s="530"/>
      <c r="I3406" s="532"/>
      <c r="J3406" s="531" t="e">
        <f>VLOOKUP(K3406,'[11]CONSOLIDADO PLAN DESARROLLO'!$DK$9:$DM3702,3,0)</f>
        <v>#N/A</v>
      </c>
      <c r="K3406" s="532"/>
      <c r="L3406" s="531" t="str">
        <f>IF(K3406=0,"0-0",(VLOOKUP(K3406,'[11]CONSOLIDADO PLAN DESARROLLO'!$DK$9:$DM$305,2,0)))</f>
        <v>0-0</v>
      </c>
      <c r="M3406" s="532" t="str">
        <f t="shared" si="191"/>
        <v>0-0</v>
      </c>
      <c r="N3406" s="526"/>
      <c r="O3406" s="535"/>
      <c r="AC3406" s="274"/>
    </row>
    <row r="3407" spans="1:29" x14ac:dyDescent="0.2">
      <c r="A3407" s="528"/>
      <c r="B3407" s="477" t="str">
        <f t="shared" si="190"/>
        <v xml:space="preserve"> </v>
      </c>
      <c r="C3407" s="477"/>
      <c r="D3407" s="526"/>
      <c r="E3407" s="529"/>
      <c r="F3407" s="529"/>
      <c r="G3407" s="530"/>
      <c r="H3407" s="530"/>
      <c r="I3407" s="532"/>
      <c r="J3407" s="531" t="e">
        <f>VLOOKUP(K3407,'[11]CONSOLIDADO PLAN DESARROLLO'!$DK$9:$DM3703,3,0)</f>
        <v>#N/A</v>
      </c>
      <c r="K3407" s="532"/>
      <c r="L3407" s="531" t="str">
        <f>IF(K3407=0,"0-0",(VLOOKUP(K3407,'[11]CONSOLIDADO PLAN DESARROLLO'!$DK$9:$DM$305,2,0)))</f>
        <v>0-0</v>
      </c>
      <c r="M3407" s="532" t="str">
        <f t="shared" si="191"/>
        <v>0-0</v>
      </c>
      <c r="N3407" s="526"/>
      <c r="O3407" s="535"/>
      <c r="AC3407" s="274"/>
    </row>
    <row r="3408" spans="1:29" x14ac:dyDescent="0.2">
      <c r="A3408" s="528"/>
      <c r="B3408" s="477" t="str">
        <f t="shared" si="190"/>
        <v xml:space="preserve"> </v>
      </c>
      <c r="C3408" s="477"/>
      <c r="D3408" s="526"/>
      <c r="E3408" s="529"/>
      <c r="F3408" s="529"/>
      <c r="G3408" s="530"/>
      <c r="H3408" s="530"/>
      <c r="I3408" s="532"/>
      <c r="J3408" s="531" t="e">
        <f>VLOOKUP(K3408,'[11]CONSOLIDADO PLAN DESARROLLO'!$DK$9:$DM3704,3,0)</f>
        <v>#N/A</v>
      </c>
      <c r="K3408" s="532"/>
      <c r="L3408" s="531" t="str">
        <f>IF(K3408=0,"0-0",(VLOOKUP(K3408,'[11]CONSOLIDADO PLAN DESARROLLO'!$DK$9:$DM$305,2,0)))</f>
        <v>0-0</v>
      </c>
      <c r="M3408" s="532" t="str">
        <f t="shared" si="191"/>
        <v>0-0</v>
      </c>
      <c r="N3408" s="526"/>
      <c r="O3408" s="535"/>
      <c r="AC3408" s="274"/>
    </row>
    <row r="3409" spans="1:29" x14ac:dyDescent="0.2">
      <c r="A3409" s="528"/>
      <c r="B3409" s="477" t="str">
        <f t="shared" si="190"/>
        <v xml:space="preserve"> </v>
      </c>
      <c r="C3409" s="477"/>
      <c r="D3409" s="526"/>
      <c r="E3409" s="529"/>
      <c r="F3409" s="529"/>
      <c r="G3409" s="530"/>
      <c r="H3409" s="530"/>
      <c r="I3409" s="532"/>
      <c r="J3409" s="531" t="e">
        <f>VLOOKUP(K3409,'[11]CONSOLIDADO PLAN DESARROLLO'!$DK$9:$DM3705,3,0)</f>
        <v>#N/A</v>
      </c>
      <c r="K3409" s="532"/>
      <c r="L3409" s="531" t="str">
        <f>IF(K3409=0,"0-0",(VLOOKUP(K3409,'[11]CONSOLIDADO PLAN DESARROLLO'!$DK$9:$DM$305,2,0)))</f>
        <v>0-0</v>
      </c>
      <c r="M3409" s="532" t="str">
        <f t="shared" si="191"/>
        <v>0-0</v>
      </c>
      <c r="N3409" s="526"/>
      <c r="O3409" s="535"/>
      <c r="AC3409" s="274"/>
    </row>
    <row r="3410" spans="1:29" x14ac:dyDescent="0.2">
      <c r="A3410" s="528"/>
      <c r="B3410" s="477" t="str">
        <f t="shared" si="190"/>
        <v xml:space="preserve"> </v>
      </c>
      <c r="C3410" s="477"/>
      <c r="D3410" s="526"/>
      <c r="E3410" s="529"/>
      <c r="F3410" s="529"/>
      <c r="G3410" s="530"/>
      <c r="H3410" s="530"/>
      <c r="I3410" s="532"/>
      <c r="J3410" s="531" t="e">
        <f>VLOOKUP(K3410,'[11]CONSOLIDADO PLAN DESARROLLO'!$DK$9:$DM3706,3,0)</f>
        <v>#N/A</v>
      </c>
      <c r="K3410" s="532"/>
      <c r="L3410" s="531" t="str">
        <f>IF(K3410=0,"0-0",(VLOOKUP(K3410,'[11]CONSOLIDADO PLAN DESARROLLO'!$DK$9:$DM$305,2,0)))</f>
        <v>0-0</v>
      </c>
      <c r="M3410" s="532" t="str">
        <f t="shared" si="191"/>
        <v>0-0</v>
      </c>
      <c r="N3410" s="526"/>
      <c r="O3410" s="535"/>
      <c r="AC3410" s="274"/>
    </row>
    <row r="3411" spans="1:29" x14ac:dyDescent="0.2">
      <c r="A3411" s="528"/>
      <c r="B3411" s="477" t="str">
        <f t="shared" si="190"/>
        <v xml:space="preserve"> </v>
      </c>
      <c r="C3411" s="477"/>
      <c r="D3411" s="526"/>
      <c r="E3411" s="529"/>
      <c r="F3411" s="529"/>
      <c r="G3411" s="530"/>
      <c r="H3411" s="530"/>
      <c r="I3411" s="532"/>
      <c r="J3411" s="531" t="e">
        <f>VLOOKUP(K3411,'[11]CONSOLIDADO PLAN DESARROLLO'!$DK$9:$DM3707,3,0)</f>
        <v>#N/A</v>
      </c>
      <c r="K3411" s="532"/>
      <c r="L3411" s="531" t="str">
        <f>IF(K3411=0,"0-0",(VLOOKUP(K3411,'[11]CONSOLIDADO PLAN DESARROLLO'!$DK$9:$DM$305,2,0)))</f>
        <v>0-0</v>
      </c>
      <c r="M3411" s="532" t="str">
        <f t="shared" si="191"/>
        <v>0-0</v>
      </c>
      <c r="N3411" s="526"/>
      <c r="O3411" s="535"/>
      <c r="AC3411" s="274"/>
    </row>
    <row r="3412" spans="1:29" x14ac:dyDescent="0.2">
      <c r="A3412" s="528"/>
      <c r="B3412" s="477" t="str">
        <f t="shared" si="190"/>
        <v xml:space="preserve"> </v>
      </c>
      <c r="C3412" s="477"/>
      <c r="D3412" s="526"/>
      <c r="E3412" s="529"/>
      <c r="F3412" s="529"/>
      <c r="G3412" s="530"/>
      <c r="H3412" s="530"/>
      <c r="I3412" s="532"/>
      <c r="J3412" s="531" t="e">
        <f>VLOOKUP(K3412,'[11]CONSOLIDADO PLAN DESARROLLO'!$DK$9:$DM3708,3,0)</f>
        <v>#N/A</v>
      </c>
      <c r="K3412" s="532"/>
      <c r="L3412" s="531" t="str">
        <f>IF(K3412=0,"0-0",(VLOOKUP(K3412,'[11]CONSOLIDADO PLAN DESARROLLO'!$DK$9:$DM$305,2,0)))</f>
        <v>0-0</v>
      </c>
      <c r="M3412" s="532" t="str">
        <f t="shared" si="191"/>
        <v>0-0</v>
      </c>
      <c r="N3412" s="526"/>
      <c r="O3412" s="535"/>
      <c r="AC3412" s="274"/>
    </row>
    <row r="3413" spans="1:29" x14ac:dyDescent="0.2">
      <c r="A3413" s="528"/>
      <c r="B3413" s="477" t="str">
        <f t="shared" si="190"/>
        <v xml:space="preserve"> </v>
      </c>
      <c r="C3413" s="477"/>
      <c r="D3413" s="526"/>
      <c r="E3413" s="529"/>
      <c r="F3413" s="529"/>
      <c r="G3413" s="530"/>
      <c r="H3413" s="530"/>
      <c r="I3413" s="532"/>
      <c r="J3413" s="531" t="e">
        <f>VLOOKUP(K3413,'[11]CONSOLIDADO PLAN DESARROLLO'!$DK$9:$DM3709,3,0)</f>
        <v>#N/A</v>
      </c>
      <c r="K3413" s="532"/>
      <c r="L3413" s="531" t="str">
        <f>IF(K3413=0,"0-0",(VLOOKUP(K3413,'[11]CONSOLIDADO PLAN DESARROLLO'!$DK$9:$DM$305,2,0)))</f>
        <v>0-0</v>
      </c>
      <c r="M3413" s="532" t="str">
        <f t="shared" si="191"/>
        <v>0-0</v>
      </c>
      <c r="N3413" s="526"/>
      <c r="O3413" s="535"/>
      <c r="AC3413" s="274"/>
    </row>
    <row r="3414" spans="1:29" x14ac:dyDescent="0.2">
      <c r="A3414" s="528"/>
      <c r="B3414" s="477" t="str">
        <f t="shared" si="190"/>
        <v xml:space="preserve"> </v>
      </c>
      <c r="C3414" s="477"/>
      <c r="D3414" s="526"/>
      <c r="E3414" s="529"/>
      <c r="F3414" s="529"/>
      <c r="G3414" s="530"/>
      <c r="H3414" s="530"/>
      <c r="I3414" s="532"/>
      <c r="J3414" s="531" t="e">
        <f>VLOOKUP(K3414,'[11]CONSOLIDADO PLAN DESARROLLO'!$DK$9:$DM3710,3,0)</f>
        <v>#N/A</v>
      </c>
      <c r="K3414" s="532"/>
      <c r="L3414" s="531" t="str">
        <f>IF(K3414=0,"0-0",(VLOOKUP(K3414,'[11]CONSOLIDADO PLAN DESARROLLO'!$DK$9:$DM$305,2,0)))</f>
        <v>0-0</v>
      </c>
      <c r="M3414" s="532" t="str">
        <f t="shared" si="191"/>
        <v>0-0</v>
      </c>
      <c r="N3414" s="526"/>
      <c r="O3414" s="535"/>
      <c r="AC3414" s="274"/>
    </row>
    <row r="3415" spans="1:29" x14ac:dyDescent="0.2">
      <c r="A3415" s="528"/>
      <c r="B3415" s="477" t="str">
        <f t="shared" si="190"/>
        <v xml:space="preserve"> </v>
      </c>
      <c r="C3415" s="477"/>
      <c r="D3415" s="526"/>
      <c r="E3415" s="529"/>
      <c r="F3415" s="529"/>
      <c r="G3415" s="530"/>
      <c r="H3415" s="530"/>
      <c r="I3415" s="532"/>
      <c r="J3415" s="531" t="e">
        <f>VLOOKUP(K3415,'[11]CONSOLIDADO PLAN DESARROLLO'!$DK$9:$DM3711,3,0)</f>
        <v>#N/A</v>
      </c>
      <c r="K3415" s="532"/>
      <c r="L3415" s="531" t="str">
        <f>IF(K3415=0,"0-0",(VLOOKUP(K3415,'[11]CONSOLIDADO PLAN DESARROLLO'!$DK$9:$DM$305,2,0)))</f>
        <v>0-0</v>
      </c>
      <c r="M3415" s="532" t="str">
        <f t="shared" si="191"/>
        <v>0-0</v>
      </c>
      <c r="N3415" s="526"/>
      <c r="O3415" s="535"/>
      <c r="AC3415" s="274"/>
    </row>
    <row r="3416" spans="1:29" x14ac:dyDescent="0.2">
      <c r="A3416" s="528"/>
      <c r="B3416" s="477" t="str">
        <f t="shared" si="190"/>
        <v xml:space="preserve"> </v>
      </c>
      <c r="C3416" s="477"/>
      <c r="D3416" s="526"/>
      <c r="E3416" s="529"/>
      <c r="F3416" s="529"/>
      <c r="G3416" s="530"/>
      <c r="H3416" s="530"/>
      <c r="I3416" s="532"/>
      <c r="J3416" s="531" t="e">
        <f>VLOOKUP(K3416,'[11]CONSOLIDADO PLAN DESARROLLO'!$DK$9:$DM3712,3,0)</f>
        <v>#N/A</v>
      </c>
      <c r="K3416" s="532"/>
      <c r="L3416" s="531" t="str">
        <f>IF(K3416=0,"0-0",(VLOOKUP(K3416,'[11]CONSOLIDADO PLAN DESARROLLO'!$DK$9:$DM$305,2,0)))</f>
        <v>0-0</v>
      </c>
      <c r="M3416" s="532" t="str">
        <f t="shared" si="191"/>
        <v>0-0</v>
      </c>
      <c r="N3416" s="526"/>
      <c r="O3416" s="535"/>
      <c r="AC3416" s="274"/>
    </row>
    <row r="3417" spans="1:29" x14ac:dyDescent="0.2">
      <c r="A3417" s="528"/>
      <c r="B3417" s="477" t="str">
        <f t="shared" si="190"/>
        <v xml:space="preserve"> </v>
      </c>
      <c r="C3417" s="477"/>
      <c r="D3417" s="526"/>
      <c r="E3417" s="529"/>
      <c r="F3417" s="529"/>
      <c r="G3417" s="530"/>
      <c r="H3417" s="530"/>
      <c r="I3417" s="532"/>
      <c r="J3417" s="531" t="e">
        <f>VLOOKUP(K3417,'[11]CONSOLIDADO PLAN DESARROLLO'!$DK$9:$DM3713,3,0)</f>
        <v>#N/A</v>
      </c>
      <c r="K3417" s="532"/>
      <c r="L3417" s="531" t="str">
        <f>IF(K3417=0,"0-0",(VLOOKUP(K3417,'[11]CONSOLIDADO PLAN DESARROLLO'!$DK$9:$DM$305,2,0)))</f>
        <v>0-0</v>
      </c>
      <c r="M3417" s="532" t="str">
        <f t="shared" si="191"/>
        <v>0-0</v>
      </c>
      <c r="N3417" s="526"/>
      <c r="O3417" s="535"/>
      <c r="AC3417" s="274"/>
    </row>
    <row r="3418" spans="1:29" x14ac:dyDescent="0.2">
      <c r="A3418" s="528"/>
      <c r="B3418" s="477" t="str">
        <f t="shared" si="190"/>
        <v xml:space="preserve"> </v>
      </c>
      <c r="C3418" s="477"/>
      <c r="D3418" s="526"/>
      <c r="E3418" s="529"/>
      <c r="F3418" s="529"/>
      <c r="G3418" s="530"/>
      <c r="H3418" s="530"/>
      <c r="I3418" s="532"/>
      <c r="J3418" s="531" t="e">
        <f>VLOOKUP(K3418,'[11]CONSOLIDADO PLAN DESARROLLO'!$DK$9:$DM3714,3,0)</f>
        <v>#N/A</v>
      </c>
      <c r="K3418" s="532"/>
      <c r="L3418" s="531" t="str">
        <f>IF(K3418=0,"0-0",(VLOOKUP(K3418,'[11]CONSOLIDADO PLAN DESARROLLO'!$DK$9:$DM$305,2,0)))</f>
        <v>0-0</v>
      </c>
      <c r="M3418" s="532" t="str">
        <f t="shared" si="191"/>
        <v>0-0</v>
      </c>
      <c r="N3418" s="526"/>
      <c r="O3418" s="535"/>
      <c r="AC3418" s="274"/>
    </row>
    <row r="3419" spans="1:29" x14ac:dyDescent="0.2">
      <c r="A3419" s="528"/>
      <c r="B3419" s="477" t="str">
        <f t="shared" si="190"/>
        <v xml:space="preserve"> </v>
      </c>
      <c r="C3419" s="477"/>
      <c r="D3419" s="526"/>
      <c r="E3419" s="529"/>
      <c r="F3419" s="529"/>
      <c r="G3419" s="530"/>
      <c r="H3419" s="530"/>
      <c r="I3419" s="532"/>
      <c r="J3419" s="531" t="e">
        <f>VLOOKUP(K3419,'[11]CONSOLIDADO PLAN DESARROLLO'!$DK$9:$DM3715,3,0)</f>
        <v>#N/A</v>
      </c>
      <c r="K3419" s="532"/>
      <c r="L3419" s="531" t="str">
        <f>IF(K3419=0,"0-0",(VLOOKUP(K3419,'[11]CONSOLIDADO PLAN DESARROLLO'!$DK$9:$DM$305,2,0)))</f>
        <v>0-0</v>
      </c>
      <c r="M3419" s="532" t="str">
        <f t="shared" si="191"/>
        <v>0-0</v>
      </c>
      <c r="N3419" s="526"/>
      <c r="O3419" s="535"/>
      <c r="AC3419" s="274"/>
    </row>
    <row r="3420" spans="1:29" x14ac:dyDescent="0.2">
      <c r="A3420" s="528"/>
      <c r="B3420" s="477" t="str">
        <f t="shared" si="190"/>
        <v xml:space="preserve"> </v>
      </c>
      <c r="C3420" s="477"/>
      <c r="D3420" s="526"/>
      <c r="E3420" s="529"/>
      <c r="F3420" s="529"/>
      <c r="G3420" s="530"/>
      <c r="H3420" s="530"/>
      <c r="I3420" s="532"/>
      <c r="J3420" s="531" t="e">
        <f>VLOOKUP(K3420,'[11]CONSOLIDADO PLAN DESARROLLO'!$DK$9:$DM3716,3,0)</f>
        <v>#N/A</v>
      </c>
      <c r="K3420" s="532"/>
      <c r="L3420" s="531" t="str">
        <f>IF(K3420=0,"0-0",(VLOOKUP(K3420,'[11]CONSOLIDADO PLAN DESARROLLO'!$DK$9:$DM$305,2,0)))</f>
        <v>0-0</v>
      </c>
      <c r="M3420" s="532" t="str">
        <f t="shared" si="191"/>
        <v>0-0</v>
      </c>
      <c r="N3420" s="526"/>
      <c r="O3420" s="535"/>
      <c r="AC3420" s="274"/>
    </row>
    <row r="3421" spans="1:29" x14ac:dyDescent="0.2">
      <c r="A3421" s="528"/>
      <c r="B3421" s="477" t="str">
        <f t="shared" si="190"/>
        <v xml:space="preserve"> </v>
      </c>
      <c r="C3421" s="477"/>
      <c r="D3421" s="526"/>
      <c r="E3421" s="529"/>
      <c r="F3421" s="529"/>
      <c r="G3421" s="530"/>
      <c r="H3421" s="530"/>
      <c r="I3421" s="532"/>
      <c r="J3421" s="531" t="e">
        <f>VLOOKUP(K3421,'[11]CONSOLIDADO PLAN DESARROLLO'!$DK$9:$DM3717,3,0)</f>
        <v>#N/A</v>
      </c>
      <c r="K3421" s="532"/>
      <c r="L3421" s="531" t="str">
        <f>IF(K3421=0,"0-0",(VLOOKUP(K3421,'[11]CONSOLIDADO PLAN DESARROLLO'!$DK$9:$DM$305,2,0)))</f>
        <v>0-0</v>
      </c>
      <c r="M3421" s="532" t="str">
        <f t="shared" si="191"/>
        <v>0-0</v>
      </c>
      <c r="N3421" s="526"/>
      <c r="O3421" s="535"/>
      <c r="AC3421" s="274"/>
    </row>
    <row r="3422" spans="1:29" x14ac:dyDescent="0.2">
      <c r="A3422" s="528"/>
      <c r="B3422" s="477" t="str">
        <f t="shared" si="190"/>
        <v xml:space="preserve"> </v>
      </c>
      <c r="C3422" s="477"/>
      <c r="D3422" s="526"/>
      <c r="E3422" s="529"/>
      <c r="F3422" s="529"/>
      <c r="G3422" s="530"/>
      <c r="H3422" s="530"/>
      <c r="I3422" s="532"/>
      <c r="J3422" s="531" t="e">
        <f>VLOOKUP(K3422,'[11]CONSOLIDADO PLAN DESARROLLO'!$DK$9:$DM3718,3,0)</f>
        <v>#N/A</v>
      </c>
      <c r="K3422" s="532"/>
      <c r="L3422" s="531" t="str">
        <f>IF(K3422=0,"0-0",(VLOOKUP(K3422,'[11]CONSOLIDADO PLAN DESARROLLO'!$DK$9:$DM$305,2,0)))</f>
        <v>0-0</v>
      </c>
      <c r="M3422" s="532" t="str">
        <f t="shared" si="191"/>
        <v>0-0</v>
      </c>
      <c r="N3422" s="526"/>
      <c r="O3422" s="535"/>
      <c r="AC3422" s="274"/>
    </row>
    <row r="3423" spans="1:29" x14ac:dyDescent="0.2">
      <c r="A3423" s="528"/>
      <c r="B3423" s="477" t="str">
        <f t="shared" si="190"/>
        <v xml:space="preserve"> </v>
      </c>
      <c r="C3423" s="477"/>
      <c r="D3423" s="526"/>
      <c r="E3423" s="529"/>
      <c r="F3423" s="529"/>
      <c r="G3423" s="530"/>
      <c r="H3423" s="530"/>
      <c r="I3423" s="532"/>
      <c r="J3423" s="531" t="e">
        <f>VLOOKUP(K3423,'[11]CONSOLIDADO PLAN DESARROLLO'!$DK$9:$DM3719,3,0)</f>
        <v>#N/A</v>
      </c>
      <c r="K3423" s="532"/>
      <c r="L3423" s="531" t="str">
        <f>IF(K3423=0,"0-0",(VLOOKUP(K3423,'[11]CONSOLIDADO PLAN DESARROLLO'!$DK$9:$DM$305,2,0)))</f>
        <v>0-0</v>
      </c>
      <c r="M3423" s="532" t="str">
        <f t="shared" si="191"/>
        <v>0-0</v>
      </c>
      <c r="N3423" s="526"/>
      <c r="O3423" s="535"/>
      <c r="AC3423" s="274"/>
    </row>
    <row r="3424" spans="1:29" x14ac:dyDescent="0.2">
      <c r="A3424" s="528"/>
      <c r="B3424" s="477" t="str">
        <f t="shared" si="190"/>
        <v xml:space="preserve"> </v>
      </c>
      <c r="C3424" s="477"/>
      <c r="D3424" s="526"/>
      <c r="E3424" s="529"/>
      <c r="F3424" s="529"/>
      <c r="G3424" s="530"/>
      <c r="H3424" s="530"/>
      <c r="I3424" s="532"/>
      <c r="J3424" s="531" t="e">
        <f>VLOOKUP(K3424,'[11]CONSOLIDADO PLAN DESARROLLO'!$DK$9:$DM3720,3,0)</f>
        <v>#N/A</v>
      </c>
      <c r="K3424" s="532"/>
      <c r="L3424" s="531" t="str">
        <f>IF(K3424=0,"0-0",(VLOOKUP(K3424,'[11]CONSOLIDADO PLAN DESARROLLO'!$DK$9:$DM$305,2,0)))</f>
        <v>0-0</v>
      </c>
      <c r="M3424" s="532" t="str">
        <f t="shared" si="191"/>
        <v>0-0</v>
      </c>
      <c r="N3424" s="526"/>
      <c r="O3424" s="535"/>
      <c r="AC3424" s="274"/>
    </row>
    <row r="3425" spans="1:29" x14ac:dyDescent="0.2">
      <c r="A3425" s="528"/>
      <c r="B3425" s="477" t="str">
        <f t="shared" si="190"/>
        <v xml:space="preserve"> </v>
      </c>
      <c r="C3425" s="477"/>
      <c r="D3425" s="526"/>
      <c r="E3425" s="529"/>
      <c r="F3425" s="529"/>
      <c r="G3425" s="530"/>
      <c r="H3425" s="530"/>
      <c r="I3425" s="532"/>
      <c r="J3425" s="531" t="e">
        <f>VLOOKUP(K3425,'[11]CONSOLIDADO PLAN DESARROLLO'!$DK$9:$DM3721,3,0)</f>
        <v>#N/A</v>
      </c>
      <c r="K3425" s="532"/>
      <c r="L3425" s="531" t="str">
        <f>IF(K3425=0,"0-0",(VLOOKUP(K3425,'[11]CONSOLIDADO PLAN DESARROLLO'!$DK$9:$DM$305,2,0)))</f>
        <v>0-0</v>
      </c>
      <c r="M3425" s="532" t="str">
        <f t="shared" si="191"/>
        <v>0-0</v>
      </c>
      <c r="N3425" s="526"/>
      <c r="O3425" s="535"/>
      <c r="AC3425" s="274"/>
    </row>
    <row r="3426" spans="1:29" x14ac:dyDescent="0.2">
      <c r="A3426" s="528"/>
      <c r="B3426" s="477" t="str">
        <f t="shared" si="190"/>
        <v xml:space="preserve"> </v>
      </c>
      <c r="C3426" s="477"/>
      <c r="D3426" s="526"/>
      <c r="E3426" s="529"/>
      <c r="F3426" s="529"/>
      <c r="G3426" s="530"/>
      <c r="H3426" s="530"/>
      <c r="I3426" s="532"/>
      <c r="J3426" s="531" t="e">
        <f>VLOOKUP(K3426,'[11]CONSOLIDADO PLAN DESARROLLO'!$DK$9:$DM3722,3,0)</f>
        <v>#N/A</v>
      </c>
      <c r="K3426" s="532"/>
      <c r="L3426" s="531" t="str">
        <f>IF(K3426=0,"0-0",(VLOOKUP(K3426,'[11]CONSOLIDADO PLAN DESARROLLO'!$DK$9:$DM$305,2,0)))</f>
        <v>0-0</v>
      </c>
      <c r="M3426" s="532" t="str">
        <f t="shared" si="191"/>
        <v>0-0</v>
      </c>
      <c r="N3426" s="526"/>
      <c r="O3426" s="535"/>
      <c r="AC3426" s="274"/>
    </row>
    <row r="3427" spans="1:29" x14ac:dyDescent="0.2">
      <c r="A3427" s="528"/>
      <c r="B3427" s="477" t="str">
        <f t="shared" si="190"/>
        <v xml:space="preserve"> </v>
      </c>
      <c r="C3427" s="477"/>
      <c r="D3427" s="526"/>
      <c r="E3427" s="529"/>
      <c r="F3427" s="529"/>
      <c r="G3427" s="530"/>
      <c r="H3427" s="530"/>
      <c r="I3427" s="532"/>
      <c r="J3427" s="531" t="e">
        <f>VLOOKUP(K3427,'[11]CONSOLIDADO PLAN DESARROLLO'!$DK$9:$DM3723,3,0)</f>
        <v>#N/A</v>
      </c>
      <c r="K3427" s="532"/>
      <c r="L3427" s="531" t="str">
        <f>IF(K3427=0,"0-0",(VLOOKUP(K3427,'[11]CONSOLIDADO PLAN DESARROLLO'!$DK$9:$DM$305,2,0)))</f>
        <v>0-0</v>
      </c>
      <c r="M3427" s="532" t="str">
        <f t="shared" si="191"/>
        <v>0-0</v>
      </c>
      <c r="N3427" s="526"/>
      <c r="O3427" s="535"/>
      <c r="AC3427" s="274"/>
    </row>
    <row r="3428" spans="1:29" x14ac:dyDescent="0.2">
      <c r="A3428" s="528"/>
      <c r="B3428" s="477" t="str">
        <f t="shared" si="190"/>
        <v xml:space="preserve"> </v>
      </c>
      <c r="C3428" s="477"/>
      <c r="D3428" s="526"/>
      <c r="E3428" s="529"/>
      <c r="F3428" s="529"/>
      <c r="G3428" s="530"/>
      <c r="H3428" s="530"/>
      <c r="I3428" s="532"/>
      <c r="J3428" s="531" t="e">
        <f>VLOOKUP(K3428,'[11]CONSOLIDADO PLAN DESARROLLO'!$DK$9:$DM3724,3,0)</f>
        <v>#N/A</v>
      </c>
      <c r="K3428" s="532"/>
      <c r="L3428" s="531" t="str">
        <f>IF(K3428=0,"0-0",(VLOOKUP(K3428,'[11]CONSOLIDADO PLAN DESARROLLO'!$DK$9:$DM$305,2,0)))</f>
        <v>0-0</v>
      </c>
      <c r="M3428" s="532" t="str">
        <f t="shared" si="191"/>
        <v>0-0</v>
      </c>
      <c r="N3428" s="526"/>
      <c r="O3428" s="535"/>
      <c r="AC3428" s="274"/>
    </row>
    <row r="3429" spans="1:29" x14ac:dyDescent="0.2">
      <c r="A3429" s="528"/>
      <c r="B3429" s="477" t="str">
        <f t="shared" si="190"/>
        <v xml:space="preserve"> </v>
      </c>
      <c r="C3429" s="477"/>
      <c r="D3429" s="526"/>
      <c r="E3429" s="529"/>
      <c r="F3429" s="529"/>
      <c r="G3429" s="530"/>
      <c r="H3429" s="530"/>
      <c r="I3429" s="532"/>
      <c r="J3429" s="531" t="e">
        <f>VLOOKUP(K3429,'[11]CONSOLIDADO PLAN DESARROLLO'!$DK$9:$DM3725,3,0)</f>
        <v>#N/A</v>
      </c>
      <c r="K3429" s="532"/>
      <c r="L3429" s="531" t="str">
        <f>IF(K3429=0,"0-0",(VLOOKUP(K3429,'[11]CONSOLIDADO PLAN DESARROLLO'!$DK$9:$DM$305,2,0)))</f>
        <v>0-0</v>
      </c>
      <c r="M3429" s="532" t="str">
        <f t="shared" si="191"/>
        <v>0-0</v>
      </c>
      <c r="N3429" s="526"/>
      <c r="O3429" s="535"/>
      <c r="AC3429" s="274"/>
    </row>
    <row r="3430" spans="1:29" x14ac:dyDescent="0.2">
      <c r="A3430" s="528"/>
      <c r="B3430" s="477" t="str">
        <f t="shared" si="190"/>
        <v xml:space="preserve"> </v>
      </c>
      <c r="C3430" s="477"/>
      <c r="D3430" s="526"/>
      <c r="E3430" s="529"/>
      <c r="F3430" s="529"/>
      <c r="G3430" s="530"/>
      <c r="H3430" s="530"/>
      <c r="I3430" s="532"/>
      <c r="J3430" s="531" t="e">
        <f>VLOOKUP(K3430,'[11]CONSOLIDADO PLAN DESARROLLO'!$DK$9:$DM3726,3,0)</f>
        <v>#N/A</v>
      </c>
      <c r="K3430" s="532"/>
      <c r="L3430" s="531" t="str">
        <f>IF(K3430=0,"0-0",(VLOOKUP(K3430,'[11]CONSOLIDADO PLAN DESARROLLO'!$DK$9:$DM$305,2,0)))</f>
        <v>0-0</v>
      </c>
      <c r="M3430" s="532" t="str">
        <f t="shared" si="191"/>
        <v>0-0</v>
      </c>
      <c r="N3430" s="526"/>
      <c r="O3430" s="535"/>
      <c r="AC3430" s="274"/>
    </row>
    <row r="3431" spans="1:29" x14ac:dyDescent="0.2">
      <c r="A3431" s="528"/>
      <c r="B3431" s="477" t="str">
        <f t="shared" si="190"/>
        <v xml:space="preserve"> </v>
      </c>
      <c r="C3431" s="477"/>
      <c r="D3431" s="526"/>
      <c r="E3431" s="529"/>
      <c r="F3431" s="529"/>
      <c r="G3431" s="530"/>
      <c r="H3431" s="530"/>
      <c r="I3431" s="532"/>
      <c r="J3431" s="531" t="e">
        <f>VLOOKUP(K3431,'[11]CONSOLIDADO PLAN DESARROLLO'!$DK$9:$DM3727,3,0)</f>
        <v>#N/A</v>
      </c>
      <c r="K3431" s="532"/>
      <c r="L3431" s="531" t="str">
        <f>IF(K3431=0,"0-0",(VLOOKUP(K3431,'[11]CONSOLIDADO PLAN DESARROLLO'!$DK$9:$DM$305,2,0)))</f>
        <v>0-0</v>
      </c>
      <c r="M3431" s="532" t="str">
        <f t="shared" si="191"/>
        <v>0-0</v>
      </c>
      <c r="N3431" s="526"/>
      <c r="O3431" s="535"/>
      <c r="AC3431" s="274"/>
    </row>
    <row r="3432" spans="1:29" x14ac:dyDescent="0.2">
      <c r="A3432" s="528"/>
      <c r="B3432" s="477" t="str">
        <f t="shared" si="190"/>
        <v xml:space="preserve"> </v>
      </c>
      <c r="C3432" s="477"/>
      <c r="D3432" s="526"/>
      <c r="E3432" s="529"/>
      <c r="F3432" s="529"/>
      <c r="G3432" s="530"/>
      <c r="H3432" s="530"/>
      <c r="I3432" s="532"/>
      <c r="J3432" s="531" t="e">
        <f>VLOOKUP(K3432,'[11]CONSOLIDADO PLAN DESARROLLO'!$DK$9:$DM3728,3,0)</f>
        <v>#N/A</v>
      </c>
      <c r="K3432" s="532"/>
      <c r="L3432" s="531" t="str">
        <f>IF(K3432=0,"0-0",(VLOOKUP(K3432,'[11]CONSOLIDADO PLAN DESARROLLO'!$DK$9:$DM$305,2,0)))</f>
        <v>0-0</v>
      </c>
      <c r="M3432" s="532" t="str">
        <f t="shared" si="191"/>
        <v>0-0</v>
      </c>
      <c r="N3432" s="526"/>
      <c r="O3432" s="535"/>
      <c r="AC3432" s="274"/>
    </row>
    <row r="3433" spans="1:29" x14ac:dyDescent="0.2">
      <c r="A3433" s="528"/>
      <c r="B3433" s="477" t="str">
        <f t="shared" si="190"/>
        <v xml:space="preserve"> </v>
      </c>
      <c r="C3433" s="477"/>
      <c r="D3433" s="526"/>
      <c r="E3433" s="529"/>
      <c r="F3433" s="529"/>
      <c r="G3433" s="530"/>
      <c r="H3433" s="530"/>
      <c r="I3433" s="532"/>
      <c r="J3433" s="531" t="e">
        <f>VLOOKUP(K3433,'[11]CONSOLIDADO PLAN DESARROLLO'!$DK$9:$DM3729,3,0)</f>
        <v>#N/A</v>
      </c>
      <c r="K3433" s="532"/>
      <c r="L3433" s="531" t="str">
        <f>IF(K3433=0,"0-0",(VLOOKUP(K3433,'[11]CONSOLIDADO PLAN DESARROLLO'!$DK$9:$DM$305,2,0)))</f>
        <v>0-0</v>
      </c>
      <c r="M3433" s="532" t="str">
        <f t="shared" si="191"/>
        <v>0-0</v>
      </c>
      <c r="N3433" s="526"/>
      <c r="O3433" s="535"/>
      <c r="AC3433" s="274"/>
    </row>
    <row r="3434" spans="1:29" x14ac:dyDescent="0.2">
      <c r="A3434" s="528"/>
      <c r="B3434" s="477" t="str">
        <f t="shared" si="190"/>
        <v xml:space="preserve"> </v>
      </c>
      <c r="C3434" s="477"/>
      <c r="D3434" s="526"/>
      <c r="E3434" s="529"/>
      <c r="F3434" s="529"/>
      <c r="G3434" s="530"/>
      <c r="H3434" s="530"/>
      <c r="I3434" s="532"/>
      <c r="J3434" s="531" t="e">
        <f>VLOOKUP(K3434,'[11]CONSOLIDADO PLAN DESARROLLO'!$DK$9:$DM3730,3,0)</f>
        <v>#N/A</v>
      </c>
      <c r="K3434" s="532"/>
      <c r="L3434" s="531" t="str">
        <f>IF(K3434=0,"0-0",(VLOOKUP(K3434,'[11]CONSOLIDADO PLAN DESARROLLO'!$DK$9:$DM$305,2,0)))</f>
        <v>0-0</v>
      </c>
      <c r="M3434" s="532" t="str">
        <f t="shared" si="191"/>
        <v>0-0</v>
      </c>
      <c r="N3434" s="526"/>
      <c r="O3434" s="535"/>
      <c r="AC3434" s="274"/>
    </row>
    <row r="3435" spans="1:29" x14ac:dyDescent="0.2">
      <c r="A3435" s="528"/>
      <c r="B3435" s="477" t="str">
        <f t="shared" si="190"/>
        <v xml:space="preserve"> </v>
      </c>
      <c r="C3435" s="477"/>
      <c r="D3435" s="526"/>
      <c r="E3435" s="529"/>
      <c r="F3435" s="529"/>
      <c r="G3435" s="530"/>
      <c r="H3435" s="530"/>
      <c r="I3435" s="532"/>
      <c r="J3435" s="531" t="e">
        <f>VLOOKUP(K3435,'[11]CONSOLIDADO PLAN DESARROLLO'!$DK$9:$DM3731,3,0)</f>
        <v>#N/A</v>
      </c>
      <c r="K3435" s="532"/>
      <c r="L3435" s="531" t="str">
        <f>IF(K3435=0,"0-0",(VLOOKUP(K3435,'[11]CONSOLIDADO PLAN DESARROLLO'!$DK$9:$DM$305,2,0)))</f>
        <v>0-0</v>
      </c>
      <c r="M3435" s="532" t="str">
        <f t="shared" si="191"/>
        <v>0-0</v>
      </c>
      <c r="N3435" s="526"/>
      <c r="O3435" s="535"/>
      <c r="AC3435" s="274"/>
    </row>
    <row r="3436" spans="1:29" x14ac:dyDescent="0.2">
      <c r="A3436" s="528"/>
      <c r="B3436" s="477" t="str">
        <f t="shared" si="190"/>
        <v xml:space="preserve"> </v>
      </c>
      <c r="C3436" s="477"/>
      <c r="D3436" s="526"/>
      <c r="E3436" s="529"/>
      <c r="F3436" s="529"/>
      <c r="G3436" s="530"/>
      <c r="H3436" s="530"/>
      <c r="I3436" s="532"/>
      <c r="J3436" s="531" t="e">
        <f>VLOOKUP(K3436,'[11]CONSOLIDADO PLAN DESARROLLO'!$DK$9:$DM3732,3,0)</f>
        <v>#N/A</v>
      </c>
      <c r="K3436" s="532"/>
      <c r="L3436" s="531" t="str">
        <f>IF(K3436=0,"0-0",(VLOOKUP(K3436,'[11]CONSOLIDADO PLAN DESARROLLO'!$DK$9:$DM$305,2,0)))</f>
        <v>0-0</v>
      </c>
      <c r="M3436" s="532" t="str">
        <f t="shared" si="191"/>
        <v>0-0</v>
      </c>
      <c r="N3436" s="526"/>
      <c r="O3436" s="535"/>
      <c r="AC3436" s="274"/>
    </row>
    <row r="3437" spans="1:29" x14ac:dyDescent="0.2">
      <c r="A3437" s="528"/>
      <c r="B3437" s="477" t="str">
        <f t="shared" si="190"/>
        <v xml:space="preserve"> </v>
      </c>
      <c r="C3437" s="477"/>
      <c r="D3437" s="526"/>
      <c r="E3437" s="529"/>
      <c r="F3437" s="529"/>
      <c r="G3437" s="530"/>
      <c r="H3437" s="530"/>
      <c r="I3437" s="532"/>
      <c r="J3437" s="531" t="e">
        <f>VLOOKUP(K3437,'[11]CONSOLIDADO PLAN DESARROLLO'!$DK$9:$DM3733,3,0)</f>
        <v>#N/A</v>
      </c>
      <c r="K3437" s="532"/>
      <c r="L3437" s="531" t="str">
        <f>IF(K3437=0,"0-0",(VLOOKUP(K3437,'[11]CONSOLIDADO PLAN DESARROLLO'!$DK$9:$DM$305,2,0)))</f>
        <v>0-0</v>
      </c>
      <c r="M3437" s="532" t="str">
        <f t="shared" si="191"/>
        <v>0-0</v>
      </c>
      <c r="N3437" s="526"/>
      <c r="O3437" s="535"/>
      <c r="AC3437" s="274"/>
    </row>
    <row r="3438" spans="1:29" x14ac:dyDescent="0.2">
      <c r="A3438" s="528"/>
      <c r="B3438" s="477" t="str">
        <f t="shared" si="190"/>
        <v xml:space="preserve"> </v>
      </c>
      <c r="C3438" s="477"/>
      <c r="D3438" s="526"/>
      <c r="E3438" s="529"/>
      <c r="F3438" s="529"/>
      <c r="G3438" s="530"/>
      <c r="H3438" s="530"/>
      <c r="I3438" s="532"/>
      <c r="J3438" s="531" t="e">
        <f>VLOOKUP(K3438,'[11]CONSOLIDADO PLAN DESARROLLO'!$DK$9:$DM3734,3,0)</f>
        <v>#N/A</v>
      </c>
      <c r="K3438" s="532"/>
      <c r="L3438" s="531" t="str">
        <f>IF(K3438=0,"0-0",(VLOOKUP(K3438,'[11]CONSOLIDADO PLAN DESARROLLO'!$DK$9:$DM$305,2,0)))</f>
        <v>0-0</v>
      </c>
      <c r="M3438" s="532" t="str">
        <f t="shared" si="191"/>
        <v>0-0</v>
      </c>
      <c r="N3438" s="526"/>
      <c r="O3438" s="535"/>
      <c r="AC3438" s="274"/>
    </row>
    <row r="3439" spans="1:29" x14ac:dyDescent="0.2">
      <c r="A3439" s="528"/>
      <c r="B3439" s="477" t="str">
        <f t="shared" si="190"/>
        <v xml:space="preserve"> </v>
      </c>
      <c r="C3439" s="477"/>
      <c r="D3439" s="526"/>
      <c r="E3439" s="529"/>
      <c r="F3439" s="529"/>
      <c r="G3439" s="530"/>
      <c r="H3439" s="530"/>
      <c r="I3439" s="532"/>
      <c r="J3439" s="531" t="e">
        <f>VLOOKUP(K3439,'[11]CONSOLIDADO PLAN DESARROLLO'!$DK$9:$DM3735,3,0)</f>
        <v>#N/A</v>
      </c>
      <c r="K3439" s="532"/>
      <c r="L3439" s="531" t="str">
        <f>IF(K3439=0,"0-0",(VLOOKUP(K3439,'[11]CONSOLIDADO PLAN DESARROLLO'!$DK$9:$DM$305,2,0)))</f>
        <v>0-0</v>
      </c>
      <c r="M3439" s="532" t="str">
        <f t="shared" si="191"/>
        <v>0-0</v>
      </c>
      <c r="N3439" s="526"/>
      <c r="O3439" s="535"/>
      <c r="AC3439" s="274"/>
    </row>
    <row r="3440" spans="1:29" x14ac:dyDescent="0.2">
      <c r="A3440" s="528"/>
      <c r="B3440" s="477" t="str">
        <f t="shared" si="190"/>
        <v xml:space="preserve"> </v>
      </c>
      <c r="C3440" s="477"/>
      <c r="D3440" s="526"/>
      <c r="E3440" s="529"/>
      <c r="F3440" s="529"/>
      <c r="G3440" s="530"/>
      <c r="H3440" s="530"/>
      <c r="I3440" s="532"/>
      <c r="J3440" s="531" t="e">
        <f>VLOOKUP(K3440,'[11]CONSOLIDADO PLAN DESARROLLO'!$DK$9:$DM3736,3,0)</f>
        <v>#N/A</v>
      </c>
      <c r="K3440" s="532"/>
      <c r="L3440" s="531" t="str">
        <f>IF(K3440=0,"0-0",(VLOOKUP(K3440,'[11]CONSOLIDADO PLAN DESARROLLO'!$DK$9:$DM$305,2,0)))</f>
        <v>0-0</v>
      </c>
      <c r="M3440" s="532" t="str">
        <f t="shared" si="191"/>
        <v>0-0</v>
      </c>
      <c r="N3440" s="526"/>
      <c r="O3440" s="535"/>
      <c r="AC3440" s="274"/>
    </row>
    <row r="3441" spans="1:29" x14ac:dyDescent="0.2">
      <c r="A3441" s="528"/>
      <c r="B3441" s="477" t="str">
        <f t="shared" si="190"/>
        <v xml:space="preserve"> </v>
      </c>
      <c r="C3441" s="477"/>
      <c r="D3441" s="526"/>
      <c r="E3441" s="529"/>
      <c r="F3441" s="529"/>
      <c r="G3441" s="530"/>
      <c r="H3441" s="530"/>
      <c r="I3441" s="532"/>
      <c r="J3441" s="531" t="e">
        <f>VLOOKUP(K3441,'[11]CONSOLIDADO PLAN DESARROLLO'!$DK$9:$DM3737,3,0)</f>
        <v>#N/A</v>
      </c>
      <c r="K3441" s="532"/>
      <c r="L3441" s="531" t="str">
        <f>IF(K3441=0,"0-0",(VLOOKUP(K3441,'[11]CONSOLIDADO PLAN DESARROLLO'!$DK$9:$DM$305,2,0)))</f>
        <v>0-0</v>
      </c>
      <c r="M3441" s="532" t="str">
        <f t="shared" si="191"/>
        <v>0-0</v>
      </c>
      <c r="N3441" s="526"/>
      <c r="O3441" s="535"/>
      <c r="AC3441" s="274"/>
    </row>
    <row r="3442" spans="1:29" x14ac:dyDescent="0.2">
      <c r="A3442" s="528"/>
      <c r="B3442" s="477" t="str">
        <f t="shared" si="190"/>
        <v xml:space="preserve"> </v>
      </c>
      <c r="C3442" s="477"/>
      <c r="D3442" s="526"/>
      <c r="E3442" s="529"/>
      <c r="F3442" s="529"/>
      <c r="G3442" s="530"/>
      <c r="H3442" s="530"/>
      <c r="I3442" s="532"/>
      <c r="J3442" s="531" t="e">
        <f>VLOOKUP(K3442,'[11]CONSOLIDADO PLAN DESARROLLO'!$DK$9:$DM3738,3,0)</f>
        <v>#N/A</v>
      </c>
      <c r="K3442" s="532"/>
      <c r="L3442" s="531" t="str">
        <f>IF(K3442=0,"0-0",(VLOOKUP(K3442,'[11]CONSOLIDADO PLAN DESARROLLO'!$DK$9:$DM$305,2,0)))</f>
        <v>0-0</v>
      </c>
      <c r="M3442" s="532" t="str">
        <f t="shared" si="191"/>
        <v>0-0</v>
      </c>
      <c r="N3442" s="526"/>
      <c r="O3442" s="535"/>
      <c r="AC3442" s="274"/>
    </row>
    <row r="3443" spans="1:29" x14ac:dyDescent="0.2">
      <c r="A3443" s="528"/>
      <c r="B3443" s="477" t="str">
        <f t="shared" si="190"/>
        <v xml:space="preserve"> </v>
      </c>
      <c r="C3443" s="477"/>
      <c r="D3443" s="526"/>
      <c r="E3443" s="529"/>
      <c r="F3443" s="529"/>
      <c r="G3443" s="530"/>
      <c r="H3443" s="530"/>
      <c r="I3443" s="532"/>
      <c r="J3443" s="531" t="e">
        <f>VLOOKUP(K3443,'[11]CONSOLIDADO PLAN DESARROLLO'!$DK$9:$DM3739,3,0)</f>
        <v>#N/A</v>
      </c>
      <c r="K3443" s="532"/>
      <c r="L3443" s="531" t="str">
        <f>IF(K3443=0,"0-0",(VLOOKUP(K3443,'[11]CONSOLIDADO PLAN DESARROLLO'!$DK$9:$DM$305,2,0)))</f>
        <v>0-0</v>
      </c>
      <c r="M3443" s="532" t="str">
        <f t="shared" si="191"/>
        <v>0-0</v>
      </c>
      <c r="N3443" s="526"/>
      <c r="O3443" s="535"/>
      <c r="AC3443" s="274"/>
    </row>
    <row r="3444" spans="1:29" x14ac:dyDescent="0.2">
      <c r="A3444" s="528"/>
      <c r="B3444" s="477" t="str">
        <f t="shared" si="190"/>
        <v xml:space="preserve"> </v>
      </c>
      <c r="C3444" s="477"/>
      <c r="D3444" s="526"/>
      <c r="E3444" s="529"/>
      <c r="F3444" s="529"/>
      <c r="G3444" s="530"/>
      <c r="H3444" s="530"/>
      <c r="I3444" s="532"/>
      <c r="J3444" s="531" t="e">
        <f>VLOOKUP(K3444,'[11]CONSOLIDADO PLAN DESARROLLO'!$DK$9:$DM3740,3,0)</f>
        <v>#N/A</v>
      </c>
      <c r="K3444" s="532"/>
      <c r="L3444" s="531" t="str">
        <f>IF(K3444=0,"0-0",(VLOOKUP(K3444,'[11]CONSOLIDADO PLAN DESARROLLO'!$DK$9:$DM$305,2,0)))</f>
        <v>0-0</v>
      </c>
      <c r="M3444" s="532" t="str">
        <f t="shared" si="191"/>
        <v>0-0</v>
      </c>
      <c r="N3444" s="526"/>
      <c r="O3444" s="535"/>
      <c r="AC3444" s="274"/>
    </row>
    <row r="3445" spans="1:29" x14ac:dyDescent="0.2">
      <c r="A3445" s="528"/>
      <c r="B3445" s="477" t="str">
        <f t="shared" si="190"/>
        <v xml:space="preserve"> </v>
      </c>
      <c r="C3445" s="477"/>
      <c r="D3445" s="526"/>
      <c r="E3445" s="529"/>
      <c r="F3445" s="529"/>
      <c r="G3445" s="530"/>
      <c r="H3445" s="530"/>
      <c r="I3445" s="532"/>
      <c r="J3445" s="531" t="e">
        <f>VLOOKUP(K3445,'[11]CONSOLIDADO PLAN DESARROLLO'!$DK$9:$DM3741,3,0)</f>
        <v>#N/A</v>
      </c>
      <c r="K3445" s="532"/>
      <c r="L3445" s="531" t="str">
        <f>IF(K3445=0,"0-0",(VLOOKUP(K3445,'[11]CONSOLIDADO PLAN DESARROLLO'!$DK$9:$DM$305,2,0)))</f>
        <v>0-0</v>
      </c>
      <c r="M3445" s="532" t="str">
        <f t="shared" si="191"/>
        <v>0-0</v>
      </c>
      <c r="N3445" s="526"/>
      <c r="O3445" s="535"/>
      <c r="AC3445" s="274"/>
    </row>
    <row r="3446" spans="1:29" x14ac:dyDescent="0.2">
      <c r="A3446" s="528"/>
      <c r="B3446" s="477" t="str">
        <f t="shared" si="190"/>
        <v xml:space="preserve"> </v>
      </c>
      <c r="C3446" s="477"/>
      <c r="D3446" s="526"/>
      <c r="E3446" s="529"/>
      <c r="F3446" s="529"/>
      <c r="G3446" s="530"/>
      <c r="H3446" s="530"/>
      <c r="I3446" s="532"/>
      <c r="J3446" s="531" t="e">
        <f>VLOOKUP(K3446,'[11]CONSOLIDADO PLAN DESARROLLO'!$DK$9:$DM3742,3,0)</f>
        <v>#N/A</v>
      </c>
      <c r="K3446" s="532"/>
      <c r="L3446" s="531" t="str">
        <f>IF(K3446=0,"0-0",(VLOOKUP(K3446,'[11]CONSOLIDADO PLAN DESARROLLO'!$DK$9:$DM$305,2,0)))</f>
        <v>0-0</v>
      </c>
      <c r="M3446" s="532" t="str">
        <f t="shared" si="191"/>
        <v>0-0</v>
      </c>
      <c r="N3446" s="526"/>
      <c r="O3446" s="535"/>
      <c r="AC3446" s="274"/>
    </row>
    <row r="3447" spans="1:29" x14ac:dyDescent="0.2">
      <c r="A3447" s="528"/>
      <c r="B3447" s="477" t="str">
        <f t="shared" si="190"/>
        <v xml:space="preserve"> </v>
      </c>
      <c r="C3447" s="477"/>
      <c r="D3447" s="526"/>
      <c r="E3447" s="529"/>
      <c r="F3447" s="529"/>
      <c r="G3447" s="530"/>
      <c r="H3447" s="530"/>
      <c r="I3447" s="532"/>
      <c r="J3447" s="531" t="e">
        <f>VLOOKUP(K3447,'[11]CONSOLIDADO PLAN DESARROLLO'!$DK$9:$DM3743,3,0)</f>
        <v>#N/A</v>
      </c>
      <c r="K3447" s="532"/>
      <c r="L3447" s="531" t="str">
        <f>IF(K3447=0,"0-0",(VLOOKUP(K3447,'[11]CONSOLIDADO PLAN DESARROLLO'!$DK$9:$DM$305,2,0)))</f>
        <v>0-0</v>
      </c>
      <c r="M3447" s="532" t="str">
        <f t="shared" si="191"/>
        <v>0-0</v>
      </c>
      <c r="N3447" s="526"/>
      <c r="O3447" s="535"/>
      <c r="AC3447" s="274"/>
    </row>
    <row r="3448" spans="1:29" x14ac:dyDescent="0.2">
      <c r="A3448" s="528"/>
      <c r="B3448" s="477" t="str">
        <f t="shared" si="190"/>
        <v xml:space="preserve"> </v>
      </c>
      <c r="C3448" s="477"/>
      <c r="D3448" s="526"/>
      <c r="E3448" s="529"/>
      <c r="F3448" s="529"/>
      <c r="G3448" s="530"/>
      <c r="H3448" s="530"/>
      <c r="I3448" s="532"/>
      <c r="J3448" s="531" t="e">
        <f>VLOOKUP(K3448,'[11]CONSOLIDADO PLAN DESARROLLO'!$DK$9:$DM3744,3,0)</f>
        <v>#N/A</v>
      </c>
      <c r="K3448" s="532"/>
      <c r="L3448" s="531" t="str">
        <f>IF(K3448=0,"0-0",(VLOOKUP(K3448,'[11]CONSOLIDADO PLAN DESARROLLO'!$DK$9:$DM$305,2,0)))</f>
        <v>0-0</v>
      </c>
      <c r="M3448" s="532" t="str">
        <f t="shared" si="191"/>
        <v>0-0</v>
      </c>
      <c r="N3448" s="526"/>
      <c r="O3448" s="535"/>
      <c r="AC3448" s="274"/>
    </row>
    <row r="3449" spans="1:29" x14ac:dyDescent="0.2">
      <c r="A3449" s="528"/>
      <c r="B3449" s="477" t="str">
        <f t="shared" si="190"/>
        <v xml:space="preserve"> </v>
      </c>
      <c r="C3449" s="477"/>
      <c r="D3449" s="526"/>
      <c r="E3449" s="529"/>
      <c r="F3449" s="529"/>
      <c r="G3449" s="530"/>
      <c r="H3449" s="530"/>
      <c r="I3449" s="532"/>
      <c r="J3449" s="531" t="e">
        <f>VLOOKUP(K3449,'[11]CONSOLIDADO PLAN DESARROLLO'!$DK$9:$DM3745,3,0)</f>
        <v>#N/A</v>
      </c>
      <c r="K3449" s="532"/>
      <c r="L3449" s="531" t="str">
        <f>IF(K3449=0,"0-0",(VLOOKUP(K3449,'[11]CONSOLIDADO PLAN DESARROLLO'!$DK$9:$DM$305,2,0)))</f>
        <v>0-0</v>
      </c>
      <c r="M3449" s="532" t="str">
        <f t="shared" si="191"/>
        <v>0-0</v>
      </c>
      <c r="N3449" s="526"/>
      <c r="O3449" s="535"/>
      <c r="AC3449" s="274"/>
    </row>
    <row r="3450" spans="1:29" x14ac:dyDescent="0.2">
      <c r="A3450" s="528"/>
      <c r="B3450" s="477" t="str">
        <f t="shared" si="190"/>
        <v xml:space="preserve"> </v>
      </c>
      <c r="C3450" s="477"/>
      <c r="D3450" s="526"/>
      <c r="E3450" s="529"/>
      <c r="F3450" s="529"/>
      <c r="G3450" s="530"/>
      <c r="H3450" s="530"/>
      <c r="I3450" s="532"/>
      <c r="J3450" s="531" t="e">
        <f>VLOOKUP(K3450,'[11]CONSOLIDADO PLAN DESARROLLO'!$DK$9:$DM3746,3,0)</f>
        <v>#N/A</v>
      </c>
      <c r="K3450" s="532"/>
      <c r="L3450" s="531" t="str">
        <f>IF(K3450=0,"0-0",(VLOOKUP(K3450,'[11]CONSOLIDADO PLAN DESARROLLO'!$DK$9:$DM$305,2,0)))</f>
        <v>0-0</v>
      </c>
      <c r="M3450" s="532" t="str">
        <f t="shared" si="191"/>
        <v>0-0</v>
      </c>
      <c r="N3450" s="526"/>
      <c r="O3450" s="535"/>
      <c r="AC3450" s="274"/>
    </row>
    <row r="3451" spans="1:29" x14ac:dyDescent="0.2">
      <c r="A3451" s="528"/>
      <c r="B3451" s="477" t="str">
        <f t="shared" si="190"/>
        <v xml:space="preserve"> </v>
      </c>
      <c r="C3451" s="477"/>
      <c r="D3451" s="526"/>
      <c r="E3451" s="529"/>
      <c r="F3451" s="529"/>
      <c r="G3451" s="530"/>
      <c r="H3451" s="530"/>
      <c r="I3451" s="532"/>
      <c r="J3451" s="531" t="e">
        <f>VLOOKUP(K3451,'[11]CONSOLIDADO PLAN DESARROLLO'!$DK$9:$DM3747,3,0)</f>
        <v>#N/A</v>
      </c>
      <c r="K3451" s="532"/>
      <c r="L3451" s="531" t="str">
        <f>IF(K3451=0,"0-0",(VLOOKUP(K3451,'[11]CONSOLIDADO PLAN DESARROLLO'!$DK$9:$DM$305,2,0)))</f>
        <v>0-0</v>
      </c>
      <c r="M3451" s="532" t="str">
        <f t="shared" si="191"/>
        <v>0-0</v>
      </c>
      <c r="N3451" s="526"/>
      <c r="O3451" s="535"/>
      <c r="AC3451" s="274"/>
    </row>
    <row r="3452" spans="1:29" x14ac:dyDescent="0.2">
      <c r="A3452" s="528"/>
      <c r="B3452" s="477" t="str">
        <f t="shared" si="190"/>
        <v xml:space="preserve"> </v>
      </c>
      <c r="C3452" s="477"/>
      <c r="D3452" s="526"/>
      <c r="E3452" s="529"/>
      <c r="F3452" s="529"/>
      <c r="G3452" s="530"/>
      <c r="H3452" s="530"/>
      <c r="I3452" s="532"/>
      <c r="J3452" s="531" t="e">
        <f>VLOOKUP(K3452,'[11]CONSOLIDADO PLAN DESARROLLO'!$DK$9:$DM3748,3,0)</f>
        <v>#N/A</v>
      </c>
      <c r="K3452" s="532"/>
      <c r="L3452" s="531" t="str">
        <f>IF(K3452=0,"0-0",(VLOOKUP(K3452,'[11]CONSOLIDADO PLAN DESARROLLO'!$DK$9:$DM$305,2,0)))</f>
        <v>0-0</v>
      </c>
      <c r="M3452" s="532" t="str">
        <f t="shared" si="191"/>
        <v>0-0</v>
      </c>
      <c r="N3452" s="526"/>
      <c r="O3452" s="535"/>
      <c r="AC3452" s="274"/>
    </row>
    <row r="3453" spans="1:29" x14ac:dyDescent="0.2">
      <c r="A3453" s="528"/>
      <c r="B3453" s="477" t="str">
        <f t="shared" si="190"/>
        <v xml:space="preserve"> </v>
      </c>
      <c r="C3453" s="477"/>
      <c r="D3453" s="526"/>
      <c r="E3453" s="529"/>
      <c r="F3453" s="529"/>
      <c r="G3453" s="530"/>
      <c r="H3453" s="530"/>
      <c r="I3453" s="532"/>
      <c r="J3453" s="531" t="e">
        <f>VLOOKUP(K3453,'[11]CONSOLIDADO PLAN DESARROLLO'!$DK$9:$DM3749,3,0)</f>
        <v>#N/A</v>
      </c>
      <c r="K3453" s="532"/>
      <c r="L3453" s="531" t="str">
        <f>IF(K3453=0,"0-0",(VLOOKUP(K3453,'[11]CONSOLIDADO PLAN DESARROLLO'!$DK$9:$DM$305,2,0)))</f>
        <v>0-0</v>
      </c>
      <c r="M3453" s="532" t="str">
        <f t="shared" si="191"/>
        <v>0-0</v>
      </c>
      <c r="N3453" s="526"/>
      <c r="O3453" s="535"/>
      <c r="AC3453" s="274"/>
    </row>
    <row r="3454" spans="1:29" x14ac:dyDescent="0.2">
      <c r="A3454" s="528"/>
      <c r="B3454" s="477" t="str">
        <f t="shared" si="190"/>
        <v xml:space="preserve"> </v>
      </c>
      <c r="C3454" s="477"/>
      <c r="D3454" s="526"/>
      <c r="E3454" s="529"/>
      <c r="F3454" s="529"/>
      <c r="G3454" s="530"/>
      <c r="H3454" s="530"/>
      <c r="I3454" s="532"/>
      <c r="J3454" s="531" t="e">
        <f>VLOOKUP(K3454,'[11]CONSOLIDADO PLAN DESARROLLO'!$DK$9:$DM3750,3,0)</f>
        <v>#N/A</v>
      </c>
      <c r="K3454" s="532"/>
      <c r="L3454" s="531" t="str">
        <f>IF(K3454=0,"0-0",(VLOOKUP(K3454,'[11]CONSOLIDADO PLAN DESARROLLO'!$DK$9:$DM$305,2,0)))</f>
        <v>0-0</v>
      </c>
      <c r="M3454" s="532" t="str">
        <f t="shared" si="191"/>
        <v>0-0</v>
      </c>
      <c r="N3454" s="526"/>
      <c r="O3454" s="535"/>
      <c r="AC3454" s="274"/>
    </row>
    <row r="3455" spans="1:29" x14ac:dyDescent="0.2">
      <c r="A3455" s="528"/>
      <c r="B3455" s="477" t="str">
        <f t="shared" si="190"/>
        <v xml:space="preserve"> </v>
      </c>
      <c r="C3455" s="477"/>
      <c r="D3455" s="526"/>
      <c r="E3455" s="529"/>
      <c r="F3455" s="529"/>
      <c r="G3455" s="530"/>
      <c r="H3455" s="530"/>
      <c r="I3455" s="532"/>
      <c r="J3455" s="531" t="e">
        <f>VLOOKUP(K3455,'[11]CONSOLIDADO PLAN DESARROLLO'!$DK$9:$DM3751,3,0)</f>
        <v>#N/A</v>
      </c>
      <c r="K3455" s="532"/>
      <c r="L3455" s="531" t="str">
        <f>IF(K3455=0,"0-0",(VLOOKUP(K3455,'[11]CONSOLIDADO PLAN DESARROLLO'!$DK$9:$DM$305,2,0)))</f>
        <v>0-0</v>
      </c>
      <c r="M3455" s="532" t="str">
        <f t="shared" si="191"/>
        <v>0-0</v>
      </c>
      <c r="N3455" s="526"/>
      <c r="O3455" s="535"/>
      <c r="AC3455" s="274"/>
    </row>
    <row r="3456" spans="1:29" x14ac:dyDescent="0.2">
      <c r="A3456" s="528"/>
      <c r="B3456" s="477" t="str">
        <f t="shared" si="190"/>
        <v xml:space="preserve"> </v>
      </c>
      <c r="C3456" s="477"/>
      <c r="D3456" s="526"/>
      <c r="E3456" s="529"/>
      <c r="F3456" s="529"/>
      <c r="G3456" s="530"/>
      <c r="H3456" s="530"/>
      <c r="I3456" s="532"/>
      <c r="J3456" s="531" t="e">
        <f>VLOOKUP(K3456,'[11]CONSOLIDADO PLAN DESARROLLO'!$DK$9:$DM3752,3,0)</f>
        <v>#N/A</v>
      </c>
      <c r="K3456" s="532"/>
      <c r="L3456" s="531" t="str">
        <f>IF(K3456=0,"0-0",(VLOOKUP(K3456,'[11]CONSOLIDADO PLAN DESARROLLO'!$DK$9:$DM$305,2,0)))</f>
        <v>0-0</v>
      </c>
      <c r="M3456" s="532" t="str">
        <f t="shared" si="191"/>
        <v>0-0</v>
      </c>
      <c r="N3456" s="526"/>
      <c r="O3456" s="535"/>
      <c r="AC3456" s="274"/>
    </row>
    <row r="3457" spans="1:29" x14ac:dyDescent="0.2">
      <c r="A3457" s="528"/>
      <c r="B3457" s="477" t="str">
        <f t="shared" si="190"/>
        <v xml:space="preserve"> </v>
      </c>
      <c r="C3457" s="477"/>
      <c r="D3457" s="526"/>
      <c r="E3457" s="529"/>
      <c r="F3457" s="529"/>
      <c r="G3457" s="530"/>
      <c r="H3457" s="530"/>
      <c r="I3457" s="532"/>
      <c r="J3457" s="531" t="e">
        <f>VLOOKUP(K3457,'[11]CONSOLIDADO PLAN DESARROLLO'!$DK$9:$DM3753,3,0)</f>
        <v>#N/A</v>
      </c>
      <c r="K3457" s="532"/>
      <c r="L3457" s="531" t="str">
        <f>IF(K3457=0,"0-0",(VLOOKUP(K3457,'[11]CONSOLIDADO PLAN DESARROLLO'!$DK$9:$DM$305,2,0)))</f>
        <v>0-0</v>
      </c>
      <c r="M3457" s="532" t="str">
        <f t="shared" si="191"/>
        <v>0-0</v>
      </c>
      <c r="N3457" s="526"/>
      <c r="O3457" s="535"/>
      <c r="AC3457" s="274"/>
    </row>
    <row r="3458" spans="1:29" x14ac:dyDescent="0.2">
      <c r="A3458" s="528"/>
      <c r="B3458" s="477" t="str">
        <f t="shared" si="190"/>
        <v xml:space="preserve"> </v>
      </c>
      <c r="C3458" s="477"/>
      <c r="D3458" s="526"/>
      <c r="E3458" s="529"/>
      <c r="F3458" s="529"/>
      <c r="G3458" s="530"/>
      <c r="H3458" s="530"/>
      <c r="I3458" s="532"/>
      <c r="J3458" s="531" t="e">
        <f>VLOOKUP(K3458,'[11]CONSOLIDADO PLAN DESARROLLO'!$DK$9:$DM3754,3,0)</f>
        <v>#N/A</v>
      </c>
      <c r="K3458" s="532"/>
      <c r="L3458" s="531" t="str">
        <f>IF(K3458=0,"0-0",(VLOOKUP(K3458,'[11]CONSOLIDADO PLAN DESARROLLO'!$DK$9:$DM$305,2,0)))</f>
        <v>0-0</v>
      </c>
      <c r="M3458" s="532" t="str">
        <f t="shared" si="191"/>
        <v>0-0</v>
      </c>
      <c r="N3458" s="526"/>
      <c r="O3458" s="535"/>
      <c r="AC3458" s="274"/>
    </row>
    <row r="3459" spans="1:29" x14ac:dyDescent="0.2">
      <c r="A3459" s="528"/>
      <c r="B3459" s="477" t="str">
        <f t="shared" ref="B3459:B3522" si="192">+CONCATENATE(C3459," ",(LEFT(I3459,(3))))</f>
        <v xml:space="preserve"> </v>
      </c>
      <c r="C3459" s="477"/>
      <c r="D3459" s="526"/>
      <c r="E3459" s="529"/>
      <c r="F3459" s="529"/>
      <c r="G3459" s="530"/>
      <c r="H3459" s="530"/>
      <c r="I3459" s="532"/>
      <c r="J3459" s="531" t="e">
        <f>VLOOKUP(K3459,'[11]CONSOLIDADO PLAN DESARROLLO'!$DK$9:$DM3755,3,0)</f>
        <v>#N/A</v>
      </c>
      <c r="K3459" s="532"/>
      <c r="L3459" s="531" t="str">
        <f>IF(K3459=0,"0-0",(VLOOKUP(K3459,'[11]CONSOLIDADO PLAN DESARROLLO'!$DK$9:$DM$305,2,0)))</f>
        <v>0-0</v>
      </c>
      <c r="M3459" s="532" t="str">
        <f t="shared" ref="M3459:M3522" si="193">IF(I3459=0,"0-0",(VLOOKUP(I3459,$Q$2:$V$191,$P$1,0)))</f>
        <v>0-0</v>
      </c>
      <c r="N3459" s="526"/>
      <c r="O3459" s="535"/>
      <c r="AC3459" s="274"/>
    </row>
    <row r="3460" spans="1:29" x14ac:dyDescent="0.2">
      <c r="A3460" s="528"/>
      <c r="B3460" s="477" t="str">
        <f t="shared" si="192"/>
        <v xml:space="preserve"> </v>
      </c>
      <c r="C3460" s="477"/>
      <c r="D3460" s="526"/>
      <c r="E3460" s="529"/>
      <c r="F3460" s="529"/>
      <c r="G3460" s="530"/>
      <c r="H3460" s="530"/>
      <c r="I3460" s="532"/>
      <c r="J3460" s="531" t="e">
        <f>VLOOKUP(K3460,'[11]CONSOLIDADO PLAN DESARROLLO'!$DK$9:$DM3756,3,0)</f>
        <v>#N/A</v>
      </c>
      <c r="K3460" s="532"/>
      <c r="L3460" s="531" t="str">
        <f>IF(K3460=0,"0-0",(VLOOKUP(K3460,'[11]CONSOLIDADO PLAN DESARROLLO'!$DK$9:$DM$305,2,0)))</f>
        <v>0-0</v>
      </c>
      <c r="M3460" s="532" t="str">
        <f t="shared" si="193"/>
        <v>0-0</v>
      </c>
      <c r="N3460" s="526"/>
      <c r="O3460" s="535"/>
      <c r="AC3460" s="274"/>
    </row>
    <row r="3461" spans="1:29" x14ac:dyDescent="0.2">
      <c r="A3461" s="528"/>
      <c r="B3461" s="477" t="str">
        <f t="shared" si="192"/>
        <v xml:space="preserve"> </v>
      </c>
      <c r="C3461" s="477"/>
      <c r="D3461" s="526"/>
      <c r="E3461" s="529"/>
      <c r="F3461" s="529"/>
      <c r="G3461" s="530"/>
      <c r="H3461" s="530"/>
      <c r="I3461" s="532"/>
      <c r="J3461" s="531" t="e">
        <f>VLOOKUP(K3461,'[11]CONSOLIDADO PLAN DESARROLLO'!$DK$9:$DM3757,3,0)</f>
        <v>#N/A</v>
      </c>
      <c r="K3461" s="532"/>
      <c r="L3461" s="531" t="str">
        <f>IF(K3461=0,"0-0",(VLOOKUP(K3461,'[11]CONSOLIDADO PLAN DESARROLLO'!$DK$9:$DM$305,2,0)))</f>
        <v>0-0</v>
      </c>
      <c r="M3461" s="532" t="str">
        <f t="shared" si="193"/>
        <v>0-0</v>
      </c>
      <c r="N3461" s="526"/>
      <c r="O3461" s="535"/>
      <c r="AC3461" s="274"/>
    </row>
    <row r="3462" spans="1:29" x14ac:dyDescent="0.2">
      <c r="A3462" s="528"/>
      <c r="B3462" s="477" t="str">
        <f t="shared" si="192"/>
        <v xml:space="preserve"> </v>
      </c>
      <c r="C3462" s="477"/>
      <c r="D3462" s="526"/>
      <c r="E3462" s="529"/>
      <c r="F3462" s="529"/>
      <c r="G3462" s="530"/>
      <c r="H3462" s="530"/>
      <c r="I3462" s="532"/>
      <c r="J3462" s="531" t="e">
        <f>VLOOKUP(K3462,'[11]CONSOLIDADO PLAN DESARROLLO'!$DK$9:$DM3758,3,0)</f>
        <v>#N/A</v>
      </c>
      <c r="K3462" s="532"/>
      <c r="L3462" s="531" t="str">
        <f>IF(K3462=0,"0-0",(VLOOKUP(K3462,'[11]CONSOLIDADO PLAN DESARROLLO'!$DK$9:$DM$305,2,0)))</f>
        <v>0-0</v>
      </c>
      <c r="M3462" s="532" t="str">
        <f t="shared" si="193"/>
        <v>0-0</v>
      </c>
      <c r="N3462" s="526"/>
      <c r="O3462" s="535"/>
      <c r="AC3462" s="274"/>
    </row>
    <row r="3463" spans="1:29" x14ac:dyDescent="0.2">
      <c r="A3463" s="528"/>
      <c r="B3463" s="477" t="str">
        <f t="shared" si="192"/>
        <v xml:space="preserve"> </v>
      </c>
      <c r="C3463" s="477"/>
      <c r="D3463" s="526"/>
      <c r="E3463" s="529"/>
      <c r="F3463" s="529"/>
      <c r="G3463" s="530"/>
      <c r="H3463" s="530"/>
      <c r="I3463" s="532"/>
      <c r="J3463" s="531" t="e">
        <f>VLOOKUP(K3463,'[11]CONSOLIDADO PLAN DESARROLLO'!$DK$9:$DM3759,3,0)</f>
        <v>#N/A</v>
      </c>
      <c r="K3463" s="532"/>
      <c r="L3463" s="531" t="str">
        <f>IF(K3463=0,"0-0",(VLOOKUP(K3463,'[11]CONSOLIDADO PLAN DESARROLLO'!$DK$9:$DM$305,2,0)))</f>
        <v>0-0</v>
      </c>
      <c r="M3463" s="532" t="str">
        <f t="shared" si="193"/>
        <v>0-0</v>
      </c>
      <c r="N3463" s="526"/>
      <c r="O3463" s="535"/>
      <c r="AC3463" s="274"/>
    </row>
    <row r="3464" spans="1:29" x14ac:dyDescent="0.2">
      <c r="A3464" s="528"/>
      <c r="B3464" s="477" t="str">
        <f t="shared" si="192"/>
        <v xml:space="preserve"> </v>
      </c>
      <c r="C3464" s="477"/>
      <c r="D3464" s="526"/>
      <c r="E3464" s="529"/>
      <c r="F3464" s="529"/>
      <c r="G3464" s="530"/>
      <c r="H3464" s="530"/>
      <c r="I3464" s="532"/>
      <c r="J3464" s="531" t="e">
        <f>VLOOKUP(K3464,'[11]CONSOLIDADO PLAN DESARROLLO'!$DK$9:$DM3760,3,0)</f>
        <v>#N/A</v>
      </c>
      <c r="K3464" s="532"/>
      <c r="L3464" s="531" t="str">
        <f>IF(K3464=0,"0-0",(VLOOKUP(K3464,'[11]CONSOLIDADO PLAN DESARROLLO'!$DK$9:$DM$305,2,0)))</f>
        <v>0-0</v>
      </c>
      <c r="M3464" s="532" t="str">
        <f t="shared" si="193"/>
        <v>0-0</v>
      </c>
      <c r="N3464" s="526"/>
      <c r="O3464" s="535"/>
      <c r="AC3464" s="274"/>
    </row>
    <row r="3465" spans="1:29" x14ac:dyDescent="0.2">
      <c r="A3465" s="528"/>
      <c r="B3465" s="477" t="str">
        <f t="shared" si="192"/>
        <v xml:space="preserve"> </v>
      </c>
      <c r="C3465" s="477"/>
      <c r="D3465" s="526"/>
      <c r="E3465" s="529"/>
      <c r="F3465" s="529"/>
      <c r="G3465" s="530"/>
      <c r="H3465" s="530"/>
      <c r="I3465" s="532"/>
      <c r="J3465" s="531" t="e">
        <f>VLOOKUP(K3465,'[11]CONSOLIDADO PLAN DESARROLLO'!$DK$9:$DM3761,3,0)</f>
        <v>#N/A</v>
      </c>
      <c r="K3465" s="532"/>
      <c r="L3465" s="531" t="str">
        <f>IF(K3465=0,"0-0",(VLOOKUP(K3465,'[11]CONSOLIDADO PLAN DESARROLLO'!$DK$9:$DM$305,2,0)))</f>
        <v>0-0</v>
      </c>
      <c r="M3465" s="532" t="str">
        <f t="shared" si="193"/>
        <v>0-0</v>
      </c>
      <c r="N3465" s="526"/>
      <c r="O3465" s="535"/>
      <c r="AC3465" s="274"/>
    </row>
    <row r="3466" spans="1:29" x14ac:dyDescent="0.2">
      <c r="A3466" s="528"/>
      <c r="B3466" s="477" t="str">
        <f t="shared" si="192"/>
        <v xml:space="preserve"> </v>
      </c>
      <c r="C3466" s="477"/>
      <c r="D3466" s="526"/>
      <c r="E3466" s="529"/>
      <c r="F3466" s="529"/>
      <c r="G3466" s="530"/>
      <c r="H3466" s="530"/>
      <c r="I3466" s="532"/>
      <c r="J3466" s="531" t="e">
        <f>VLOOKUP(K3466,'[11]CONSOLIDADO PLAN DESARROLLO'!$DK$9:$DM3762,3,0)</f>
        <v>#N/A</v>
      </c>
      <c r="K3466" s="532"/>
      <c r="L3466" s="531" t="str">
        <f>IF(K3466=0,"0-0",(VLOOKUP(K3466,'[11]CONSOLIDADO PLAN DESARROLLO'!$DK$9:$DM$305,2,0)))</f>
        <v>0-0</v>
      </c>
      <c r="M3466" s="532" t="str">
        <f t="shared" si="193"/>
        <v>0-0</v>
      </c>
      <c r="N3466" s="526"/>
      <c r="O3466" s="535"/>
      <c r="AC3466" s="274"/>
    </row>
    <row r="3467" spans="1:29" x14ac:dyDescent="0.2">
      <c r="A3467" s="528"/>
      <c r="B3467" s="477" t="str">
        <f t="shared" si="192"/>
        <v xml:space="preserve"> </v>
      </c>
      <c r="C3467" s="477"/>
      <c r="D3467" s="526"/>
      <c r="E3467" s="529"/>
      <c r="F3467" s="529"/>
      <c r="G3467" s="530"/>
      <c r="H3467" s="530"/>
      <c r="I3467" s="532"/>
      <c r="J3467" s="531" t="e">
        <f>VLOOKUP(K3467,'[11]CONSOLIDADO PLAN DESARROLLO'!$DK$9:$DM3763,3,0)</f>
        <v>#N/A</v>
      </c>
      <c r="K3467" s="532"/>
      <c r="L3467" s="531" t="str">
        <f>IF(K3467=0,"0-0",(VLOOKUP(K3467,'[11]CONSOLIDADO PLAN DESARROLLO'!$DK$9:$DM$305,2,0)))</f>
        <v>0-0</v>
      </c>
      <c r="M3467" s="532" t="str">
        <f t="shared" si="193"/>
        <v>0-0</v>
      </c>
      <c r="N3467" s="526"/>
      <c r="O3467" s="535"/>
      <c r="AC3467" s="274"/>
    </row>
    <row r="3468" spans="1:29" x14ac:dyDescent="0.2">
      <c r="A3468" s="528"/>
      <c r="B3468" s="477" t="str">
        <f t="shared" si="192"/>
        <v xml:space="preserve"> </v>
      </c>
      <c r="C3468" s="477"/>
      <c r="D3468" s="526"/>
      <c r="E3468" s="529"/>
      <c r="F3468" s="529"/>
      <c r="G3468" s="530"/>
      <c r="H3468" s="530"/>
      <c r="I3468" s="532"/>
      <c r="J3468" s="531" t="e">
        <f>VLOOKUP(K3468,'[11]CONSOLIDADO PLAN DESARROLLO'!$DK$9:$DM3764,3,0)</f>
        <v>#N/A</v>
      </c>
      <c r="K3468" s="532"/>
      <c r="L3468" s="531" t="str">
        <f>IF(K3468=0,"0-0",(VLOOKUP(K3468,'[11]CONSOLIDADO PLAN DESARROLLO'!$DK$9:$DM$305,2,0)))</f>
        <v>0-0</v>
      </c>
      <c r="M3468" s="532" t="str">
        <f t="shared" si="193"/>
        <v>0-0</v>
      </c>
      <c r="N3468" s="526"/>
      <c r="O3468" s="535"/>
      <c r="AC3468" s="274"/>
    </row>
    <row r="3469" spans="1:29" x14ac:dyDescent="0.2">
      <c r="A3469" s="528"/>
      <c r="B3469" s="477" t="str">
        <f t="shared" si="192"/>
        <v xml:space="preserve"> </v>
      </c>
      <c r="C3469" s="477"/>
      <c r="D3469" s="526"/>
      <c r="E3469" s="529"/>
      <c r="F3469" s="529"/>
      <c r="G3469" s="530"/>
      <c r="H3469" s="530"/>
      <c r="I3469" s="532"/>
      <c r="J3469" s="531" t="e">
        <f>VLOOKUP(K3469,'[11]CONSOLIDADO PLAN DESARROLLO'!$DK$9:$DM3765,3,0)</f>
        <v>#N/A</v>
      </c>
      <c r="K3469" s="532"/>
      <c r="L3469" s="531" t="str">
        <f>IF(K3469=0,"0-0",(VLOOKUP(K3469,'[11]CONSOLIDADO PLAN DESARROLLO'!$DK$9:$DM$305,2,0)))</f>
        <v>0-0</v>
      </c>
      <c r="M3469" s="532" t="str">
        <f t="shared" si="193"/>
        <v>0-0</v>
      </c>
      <c r="N3469" s="526"/>
      <c r="O3469" s="535"/>
      <c r="AC3469" s="274"/>
    </row>
    <row r="3470" spans="1:29" x14ac:dyDescent="0.2">
      <c r="A3470" s="528"/>
      <c r="B3470" s="477" t="str">
        <f t="shared" si="192"/>
        <v xml:space="preserve"> </v>
      </c>
      <c r="C3470" s="477"/>
      <c r="D3470" s="526"/>
      <c r="E3470" s="529"/>
      <c r="F3470" s="529"/>
      <c r="G3470" s="530"/>
      <c r="H3470" s="530"/>
      <c r="I3470" s="532"/>
      <c r="J3470" s="531" t="e">
        <f>VLOOKUP(K3470,'[11]CONSOLIDADO PLAN DESARROLLO'!$DK$9:$DM3766,3,0)</f>
        <v>#N/A</v>
      </c>
      <c r="K3470" s="532"/>
      <c r="L3470" s="531" t="str">
        <f>IF(K3470=0,"0-0",(VLOOKUP(K3470,'[11]CONSOLIDADO PLAN DESARROLLO'!$DK$9:$DM$305,2,0)))</f>
        <v>0-0</v>
      </c>
      <c r="M3470" s="532" t="str">
        <f t="shared" si="193"/>
        <v>0-0</v>
      </c>
      <c r="N3470" s="526"/>
      <c r="O3470" s="535"/>
      <c r="AC3470" s="274"/>
    </row>
    <row r="3471" spans="1:29" x14ac:dyDescent="0.2">
      <c r="A3471" s="528"/>
      <c r="B3471" s="477" t="str">
        <f t="shared" si="192"/>
        <v xml:space="preserve"> </v>
      </c>
      <c r="C3471" s="477"/>
      <c r="D3471" s="526"/>
      <c r="E3471" s="529"/>
      <c r="F3471" s="529"/>
      <c r="G3471" s="530"/>
      <c r="H3471" s="530"/>
      <c r="I3471" s="532"/>
      <c r="J3471" s="531" t="e">
        <f>VLOOKUP(K3471,'[11]CONSOLIDADO PLAN DESARROLLO'!$DK$9:$DM3767,3,0)</f>
        <v>#N/A</v>
      </c>
      <c r="K3471" s="532"/>
      <c r="L3471" s="531" t="str">
        <f>IF(K3471=0,"0-0",(VLOOKUP(K3471,'[11]CONSOLIDADO PLAN DESARROLLO'!$DK$9:$DM$305,2,0)))</f>
        <v>0-0</v>
      </c>
      <c r="M3471" s="532" t="str">
        <f t="shared" si="193"/>
        <v>0-0</v>
      </c>
      <c r="N3471" s="526"/>
      <c r="O3471" s="535"/>
      <c r="AC3471" s="274"/>
    </row>
    <row r="3472" spans="1:29" x14ac:dyDescent="0.2">
      <c r="A3472" s="528"/>
      <c r="B3472" s="477" t="str">
        <f t="shared" si="192"/>
        <v xml:space="preserve"> </v>
      </c>
      <c r="C3472" s="477"/>
      <c r="D3472" s="526"/>
      <c r="E3472" s="529"/>
      <c r="F3472" s="529"/>
      <c r="G3472" s="530"/>
      <c r="H3472" s="530"/>
      <c r="I3472" s="532"/>
      <c r="J3472" s="531" t="e">
        <f>VLOOKUP(K3472,'[11]CONSOLIDADO PLAN DESARROLLO'!$DK$9:$DM3768,3,0)</f>
        <v>#N/A</v>
      </c>
      <c r="K3472" s="532"/>
      <c r="L3472" s="531" t="str">
        <f>IF(K3472=0,"0-0",(VLOOKUP(K3472,'[11]CONSOLIDADO PLAN DESARROLLO'!$DK$9:$DM$305,2,0)))</f>
        <v>0-0</v>
      </c>
      <c r="M3472" s="532" t="str">
        <f t="shared" si="193"/>
        <v>0-0</v>
      </c>
      <c r="N3472" s="526"/>
      <c r="O3472" s="535"/>
      <c r="AC3472" s="274"/>
    </row>
    <row r="3473" spans="1:29" x14ac:dyDescent="0.2">
      <c r="A3473" s="528"/>
      <c r="B3473" s="477" t="str">
        <f t="shared" si="192"/>
        <v xml:space="preserve"> </v>
      </c>
      <c r="C3473" s="477"/>
      <c r="D3473" s="526"/>
      <c r="E3473" s="529"/>
      <c r="F3473" s="529"/>
      <c r="G3473" s="530"/>
      <c r="H3473" s="530"/>
      <c r="I3473" s="532"/>
      <c r="J3473" s="531" t="e">
        <f>VLOOKUP(K3473,'[11]CONSOLIDADO PLAN DESARROLLO'!$DK$9:$DM3769,3,0)</f>
        <v>#N/A</v>
      </c>
      <c r="K3473" s="532"/>
      <c r="L3473" s="531" t="str">
        <f>IF(K3473=0,"0-0",(VLOOKUP(K3473,'[11]CONSOLIDADO PLAN DESARROLLO'!$DK$9:$DM$305,2,0)))</f>
        <v>0-0</v>
      </c>
      <c r="M3473" s="532" t="str">
        <f t="shared" si="193"/>
        <v>0-0</v>
      </c>
      <c r="N3473" s="526"/>
      <c r="O3473" s="535"/>
      <c r="AC3473" s="274"/>
    </row>
    <row r="3474" spans="1:29" x14ac:dyDescent="0.2">
      <c r="A3474" s="528"/>
      <c r="B3474" s="477" t="str">
        <f t="shared" si="192"/>
        <v xml:space="preserve"> </v>
      </c>
      <c r="C3474" s="477"/>
      <c r="D3474" s="526"/>
      <c r="E3474" s="529"/>
      <c r="F3474" s="529"/>
      <c r="G3474" s="530"/>
      <c r="H3474" s="530"/>
      <c r="I3474" s="532"/>
      <c r="J3474" s="531" t="e">
        <f>VLOOKUP(K3474,'[11]CONSOLIDADO PLAN DESARROLLO'!$DK$9:$DM3770,3,0)</f>
        <v>#N/A</v>
      </c>
      <c r="K3474" s="532"/>
      <c r="L3474" s="531" t="str">
        <f>IF(K3474=0,"0-0",(VLOOKUP(K3474,'[11]CONSOLIDADO PLAN DESARROLLO'!$DK$9:$DM$305,2,0)))</f>
        <v>0-0</v>
      </c>
      <c r="M3474" s="532" t="str">
        <f t="shared" si="193"/>
        <v>0-0</v>
      </c>
      <c r="N3474" s="526"/>
      <c r="O3474" s="535"/>
      <c r="AC3474" s="274"/>
    </row>
    <row r="3475" spans="1:29" x14ac:dyDescent="0.2">
      <c r="A3475" s="528"/>
      <c r="B3475" s="477" t="str">
        <f t="shared" si="192"/>
        <v xml:space="preserve"> </v>
      </c>
      <c r="C3475" s="477"/>
      <c r="D3475" s="526"/>
      <c r="E3475" s="529"/>
      <c r="F3475" s="529"/>
      <c r="G3475" s="530"/>
      <c r="H3475" s="530"/>
      <c r="I3475" s="532"/>
      <c r="J3475" s="531" t="e">
        <f>VLOOKUP(K3475,'[11]CONSOLIDADO PLAN DESARROLLO'!$DK$9:$DM3771,3,0)</f>
        <v>#N/A</v>
      </c>
      <c r="K3475" s="532"/>
      <c r="L3475" s="531" t="str">
        <f>IF(K3475=0,"0-0",(VLOOKUP(K3475,'[11]CONSOLIDADO PLAN DESARROLLO'!$DK$9:$DM$305,2,0)))</f>
        <v>0-0</v>
      </c>
      <c r="M3475" s="532" t="str">
        <f t="shared" si="193"/>
        <v>0-0</v>
      </c>
      <c r="N3475" s="526"/>
      <c r="O3475" s="535"/>
      <c r="AC3475" s="274"/>
    </row>
    <row r="3476" spans="1:29" x14ac:dyDescent="0.2">
      <c r="A3476" s="528"/>
      <c r="B3476" s="477" t="str">
        <f t="shared" si="192"/>
        <v xml:space="preserve"> </v>
      </c>
      <c r="C3476" s="477"/>
      <c r="D3476" s="526"/>
      <c r="E3476" s="529"/>
      <c r="F3476" s="529"/>
      <c r="G3476" s="530"/>
      <c r="H3476" s="530"/>
      <c r="I3476" s="532"/>
      <c r="J3476" s="531" t="e">
        <f>VLOOKUP(K3476,'[11]CONSOLIDADO PLAN DESARROLLO'!$DK$9:$DM3772,3,0)</f>
        <v>#N/A</v>
      </c>
      <c r="K3476" s="532"/>
      <c r="L3476" s="531" t="str">
        <f>IF(K3476=0,"0-0",(VLOOKUP(K3476,'[11]CONSOLIDADO PLAN DESARROLLO'!$DK$9:$DM$305,2,0)))</f>
        <v>0-0</v>
      </c>
      <c r="M3476" s="532" t="str">
        <f t="shared" si="193"/>
        <v>0-0</v>
      </c>
      <c r="N3476" s="526"/>
      <c r="O3476" s="535"/>
      <c r="AC3476" s="274"/>
    </row>
    <row r="3477" spans="1:29" x14ac:dyDescent="0.2">
      <c r="A3477" s="528"/>
      <c r="B3477" s="477" t="str">
        <f t="shared" si="192"/>
        <v xml:space="preserve"> </v>
      </c>
      <c r="C3477" s="477"/>
      <c r="D3477" s="526"/>
      <c r="E3477" s="529"/>
      <c r="F3477" s="529"/>
      <c r="G3477" s="530"/>
      <c r="H3477" s="530"/>
      <c r="I3477" s="532"/>
      <c r="J3477" s="531" t="e">
        <f>VLOOKUP(K3477,'[11]CONSOLIDADO PLAN DESARROLLO'!$DK$9:$DM3773,3,0)</f>
        <v>#N/A</v>
      </c>
      <c r="K3477" s="532"/>
      <c r="L3477" s="531" t="str">
        <f>IF(K3477=0,"0-0",(VLOOKUP(K3477,'[11]CONSOLIDADO PLAN DESARROLLO'!$DK$9:$DM$305,2,0)))</f>
        <v>0-0</v>
      </c>
      <c r="M3477" s="532" t="str">
        <f t="shared" si="193"/>
        <v>0-0</v>
      </c>
      <c r="N3477" s="526"/>
      <c r="O3477" s="535"/>
      <c r="AC3477" s="274"/>
    </row>
    <row r="3478" spans="1:29" x14ac:dyDescent="0.2">
      <c r="A3478" s="528"/>
      <c r="B3478" s="477" t="str">
        <f t="shared" si="192"/>
        <v xml:space="preserve"> </v>
      </c>
      <c r="C3478" s="477"/>
      <c r="D3478" s="526"/>
      <c r="E3478" s="529"/>
      <c r="F3478" s="529"/>
      <c r="G3478" s="530"/>
      <c r="H3478" s="530"/>
      <c r="I3478" s="532"/>
      <c r="J3478" s="531" t="e">
        <f>VLOOKUP(K3478,'[11]CONSOLIDADO PLAN DESARROLLO'!$DK$9:$DM3774,3,0)</f>
        <v>#N/A</v>
      </c>
      <c r="K3478" s="532"/>
      <c r="L3478" s="531" t="str">
        <f>IF(K3478=0,"0-0",(VLOOKUP(K3478,'[11]CONSOLIDADO PLAN DESARROLLO'!$DK$9:$DM$305,2,0)))</f>
        <v>0-0</v>
      </c>
      <c r="M3478" s="532" t="str">
        <f t="shared" si="193"/>
        <v>0-0</v>
      </c>
      <c r="N3478" s="526"/>
      <c r="O3478" s="535"/>
      <c r="AC3478" s="274"/>
    </row>
    <row r="3479" spans="1:29" x14ac:dyDescent="0.2">
      <c r="A3479" s="528"/>
      <c r="B3479" s="477" t="str">
        <f t="shared" si="192"/>
        <v xml:space="preserve"> </v>
      </c>
      <c r="C3479" s="477"/>
      <c r="D3479" s="526"/>
      <c r="E3479" s="529"/>
      <c r="F3479" s="529"/>
      <c r="G3479" s="530"/>
      <c r="H3479" s="530"/>
      <c r="I3479" s="532"/>
      <c r="J3479" s="531" t="e">
        <f>VLOOKUP(K3479,'[11]CONSOLIDADO PLAN DESARROLLO'!$DK$9:$DM3775,3,0)</f>
        <v>#N/A</v>
      </c>
      <c r="K3479" s="532"/>
      <c r="L3479" s="531" t="str">
        <f>IF(K3479=0,"0-0",(VLOOKUP(K3479,'[11]CONSOLIDADO PLAN DESARROLLO'!$DK$9:$DM$305,2,0)))</f>
        <v>0-0</v>
      </c>
      <c r="M3479" s="532" t="str">
        <f t="shared" si="193"/>
        <v>0-0</v>
      </c>
      <c r="N3479" s="526"/>
      <c r="O3479" s="535"/>
      <c r="AC3479" s="274"/>
    </row>
    <row r="3480" spans="1:29" x14ac:dyDescent="0.2">
      <c r="A3480" s="528"/>
      <c r="B3480" s="477" t="str">
        <f t="shared" si="192"/>
        <v xml:space="preserve"> </v>
      </c>
      <c r="C3480" s="477"/>
      <c r="D3480" s="526"/>
      <c r="E3480" s="529"/>
      <c r="F3480" s="529"/>
      <c r="G3480" s="530"/>
      <c r="H3480" s="530"/>
      <c r="I3480" s="532"/>
      <c r="J3480" s="531" t="e">
        <f>VLOOKUP(K3480,'[11]CONSOLIDADO PLAN DESARROLLO'!$DK$9:$DM3776,3,0)</f>
        <v>#N/A</v>
      </c>
      <c r="K3480" s="532"/>
      <c r="L3480" s="531" t="str">
        <f>IF(K3480=0,"0-0",(VLOOKUP(K3480,'[11]CONSOLIDADO PLAN DESARROLLO'!$DK$9:$DM$305,2,0)))</f>
        <v>0-0</v>
      </c>
      <c r="M3480" s="532" t="str">
        <f t="shared" si="193"/>
        <v>0-0</v>
      </c>
      <c r="N3480" s="526"/>
      <c r="O3480" s="535"/>
      <c r="AC3480" s="274"/>
    </row>
    <row r="3481" spans="1:29" x14ac:dyDescent="0.2">
      <c r="A3481" s="528"/>
      <c r="B3481" s="477" t="str">
        <f t="shared" si="192"/>
        <v xml:space="preserve"> </v>
      </c>
      <c r="C3481" s="477"/>
      <c r="D3481" s="526"/>
      <c r="E3481" s="529"/>
      <c r="F3481" s="529"/>
      <c r="G3481" s="530"/>
      <c r="H3481" s="530"/>
      <c r="I3481" s="532"/>
      <c r="J3481" s="531" t="e">
        <f>VLOOKUP(K3481,'[11]CONSOLIDADO PLAN DESARROLLO'!$DK$9:$DM3777,3,0)</f>
        <v>#N/A</v>
      </c>
      <c r="K3481" s="532"/>
      <c r="L3481" s="531" t="str">
        <f>IF(K3481=0,"0-0",(VLOOKUP(K3481,'[11]CONSOLIDADO PLAN DESARROLLO'!$DK$9:$DM$305,2,0)))</f>
        <v>0-0</v>
      </c>
      <c r="M3481" s="532" t="str">
        <f t="shared" si="193"/>
        <v>0-0</v>
      </c>
      <c r="N3481" s="526"/>
      <c r="O3481" s="535"/>
      <c r="AC3481" s="274"/>
    </row>
    <row r="3482" spans="1:29" x14ac:dyDescent="0.2">
      <c r="A3482" s="528"/>
      <c r="B3482" s="477" t="str">
        <f t="shared" si="192"/>
        <v xml:space="preserve"> </v>
      </c>
      <c r="C3482" s="477"/>
      <c r="D3482" s="526"/>
      <c r="E3482" s="529"/>
      <c r="F3482" s="529"/>
      <c r="G3482" s="530"/>
      <c r="H3482" s="530"/>
      <c r="I3482" s="532"/>
      <c r="J3482" s="531" t="e">
        <f>VLOOKUP(K3482,'[11]CONSOLIDADO PLAN DESARROLLO'!$DK$9:$DM3778,3,0)</f>
        <v>#N/A</v>
      </c>
      <c r="K3482" s="532"/>
      <c r="L3482" s="531" t="str">
        <f>IF(K3482=0,"0-0",(VLOOKUP(K3482,'[11]CONSOLIDADO PLAN DESARROLLO'!$DK$9:$DM$305,2,0)))</f>
        <v>0-0</v>
      </c>
      <c r="M3482" s="532" t="str">
        <f t="shared" si="193"/>
        <v>0-0</v>
      </c>
      <c r="N3482" s="526"/>
      <c r="O3482" s="535"/>
      <c r="AC3482" s="274"/>
    </row>
    <row r="3483" spans="1:29" x14ac:dyDescent="0.2">
      <c r="A3483" s="528"/>
      <c r="B3483" s="477" t="str">
        <f t="shared" si="192"/>
        <v xml:space="preserve"> </v>
      </c>
      <c r="C3483" s="477"/>
      <c r="D3483" s="526"/>
      <c r="E3483" s="529"/>
      <c r="F3483" s="529"/>
      <c r="G3483" s="530"/>
      <c r="H3483" s="530"/>
      <c r="I3483" s="532"/>
      <c r="J3483" s="531" t="e">
        <f>VLOOKUP(K3483,'[11]CONSOLIDADO PLAN DESARROLLO'!$DK$9:$DM3779,3,0)</f>
        <v>#N/A</v>
      </c>
      <c r="K3483" s="532"/>
      <c r="L3483" s="531" t="str">
        <f>IF(K3483=0,"0-0",(VLOOKUP(K3483,'[11]CONSOLIDADO PLAN DESARROLLO'!$DK$9:$DM$305,2,0)))</f>
        <v>0-0</v>
      </c>
      <c r="M3483" s="532" t="str">
        <f t="shared" si="193"/>
        <v>0-0</v>
      </c>
      <c r="N3483" s="526"/>
      <c r="O3483" s="535"/>
      <c r="AC3483" s="274"/>
    </row>
    <row r="3484" spans="1:29" x14ac:dyDescent="0.2">
      <c r="A3484" s="528"/>
      <c r="B3484" s="477" t="str">
        <f t="shared" si="192"/>
        <v xml:space="preserve"> </v>
      </c>
      <c r="C3484" s="477"/>
      <c r="D3484" s="526"/>
      <c r="E3484" s="529"/>
      <c r="F3484" s="529"/>
      <c r="G3484" s="530"/>
      <c r="H3484" s="530"/>
      <c r="I3484" s="532"/>
      <c r="J3484" s="531" t="e">
        <f>VLOOKUP(K3484,'[11]CONSOLIDADO PLAN DESARROLLO'!$DK$9:$DM3780,3,0)</f>
        <v>#N/A</v>
      </c>
      <c r="K3484" s="532"/>
      <c r="L3484" s="531" t="str">
        <f>IF(K3484=0,"0-0",(VLOOKUP(K3484,'[11]CONSOLIDADO PLAN DESARROLLO'!$DK$9:$DM$305,2,0)))</f>
        <v>0-0</v>
      </c>
      <c r="M3484" s="532" t="str">
        <f t="shared" si="193"/>
        <v>0-0</v>
      </c>
      <c r="N3484" s="526"/>
      <c r="O3484" s="535"/>
      <c r="AC3484" s="274"/>
    </row>
    <row r="3485" spans="1:29" x14ac:dyDescent="0.2">
      <c r="A3485" s="528"/>
      <c r="B3485" s="477" t="str">
        <f t="shared" si="192"/>
        <v xml:space="preserve"> </v>
      </c>
      <c r="C3485" s="477"/>
      <c r="D3485" s="526"/>
      <c r="E3485" s="529"/>
      <c r="F3485" s="529"/>
      <c r="G3485" s="530"/>
      <c r="H3485" s="530"/>
      <c r="I3485" s="532"/>
      <c r="J3485" s="531" t="e">
        <f>VLOOKUP(K3485,'[11]CONSOLIDADO PLAN DESARROLLO'!$DK$9:$DM3781,3,0)</f>
        <v>#N/A</v>
      </c>
      <c r="K3485" s="532"/>
      <c r="L3485" s="531" t="str">
        <f>IF(K3485=0,"0-0",(VLOOKUP(K3485,'[11]CONSOLIDADO PLAN DESARROLLO'!$DK$9:$DM$305,2,0)))</f>
        <v>0-0</v>
      </c>
      <c r="M3485" s="532" t="str">
        <f t="shared" si="193"/>
        <v>0-0</v>
      </c>
      <c r="N3485" s="526"/>
      <c r="O3485" s="535"/>
      <c r="AC3485" s="274"/>
    </row>
    <row r="3486" spans="1:29" x14ac:dyDescent="0.2">
      <c r="A3486" s="528"/>
      <c r="B3486" s="477" t="str">
        <f t="shared" si="192"/>
        <v xml:space="preserve"> </v>
      </c>
      <c r="C3486" s="477"/>
      <c r="D3486" s="526"/>
      <c r="E3486" s="529"/>
      <c r="F3486" s="529"/>
      <c r="G3486" s="530"/>
      <c r="H3486" s="530"/>
      <c r="I3486" s="532"/>
      <c r="J3486" s="531" t="e">
        <f>VLOOKUP(K3486,'[11]CONSOLIDADO PLAN DESARROLLO'!$DK$9:$DM3782,3,0)</f>
        <v>#N/A</v>
      </c>
      <c r="K3486" s="532"/>
      <c r="L3486" s="531" t="str">
        <f>IF(K3486=0,"0-0",(VLOOKUP(K3486,'[11]CONSOLIDADO PLAN DESARROLLO'!$DK$9:$DM$305,2,0)))</f>
        <v>0-0</v>
      </c>
      <c r="M3486" s="532" t="str">
        <f t="shared" si="193"/>
        <v>0-0</v>
      </c>
      <c r="N3486" s="526"/>
      <c r="O3486" s="535"/>
      <c r="AC3486" s="274"/>
    </row>
    <row r="3487" spans="1:29" x14ac:dyDescent="0.2">
      <c r="A3487" s="528"/>
      <c r="B3487" s="477" t="str">
        <f t="shared" si="192"/>
        <v xml:space="preserve"> </v>
      </c>
      <c r="C3487" s="477"/>
      <c r="D3487" s="526"/>
      <c r="E3487" s="529"/>
      <c r="F3487" s="529"/>
      <c r="G3487" s="530"/>
      <c r="H3487" s="530"/>
      <c r="I3487" s="532"/>
      <c r="J3487" s="531" t="e">
        <f>VLOOKUP(K3487,'[11]CONSOLIDADO PLAN DESARROLLO'!$DK$9:$DM3783,3,0)</f>
        <v>#N/A</v>
      </c>
      <c r="K3487" s="532"/>
      <c r="L3487" s="531" t="str">
        <f>IF(K3487=0,"0-0",(VLOOKUP(K3487,'[11]CONSOLIDADO PLAN DESARROLLO'!$DK$9:$DM$305,2,0)))</f>
        <v>0-0</v>
      </c>
      <c r="M3487" s="532" t="str">
        <f t="shared" si="193"/>
        <v>0-0</v>
      </c>
      <c r="N3487" s="526"/>
      <c r="O3487" s="535"/>
      <c r="AC3487" s="274"/>
    </row>
    <row r="3488" spans="1:29" x14ac:dyDescent="0.2">
      <c r="A3488" s="528"/>
      <c r="B3488" s="477" t="str">
        <f t="shared" si="192"/>
        <v xml:space="preserve"> </v>
      </c>
      <c r="C3488" s="477"/>
      <c r="D3488" s="526"/>
      <c r="E3488" s="529"/>
      <c r="F3488" s="529"/>
      <c r="G3488" s="530"/>
      <c r="H3488" s="530"/>
      <c r="I3488" s="532"/>
      <c r="J3488" s="531" t="e">
        <f>VLOOKUP(K3488,'[11]CONSOLIDADO PLAN DESARROLLO'!$DK$9:$DM3784,3,0)</f>
        <v>#N/A</v>
      </c>
      <c r="K3488" s="532"/>
      <c r="L3488" s="531" t="str">
        <f>IF(K3488=0,"0-0",(VLOOKUP(K3488,'[11]CONSOLIDADO PLAN DESARROLLO'!$DK$9:$DM$305,2,0)))</f>
        <v>0-0</v>
      </c>
      <c r="M3488" s="532" t="str">
        <f t="shared" si="193"/>
        <v>0-0</v>
      </c>
      <c r="N3488" s="526"/>
      <c r="O3488" s="535"/>
      <c r="AC3488" s="274"/>
    </row>
    <row r="3489" spans="1:29" x14ac:dyDescent="0.2">
      <c r="A3489" s="528"/>
      <c r="B3489" s="477" t="str">
        <f t="shared" si="192"/>
        <v xml:space="preserve"> </v>
      </c>
      <c r="C3489" s="477"/>
      <c r="D3489" s="526"/>
      <c r="E3489" s="529"/>
      <c r="F3489" s="529"/>
      <c r="G3489" s="530"/>
      <c r="H3489" s="530"/>
      <c r="I3489" s="532"/>
      <c r="J3489" s="531" t="e">
        <f>VLOOKUP(K3489,'[11]CONSOLIDADO PLAN DESARROLLO'!$DK$9:$DM3785,3,0)</f>
        <v>#N/A</v>
      </c>
      <c r="K3489" s="532"/>
      <c r="L3489" s="531" t="str">
        <f>IF(K3489=0,"0-0",(VLOOKUP(K3489,'[11]CONSOLIDADO PLAN DESARROLLO'!$DK$9:$DM$305,2,0)))</f>
        <v>0-0</v>
      </c>
      <c r="M3489" s="532" t="str">
        <f t="shared" si="193"/>
        <v>0-0</v>
      </c>
      <c r="N3489" s="526"/>
      <c r="O3489" s="535"/>
      <c r="AC3489" s="274"/>
    </row>
    <row r="3490" spans="1:29" x14ac:dyDescent="0.2">
      <c r="A3490" s="528"/>
      <c r="B3490" s="477" t="str">
        <f t="shared" si="192"/>
        <v xml:space="preserve"> </v>
      </c>
      <c r="C3490" s="477"/>
      <c r="D3490" s="526"/>
      <c r="E3490" s="529"/>
      <c r="F3490" s="529"/>
      <c r="G3490" s="530"/>
      <c r="H3490" s="530"/>
      <c r="I3490" s="532"/>
      <c r="J3490" s="531" t="e">
        <f>VLOOKUP(K3490,'[11]CONSOLIDADO PLAN DESARROLLO'!$DK$9:$DM3786,3,0)</f>
        <v>#N/A</v>
      </c>
      <c r="K3490" s="532"/>
      <c r="L3490" s="531" t="str">
        <f>IF(K3490=0,"0-0",(VLOOKUP(K3490,'[11]CONSOLIDADO PLAN DESARROLLO'!$DK$9:$DM$305,2,0)))</f>
        <v>0-0</v>
      </c>
      <c r="M3490" s="532" t="str">
        <f t="shared" si="193"/>
        <v>0-0</v>
      </c>
      <c r="N3490" s="526"/>
      <c r="O3490" s="535"/>
      <c r="AC3490" s="274"/>
    </row>
    <row r="3491" spans="1:29" x14ac:dyDescent="0.2">
      <c r="A3491" s="528"/>
      <c r="B3491" s="477" t="str">
        <f t="shared" si="192"/>
        <v xml:space="preserve"> </v>
      </c>
      <c r="C3491" s="477"/>
      <c r="D3491" s="526"/>
      <c r="E3491" s="529"/>
      <c r="F3491" s="529"/>
      <c r="G3491" s="530"/>
      <c r="H3491" s="530"/>
      <c r="I3491" s="532"/>
      <c r="J3491" s="531" t="e">
        <f>VLOOKUP(K3491,'[11]CONSOLIDADO PLAN DESARROLLO'!$DK$9:$DM3787,3,0)</f>
        <v>#N/A</v>
      </c>
      <c r="K3491" s="532"/>
      <c r="L3491" s="531" t="str">
        <f>IF(K3491=0,"0-0",(VLOOKUP(K3491,'[11]CONSOLIDADO PLAN DESARROLLO'!$DK$9:$DM$305,2,0)))</f>
        <v>0-0</v>
      </c>
      <c r="M3491" s="532" t="str">
        <f t="shared" si="193"/>
        <v>0-0</v>
      </c>
      <c r="N3491" s="526"/>
      <c r="O3491" s="535"/>
      <c r="AC3491" s="274"/>
    </row>
    <row r="3492" spans="1:29" x14ac:dyDescent="0.2">
      <c r="A3492" s="528"/>
      <c r="B3492" s="477" t="str">
        <f t="shared" si="192"/>
        <v xml:space="preserve"> </v>
      </c>
      <c r="C3492" s="477"/>
      <c r="D3492" s="526"/>
      <c r="E3492" s="529"/>
      <c r="F3492" s="529"/>
      <c r="G3492" s="530"/>
      <c r="H3492" s="530"/>
      <c r="I3492" s="532"/>
      <c r="J3492" s="531" t="e">
        <f>VLOOKUP(K3492,'[11]CONSOLIDADO PLAN DESARROLLO'!$DK$9:$DM3788,3,0)</f>
        <v>#N/A</v>
      </c>
      <c r="K3492" s="532"/>
      <c r="L3492" s="531" t="str">
        <f>IF(K3492=0,"0-0",(VLOOKUP(K3492,'[11]CONSOLIDADO PLAN DESARROLLO'!$DK$9:$DM$305,2,0)))</f>
        <v>0-0</v>
      </c>
      <c r="M3492" s="532" t="str">
        <f t="shared" si="193"/>
        <v>0-0</v>
      </c>
      <c r="N3492" s="526"/>
      <c r="O3492" s="535"/>
      <c r="AC3492" s="274"/>
    </row>
    <row r="3493" spans="1:29" x14ac:dyDescent="0.2">
      <c r="A3493" s="528"/>
      <c r="B3493" s="477" t="str">
        <f t="shared" si="192"/>
        <v xml:space="preserve"> </v>
      </c>
      <c r="C3493" s="477"/>
      <c r="D3493" s="526"/>
      <c r="E3493" s="529"/>
      <c r="F3493" s="529"/>
      <c r="G3493" s="530"/>
      <c r="H3493" s="530"/>
      <c r="I3493" s="532"/>
      <c r="J3493" s="531" t="e">
        <f>VLOOKUP(K3493,'[11]CONSOLIDADO PLAN DESARROLLO'!$DK$9:$DM3789,3,0)</f>
        <v>#N/A</v>
      </c>
      <c r="K3493" s="532"/>
      <c r="L3493" s="531" t="str">
        <f>IF(K3493=0,"0-0",(VLOOKUP(K3493,'[11]CONSOLIDADO PLAN DESARROLLO'!$DK$9:$DM$305,2,0)))</f>
        <v>0-0</v>
      </c>
      <c r="M3493" s="532" t="str">
        <f t="shared" si="193"/>
        <v>0-0</v>
      </c>
      <c r="N3493" s="526"/>
      <c r="O3493" s="535"/>
      <c r="AC3493" s="274"/>
    </row>
    <row r="3494" spans="1:29" x14ac:dyDescent="0.2">
      <c r="A3494" s="528"/>
      <c r="B3494" s="477" t="str">
        <f t="shared" si="192"/>
        <v xml:space="preserve"> </v>
      </c>
      <c r="C3494" s="477"/>
      <c r="D3494" s="526"/>
      <c r="E3494" s="529"/>
      <c r="F3494" s="529"/>
      <c r="G3494" s="530"/>
      <c r="H3494" s="530"/>
      <c r="I3494" s="532"/>
      <c r="J3494" s="531" t="e">
        <f>VLOOKUP(K3494,'[11]CONSOLIDADO PLAN DESARROLLO'!$DK$9:$DM3790,3,0)</f>
        <v>#N/A</v>
      </c>
      <c r="K3494" s="532"/>
      <c r="L3494" s="531" t="str">
        <f>IF(K3494=0,"0-0",(VLOOKUP(K3494,'[11]CONSOLIDADO PLAN DESARROLLO'!$DK$9:$DM$305,2,0)))</f>
        <v>0-0</v>
      </c>
      <c r="M3494" s="532" t="str">
        <f t="shared" si="193"/>
        <v>0-0</v>
      </c>
      <c r="N3494" s="526"/>
      <c r="O3494" s="535"/>
      <c r="AC3494" s="274"/>
    </row>
    <row r="3495" spans="1:29" x14ac:dyDescent="0.2">
      <c r="A3495" s="528"/>
      <c r="B3495" s="477" t="str">
        <f t="shared" si="192"/>
        <v xml:space="preserve"> </v>
      </c>
      <c r="C3495" s="477"/>
      <c r="D3495" s="526"/>
      <c r="E3495" s="529"/>
      <c r="F3495" s="529"/>
      <c r="G3495" s="530"/>
      <c r="H3495" s="530"/>
      <c r="I3495" s="532"/>
      <c r="J3495" s="531" t="e">
        <f>VLOOKUP(K3495,'[11]CONSOLIDADO PLAN DESARROLLO'!$DK$9:$DM3791,3,0)</f>
        <v>#N/A</v>
      </c>
      <c r="K3495" s="532"/>
      <c r="L3495" s="531" t="str">
        <f>IF(K3495=0,"0-0",(VLOOKUP(K3495,'[11]CONSOLIDADO PLAN DESARROLLO'!$DK$9:$DM$305,2,0)))</f>
        <v>0-0</v>
      </c>
      <c r="M3495" s="532" t="str">
        <f t="shared" si="193"/>
        <v>0-0</v>
      </c>
      <c r="N3495" s="526"/>
      <c r="O3495" s="535"/>
      <c r="AC3495" s="274"/>
    </row>
    <row r="3496" spans="1:29" x14ac:dyDescent="0.2">
      <c r="A3496" s="528"/>
      <c r="B3496" s="477" t="str">
        <f t="shared" si="192"/>
        <v xml:space="preserve"> </v>
      </c>
      <c r="C3496" s="477"/>
      <c r="D3496" s="526"/>
      <c r="E3496" s="529"/>
      <c r="F3496" s="529"/>
      <c r="G3496" s="530"/>
      <c r="H3496" s="530"/>
      <c r="I3496" s="532"/>
      <c r="J3496" s="531" t="e">
        <f>VLOOKUP(K3496,'[11]CONSOLIDADO PLAN DESARROLLO'!$DK$9:$DM3792,3,0)</f>
        <v>#N/A</v>
      </c>
      <c r="K3496" s="532"/>
      <c r="L3496" s="531" t="str">
        <f>IF(K3496=0,"0-0",(VLOOKUP(K3496,'[11]CONSOLIDADO PLAN DESARROLLO'!$DK$9:$DM$305,2,0)))</f>
        <v>0-0</v>
      </c>
      <c r="M3496" s="532" t="str">
        <f t="shared" si="193"/>
        <v>0-0</v>
      </c>
      <c r="N3496" s="526"/>
      <c r="O3496" s="535"/>
      <c r="AC3496" s="274"/>
    </row>
    <row r="3497" spans="1:29" x14ac:dyDescent="0.2">
      <c r="A3497" s="528"/>
      <c r="B3497" s="477" t="str">
        <f t="shared" si="192"/>
        <v xml:space="preserve"> </v>
      </c>
      <c r="C3497" s="477"/>
      <c r="D3497" s="526"/>
      <c r="E3497" s="529"/>
      <c r="F3497" s="529"/>
      <c r="G3497" s="530"/>
      <c r="H3497" s="530"/>
      <c r="I3497" s="532"/>
      <c r="J3497" s="531" t="e">
        <f>VLOOKUP(K3497,'[11]CONSOLIDADO PLAN DESARROLLO'!$DK$9:$DM3793,3,0)</f>
        <v>#N/A</v>
      </c>
      <c r="K3497" s="532"/>
      <c r="L3497" s="531" t="str">
        <f>IF(K3497=0,"0-0",(VLOOKUP(K3497,'[11]CONSOLIDADO PLAN DESARROLLO'!$DK$9:$DM$305,2,0)))</f>
        <v>0-0</v>
      </c>
      <c r="M3497" s="532" t="str">
        <f t="shared" si="193"/>
        <v>0-0</v>
      </c>
      <c r="N3497" s="526"/>
      <c r="O3497" s="535"/>
      <c r="AC3497" s="274"/>
    </row>
    <row r="3498" spans="1:29" x14ac:dyDescent="0.2">
      <c r="A3498" s="528"/>
      <c r="B3498" s="477" t="str">
        <f t="shared" si="192"/>
        <v xml:space="preserve"> </v>
      </c>
      <c r="C3498" s="477"/>
      <c r="D3498" s="526"/>
      <c r="E3498" s="529"/>
      <c r="F3498" s="529"/>
      <c r="G3498" s="530"/>
      <c r="H3498" s="530"/>
      <c r="I3498" s="532"/>
      <c r="J3498" s="531" t="e">
        <f>VLOOKUP(K3498,'[11]CONSOLIDADO PLAN DESARROLLO'!$DK$9:$DM3794,3,0)</f>
        <v>#N/A</v>
      </c>
      <c r="K3498" s="532"/>
      <c r="L3498" s="531" t="str">
        <f>IF(K3498=0,"0-0",(VLOOKUP(K3498,'[11]CONSOLIDADO PLAN DESARROLLO'!$DK$9:$DM$305,2,0)))</f>
        <v>0-0</v>
      </c>
      <c r="M3498" s="532" t="str">
        <f t="shared" si="193"/>
        <v>0-0</v>
      </c>
      <c r="N3498" s="526"/>
      <c r="O3498" s="535"/>
      <c r="AC3498" s="274"/>
    </row>
    <row r="3499" spans="1:29" x14ac:dyDescent="0.2">
      <c r="A3499" s="528"/>
      <c r="B3499" s="477" t="str">
        <f t="shared" si="192"/>
        <v xml:space="preserve"> </v>
      </c>
      <c r="C3499" s="477"/>
      <c r="D3499" s="526"/>
      <c r="E3499" s="529"/>
      <c r="F3499" s="529"/>
      <c r="G3499" s="530"/>
      <c r="H3499" s="530"/>
      <c r="I3499" s="532"/>
      <c r="J3499" s="531" t="e">
        <f>VLOOKUP(K3499,'[11]CONSOLIDADO PLAN DESARROLLO'!$DK$9:$DM3795,3,0)</f>
        <v>#N/A</v>
      </c>
      <c r="K3499" s="532"/>
      <c r="L3499" s="531" t="str">
        <f>IF(K3499=0,"0-0",(VLOOKUP(K3499,'[11]CONSOLIDADO PLAN DESARROLLO'!$DK$9:$DM$305,2,0)))</f>
        <v>0-0</v>
      </c>
      <c r="M3499" s="532" t="str">
        <f t="shared" si="193"/>
        <v>0-0</v>
      </c>
      <c r="N3499" s="526"/>
      <c r="O3499" s="535"/>
      <c r="AC3499" s="274"/>
    </row>
    <row r="3500" spans="1:29" x14ac:dyDescent="0.2">
      <c r="A3500" s="528"/>
      <c r="B3500" s="477" t="str">
        <f t="shared" si="192"/>
        <v xml:space="preserve"> </v>
      </c>
      <c r="C3500" s="477"/>
      <c r="D3500" s="526"/>
      <c r="E3500" s="529"/>
      <c r="F3500" s="529"/>
      <c r="G3500" s="530"/>
      <c r="H3500" s="530"/>
      <c r="I3500" s="532"/>
      <c r="J3500" s="531" t="e">
        <f>VLOOKUP(K3500,'[11]CONSOLIDADO PLAN DESARROLLO'!$DK$9:$DM3796,3,0)</f>
        <v>#N/A</v>
      </c>
      <c r="K3500" s="532"/>
      <c r="L3500" s="531" t="str">
        <f>IF(K3500=0,"0-0",(VLOOKUP(K3500,'[11]CONSOLIDADO PLAN DESARROLLO'!$DK$9:$DM$305,2,0)))</f>
        <v>0-0</v>
      </c>
      <c r="M3500" s="532" t="str">
        <f t="shared" si="193"/>
        <v>0-0</v>
      </c>
      <c r="N3500" s="526"/>
      <c r="O3500" s="535"/>
      <c r="AC3500" s="274"/>
    </row>
    <row r="3501" spans="1:29" x14ac:dyDescent="0.2">
      <c r="A3501" s="528"/>
      <c r="B3501" s="477" t="str">
        <f t="shared" si="192"/>
        <v xml:space="preserve"> </v>
      </c>
      <c r="C3501" s="477"/>
      <c r="D3501" s="526"/>
      <c r="E3501" s="529"/>
      <c r="F3501" s="529"/>
      <c r="G3501" s="530"/>
      <c r="H3501" s="530"/>
      <c r="I3501" s="532"/>
      <c r="J3501" s="531" t="e">
        <f>VLOOKUP(K3501,'[11]CONSOLIDADO PLAN DESARROLLO'!$DK$9:$DM3797,3,0)</f>
        <v>#N/A</v>
      </c>
      <c r="K3501" s="532"/>
      <c r="L3501" s="531" t="str">
        <f>IF(K3501=0,"0-0",(VLOOKUP(K3501,'[11]CONSOLIDADO PLAN DESARROLLO'!$DK$9:$DM$305,2,0)))</f>
        <v>0-0</v>
      </c>
      <c r="M3501" s="532" t="str">
        <f t="shared" si="193"/>
        <v>0-0</v>
      </c>
      <c r="N3501" s="526"/>
      <c r="O3501" s="535"/>
      <c r="AC3501" s="274"/>
    </row>
    <row r="3502" spans="1:29" x14ac:dyDescent="0.2">
      <c r="A3502" s="528"/>
      <c r="B3502" s="477" t="str">
        <f t="shared" si="192"/>
        <v xml:space="preserve"> </v>
      </c>
      <c r="C3502" s="477"/>
      <c r="D3502" s="526"/>
      <c r="E3502" s="529"/>
      <c r="F3502" s="529"/>
      <c r="G3502" s="530"/>
      <c r="H3502" s="530"/>
      <c r="I3502" s="532"/>
      <c r="J3502" s="531" t="e">
        <f>VLOOKUP(K3502,'[11]CONSOLIDADO PLAN DESARROLLO'!$DK$9:$DM3798,3,0)</f>
        <v>#N/A</v>
      </c>
      <c r="K3502" s="532"/>
      <c r="L3502" s="531" t="str">
        <f>IF(K3502=0,"0-0",(VLOOKUP(K3502,'[11]CONSOLIDADO PLAN DESARROLLO'!$DK$9:$DM$305,2,0)))</f>
        <v>0-0</v>
      </c>
      <c r="M3502" s="532" t="str">
        <f t="shared" si="193"/>
        <v>0-0</v>
      </c>
      <c r="N3502" s="526"/>
      <c r="O3502" s="535"/>
      <c r="AC3502" s="274"/>
    </row>
    <row r="3503" spans="1:29" x14ac:dyDescent="0.2">
      <c r="A3503" s="528"/>
      <c r="B3503" s="477" t="str">
        <f t="shared" si="192"/>
        <v xml:space="preserve"> </v>
      </c>
      <c r="C3503" s="477"/>
      <c r="D3503" s="526"/>
      <c r="E3503" s="529"/>
      <c r="F3503" s="529"/>
      <c r="G3503" s="530"/>
      <c r="H3503" s="530"/>
      <c r="I3503" s="532"/>
      <c r="J3503" s="531" t="e">
        <f>VLOOKUP(K3503,'[11]CONSOLIDADO PLAN DESARROLLO'!$DK$9:$DM3799,3,0)</f>
        <v>#N/A</v>
      </c>
      <c r="K3503" s="532"/>
      <c r="L3503" s="531" t="str">
        <f>IF(K3503=0,"0-0",(VLOOKUP(K3503,'[11]CONSOLIDADO PLAN DESARROLLO'!$DK$9:$DM$305,2,0)))</f>
        <v>0-0</v>
      </c>
      <c r="M3503" s="532" t="str">
        <f t="shared" si="193"/>
        <v>0-0</v>
      </c>
      <c r="N3503" s="526"/>
      <c r="O3503" s="535"/>
      <c r="AC3503" s="274"/>
    </row>
    <row r="3504" spans="1:29" x14ac:dyDescent="0.2">
      <c r="A3504" s="528"/>
      <c r="B3504" s="477" t="str">
        <f t="shared" si="192"/>
        <v xml:space="preserve"> </v>
      </c>
      <c r="C3504" s="477"/>
      <c r="D3504" s="526"/>
      <c r="E3504" s="529"/>
      <c r="F3504" s="529"/>
      <c r="G3504" s="530"/>
      <c r="H3504" s="530"/>
      <c r="I3504" s="532"/>
      <c r="J3504" s="531" t="e">
        <f>VLOOKUP(K3504,'[11]CONSOLIDADO PLAN DESARROLLO'!$DK$9:$DM3800,3,0)</f>
        <v>#N/A</v>
      </c>
      <c r="K3504" s="532"/>
      <c r="L3504" s="531" t="str">
        <f>IF(K3504=0,"0-0",(VLOOKUP(K3504,'[11]CONSOLIDADO PLAN DESARROLLO'!$DK$9:$DM$305,2,0)))</f>
        <v>0-0</v>
      </c>
      <c r="M3504" s="532" t="str">
        <f t="shared" si="193"/>
        <v>0-0</v>
      </c>
      <c r="N3504" s="526"/>
      <c r="O3504" s="535"/>
      <c r="AC3504" s="274"/>
    </row>
    <row r="3505" spans="1:29" x14ac:dyDescent="0.2">
      <c r="A3505" s="528"/>
      <c r="B3505" s="477" t="str">
        <f t="shared" si="192"/>
        <v xml:space="preserve"> </v>
      </c>
      <c r="C3505" s="477"/>
      <c r="D3505" s="526"/>
      <c r="E3505" s="529"/>
      <c r="F3505" s="529"/>
      <c r="G3505" s="530"/>
      <c r="H3505" s="530"/>
      <c r="I3505" s="532"/>
      <c r="J3505" s="531" t="e">
        <f>VLOOKUP(K3505,'[11]CONSOLIDADO PLAN DESARROLLO'!$DK$9:$DM3801,3,0)</f>
        <v>#N/A</v>
      </c>
      <c r="K3505" s="532"/>
      <c r="L3505" s="531" t="str">
        <f>IF(K3505=0,"0-0",(VLOOKUP(K3505,'[11]CONSOLIDADO PLAN DESARROLLO'!$DK$9:$DM$305,2,0)))</f>
        <v>0-0</v>
      </c>
      <c r="M3505" s="532" t="str">
        <f t="shared" si="193"/>
        <v>0-0</v>
      </c>
      <c r="N3505" s="526"/>
      <c r="O3505" s="535"/>
      <c r="AC3505" s="274"/>
    </row>
    <row r="3506" spans="1:29" x14ac:dyDescent="0.2">
      <c r="A3506" s="528"/>
      <c r="B3506" s="477" t="str">
        <f t="shared" si="192"/>
        <v xml:space="preserve"> </v>
      </c>
      <c r="C3506" s="477"/>
      <c r="D3506" s="526"/>
      <c r="E3506" s="529"/>
      <c r="F3506" s="529"/>
      <c r="G3506" s="530"/>
      <c r="H3506" s="530"/>
      <c r="I3506" s="532"/>
      <c r="J3506" s="531" t="e">
        <f>VLOOKUP(K3506,'[11]CONSOLIDADO PLAN DESARROLLO'!$DK$9:$DM3802,3,0)</f>
        <v>#N/A</v>
      </c>
      <c r="K3506" s="532"/>
      <c r="L3506" s="531" t="str">
        <f>IF(K3506=0,"0-0",(VLOOKUP(K3506,'[11]CONSOLIDADO PLAN DESARROLLO'!$DK$9:$DM$305,2,0)))</f>
        <v>0-0</v>
      </c>
      <c r="M3506" s="532" t="str">
        <f t="shared" si="193"/>
        <v>0-0</v>
      </c>
      <c r="N3506" s="526"/>
      <c r="O3506" s="535"/>
      <c r="AC3506" s="274"/>
    </row>
    <row r="3507" spans="1:29" x14ac:dyDescent="0.2">
      <c r="A3507" s="528"/>
      <c r="B3507" s="477" t="str">
        <f t="shared" si="192"/>
        <v xml:space="preserve"> </v>
      </c>
      <c r="C3507" s="477"/>
      <c r="D3507" s="526"/>
      <c r="E3507" s="529"/>
      <c r="F3507" s="529"/>
      <c r="G3507" s="530"/>
      <c r="H3507" s="530"/>
      <c r="I3507" s="532"/>
      <c r="J3507" s="531" t="e">
        <f>VLOOKUP(K3507,'[11]CONSOLIDADO PLAN DESARROLLO'!$DK$9:$DM3803,3,0)</f>
        <v>#N/A</v>
      </c>
      <c r="K3507" s="532"/>
      <c r="L3507" s="531" t="str">
        <f>IF(K3507=0,"0-0",(VLOOKUP(K3507,'[11]CONSOLIDADO PLAN DESARROLLO'!$DK$9:$DM$305,2,0)))</f>
        <v>0-0</v>
      </c>
      <c r="M3507" s="532" t="str">
        <f t="shared" si="193"/>
        <v>0-0</v>
      </c>
      <c r="N3507" s="526"/>
      <c r="O3507" s="535"/>
      <c r="AC3507" s="274"/>
    </row>
    <row r="3508" spans="1:29" x14ac:dyDescent="0.2">
      <c r="A3508" s="528"/>
      <c r="B3508" s="477" t="str">
        <f t="shared" si="192"/>
        <v xml:space="preserve"> </v>
      </c>
      <c r="C3508" s="477"/>
      <c r="D3508" s="526"/>
      <c r="E3508" s="529"/>
      <c r="F3508" s="529"/>
      <c r="G3508" s="530"/>
      <c r="H3508" s="530"/>
      <c r="I3508" s="532"/>
      <c r="J3508" s="531" t="e">
        <f>VLOOKUP(K3508,'[11]CONSOLIDADO PLAN DESARROLLO'!$DK$9:$DM3804,3,0)</f>
        <v>#N/A</v>
      </c>
      <c r="K3508" s="532"/>
      <c r="L3508" s="531" t="str">
        <f>IF(K3508=0,"0-0",(VLOOKUP(K3508,'[11]CONSOLIDADO PLAN DESARROLLO'!$DK$9:$DM$305,2,0)))</f>
        <v>0-0</v>
      </c>
      <c r="M3508" s="532" t="str">
        <f t="shared" si="193"/>
        <v>0-0</v>
      </c>
      <c r="N3508" s="526"/>
      <c r="O3508" s="535"/>
      <c r="AC3508" s="274"/>
    </row>
    <row r="3509" spans="1:29" x14ac:dyDescent="0.2">
      <c r="A3509" s="528"/>
      <c r="B3509" s="477" t="str">
        <f t="shared" si="192"/>
        <v xml:space="preserve"> </v>
      </c>
      <c r="C3509" s="477"/>
      <c r="D3509" s="526"/>
      <c r="E3509" s="529"/>
      <c r="F3509" s="529"/>
      <c r="G3509" s="530"/>
      <c r="H3509" s="530"/>
      <c r="I3509" s="532"/>
      <c r="J3509" s="531" t="e">
        <f>VLOOKUP(K3509,'[11]CONSOLIDADO PLAN DESARROLLO'!$DK$9:$DM3805,3,0)</f>
        <v>#N/A</v>
      </c>
      <c r="K3509" s="532"/>
      <c r="L3509" s="531" t="str">
        <f>IF(K3509=0,"0-0",(VLOOKUP(K3509,'[11]CONSOLIDADO PLAN DESARROLLO'!$DK$9:$DM$305,2,0)))</f>
        <v>0-0</v>
      </c>
      <c r="M3509" s="532" t="str">
        <f t="shared" si="193"/>
        <v>0-0</v>
      </c>
      <c r="N3509" s="526"/>
      <c r="O3509" s="535"/>
      <c r="AC3509" s="274"/>
    </row>
    <row r="3510" spans="1:29" x14ac:dyDescent="0.2">
      <c r="A3510" s="528"/>
      <c r="B3510" s="477" t="str">
        <f t="shared" si="192"/>
        <v xml:space="preserve"> </v>
      </c>
      <c r="C3510" s="477"/>
      <c r="D3510" s="526"/>
      <c r="E3510" s="529"/>
      <c r="F3510" s="529"/>
      <c r="G3510" s="530"/>
      <c r="H3510" s="530"/>
      <c r="I3510" s="532"/>
      <c r="J3510" s="531" t="e">
        <f>VLOOKUP(K3510,'[11]CONSOLIDADO PLAN DESARROLLO'!$DK$9:$DM3806,3,0)</f>
        <v>#N/A</v>
      </c>
      <c r="K3510" s="532"/>
      <c r="L3510" s="531" t="str">
        <f>IF(K3510=0,"0-0",(VLOOKUP(K3510,'[11]CONSOLIDADO PLAN DESARROLLO'!$DK$9:$DM$305,2,0)))</f>
        <v>0-0</v>
      </c>
      <c r="M3510" s="532" t="str">
        <f t="shared" si="193"/>
        <v>0-0</v>
      </c>
      <c r="N3510" s="526"/>
      <c r="O3510" s="535"/>
      <c r="AC3510" s="274"/>
    </row>
    <row r="3511" spans="1:29" x14ac:dyDescent="0.2">
      <c r="A3511" s="528"/>
      <c r="B3511" s="477" t="str">
        <f t="shared" si="192"/>
        <v xml:space="preserve"> </v>
      </c>
      <c r="C3511" s="477"/>
      <c r="D3511" s="526"/>
      <c r="E3511" s="529"/>
      <c r="F3511" s="529"/>
      <c r="G3511" s="530"/>
      <c r="H3511" s="530"/>
      <c r="I3511" s="532"/>
      <c r="J3511" s="531" t="e">
        <f>VLOOKUP(K3511,'[11]CONSOLIDADO PLAN DESARROLLO'!$DK$9:$DM3807,3,0)</f>
        <v>#N/A</v>
      </c>
      <c r="K3511" s="532"/>
      <c r="L3511" s="531" t="str">
        <f>IF(K3511=0,"0-0",(VLOOKUP(K3511,'[11]CONSOLIDADO PLAN DESARROLLO'!$DK$9:$DM$305,2,0)))</f>
        <v>0-0</v>
      </c>
      <c r="M3511" s="532" t="str">
        <f t="shared" si="193"/>
        <v>0-0</v>
      </c>
      <c r="N3511" s="526"/>
      <c r="O3511" s="535"/>
      <c r="AC3511" s="274"/>
    </row>
    <row r="3512" spans="1:29" x14ac:dyDescent="0.2">
      <c r="A3512" s="528"/>
      <c r="B3512" s="477" t="str">
        <f t="shared" si="192"/>
        <v xml:space="preserve"> </v>
      </c>
      <c r="C3512" s="477"/>
      <c r="D3512" s="526"/>
      <c r="E3512" s="529"/>
      <c r="F3512" s="529"/>
      <c r="G3512" s="530"/>
      <c r="H3512" s="530"/>
      <c r="I3512" s="532"/>
      <c r="J3512" s="531" t="e">
        <f>VLOOKUP(K3512,'[11]CONSOLIDADO PLAN DESARROLLO'!$DK$9:$DM3808,3,0)</f>
        <v>#N/A</v>
      </c>
      <c r="K3512" s="532"/>
      <c r="L3512" s="531" t="str">
        <f>IF(K3512=0,"0-0",(VLOOKUP(K3512,'[11]CONSOLIDADO PLAN DESARROLLO'!$DK$9:$DM$305,2,0)))</f>
        <v>0-0</v>
      </c>
      <c r="M3512" s="532" t="str">
        <f t="shared" si="193"/>
        <v>0-0</v>
      </c>
      <c r="N3512" s="526"/>
      <c r="O3512" s="535"/>
      <c r="AC3512" s="274"/>
    </row>
    <row r="3513" spans="1:29" x14ac:dyDescent="0.2">
      <c r="A3513" s="528"/>
      <c r="B3513" s="477" t="str">
        <f t="shared" si="192"/>
        <v xml:space="preserve"> </v>
      </c>
      <c r="C3513" s="477"/>
      <c r="D3513" s="526"/>
      <c r="E3513" s="529"/>
      <c r="F3513" s="529"/>
      <c r="G3513" s="530"/>
      <c r="H3513" s="530"/>
      <c r="I3513" s="532"/>
      <c r="J3513" s="531" t="e">
        <f>VLOOKUP(K3513,'[11]CONSOLIDADO PLAN DESARROLLO'!$DK$9:$DM3809,3,0)</f>
        <v>#N/A</v>
      </c>
      <c r="K3513" s="532"/>
      <c r="L3513" s="531" t="str">
        <f>IF(K3513=0,"0-0",(VLOOKUP(K3513,'[11]CONSOLIDADO PLAN DESARROLLO'!$DK$9:$DM$305,2,0)))</f>
        <v>0-0</v>
      </c>
      <c r="M3513" s="532" t="str">
        <f t="shared" si="193"/>
        <v>0-0</v>
      </c>
      <c r="N3513" s="526"/>
      <c r="O3513" s="535"/>
      <c r="AC3513" s="274"/>
    </row>
    <row r="3514" spans="1:29" x14ac:dyDescent="0.2">
      <c r="A3514" s="528"/>
      <c r="B3514" s="477" t="str">
        <f t="shared" si="192"/>
        <v xml:space="preserve"> </v>
      </c>
      <c r="C3514" s="477"/>
      <c r="D3514" s="526"/>
      <c r="E3514" s="529"/>
      <c r="F3514" s="529"/>
      <c r="G3514" s="530"/>
      <c r="H3514" s="530"/>
      <c r="I3514" s="532"/>
      <c r="J3514" s="531" t="e">
        <f>VLOOKUP(K3514,'[11]CONSOLIDADO PLAN DESARROLLO'!$DK$9:$DM3810,3,0)</f>
        <v>#N/A</v>
      </c>
      <c r="K3514" s="532"/>
      <c r="L3514" s="531" t="str">
        <f>IF(K3514=0,"0-0",(VLOOKUP(K3514,'[11]CONSOLIDADO PLAN DESARROLLO'!$DK$9:$DM$305,2,0)))</f>
        <v>0-0</v>
      </c>
      <c r="M3514" s="532" t="str">
        <f t="shared" si="193"/>
        <v>0-0</v>
      </c>
      <c r="N3514" s="526"/>
      <c r="O3514" s="535"/>
      <c r="AC3514" s="274"/>
    </row>
    <row r="3515" spans="1:29" x14ac:dyDescent="0.2">
      <c r="A3515" s="528"/>
      <c r="B3515" s="477" t="str">
        <f t="shared" si="192"/>
        <v xml:space="preserve"> </v>
      </c>
      <c r="C3515" s="477"/>
      <c r="D3515" s="526"/>
      <c r="E3515" s="529"/>
      <c r="F3515" s="529"/>
      <c r="G3515" s="530"/>
      <c r="H3515" s="530"/>
      <c r="I3515" s="532"/>
      <c r="J3515" s="531" t="e">
        <f>VLOOKUP(K3515,'[11]CONSOLIDADO PLAN DESARROLLO'!$DK$9:$DM3811,3,0)</f>
        <v>#N/A</v>
      </c>
      <c r="K3515" s="532"/>
      <c r="L3515" s="531" t="str">
        <f>IF(K3515=0,"0-0",(VLOOKUP(K3515,'[11]CONSOLIDADO PLAN DESARROLLO'!$DK$9:$DM$305,2,0)))</f>
        <v>0-0</v>
      </c>
      <c r="M3515" s="532" t="str">
        <f t="shared" si="193"/>
        <v>0-0</v>
      </c>
      <c r="N3515" s="526"/>
      <c r="O3515" s="535"/>
      <c r="AC3515" s="274"/>
    </row>
    <row r="3516" spans="1:29" x14ac:dyDescent="0.2">
      <c r="A3516" s="528"/>
      <c r="B3516" s="477" t="str">
        <f t="shared" si="192"/>
        <v xml:space="preserve"> </v>
      </c>
      <c r="C3516" s="477"/>
      <c r="D3516" s="526"/>
      <c r="E3516" s="529"/>
      <c r="F3516" s="529"/>
      <c r="G3516" s="530"/>
      <c r="H3516" s="530"/>
      <c r="I3516" s="532"/>
      <c r="J3516" s="531" t="e">
        <f>VLOOKUP(K3516,'[11]CONSOLIDADO PLAN DESARROLLO'!$DK$9:$DM3812,3,0)</f>
        <v>#N/A</v>
      </c>
      <c r="K3516" s="532"/>
      <c r="L3516" s="531" t="str">
        <f>IF(K3516=0,"0-0",(VLOOKUP(K3516,'[11]CONSOLIDADO PLAN DESARROLLO'!$DK$9:$DM$305,2,0)))</f>
        <v>0-0</v>
      </c>
      <c r="M3516" s="532" t="str">
        <f t="shared" si="193"/>
        <v>0-0</v>
      </c>
      <c r="N3516" s="526"/>
      <c r="O3516" s="535"/>
      <c r="AC3516" s="274"/>
    </row>
    <row r="3517" spans="1:29" x14ac:dyDescent="0.2">
      <c r="A3517" s="528"/>
      <c r="B3517" s="477" t="str">
        <f t="shared" si="192"/>
        <v xml:space="preserve"> </v>
      </c>
      <c r="C3517" s="477"/>
      <c r="D3517" s="526"/>
      <c r="E3517" s="529"/>
      <c r="F3517" s="529"/>
      <c r="G3517" s="530"/>
      <c r="H3517" s="530"/>
      <c r="I3517" s="532"/>
      <c r="J3517" s="531" t="e">
        <f>VLOOKUP(K3517,'[11]CONSOLIDADO PLAN DESARROLLO'!$DK$9:$DM3813,3,0)</f>
        <v>#N/A</v>
      </c>
      <c r="K3517" s="532"/>
      <c r="L3517" s="531" t="str">
        <f>IF(K3517=0,"0-0",(VLOOKUP(K3517,'[11]CONSOLIDADO PLAN DESARROLLO'!$DK$9:$DM$305,2,0)))</f>
        <v>0-0</v>
      </c>
      <c r="M3517" s="532" t="str">
        <f t="shared" si="193"/>
        <v>0-0</v>
      </c>
      <c r="N3517" s="526"/>
      <c r="O3517" s="535"/>
      <c r="AC3517" s="274"/>
    </row>
    <row r="3518" spans="1:29" x14ac:dyDescent="0.2">
      <c r="A3518" s="528"/>
      <c r="B3518" s="477" t="str">
        <f t="shared" si="192"/>
        <v xml:space="preserve"> </v>
      </c>
      <c r="C3518" s="477"/>
      <c r="D3518" s="526"/>
      <c r="E3518" s="529"/>
      <c r="F3518" s="529"/>
      <c r="G3518" s="530"/>
      <c r="H3518" s="530"/>
      <c r="I3518" s="532"/>
      <c r="J3518" s="531" t="e">
        <f>VLOOKUP(K3518,'[11]CONSOLIDADO PLAN DESARROLLO'!$DK$9:$DM3814,3,0)</f>
        <v>#N/A</v>
      </c>
      <c r="K3518" s="532"/>
      <c r="L3518" s="531" t="str">
        <f>IF(K3518=0,"0-0",(VLOOKUP(K3518,'[11]CONSOLIDADO PLAN DESARROLLO'!$DK$9:$DM$305,2,0)))</f>
        <v>0-0</v>
      </c>
      <c r="M3518" s="532" t="str">
        <f t="shared" si="193"/>
        <v>0-0</v>
      </c>
      <c r="N3518" s="526"/>
      <c r="O3518" s="535"/>
      <c r="AC3518" s="274"/>
    </row>
    <row r="3519" spans="1:29" x14ac:dyDescent="0.2">
      <c r="A3519" s="528"/>
      <c r="B3519" s="477" t="str">
        <f t="shared" si="192"/>
        <v xml:space="preserve"> </v>
      </c>
      <c r="C3519" s="477"/>
      <c r="D3519" s="526"/>
      <c r="E3519" s="529"/>
      <c r="F3519" s="529"/>
      <c r="G3519" s="530"/>
      <c r="H3519" s="530"/>
      <c r="I3519" s="532"/>
      <c r="J3519" s="531" t="e">
        <f>VLOOKUP(K3519,'[11]CONSOLIDADO PLAN DESARROLLO'!$DK$9:$DM3815,3,0)</f>
        <v>#N/A</v>
      </c>
      <c r="K3519" s="532"/>
      <c r="L3519" s="531" t="str">
        <f>IF(K3519=0,"0-0",(VLOOKUP(K3519,'[11]CONSOLIDADO PLAN DESARROLLO'!$DK$9:$DM$305,2,0)))</f>
        <v>0-0</v>
      </c>
      <c r="M3519" s="532" t="str">
        <f t="shared" si="193"/>
        <v>0-0</v>
      </c>
      <c r="N3519" s="526"/>
      <c r="O3519" s="535"/>
      <c r="AC3519" s="274"/>
    </row>
    <row r="3520" spans="1:29" x14ac:dyDescent="0.2">
      <c r="A3520" s="528"/>
      <c r="B3520" s="477" t="str">
        <f t="shared" si="192"/>
        <v xml:space="preserve"> </v>
      </c>
      <c r="C3520" s="477"/>
      <c r="D3520" s="526"/>
      <c r="E3520" s="529"/>
      <c r="F3520" s="529"/>
      <c r="G3520" s="530"/>
      <c r="H3520" s="530"/>
      <c r="I3520" s="532"/>
      <c r="J3520" s="531" t="e">
        <f>VLOOKUP(K3520,'[11]CONSOLIDADO PLAN DESARROLLO'!$DK$9:$DM3816,3,0)</f>
        <v>#N/A</v>
      </c>
      <c r="K3520" s="532"/>
      <c r="L3520" s="531" t="str">
        <f>IF(K3520=0,"0-0",(VLOOKUP(K3520,'[11]CONSOLIDADO PLAN DESARROLLO'!$DK$9:$DM$305,2,0)))</f>
        <v>0-0</v>
      </c>
      <c r="M3520" s="532" t="str">
        <f t="shared" si="193"/>
        <v>0-0</v>
      </c>
      <c r="N3520" s="526"/>
      <c r="O3520" s="535"/>
      <c r="AC3520" s="274"/>
    </row>
    <row r="3521" spans="1:29" x14ac:dyDescent="0.2">
      <c r="A3521" s="528"/>
      <c r="B3521" s="477" t="str">
        <f t="shared" si="192"/>
        <v xml:space="preserve"> </v>
      </c>
      <c r="C3521" s="477"/>
      <c r="D3521" s="526"/>
      <c r="E3521" s="529"/>
      <c r="F3521" s="529"/>
      <c r="G3521" s="530"/>
      <c r="H3521" s="530"/>
      <c r="I3521" s="532"/>
      <c r="J3521" s="531" t="e">
        <f>VLOOKUP(K3521,'[11]CONSOLIDADO PLAN DESARROLLO'!$DK$9:$DM3817,3,0)</f>
        <v>#N/A</v>
      </c>
      <c r="K3521" s="532"/>
      <c r="L3521" s="531" t="str">
        <f>IF(K3521=0,"0-0",(VLOOKUP(K3521,'[11]CONSOLIDADO PLAN DESARROLLO'!$DK$9:$DM$305,2,0)))</f>
        <v>0-0</v>
      </c>
      <c r="M3521" s="532" t="str">
        <f t="shared" si="193"/>
        <v>0-0</v>
      </c>
      <c r="N3521" s="526"/>
      <c r="O3521" s="535"/>
      <c r="AC3521" s="274"/>
    </row>
    <row r="3522" spans="1:29" x14ac:dyDescent="0.2">
      <c r="A3522" s="528"/>
      <c r="B3522" s="477" t="str">
        <f t="shared" si="192"/>
        <v xml:space="preserve"> </v>
      </c>
      <c r="C3522" s="477"/>
      <c r="D3522" s="526"/>
      <c r="E3522" s="529"/>
      <c r="F3522" s="529"/>
      <c r="G3522" s="530"/>
      <c r="H3522" s="530"/>
      <c r="I3522" s="532"/>
      <c r="J3522" s="531" t="e">
        <f>VLOOKUP(K3522,'[11]CONSOLIDADO PLAN DESARROLLO'!$DK$9:$DM3818,3,0)</f>
        <v>#N/A</v>
      </c>
      <c r="K3522" s="532"/>
      <c r="L3522" s="531" t="str">
        <f>IF(K3522=0,"0-0",(VLOOKUP(K3522,'[11]CONSOLIDADO PLAN DESARROLLO'!$DK$9:$DM$305,2,0)))</f>
        <v>0-0</v>
      </c>
      <c r="M3522" s="532" t="str">
        <f t="shared" si="193"/>
        <v>0-0</v>
      </c>
      <c r="N3522" s="526"/>
      <c r="O3522" s="535"/>
      <c r="AC3522" s="274"/>
    </row>
    <row r="3523" spans="1:29" x14ac:dyDescent="0.2">
      <c r="A3523" s="528"/>
      <c r="B3523" s="477" t="str">
        <f t="shared" ref="B3523:B3586" si="194">+CONCATENATE(C3523," ",(LEFT(I3523,(3))))</f>
        <v xml:space="preserve"> </v>
      </c>
      <c r="C3523" s="477"/>
      <c r="D3523" s="526"/>
      <c r="E3523" s="529"/>
      <c r="F3523" s="529"/>
      <c r="G3523" s="530"/>
      <c r="H3523" s="530"/>
      <c r="I3523" s="532"/>
      <c r="J3523" s="531" t="e">
        <f>VLOOKUP(K3523,'[11]CONSOLIDADO PLAN DESARROLLO'!$DK$9:$DM3819,3,0)</f>
        <v>#N/A</v>
      </c>
      <c r="K3523" s="532"/>
      <c r="L3523" s="531" t="str">
        <f>IF(K3523=0,"0-0",(VLOOKUP(K3523,'[11]CONSOLIDADO PLAN DESARROLLO'!$DK$9:$DM$305,2,0)))</f>
        <v>0-0</v>
      </c>
      <c r="M3523" s="532" t="str">
        <f t="shared" ref="M3523:M3586" si="195">IF(I3523=0,"0-0",(VLOOKUP(I3523,$Q$2:$V$191,$P$1,0)))</f>
        <v>0-0</v>
      </c>
      <c r="N3523" s="526"/>
      <c r="O3523" s="535"/>
      <c r="AC3523" s="274"/>
    </row>
    <row r="3524" spans="1:29" x14ac:dyDescent="0.2">
      <c r="A3524" s="528"/>
      <c r="B3524" s="477" t="str">
        <f t="shared" si="194"/>
        <v xml:space="preserve"> </v>
      </c>
      <c r="C3524" s="477"/>
      <c r="D3524" s="526"/>
      <c r="E3524" s="529"/>
      <c r="F3524" s="529"/>
      <c r="G3524" s="530"/>
      <c r="H3524" s="530"/>
      <c r="I3524" s="532"/>
      <c r="J3524" s="531" t="e">
        <f>VLOOKUP(K3524,'[11]CONSOLIDADO PLAN DESARROLLO'!$DK$9:$DM3820,3,0)</f>
        <v>#N/A</v>
      </c>
      <c r="K3524" s="532"/>
      <c r="L3524" s="531" t="str">
        <f>IF(K3524=0,"0-0",(VLOOKUP(K3524,'[11]CONSOLIDADO PLAN DESARROLLO'!$DK$9:$DM$305,2,0)))</f>
        <v>0-0</v>
      </c>
      <c r="M3524" s="532" t="str">
        <f t="shared" si="195"/>
        <v>0-0</v>
      </c>
      <c r="N3524" s="526"/>
      <c r="O3524" s="535"/>
      <c r="AC3524" s="274"/>
    </row>
    <row r="3525" spans="1:29" x14ac:dyDescent="0.2">
      <c r="A3525" s="528"/>
      <c r="B3525" s="477" t="str">
        <f t="shared" si="194"/>
        <v xml:space="preserve"> </v>
      </c>
      <c r="C3525" s="477"/>
      <c r="D3525" s="526"/>
      <c r="E3525" s="529"/>
      <c r="F3525" s="529"/>
      <c r="G3525" s="530"/>
      <c r="H3525" s="530"/>
      <c r="I3525" s="532"/>
      <c r="J3525" s="531" t="e">
        <f>VLOOKUP(K3525,'[11]CONSOLIDADO PLAN DESARROLLO'!$DK$9:$DM3821,3,0)</f>
        <v>#N/A</v>
      </c>
      <c r="K3525" s="532"/>
      <c r="L3525" s="531" t="str">
        <f>IF(K3525=0,"0-0",(VLOOKUP(K3525,'[11]CONSOLIDADO PLAN DESARROLLO'!$DK$9:$DM$305,2,0)))</f>
        <v>0-0</v>
      </c>
      <c r="M3525" s="532" t="str">
        <f t="shared" si="195"/>
        <v>0-0</v>
      </c>
      <c r="N3525" s="526"/>
      <c r="O3525" s="535"/>
      <c r="AC3525" s="274"/>
    </row>
    <row r="3526" spans="1:29" x14ac:dyDescent="0.2">
      <c r="A3526" s="528"/>
      <c r="B3526" s="477" t="str">
        <f t="shared" si="194"/>
        <v xml:space="preserve"> </v>
      </c>
      <c r="C3526" s="477"/>
      <c r="D3526" s="526"/>
      <c r="E3526" s="529"/>
      <c r="F3526" s="529"/>
      <c r="G3526" s="530"/>
      <c r="H3526" s="530"/>
      <c r="I3526" s="532"/>
      <c r="J3526" s="531" t="e">
        <f>VLOOKUP(K3526,'[11]CONSOLIDADO PLAN DESARROLLO'!$DK$9:$DM3822,3,0)</f>
        <v>#N/A</v>
      </c>
      <c r="K3526" s="532"/>
      <c r="L3526" s="531" t="str">
        <f>IF(K3526=0,"0-0",(VLOOKUP(K3526,'[11]CONSOLIDADO PLAN DESARROLLO'!$DK$9:$DM$305,2,0)))</f>
        <v>0-0</v>
      </c>
      <c r="M3526" s="532" t="str">
        <f t="shared" si="195"/>
        <v>0-0</v>
      </c>
      <c r="N3526" s="526"/>
      <c r="O3526" s="535"/>
      <c r="AC3526" s="274"/>
    </row>
    <row r="3527" spans="1:29" x14ac:dyDescent="0.2">
      <c r="A3527" s="528"/>
      <c r="B3527" s="477" t="str">
        <f t="shared" si="194"/>
        <v xml:space="preserve"> </v>
      </c>
      <c r="C3527" s="477"/>
      <c r="D3527" s="526"/>
      <c r="E3527" s="529"/>
      <c r="F3527" s="529"/>
      <c r="G3527" s="530"/>
      <c r="H3527" s="530"/>
      <c r="I3527" s="532"/>
      <c r="J3527" s="531" t="e">
        <f>VLOOKUP(K3527,'[11]CONSOLIDADO PLAN DESARROLLO'!$DK$9:$DM3823,3,0)</f>
        <v>#N/A</v>
      </c>
      <c r="K3527" s="532"/>
      <c r="L3527" s="531" t="str">
        <f>IF(K3527=0,"0-0",(VLOOKUP(K3527,'[11]CONSOLIDADO PLAN DESARROLLO'!$DK$9:$DM$305,2,0)))</f>
        <v>0-0</v>
      </c>
      <c r="M3527" s="532" t="str">
        <f t="shared" si="195"/>
        <v>0-0</v>
      </c>
      <c r="N3527" s="526"/>
      <c r="O3527" s="535"/>
      <c r="AC3527" s="274"/>
    </row>
    <row r="3528" spans="1:29" x14ac:dyDescent="0.2">
      <c r="A3528" s="528"/>
      <c r="B3528" s="477" t="str">
        <f t="shared" si="194"/>
        <v xml:space="preserve"> </v>
      </c>
      <c r="C3528" s="477"/>
      <c r="D3528" s="526"/>
      <c r="E3528" s="529"/>
      <c r="F3528" s="529"/>
      <c r="G3528" s="530"/>
      <c r="H3528" s="530"/>
      <c r="I3528" s="532"/>
      <c r="J3528" s="531" t="e">
        <f>VLOOKUP(K3528,'[11]CONSOLIDADO PLAN DESARROLLO'!$DK$9:$DM3824,3,0)</f>
        <v>#N/A</v>
      </c>
      <c r="K3528" s="532"/>
      <c r="L3528" s="531" t="str">
        <f>IF(K3528=0,"0-0",(VLOOKUP(K3528,'[11]CONSOLIDADO PLAN DESARROLLO'!$DK$9:$DM$305,2,0)))</f>
        <v>0-0</v>
      </c>
      <c r="M3528" s="532" t="str">
        <f t="shared" si="195"/>
        <v>0-0</v>
      </c>
      <c r="N3528" s="526"/>
      <c r="O3528" s="535"/>
      <c r="AC3528" s="274"/>
    </row>
    <row r="3529" spans="1:29" x14ac:dyDescent="0.2">
      <c r="A3529" s="528"/>
      <c r="B3529" s="477" t="str">
        <f t="shared" si="194"/>
        <v xml:space="preserve"> </v>
      </c>
      <c r="C3529" s="477"/>
      <c r="D3529" s="526"/>
      <c r="E3529" s="529"/>
      <c r="F3529" s="529"/>
      <c r="G3529" s="530"/>
      <c r="H3529" s="530"/>
      <c r="I3529" s="532"/>
      <c r="J3529" s="531" t="e">
        <f>VLOOKUP(K3529,'[11]CONSOLIDADO PLAN DESARROLLO'!$DK$9:$DM3825,3,0)</f>
        <v>#N/A</v>
      </c>
      <c r="K3529" s="532"/>
      <c r="L3529" s="531" t="str">
        <f>IF(K3529=0,"0-0",(VLOOKUP(K3529,'[11]CONSOLIDADO PLAN DESARROLLO'!$DK$9:$DM$305,2,0)))</f>
        <v>0-0</v>
      </c>
      <c r="M3529" s="532" t="str">
        <f t="shared" si="195"/>
        <v>0-0</v>
      </c>
      <c r="N3529" s="526"/>
      <c r="O3529" s="535"/>
      <c r="AC3529" s="274"/>
    </row>
    <row r="3530" spans="1:29" x14ac:dyDescent="0.2">
      <c r="A3530" s="528"/>
      <c r="B3530" s="477" t="str">
        <f t="shared" si="194"/>
        <v xml:space="preserve"> </v>
      </c>
      <c r="C3530" s="477"/>
      <c r="D3530" s="526"/>
      <c r="E3530" s="529"/>
      <c r="F3530" s="529"/>
      <c r="G3530" s="530"/>
      <c r="H3530" s="530"/>
      <c r="I3530" s="532"/>
      <c r="J3530" s="531" t="e">
        <f>VLOOKUP(K3530,'[11]CONSOLIDADO PLAN DESARROLLO'!$DK$9:$DM3826,3,0)</f>
        <v>#N/A</v>
      </c>
      <c r="K3530" s="532"/>
      <c r="L3530" s="531" t="str">
        <f>IF(K3530=0,"0-0",(VLOOKUP(K3530,'[11]CONSOLIDADO PLAN DESARROLLO'!$DK$9:$DM$305,2,0)))</f>
        <v>0-0</v>
      </c>
      <c r="M3530" s="532" t="str">
        <f t="shared" si="195"/>
        <v>0-0</v>
      </c>
      <c r="N3530" s="526"/>
      <c r="O3530" s="535"/>
      <c r="AC3530" s="274"/>
    </row>
    <row r="3531" spans="1:29" x14ac:dyDescent="0.2">
      <c r="A3531" s="528"/>
      <c r="B3531" s="477" t="str">
        <f t="shared" si="194"/>
        <v xml:space="preserve"> </v>
      </c>
      <c r="C3531" s="477"/>
      <c r="D3531" s="526"/>
      <c r="E3531" s="529"/>
      <c r="F3531" s="529"/>
      <c r="G3531" s="530"/>
      <c r="H3531" s="530"/>
      <c r="I3531" s="532"/>
      <c r="J3531" s="531" t="e">
        <f>VLOOKUP(K3531,'[11]CONSOLIDADO PLAN DESARROLLO'!$DK$9:$DM3827,3,0)</f>
        <v>#N/A</v>
      </c>
      <c r="K3531" s="532"/>
      <c r="L3531" s="531" t="str">
        <f>IF(K3531=0,"0-0",(VLOOKUP(K3531,'[11]CONSOLIDADO PLAN DESARROLLO'!$DK$9:$DM$305,2,0)))</f>
        <v>0-0</v>
      </c>
      <c r="M3531" s="532" t="str">
        <f t="shared" si="195"/>
        <v>0-0</v>
      </c>
      <c r="N3531" s="526"/>
      <c r="O3531" s="535"/>
      <c r="AC3531" s="274"/>
    </row>
    <row r="3532" spans="1:29" x14ac:dyDescent="0.2">
      <c r="A3532" s="528"/>
      <c r="B3532" s="477" t="str">
        <f t="shared" si="194"/>
        <v xml:space="preserve"> </v>
      </c>
      <c r="C3532" s="477"/>
      <c r="D3532" s="526"/>
      <c r="E3532" s="529"/>
      <c r="F3532" s="529"/>
      <c r="G3532" s="530"/>
      <c r="H3532" s="530"/>
      <c r="I3532" s="532"/>
      <c r="J3532" s="531" t="e">
        <f>VLOOKUP(K3532,'[11]CONSOLIDADO PLAN DESARROLLO'!$DK$9:$DM3828,3,0)</f>
        <v>#N/A</v>
      </c>
      <c r="K3532" s="532"/>
      <c r="L3532" s="531" t="str">
        <f>IF(K3532=0,"0-0",(VLOOKUP(K3532,'[11]CONSOLIDADO PLAN DESARROLLO'!$DK$9:$DM$305,2,0)))</f>
        <v>0-0</v>
      </c>
      <c r="M3532" s="532" t="str">
        <f t="shared" si="195"/>
        <v>0-0</v>
      </c>
      <c r="N3532" s="526"/>
      <c r="O3532" s="535"/>
      <c r="AC3532" s="274"/>
    </row>
    <row r="3533" spans="1:29" x14ac:dyDescent="0.2">
      <c r="A3533" s="528"/>
      <c r="B3533" s="477" t="str">
        <f t="shared" si="194"/>
        <v xml:space="preserve"> </v>
      </c>
      <c r="C3533" s="477"/>
      <c r="D3533" s="526"/>
      <c r="E3533" s="529"/>
      <c r="F3533" s="529"/>
      <c r="G3533" s="530"/>
      <c r="H3533" s="530"/>
      <c r="I3533" s="532"/>
      <c r="J3533" s="531" t="e">
        <f>VLOOKUP(K3533,'[11]CONSOLIDADO PLAN DESARROLLO'!$DK$9:$DM3829,3,0)</f>
        <v>#N/A</v>
      </c>
      <c r="K3533" s="532"/>
      <c r="L3533" s="531" t="str">
        <f>IF(K3533=0,"0-0",(VLOOKUP(K3533,'[11]CONSOLIDADO PLAN DESARROLLO'!$DK$9:$DM$305,2,0)))</f>
        <v>0-0</v>
      </c>
      <c r="M3533" s="532" t="str">
        <f t="shared" si="195"/>
        <v>0-0</v>
      </c>
      <c r="N3533" s="526"/>
      <c r="O3533" s="535"/>
      <c r="AC3533" s="274"/>
    </row>
    <row r="3534" spans="1:29" x14ac:dyDescent="0.2">
      <c r="A3534" s="528"/>
      <c r="B3534" s="477" t="str">
        <f t="shared" si="194"/>
        <v xml:space="preserve"> </v>
      </c>
      <c r="C3534" s="477"/>
      <c r="D3534" s="526"/>
      <c r="E3534" s="529"/>
      <c r="F3534" s="529"/>
      <c r="G3534" s="530"/>
      <c r="H3534" s="530"/>
      <c r="I3534" s="532"/>
      <c r="J3534" s="531" t="e">
        <f>VLOOKUP(K3534,'[11]CONSOLIDADO PLAN DESARROLLO'!$DK$9:$DM3830,3,0)</f>
        <v>#N/A</v>
      </c>
      <c r="K3534" s="532"/>
      <c r="L3534" s="531" t="str">
        <f>IF(K3534=0,"0-0",(VLOOKUP(K3534,'[11]CONSOLIDADO PLAN DESARROLLO'!$DK$9:$DM$305,2,0)))</f>
        <v>0-0</v>
      </c>
      <c r="M3534" s="532" t="str">
        <f t="shared" si="195"/>
        <v>0-0</v>
      </c>
      <c r="N3534" s="526"/>
      <c r="O3534" s="535"/>
      <c r="AC3534" s="274"/>
    </row>
    <row r="3535" spans="1:29" x14ac:dyDescent="0.2">
      <c r="A3535" s="528"/>
      <c r="B3535" s="477" t="str">
        <f t="shared" si="194"/>
        <v xml:space="preserve"> </v>
      </c>
      <c r="C3535" s="477"/>
      <c r="D3535" s="526"/>
      <c r="E3535" s="529"/>
      <c r="F3535" s="529"/>
      <c r="G3535" s="530"/>
      <c r="H3535" s="530"/>
      <c r="I3535" s="532"/>
      <c r="J3535" s="531" t="e">
        <f>VLOOKUP(K3535,'[11]CONSOLIDADO PLAN DESARROLLO'!$DK$9:$DM3831,3,0)</f>
        <v>#N/A</v>
      </c>
      <c r="K3535" s="532"/>
      <c r="L3535" s="531" t="str">
        <f>IF(K3535=0,"0-0",(VLOOKUP(K3535,'[11]CONSOLIDADO PLAN DESARROLLO'!$DK$9:$DM$305,2,0)))</f>
        <v>0-0</v>
      </c>
      <c r="M3535" s="532" t="str">
        <f t="shared" si="195"/>
        <v>0-0</v>
      </c>
      <c r="N3535" s="526"/>
      <c r="O3535" s="535"/>
      <c r="AC3535" s="274"/>
    </row>
    <row r="3536" spans="1:29" x14ac:dyDescent="0.2">
      <c r="A3536" s="528"/>
      <c r="B3536" s="477" t="str">
        <f t="shared" si="194"/>
        <v xml:space="preserve"> </v>
      </c>
      <c r="C3536" s="477"/>
      <c r="D3536" s="526"/>
      <c r="E3536" s="529"/>
      <c r="F3536" s="529"/>
      <c r="G3536" s="530"/>
      <c r="H3536" s="530"/>
      <c r="I3536" s="532"/>
      <c r="J3536" s="531" t="e">
        <f>VLOOKUP(K3536,'[11]CONSOLIDADO PLAN DESARROLLO'!$DK$9:$DM3832,3,0)</f>
        <v>#N/A</v>
      </c>
      <c r="K3536" s="532"/>
      <c r="L3536" s="531" t="str">
        <f>IF(K3536=0,"0-0",(VLOOKUP(K3536,'[11]CONSOLIDADO PLAN DESARROLLO'!$DK$9:$DM$305,2,0)))</f>
        <v>0-0</v>
      </c>
      <c r="M3536" s="532" t="str">
        <f t="shared" si="195"/>
        <v>0-0</v>
      </c>
      <c r="N3536" s="526"/>
      <c r="O3536" s="535"/>
      <c r="AC3536" s="274"/>
    </row>
    <row r="3537" spans="1:29" x14ac:dyDescent="0.2">
      <c r="A3537" s="528"/>
      <c r="B3537" s="477" t="str">
        <f t="shared" si="194"/>
        <v xml:space="preserve"> </v>
      </c>
      <c r="C3537" s="477"/>
      <c r="D3537" s="526"/>
      <c r="E3537" s="529"/>
      <c r="F3537" s="529"/>
      <c r="G3537" s="530"/>
      <c r="H3537" s="530"/>
      <c r="I3537" s="532"/>
      <c r="J3537" s="531" t="e">
        <f>VLOOKUP(K3537,'[11]CONSOLIDADO PLAN DESARROLLO'!$DK$9:$DM3833,3,0)</f>
        <v>#N/A</v>
      </c>
      <c r="K3537" s="532"/>
      <c r="L3537" s="531" t="str">
        <f>IF(K3537=0,"0-0",(VLOOKUP(K3537,'[11]CONSOLIDADO PLAN DESARROLLO'!$DK$9:$DM$305,2,0)))</f>
        <v>0-0</v>
      </c>
      <c r="M3537" s="532" t="str">
        <f t="shared" si="195"/>
        <v>0-0</v>
      </c>
      <c r="N3537" s="526"/>
      <c r="O3537" s="535"/>
      <c r="AC3537" s="274"/>
    </row>
    <row r="3538" spans="1:29" x14ac:dyDescent="0.2">
      <c r="A3538" s="528"/>
      <c r="B3538" s="477" t="str">
        <f t="shared" si="194"/>
        <v xml:space="preserve"> </v>
      </c>
      <c r="C3538" s="477"/>
      <c r="D3538" s="526"/>
      <c r="E3538" s="529"/>
      <c r="F3538" s="529"/>
      <c r="G3538" s="530"/>
      <c r="H3538" s="530"/>
      <c r="I3538" s="532"/>
      <c r="J3538" s="531" t="e">
        <f>VLOOKUP(K3538,'[11]CONSOLIDADO PLAN DESARROLLO'!$DK$9:$DM3834,3,0)</f>
        <v>#N/A</v>
      </c>
      <c r="K3538" s="532"/>
      <c r="L3538" s="531" t="str">
        <f>IF(K3538=0,"0-0",(VLOOKUP(K3538,'[11]CONSOLIDADO PLAN DESARROLLO'!$DK$9:$DM$305,2,0)))</f>
        <v>0-0</v>
      </c>
      <c r="M3538" s="532" t="str">
        <f t="shared" si="195"/>
        <v>0-0</v>
      </c>
      <c r="N3538" s="526"/>
      <c r="O3538" s="535"/>
      <c r="AC3538" s="274"/>
    </row>
    <row r="3539" spans="1:29" x14ac:dyDescent="0.2">
      <c r="A3539" s="528"/>
      <c r="B3539" s="477" t="str">
        <f t="shared" si="194"/>
        <v xml:space="preserve"> </v>
      </c>
      <c r="C3539" s="477"/>
      <c r="D3539" s="526"/>
      <c r="E3539" s="529"/>
      <c r="F3539" s="529"/>
      <c r="G3539" s="530"/>
      <c r="H3539" s="530"/>
      <c r="I3539" s="532"/>
      <c r="J3539" s="531" t="e">
        <f>VLOOKUP(K3539,'[11]CONSOLIDADO PLAN DESARROLLO'!$DK$9:$DM3835,3,0)</f>
        <v>#N/A</v>
      </c>
      <c r="K3539" s="532"/>
      <c r="L3539" s="531" t="str">
        <f>IF(K3539=0,"0-0",(VLOOKUP(K3539,'[11]CONSOLIDADO PLAN DESARROLLO'!$DK$9:$DM$305,2,0)))</f>
        <v>0-0</v>
      </c>
      <c r="M3539" s="532" t="str">
        <f t="shared" si="195"/>
        <v>0-0</v>
      </c>
      <c r="N3539" s="526"/>
      <c r="O3539" s="535"/>
      <c r="AC3539" s="274"/>
    </row>
    <row r="3540" spans="1:29" x14ac:dyDescent="0.2">
      <c r="A3540" s="528"/>
      <c r="B3540" s="477" t="str">
        <f t="shared" si="194"/>
        <v xml:space="preserve"> </v>
      </c>
      <c r="C3540" s="477"/>
      <c r="D3540" s="526"/>
      <c r="E3540" s="529"/>
      <c r="F3540" s="529"/>
      <c r="G3540" s="530"/>
      <c r="H3540" s="530"/>
      <c r="I3540" s="532"/>
      <c r="J3540" s="531" t="e">
        <f>VLOOKUP(K3540,'[11]CONSOLIDADO PLAN DESARROLLO'!$DK$9:$DM3836,3,0)</f>
        <v>#N/A</v>
      </c>
      <c r="K3540" s="532"/>
      <c r="L3540" s="531" t="str">
        <f>IF(K3540=0,"0-0",(VLOOKUP(K3540,'[11]CONSOLIDADO PLAN DESARROLLO'!$DK$9:$DM$305,2,0)))</f>
        <v>0-0</v>
      </c>
      <c r="M3540" s="532" t="str">
        <f t="shared" si="195"/>
        <v>0-0</v>
      </c>
      <c r="N3540" s="526"/>
      <c r="O3540" s="535"/>
      <c r="AC3540" s="274"/>
    </row>
    <row r="3541" spans="1:29" x14ac:dyDescent="0.2">
      <c r="A3541" s="528"/>
      <c r="B3541" s="477" t="str">
        <f t="shared" si="194"/>
        <v xml:space="preserve"> </v>
      </c>
      <c r="C3541" s="477"/>
      <c r="D3541" s="526"/>
      <c r="E3541" s="529"/>
      <c r="F3541" s="529"/>
      <c r="G3541" s="530"/>
      <c r="H3541" s="530"/>
      <c r="I3541" s="532"/>
      <c r="J3541" s="531" t="e">
        <f>VLOOKUP(K3541,'[11]CONSOLIDADO PLAN DESARROLLO'!$DK$9:$DM3837,3,0)</f>
        <v>#N/A</v>
      </c>
      <c r="K3541" s="532"/>
      <c r="L3541" s="531" t="str">
        <f>IF(K3541=0,"0-0",(VLOOKUP(K3541,'[11]CONSOLIDADO PLAN DESARROLLO'!$DK$9:$DM$305,2,0)))</f>
        <v>0-0</v>
      </c>
      <c r="M3541" s="532" t="str">
        <f t="shared" si="195"/>
        <v>0-0</v>
      </c>
      <c r="N3541" s="526"/>
      <c r="O3541" s="535"/>
      <c r="AC3541" s="274"/>
    </row>
    <row r="3542" spans="1:29" x14ac:dyDescent="0.2">
      <c r="A3542" s="528"/>
      <c r="B3542" s="477" t="str">
        <f t="shared" si="194"/>
        <v xml:space="preserve"> </v>
      </c>
      <c r="C3542" s="477"/>
      <c r="D3542" s="526"/>
      <c r="E3542" s="529"/>
      <c r="F3542" s="529"/>
      <c r="G3542" s="530"/>
      <c r="H3542" s="530"/>
      <c r="I3542" s="532"/>
      <c r="J3542" s="531" t="e">
        <f>VLOOKUP(K3542,'[11]CONSOLIDADO PLAN DESARROLLO'!$DK$9:$DM3838,3,0)</f>
        <v>#N/A</v>
      </c>
      <c r="K3542" s="532"/>
      <c r="L3542" s="531" t="str">
        <f>IF(K3542=0,"0-0",(VLOOKUP(K3542,'[11]CONSOLIDADO PLAN DESARROLLO'!$DK$9:$DM$305,2,0)))</f>
        <v>0-0</v>
      </c>
      <c r="M3542" s="532" t="str">
        <f t="shared" si="195"/>
        <v>0-0</v>
      </c>
      <c r="N3542" s="526"/>
      <c r="O3542" s="535"/>
      <c r="AC3542" s="274"/>
    </row>
    <row r="3543" spans="1:29" x14ac:dyDescent="0.2">
      <c r="A3543" s="528"/>
      <c r="B3543" s="477" t="str">
        <f t="shared" si="194"/>
        <v xml:space="preserve"> </v>
      </c>
      <c r="C3543" s="477"/>
      <c r="D3543" s="526"/>
      <c r="E3543" s="529"/>
      <c r="F3543" s="529"/>
      <c r="G3543" s="530"/>
      <c r="H3543" s="530"/>
      <c r="I3543" s="532"/>
      <c r="J3543" s="531" t="e">
        <f>VLOOKUP(K3543,'[11]CONSOLIDADO PLAN DESARROLLO'!$DK$9:$DM3839,3,0)</f>
        <v>#N/A</v>
      </c>
      <c r="K3543" s="532"/>
      <c r="L3543" s="531" t="str">
        <f>IF(K3543=0,"0-0",(VLOOKUP(K3543,'[11]CONSOLIDADO PLAN DESARROLLO'!$DK$9:$DM$305,2,0)))</f>
        <v>0-0</v>
      </c>
      <c r="M3543" s="532" t="str">
        <f t="shared" si="195"/>
        <v>0-0</v>
      </c>
      <c r="N3543" s="526"/>
      <c r="O3543" s="535"/>
      <c r="AC3543" s="274"/>
    </row>
    <row r="3544" spans="1:29" x14ac:dyDescent="0.2">
      <c r="A3544" s="528"/>
      <c r="B3544" s="477" t="str">
        <f t="shared" si="194"/>
        <v xml:space="preserve"> </v>
      </c>
      <c r="C3544" s="477"/>
      <c r="D3544" s="526"/>
      <c r="E3544" s="529"/>
      <c r="F3544" s="529"/>
      <c r="G3544" s="530"/>
      <c r="H3544" s="530"/>
      <c r="I3544" s="532"/>
      <c r="J3544" s="531" t="e">
        <f>VLOOKUP(K3544,'[11]CONSOLIDADO PLAN DESARROLLO'!$DK$9:$DM3840,3,0)</f>
        <v>#N/A</v>
      </c>
      <c r="K3544" s="532"/>
      <c r="L3544" s="531" t="str">
        <f>IF(K3544=0,"0-0",(VLOOKUP(K3544,'[11]CONSOLIDADO PLAN DESARROLLO'!$DK$9:$DM$305,2,0)))</f>
        <v>0-0</v>
      </c>
      <c r="M3544" s="532" t="str">
        <f t="shared" si="195"/>
        <v>0-0</v>
      </c>
      <c r="N3544" s="526"/>
      <c r="O3544" s="535"/>
      <c r="AC3544" s="274"/>
    </row>
    <row r="3545" spans="1:29" x14ac:dyDescent="0.2">
      <c r="A3545" s="528"/>
      <c r="B3545" s="477" t="str">
        <f t="shared" si="194"/>
        <v xml:space="preserve"> </v>
      </c>
      <c r="C3545" s="477"/>
      <c r="D3545" s="526"/>
      <c r="E3545" s="529"/>
      <c r="F3545" s="529"/>
      <c r="G3545" s="530"/>
      <c r="H3545" s="530"/>
      <c r="I3545" s="532"/>
      <c r="J3545" s="531" t="e">
        <f>VLOOKUP(K3545,'[11]CONSOLIDADO PLAN DESARROLLO'!$DK$9:$DM3841,3,0)</f>
        <v>#N/A</v>
      </c>
      <c r="K3545" s="532"/>
      <c r="L3545" s="531" t="str">
        <f>IF(K3545=0,"0-0",(VLOOKUP(K3545,'[11]CONSOLIDADO PLAN DESARROLLO'!$DK$9:$DM$305,2,0)))</f>
        <v>0-0</v>
      </c>
      <c r="M3545" s="532" t="str">
        <f t="shared" si="195"/>
        <v>0-0</v>
      </c>
      <c r="N3545" s="526"/>
      <c r="O3545" s="535"/>
      <c r="AC3545" s="274"/>
    </row>
    <row r="3546" spans="1:29" x14ac:dyDescent="0.2">
      <c r="A3546" s="528"/>
      <c r="B3546" s="477" t="str">
        <f t="shared" si="194"/>
        <v xml:space="preserve"> </v>
      </c>
      <c r="C3546" s="477"/>
      <c r="D3546" s="526"/>
      <c r="E3546" s="529"/>
      <c r="F3546" s="529"/>
      <c r="G3546" s="530"/>
      <c r="H3546" s="530"/>
      <c r="I3546" s="532"/>
      <c r="J3546" s="531" t="e">
        <f>VLOOKUP(K3546,'[11]CONSOLIDADO PLAN DESARROLLO'!$DK$9:$DM3842,3,0)</f>
        <v>#N/A</v>
      </c>
      <c r="K3546" s="532"/>
      <c r="L3546" s="531" t="str">
        <f>IF(K3546=0,"0-0",(VLOOKUP(K3546,'[11]CONSOLIDADO PLAN DESARROLLO'!$DK$9:$DM$305,2,0)))</f>
        <v>0-0</v>
      </c>
      <c r="M3546" s="532" t="str">
        <f t="shared" si="195"/>
        <v>0-0</v>
      </c>
      <c r="N3546" s="526"/>
      <c r="O3546" s="535"/>
      <c r="AC3546" s="274"/>
    </row>
    <row r="3547" spans="1:29" x14ac:dyDescent="0.2">
      <c r="A3547" s="528"/>
      <c r="B3547" s="477" t="str">
        <f t="shared" si="194"/>
        <v xml:space="preserve"> </v>
      </c>
      <c r="C3547" s="477"/>
      <c r="D3547" s="526"/>
      <c r="E3547" s="529"/>
      <c r="F3547" s="529"/>
      <c r="G3547" s="530"/>
      <c r="H3547" s="530"/>
      <c r="I3547" s="532"/>
      <c r="J3547" s="531" t="e">
        <f>VLOOKUP(K3547,'[11]CONSOLIDADO PLAN DESARROLLO'!$DK$9:$DM3843,3,0)</f>
        <v>#N/A</v>
      </c>
      <c r="K3547" s="532"/>
      <c r="L3547" s="531" t="str">
        <f>IF(K3547=0,"0-0",(VLOOKUP(K3547,'[11]CONSOLIDADO PLAN DESARROLLO'!$DK$9:$DM$305,2,0)))</f>
        <v>0-0</v>
      </c>
      <c r="M3547" s="532" t="str">
        <f t="shared" si="195"/>
        <v>0-0</v>
      </c>
      <c r="N3547" s="526"/>
      <c r="O3547" s="535"/>
      <c r="AC3547" s="274"/>
    </row>
    <row r="3548" spans="1:29" x14ac:dyDescent="0.2">
      <c r="A3548" s="528"/>
      <c r="B3548" s="477" t="str">
        <f t="shared" si="194"/>
        <v xml:space="preserve"> </v>
      </c>
      <c r="C3548" s="477"/>
      <c r="D3548" s="526"/>
      <c r="E3548" s="529"/>
      <c r="F3548" s="529"/>
      <c r="G3548" s="530"/>
      <c r="H3548" s="530"/>
      <c r="I3548" s="532"/>
      <c r="J3548" s="531" t="e">
        <f>VLOOKUP(K3548,'[11]CONSOLIDADO PLAN DESARROLLO'!$DK$9:$DM3844,3,0)</f>
        <v>#N/A</v>
      </c>
      <c r="K3548" s="532"/>
      <c r="L3548" s="531" t="str">
        <f>IF(K3548=0,"0-0",(VLOOKUP(K3548,'[11]CONSOLIDADO PLAN DESARROLLO'!$DK$9:$DM$305,2,0)))</f>
        <v>0-0</v>
      </c>
      <c r="M3548" s="532" t="str">
        <f t="shared" si="195"/>
        <v>0-0</v>
      </c>
      <c r="N3548" s="526"/>
      <c r="O3548" s="535"/>
      <c r="AC3548" s="274"/>
    </row>
    <row r="3549" spans="1:29" x14ac:dyDescent="0.2">
      <c r="A3549" s="528"/>
      <c r="B3549" s="477" t="str">
        <f t="shared" si="194"/>
        <v xml:space="preserve"> </v>
      </c>
      <c r="C3549" s="477"/>
      <c r="D3549" s="526"/>
      <c r="E3549" s="529"/>
      <c r="F3549" s="529"/>
      <c r="G3549" s="530"/>
      <c r="H3549" s="530"/>
      <c r="I3549" s="532"/>
      <c r="J3549" s="531" t="e">
        <f>VLOOKUP(K3549,'[11]CONSOLIDADO PLAN DESARROLLO'!$DK$9:$DM3845,3,0)</f>
        <v>#N/A</v>
      </c>
      <c r="K3549" s="532"/>
      <c r="L3549" s="531" t="str">
        <f>IF(K3549=0,"0-0",(VLOOKUP(K3549,'[11]CONSOLIDADO PLAN DESARROLLO'!$DK$9:$DM$305,2,0)))</f>
        <v>0-0</v>
      </c>
      <c r="M3549" s="532" t="str">
        <f t="shared" si="195"/>
        <v>0-0</v>
      </c>
      <c r="N3549" s="526"/>
      <c r="O3549" s="535"/>
      <c r="AC3549" s="274"/>
    </row>
    <row r="3550" spans="1:29" x14ac:dyDescent="0.2">
      <c r="A3550" s="528"/>
      <c r="B3550" s="477" t="str">
        <f t="shared" si="194"/>
        <v xml:space="preserve"> </v>
      </c>
      <c r="C3550" s="477"/>
      <c r="D3550" s="526"/>
      <c r="E3550" s="529"/>
      <c r="F3550" s="529"/>
      <c r="G3550" s="530"/>
      <c r="H3550" s="530"/>
      <c r="I3550" s="532"/>
      <c r="J3550" s="531" t="e">
        <f>VLOOKUP(K3550,'[11]CONSOLIDADO PLAN DESARROLLO'!$DK$9:$DM3846,3,0)</f>
        <v>#N/A</v>
      </c>
      <c r="K3550" s="532"/>
      <c r="L3550" s="531" t="str">
        <f>IF(K3550=0,"0-0",(VLOOKUP(K3550,'[11]CONSOLIDADO PLAN DESARROLLO'!$DK$9:$DM$305,2,0)))</f>
        <v>0-0</v>
      </c>
      <c r="M3550" s="532" t="str">
        <f t="shared" si="195"/>
        <v>0-0</v>
      </c>
      <c r="N3550" s="526"/>
      <c r="O3550" s="535"/>
      <c r="AC3550" s="274"/>
    </row>
    <row r="3551" spans="1:29" x14ac:dyDescent="0.2">
      <c r="A3551" s="528"/>
      <c r="B3551" s="477" t="str">
        <f t="shared" si="194"/>
        <v xml:space="preserve"> </v>
      </c>
      <c r="C3551" s="477"/>
      <c r="D3551" s="526"/>
      <c r="E3551" s="529"/>
      <c r="F3551" s="529"/>
      <c r="G3551" s="530"/>
      <c r="H3551" s="530"/>
      <c r="I3551" s="532"/>
      <c r="J3551" s="531" t="e">
        <f>VLOOKUP(K3551,'[11]CONSOLIDADO PLAN DESARROLLO'!$DK$9:$DM3847,3,0)</f>
        <v>#N/A</v>
      </c>
      <c r="K3551" s="532"/>
      <c r="L3551" s="531" t="str">
        <f>IF(K3551=0,"0-0",(VLOOKUP(K3551,'[11]CONSOLIDADO PLAN DESARROLLO'!$DK$9:$DM$305,2,0)))</f>
        <v>0-0</v>
      </c>
      <c r="M3551" s="532" t="str">
        <f t="shared" si="195"/>
        <v>0-0</v>
      </c>
      <c r="N3551" s="526"/>
      <c r="O3551" s="535"/>
      <c r="AC3551" s="274"/>
    </row>
    <row r="3552" spans="1:29" x14ac:dyDescent="0.2">
      <c r="A3552" s="528"/>
      <c r="B3552" s="477" t="str">
        <f t="shared" si="194"/>
        <v xml:space="preserve"> </v>
      </c>
      <c r="C3552" s="477"/>
      <c r="D3552" s="526"/>
      <c r="E3552" s="529"/>
      <c r="F3552" s="529"/>
      <c r="G3552" s="530"/>
      <c r="H3552" s="530"/>
      <c r="I3552" s="532"/>
      <c r="J3552" s="531" t="e">
        <f>VLOOKUP(K3552,'[11]CONSOLIDADO PLAN DESARROLLO'!$DK$9:$DM3848,3,0)</f>
        <v>#N/A</v>
      </c>
      <c r="K3552" s="532"/>
      <c r="L3552" s="531" t="str">
        <f>IF(K3552=0,"0-0",(VLOOKUP(K3552,'[11]CONSOLIDADO PLAN DESARROLLO'!$DK$9:$DM$305,2,0)))</f>
        <v>0-0</v>
      </c>
      <c r="M3552" s="532" t="str">
        <f t="shared" si="195"/>
        <v>0-0</v>
      </c>
      <c r="N3552" s="526"/>
      <c r="O3552" s="535"/>
      <c r="AC3552" s="274"/>
    </row>
    <row r="3553" spans="1:29" x14ac:dyDescent="0.2">
      <c r="A3553" s="528"/>
      <c r="B3553" s="477" t="str">
        <f t="shared" si="194"/>
        <v xml:space="preserve"> </v>
      </c>
      <c r="C3553" s="477"/>
      <c r="D3553" s="526"/>
      <c r="E3553" s="529"/>
      <c r="F3553" s="529"/>
      <c r="G3553" s="530"/>
      <c r="H3553" s="530"/>
      <c r="I3553" s="532"/>
      <c r="J3553" s="531" t="e">
        <f>VLOOKUP(K3553,'[11]CONSOLIDADO PLAN DESARROLLO'!$DK$9:$DM3849,3,0)</f>
        <v>#N/A</v>
      </c>
      <c r="K3553" s="532"/>
      <c r="L3553" s="531" t="str">
        <f>IF(K3553=0,"0-0",(VLOOKUP(K3553,'[11]CONSOLIDADO PLAN DESARROLLO'!$DK$9:$DM$305,2,0)))</f>
        <v>0-0</v>
      </c>
      <c r="M3553" s="532" t="str">
        <f t="shared" si="195"/>
        <v>0-0</v>
      </c>
      <c r="N3553" s="526"/>
      <c r="O3553" s="535"/>
      <c r="AC3553" s="274"/>
    </row>
    <row r="3554" spans="1:29" x14ac:dyDescent="0.2">
      <c r="A3554" s="528"/>
      <c r="B3554" s="477" t="str">
        <f t="shared" si="194"/>
        <v xml:space="preserve"> </v>
      </c>
      <c r="C3554" s="477"/>
      <c r="D3554" s="526"/>
      <c r="E3554" s="529"/>
      <c r="F3554" s="529"/>
      <c r="G3554" s="530"/>
      <c r="H3554" s="530"/>
      <c r="I3554" s="532"/>
      <c r="J3554" s="531" t="e">
        <f>VLOOKUP(K3554,'[11]CONSOLIDADO PLAN DESARROLLO'!$DK$9:$DM3850,3,0)</f>
        <v>#N/A</v>
      </c>
      <c r="K3554" s="532"/>
      <c r="L3554" s="531" t="str">
        <f>IF(K3554=0,"0-0",(VLOOKUP(K3554,'[11]CONSOLIDADO PLAN DESARROLLO'!$DK$9:$DM$305,2,0)))</f>
        <v>0-0</v>
      </c>
      <c r="M3554" s="532" t="str">
        <f t="shared" si="195"/>
        <v>0-0</v>
      </c>
      <c r="N3554" s="526"/>
      <c r="O3554" s="535"/>
      <c r="AC3554" s="274"/>
    </row>
    <row r="3555" spans="1:29" x14ac:dyDescent="0.2">
      <c r="A3555" s="528"/>
      <c r="B3555" s="477" t="str">
        <f t="shared" si="194"/>
        <v xml:space="preserve"> </v>
      </c>
      <c r="C3555" s="477"/>
      <c r="D3555" s="526"/>
      <c r="E3555" s="529"/>
      <c r="F3555" s="529"/>
      <c r="G3555" s="530"/>
      <c r="H3555" s="530"/>
      <c r="I3555" s="532"/>
      <c r="J3555" s="531" t="e">
        <f>VLOOKUP(K3555,'[11]CONSOLIDADO PLAN DESARROLLO'!$DK$9:$DM3851,3,0)</f>
        <v>#N/A</v>
      </c>
      <c r="K3555" s="532"/>
      <c r="L3555" s="531" t="str">
        <f>IF(K3555=0,"0-0",(VLOOKUP(K3555,'[11]CONSOLIDADO PLAN DESARROLLO'!$DK$9:$DM$305,2,0)))</f>
        <v>0-0</v>
      </c>
      <c r="M3555" s="532" t="str">
        <f t="shared" si="195"/>
        <v>0-0</v>
      </c>
      <c r="N3555" s="526"/>
      <c r="O3555" s="535"/>
      <c r="AC3555" s="274"/>
    </row>
    <row r="3556" spans="1:29" x14ac:dyDescent="0.2">
      <c r="A3556" s="528"/>
      <c r="B3556" s="477" t="str">
        <f t="shared" si="194"/>
        <v xml:space="preserve"> </v>
      </c>
      <c r="C3556" s="477"/>
      <c r="D3556" s="526"/>
      <c r="E3556" s="529"/>
      <c r="F3556" s="529"/>
      <c r="G3556" s="530"/>
      <c r="H3556" s="530"/>
      <c r="I3556" s="532"/>
      <c r="J3556" s="531" t="e">
        <f>VLOOKUP(K3556,'[11]CONSOLIDADO PLAN DESARROLLO'!$DK$9:$DM3852,3,0)</f>
        <v>#N/A</v>
      </c>
      <c r="K3556" s="532"/>
      <c r="L3556" s="531" t="str">
        <f>IF(K3556=0,"0-0",(VLOOKUP(K3556,'[11]CONSOLIDADO PLAN DESARROLLO'!$DK$9:$DM$305,2,0)))</f>
        <v>0-0</v>
      </c>
      <c r="M3556" s="532" t="str">
        <f t="shared" si="195"/>
        <v>0-0</v>
      </c>
      <c r="N3556" s="526"/>
      <c r="O3556" s="535"/>
      <c r="AC3556" s="274"/>
    </row>
    <row r="3557" spans="1:29" x14ac:dyDescent="0.2">
      <c r="A3557" s="528"/>
      <c r="B3557" s="477" t="str">
        <f t="shared" si="194"/>
        <v xml:space="preserve"> </v>
      </c>
      <c r="C3557" s="477"/>
      <c r="D3557" s="526"/>
      <c r="E3557" s="529"/>
      <c r="F3557" s="529"/>
      <c r="G3557" s="530"/>
      <c r="H3557" s="530"/>
      <c r="I3557" s="532"/>
      <c r="J3557" s="531" t="e">
        <f>VLOOKUP(K3557,'[11]CONSOLIDADO PLAN DESARROLLO'!$DK$9:$DM3853,3,0)</f>
        <v>#N/A</v>
      </c>
      <c r="K3557" s="532"/>
      <c r="L3557" s="531" t="str">
        <f>IF(K3557=0,"0-0",(VLOOKUP(K3557,'[11]CONSOLIDADO PLAN DESARROLLO'!$DK$9:$DM$305,2,0)))</f>
        <v>0-0</v>
      </c>
      <c r="M3557" s="532" t="str">
        <f t="shared" si="195"/>
        <v>0-0</v>
      </c>
      <c r="N3557" s="526"/>
      <c r="O3557" s="535"/>
      <c r="AC3557" s="274"/>
    </row>
    <row r="3558" spans="1:29" x14ac:dyDescent="0.2">
      <c r="A3558" s="528"/>
      <c r="B3558" s="477" t="str">
        <f t="shared" si="194"/>
        <v xml:space="preserve"> </v>
      </c>
      <c r="C3558" s="477"/>
      <c r="D3558" s="526"/>
      <c r="E3558" s="529"/>
      <c r="F3558" s="529"/>
      <c r="G3558" s="530"/>
      <c r="H3558" s="530"/>
      <c r="I3558" s="532"/>
      <c r="J3558" s="531" t="e">
        <f>VLOOKUP(K3558,'[11]CONSOLIDADO PLAN DESARROLLO'!$DK$9:$DM3854,3,0)</f>
        <v>#N/A</v>
      </c>
      <c r="K3558" s="532"/>
      <c r="L3558" s="531" t="str">
        <f>IF(K3558=0,"0-0",(VLOOKUP(K3558,'[11]CONSOLIDADO PLAN DESARROLLO'!$DK$9:$DM$305,2,0)))</f>
        <v>0-0</v>
      </c>
      <c r="M3558" s="532" t="str">
        <f t="shared" si="195"/>
        <v>0-0</v>
      </c>
      <c r="N3558" s="526"/>
      <c r="O3558" s="535"/>
      <c r="AC3558" s="274"/>
    </row>
    <row r="3559" spans="1:29" x14ac:dyDescent="0.2">
      <c r="A3559" s="528"/>
      <c r="B3559" s="477" t="str">
        <f t="shared" si="194"/>
        <v xml:space="preserve"> </v>
      </c>
      <c r="C3559" s="477"/>
      <c r="D3559" s="526"/>
      <c r="E3559" s="529"/>
      <c r="F3559" s="529"/>
      <c r="G3559" s="530"/>
      <c r="H3559" s="530"/>
      <c r="I3559" s="532"/>
      <c r="J3559" s="531" t="e">
        <f>VLOOKUP(K3559,'[11]CONSOLIDADO PLAN DESARROLLO'!$DK$9:$DM3855,3,0)</f>
        <v>#N/A</v>
      </c>
      <c r="K3559" s="532"/>
      <c r="L3559" s="531" t="str">
        <f>IF(K3559=0,"0-0",(VLOOKUP(K3559,'[11]CONSOLIDADO PLAN DESARROLLO'!$DK$9:$DM$305,2,0)))</f>
        <v>0-0</v>
      </c>
      <c r="M3559" s="532" t="str">
        <f t="shared" si="195"/>
        <v>0-0</v>
      </c>
      <c r="N3559" s="526"/>
      <c r="O3559" s="535"/>
      <c r="AC3559" s="274"/>
    </row>
    <row r="3560" spans="1:29" x14ac:dyDescent="0.2">
      <c r="A3560" s="528"/>
      <c r="B3560" s="477" t="str">
        <f t="shared" si="194"/>
        <v xml:space="preserve"> </v>
      </c>
      <c r="C3560" s="477"/>
      <c r="D3560" s="526"/>
      <c r="E3560" s="529"/>
      <c r="F3560" s="529"/>
      <c r="G3560" s="530"/>
      <c r="H3560" s="530"/>
      <c r="I3560" s="532"/>
      <c r="J3560" s="531" t="e">
        <f>VLOOKUP(K3560,'[11]CONSOLIDADO PLAN DESARROLLO'!$DK$9:$DM3856,3,0)</f>
        <v>#N/A</v>
      </c>
      <c r="K3560" s="532"/>
      <c r="L3560" s="531" t="str">
        <f>IF(K3560=0,"0-0",(VLOOKUP(K3560,'[11]CONSOLIDADO PLAN DESARROLLO'!$DK$9:$DM$305,2,0)))</f>
        <v>0-0</v>
      </c>
      <c r="M3560" s="532" t="str">
        <f t="shared" si="195"/>
        <v>0-0</v>
      </c>
      <c r="N3560" s="526"/>
      <c r="O3560" s="535"/>
      <c r="AC3560" s="274"/>
    </row>
    <row r="3561" spans="1:29" x14ac:dyDescent="0.2">
      <c r="A3561" s="528"/>
      <c r="B3561" s="477" t="str">
        <f t="shared" si="194"/>
        <v xml:space="preserve"> </v>
      </c>
      <c r="C3561" s="477"/>
      <c r="D3561" s="526"/>
      <c r="E3561" s="529"/>
      <c r="F3561" s="529"/>
      <c r="G3561" s="530"/>
      <c r="H3561" s="530"/>
      <c r="I3561" s="532"/>
      <c r="J3561" s="531" t="e">
        <f>VLOOKUP(K3561,'[11]CONSOLIDADO PLAN DESARROLLO'!$DK$9:$DM3857,3,0)</f>
        <v>#N/A</v>
      </c>
      <c r="K3561" s="532"/>
      <c r="L3561" s="531" t="str">
        <f>IF(K3561=0,"0-0",(VLOOKUP(K3561,'[11]CONSOLIDADO PLAN DESARROLLO'!$DK$9:$DM$305,2,0)))</f>
        <v>0-0</v>
      </c>
      <c r="M3561" s="532" t="str">
        <f t="shared" si="195"/>
        <v>0-0</v>
      </c>
      <c r="N3561" s="526"/>
      <c r="O3561" s="535"/>
      <c r="AC3561" s="274"/>
    </row>
    <row r="3562" spans="1:29" x14ac:dyDescent="0.2">
      <c r="A3562" s="528"/>
      <c r="B3562" s="477" t="str">
        <f t="shared" si="194"/>
        <v xml:space="preserve"> </v>
      </c>
      <c r="C3562" s="477"/>
      <c r="D3562" s="526"/>
      <c r="E3562" s="529"/>
      <c r="F3562" s="529"/>
      <c r="G3562" s="530"/>
      <c r="H3562" s="530"/>
      <c r="I3562" s="532"/>
      <c r="J3562" s="531" t="e">
        <f>VLOOKUP(K3562,'[11]CONSOLIDADO PLAN DESARROLLO'!$DK$9:$DM3858,3,0)</f>
        <v>#N/A</v>
      </c>
      <c r="K3562" s="532"/>
      <c r="L3562" s="531" t="str">
        <f>IF(K3562=0,"0-0",(VLOOKUP(K3562,'[11]CONSOLIDADO PLAN DESARROLLO'!$DK$9:$DM$305,2,0)))</f>
        <v>0-0</v>
      </c>
      <c r="M3562" s="532" t="str">
        <f t="shared" si="195"/>
        <v>0-0</v>
      </c>
      <c r="N3562" s="526"/>
      <c r="O3562" s="535"/>
      <c r="AC3562" s="274"/>
    </row>
    <row r="3563" spans="1:29" x14ac:dyDescent="0.2">
      <c r="A3563" s="528"/>
      <c r="B3563" s="477" t="str">
        <f t="shared" si="194"/>
        <v xml:space="preserve"> </v>
      </c>
      <c r="C3563" s="477"/>
      <c r="D3563" s="526"/>
      <c r="E3563" s="529"/>
      <c r="F3563" s="529"/>
      <c r="G3563" s="530"/>
      <c r="H3563" s="530"/>
      <c r="I3563" s="532"/>
      <c r="J3563" s="531" t="e">
        <f>VLOOKUP(K3563,'[11]CONSOLIDADO PLAN DESARROLLO'!$DK$9:$DM3859,3,0)</f>
        <v>#N/A</v>
      </c>
      <c r="K3563" s="532"/>
      <c r="L3563" s="531" t="str">
        <f>IF(K3563=0,"0-0",(VLOOKUP(K3563,'[11]CONSOLIDADO PLAN DESARROLLO'!$DK$9:$DM$305,2,0)))</f>
        <v>0-0</v>
      </c>
      <c r="M3563" s="532" t="str">
        <f t="shared" si="195"/>
        <v>0-0</v>
      </c>
      <c r="N3563" s="526"/>
      <c r="O3563" s="535"/>
      <c r="AC3563" s="274"/>
    </row>
    <row r="3564" spans="1:29" x14ac:dyDescent="0.2">
      <c r="A3564" s="528"/>
      <c r="B3564" s="477" t="str">
        <f t="shared" si="194"/>
        <v xml:space="preserve"> </v>
      </c>
      <c r="C3564" s="477"/>
      <c r="D3564" s="526"/>
      <c r="E3564" s="529"/>
      <c r="F3564" s="529"/>
      <c r="G3564" s="530"/>
      <c r="H3564" s="530"/>
      <c r="I3564" s="532"/>
      <c r="J3564" s="531" t="e">
        <f>VLOOKUP(K3564,'[11]CONSOLIDADO PLAN DESARROLLO'!$DK$9:$DM3860,3,0)</f>
        <v>#N/A</v>
      </c>
      <c r="K3564" s="532"/>
      <c r="L3564" s="531" t="str">
        <f>IF(K3564=0,"0-0",(VLOOKUP(K3564,'[11]CONSOLIDADO PLAN DESARROLLO'!$DK$9:$DM$305,2,0)))</f>
        <v>0-0</v>
      </c>
      <c r="M3564" s="532" t="str">
        <f t="shared" si="195"/>
        <v>0-0</v>
      </c>
      <c r="N3564" s="526"/>
      <c r="O3564" s="535"/>
      <c r="AC3564" s="274"/>
    </row>
    <row r="3565" spans="1:29" x14ac:dyDescent="0.2">
      <c r="A3565" s="528"/>
      <c r="B3565" s="477" t="str">
        <f t="shared" si="194"/>
        <v xml:space="preserve"> </v>
      </c>
      <c r="C3565" s="477"/>
      <c r="D3565" s="526"/>
      <c r="E3565" s="529"/>
      <c r="F3565" s="529"/>
      <c r="G3565" s="530"/>
      <c r="H3565" s="530"/>
      <c r="I3565" s="532"/>
      <c r="J3565" s="531" t="e">
        <f>VLOOKUP(K3565,'[11]CONSOLIDADO PLAN DESARROLLO'!$DK$9:$DM3861,3,0)</f>
        <v>#N/A</v>
      </c>
      <c r="K3565" s="532"/>
      <c r="L3565" s="531" t="str">
        <f>IF(K3565=0,"0-0",(VLOOKUP(K3565,'[11]CONSOLIDADO PLAN DESARROLLO'!$DK$9:$DM$305,2,0)))</f>
        <v>0-0</v>
      </c>
      <c r="M3565" s="532" t="str">
        <f t="shared" si="195"/>
        <v>0-0</v>
      </c>
      <c r="N3565" s="526"/>
      <c r="O3565" s="535"/>
      <c r="AC3565" s="274"/>
    </row>
    <row r="3566" spans="1:29" x14ac:dyDescent="0.2">
      <c r="A3566" s="528"/>
      <c r="B3566" s="477" t="str">
        <f t="shared" si="194"/>
        <v xml:space="preserve"> </v>
      </c>
      <c r="C3566" s="477"/>
      <c r="D3566" s="526"/>
      <c r="E3566" s="529"/>
      <c r="F3566" s="529"/>
      <c r="G3566" s="530"/>
      <c r="H3566" s="530"/>
      <c r="I3566" s="532"/>
      <c r="J3566" s="531" t="e">
        <f>VLOOKUP(K3566,'[11]CONSOLIDADO PLAN DESARROLLO'!$DK$9:$DM3862,3,0)</f>
        <v>#N/A</v>
      </c>
      <c r="K3566" s="532"/>
      <c r="L3566" s="531" t="str">
        <f>IF(K3566=0,"0-0",(VLOOKUP(K3566,'[11]CONSOLIDADO PLAN DESARROLLO'!$DK$9:$DM$305,2,0)))</f>
        <v>0-0</v>
      </c>
      <c r="M3566" s="532" t="str">
        <f t="shared" si="195"/>
        <v>0-0</v>
      </c>
      <c r="N3566" s="526"/>
      <c r="O3566" s="535"/>
      <c r="AC3566" s="274"/>
    </row>
    <row r="3567" spans="1:29" x14ac:dyDescent="0.2">
      <c r="A3567" s="528"/>
      <c r="B3567" s="477" t="str">
        <f t="shared" si="194"/>
        <v xml:space="preserve"> </v>
      </c>
      <c r="C3567" s="477"/>
      <c r="D3567" s="526"/>
      <c r="E3567" s="529"/>
      <c r="F3567" s="529"/>
      <c r="G3567" s="530"/>
      <c r="H3567" s="530"/>
      <c r="I3567" s="532"/>
      <c r="J3567" s="531" t="e">
        <f>VLOOKUP(K3567,'[11]CONSOLIDADO PLAN DESARROLLO'!$DK$9:$DM3863,3,0)</f>
        <v>#N/A</v>
      </c>
      <c r="K3567" s="532"/>
      <c r="L3567" s="531" t="str">
        <f>IF(K3567=0,"0-0",(VLOOKUP(K3567,'[11]CONSOLIDADO PLAN DESARROLLO'!$DK$9:$DM$305,2,0)))</f>
        <v>0-0</v>
      </c>
      <c r="M3567" s="532" t="str">
        <f t="shared" si="195"/>
        <v>0-0</v>
      </c>
      <c r="N3567" s="526"/>
      <c r="O3567" s="535"/>
      <c r="AC3567" s="274"/>
    </row>
    <row r="3568" spans="1:29" x14ac:dyDescent="0.2">
      <c r="A3568" s="528"/>
      <c r="B3568" s="477" t="str">
        <f t="shared" si="194"/>
        <v xml:space="preserve"> </v>
      </c>
      <c r="C3568" s="477"/>
      <c r="D3568" s="526"/>
      <c r="E3568" s="529"/>
      <c r="F3568" s="529"/>
      <c r="G3568" s="530"/>
      <c r="H3568" s="530"/>
      <c r="I3568" s="532"/>
      <c r="J3568" s="531" t="e">
        <f>VLOOKUP(K3568,'[11]CONSOLIDADO PLAN DESARROLLO'!$DK$9:$DM3864,3,0)</f>
        <v>#N/A</v>
      </c>
      <c r="K3568" s="532"/>
      <c r="L3568" s="531" t="str">
        <f>IF(K3568=0,"0-0",(VLOOKUP(K3568,'[11]CONSOLIDADO PLAN DESARROLLO'!$DK$9:$DM$305,2,0)))</f>
        <v>0-0</v>
      </c>
      <c r="M3568" s="532" t="str">
        <f t="shared" si="195"/>
        <v>0-0</v>
      </c>
      <c r="N3568" s="526"/>
      <c r="O3568" s="535"/>
      <c r="AC3568" s="274"/>
    </row>
    <row r="3569" spans="1:29" x14ac:dyDescent="0.2">
      <c r="A3569" s="528"/>
      <c r="B3569" s="477" t="str">
        <f t="shared" si="194"/>
        <v xml:space="preserve"> </v>
      </c>
      <c r="C3569" s="477"/>
      <c r="D3569" s="526"/>
      <c r="E3569" s="529"/>
      <c r="F3569" s="529"/>
      <c r="G3569" s="530"/>
      <c r="H3569" s="530"/>
      <c r="I3569" s="532"/>
      <c r="J3569" s="531" t="e">
        <f>VLOOKUP(K3569,'[11]CONSOLIDADO PLAN DESARROLLO'!$DK$9:$DM3865,3,0)</f>
        <v>#N/A</v>
      </c>
      <c r="K3569" s="532"/>
      <c r="L3569" s="531" t="str">
        <f>IF(K3569=0,"0-0",(VLOOKUP(K3569,'[11]CONSOLIDADO PLAN DESARROLLO'!$DK$9:$DM$305,2,0)))</f>
        <v>0-0</v>
      </c>
      <c r="M3569" s="532" t="str">
        <f t="shared" si="195"/>
        <v>0-0</v>
      </c>
      <c r="N3569" s="526"/>
      <c r="O3569" s="535"/>
      <c r="AC3569" s="274"/>
    </row>
    <row r="3570" spans="1:29" x14ac:dyDescent="0.2">
      <c r="A3570" s="528"/>
      <c r="B3570" s="477" t="str">
        <f t="shared" si="194"/>
        <v xml:space="preserve"> </v>
      </c>
      <c r="C3570" s="477"/>
      <c r="D3570" s="526"/>
      <c r="E3570" s="529"/>
      <c r="F3570" s="529"/>
      <c r="G3570" s="530"/>
      <c r="H3570" s="530"/>
      <c r="I3570" s="532"/>
      <c r="J3570" s="531" t="e">
        <f>VLOOKUP(K3570,'[11]CONSOLIDADO PLAN DESARROLLO'!$DK$9:$DM3866,3,0)</f>
        <v>#N/A</v>
      </c>
      <c r="K3570" s="532"/>
      <c r="L3570" s="531" t="str">
        <f>IF(K3570=0,"0-0",(VLOOKUP(K3570,'[11]CONSOLIDADO PLAN DESARROLLO'!$DK$9:$DM$305,2,0)))</f>
        <v>0-0</v>
      </c>
      <c r="M3570" s="532" t="str">
        <f t="shared" si="195"/>
        <v>0-0</v>
      </c>
      <c r="N3570" s="526"/>
      <c r="O3570" s="535"/>
      <c r="AC3570" s="274"/>
    </row>
    <row r="3571" spans="1:29" x14ac:dyDescent="0.2">
      <c r="A3571" s="528"/>
      <c r="B3571" s="477" t="str">
        <f t="shared" si="194"/>
        <v xml:space="preserve"> </v>
      </c>
      <c r="C3571" s="477"/>
      <c r="D3571" s="526"/>
      <c r="E3571" s="529"/>
      <c r="F3571" s="529"/>
      <c r="G3571" s="530"/>
      <c r="H3571" s="530"/>
      <c r="I3571" s="532"/>
      <c r="J3571" s="531" t="e">
        <f>VLOOKUP(K3571,'[11]CONSOLIDADO PLAN DESARROLLO'!$DK$9:$DM3867,3,0)</f>
        <v>#N/A</v>
      </c>
      <c r="K3571" s="532"/>
      <c r="L3571" s="531" t="str">
        <f>IF(K3571=0,"0-0",(VLOOKUP(K3571,'[11]CONSOLIDADO PLAN DESARROLLO'!$DK$9:$DM$305,2,0)))</f>
        <v>0-0</v>
      </c>
      <c r="M3571" s="532" t="str">
        <f t="shared" si="195"/>
        <v>0-0</v>
      </c>
      <c r="N3571" s="526"/>
      <c r="O3571" s="535"/>
      <c r="AC3571" s="274"/>
    </row>
    <row r="3572" spans="1:29" x14ac:dyDescent="0.2">
      <c r="A3572" s="528"/>
      <c r="B3572" s="477" t="str">
        <f t="shared" si="194"/>
        <v xml:space="preserve"> </v>
      </c>
      <c r="C3572" s="477"/>
      <c r="D3572" s="526"/>
      <c r="E3572" s="529"/>
      <c r="F3572" s="529"/>
      <c r="G3572" s="530"/>
      <c r="H3572" s="530"/>
      <c r="I3572" s="532"/>
      <c r="J3572" s="531" t="e">
        <f>VLOOKUP(K3572,'[11]CONSOLIDADO PLAN DESARROLLO'!$DK$9:$DM3868,3,0)</f>
        <v>#N/A</v>
      </c>
      <c r="K3572" s="532"/>
      <c r="L3572" s="531" t="str">
        <f>IF(K3572=0,"0-0",(VLOOKUP(K3572,'[11]CONSOLIDADO PLAN DESARROLLO'!$DK$9:$DM$305,2,0)))</f>
        <v>0-0</v>
      </c>
      <c r="M3572" s="532" t="str">
        <f t="shared" si="195"/>
        <v>0-0</v>
      </c>
      <c r="N3572" s="526"/>
      <c r="O3572" s="535"/>
      <c r="AC3572" s="274"/>
    </row>
    <row r="3573" spans="1:29" x14ac:dyDescent="0.2">
      <c r="A3573" s="528"/>
      <c r="B3573" s="477" t="str">
        <f t="shared" si="194"/>
        <v xml:space="preserve"> </v>
      </c>
      <c r="C3573" s="477"/>
      <c r="D3573" s="526"/>
      <c r="E3573" s="529"/>
      <c r="F3573" s="529"/>
      <c r="G3573" s="530"/>
      <c r="H3573" s="530"/>
      <c r="I3573" s="532"/>
      <c r="J3573" s="531" t="e">
        <f>VLOOKUP(K3573,'[11]CONSOLIDADO PLAN DESARROLLO'!$DK$9:$DM3869,3,0)</f>
        <v>#N/A</v>
      </c>
      <c r="K3573" s="532"/>
      <c r="L3573" s="531" t="str">
        <f>IF(K3573=0,"0-0",(VLOOKUP(K3573,'[11]CONSOLIDADO PLAN DESARROLLO'!$DK$9:$DM$305,2,0)))</f>
        <v>0-0</v>
      </c>
      <c r="M3573" s="532" t="str">
        <f t="shared" si="195"/>
        <v>0-0</v>
      </c>
      <c r="N3573" s="526"/>
      <c r="O3573" s="535"/>
      <c r="AC3573" s="274"/>
    </row>
    <row r="3574" spans="1:29" x14ac:dyDescent="0.2">
      <c r="A3574" s="528"/>
      <c r="B3574" s="477" t="str">
        <f t="shared" si="194"/>
        <v xml:space="preserve"> </v>
      </c>
      <c r="C3574" s="477"/>
      <c r="D3574" s="526"/>
      <c r="E3574" s="529"/>
      <c r="F3574" s="529"/>
      <c r="G3574" s="530"/>
      <c r="H3574" s="530"/>
      <c r="I3574" s="532"/>
      <c r="J3574" s="531" t="e">
        <f>VLOOKUP(K3574,'[11]CONSOLIDADO PLAN DESARROLLO'!$DK$9:$DM3870,3,0)</f>
        <v>#N/A</v>
      </c>
      <c r="K3574" s="532"/>
      <c r="L3574" s="531" t="str">
        <f>IF(K3574=0,"0-0",(VLOOKUP(K3574,'[11]CONSOLIDADO PLAN DESARROLLO'!$DK$9:$DM$305,2,0)))</f>
        <v>0-0</v>
      </c>
      <c r="M3574" s="532" t="str">
        <f t="shared" si="195"/>
        <v>0-0</v>
      </c>
      <c r="N3574" s="526"/>
      <c r="O3574" s="535"/>
      <c r="AC3574" s="274"/>
    </row>
    <row r="3575" spans="1:29" x14ac:dyDescent="0.2">
      <c r="A3575" s="528"/>
      <c r="B3575" s="477" t="str">
        <f t="shared" si="194"/>
        <v xml:space="preserve"> </v>
      </c>
      <c r="C3575" s="477"/>
      <c r="D3575" s="526"/>
      <c r="E3575" s="529"/>
      <c r="F3575" s="529"/>
      <c r="G3575" s="530"/>
      <c r="H3575" s="530"/>
      <c r="I3575" s="532"/>
      <c r="J3575" s="531" t="e">
        <f>VLOOKUP(K3575,'[11]CONSOLIDADO PLAN DESARROLLO'!$DK$9:$DM3871,3,0)</f>
        <v>#N/A</v>
      </c>
      <c r="K3575" s="532"/>
      <c r="L3575" s="531" t="str">
        <f>IF(K3575=0,"0-0",(VLOOKUP(K3575,'[11]CONSOLIDADO PLAN DESARROLLO'!$DK$9:$DM$305,2,0)))</f>
        <v>0-0</v>
      </c>
      <c r="M3575" s="532" t="str">
        <f t="shared" si="195"/>
        <v>0-0</v>
      </c>
      <c r="N3575" s="526"/>
      <c r="O3575" s="535"/>
      <c r="AC3575" s="274"/>
    </row>
    <row r="3576" spans="1:29" x14ac:dyDescent="0.2">
      <c r="A3576" s="528"/>
      <c r="B3576" s="477" t="str">
        <f t="shared" si="194"/>
        <v xml:space="preserve"> </v>
      </c>
      <c r="C3576" s="477"/>
      <c r="D3576" s="526"/>
      <c r="E3576" s="529"/>
      <c r="F3576" s="529"/>
      <c r="G3576" s="530"/>
      <c r="H3576" s="530"/>
      <c r="I3576" s="532"/>
      <c r="J3576" s="531" t="e">
        <f>VLOOKUP(K3576,'[11]CONSOLIDADO PLAN DESARROLLO'!$DK$9:$DM3872,3,0)</f>
        <v>#N/A</v>
      </c>
      <c r="K3576" s="532"/>
      <c r="L3576" s="531" t="str">
        <f>IF(K3576=0,"0-0",(VLOOKUP(K3576,'[11]CONSOLIDADO PLAN DESARROLLO'!$DK$9:$DM$305,2,0)))</f>
        <v>0-0</v>
      </c>
      <c r="M3576" s="532" t="str">
        <f t="shared" si="195"/>
        <v>0-0</v>
      </c>
      <c r="N3576" s="526"/>
      <c r="O3576" s="535"/>
      <c r="AC3576" s="274"/>
    </row>
    <row r="3577" spans="1:29" x14ac:dyDescent="0.2">
      <c r="A3577" s="528"/>
      <c r="B3577" s="477" t="str">
        <f t="shared" si="194"/>
        <v xml:space="preserve"> </v>
      </c>
      <c r="C3577" s="477"/>
      <c r="D3577" s="526"/>
      <c r="E3577" s="529"/>
      <c r="F3577" s="529"/>
      <c r="G3577" s="530"/>
      <c r="H3577" s="530"/>
      <c r="I3577" s="532"/>
      <c r="J3577" s="531" t="e">
        <f>VLOOKUP(K3577,'[11]CONSOLIDADO PLAN DESARROLLO'!$DK$9:$DM3873,3,0)</f>
        <v>#N/A</v>
      </c>
      <c r="K3577" s="532"/>
      <c r="L3577" s="531" t="str">
        <f>IF(K3577=0,"0-0",(VLOOKUP(K3577,'[11]CONSOLIDADO PLAN DESARROLLO'!$DK$9:$DM$305,2,0)))</f>
        <v>0-0</v>
      </c>
      <c r="M3577" s="532" t="str">
        <f t="shared" si="195"/>
        <v>0-0</v>
      </c>
      <c r="N3577" s="526"/>
      <c r="O3577" s="535"/>
      <c r="AC3577" s="274"/>
    </row>
    <row r="3578" spans="1:29" x14ac:dyDescent="0.2">
      <c r="A3578" s="528"/>
      <c r="B3578" s="477" t="str">
        <f t="shared" si="194"/>
        <v xml:space="preserve"> </v>
      </c>
      <c r="C3578" s="477"/>
      <c r="D3578" s="526"/>
      <c r="E3578" s="529"/>
      <c r="F3578" s="529"/>
      <c r="G3578" s="530"/>
      <c r="H3578" s="530"/>
      <c r="I3578" s="532"/>
      <c r="J3578" s="531" t="e">
        <f>VLOOKUP(K3578,'[11]CONSOLIDADO PLAN DESARROLLO'!$DK$9:$DM3874,3,0)</f>
        <v>#N/A</v>
      </c>
      <c r="K3578" s="532"/>
      <c r="L3578" s="531" t="str">
        <f>IF(K3578=0,"0-0",(VLOOKUP(K3578,'[11]CONSOLIDADO PLAN DESARROLLO'!$DK$9:$DM$305,2,0)))</f>
        <v>0-0</v>
      </c>
      <c r="M3578" s="532" t="str">
        <f t="shared" si="195"/>
        <v>0-0</v>
      </c>
      <c r="N3578" s="526"/>
      <c r="O3578" s="535"/>
      <c r="AC3578" s="274"/>
    </row>
    <row r="3579" spans="1:29" x14ac:dyDescent="0.2">
      <c r="A3579" s="528"/>
      <c r="B3579" s="477" t="str">
        <f t="shared" si="194"/>
        <v xml:space="preserve"> </v>
      </c>
      <c r="C3579" s="477"/>
      <c r="D3579" s="526"/>
      <c r="E3579" s="529"/>
      <c r="F3579" s="529"/>
      <c r="G3579" s="530"/>
      <c r="H3579" s="530"/>
      <c r="I3579" s="532"/>
      <c r="J3579" s="531" t="e">
        <f>VLOOKUP(K3579,'[11]CONSOLIDADO PLAN DESARROLLO'!$DK$9:$DM3875,3,0)</f>
        <v>#N/A</v>
      </c>
      <c r="K3579" s="532"/>
      <c r="L3579" s="531" t="str">
        <f>IF(K3579=0,"0-0",(VLOOKUP(K3579,'[11]CONSOLIDADO PLAN DESARROLLO'!$DK$9:$DM$305,2,0)))</f>
        <v>0-0</v>
      </c>
      <c r="M3579" s="532" t="str">
        <f t="shared" si="195"/>
        <v>0-0</v>
      </c>
      <c r="N3579" s="526"/>
      <c r="O3579" s="535"/>
      <c r="AC3579" s="274"/>
    </row>
    <row r="3580" spans="1:29" x14ac:dyDescent="0.2">
      <c r="A3580" s="528"/>
      <c r="B3580" s="477" t="str">
        <f t="shared" si="194"/>
        <v xml:space="preserve"> </v>
      </c>
      <c r="C3580" s="477"/>
      <c r="D3580" s="526"/>
      <c r="E3580" s="529"/>
      <c r="F3580" s="529"/>
      <c r="G3580" s="530"/>
      <c r="H3580" s="530"/>
      <c r="I3580" s="532"/>
      <c r="J3580" s="531" t="e">
        <f>VLOOKUP(K3580,'[11]CONSOLIDADO PLAN DESARROLLO'!$DK$9:$DM3876,3,0)</f>
        <v>#N/A</v>
      </c>
      <c r="K3580" s="532"/>
      <c r="L3580" s="531" t="str">
        <f>IF(K3580=0,"0-0",(VLOOKUP(K3580,'[11]CONSOLIDADO PLAN DESARROLLO'!$DK$9:$DM$305,2,0)))</f>
        <v>0-0</v>
      </c>
      <c r="M3580" s="532" t="str">
        <f t="shared" si="195"/>
        <v>0-0</v>
      </c>
      <c r="N3580" s="526"/>
      <c r="O3580" s="535"/>
      <c r="AC3580" s="274"/>
    </row>
    <row r="3581" spans="1:29" x14ac:dyDescent="0.2">
      <c r="A3581" s="528"/>
      <c r="B3581" s="477" t="str">
        <f t="shared" si="194"/>
        <v xml:space="preserve"> </v>
      </c>
      <c r="C3581" s="477"/>
      <c r="D3581" s="526"/>
      <c r="E3581" s="529"/>
      <c r="F3581" s="529"/>
      <c r="G3581" s="530"/>
      <c r="H3581" s="530"/>
      <c r="I3581" s="532"/>
      <c r="J3581" s="531" t="e">
        <f>VLOOKUP(K3581,'[11]CONSOLIDADO PLAN DESARROLLO'!$DK$9:$DM3877,3,0)</f>
        <v>#N/A</v>
      </c>
      <c r="K3581" s="532"/>
      <c r="L3581" s="531" t="str">
        <f>IF(K3581=0,"0-0",(VLOOKUP(K3581,'[11]CONSOLIDADO PLAN DESARROLLO'!$DK$9:$DM$305,2,0)))</f>
        <v>0-0</v>
      </c>
      <c r="M3581" s="532" t="str">
        <f t="shared" si="195"/>
        <v>0-0</v>
      </c>
      <c r="N3581" s="526"/>
      <c r="O3581" s="535"/>
      <c r="AC3581" s="274"/>
    </row>
    <row r="3582" spans="1:29" x14ac:dyDescent="0.2">
      <c r="A3582" s="528"/>
      <c r="B3582" s="477" t="str">
        <f t="shared" si="194"/>
        <v xml:space="preserve"> </v>
      </c>
      <c r="C3582" s="477"/>
      <c r="D3582" s="526"/>
      <c r="E3582" s="529"/>
      <c r="F3582" s="529"/>
      <c r="G3582" s="530"/>
      <c r="H3582" s="530"/>
      <c r="I3582" s="532"/>
      <c r="J3582" s="531" t="e">
        <f>VLOOKUP(K3582,'[11]CONSOLIDADO PLAN DESARROLLO'!$DK$9:$DM3878,3,0)</f>
        <v>#N/A</v>
      </c>
      <c r="K3582" s="532"/>
      <c r="L3582" s="531" t="str">
        <f>IF(K3582=0,"0-0",(VLOOKUP(K3582,'[11]CONSOLIDADO PLAN DESARROLLO'!$DK$9:$DM$305,2,0)))</f>
        <v>0-0</v>
      </c>
      <c r="M3582" s="532" t="str">
        <f t="shared" si="195"/>
        <v>0-0</v>
      </c>
      <c r="N3582" s="526"/>
      <c r="O3582" s="535"/>
      <c r="AC3582" s="274"/>
    </row>
    <row r="3583" spans="1:29" x14ac:dyDescent="0.2">
      <c r="A3583" s="528"/>
      <c r="B3583" s="477" t="str">
        <f t="shared" si="194"/>
        <v xml:space="preserve"> </v>
      </c>
      <c r="C3583" s="477"/>
      <c r="D3583" s="526"/>
      <c r="E3583" s="529"/>
      <c r="F3583" s="529"/>
      <c r="G3583" s="530"/>
      <c r="H3583" s="530"/>
      <c r="I3583" s="532"/>
      <c r="J3583" s="531" t="e">
        <f>VLOOKUP(K3583,'[11]CONSOLIDADO PLAN DESARROLLO'!$DK$9:$DM3879,3,0)</f>
        <v>#N/A</v>
      </c>
      <c r="K3583" s="532"/>
      <c r="L3583" s="531" t="str">
        <f>IF(K3583=0,"0-0",(VLOOKUP(K3583,'[11]CONSOLIDADO PLAN DESARROLLO'!$DK$9:$DM$305,2,0)))</f>
        <v>0-0</v>
      </c>
      <c r="M3583" s="532" t="str">
        <f t="shared" si="195"/>
        <v>0-0</v>
      </c>
      <c r="N3583" s="526"/>
      <c r="O3583" s="535"/>
      <c r="AC3583" s="274"/>
    </row>
    <row r="3584" spans="1:29" x14ac:dyDescent="0.2">
      <c r="A3584" s="528"/>
      <c r="B3584" s="477" t="str">
        <f t="shared" si="194"/>
        <v xml:space="preserve"> </v>
      </c>
      <c r="C3584" s="477"/>
      <c r="D3584" s="526"/>
      <c r="E3584" s="529"/>
      <c r="F3584" s="529"/>
      <c r="G3584" s="530"/>
      <c r="H3584" s="530"/>
      <c r="I3584" s="532"/>
      <c r="J3584" s="531" t="e">
        <f>VLOOKUP(K3584,'[11]CONSOLIDADO PLAN DESARROLLO'!$DK$9:$DM3880,3,0)</f>
        <v>#N/A</v>
      </c>
      <c r="K3584" s="532"/>
      <c r="L3584" s="531" t="str">
        <f>IF(K3584=0,"0-0",(VLOOKUP(K3584,'[11]CONSOLIDADO PLAN DESARROLLO'!$DK$9:$DM$305,2,0)))</f>
        <v>0-0</v>
      </c>
      <c r="M3584" s="532" t="str">
        <f t="shared" si="195"/>
        <v>0-0</v>
      </c>
      <c r="N3584" s="526"/>
      <c r="O3584" s="535"/>
      <c r="AC3584" s="274"/>
    </row>
    <row r="3585" spans="1:29" x14ac:dyDescent="0.2">
      <c r="A3585" s="528"/>
      <c r="B3585" s="477" t="str">
        <f t="shared" si="194"/>
        <v xml:space="preserve"> </v>
      </c>
      <c r="C3585" s="477"/>
      <c r="D3585" s="526"/>
      <c r="E3585" s="529"/>
      <c r="F3585" s="529"/>
      <c r="G3585" s="530"/>
      <c r="H3585" s="530"/>
      <c r="I3585" s="532"/>
      <c r="J3585" s="531" t="e">
        <f>VLOOKUP(K3585,'[11]CONSOLIDADO PLAN DESARROLLO'!$DK$9:$DM3881,3,0)</f>
        <v>#N/A</v>
      </c>
      <c r="K3585" s="532"/>
      <c r="L3585" s="531" t="str">
        <f>IF(K3585=0,"0-0",(VLOOKUP(K3585,'[11]CONSOLIDADO PLAN DESARROLLO'!$DK$9:$DM$305,2,0)))</f>
        <v>0-0</v>
      </c>
      <c r="M3585" s="532" t="str">
        <f t="shared" si="195"/>
        <v>0-0</v>
      </c>
      <c r="N3585" s="526"/>
      <c r="O3585" s="535"/>
      <c r="AC3585" s="274"/>
    </row>
    <row r="3586" spans="1:29" x14ac:dyDescent="0.2">
      <c r="A3586" s="528"/>
      <c r="B3586" s="477" t="str">
        <f t="shared" si="194"/>
        <v xml:space="preserve"> </v>
      </c>
      <c r="C3586" s="477"/>
      <c r="D3586" s="526"/>
      <c r="E3586" s="529"/>
      <c r="F3586" s="529"/>
      <c r="G3586" s="530"/>
      <c r="H3586" s="530"/>
      <c r="I3586" s="532"/>
      <c r="J3586" s="531" t="e">
        <f>VLOOKUP(K3586,'[11]CONSOLIDADO PLAN DESARROLLO'!$DK$9:$DM3882,3,0)</f>
        <v>#N/A</v>
      </c>
      <c r="K3586" s="532"/>
      <c r="L3586" s="531" t="str">
        <f>IF(K3586=0,"0-0",(VLOOKUP(K3586,'[11]CONSOLIDADO PLAN DESARROLLO'!$DK$9:$DM$305,2,0)))</f>
        <v>0-0</v>
      </c>
      <c r="M3586" s="532" t="str">
        <f t="shared" si="195"/>
        <v>0-0</v>
      </c>
      <c r="N3586" s="526"/>
      <c r="O3586" s="535"/>
      <c r="AC3586" s="274"/>
    </row>
    <row r="3587" spans="1:29" x14ac:dyDescent="0.2">
      <c r="A3587" s="528"/>
      <c r="B3587" s="477" t="str">
        <f t="shared" ref="B3587:B3650" si="196">+CONCATENATE(C3587," ",(LEFT(I3587,(3))))</f>
        <v xml:space="preserve"> </v>
      </c>
      <c r="C3587" s="477"/>
      <c r="D3587" s="526"/>
      <c r="E3587" s="529"/>
      <c r="F3587" s="529"/>
      <c r="G3587" s="530"/>
      <c r="H3587" s="530"/>
      <c r="I3587" s="532"/>
      <c r="J3587" s="531" t="e">
        <f>VLOOKUP(K3587,'[11]CONSOLIDADO PLAN DESARROLLO'!$DK$9:$DM3883,3,0)</f>
        <v>#N/A</v>
      </c>
      <c r="K3587" s="532"/>
      <c r="L3587" s="531" t="str">
        <f>IF(K3587=0,"0-0",(VLOOKUP(K3587,'[11]CONSOLIDADO PLAN DESARROLLO'!$DK$9:$DM$305,2,0)))</f>
        <v>0-0</v>
      </c>
      <c r="M3587" s="532" t="str">
        <f t="shared" ref="M3587:M3650" si="197">IF(I3587=0,"0-0",(VLOOKUP(I3587,$Q$2:$V$191,$P$1,0)))</f>
        <v>0-0</v>
      </c>
      <c r="N3587" s="526"/>
      <c r="O3587" s="535"/>
      <c r="AC3587" s="274"/>
    </row>
    <row r="3588" spans="1:29" x14ac:dyDescent="0.2">
      <c r="A3588" s="528"/>
      <c r="B3588" s="477" t="str">
        <f t="shared" si="196"/>
        <v xml:space="preserve"> </v>
      </c>
      <c r="C3588" s="477"/>
      <c r="D3588" s="526"/>
      <c r="E3588" s="529"/>
      <c r="F3588" s="529"/>
      <c r="G3588" s="530"/>
      <c r="H3588" s="530"/>
      <c r="I3588" s="532"/>
      <c r="J3588" s="531" t="e">
        <f>VLOOKUP(K3588,'[11]CONSOLIDADO PLAN DESARROLLO'!$DK$9:$DM3884,3,0)</f>
        <v>#N/A</v>
      </c>
      <c r="K3588" s="532"/>
      <c r="L3588" s="531" t="str">
        <f>IF(K3588=0,"0-0",(VLOOKUP(K3588,'[11]CONSOLIDADO PLAN DESARROLLO'!$DK$9:$DM$305,2,0)))</f>
        <v>0-0</v>
      </c>
      <c r="M3588" s="532" t="str">
        <f t="shared" si="197"/>
        <v>0-0</v>
      </c>
      <c r="N3588" s="526"/>
      <c r="O3588" s="535"/>
      <c r="AC3588" s="274"/>
    </row>
    <row r="3589" spans="1:29" x14ac:dyDescent="0.2">
      <c r="A3589" s="528"/>
      <c r="B3589" s="477" t="str">
        <f t="shared" si="196"/>
        <v xml:space="preserve"> </v>
      </c>
      <c r="C3589" s="477"/>
      <c r="D3589" s="526"/>
      <c r="E3589" s="529"/>
      <c r="F3589" s="529"/>
      <c r="G3589" s="530"/>
      <c r="H3589" s="530"/>
      <c r="I3589" s="532"/>
      <c r="J3589" s="531" t="e">
        <f>VLOOKUP(K3589,'[11]CONSOLIDADO PLAN DESARROLLO'!$DK$9:$DM3885,3,0)</f>
        <v>#N/A</v>
      </c>
      <c r="K3589" s="532"/>
      <c r="L3589" s="531" t="str">
        <f>IF(K3589=0,"0-0",(VLOOKUP(K3589,'[11]CONSOLIDADO PLAN DESARROLLO'!$DK$9:$DM$305,2,0)))</f>
        <v>0-0</v>
      </c>
      <c r="M3589" s="532" t="str">
        <f t="shared" si="197"/>
        <v>0-0</v>
      </c>
      <c r="N3589" s="526"/>
      <c r="O3589" s="535"/>
      <c r="AC3589" s="274"/>
    </row>
    <row r="3590" spans="1:29" x14ac:dyDescent="0.2">
      <c r="A3590" s="528"/>
      <c r="B3590" s="477" t="str">
        <f t="shared" si="196"/>
        <v xml:space="preserve"> </v>
      </c>
      <c r="C3590" s="477"/>
      <c r="D3590" s="526"/>
      <c r="E3590" s="529"/>
      <c r="F3590" s="529"/>
      <c r="G3590" s="530"/>
      <c r="H3590" s="530"/>
      <c r="I3590" s="532"/>
      <c r="J3590" s="531" t="e">
        <f>VLOOKUP(K3590,'[11]CONSOLIDADO PLAN DESARROLLO'!$DK$9:$DM3886,3,0)</f>
        <v>#N/A</v>
      </c>
      <c r="K3590" s="532"/>
      <c r="L3590" s="531" t="str">
        <f>IF(K3590=0,"0-0",(VLOOKUP(K3590,'[11]CONSOLIDADO PLAN DESARROLLO'!$DK$9:$DM$305,2,0)))</f>
        <v>0-0</v>
      </c>
      <c r="M3590" s="532" t="str">
        <f t="shared" si="197"/>
        <v>0-0</v>
      </c>
      <c r="N3590" s="526"/>
      <c r="O3590" s="535"/>
      <c r="AC3590" s="274"/>
    </row>
    <row r="3591" spans="1:29" x14ac:dyDescent="0.2">
      <c r="A3591" s="528"/>
      <c r="B3591" s="477" t="str">
        <f t="shared" si="196"/>
        <v xml:space="preserve"> </v>
      </c>
      <c r="C3591" s="477"/>
      <c r="D3591" s="526"/>
      <c r="E3591" s="529"/>
      <c r="F3591" s="529"/>
      <c r="G3591" s="530"/>
      <c r="H3591" s="530"/>
      <c r="I3591" s="532"/>
      <c r="J3591" s="531" t="e">
        <f>VLOOKUP(K3591,'[11]CONSOLIDADO PLAN DESARROLLO'!$DK$9:$DM3887,3,0)</f>
        <v>#N/A</v>
      </c>
      <c r="K3591" s="532"/>
      <c r="L3591" s="531" t="str">
        <f>IF(K3591=0,"0-0",(VLOOKUP(K3591,'[11]CONSOLIDADO PLAN DESARROLLO'!$DK$9:$DM$305,2,0)))</f>
        <v>0-0</v>
      </c>
      <c r="M3591" s="532" t="str">
        <f t="shared" si="197"/>
        <v>0-0</v>
      </c>
      <c r="N3591" s="526"/>
      <c r="O3591" s="535"/>
      <c r="AC3591" s="274"/>
    </row>
    <row r="3592" spans="1:29" x14ac:dyDescent="0.2">
      <c r="A3592" s="528"/>
      <c r="B3592" s="477" t="str">
        <f t="shared" si="196"/>
        <v xml:space="preserve"> </v>
      </c>
      <c r="C3592" s="477"/>
      <c r="D3592" s="526"/>
      <c r="E3592" s="529"/>
      <c r="F3592" s="529"/>
      <c r="G3592" s="530"/>
      <c r="H3592" s="530"/>
      <c r="I3592" s="532"/>
      <c r="J3592" s="531" t="e">
        <f>VLOOKUP(K3592,'[11]CONSOLIDADO PLAN DESARROLLO'!$DK$9:$DM3888,3,0)</f>
        <v>#N/A</v>
      </c>
      <c r="K3592" s="532"/>
      <c r="L3592" s="531" t="str">
        <f>IF(K3592=0,"0-0",(VLOOKUP(K3592,'[11]CONSOLIDADO PLAN DESARROLLO'!$DK$9:$DM$305,2,0)))</f>
        <v>0-0</v>
      </c>
      <c r="M3592" s="532" t="str">
        <f t="shared" si="197"/>
        <v>0-0</v>
      </c>
      <c r="N3592" s="526"/>
      <c r="O3592" s="535"/>
      <c r="AC3592" s="274"/>
    </row>
    <row r="3593" spans="1:29" x14ac:dyDescent="0.2">
      <c r="A3593" s="528"/>
      <c r="B3593" s="477" t="str">
        <f t="shared" si="196"/>
        <v xml:space="preserve"> </v>
      </c>
      <c r="C3593" s="477"/>
      <c r="D3593" s="526"/>
      <c r="E3593" s="529"/>
      <c r="F3593" s="529"/>
      <c r="G3593" s="530"/>
      <c r="H3593" s="530"/>
      <c r="I3593" s="532"/>
      <c r="J3593" s="531" t="e">
        <f>VLOOKUP(K3593,'[11]CONSOLIDADO PLAN DESARROLLO'!$DK$9:$DM3889,3,0)</f>
        <v>#N/A</v>
      </c>
      <c r="K3593" s="532"/>
      <c r="L3593" s="531" t="str">
        <f>IF(K3593=0,"0-0",(VLOOKUP(K3593,'[11]CONSOLIDADO PLAN DESARROLLO'!$DK$9:$DM$305,2,0)))</f>
        <v>0-0</v>
      </c>
      <c r="M3593" s="532" t="str">
        <f t="shared" si="197"/>
        <v>0-0</v>
      </c>
      <c r="N3593" s="526"/>
      <c r="O3593" s="535"/>
      <c r="AC3593" s="274"/>
    </row>
    <row r="3594" spans="1:29" x14ac:dyDescent="0.2">
      <c r="A3594" s="528"/>
      <c r="B3594" s="477" t="str">
        <f t="shared" si="196"/>
        <v xml:space="preserve"> </v>
      </c>
      <c r="C3594" s="477"/>
      <c r="D3594" s="526"/>
      <c r="E3594" s="529"/>
      <c r="F3594" s="529"/>
      <c r="G3594" s="530"/>
      <c r="H3594" s="530"/>
      <c r="I3594" s="532"/>
      <c r="J3594" s="531" t="e">
        <f>VLOOKUP(K3594,'[11]CONSOLIDADO PLAN DESARROLLO'!$DK$9:$DM3890,3,0)</f>
        <v>#N/A</v>
      </c>
      <c r="K3594" s="532"/>
      <c r="L3594" s="531" t="str">
        <f>IF(K3594=0,"0-0",(VLOOKUP(K3594,'[11]CONSOLIDADO PLAN DESARROLLO'!$DK$9:$DM$305,2,0)))</f>
        <v>0-0</v>
      </c>
      <c r="M3594" s="532" t="str">
        <f t="shared" si="197"/>
        <v>0-0</v>
      </c>
      <c r="N3594" s="526"/>
      <c r="O3594" s="535"/>
      <c r="AC3594" s="274"/>
    </row>
    <row r="3595" spans="1:29" x14ac:dyDescent="0.2">
      <c r="A3595" s="528"/>
      <c r="B3595" s="477" t="str">
        <f t="shared" si="196"/>
        <v xml:space="preserve"> </v>
      </c>
      <c r="C3595" s="477"/>
      <c r="D3595" s="526"/>
      <c r="E3595" s="529"/>
      <c r="F3595" s="529"/>
      <c r="G3595" s="530"/>
      <c r="H3595" s="530"/>
      <c r="I3595" s="532"/>
      <c r="J3595" s="531" t="e">
        <f>VLOOKUP(K3595,'[11]CONSOLIDADO PLAN DESARROLLO'!$DK$9:$DM3891,3,0)</f>
        <v>#N/A</v>
      </c>
      <c r="K3595" s="532"/>
      <c r="L3595" s="531" t="str">
        <f>IF(K3595=0,"0-0",(VLOOKUP(K3595,'[11]CONSOLIDADO PLAN DESARROLLO'!$DK$9:$DM$305,2,0)))</f>
        <v>0-0</v>
      </c>
      <c r="M3595" s="532" t="str">
        <f t="shared" si="197"/>
        <v>0-0</v>
      </c>
      <c r="N3595" s="526"/>
      <c r="O3595" s="535"/>
      <c r="AC3595" s="274"/>
    </row>
    <row r="3596" spans="1:29" x14ac:dyDescent="0.2">
      <c r="A3596" s="528"/>
      <c r="B3596" s="477" t="str">
        <f t="shared" si="196"/>
        <v xml:space="preserve"> </v>
      </c>
      <c r="C3596" s="477"/>
      <c r="D3596" s="526"/>
      <c r="E3596" s="529"/>
      <c r="F3596" s="529"/>
      <c r="G3596" s="530"/>
      <c r="H3596" s="530"/>
      <c r="I3596" s="532"/>
      <c r="J3596" s="531" t="e">
        <f>VLOOKUP(K3596,'[11]CONSOLIDADO PLAN DESARROLLO'!$DK$9:$DM3892,3,0)</f>
        <v>#N/A</v>
      </c>
      <c r="K3596" s="532"/>
      <c r="L3596" s="531" t="str">
        <f>IF(K3596=0,"0-0",(VLOOKUP(K3596,'[11]CONSOLIDADO PLAN DESARROLLO'!$DK$9:$DM$305,2,0)))</f>
        <v>0-0</v>
      </c>
      <c r="M3596" s="532" t="str">
        <f t="shared" si="197"/>
        <v>0-0</v>
      </c>
      <c r="N3596" s="526"/>
      <c r="O3596" s="535"/>
      <c r="AC3596" s="274"/>
    </row>
    <row r="3597" spans="1:29" x14ac:dyDescent="0.2">
      <c r="A3597" s="528"/>
      <c r="B3597" s="477" t="str">
        <f t="shared" si="196"/>
        <v xml:space="preserve"> </v>
      </c>
      <c r="C3597" s="477"/>
      <c r="D3597" s="526"/>
      <c r="E3597" s="529"/>
      <c r="F3597" s="529"/>
      <c r="G3597" s="530"/>
      <c r="H3597" s="530"/>
      <c r="I3597" s="532"/>
      <c r="J3597" s="531" t="e">
        <f>VLOOKUP(K3597,'[11]CONSOLIDADO PLAN DESARROLLO'!$DK$9:$DM3893,3,0)</f>
        <v>#N/A</v>
      </c>
      <c r="K3597" s="532"/>
      <c r="L3597" s="531" t="str">
        <f>IF(K3597=0,"0-0",(VLOOKUP(K3597,'[11]CONSOLIDADO PLAN DESARROLLO'!$DK$9:$DM$305,2,0)))</f>
        <v>0-0</v>
      </c>
      <c r="M3597" s="532" t="str">
        <f t="shared" si="197"/>
        <v>0-0</v>
      </c>
      <c r="N3597" s="526"/>
      <c r="O3597" s="535"/>
      <c r="AC3597" s="274"/>
    </row>
    <row r="3598" spans="1:29" x14ac:dyDescent="0.2">
      <c r="A3598" s="528"/>
      <c r="B3598" s="477" t="str">
        <f t="shared" si="196"/>
        <v xml:space="preserve"> </v>
      </c>
      <c r="C3598" s="477"/>
      <c r="D3598" s="526"/>
      <c r="E3598" s="529"/>
      <c r="F3598" s="529"/>
      <c r="G3598" s="530"/>
      <c r="H3598" s="530"/>
      <c r="I3598" s="532"/>
      <c r="J3598" s="531" t="e">
        <f>VLOOKUP(K3598,'[11]CONSOLIDADO PLAN DESARROLLO'!$DK$9:$DM3894,3,0)</f>
        <v>#N/A</v>
      </c>
      <c r="K3598" s="532"/>
      <c r="L3598" s="531" t="str">
        <f>IF(K3598=0,"0-0",(VLOOKUP(K3598,'[11]CONSOLIDADO PLAN DESARROLLO'!$DK$9:$DM$305,2,0)))</f>
        <v>0-0</v>
      </c>
      <c r="M3598" s="532" t="str">
        <f t="shared" si="197"/>
        <v>0-0</v>
      </c>
      <c r="N3598" s="526"/>
      <c r="O3598" s="535"/>
      <c r="AC3598" s="274"/>
    </row>
    <row r="3599" spans="1:29" x14ac:dyDescent="0.2">
      <c r="A3599" s="528"/>
      <c r="B3599" s="477" t="str">
        <f t="shared" si="196"/>
        <v xml:space="preserve"> </v>
      </c>
      <c r="C3599" s="477"/>
      <c r="D3599" s="526"/>
      <c r="E3599" s="529"/>
      <c r="F3599" s="529"/>
      <c r="G3599" s="530"/>
      <c r="H3599" s="530"/>
      <c r="I3599" s="532"/>
      <c r="J3599" s="531" t="e">
        <f>VLOOKUP(K3599,'[11]CONSOLIDADO PLAN DESARROLLO'!$DK$9:$DM3895,3,0)</f>
        <v>#N/A</v>
      </c>
      <c r="K3599" s="532"/>
      <c r="L3599" s="531" t="str">
        <f>IF(K3599=0,"0-0",(VLOOKUP(K3599,'[11]CONSOLIDADO PLAN DESARROLLO'!$DK$9:$DM$305,2,0)))</f>
        <v>0-0</v>
      </c>
      <c r="M3599" s="532" t="str">
        <f t="shared" si="197"/>
        <v>0-0</v>
      </c>
      <c r="N3599" s="526"/>
      <c r="O3599" s="535"/>
      <c r="AC3599" s="274"/>
    </row>
    <row r="3600" spans="1:29" x14ac:dyDescent="0.2">
      <c r="A3600" s="528"/>
      <c r="B3600" s="477" t="str">
        <f t="shared" si="196"/>
        <v xml:space="preserve"> </v>
      </c>
      <c r="C3600" s="477"/>
      <c r="D3600" s="526"/>
      <c r="E3600" s="529"/>
      <c r="F3600" s="529"/>
      <c r="G3600" s="530"/>
      <c r="H3600" s="530"/>
      <c r="I3600" s="532"/>
      <c r="J3600" s="531" t="e">
        <f>VLOOKUP(K3600,'[11]CONSOLIDADO PLAN DESARROLLO'!$DK$9:$DM3896,3,0)</f>
        <v>#N/A</v>
      </c>
      <c r="K3600" s="532"/>
      <c r="L3600" s="531" t="str">
        <f>IF(K3600=0,"0-0",(VLOOKUP(K3600,'[11]CONSOLIDADO PLAN DESARROLLO'!$DK$9:$DM$305,2,0)))</f>
        <v>0-0</v>
      </c>
      <c r="M3600" s="532" t="str">
        <f t="shared" si="197"/>
        <v>0-0</v>
      </c>
      <c r="N3600" s="526"/>
      <c r="O3600" s="535"/>
      <c r="AC3600" s="274"/>
    </row>
    <row r="3601" spans="1:29" x14ac:dyDescent="0.2">
      <c r="A3601" s="528"/>
      <c r="B3601" s="477" t="str">
        <f t="shared" si="196"/>
        <v xml:space="preserve"> </v>
      </c>
      <c r="C3601" s="477"/>
      <c r="D3601" s="526"/>
      <c r="E3601" s="529"/>
      <c r="F3601" s="529"/>
      <c r="G3601" s="530"/>
      <c r="H3601" s="530"/>
      <c r="I3601" s="532"/>
      <c r="J3601" s="531" t="e">
        <f>VLOOKUP(K3601,'[11]CONSOLIDADO PLAN DESARROLLO'!$DK$9:$DM3897,3,0)</f>
        <v>#N/A</v>
      </c>
      <c r="K3601" s="532"/>
      <c r="L3601" s="531" t="str">
        <f>IF(K3601=0,"0-0",(VLOOKUP(K3601,'[11]CONSOLIDADO PLAN DESARROLLO'!$DK$9:$DM$305,2,0)))</f>
        <v>0-0</v>
      </c>
      <c r="M3601" s="532" t="str">
        <f t="shared" si="197"/>
        <v>0-0</v>
      </c>
      <c r="N3601" s="526"/>
      <c r="O3601" s="535"/>
      <c r="AC3601" s="274"/>
    </row>
    <row r="3602" spans="1:29" x14ac:dyDescent="0.2">
      <c r="A3602" s="528"/>
      <c r="B3602" s="477" t="str">
        <f t="shared" si="196"/>
        <v xml:space="preserve"> </v>
      </c>
      <c r="C3602" s="477"/>
      <c r="D3602" s="526"/>
      <c r="E3602" s="529"/>
      <c r="F3602" s="529"/>
      <c r="G3602" s="530"/>
      <c r="H3602" s="530"/>
      <c r="I3602" s="532"/>
      <c r="J3602" s="531" t="e">
        <f>VLOOKUP(K3602,'[11]CONSOLIDADO PLAN DESARROLLO'!$DK$9:$DM3898,3,0)</f>
        <v>#N/A</v>
      </c>
      <c r="K3602" s="532"/>
      <c r="L3602" s="531" t="str">
        <f>IF(K3602=0,"0-0",(VLOOKUP(K3602,'[11]CONSOLIDADO PLAN DESARROLLO'!$DK$9:$DM$305,2,0)))</f>
        <v>0-0</v>
      </c>
      <c r="M3602" s="532" t="str">
        <f t="shared" si="197"/>
        <v>0-0</v>
      </c>
      <c r="N3602" s="526"/>
      <c r="O3602" s="535"/>
      <c r="AC3602" s="274"/>
    </row>
    <row r="3603" spans="1:29" x14ac:dyDescent="0.2">
      <c r="A3603" s="528"/>
      <c r="B3603" s="477" t="str">
        <f t="shared" si="196"/>
        <v xml:space="preserve"> </v>
      </c>
      <c r="C3603" s="477"/>
      <c r="D3603" s="526"/>
      <c r="E3603" s="529"/>
      <c r="F3603" s="529"/>
      <c r="G3603" s="530"/>
      <c r="H3603" s="530"/>
      <c r="I3603" s="532"/>
      <c r="J3603" s="531" t="e">
        <f>VLOOKUP(K3603,'[11]CONSOLIDADO PLAN DESARROLLO'!$DK$9:$DM3899,3,0)</f>
        <v>#N/A</v>
      </c>
      <c r="K3603" s="532"/>
      <c r="L3603" s="531" t="str">
        <f>IF(K3603=0,"0-0",(VLOOKUP(K3603,'[11]CONSOLIDADO PLAN DESARROLLO'!$DK$9:$DM$305,2,0)))</f>
        <v>0-0</v>
      </c>
      <c r="M3603" s="532" t="str">
        <f t="shared" si="197"/>
        <v>0-0</v>
      </c>
      <c r="N3603" s="526"/>
      <c r="O3603" s="535"/>
      <c r="AC3603" s="274"/>
    </row>
    <row r="3604" spans="1:29" x14ac:dyDescent="0.2">
      <c r="A3604" s="528"/>
      <c r="B3604" s="477" t="str">
        <f t="shared" si="196"/>
        <v xml:space="preserve"> </v>
      </c>
      <c r="C3604" s="477"/>
      <c r="D3604" s="526"/>
      <c r="E3604" s="529"/>
      <c r="F3604" s="529"/>
      <c r="G3604" s="530"/>
      <c r="H3604" s="530"/>
      <c r="I3604" s="532"/>
      <c r="J3604" s="531" t="e">
        <f>VLOOKUP(K3604,'[11]CONSOLIDADO PLAN DESARROLLO'!$DK$9:$DM3900,3,0)</f>
        <v>#N/A</v>
      </c>
      <c r="K3604" s="532"/>
      <c r="L3604" s="531" t="str">
        <f>IF(K3604=0,"0-0",(VLOOKUP(K3604,'[11]CONSOLIDADO PLAN DESARROLLO'!$DK$9:$DM$305,2,0)))</f>
        <v>0-0</v>
      </c>
      <c r="M3604" s="532" t="str">
        <f t="shared" si="197"/>
        <v>0-0</v>
      </c>
      <c r="N3604" s="526"/>
      <c r="O3604" s="535"/>
      <c r="AC3604" s="274"/>
    </row>
    <row r="3605" spans="1:29" x14ac:dyDescent="0.2">
      <c r="A3605" s="528"/>
      <c r="B3605" s="477" t="str">
        <f t="shared" si="196"/>
        <v xml:space="preserve"> </v>
      </c>
      <c r="C3605" s="477"/>
      <c r="D3605" s="526"/>
      <c r="E3605" s="529"/>
      <c r="F3605" s="529"/>
      <c r="G3605" s="530"/>
      <c r="H3605" s="530"/>
      <c r="I3605" s="532"/>
      <c r="J3605" s="531" t="e">
        <f>VLOOKUP(K3605,'[11]CONSOLIDADO PLAN DESARROLLO'!$DK$9:$DM3901,3,0)</f>
        <v>#N/A</v>
      </c>
      <c r="K3605" s="532"/>
      <c r="L3605" s="531" t="str">
        <f>IF(K3605=0,"0-0",(VLOOKUP(K3605,'[11]CONSOLIDADO PLAN DESARROLLO'!$DK$9:$DM$305,2,0)))</f>
        <v>0-0</v>
      </c>
      <c r="M3605" s="532" t="str">
        <f t="shared" si="197"/>
        <v>0-0</v>
      </c>
      <c r="N3605" s="526"/>
      <c r="O3605" s="535"/>
      <c r="AC3605" s="274"/>
    </row>
    <row r="3606" spans="1:29" x14ac:dyDescent="0.2">
      <c r="A3606" s="528"/>
      <c r="B3606" s="477" t="str">
        <f t="shared" si="196"/>
        <v xml:space="preserve"> </v>
      </c>
      <c r="C3606" s="477"/>
      <c r="D3606" s="526"/>
      <c r="E3606" s="529"/>
      <c r="F3606" s="529"/>
      <c r="G3606" s="530"/>
      <c r="H3606" s="530"/>
      <c r="I3606" s="532"/>
      <c r="J3606" s="531" t="e">
        <f>VLOOKUP(K3606,'[11]CONSOLIDADO PLAN DESARROLLO'!$DK$9:$DM3902,3,0)</f>
        <v>#N/A</v>
      </c>
      <c r="K3606" s="532"/>
      <c r="L3606" s="531" t="str">
        <f>IF(K3606=0,"0-0",(VLOOKUP(K3606,'[11]CONSOLIDADO PLAN DESARROLLO'!$DK$9:$DM$305,2,0)))</f>
        <v>0-0</v>
      </c>
      <c r="M3606" s="532" t="str">
        <f t="shared" si="197"/>
        <v>0-0</v>
      </c>
      <c r="N3606" s="526"/>
      <c r="O3606" s="535"/>
      <c r="AC3606" s="274"/>
    </row>
    <row r="3607" spans="1:29" x14ac:dyDescent="0.2">
      <c r="A3607" s="528"/>
      <c r="B3607" s="477" t="str">
        <f t="shared" si="196"/>
        <v xml:space="preserve"> </v>
      </c>
      <c r="C3607" s="477"/>
      <c r="D3607" s="526"/>
      <c r="E3607" s="529"/>
      <c r="F3607" s="529"/>
      <c r="G3607" s="530"/>
      <c r="H3607" s="530"/>
      <c r="I3607" s="532"/>
      <c r="J3607" s="531" t="e">
        <f>VLOOKUP(K3607,'[11]CONSOLIDADO PLAN DESARROLLO'!$DK$9:$DM3903,3,0)</f>
        <v>#N/A</v>
      </c>
      <c r="K3607" s="532"/>
      <c r="L3607" s="531" t="str">
        <f>IF(K3607=0,"0-0",(VLOOKUP(K3607,'[11]CONSOLIDADO PLAN DESARROLLO'!$DK$9:$DM$305,2,0)))</f>
        <v>0-0</v>
      </c>
      <c r="M3607" s="532" t="str">
        <f t="shared" si="197"/>
        <v>0-0</v>
      </c>
      <c r="N3607" s="526"/>
      <c r="O3607" s="535"/>
      <c r="AC3607" s="274"/>
    </row>
    <row r="3608" spans="1:29" x14ac:dyDescent="0.2">
      <c r="A3608" s="528"/>
      <c r="B3608" s="477" t="str">
        <f t="shared" si="196"/>
        <v xml:space="preserve"> </v>
      </c>
      <c r="C3608" s="477"/>
      <c r="D3608" s="526"/>
      <c r="E3608" s="529"/>
      <c r="F3608" s="529"/>
      <c r="G3608" s="530"/>
      <c r="H3608" s="530"/>
      <c r="I3608" s="532"/>
      <c r="J3608" s="531" t="e">
        <f>VLOOKUP(K3608,'[11]CONSOLIDADO PLAN DESARROLLO'!$DK$9:$DM3904,3,0)</f>
        <v>#N/A</v>
      </c>
      <c r="K3608" s="532"/>
      <c r="L3608" s="531" t="str">
        <f>IF(K3608=0,"0-0",(VLOOKUP(K3608,'[11]CONSOLIDADO PLAN DESARROLLO'!$DK$9:$DM$305,2,0)))</f>
        <v>0-0</v>
      </c>
      <c r="M3608" s="532" t="str">
        <f t="shared" si="197"/>
        <v>0-0</v>
      </c>
      <c r="N3608" s="526"/>
      <c r="O3608" s="535"/>
      <c r="AC3608" s="274"/>
    </row>
    <row r="3609" spans="1:29" x14ac:dyDescent="0.2">
      <c r="A3609" s="528"/>
      <c r="B3609" s="477" t="str">
        <f t="shared" si="196"/>
        <v xml:space="preserve"> </v>
      </c>
      <c r="C3609" s="477"/>
      <c r="D3609" s="526"/>
      <c r="E3609" s="529"/>
      <c r="F3609" s="529"/>
      <c r="G3609" s="530"/>
      <c r="H3609" s="530"/>
      <c r="I3609" s="532"/>
      <c r="J3609" s="531" t="e">
        <f>VLOOKUP(K3609,'[11]CONSOLIDADO PLAN DESARROLLO'!$DK$9:$DM3905,3,0)</f>
        <v>#N/A</v>
      </c>
      <c r="K3609" s="532"/>
      <c r="L3609" s="531" t="str">
        <f>IF(K3609=0,"0-0",(VLOOKUP(K3609,'[11]CONSOLIDADO PLAN DESARROLLO'!$DK$9:$DM$305,2,0)))</f>
        <v>0-0</v>
      </c>
      <c r="M3609" s="532" t="str">
        <f t="shared" si="197"/>
        <v>0-0</v>
      </c>
      <c r="N3609" s="526"/>
      <c r="O3609" s="535"/>
      <c r="AC3609" s="274"/>
    </row>
    <row r="3610" spans="1:29" x14ac:dyDescent="0.2">
      <c r="A3610" s="528"/>
      <c r="B3610" s="477" t="str">
        <f t="shared" si="196"/>
        <v xml:space="preserve"> </v>
      </c>
      <c r="C3610" s="477"/>
      <c r="D3610" s="526"/>
      <c r="E3610" s="529"/>
      <c r="F3610" s="529"/>
      <c r="G3610" s="530"/>
      <c r="H3610" s="530"/>
      <c r="I3610" s="532"/>
      <c r="J3610" s="531" t="e">
        <f>VLOOKUP(K3610,'[11]CONSOLIDADO PLAN DESARROLLO'!$DK$9:$DM3906,3,0)</f>
        <v>#N/A</v>
      </c>
      <c r="K3610" s="532"/>
      <c r="L3610" s="531" t="str">
        <f>IF(K3610=0,"0-0",(VLOOKUP(K3610,'[11]CONSOLIDADO PLAN DESARROLLO'!$DK$9:$DM$305,2,0)))</f>
        <v>0-0</v>
      </c>
      <c r="M3610" s="532" t="str">
        <f t="shared" si="197"/>
        <v>0-0</v>
      </c>
      <c r="N3610" s="526"/>
      <c r="O3610" s="535"/>
      <c r="AC3610" s="274"/>
    </row>
    <row r="3611" spans="1:29" x14ac:dyDescent="0.2">
      <c r="A3611" s="528"/>
      <c r="B3611" s="477" t="str">
        <f t="shared" si="196"/>
        <v xml:space="preserve"> </v>
      </c>
      <c r="C3611" s="477"/>
      <c r="D3611" s="526"/>
      <c r="E3611" s="529"/>
      <c r="F3611" s="529"/>
      <c r="G3611" s="530"/>
      <c r="H3611" s="530"/>
      <c r="I3611" s="532"/>
      <c r="J3611" s="531" t="e">
        <f>VLOOKUP(K3611,'[11]CONSOLIDADO PLAN DESARROLLO'!$DK$9:$DM3907,3,0)</f>
        <v>#N/A</v>
      </c>
      <c r="K3611" s="532"/>
      <c r="L3611" s="531" t="str">
        <f>IF(K3611=0,"0-0",(VLOOKUP(K3611,'[11]CONSOLIDADO PLAN DESARROLLO'!$DK$9:$DM$305,2,0)))</f>
        <v>0-0</v>
      </c>
      <c r="M3611" s="532" t="str">
        <f t="shared" si="197"/>
        <v>0-0</v>
      </c>
      <c r="N3611" s="526"/>
      <c r="O3611" s="535"/>
      <c r="AC3611" s="274"/>
    </row>
    <row r="3612" spans="1:29" x14ac:dyDescent="0.2">
      <c r="A3612" s="528"/>
      <c r="B3612" s="477" t="str">
        <f t="shared" si="196"/>
        <v xml:space="preserve"> </v>
      </c>
      <c r="C3612" s="477"/>
      <c r="D3612" s="526"/>
      <c r="E3612" s="529"/>
      <c r="F3612" s="529"/>
      <c r="G3612" s="530"/>
      <c r="H3612" s="530"/>
      <c r="I3612" s="532"/>
      <c r="J3612" s="531" t="e">
        <f>VLOOKUP(K3612,'[11]CONSOLIDADO PLAN DESARROLLO'!$DK$9:$DM3908,3,0)</f>
        <v>#N/A</v>
      </c>
      <c r="K3612" s="532"/>
      <c r="L3612" s="531" t="str">
        <f>IF(K3612=0,"0-0",(VLOOKUP(K3612,'[11]CONSOLIDADO PLAN DESARROLLO'!$DK$9:$DM$305,2,0)))</f>
        <v>0-0</v>
      </c>
      <c r="M3612" s="532" t="str">
        <f t="shared" si="197"/>
        <v>0-0</v>
      </c>
      <c r="N3612" s="526"/>
      <c r="O3612" s="535"/>
      <c r="AC3612" s="274"/>
    </row>
    <row r="3613" spans="1:29" x14ac:dyDescent="0.2">
      <c r="A3613" s="528"/>
      <c r="B3613" s="477" t="str">
        <f t="shared" si="196"/>
        <v xml:space="preserve"> </v>
      </c>
      <c r="C3613" s="477"/>
      <c r="D3613" s="526"/>
      <c r="E3613" s="529"/>
      <c r="F3613" s="529"/>
      <c r="G3613" s="530"/>
      <c r="H3613" s="530"/>
      <c r="I3613" s="532"/>
      <c r="J3613" s="531" t="e">
        <f>VLOOKUP(K3613,'[11]CONSOLIDADO PLAN DESARROLLO'!$DK$9:$DM3909,3,0)</f>
        <v>#N/A</v>
      </c>
      <c r="K3613" s="532"/>
      <c r="L3613" s="531" t="str">
        <f>IF(K3613=0,"0-0",(VLOOKUP(K3613,'[11]CONSOLIDADO PLAN DESARROLLO'!$DK$9:$DM$305,2,0)))</f>
        <v>0-0</v>
      </c>
      <c r="M3613" s="532" t="str">
        <f t="shared" si="197"/>
        <v>0-0</v>
      </c>
      <c r="N3613" s="526"/>
      <c r="O3613" s="535"/>
      <c r="AC3613" s="274"/>
    </row>
    <row r="3614" spans="1:29" x14ac:dyDescent="0.2">
      <c r="A3614" s="528"/>
      <c r="B3614" s="477" t="str">
        <f t="shared" si="196"/>
        <v xml:space="preserve"> </v>
      </c>
      <c r="C3614" s="477"/>
      <c r="D3614" s="526"/>
      <c r="E3614" s="529"/>
      <c r="F3614" s="529"/>
      <c r="G3614" s="530"/>
      <c r="H3614" s="530"/>
      <c r="I3614" s="532"/>
      <c r="J3614" s="531" t="e">
        <f>VLOOKUP(K3614,'[11]CONSOLIDADO PLAN DESARROLLO'!$DK$9:$DM3910,3,0)</f>
        <v>#N/A</v>
      </c>
      <c r="K3614" s="532"/>
      <c r="L3614" s="531" t="str">
        <f>IF(K3614=0,"0-0",(VLOOKUP(K3614,'[11]CONSOLIDADO PLAN DESARROLLO'!$DK$9:$DM$305,2,0)))</f>
        <v>0-0</v>
      </c>
      <c r="M3614" s="532" t="str">
        <f t="shared" si="197"/>
        <v>0-0</v>
      </c>
      <c r="N3614" s="526"/>
      <c r="O3614" s="535"/>
      <c r="AC3614" s="274"/>
    </row>
    <row r="3615" spans="1:29" x14ac:dyDescent="0.2">
      <c r="A3615" s="528"/>
      <c r="B3615" s="477" t="str">
        <f t="shared" si="196"/>
        <v xml:space="preserve"> </v>
      </c>
      <c r="C3615" s="477"/>
      <c r="D3615" s="526"/>
      <c r="E3615" s="529"/>
      <c r="F3615" s="529"/>
      <c r="G3615" s="530"/>
      <c r="H3615" s="530"/>
      <c r="I3615" s="532"/>
      <c r="J3615" s="531" t="e">
        <f>VLOOKUP(K3615,'[11]CONSOLIDADO PLAN DESARROLLO'!$DK$9:$DM3911,3,0)</f>
        <v>#N/A</v>
      </c>
      <c r="K3615" s="532"/>
      <c r="L3615" s="531" t="str">
        <f>IF(K3615=0,"0-0",(VLOOKUP(K3615,'[11]CONSOLIDADO PLAN DESARROLLO'!$DK$9:$DM$305,2,0)))</f>
        <v>0-0</v>
      </c>
      <c r="M3615" s="532" t="str">
        <f t="shared" si="197"/>
        <v>0-0</v>
      </c>
      <c r="N3615" s="526"/>
      <c r="O3615" s="535"/>
      <c r="AC3615" s="274"/>
    </row>
    <row r="3616" spans="1:29" x14ac:dyDescent="0.2">
      <c r="A3616" s="528"/>
      <c r="B3616" s="477" t="str">
        <f t="shared" si="196"/>
        <v xml:space="preserve"> </v>
      </c>
      <c r="C3616" s="477"/>
      <c r="D3616" s="526"/>
      <c r="E3616" s="529"/>
      <c r="F3616" s="529"/>
      <c r="G3616" s="530"/>
      <c r="H3616" s="530"/>
      <c r="I3616" s="532"/>
      <c r="J3616" s="531" t="e">
        <f>VLOOKUP(K3616,'[11]CONSOLIDADO PLAN DESARROLLO'!$DK$9:$DM3912,3,0)</f>
        <v>#N/A</v>
      </c>
      <c r="K3616" s="532"/>
      <c r="L3616" s="531" t="str">
        <f>IF(K3616=0,"0-0",(VLOOKUP(K3616,'[11]CONSOLIDADO PLAN DESARROLLO'!$DK$9:$DM$305,2,0)))</f>
        <v>0-0</v>
      </c>
      <c r="M3616" s="532" t="str">
        <f t="shared" si="197"/>
        <v>0-0</v>
      </c>
      <c r="N3616" s="526"/>
      <c r="O3616" s="535"/>
      <c r="AC3616" s="274"/>
    </row>
    <row r="3617" spans="1:29" x14ac:dyDescent="0.2">
      <c r="A3617" s="528"/>
      <c r="B3617" s="477" t="str">
        <f t="shared" si="196"/>
        <v xml:space="preserve"> </v>
      </c>
      <c r="C3617" s="477"/>
      <c r="D3617" s="526"/>
      <c r="E3617" s="529"/>
      <c r="F3617" s="529"/>
      <c r="G3617" s="530"/>
      <c r="H3617" s="530"/>
      <c r="I3617" s="532"/>
      <c r="J3617" s="531" t="e">
        <f>VLOOKUP(K3617,'[11]CONSOLIDADO PLAN DESARROLLO'!$DK$9:$DM3913,3,0)</f>
        <v>#N/A</v>
      </c>
      <c r="K3617" s="532"/>
      <c r="L3617" s="531" t="str">
        <f>IF(K3617=0,"0-0",(VLOOKUP(K3617,'[11]CONSOLIDADO PLAN DESARROLLO'!$DK$9:$DM$305,2,0)))</f>
        <v>0-0</v>
      </c>
      <c r="M3617" s="532" t="str">
        <f t="shared" si="197"/>
        <v>0-0</v>
      </c>
      <c r="N3617" s="526"/>
      <c r="O3617" s="535"/>
      <c r="AC3617" s="274"/>
    </row>
    <row r="3618" spans="1:29" x14ac:dyDescent="0.2">
      <c r="A3618" s="528"/>
      <c r="B3618" s="477" t="str">
        <f t="shared" si="196"/>
        <v xml:space="preserve"> </v>
      </c>
      <c r="C3618" s="477"/>
      <c r="D3618" s="526"/>
      <c r="E3618" s="529"/>
      <c r="F3618" s="529"/>
      <c r="G3618" s="530"/>
      <c r="H3618" s="530"/>
      <c r="I3618" s="532"/>
      <c r="J3618" s="531" t="e">
        <f>VLOOKUP(K3618,'[11]CONSOLIDADO PLAN DESARROLLO'!$DK$9:$DM3914,3,0)</f>
        <v>#N/A</v>
      </c>
      <c r="K3618" s="532"/>
      <c r="L3618" s="531" t="str">
        <f>IF(K3618=0,"0-0",(VLOOKUP(K3618,'[11]CONSOLIDADO PLAN DESARROLLO'!$DK$9:$DM$305,2,0)))</f>
        <v>0-0</v>
      </c>
      <c r="M3618" s="532" t="str">
        <f t="shared" si="197"/>
        <v>0-0</v>
      </c>
      <c r="N3618" s="526"/>
      <c r="O3618" s="535"/>
      <c r="AC3618" s="274"/>
    </row>
    <row r="3619" spans="1:29" x14ac:dyDescent="0.2">
      <c r="A3619" s="528"/>
      <c r="B3619" s="477" t="str">
        <f t="shared" si="196"/>
        <v xml:space="preserve"> </v>
      </c>
      <c r="C3619" s="477"/>
      <c r="D3619" s="526"/>
      <c r="E3619" s="529"/>
      <c r="F3619" s="529"/>
      <c r="G3619" s="530"/>
      <c r="H3619" s="530"/>
      <c r="I3619" s="532"/>
      <c r="J3619" s="531" t="e">
        <f>VLOOKUP(K3619,'[11]CONSOLIDADO PLAN DESARROLLO'!$DK$9:$DM3915,3,0)</f>
        <v>#N/A</v>
      </c>
      <c r="K3619" s="532"/>
      <c r="L3619" s="531" t="str">
        <f>IF(K3619=0,"0-0",(VLOOKUP(K3619,'[11]CONSOLIDADO PLAN DESARROLLO'!$DK$9:$DM$305,2,0)))</f>
        <v>0-0</v>
      </c>
      <c r="M3619" s="532" t="str">
        <f t="shared" si="197"/>
        <v>0-0</v>
      </c>
      <c r="N3619" s="526"/>
      <c r="O3619" s="535"/>
      <c r="AC3619" s="274"/>
    </row>
    <row r="3620" spans="1:29" x14ac:dyDescent="0.2">
      <c r="A3620" s="528"/>
      <c r="B3620" s="477" t="str">
        <f t="shared" si="196"/>
        <v xml:space="preserve"> </v>
      </c>
      <c r="C3620" s="477"/>
      <c r="D3620" s="526"/>
      <c r="E3620" s="529"/>
      <c r="F3620" s="529"/>
      <c r="G3620" s="530"/>
      <c r="H3620" s="530"/>
      <c r="I3620" s="532"/>
      <c r="J3620" s="531" t="e">
        <f>VLOOKUP(K3620,'[11]CONSOLIDADO PLAN DESARROLLO'!$DK$9:$DM3916,3,0)</f>
        <v>#N/A</v>
      </c>
      <c r="K3620" s="532"/>
      <c r="L3620" s="531" t="str">
        <f>IF(K3620=0,"0-0",(VLOOKUP(K3620,'[11]CONSOLIDADO PLAN DESARROLLO'!$DK$9:$DM$305,2,0)))</f>
        <v>0-0</v>
      </c>
      <c r="M3620" s="532" t="str">
        <f t="shared" si="197"/>
        <v>0-0</v>
      </c>
      <c r="N3620" s="526"/>
      <c r="O3620" s="535"/>
      <c r="AC3620" s="274"/>
    </row>
    <row r="3621" spans="1:29" x14ac:dyDescent="0.2">
      <c r="A3621" s="528"/>
      <c r="B3621" s="477" t="str">
        <f t="shared" si="196"/>
        <v xml:space="preserve"> </v>
      </c>
      <c r="C3621" s="477"/>
      <c r="D3621" s="526"/>
      <c r="E3621" s="529"/>
      <c r="F3621" s="529"/>
      <c r="G3621" s="530"/>
      <c r="H3621" s="530"/>
      <c r="I3621" s="532"/>
      <c r="J3621" s="531" t="e">
        <f>VLOOKUP(K3621,'[11]CONSOLIDADO PLAN DESARROLLO'!$DK$9:$DM3917,3,0)</f>
        <v>#N/A</v>
      </c>
      <c r="K3621" s="532"/>
      <c r="L3621" s="531" t="str">
        <f>IF(K3621=0,"0-0",(VLOOKUP(K3621,'[11]CONSOLIDADO PLAN DESARROLLO'!$DK$9:$DM$305,2,0)))</f>
        <v>0-0</v>
      </c>
      <c r="M3621" s="532" t="str">
        <f t="shared" si="197"/>
        <v>0-0</v>
      </c>
      <c r="N3621" s="526"/>
      <c r="O3621" s="535"/>
      <c r="AC3621" s="274"/>
    </row>
    <row r="3622" spans="1:29" x14ac:dyDescent="0.2">
      <c r="A3622" s="528"/>
      <c r="B3622" s="477" t="str">
        <f t="shared" si="196"/>
        <v xml:space="preserve"> </v>
      </c>
      <c r="C3622" s="477"/>
      <c r="D3622" s="526"/>
      <c r="E3622" s="529"/>
      <c r="F3622" s="529"/>
      <c r="G3622" s="530"/>
      <c r="H3622" s="530"/>
      <c r="I3622" s="532"/>
      <c r="J3622" s="531" t="e">
        <f>VLOOKUP(K3622,'[11]CONSOLIDADO PLAN DESARROLLO'!$DK$9:$DM3918,3,0)</f>
        <v>#N/A</v>
      </c>
      <c r="K3622" s="532"/>
      <c r="L3622" s="531" t="str">
        <f>IF(K3622=0,"0-0",(VLOOKUP(K3622,'[11]CONSOLIDADO PLAN DESARROLLO'!$DK$9:$DM$305,2,0)))</f>
        <v>0-0</v>
      </c>
      <c r="M3622" s="532" t="str">
        <f t="shared" si="197"/>
        <v>0-0</v>
      </c>
      <c r="N3622" s="526"/>
      <c r="O3622" s="535"/>
      <c r="AC3622" s="274"/>
    </row>
    <row r="3623" spans="1:29" x14ac:dyDescent="0.2">
      <c r="A3623" s="528"/>
      <c r="B3623" s="477" t="str">
        <f t="shared" si="196"/>
        <v xml:space="preserve"> </v>
      </c>
      <c r="C3623" s="477"/>
      <c r="D3623" s="526"/>
      <c r="E3623" s="529"/>
      <c r="F3623" s="529"/>
      <c r="G3623" s="530"/>
      <c r="H3623" s="530"/>
      <c r="I3623" s="532"/>
      <c r="J3623" s="531" t="e">
        <f>VLOOKUP(K3623,'[11]CONSOLIDADO PLAN DESARROLLO'!$DK$9:$DM3919,3,0)</f>
        <v>#N/A</v>
      </c>
      <c r="K3623" s="532"/>
      <c r="L3623" s="531" t="str">
        <f>IF(K3623=0,"0-0",(VLOOKUP(K3623,'[11]CONSOLIDADO PLAN DESARROLLO'!$DK$9:$DM$305,2,0)))</f>
        <v>0-0</v>
      </c>
      <c r="M3623" s="532" t="str">
        <f t="shared" si="197"/>
        <v>0-0</v>
      </c>
      <c r="N3623" s="526"/>
      <c r="O3623" s="535"/>
      <c r="AC3623" s="274"/>
    </row>
    <row r="3624" spans="1:29" x14ac:dyDescent="0.2">
      <c r="A3624" s="528"/>
      <c r="B3624" s="477" t="str">
        <f t="shared" si="196"/>
        <v xml:space="preserve"> </v>
      </c>
      <c r="C3624" s="477"/>
      <c r="D3624" s="526"/>
      <c r="E3624" s="529"/>
      <c r="F3624" s="529"/>
      <c r="G3624" s="530"/>
      <c r="H3624" s="530"/>
      <c r="I3624" s="532"/>
      <c r="J3624" s="531" t="e">
        <f>VLOOKUP(K3624,'[11]CONSOLIDADO PLAN DESARROLLO'!$DK$9:$DM3920,3,0)</f>
        <v>#N/A</v>
      </c>
      <c r="K3624" s="532"/>
      <c r="L3624" s="531" t="str">
        <f>IF(K3624=0,"0-0",(VLOOKUP(K3624,'[11]CONSOLIDADO PLAN DESARROLLO'!$DK$9:$DM$305,2,0)))</f>
        <v>0-0</v>
      </c>
      <c r="M3624" s="532" t="str">
        <f t="shared" si="197"/>
        <v>0-0</v>
      </c>
      <c r="N3624" s="526"/>
      <c r="O3624" s="535"/>
      <c r="AC3624" s="274"/>
    </row>
    <row r="3625" spans="1:29" x14ac:dyDescent="0.2">
      <c r="A3625" s="528"/>
      <c r="B3625" s="477" t="str">
        <f t="shared" si="196"/>
        <v xml:space="preserve"> </v>
      </c>
      <c r="C3625" s="477"/>
      <c r="D3625" s="526"/>
      <c r="E3625" s="529"/>
      <c r="F3625" s="529"/>
      <c r="G3625" s="530"/>
      <c r="H3625" s="530"/>
      <c r="I3625" s="532"/>
      <c r="J3625" s="531" t="e">
        <f>VLOOKUP(K3625,'[11]CONSOLIDADO PLAN DESARROLLO'!$DK$9:$DM3921,3,0)</f>
        <v>#N/A</v>
      </c>
      <c r="K3625" s="532"/>
      <c r="L3625" s="531" t="str">
        <f>IF(K3625=0,"0-0",(VLOOKUP(K3625,'[11]CONSOLIDADO PLAN DESARROLLO'!$DK$9:$DM$305,2,0)))</f>
        <v>0-0</v>
      </c>
      <c r="M3625" s="532" t="str">
        <f t="shared" si="197"/>
        <v>0-0</v>
      </c>
      <c r="N3625" s="526"/>
      <c r="O3625" s="535"/>
      <c r="AC3625" s="274"/>
    </row>
    <row r="3626" spans="1:29" x14ac:dyDescent="0.2">
      <c r="A3626" s="528"/>
      <c r="B3626" s="477" t="str">
        <f t="shared" si="196"/>
        <v xml:space="preserve"> </v>
      </c>
      <c r="C3626" s="477"/>
      <c r="D3626" s="526"/>
      <c r="E3626" s="529"/>
      <c r="F3626" s="529"/>
      <c r="G3626" s="530"/>
      <c r="H3626" s="530"/>
      <c r="I3626" s="532"/>
      <c r="J3626" s="531" t="e">
        <f>VLOOKUP(K3626,'[11]CONSOLIDADO PLAN DESARROLLO'!$DK$9:$DM3922,3,0)</f>
        <v>#N/A</v>
      </c>
      <c r="K3626" s="532"/>
      <c r="L3626" s="531" t="str">
        <f>IF(K3626=0,"0-0",(VLOOKUP(K3626,'[11]CONSOLIDADO PLAN DESARROLLO'!$DK$9:$DM$305,2,0)))</f>
        <v>0-0</v>
      </c>
      <c r="M3626" s="532" t="str">
        <f t="shared" si="197"/>
        <v>0-0</v>
      </c>
      <c r="N3626" s="526"/>
      <c r="O3626" s="535"/>
      <c r="AC3626" s="274"/>
    </row>
    <row r="3627" spans="1:29" x14ac:dyDescent="0.2">
      <c r="A3627" s="528"/>
      <c r="B3627" s="477" t="str">
        <f t="shared" si="196"/>
        <v xml:space="preserve"> </v>
      </c>
      <c r="C3627" s="477"/>
      <c r="D3627" s="526"/>
      <c r="E3627" s="529"/>
      <c r="F3627" s="529"/>
      <c r="G3627" s="530"/>
      <c r="H3627" s="530"/>
      <c r="I3627" s="532"/>
      <c r="J3627" s="531" t="e">
        <f>VLOOKUP(K3627,'[11]CONSOLIDADO PLAN DESARROLLO'!$DK$9:$DM3923,3,0)</f>
        <v>#N/A</v>
      </c>
      <c r="K3627" s="532"/>
      <c r="L3627" s="531" t="str">
        <f>IF(K3627=0,"0-0",(VLOOKUP(K3627,'[11]CONSOLIDADO PLAN DESARROLLO'!$DK$9:$DM$305,2,0)))</f>
        <v>0-0</v>
      </c>
      <c r="M3627" s="532" t="str">
        <f t="shared" si="197"/>
        <v>0-0</v>
      </c>
      <c r="N3627" s="526"/>
      <c r="O3627" s="535"/>
      <c r="AC3627" s="274"/>
    </row>
    <row r="3628" spans="1:29" x14ac:dyDescent="0.2">
      <c r="A3628" s="528"/>
      <c r="B3628" s="477" t="str">
        <f t="shared" si="196"/>
        <v xml:space="preserve"> </v>
      </c>
      <c r="C3628" s="477"/>
      <c r="D3628" s="526"/>
      <c r="E3628" s="529"/>
      <c r="F3628" s="529"/>
      <c r="G3628" s="530"/>
      <c r="H3628" s="530"/>
      <c r="I3628" s="532"/>
      <c r="J3628" s="531" t="e">
        <f>VLOOKUP(K3628,'[11]CONSOLIDADO PLAN DESARROLLO'!$DK$9:$DM3924,3,0)</f>
        <v>#N/A</v>
      </c>
      <c r="K3628" s="532"/>
      <c r="L3628" s="531" t="str">
        <f>IF(K3628=0,"0-0",(VLOOKUP(K3628,'[11]CONSOLIDADO PLAN DESARROLLO'!$DK$9:$DM$305,2,0)))</f>
        <v>0-0</v>
      </c>
      <c r="M3628" s="532" t="str">
        <f t="shared" si="197"/>
        <v>0-0</v>
      </c>
      <c r="N3628" s="526"/>
      <c r="O3628" s="535"/>
      <c r="AC3628" s="274"/>
    </row>
    <row r="3629" spans="1:29" x14ac:dyDescent="0.2">
      <c r="A3629" s="528"/>
      <c r="B3629" s="477" t="str">
        <f t="shared" si="196"/>
        <v xml:space="preserve"> </v>
      </c>
      <c r="C3629" s="477"/>
      <c r="D3629" s="526"/>
      <c r="E3629" s="529"/>
      <c r="F3629" s="529"/>
      <c r="G3629" s="530"/>
      <c r="H3629" s="530"/>
      <c r="I3629" s="532"/>
      <c r="J3629" s="531" t="e">
        <f>VLOOKUP(K3629,'[11]CONSOLIDADO PLAN DESARROLLO'!$DK$9:$DM3925,3,0)</f>
        <v>#N/A</v>
      </c>
      <c r="K3629" s="532"/>
      <c r="L3629" s="531" t="str">
        <f>IF(K3629=0,"0-0",(VLOOKUP(K3629,'[11]CONSOLIDADO PLAN DESARROLLO'!$DK$9:$DM$305,2,0)))</f>
        <v>0-0</v>
      </c>
      <c r="M3629" s="532" t="str">
        <f t="shared" si="197"/>
        <v>0-0</v>
      </c>
      <c r="N3629" s="526"/>
      <c r="O3629" s="535"/>
      <c r="AC3629" s="274"/>
    </row>
    <row r="3630" spans="1:29" x14ac:dyDescent="0.2">
      <c r="A3630" s="528"/>
      <c r="B3630" s="477" t="str">
        <f t="shared" si="196"/>
        <v xml:space="preserve"> </v>
      </c>
      <c r="C3630" s="477"/>
      <c r="D3630" s="526"/>
      <c r="E3630" s="529"/>
      <c r="F3630" s="529"/>
      <c r="G3630" s="530"/>
      <c r="H3630" s="530"/>
      <c r="I3630" s="532"/>
      <c r="J3630" s="531" t="e">
        <f>VLOOKUP(K3630,'[11]CONSOLIDADO PLAN DESARROLLO'!$DK$9:$DM3926,3,0)</f>
        <v>#N/A</v>
      </c>
      <c r="K3630" s="532"/>
      <c r="L3630" s="531" t="str">
        <f>IF(K3630=0,"0-0",(VLOOKUP(K3630,'[11]CONSOLIDADO PLAN DESARROLLO'!$DK$9:$DM$305,2,0)))</f>
        <v>0-0</v>
      </c>
      <c r="M3630" s="532" t="str">
        <f t="shared" si="197"/>
        <v>0-0</v>
      </c>
      <c r="N3630" s="526"/>
      <c r="O3630" s="535"/>
      <c r="AC3630" s="274"/>
    </row>
    <row r="3631" spans="1:29" x14ac:dyDescent="0.2">
      <c r="A3631" s="528"/>
      <c r="B3631" s="477" t="str">
        <f t="shared" si="196"/>
        <v xml:space="preserve"> </v>
      </c>
      <c r="C3631" s="477"/>
      <c r="D3631" s="526"/>
      <c r="E3631" s="529"/>
      <c r="F3631" s="529"/>
      <c r="G3631" s="530"/>
      <c r="H3631" s="530"/>
      <c r="I3631" s="532"/>
      <c r="J3631" s="531" t="e">
        <f>VLOOKUP(K3631,'[11]CONSOLIDADO PLAN DESARROLLO'!$DK$9:$DM3927,3,0)</f>
        <v>#N/A</v>
      </c>
      <c r="K3631" s="532"/>
      <c r="L3631" s="531" t="str">
        <f>IF(K3631=0,"0-0",(VLOOKUP(K3631,'[11]CONSOLIDADO PLAN DESARROLLO'!$DK$9:$DM$305,2,0)))</f>
        <v>0-0</v>
      </c>
      <c r="M3631" s="532" t="str">
        <f t="shared" si="197"/>
        <v>0-0</v>
      </c>
      <c r="N3631" s="526"/>
      <c r="O3631" s="535"/>
      <c r="AC3631" s="274"/>
    </row>
    <row r="3632" spans="1:29" x14ac:dyDescent="0.2">
      <c r="A3632" s="528"/>
      <c r="B3632" s="477" t="str">
        <f t="shared" si="196"/>
        <v xml:space="preserve"> </v>
      </c>
      <c r="C3632" s="477"/>
      <c r="D3632" s="526"/>
      <c r="E3632" s="529"/>
      <c r="F3632" s="529"/>
      <c r="G3632" s="530"/>
      <c r="H3632" s="530"/>
      <c r="I3632" s="532"/>
      <c r="J3632" s="531" t="e">
        <f>VLOOKUP(K3632,'[11]CONSOLIDADO PLAN DESARROLLO'!$DK$9:$DM3928,3,0)</f>
        <v>#N/A</v>
      </c>
      <c r="K3632" s="532"/>
      <c r="L3632" s="531" t="str">
        <f>IF(K3632=0,"0-0",(VLOOKUP(K3632,'[11]CONSOLIDADO PLAN DESARROLLO'!$DK$9:$DM$305,2,0)))</f>
        <v>0-0</v>
      </c>
      <c r="M3632" s="532" t="str">
        <f t="shared" si="197"/>
        <v>0-0</v>
      </c>
      <c r="N3632" s="526"/>
      <c r="O3632" s="535"/>
      <c r="AC3632" s="274"/>
    </row>
    <row r="3633" spans="1:29" x14ac:dyDescent="0.2">
      <c r="A3633" s="528"/>
      <c r="B3633" s="477" t="str">
        <f t="shared" si="196"/>
        <v xml:space="preserve"> </v>
      </c>
      <c r="C3633" s="477"/>
      <c r="D3633" s="526"/>
      <c r="E3633" s="529"/>
      <c r="F3633" s="529"/>
      <c r="G3633" s="530"/>
      <c r="H3633" s="530"/>
      <c r="I3633" s="532"/>
      <c r="J3633" s="531" t="e">
        <f>VLOOKUP(K3633,'[11]CONSOLIDADO PLAN DESARROLLO'!$DK$9:$DM3929,3,0)</f>
        <v>#N/A</v>
      </c>
      <c r="K3633" s="532"/>
      <c r="L3633" s="531" t="str">
        <f>IF(K3633=0,"0-0",(VLOOKUP(K3633,'[11]CONSOLIDADO PLAN DESARROLLO'!$DK$9:$DM$305,2,0)))</f>
        <v>0-0</v>
      </c>
      <c r="M3633" s="532" t="str">
        <f t="shared" si="197"/>
        <v>0-0</v>
      </c>
      <c r="N3633" s="526"/>
      <c r="O3633" s="535"/>
      <c r="AC3633" s="274"/>
    </row>
    <row r="3634" spans="1:29" x14ac:dyDescent="0.2">
      <c r="A3634" s="528"/>
      <c r="B3634" s="477" t="str">
        <f t="shared" si="196"/>
        <v xml:space="preserve"> </v>
      </c>
      <c r="C3634" s="477"/>
      <c r="D3634" s="526"/>
      <c r="E3634" s="529"/>
      <c r="F3634" s="529"/>
      <c r="G3634" s="530"/>
      <c r="H3634" s="530"/>
      <c r="I3634" s="532"/>
      <c r="J3634" s="531" t="e">
        <f>VLOOKUP(K3634,'[11]CONSOLIDADO PLAN DESARROLLO'!$DK$9:$DM3930,3,0)</f>
        <v>#N/A</v>
      </c>
      <c r="K3634" s="532"/>
      <c r="L3634" s="531" t="str">
        <f>IF(K3634=0,"0-0",(VLOOKUP(K3634,'[11]CONSOLIDADO PLAN DESARROLLO'!$DK$9:$DM$305,2,0)))</f>
        <v>0-0</v>
      </c>
      <c r="M3634" s="532" t="str">
        <f t="shared" si="197"/>
        <v>0-0</v>
      </c>
      <c r="N3634" s="526"/>
      <c r="O3634" s="535"/>
      <c r="AC3634" s="274"/>
    </row>
    <row r="3635" spans="1:29" x14ac:dyDescent="0.2">
      <c r="A3635" s="528"/>
      <c r="B3635" s="477" t="str">
        <f t="shared" si="196"/>
        <v xml:space="preserve"> </v>
      </c>
      <c r="C3635" s="477"/>
      <c r="D3635" s="526"/>
      <c r="E3635" s="529"/>
      <c r="F3635" s="529"/>
      <c r="G3635" s="530"/>
      <c r="H3635" s="530"/>
      <c r="I3635" s="532"/>
      <c r="J3635" s="531" t="e">
        <f>VLOOKUP(K3635,'[11]CONSOLIDADO PLAN DESARROLLO'!$DK$9:$DM3931,3,0)</f>
        <v>#N/A</v>
      </c>
      <c r="K3635" s="532"/>
      <c r="L3635" s="531" t="str">
        <f>IF(K3635=0,"0-0",(VLOOKUP(K3635,'[11]CONSOLIDADO PLAN DESARROLLO'!$DK$9:$DM$305,2,0)))</f>
        <v>0-0</v>
      </c>
      <c r="M3635" s="532" t="str">
        <f t="shared" si="197"/>
        <v>0-0</v>
      </c>
      <c r="N3635" s="526"/>
      <c r="O3635" s="535"/>
      <c r="AC3635" s="274"/>
    </row>
    <row r="3636" spans="1:29" x14ac:dyDescent="0.2">
      <c r="A3636" s="528"/>
      <c r="B3636" s="477" t="str">
        <f t="shared" si="196"/>
        <v xml:space="preserve"> </v>
      </c>
      <c r="C3636" s="477"/>
      <c r="D3636" s="526"/>
      <c r="E3636" s="529"/>
      <c r="F3636" s="529"/>
      <c r="G3636" s="530"/>
      <c r="H3636" s="530"/>
      <c r="I3636" s="532"/>
      <c r="J3636" s="531" t="e">
        <f>VLOOKUP(K3636,'[11]CONSOLIDADO PLAN DESARROLLO'!$DK$9:$DM3932,3,0)</f>
        <v>#N/A</v>
      </c>
      <c r="K3636" s="532"/>
      <c r="L3636" s="531" t="str">
        <f>IF(K3636=0,"0-0",(VLOOKUP(K3636,'[11]CONSOLIDADO PLAN DESARROLLO'!$DK$9:$DM$305,2,0)))</f>
        <v>0-0</v>
      </c>
      <c r="M3636" s="532" t="str">
        <f t="shared" si="197"/>
        <v>0-0</v>
      </c>
      <c r="N3636" s="526"/>
      <c r="O3636" s="535"/>
      <c r="AC3636" s="274"/>
    </row>
    <row r="3637" spans="1:29" x14ac:dyDescent="0.2">
      <c r="A3637" s="528"/>
      <c r="B3637" s="477" t="str">
        <f t="shared" si="196"/>
        <v xml:space="preserve"> </v>
      </c>
      <c r="C3637" s="477"/>
      <c r="D3637" s="526"/>
      <c r="E3637" s="529"/>
      <c r="F3637" s="529"/>
      <c r="G3637" s="530"/>
      <c r="H3637" s="530"/>
      <c r="I3637" s="532"/>
      <c r="J3637" s="531" t="e">
        <f>VLOOKUP(K3637,'[11]CONSOLIDADO PLAN DESARROLLO'!$DK$9:$DM3933,3,0)</f>
        <v>#N/A</v>
      </c>
      <c r="K3637" s="532"/>
      <c r="L3637" s="531" t="str">
        <f>IF(K3637=0,"0-0",(VLOOKUP(K3637,'[11]CONSOLIDADO PLAN DESARROLLO'!$DK$9:$DM$305,2,0)))</f>
        <v>0-0</v>
      </c>
      <c r="M3637" s="532" t="str">
        <f t="shared" si="197"/>
        <v>0-0</v>
      </c>
      <c r="N3637" s="526"/>
      <c r="O3637" s="535"/>
      <c r="AC3637" s="274"/>
    </row>
    <row r="3638" spans="1:29" x14ac:dyDescent="0.2">
      <c r="A3638" s="528"/>
      <c r="B3638" s="477" t="str">
        <f t="shared" si="196"/>
        <v xml:space="preserve"> </v>
      </c>
      <c r="C3638" s="477"/>
      <c r="D3638" s="526"/>
      <c r="E3638" s="529"/>
      <c r="F3638" s="529"/>
      <c r="G3638" s="530"/>
      <c r="H3638" s="530"/>
      <c r="I3638" s="532"/>
      <c r="J3638" s="531" t="e">
        <f>VLOOKUP(K3638,'[11]CONSOLIDADO PLAN DESARROLLO'!$DK$9:$DM3934,3,0)</f>
        <v>#N/A</v>
      </c>
      <c r="K3638" s="532"/>
      <c r="L3638" s="531" t="str">
        <f>IF(K3638=0,"0-0",(VLOOKUP(K3638,'[11]CONSOLIDADO PLAN DESARROLLO'!$DK$9:$DM$305,2,0)))</f>
        <v>0-0</v>
      </c>
      <c r="M3638" s="532" t="str">
        <f t="shared" si="197"/>
        <v>0-0</v>
      </c>
      <c r="N3638" s="526"/>
      <c r="O3638" s="535"/>
      <c r="AC3638" s="274"/>
    </row>
    <row r="3639" spans="1:29" x14ac:dyDescent="0.2">
      <c r="A3639" s="528"/>
      <c r="B3639" s="477" t="str">
        <f t="shared" si="196"/>
        <v xml:space="preserve"> </v>
      </c>
      <c r="C3639" s="477"/>
      <c r="D3639" s="526"/>
      <c r="E3639" s="529"/>
      <c r="F3639" s="529"/>
      <c r="G3639" s="530"/>
      <c r="H3639" s="530"/>
      <c r="I3639" s="532"/>
      <c r="J3639" s="531" t="e">
        <f>VLOOKUP(K3639,'[11]CONSOLIDADO PLAN DESARROLLO'!$DK$9:$DM3935,3,0)</f>
        <v>#N/A</v>
      </c>
      <c r="K3639" s="532"/>
      <c r="L3639" s="531" t="str">
        <f>IF(K3639=0,"0-0",(VLOOKUP(K3639,'[11]CONSOLIDADO PLAN DESARROLLO'!$DK$9:$DM$305,2,0)))</f>
        <v>0-0</v>
      </c>
      <c r="M3639" s="532" t="str">
        <f t="shared" si="197"/>
        <v>0-0</v>
      </c>
      <c r="N3639" s="526"/>
      <c r="O3639" s="535"/>
      <c r="AC3639" s="274"/>
    </row>
    <row r="3640" spans="1:29" x14ac:dyDescent="0.2">
      <c r="A3640" s="528"/>
      <c r="B3640" s="477" t="str">
        <f t="shared" si="196"/>
        <v xml:space="preserve"> </v>
      </c>
      <c r="C3640" s="477"/>
      <c r="D3640" s="526"/>
      <c r="E3640" s="529"/>
      <c r="F3640" s="529"/>
      <c r="G3640" s="530"/>
      <c r="H3640" s="530"/>
      <c r="I3640" s="532"/>
      <c r="J3640" s="531" t="e">
        <f>VLOOKUP(K3640,'[11]CONSOLIDADO PLAN DESARROLLO'!$DK$9:$DM3936,3,0)</f>
        <v>#N/A</v>
      </c>
      <c r="K3640" s="532"/>
      <c r="L3640" s="531" t="str">
        <f>IF(K3640=0,"0-0",(VLOOKUP(K3640,'[11]CONSOLIDADO PLAN DESARROLLO'!$DK$9:$DM$305,2,0)))</f>
        <v>0-0</v>
      </c>
      <c r="M3640" s="532" t="str">
        <f t="shared" si="197"/>
        <v>0-0</v>
      </c>
      <c r="N3640" s="526"/>
      <c r="O3640" s="535"/>
      <c r="AC3640" s="274"/>
    </row>
    <row r="3641" spans="1:29" x14ac:dyDescent="0.2">
      <c r="A3641" s="528"/>
      <c r="B3641" s="477" t="str">
        <f t="shared" si="196"/>
        <v xml:space="preserve"> </v>
      </c>
      <c r="C3641" s="477"/>
      <c r="D3641" s="526"/>
      <c r="E3641" s="529"/>
      <c r="F3641" s="529"/>
      <c r="G3641" s="530"/>
      <c r="H3641" s="530"/>
      <c r="I3641" s="532"/>
      <c r="J3641" s="531" t="e">
        <f>VLOOKUP(K3641,'[11]CONSOLIDADO PLAN DESARROLLO'!$DK$9:$DM3937,3,0)</f>
        <v>#N/A</v>
      </c>
      <c r="K3641" s="532"/>
      <c r="L3641" s="531" t="str">
        <f>IF(K3641=0,"0-0",(VLOOKUP(K3641,'[11]CONSOLIDADO PLAN DESARROLLO'!$DK$9:$DM$305,2,0)))</f>
        <v>0-0</v>
      </c>
      <c r="M3641" s="532" t="str">
        <f t="shared" si="197"/>
        <v>0-0</v>
      </c>
      <c r="N3641" s="526"/>
      <c r="O3641" s="535"/>
      <c r="AC3641" s="274"/>
    </row>
    <row r="3642" spans="1:29" x14ac:dyDescent="0.2">
      <c r="A3642" s="528"/>
      <c r="B3642" s="477" t="str">
        <f t="shared" si="196"/>
        <v xml:space="preserve"> </v>
      </c>
      <c r="C3642" s="477"/>
      <c r="D3642" s="526"/>
      <c r="E3642" s="529"/>
      <c r="F3642" s="529"/>
      <c r="G3642" s="530"/>
      <c r="H3642" s="530"/>
      <c r="I3642" s="532"/>
      <c r="J3642" s="531" t="e">
        <f>VLOOKUP(K3642,'[11]CONSOLIDADO PLAN DESARROLLO'!$DK$9:$DM3938,3,0)</f>
        <v>#N/A</v>
      </c>
      <c r="K3642" s="532"/>
      <c r="L3642" s="531" t="str">
        <f>IF(K3642=0,"0-0",(VLOOKUP(K3642,'[11]CONSOLIDADO PLAN DESARROLLO'!$DK$9:$DM$305,2,0)))</f>
        <v>0-0</v>
      </c>
      <c r="M3642" s="532" t="str">
        <f t="shared" si="197"/>
        <v>0-0</v>
      </c>
      <c r="N3642" s="526"/>
      <c r="O3642" s="535"/>
      <c r="AC3642" s="274"/>
    </row>
    <row r="3643" spans="1:29" x14ac:dyDescent="0.2">
      <c r="A3643" s="528"/>
      <c r="B3643" s="477" t="str">
        <f t="shared" si="196"/>
        <v xml:space="preserve"> </v>
      </c>
      <c r="C3643" s="477"/>
      <c r="D3643" s="526"/>
      <c r="E3643" s="529"/>
      <c r="F3643" s="529"/>
      <c r="G3643" s="530"/>
      <c r="H3643" s="530"/>
      <c r="I3643" s="532"/>
      <c r="J3643" s="531" t="e">
        <f>VLOOKUP(K3643,'[11]CONSOLIDADO PLAN DESARROLLO'!$DK$9:$DM3939,3,0)</f>
        <v>#N/A</v>
      </c>
      <c r="K3643" s="532"/>
      <c r="L3643" s="531" t="str">
        <f>IF(K3643=0,"0-0",(VLOOKUP(K3643,'[11]CONSOLIDADO PLAN DESARROLLO'!$DK$9:$DM$305,2,0)))</f>
        <v>0-0</v>
      </c>
      <c r="M3643" s="532" t="str">
        <f t="shared" si="197"/>
        <v>0-0</v>
      </c>
      <c r="N3643" s="526"/>
      <c r="O3643" s="535"/>
      <c r="AC3643" s="274"/>
    </row>
    <row r="3644" spans="1:29" x14ac:dyDescent="0.2">
      <c r="A3644" s="528"/>
      <c r="B3644" s="477" t="str">
        <f t="shared" si="196"/>
        <v xml:space="preserve"> </v>
      </c>
      <c r="C3644" s="477"/>
      <c r="D3644" s="526"/>
      <c r="E3644" s="529"/>
      <c r="F3644" s="529"/>
      <c r="G3644" s="530"/>
      <c r="H3644" s="530"/>
      <c r="I3644" s="532"/>
      <c r="J3644" s="531" t="e">
        <f>VLOOKUP(K3644,'[11]CONSOLIDADO PLAN DESARROLLO'!$DK$9:$DM3940,3,0)</f>
        <v>#N/A</v>
      </c>
      <c r="K3644" s="532"/>
      <c r="L3644" s="531" t="str">
        <f>IF(K3644=0,"0-0",(VLOOKUP(K3644,'[11]CONSOLIDADO PLAN DESARROLLO'!$DK$9:$DM$305,2,0)))</f>
        <v>0-0</v>
      </c>
      <c r="M3644" s="532" t="str">
        <f t="shared" si="197"/>
        <v>0-0</v>
      </c>
      <c r="N3644" s="526"/>
      <c r="O3644" s="535"/>
      <c r="AC3644" s="274"/>
    </row>
    <row r="3645" spans="1:29" x14ac:dyDescent="0.2">
      <c r="A3645" s="528"/>
      <c r="B3645" s="477" t="str">
        <f t="shared" si="196"/>
        <v xml:space="preserve"> </v>
      </c>
      <c r="C3645" s="477"/>
      <c r="D3645" s="526"/>
      <c r="E3645" s="529"/>
      <c r="F3645" s="529"/>
      <c r="G3645" s="530"/>
      <c r="H3645" s="530"/>
      <c r="I3645" s="532"/>
      <c r="J3645" s="531" t="e">
        <f>VLOOKUP(K3645,'[11]CONSOLIDADO PLAN DESARROLLO'!$DK$9:$DM3941,3,0)</f>
        <v>#N/A</v>
      </c>
      <c r="K3645" s="532"/>
      <c r="L3645" s="531" t="str">
        <f>IF(K3645=0,"0-0",(VLOOKUP(K3645,'[11]CONSOLIDADO PLAN DESARROLLO'!$DK$9:$DM$305,2,0)))</f>
        <v>0-0</v>
      </c>
      <c r="M3645" s="532" t="str">
        <f t="shared" si="197"/>
        <v>0-0</v>
      </c>
      <c r="N3645" s="526"/>
      <c r="O3645" s="535"/>
      <c r="AC3645" s="274"/>
    </row>
    <row r="3646" spans="1:29" x14ac:dyDescent="0.2">
      <c r="A3646" s="528"/>
      <c r="B3646" s="477" t="str">
        <f t="shared" si="196"/>
        <v xml:space="preserve"> </v>
      </c>
      <c r="C3646" s="477"/>
      <c r="D3646" s="526"/>
      <c r="E3646" s="529"/>
      <c r="F3646" s="529"/>
      <c r="G3646" s="530"/>
      <c r="H3646" s="530"/>
      <c r="I3646" s="532"/>
      <c r="J3646" s="531" t="e">
        <f>VLOOKUP(K3646,'[11]CONSOLIDADO PLAN DESARROLLO'!$DK$9:$DM3942,3,0)</f>
        <v>#N/A</v>
      </c>
      <c r="K3646" s="532"/>
      <c r="L3646" s="531" t="str">
        <f>IF(K3646=0,"0-0",(VLOOKUP(K3646,'[11]CONSOLIDADO PLAN DESARROLLO'!$DK$9:$DM$305,2,0)))</f>
        <v>0-0</v>
      </c>
      <c r="M3646" s="532" t="str">
        <f t="shared" si="197"/>
        <v>0-0</v>
      </c>
      <c r="N3646" s="526"/>
      <c r="O3646" s="535"/>
      <c r="AC3646" s="274"/>
    </row>
    <row r="3647" spans="1:29" x14ac:dyDescent="0.2">
      <c r="A3647" s="528"/>
      <c r="B3647" s="477" t="str">
        <f t="shared" si="196"/>
        <v xml:space="preserve"> </v>
      </c>
      <c r="C3647" s="477"/>
      <c r="D3647" s="526"/>
      <c r="E3647" s="529"/>
      <c r="F3647" s="529"/>
      <c r="G3647" s="530"/>
      <c r="H3647" s="530"/>
      <c r="I3647" s="532"/>
      <c r="J3647" s="531" t="e">
        <f>VLOOKUP(K3647,'[11]CONSOLIDADO PLAN DESARROLLO'!$DK$9:$DM3943,3,0)</f>
        <v>#N/A</v>
      </c>
      <c r="K3647" s="532"/>
      <c r="L3647" s="531" t="str">
        <f>IF(K3647=0,"0-0",(VLOOKUP(K3647,'[11]CONSOLIDADO PLAN DESARROLLO'!$DK$9:$DM$305,2,0)))</f>
        <v>0-0</v>
      </c>
      <c r="M3647" s="532" t="str">
        <f t="shared" si="197"/>
        <v>0-0</v>
      </c>
      <c r="N3647" s="526"/>
      <c r="O3647" s="535"/>
      <c r="AC3647" s="274"/>
    </row>
    <row r="3648" spans="1:29" x14ac:dyDescent="0.2">
      <c r="A3648" s="528"/>
      <c r="B3648" s="477" t="str">
        <f t="shared" si="196"/>
        <v xml:space="preserve"> </v>
      </c>
      <c r="C3648" s="477"/>
      <c r="D3648" s="526"/>
      <c r="E3648" s="529"/>
      <c r="F3648" s="529"/>
      <c r="G3648" s="530"/>
      <c r="H3648" s="530"/>
      <c r="I3648" s="532"/>
      <c r="J3648" s="531" t="e">
        <f>VLOOKUP(K3648,'[11]CONSOLIDADO PLAN DESARROLLO'!$DK$9:$DM3944,3,0)</f>
        <v>#N/A</v>
      </c>
      <c r="K3648" s="532"/>
      <c r="L3648" s="531" t="str">
        <f>IF(K3648=0,"0-0",(VLOOKUP(K3648,'[11]CONSOLIDADO PLAN DESARROLLO'!$DK$9:$DM$305,2,0)))</f>
        <v>0-0</v>
      </c>
      <c r="M3648" s="532" t="str">
        <f t="shared" si="197"/>
        <v>0-0</v>
      </c>
      <c r="N3648" s="526"/>
      <c r="O3648" s="535"/>
      <c r="AC3648" s="274"/>
    </row>
    <row r="3649" spans="1:29" x14ac:dyDescent="0.2">
      <c r="A3649" s="528"/>
      <c r="B3649" s="477" t="str">
        <f t="shared" si="196"/>
        <v xml:space="preserve"> </v>
      </c>
      <c r="C3649" s="477"/>
      <c r="D3649" s="526"/>
      <c r="E3649" s="529"/>
      <c r="F3649" s="529"/>
      <c r="G3649" s="530"/>
      <c r="H3649" s="530"/>
      <c r="I3649" s="532"/>
      <c r="J3649" s="531" t="e">
        <f>VLOOKUP(K3649,'[11]CONSOLIDADO PLAN DESARROLLO'!$DK$9:$DM3945,3,0)</f>
        <v>#N/A</v>
      </c>
      <c r="K3649" s="532"/>
      <c r="L3649" s="531" t="str">
        <f>IF(K3649=0,"0-0",(VLOOKUP(K3649,'[11]CONSOLIDADO PLAN DESARROLLO'!$DK$9:$DM$305,2,0)))</f>
        <v>0-0</v>
      </c>
      <c r="M3649" s="532" t="str">
        <f t="shared" si="197"/>
        <v>0-0</v>
      </c>
      <c r="N3649" s="526"/>
      <c r="O3649" s="535"/>
      <c r="AC3649" s="274"/>
    </row>
    <row r="3650" spans="1:29" x14ac:dyDescent="0.2">
      <c r="A3650" s="528"/>
      <c r="B3650" s="477" t="str">
        <f t="shared" si="196"/>
        <v xml:space="preserve"> </v>
      </c>
      <c r="C3650" s="477"/>
      <c r="D3650" s="526"/>
      <c r="E3650" s="529"/>
      <c r="F3650" s="529"/>
      <c r="G3650" s="530"/>
      <c r="H3650" s="530"/>
      <c r="I3650" s="532"/>
      <c r="J3650" s="531" t="e">
        <f>VLOOKUP(K3650,'[11]CONSOLIDADO PLAN DESARROLLO'!$DK$9:$DM3946,3,0)</f>
        <v>#N/A</v>
      </c>
      <c r="K3650" s="532"/>
      <c r="L3650" s="531" t="str">
        <f>IF(K3650=0,"0-0",(VLOOKUP(K3650,'[11]CONSOLIDADO PLAN DESARROLLO'!$DK$9:$DM$305,2,0)))</f>
        <v>0-0</v>
      </c>
      <c r="M3650" s="532" t="str">
        <f t="shared" si="197"/>
        <v>0-0</v>
      </c>
      <c r="N3650" s="526"/>
      <c r="O3650" s="535"/>
      <c r="AC3650" s="274"/>
    </row>
    <row r="3651" spans="1:29" x14ac:dyDescent="0.2">
      <c r="A3651" s="528"/>
      <c r="B3651" s="477" t="str">
        <f t="shared" ref="B3651:B3714" si="198">+CONCATENATE(C3651," ",(LEFT(I3651,(3))))</f>
        <v xml:space="preserve"> </v>
      </c>
      <c r="C3651" s="477"/>
      <c r="D3651" s="526"/>
      <c r="E3651" s="529"/>
      <c r="F3651" s="529"/>
      <c r="G3651" s="530"/>
      <c r="H3651" s="530"/>
      <c r="I3651" s="532"/>
      <c r="J3651" s="531" t="e">
        <f>VLOOKUP(K3651,'[11]CONSOLIDADO PLAN DESARROLLO'!$DK$9:$DM3947,3,0)</f>
        <v>#N/A</v>
      </c>
      <c r="K3651" s="532"/>
      <c r="L3651" s="531" t="str">
        <f>IF(K3651=0,"0-0",(VLOOKUP(K3651,'[11]CONSOLIDADO PLAN DESARROLLO'!$DK$9:$DM$305,2,0)))</f>
        <v>0-0</v>
      </c>
      <c r="M3651" s="532" t="str">
        <f t="shared" ref="M3651:M3714" si="199">IF(I3651=0,"0-0",(VLOOKUP(I3651,$Q$2:$V$191,$P$1,0)))</f>
        <v>0-0</v>
      </c>
      <c r="N3651" s="526"/>
      <c r="O3651" s="535"/>
      <c r="AC3651" s="274"/>
    </row>
    <row r="3652" spans="1:29" x14ac:dyDescent="0.2">
      <c r="A3652" s="528"/>
      <c r="B3652" s="477" t="str">
        <f t="shared" si="198"/>
        <v xml:space="preserve"> </v>
      </c>
      <c r="C3652" s="477"/>
      <c r="D3652" s="526"/>
      <c r="E3652" s="529"/>
      <c r="F3652" s="529"/>
      <c r="G3652" s="530"/>
      <c r="H3652" s="530"/>
      <c r="I3652" s="532"/>
      <c r="J3652" s="531" t="e">
        <f>VLOOKUP(K3652,'[11]CONSOLIDADO PLAN DESARROLLO'!$DK$9:$DM3948,3,0)</f>
        <v>#N/A</v>
      </c>
      <c r="K3652" s="532"/>
      <c r="L3652" s="531" t="str">
        <f>IF(K3652=0,"0-0",(VLOOKUP(K3652,'[11]CONSOLIDADO PLAN DESARROLLO'!$DK$9:$DM$305,2,0)))</f>
        <v>0-0</v>
      </c>
      <c r="M3652" s="532" t="str">
        <f t="shared" si="199"/>
        <v>0-0</v>
      </c>
      <c r="N3652" s="526"/>
      <c r="O3652" s="535"/>
      <c r="AC3652" s="274"/>
    </row>
    <row r="3653" spans="1:29" x14ac:dyDescent="0.2">
      <c r="A3653" s="528"/>
      <c r="B3653" s="477" t="str">
        <f t="shared" si="198"/>
        <v xml:space="preserve"> </v>
      </c>
      <c r="C3653" s="477"/>
      <c r="D3653" s="526"/>
      <c r="E3653" s="529"/>
      <c r="F3653" s="529"/>
      <c r="G3653" s="530"/>
      <c r="H3653" s="530"/>
      <c r="I3653" s="532"/>
      <c r="J3653" s="531" t="e">
        <f>VLOOKUP(K3653,'[11]CONSOLIDADO PLAN DESARROLLO'!$DK$9:$DM3949,3,0)</f>
        <v>#N/A</v>
      </c>
      <c r="K3653" s="532"/>
      <c r="L3653" s="531" t="str">
        <f>IF(K3653=0,"0-0",(VLOOKUP(K3653,'[11]CONSOLIDADO PLAN DESARROLLO'!$DK$9:$DM$305,2,0)))</f>
        <v>0-0</v>
      </c>
      <c r="M3653" s="532" t="str">
        <f t="shared" si="199"/>
        <v>0-0</v>
      </c>
      <c r="N3653" s="526"/>
      <c r="O3653" s="535"/>
      <c r="AC3653" s="274"/>
    </row>
    <row r="3654" spans="1:29" x14ac:dyDescent="0.2">
      <c r="A3654" s="528"/>
      <c r="B3654" s="477" t="str">
        <f t="shared" si="198"/>
        <v xml:space="preserve"> </v>
      </c>
      <c r="C3654" s="477"/>
      <c r="D3654" s="526"/>
      <c r="E3654" s="529"/>
      <c r="F3654" s="529"/>
      <c r="G3654" s="530"/>
      <c r="H3654" s="530"/>
      <c r="I3654" s="532"/>
      <c r="J3654" s="531" t="e">
        <f>VLOOKUP(K3654,'[11]CONSOLIDADO PLAN DESARROLLO'!$DK$9:$DM3950,3,0)</f>
        <v>#N/A</v>
      </c>
      <c r="K3654" s="532"/>
      <c r="L3654" s="531" t="str">
        <f>IF(K3654=0,"0-0",(VLOOKUP(K3654,'[11]CONSOLIDADO PLAN DESARROLLO'!$DK$9:$DM$305,2,0)))</f>
        <v>0-0</v>
      </c>
      <c r="M3654" s="532" t="str">
        <f t="shared" si="199"/>
        <v>0-0</v>
      </c>
      <c r="N3654" s="526"/>
      <c r="O3654" s="535"/>
      <c r="AC3654" s="274"/>
    </row>
    <row r="3655" spans="1:29" x14ac:dyDescent="0.2">
      <c r="A3655" s="528"/>
      <c r="B3655" s="477" t="str">
        <f t="shared" si="198"/>
        <v xml:space="preserve"> </v>
      </c>
      <c r="C3655" s="477"/>
      <c r="D3655" s="526"/>
      <c r="E3655" s="529"/>
      <c r="F3655" s="529"/>
      <c r="G3655" s="530"/>
      <c r="H3655" s="530"/>
      <c r="I3655" s="532"/>
      <c r="J3655" s="531" t="e">
        <f>VLOOKUP(K3655,'[11]CONSOLIDADO PLAN DESARROLLO'!$DK$9:$DM3951,3,0)</f>
        <v>#N/A</v>
      </c>
      <c r="K3655" s="532"/>
      <c r="L3655" s="531" t="str">
        <f>IF(K3655=0,"0-0",(VLOOKUP(K3655,'[11]CONSOLIDADO PLAN DESARROLLO'!$DK$9:$DM$305,2,0)))</f>
        <v>0-0</v>
      </c>
      <c r="M3655" s="532" t="str">
        <f t="shared" si="199"/>
        <v>0-0</v>
      </c>
      <c r="N3655" s="526"/>
      <c r="O3655" s="535"/>
      <c r="AC3655" s="274"/>
    </row>
    <row r="3656" spans="1:29" x14ac:dyDescent="0.2">
      <c r="A3656" s="528"/>
      <c r="B3656" s="477" t="str">
        <f t="shared" si="198"/>
        <v xml:space="preserve"> </v>
      </c>
      <c r="C3656" s="477"/>
      <c r="D3656" s="526"/>
      <c r="E3656" s="529"/>
      <c r="F3656" s="529"/>
      <c r="G3656" s="530"/>
      <c r="H3656" s="530"/>
      <c r="I3656" s="532"/>
      <c r="J3656" s="531" t="e">
        <f>VLOOKUP(K3656,'[11]CONSOLIDADO PLAN DESARROLLO'!$DK$9:$DM3952,3,0)</f>
        <v>#N/A</v>
      </c>
      <c r="K3656" s="532"/>
      <c r="L3656" s="531" t="str">
        <f>IF(K3656=0,"0-0",(VLOOKUP(K3656,'[11]CONSOLIDADO PLAN DESARROLLO'!$DK$9:$DM$305,2,0)))</f>
        <v>0-0</v>
      </c>
      <c r="M3656" s="532" t="str">
        <f t="shared" si="199"/>
        <v>0-0</v>
      </c>
      <c r="N3656" s="526"/>
      <c r="O3656" s="535"/>
      <c r="AC3656" s="274"/>
    </row>
    <row r="3657" spans="1:29" x14ac:dyDescent="0.2">
      <c r="A3657" s="528"/>
      <c r="B3657" s="477" t="str">
        <f t="shared" si="198"/>
        <v xml:space="preserve"> </v>
      </c>
      <c r="C3657" s="477"/>
      <c r="D3657" s="526"/>
      <c r="E3657" s="529"/>
      <c r="F3657" s="529"/>
      <c r="G3657" s="530"/>
      <c r="H3657" s="530"/>
      <c r="I3657" s="532"/>
      <c r="J3657" s="531" t="e">
        <f>VLOOKUP(K3657,'[11]CONSOLIDADO PLAN DESARROLLO'!$DK$9:$DM3953,3,0)</f>
        <v>#N/A</v>
      </c>
      <c r="K3657" s="532"/>
      <c r="L3657" s="531" t="str">
        <f>IF(K3657=0,"0-0",(VLOOKUP(K3657,'[11]CONSOLIDADO PLAN DESARROLLO'!$DK$9:$DM$305,2,0)))</f>
        <v>0-0</v>
      </c>
      <c r="M3657" s="532" t="str">
        <f t="shared" si="199"/>
        <v>0-0</v>
      </c>
      <c r="N3657" s="526"/>
      <c r="O3657" s="535"/>
      <c r="AC3657" s="274"/>
    </row>
    <row r="3658" spans="1:29" x14ac:dyDescent="0.2">
      <c r="A3658" s="528"/>
      <c r="B3658" s="477" t="str">
        <f t="shared" si="198"/>
        <v xml:space="preserve"> </v>
      </c>
      <c r="C3658" s="477"/>
      <c r="D3658" s="526"/>
      <c r="E3658" s="529"/>
      <c r="F3658" s="529"/>
      <c r="G3658" s="530"/>
      <c r="H3658" s="530"/>
      <c r="I3658" s="532"/>
      <c r="J3658" s="531" t="e">
        <f>VLOOKUP(K3658,'[11]CONSOLIDADO PLAN DESARROLLO'!$DK$9:$DM3954,3,0)</f>
        <v>#N/A</v>
      </c>
      <c r="K3658" s="532"/>
      <c r="L3658" s="531" t="str">
        <f>IF(K3658=0,"0-0",(VLOOKUP(K3658,'[11]CONSOLIDADO PLAN DESARROLLO'!$DK$9:$DM$305,2,0)))</f>
        <v>0-0</v>
      </c>
      <c r="M3658" s="532" t="str">
        <f t="shared" si="199"/>
        <v>0-0</v>
      </c>
      <c r="N3658" s="526"/>
      <c r="O3658" s="535"/>
      <c r="AC3658" s="274"/>
    </row>
    <row r="3659" spans="1:29" x14ac:dyDescent="0.2">
      <c r="A3659" s="528"/>
      <c r="B3659" s="477" t="str">
        <f t="shared" si="198"/>
        <v xml:space="preserve"> </v>
      </c>
      <c r="C3659" s="477"/>
      <c r="D3659" s="526"/>
      <c r="E3659" s="529"/>
      <c r="F3659" s="529"/>
      <c r="G3659" s="530"/>
      <c r="H3659" s="530"/>
      <c r="I3659" s="532"/>
      <c r="J3659" s="531" t="e">
        <f>VLOOKUP(K3659,'[11]CONSOLIDADO PLAN DESARROLLO'!$DK$9:$DM3955,3,0)</f>
        <v>#N/A</v>
      </c>
      <c r="K3659" s="532"/>
      <c r="L3659" s="531" t="str">
        <f>IF(K3659=0,"0-0",(VLOOKUP(K3659,'[11]CONSOLIDADO PLAN DESARROLLO'!$DK$9:$DM$305,2,0)))</f>
        <v>0-0</v>
      </c>
      <c r="M3659" s="532" t="str">
        <f t="shared" si="199"/>
        <v>0-0</v>
      </c>
      <c r="N3659" s="526"/>
      <c r="O3659" s="535"/>
      <c r="AC3659" s="274"/>
    </row>
    <row r="3660" spans="1:29" x14ac:dyDescent="0.2">
      <c r="A3660" s="528"/>
      <c r="B3660" s="477" t="str">
        <f t="shared" si="198"/>
        <v xml:space="preserve"> </v>
      </c>
      <c r="C3660" s="477"/>
      <c r="D3660" s="526"/>
      <c r="E3660" s="529"/>
      <c r="F3660" s="529"/>
      <c r="G3660" s="530"/>
      <c r="H3660" s="530"/>
      <c r="I3660" s="532"/>
      <c r="J3660" s="531" t="e">
        <f>VLOOKUP(K3660,'[11]CONSOLIDADO PLAN DESARROLLO'!$DK$9:$DM3956,3,0)</f>
        <v>#N/A</v>
      </c>
      <c r="K3660" s="532"/>
      <c r="L3660" s="531" t="str">
        <f>IF(K3660=0,"0-0",(VLOOKUP(K3660,'[11]CONSOLIDADO PLAN DESARROLLO'!$DK$9:$DM$305,2,0)))</f>
        <v>0-0</v>
      </c>
      <c r="M3660" s="532" t="str">
        <f t="shared" si="199"/>
        <v>0-0</v>
      </c>
      <c r="N3660" s="526"/>
      <c r="O3660" s="535"/>
      <c r="AC3660" s="274"/>
    </row>
    <row r="3661" spans="1:29" x14ac:dyDescent="0.2">
      <c r="A3661" s="528"/>
      <c r="B3661" s="477" t="str">
        <f t="shared" si="198"/>
        <v xml:space="preserve"> </v>
      </c>
      <c r="C3661" s="477"/>
      <c r="D3661" s="526"/>
      <c r="E3661" s="529"/>
      <c r="F3661" s="529"/>
      <c r="G3661" s="530"/>
      <c r="H3661" s="530"/>
      <c r="I3661" s="532"/>
      <c r="J3661" s="531" t="e">
        <f>VLOOKUP(K3661,'[11]CONSOLIDADO PLAN DESARROLLO'!$DK$9:$DM3957,3,0)</f>
        <v>#N/A</v>
      </c>
      <c r="K3661" s="532"/>
      <c r="L3661" s="531" t="str">
        <f>IF(K3661=0,"0-0",(VLOOKUP(K3661,'[11]CONSOLIDADO PLAN DESARROLLO'!$DK$9:$DM$305,2,0)))</f>
        <v>0-0</v>
      </c>
      <c r="M3661" s="532" t="str">
        <f t="shared" si="199"/>
        <v>0-0</v>
      </c>
      <c r="N3661" s="526"/>
      <c r="O3661" s="535"/>
      <c r="AC3661" s="274"/>
    </row>
    <row r="3662" spans="1:29" x14ac:dyDescent="0.2">
      <c r="A3662" s="528"/>
      <c r="B3662" s="477" t="str">
        <f t="shared" si="198"/>
        <v xml:space="preserve"> </v>
      </c>
      <c r="C3662" s="477"/>
      <c r="D3662" s="526"/>
      <c r="E3662" s="529"/>
      <c r="F3662" s="529"/>
      <c r="G3662" s="530"/>
      <c r="H3662" s="530"/>
      <c r="I3662" s="532"/>
      <c r="J3662" s="531" t="e">
        <f>VLOOKUP(K3662,'[11]CONSOLIDADO PLAN DESARROLLO'!$DK$9:$DM3958,3,0)</f>
        <v>#N/A</v>
      </c>
      <c r="K3662" s="532"/>
      <c r="L3662" s="531" t="str">
        <f>IF(K3662=0,"0-0",(VLOOKUP(K3662,'[11]CONSOLIDADO PLAN DESARROLLO'!$DK$9:$DM$305,2,0)))</f>
        <v>0-0</v>
      </c>
      <c r="M3662" s="532" t="str">
        <f t="shared" si="199"/>
        <v>0-0</v>
      </c>
      <c r="N3662" s="526"/>
      <c r="O3662" s="535"/>
      <c r="AC3662" s="274"/>
    </row>
    <row r="3663" spans="1:29" x14ac:dyDescent="0.2">
      <c r="A3663" s="528"/>
      <c r="B3663" s="477" t="str">
        <f t="shared" si="198"/>
        <v xml:space="preserve"> </v>
      </c>
      <c r="C3663" s="477"/>
      <c r="D3663" s="526"/>
      <c r="E3663" s="529"/>
      <c r="F3663" s="529"/>
      <c r="G3663" s="530"/>
      <c r="H3663" s="530"/>
      <c r="I3663" s="532"/>
      <c r="J3663" s="531" t="e">
        <f>VLOOKUP(K3663,'[11]CONSOLIDADO PLAN DESARROLLO'!$DK$9:$DM3959,3,0)</f>
        <v>#N/A</v>
      </c>
      <c r="K3663" s="532"/>
      <c r="L3663" s="531" t="str">
        <f>IF(K3663=0,"0-0",(VLOOKUP(K3663,'[11]CONSOLIDADO PLAN DESARROLLO'!$DK$9:$DM$305,2,0)))</f>
        <v>0-0</v>
      </c>
      <c r="M3663" s="532" t="str">
        <f t="shared" si="199"/>
        <v>0-0</v>
      </c>
      <c r="N3663" s="526"/>
      <c r="O3663" s="535"/>
      <c r="AC3663" s="274"/>
    </row>
    <row r="3664" spans="1:29" x14ac:dyDescent="0.2">
      <c r="A3664" s="528"/>
      <c r="B3664" s="477" t="str">
        <f t="shared" si="198"/>
        <v xml:space="preserve"> </v>
      </c>
      <c r="C3664" s="477"/>
      <c r="D3664" s="526"/>
      <c r="E3664" s="529"/>
      <c r="F3664" s="529"/>
      <c r="G3664" s="530"/>
      <c r="H3664" s="530"/>
      <c r="I3664" s="532"/>
      <c r="J3664" s="531" t="e">
        <f>VLOOKUP(K3664,'[11]CONSOLIDADO PLAN DESARROLLO'!$DK$9:$DM3960,3,0)</f>
        <v>#N/A</v>
      </c>
      <c r="K3664" s="532"/>
      <c r="L3664" s="531" t="str">
        <f>IF(K3664=0,"0-0",(VLOOKUP(K3664,'[11]CONSOLIDADO PLAN DESARROLLO'!$DK$9:$DM$305,2,0)))</f>
        <v>0-0</v>
      </c>
      <c r="M3664" s="532" t="str">
        <f t="shared" si="199"/>
        <v>0-0</v>
      </c>
      <c r="N3664" s="526"/>
      <c r="O3664" s="535"/>
      <c r="AC3664" s="274"/>
    </row>
    <row r="3665" spans="1:29" x14ac:dyDescent="0.2">
      <c r="A3665" s="528"/>
      <c r="B3665" s="477" t="str">
        <f t="shared" si="198"/>
        <v xml:space="preserve"> </v>
      </c>
      <c r="C3665" s="477"/>
      <c r="D3665" s="526"/>
      <c r="E3665" s="529"/>
      <c r="F3665" s="529"/>
      <c r="G3665" s="530"/>
      <c r="H3665" s="530"/>
      <c r="I3665" s="532"/>
      <c r="J3665" s="531" t="e">
        <f>VLOOKUP(K3665,'[11]CONSOLIDADO PLAN DESARROLLO'!$DK$9:$DM3961,3,0)</f>
        <v>#N/A</v>
      </c>
      <c r="K3665" s="532"/>
      <c r="L3665" s="531" t="str">
        <f>IF(K3665=0,"0-0",(VLOOKUP(K3665,'[11]CONSOLIDADO PLAN DESARROLLO'!$DK$9:$DM$305,2,0)))</f>
        <v>0-0</v>
      </c>
      <c r="M3665" s="532" t="str">
        <f t="shared" si="199"/>
        <v>0-0</v>
      </c>
      <c r="N3665" s="526"/>
      <c r="O3665" s="535"/>
      <c r="AC3665" s="274"/>
    </row>
    <row r="3666" spans="1:29" x14ac:dyDescent="0.2">
      <c r="A3666" s="528"/>
      <c r="B3666" s="477" t="str">
        <f t="shared" si="198"/>
        <v xml:space="preserve"> </v>
      </c>
      <c r="C3666" s="477"/>
      <c r="D3666" s="526"/>
      <c r="E3666" s="529"/>
      <c r="F3666" s="529"/>
      <c r="G3666" s="530"/>
      <c r="H3666" s="530"/>
      <c r="I3666" s="532"/>
      <c r="J3666" s="531" t="e">
        <f>VLOOKUP(K3666,'[11]CONSOLIDADO PLAN DESARROLLO'!$DK$9:$DM3962,3,0)</f>
        <v>#N/A</v>
      </c>
      <c r="K3666" s="532"/>
      <c r="L3666" s="531" t="str">
        <f>IF(K3666=0,"0-0",(VLOOKUP(K3666,'[11]CONSOLIDADO PLAN DESARROLLO'!$DK$9:$DM$305,2,0)))</f>
        <v>0-0</v>
      </c>
      <c r="M3666" s="532" t="str">
        <f t="shared" si="199"/>
        <v>0-0</v>
      </c>
      <c r="N3666" s="526"/>
      <c r="O3666" s="535"/>
      <c r="AC3666" s="274"/>
    </row>
    <row r="3667" spans="1:29" x14ac:dyDescent="0.2">
      <c r="A3667" s="528"/>
      <c r="B3667" s="477" t="str">
        <f t="shared" si="198"/>
        <v xml:space="preserve"> </v>
      </c>
      <c r="C3667" s="477"/>
      <c r="D3667" s="526"/>
      <c r="E3667" s="529"/>
      <c r="F3667" s="529"/>
      <c r="G3667" s="530"/>
      <c r="H3667" s="530"/>
      <c r="I3667" s="532"/>
      <c r="J3667" s="531" t="e">
        <f>VLOOKUP(K3667,'[11]CONSOLIDADO PLAN DESARROLLO'!$DK$9:$DM3963,3,0)</f>
        <v>#N/A</v>
      </c>
      <c r="K3667" s="532"/>
      <c r="L3667" s="531" t="str">
        <f>IF(K3667=0,"0-0",(VLOOKUP(K3667,'[11]CONSOLIDADO PLAN DESARROLLO'!$DK$9:$DM$305,2,0)))</f>
        <v>0-0</v>
      </c>
      <c r="M3667" s="532" t="str">
        <f t="shared" si="199"/>
        <v>0-0</v>
      </c>
      <c r="N3667" s="526"/>
      <c r="O3667" s="535"/>
      <c r="AC3667" s="274"/>
    </row>
    <row r="3668" spans="1:29" x14ac:dyDescent="0.2">
      <c r="A3668" s="528"/>
      <c r="B3668" s="477" t="str">
        <f t="shared" si="198"/>
        <v xml:space="preserve"> </v>
      </c>
      <c r="C3668" s="477"/>
      <c r="D3668" s="526"/>
      <c r="E3668" s="529"/>
      <c r="F3668" s="529"/>
      <c r="G3668" s="530"/>
      <c r="H3668" s="530"/>
      <c r="I3668" s="532"/>
      <c r="J3668" s="531" t="e">
        <f>VLOOKUP(K3668,'[11]CONSOLIDADO PLAN DESARROLLO'!$DK$9:$DM3964,3,0)</f>
        <v>#N/A</v>
      </c>
      <c r="K3668" s="532"/>
      <c r="L3668" s="531" t="str">
        <f>IF(K3668=0,"0-0",(VLOOKUP(K3668,'[11]CONSOLIDADO PLAN DESARROLLO'!$DK$9:$DM$305,2,0)))</f>
        <v>0-0</v>
      </c>
      <c r="M3668" s="532" t="str">
        <f t="shared" si="199"/>
        <v>0-0</v>
      </c>
      <c r="N3668" s="526"/>
      <c r="O3668" s="535"/>
      <c r="AC3668" s="274"/>
    </row>
    <row r="3669" spans="1:29" x14ac:dyDescent="0.2">
      <c r="A3669" s="528"/>
      <c r="B3669" s="477" t="str">
        <f t="shared" si="198"/>
        <v xml:space="preserve"> </v>
      </c>
      <c r="C3669" s="477"/>
      <c r="D3669" s="526"/>
      <c r="E3669" s="529"/>
      <c r="F3669" s="529"/>
      <c r="G3669" s="530"/>
      <c r="H3669" s="530"/>
      <c r="I3669" s="532"/>
      <c r="J3669" s="531" t="e">
        <f>VLOOKUP(K3669,'[11]CONSOLIDADO PLAN DESARROLLO'!$DK$9:$DM3965,3,0)</f>
        <v>#N/A</v>
      </c>
      <c r="K3669" s="532"/>
      <c r="L3669" s="531" t="str">
        <f>IF(K3669=0,"0-0",(VLOOKUP(K3669,'[11]CONSOLIDADO PLAN DESARROLLO'!$DK$9:$DM$305,2,0)))</f>
        <v>0-0</v>
      </c>
      <c r="M3669" s="532" t="str">
        <f t="shared" si="199"/>
        <v>0-0</v>
      </c>
      <c r="N3669" s="526"/>
      <c r="O3669" s="535"/>
      <c r="AC3669" s="274"/>
    </row>
    <row r="3670" spans="1:29" x14ac:dyDescent="0.2">
      <c r="A3670" s="528"/>
      <c r="B3670" s="477" t="str">
        <f t="shared" si="198"/>
        <v xml:space="preserve"> </v>
      </c>
      <c r="C3670" s="477"/>
      <c r="D3670" s="526"/>
      <c r="E3670" s="529"/>
      <c r="F3670" s="529"/>
      <c r="G3670" s="530"/>
      <c r="H3670" s="530"/>
      <c r="I3670" s="532"/>
      <c r="J3670" s="531" t="e">
        <f>VLOOKUP(K3670,'[11]CONSOLIDADO PLAN DESARROLLO'!$DK$9:$DM3966,3,0)</f>
        <v>#N/A</v>
      </c>
      <c r="K3670" s="532"/>
      <c r="L3670" s="531" t="str">
        <f>IF(K3670=0,"0-0",(VLOOKUP(K3670,'[11]CONSOLIDADO PLAN DESARROLLO'!$DK$9:$DM$305,2,0)))</f>
        <v>0-0</v>
      </c>
      <c r="M3670" s="532" t="str">
        <f t="shared" si="199"/>
        <v>0-0</v>
      </c>
      <c r="N3670" s="526"/>
      <c r="O3670" s="535"/>
      <c r="AC3670" s="274"/>
    </row>
    <row r="3671" spans="1:29" x14ac:dyDescent="0.2">
      <c r="A3671" s="528"/>
      <c r="B3671" s="477" t="str">
        <f t="shared" si="198"/>
        <v xml:space="preserve"> </v>
      </c>
      <c r="C3671" s="477"/>
      <c r="D3671" s="526"/>
      <c r="E3671" s="529"/>
      <c r="F3671" s="529"/>
      <c r="G3671" s="530"/>
      <c r="H3671" s="530"/>
      <c r="I3671" s="532"/>
      <c r="J3671" s="531" t="e">
        <f>VLOOKUP(K3671,'[11]CONSOLIDADO PLAN DESARROLLO'!$DK$9:$DM3967,3,0)</f>
        <v>#N/A</v>
      </c>
      <c r="K3671" s="532"/>
      <c r="L3671" s="531" t="str">
        <f>IF(K3671=0,"0-0",(VLOOKUP(K3671,'[11]CONSOLIDADO PLAN DESARROLLO'!$DK$9:$DM$305,2,0)))</f>
        <v>0-0</v>
      </c>
      <c r="M3671" s="532" t="str">
        <f t="shared" si="199"/>
        <v>0-0</v>
      </c>
      <c r="N3671" s="526"/>
      <c r="O3671" s="535"/>
      <c r="AC3671" s="274"/>
    </row>
    <row r="3672" spans="1:29" x14ac:dyDescent="0.2">
      <c r="A3672" s="528"/>
      <c r="B3672" s="477" t="str">
        <f t="shared" si="198"/>
        <v xml:space="preserve"> </v>
      </c>
      <c r="C3672" s="477"/>
      <c r="D3672" s="526"/>
      <c r="E3672" s="529"/>
      <c r="F3672" s="529"/>
      <c r="G3672" s="530"/>
      <c r="H3672" s="530"/>
      <c r="I3672" s="532"/>
      <c r="J3672" s="531" t="e">
        <f>VLOOKUP(K3672,'[11]CONSOLIDADO PLAN DESARROLLO'!$DK$9:$DM3968,3,0)</f>
        <v>#N/A</v>
      </c>
      <c r="K3672" s="532"/>
      <c r="L3672" s="531" t="str">
        <f>IF(K3672=0,"0-0",(VLOOKUP(K3672,'[11]CONSOLIDADO PLAN DESARROLLO'!$DK$9:$DM$305,2,0)))</f>
        <v>0-0</v>
      </c>
      <c r="M3672" s="532" t="str">
        <f t="shared" si="199"/>
        <v>0-0</v>
      </c>
      <c r="N3672" s="526"/>
      <c r="O3672" s="535"/>
      <c r="AC3672" s="274"/>
    </row>
    <row r="3673" spans="1:29" x14ac:dyDescent="0.2">
      <c r="A3673" s="528"/>
      <c r="B3673" s="477" t="str">
        <f t="shared" si="198"/>
        <v xml:space="preserve"> </v>
      </c>
      <c r="C3673" s="477"/>
      <c r="D3673" s="526"/>
      <c r="E3673" s="529"/>
      <c r="F3673" s="529"/>
      <c r="G3673" s="530"/>
      <c r="H3673" s="530"/>
      <c r="I3673" s="532"/>
      <c r="J3673" s="531" t="e">
        <f>VLOOKUP(K3673,'[11]CONSOLIDADO PLAN DESARROLLO'!$DK$9:$DM3969,3,0)</f>
        <v>#N/A</v>
      </c>
      <c r="K3673" s="532"/>
      <c r="L3673" s="531" t="str">
        <f>IF(K3673=0,"0-0",(VLOOKUP(K3673,'[11]CONSOLIDADO PLAN DESARROLLO'!$DK$9:$DM$305,2,0)))</f>
        <v>0-0</v>
      </c>
      <c r="M3673" s="532" t="str">
        <f t="shared" si="199"/>
        <v>0-0</v>
      </c>
      <c r="N3673" s="526"/>
      <c r="O3673" s="535"/>
      <c r="AC3673" s="274"/>
    </row>
    <row r="3674" spans="1:29" x14ac:dyDescent="0.2">
      <c r="A3674" s="528"/>
      <c r="B3674" s="477" t="str">
        <f t="shared" si="198"/>
        <v xml:space="preserve"> </v>
      </c>
      <c r="C3674" s="477"/>
      <c r="D3674" s="526"/>
      <c r="E3674" s="529"/>
      <c r="F3674" s="529"/>
      <c r="G3674" s="530"/>
      <c r="H3674" s="530"/>
      <c r="I3674" s="532"/>
      <c r="J3674" s="531" t="e">
        <f>VLOOKUP(K3674,'[11]CONSOLIDADO PLAN DESARROLLO'!$DK$9:$DM3970,3,0)</f>
        <v>#N/A</v>
      </c>
      <c r="K3674" s="532"/>
      <c r="L3674" s="531" t="str">
        <f>IF(K3674=0,"0-0",(VLOOKUP(K3674,'[11]CONSOLIDADO PLAN DESARROLLO'!$DK$9:$DM$305,2,0)))</f>
        <v>0-0</v>
      </c>
      <c r="M3674" s="532" t="str">
        <f t="shared" si="199"/>
        <v>0-0</v>
      </c>
      <c r="N3674" s="526"/>
      <c r="O3674" s="535"/>
      <c r="AC3674" s="274"/>
    </row>
    <row r="3675" spans="1:29" x14ac:dyDescent="0.2">
      <c r="A3675" s="528"/>
      <c r="B3675" s="477" t="str">
        <f t="shared" si="198"/>
        <v xml:space="preserve"> </v>
      </c>
      <c r="C3675" s="477"/>
      <c r="D3675" s="526"/>
      <c r="E3675" s="529"/>
      <c r="F3675" s="529"/>
      <c r="G3675" s="530"/>
      <c r="H3675" s="530"/>
      <c r="I3675" s="532"/>
      <c r="J3675" s="531" t="e">
        <f>VLOOKUP(K3675,'[11]CONSOLIDADO PLAN DESARROLLO'!$DK$9:$DM3971,3,0)</f>
        <v>#N/A</v>
      </c>
      <c r="K3675" s="532"/>
      <c r="L3675" s="531" t="str">
        <f>IF(K3675=0,"0-0",(VLOOKUP(K3675,'[11]CONSOLIDADO PLAN DESARROLLO'!$DK$9:$DM$305,2,0)))</f>
        <v>0-0</v>
      </c>
      <c r="M3675" s="532" t="str">
        <f t="shared" si="199"/>
        <v>0-0</v>
      </c>
      <c r="N3675" s="526"/>
      <c r="O3675" s="535"/>
      <c r="AC3675" s="274"/>
    </row>
    <row r="3676" spans="1:29" x14ac:dyDescent="0.2">
      <c r="A3676" s="528"/>
      <c r="B3676" s="477" t="str">
        <f t="shared" si="198"/>
        <v xml:space="preserve"> </v>
      </c>
      <c r="C3676" s="477"/>
      <c r="D3676" s="526"/>
      <c r="E3676" s="529"/>
      <c r="F3676" s="529"/>
      <c r="G3676" s="530"/>
      <c r="H3676" s="530"/>
      <c r="I3676" s="532"/>
      <c r="J3676" s="531" t="e">
        <f>VLOOKUP(K3676,'[11]CONSOLIDADO PLAN DESARROLLO'!$DK$9:$DM3972,3,0)</f>
        <v>#N/A</v>
      </c>
      <c r="K3676" s="532"/>
      <c r="L3676" s="531" t="str">
        <f>IF(K3676=0,"0-0",(VLOOKUP(K3676,'[11]CONSOLIDADO PLAN DESARROLLO'!$DK$9:$DM$305,2,0)))</f>
        <v>0-0</v>
      </c>
      <c r="M3676" s="532" t="str">
        <f t="shared" si="199"/>
        <v>0-0</v>
      </c>
      <c r="N3676" s="526"/>
      <c r="O3676" s="535"/>
      <c r="AC3676" s="274"/>
    </row>
    <row r="3677" spans="1:29" x14ac:dyDescent="0.2">
      <c r="A3677" s="528"/>
      <c r="B3677" s="477" t="str">
        <f t="shared" si="198"/>
        <v xml:space="preserve"> </v>
      </c>
      <c r="C3677" s="477"/>
      <c r="D3677" s="526"/>
      <c r="E3677" s="529"/>
      <c r="F3677" s="529"/>
      <c r="G3677" s="530"/>
      <c r="H3677" s="530"/>
      <c r="I3677" s="532"/>
      <c r="J3677" s="531" t="e">
        <f>VLOOKUP(K3677,'[11]CONSOLIDADO PLAN DESARROLLO'!$DK$9:$DM3973,3,0)</f>
        <v>#N/A</v>
      </c>
      <c r="K3677" s="532"/>
      <c r="L3677" s="531" t="str">
        <f>IF(K3677=0,"0-0",(VLOOKUP(K3677,'[11]CONSOLIDADO PLAN DESARROLLO'!$DK$9:$DM$305,2,0)))</f>
        <v>0-0</v>
      </c>
      <c r="M3677" s="532" t="str">
        <f t="shared" si="199"/>
        <v>0-0</v>
      </c>
      <c r="N3677" s="526"/>
      <c r="O3677" s="535"/>
      <c r="AC3677" s="274"/>
    </row>
    <row r="3678" spans="1:29" x14ac:dyDescent="0.2">
      <c r="A3678" s="528"/>
      <c r="B3678" s="477" t="str">
        <f t="shared" si="198"/>
        <v xml:space="preserve"> </v>
      </c>
      <c r="C3678" s="477"/>
      <c r="D3678" s="526"/>
      <c r="E3678" s="529"/>
      <c r="F3678" s="529"/>
      <c r="G3678" s="530"/>
      <c r="H3678" s="530"/>
      <c r="I3678" s="532"/>
      <c r="J3678" s="531" t="e">
        <f>VLOOKUP(K3678,'[11]CONSOLIDADO PLAN DESARROLLO'!$DK$9:$DM3974,3,0)</f>
        <v>#N/A</v>
      </c>
      <c r="K3678" s="532"/>
      <c r="L3678" s="531" t="str">
        <f>IF(K3678=0,"0-0",(VLOOKUP(K3678,'[11]CONSOLIDADO PLAN DESARROLLO'!$DK$9:$DM$305,2,0)))</f>
        <v>0-0</v>
      </c>
      <c r="M3678" s="532" t="str">
        <f t="shared" si="199"/>
        <v>0-0</v>
      </c>
      <c r="N3678" s="526"/>
      <c r="O3678" s="535"/>
      <c r="AC3678" s="274"/>
    </row>
    <row r="3679" spans="1:29" x14ac:dyDescent="0.2">
      <c r="A3679" s="528"/>
      <c r="B3679" s="477" t="str">
        <f t="shared" si="198"/>
        <v xml:space="preserve"> </v>
      </c>
      <c r="C3679" s="477"/>
      <c r="D3679" s="526"/>
      <c r="E3679" s="529"/>
      <c r="F3679" s="529"/>
      <c r="G3679" s="530"/>
      <c r="H3679" s="530"/>
      <c r="I3679" s="532"/>
      <c r="J3679" s="531" t="e">
        <f>VLOOKUP(K3679,'[11]CONSOLIDADO PLAN DESARROLLO'!$DK$9:$DM3975,3,0)</f>
        <v>#N/A</v>
      </c>
      <c r="K3679" s="532"/>
      <c r="L3679" s="531" t="str">
        <f>IF(K3679=0,"0-0",(VLOOKUP(K3679,'[11]CONSOLIDADO PLAN DESARROLLO'!$DK$9:$DM$305,2,0)))</f>
        <v>0-0</v>
      </c>
      <c r="M3679" s="532" t="str">
        <f t="shared" si="199"/>
        <v>0-0</v>
      </c>
      <c r="N3679" s="526"/>
      <c r="O3679" s="535"/>
      <c r="AC3679" s="274"/>
    </row>
    <row r="3680" spans="1:29" x14ac:dyDescent="0.2">
      <c r="A3680" s="528"/>
      <c r="B3680" s="477" t="str">
        <f t="shared" si="198"/>
        <v xml:space="preserve"> </v>
      </c>
      <c r="C3680" s="477"/>
      <c r="D3680" s="526"/>
      <c r="E3680" s="529"/>
      <c r="F3680" s="529"/>
      <c r="G3680" s="530"/>
      <c r="H3680" s="530"/>
      <c r="I3680" s="532"/>
      <c r="J3680" s="531" t="e">
        <f>VLOOKUP(K3680,'[11]CONSOLIDADO PLAN DESARROLLO'!$DK$9:$DM3976,3,0)</f>
        <v>#N/A</v>
      </c>
      <c r="K3680" s="532"/>
      <c r="L3680" s="531" t="str">
        <f>IF(K3680=0,"0-0",(VLOOKUP(K3680,'[11]CONSOLIDADO PLAN DESARROLLO'!$DK$9:$DM$305,2,0)))</f>
        <v>0-0</v>
      </c>
      <c r="M3680" s="532" t="str">
        <f t="shared" si="199"/>
        <v>0-0</v>
      </c>
      <c r="N3680" s="526"/>
      <c r="O3680" s="535"/>
      <c r="AC3680" s="274"/>
    </row>
    <row r="3681" spans="1:29" x14ac:dyDescent="0.2">
      <c r="A3681" s="528"/>
      <c r="B3681" s="477" t="str">
        <f t="shared" si="198"/>
        <v xml:space="preserve"> </v>
      </c>
      <c r="C3681" s="477"/>
      <c r="D3681" s="526"/>
      <c r="E3681" s="529"/>
      <c r="F3681" s="529"/>
      <c r="G3681" s="530"/>
      <c r="H3681" s="530"/>
      <c r="I3681" s="532"/>
      <c r="J3681" s="531" t="e">
        <f>VLOOKUP(K3681,'[11]CONSOLIDADO PLAN DESARROLLO'!$DK$9:$DM3977,3,0)</f>
        <v>#N/A</v>
      </c>
      <c r="K3681" s="532"/>
      <c r="L3681" s="531" t="str">
        <f>IF(K3681=0,"0-0",(VLOOKUP(K3681,'[11]CONSOLIDADO PLAN DESARROLLO'!$DK$9:$DM$305,2,0)))</f>
        <v>0-0</v>
      </c>
      <c r="M3681" s="532" t="str">
        <f t="shared" si="199"/>
        <v>0-0</v>
      </c>
      <c r="N3681" s="526"/>
      <c r="O3681" s="535"/>
      <c r="AC3681" s="274"/>
    </row>
    <row r="3682" spans="1:29" x14ac:dyDescent="0.2">
      <c r="A3682" s="528"/>
      <c r="B3682" s="477" t="str">
        <f t="shared" si="198"/>
        <v xml:space="preserve"> </v>
      </c>
      <c r="C3682" s="477"/>
      <c r="D3682" s="526"/>
      <c r="E3682" s="529"/>
      <c r="F3682" s="529"/>
      <c r="G3682" s="530"/>
      <c r="H3682" s="530"/>
      <c r="I3682" s="532"/>
      <c r="J3682" s="531" t="e">
        <f>VLOOKUP(K3682,'[11]CONSOLIDADO PLAN DESARROLLO'!$DK$9:$DM3978,3,0)</f>
        <v>#N/A</v>
      </c>
      <c r="K3682" s="532"/>
      <c r="L3682" s="531" t="str">
        <f>IF(K3682=0,"0-0",(VLOOKUP(K3682,'[11]CONSOLIDADO PLAN DESARROLLO'!$DK$9:$DM$305,2,0)))</f>
        <v>0-0</v>
      </c>
      <c r="M3682" s="532" t="str">
        <f t="shared" si="199"/>
        <v>0-0</v>
      </c>
      <c r="N3682" s="526"/>
      <c r="O3682" s="535"/>
      <c r="AC3682" s="274"/>
    </row>
    <row r="3683" spans="1:29" x14ac:dyDescent="0.2">
      <c r="A3683" s="528"/>
      <c r="B3683" s="477" t="str">
        <f t="shared" si="198"/>
        <v xml:space="preserve"> </v>
      </c>
      <c r="C3683" s="477"/>
      <c r="D3683" s="526"/>
      <c r="E3683" s="529"/>
      <c r="F3683" s="529"/>
      <c r="G3683" s="530"/>
      <c r="H3683" s="530"/>
      <c r="I3683" s="532"/>
      <c r="J3683" s="531" t="e">
        <f>VLOOKUP(K3683,'[11]CONSOLIDADO PLAN DESARROLLO'!$DK$9:$DM3979,3,0)</f>
        <v>#N/A</v>
      </c>
      <c r="K3683" s="532"/>
      <c r="L3683" s="531" t="str">
        <f>IF(K3683=0,"0-0",(VLOOKUP(K3683,'[11]CONSOLIDADO PLAN DESARROLLO'!$DK$9:$DM$305,2,0)))</f>
        <v>0-0</v>
      </c>
      <c r="M3683" s="532" t="str">
        <f t="shared" si="199"/>
        <v>0-0</v>
      </c>
      <c r="N3683" s="526"/>
      <c r="O3683" s="535"/>
      <c r="AC3683" s="274"/>
    </row>
    <row r="3684" spans="1:29" x14ac:dyDescent="0.2">
      <c r="A3684" s="528"/>
      <c r="B3684" s="477" t="str">
        <f t="shared" si="198"/>
        <v xml:space="preserve"> </v>
      </c>
      <c r="C3684" s="477"/>
      <c r="D3684" s="526"/>
      <c r="E3684" s="529"/>
      <c r="F3684" s="529"/>
      <c r="G3684" s="530"/>
      <c r="H3684" s="530"/>
      <c r="I3684" s="532"/>
      <c r="J3684" s="531" t="e">
        <f>VLOOKUP(K3684,'[11]CONSOLIDADO PLAN DESARROLLO'!$DK$9:$DM3980,3,0)</f>
        <v>#N/A</v>
      </c>
      <c r="K3684" s="532"/>
      <c r="L3684" s="531" t="str">
        <f>IF(K3684=0,"0-0",(VLOOKUP(K3684,'[11]CONSOLIDADO PLAN DESARROLLO'!$DK$9:$DM$305,2,0)))</f>
        <v>0-0</v>
      </c>
      <c r="M3684" s="532" t="str">
        <f t="shared" si="199"/>
        <v>0-0</v>
      </c>
      <c r="N3684" s="526"/>
      <c r="O3684" s="535"/>
      <c r="AC3684" s="274"/>
    </row>
    <row r="3685" spans="1:29" x14ac:dyDescent="0.2">
      <c r="A3685" s="528"/>
      <c r="B3685" s="477" t="str">
        <f t="shared" si="198"/>
        <v xml:space="preserve"> </v>
      </c>
      <c r="C3685" s="477"/>
      <c r="D3685" s="526"/>
      <c r="E3685" s="529"/>
      <c r="F3685" s="529"/>
      <c r="G3685" s="530"/>
      <c r="H3685" s="530"/>
      <c r="I3685" s="532"/>
      <c r="J3685" s="531" t="e">
        <f>VLOOKUP(K3685,'[11]CONSOLIDADO PLAN DESARROLLO'!$DK$9:$DM3981,3,0)</f>
        <v>#N/A</v>
      </c>
      <c r="K3685" s="532"/>
      <c r="L3685" s="531" t="str">
        <f>IF(K3685=0,"0-0",(VLOOKUP(K3685,'[11]CONSOLIDADO PLAN DESARROLLO'!$DK$9:$DM$305,2,0)))</f>
        <v>0-0</v>
      </c>
      <c r="M3685" s="532" t="str">
        <f t="shared" si="199"/>
        <v>0-0</v>
      </c>
      <c r="N3685" s="526"/>
      <c r="O3685" s="535"/>
      <c r="AC3685" s="274"/>
    </row>
    <row r="3686" spans="1:29" x14ac:dyDescent="0.2">
      <c r="A3686" s="528"/>
      <c r="B3686" s="477" t="str">
        <f t="shared" si="198"/>
        <v xml:space="preserve"> </v>
      </c>
      <c r="C3686" s="477"/>
      <c r="D3686" s="526"/>
      <c r="E3686" s="529"/>
      <c r="F3686" s="529"/>
      <c r="G3686" s="530"/>
      <c r="H3686" s="530"/>
      <c r="I3686" s="532"/>
      <c r="J3686" s="531" t="e">
        <f>VLOOKUP(K3686,'[11]CONSOLIDADO PLAN DESARROLLO'!$DK$9:$DM3982,3,0)</f>
        <v>#N/A</v>
      </c>
      <c r="K3686" s="532"/>
      <c r="L3686" s="531" t="str">
        <f>IF(K3686=0,"0-0",(VLOOKUP(K3686,'[11]CONSOLIDADO PLAN DESARROLLO'!$DK$9:$DM$305,2,0)))</f>
        <v>0-0</v>
      </c>
      <c r="M3686" s="532" t="str">
        <f t="shared" si="199"/>
        <v>0-0</v>
      </c>
      <c r="N3686" s="526"/>
      <c r="O3686" s="535"/>
      <c r="AC3686" s="274"/>
    </row>
    <row r="3687" spans="1:29" x14ac:dyDescent="0.2">
      <c r="A3687" s="528"/>
      <c r="B3687" s="477" t="str">
        <f t="shared" si="198"/>
        <v xml:space="preserve"> </v>
      </c>
      <c r="C3687" s="477"/>
      <c r="D3687" s="526"/>
      <c r="E3687" s="529"/>
      <c r="F3687" s="529"/>
      <c r="G3687" s="530"/>
      <c r="H3687" s="530"/>
      <c r="I3687" s="532"/>
      <c r="J3687" s="531" t="e">
        <f>VLOOKUP(K3687,'[11]CONSOLIDADO PLAN DESARROLLO'!$DK$9:$DM3983,3,0)</f>
        <v>#N/A</v>
      </c>
      <c r="K3687" s="532"/>
      <c r="L3687" s="531" t="str">
        <f>IF(K3687=0,"0-0",(VLOOKUP(K3687,'[11]CONSOLIDADO PLAN DESARROLLO'!$DK$9:$DM$305,2,0)))</f>
        <v>0-0</v>
      </c>
      <c r="M3687" s="532" t="str">
        <f t="shared" si="199"/>
        <v>0-0</v>
      </c>
      <c r="N3687" s="526"/>
      <c r="O3687" s="535"/>
      <c r="AC3687" s="274"/>
    </row>
    <row r="3688" spans="1:29" x14ac:dyDescent="0.2">
      <c r="A3688" s="528"/>
      <c r="B3688" s="477" t="str">
        <f t="shared" si="198"/>
        <v xml:space="preserve"> </v>
      </c>
      <c r="C3688" s="477"/>
      <c r="D3688" s="526"/>
      <c r="E3688" s="529"/>
      <c r="F3688" s="529"/>
      <c r="G3688" s="530"/>
      <c r="H3688" s="530"/>
      <c r="I3688" s="532"/>
      <c r="J3688" s="531" t="e">
        <f>VLOOKUP(K3688,'[11]CONSOLIDADO PLAN DESARROLLO'!$DK$9:$DM3984,3,0)</f>
        <v>#N/A</v>
      </c>
      <c r="K3688" s="532"/>
      <c r="L3688" s="531" t="str">
        <f>IF(K3688=0,"0-0",(VLOOKUP(K3688,'[11]CONSOLIDADO PLAN DESARROLLO'!$DK$9:$DM$305,2,0)))</f>
        <v>0-0</v>
      </c>
      <c r="M3688" s="532" t="str">
        <f t="shared" si="199"/>
        <v>0-0</v>
      </c>
      <c r="N3688" s="526"/>
      <c r="O3688" s="535"/>
      <c r="AC3688" s="274"/>
    </row>
    <row r="3689" spans="1:29" x14ac:dyDescent="0.2">
      <c r="A3689" s="528"/>
      <c r="B3689" s="477" t="str">
        <f t="shared" si="198"/>
        <v xml:space="preserve"> </v>
      </c>
      <c r="C3689" s="477"/>
      <c r="D3689" s="526"/>
      <c r="E3689" s="529"/>
      <c r="F3689" s="529"/>
      <c r="G3689" s="530"/>
      <c r="H3689" s="530"/>
      <c r="I3689" s="532"/>
      <c r="J3689" s="531" t="e">
        <f>VLOOKUP(K3689,'[11]CONSOLIDADO PLAN DESARROLLO'!$DK$9:$DM3985,3,0)</f>
        <v>#N/A</v>
      </c>
      <c r="K3689" s="532"/>
      <c r="L3689" s="531" t="str">
        <f>IF(K3689=0,"0-0",(VLOOKUP(K3689,'[11]CONSOLIDADO PLAN DESARROLLO'!$DK$9:$DM$305,2,0)))</f>
        <v>0-0</v>
      </c>
      <c r="M3689" s="532" t="str">
        <f t="shared" si="199"/>
        <v>0-0</v>
      </c>
      <c r="N3689" s="526"/>
      <c r="O3689" s="535"/>
      <c r="AC3689" s="274"/>
    </row>
    <row r="3690" spans="1:29" x14ac:dyDescent="0.2">
      <c r="A3690" s="528"/>
      <c r="B3690" s="477" t="str">
        <f t="shared" si="198"/>
        <v xml:space="preserve"> </v>
      </c>
      <c r="C3690" s="477"/>
      <c r="D3690" s="526"/>
      <c r="E3690" s="529"/>
      <c r="F3690" s="529"/>
      <c r="G3690" s="530"/>
      <c r="H3690" s="530"/>
      <c r="I3690" s="532"/>
      <c r="J3690" s="531" t="e">
        <f>VLOOKUP(K3690,'[11]CONSOLIDADO PLAN DESARROLLO'!$DK$9:$DM3986,3,0)</f>
        <v>#N/A</v>
      </c>
      <c r="K3690" s="532"/>
      <c r="L3690" s="531" t="str">
        <f>IF(K3690=0,"0-0",(VLOOKUP(K3690,'[11]CONSOLIDADO PLAN DESARROLLO'!$DK$9:$DM$305,2,0)))</f>
        <v>0-0</v>
      </c>
      <c r="M3690" s="532" t="str">
        <f t="shared" si="199"/>
        <v>0-0</v>
      </c>
      <c r="N3690" s="526"/>
      <c r="O3690" s="535"/>
      <c r="AC3690" s="274"/>
    </row>
    <row r="3691" spans="1:29" x14ac:dyDescent="0.2">
      <c r="A3691" s="528"/>
      <c r="B3691" s="477" t="str">
        <f t="shared" si="198"/>
        <v xml:space="preserve"> </v>
      </c>
      <c r="C3691" s="477"/>
      <c r="D3691" s="526"/>
      <c r="E3691" s="529"/>
      <c r="F3691" s="529"/>
      <c r="G3691" s="530"/>
      <c r="H3691" s="530"/>
      <c r="I3691" s="532"/>
      <c r="J3691" s="531" t="e">
        <f>VLOOKUP(K3691,'[11]CONSOLIDADO PLAN DESARROLLO'!$DK$9:$DM3987,3,0)</f>
        <v>#N/A</v>
      </c>
      <c r="K3691" s="532"/>
      <c r="L3691" s="531" t="str">
        <f>IF(K3691=0,"0-0",(VLOOKUP(K3691,'[11]CONSOLIDADO PLAN DESARROLLO'!$DK$9:$DM$305,2,0)))</f>
        <v>0-0</v>
      </c>
      <c r="M3691" s="532" t="str">
        <f t="shared" si="199"/>
        <v>0-0</v>
      </c>
      <c r="N3691" s="526"/>
      <c r="O3691" s="535"/>
      <c r="AC3691" s="274"/>
    </row>
    <row r="3692" spans="1:29" x14ac:dyDescent="0.2">
      <c r="A3692" s="528"/>
      <c r="B3692" s="477" t="str">
        <f t="shared" si="198"/>
        <v xml:space="preserve"> </v>
      </c>
      <c r="C3692" s="477"/>
      <c r="D3692" s="526"/>
      <c r="E3692" s="529"/>
      <c r="F3692" s="529"/>
      <c r="G3692" s="530"/>
      <c r="H3692" s="530"/>
      <c r="I3692" s="532"/>
      <c r="J3692" s="531" t="e">
        <f>VLOOKUP(K3692,'[11]CONSOLIDADO PLAN DESARROLLO'!$DK$9:$DM3988,3,0)</f>
        <v>#N/A</v>
      </c>
      <c r="K3692" s="532"/>
      <c r="L3692" s="531" t="str">
        <f>IF(K3692=0,"0-0",(VLOOKUP(K3692,'[11]CONSOLIDADO PLAN DESARROLLO'!$DK$9:$DM$305,2,0)))</f>
        <v>0-0</v>
      </c>
      <c r="M3692" s="532" t="str">
        <f t="shared" si="199"/>
        <v>0-0</v>
      </c>
      <c r="N3692" s="526"/>
      <c r="O3692" s="535"/>
      <c r="AC3692" s="274"/>
    </row>
    <row r="3693" spans="1:29" x14ac:dyDescent="0.2">
      <c r="A3693" s="528"/>
      <c r="B3693" s="477" t="str">
        <f t="shared" si="198"/>
        <v xml:space="preserve"> </v>
      </c>
      <c r="C3693" s="477"/>
      <c r="D3693" s="526"/>
      <c r="E3693" s="529"/>
      <c r="F3693" s="529"/>
      <c r="G3693" s="530"/>
      <c r="H3693" s="530"/>
      <c r="I3693" s="532"/>
      <c r="J3693" s="531" t="e">
        <f>VLOOKUP(K3693,'[11]CONSOLIDADO PLAN DESARROLLO'!$DK$9:$DM3989,3,0)</f>
        <v>#N/A</v>
      </c>
      <c r="K3693" s="532"/>
      <c r="L3693" s="531" t="str">
        <f>IF(K3693=0,"0-0",(VLOOKUP(K3693,'[11]CONSOLIDADO PLAN DESARROLLO'!$DK$9:$DM$305,2,0)))</f>
        <v>0-0</v>
      </c>
      <c r="M3693" s="532" t="str">
        <f t="shared" si="199"/>
        <v>0-0</v>
      </c>
      <c r="N3693" s="526"/>
      <c r="O3693" s="535"/>
      <c r="AC3693" s="274"/>
    </row>
    <row r="3694" spans="1:29" x14ac:dyDescent="0.2">
      <c r="A3694" s="528"/>
      <c r="B3694" s="477" t="str">
        <f t="shared" si="198"/>
        <v xml:space="preserve"> </v>
      </c>
      <c r="C3694" s="477"/>
      <c r="D3694" s="526"/>
      <c r="E3694" s="529"/>
      <c r="F3694" s="529"/>
      <c r="G3694" s="530"/>
      <c r="H3694" s="530"/>
      <c r="I3694" s="532"/>
      <c r="J3694" s="531" t="e">
        <f>VLOOKUP(K3694,'[11]CONSOLIDADO PLAN DESARROLLO'!$DK$9:$DM3990,3,0)</f>
        <v>#N/A</v>
      </c>
      <c r="K3694" s="532"/>
      <c r="L3694" s="531" t="str">
        <f>IF(K3694=0,"0-0",(VLOOKUP(K3694,'[11]CONSOLIDADO PLAN DESARROLLO'!$DK$9:$DM$305,2,0)))</f>
        <v>0-0</v>
      </c>
      <c r="M3694" s="532" t="str">
        <f t="shared" si="199"/>
        <v>0-0</v>
      </c>
      <c r="N3694" s="526"/>
      <c r="O3694" s="535"/>
      <c r="AC3694" s="274"/>
    </row>
    <row r="3695" spans="1:29" x14ac:dyDescent="0.2">
      <c r="A3695" s="528"/>
      <c r="B3695" s="477" t="str">
        <f t="shared" si="198"/>
        <v xml:space="preserve"> </v>
      </c>
      <c r="C3695" s="477"/>
      <c r="D3695" s="526"/>
      <c r="E3695" s="529"/>
      <c r="F3695" s="529"/>
      <c r="G3695" s="530"/>
      <c r="H3695" s="530"/>
      <c r="I3695" s="532"/>
      <c r="J3695" s="531" t="e">
        <f>VLOOKUP(K3695,'[11]CONSOLIDADO PLAN DESARROLLO'!$DK$9:$DM3991,3,0)</f>
        <v>#N/A</v>
      </c>
      <c r="K3695" s="532"/>
      <c r="L3695" s="531" t="str">
        <f>IF(K3695=0,"0-0",(VLOOKUP(K3695,'[11]CONSOLIDADO PLAN DESARROLLO'!$DK$9:$DM$305,2,0)))</f>
        <v>0-0</v>
      </c>
      <c r="M3695" s="532" t="str">
        <f t="shared" si="199"/>
        <v>0-0</v>
      </c>
      <c r="N3695" s="526"/>
      <c r="O3695" s="535"/>
      <c r="AC3695" s="274"/>
    </row>
    <row r="3696" spans="1:29" x14ac:dyDescent="0.2">
      <c r="A3696" s="528"/>
      <c r="B3696" s="477" t="str">
        <f t="shared" si="198"/>
        <v xml:space="preserve"> </v>
      </c>
      <c r="C3696" s="477"/>
      <c r="D3696" s="526"/>
      <c r="E3696" s="529"/>
      <c r="F3696" s="529"/>
      <c r="G3696" s="530"/>
      <c r="H3696" s="530"/>
      <c r="I3696" s="532"/>
      <c r="J3696" s="531" t="e">
        <f>VLOOKUP(K3696,'[11]CONSOLIDADO PLAN DESARROLLO'!$DK$9:$DM3992,3,0)</f>
        <v>#N/A</v>
      </c>
      <c r="K3696" s="532"/>
      <c r="L3696" s="531" t="str">
        <f>IF(K3696=0,"0-0",(VLOOKUP(K3696,'[11]CONSOLIDADO PLAN DESARROLLO'!$DK$9:$DM$305,2,0)))</f>
        <v>0-0</v>
      </c>
      <c r="M3696" s="532" t="str">
        <f t="shared" si="199"/>
        <v>0-0</v>
      </c>
      <c r="N3696" s="526"/>
      <c r="O3696" s="535"/>
      <c r="AC3696" s="274"/>
    </row>
    <row r="3697" spans="1:29" x14ac:dyDescent="0.2">
      <c r="A3697" s="528"/>
      <c r="B3697" s="477" t="str">
        <f t="shared" si="198"/>
        <v xml:space="preserve"> </v>
      </c>
      <c r="C3697" s="477"/>
      <c r="D3697" s="526"/>
      <c r="E3697" s="529"/>
      <c r="F3697" s="529"/>
      <c r="G3697" s="530"/>
      <c r="H3697" s="530"/>
      <c r="I3697" s="532"/>
      <c r="J3697" s="531" t="e">
        <f>VLOOKUP(K3697,'[11]CONSOLIDADO PLAN DESARROLLO'!$DK$9:$DM3993,3,0)</f>
        <v>#N/A</v>
      </c>
      <c r="K3697" s="532"/>
      <c r="L3697" s="531" t="str">
        <f>IF(K3697=0,"0-0",(VLOOKUP(K3697,'[11]CONSOLIDADO PLAN DESARROLLO'!$DK$9:$DM$305,2,0)))</f>
        <v>0-0</v>
      </c>
      <c r="M3697" s="532" t="str">
        <f t="shared" si="199"/>
        <v>0-0</v>
      </c>
      <c r="N3697" s="526"/>
      <c r="O3697" s="535"/>
      <c r="AC3697" s="274"/>
    </row>
    <row r="3698" spans="1:29" x14ac:dyDescent="0.2">
      <c r="A3698" s="528"/>
      <c r="B3698" s="477" t="str">
        <f t="shared" si="198"/>
        <v xml:space="preserve"> </v>
      </c>
      <c r="C3698" s="477"/>
      <c r="D3698" s="526"/>
      <c r="E3698" s="529"/>
      <c r="F3698" s="529"/>
      <c r="G3698" s="530"/>
      <c r="H3698" s="530"/>
      <c r="I3698" s="532"/>
      <c r="J3698" s="531" t="e">
        <f>VLOOKUP(K3698,'[11]CONSOLIDADO PLAN DESARROLLO'!$DK$9:$DM3994,3,0)</f>
        <v>#N/A</v>
      </c>
      <c r="K3698" s="532"/>
      <c r="L3698" s="531" t="str">
        <f>IF(K3698=0,"0-0",(VLOOKUP(K3698,'[11]CONSOLIDADO PLAN DESARROLLO'!$DK$9:$DM$305,2,0)))</f>
        <v>0-0</v>
      </c>
      <c r="M3698" s="532" t="str">
        <f t="shared" si="199"/>
        <v>0-0</v>
      </c>
      <c r="N3698" s="526"/>
      <c r="O3698" s="535"/>
      <c r="AC3698" s="274"/>
    </row>
    <row r="3699" spans="1:29" x14ac:dyDescent="0.2">
      <c r="A3699" s="528"/>
      <c r="B3699" s="477" t="str">
        <f t="shared" si="198"/>
        <v xml:space="preserve"> </v>
      </c>
      <c r="C3699" s="477"/>
      <c r="D3699" s="526"/>
      <c r="E3699" s="529"/>
      <c r="F3699" s="529"/>
      <c r="G3699" s="530"/>
      <c r="H3699" s="530"/>
      <c r="I3699" s="532"/>
      <c r="J3699" s="531" t="e">
        <f>VLOOKUP(K3699,'[11]CONSOLIDADO PLAN DESARROLLO'!$DK$9:$DM3995,3,0)</f>
        <v>#N/A</v>
      </c>
      <c r="K3699" s="532"/>
      <c r="L3699" s="531" t="str">
        <f>IF(K3699=0,"0-0",(VLOOKUP(K3699,'[11]CONSOLIDADO PLAN DESARROLLO'!$DK$9:$DM$305,2,0)))</f>
        <v>0-0</v>
      </c>
      <c r="M3699" s="532" t="str">
        <f t="shared" si="199"/>
        <v>0-0</v>
      </c>
      <c r="N3699" s="526"/>
      <c r="O3699" s="535"/>
      <c r="AC3699" s="274"/>
    </row>
    <row r="3700" spans="1:29" x14ac:dyDescent="0.2">
      <c r="A3700" s="528"/>
      <c r="B3700" s="477" t="str">
        <f t="shared" si="198"/>
        <v xml:space="preserve"> </v>
      </c>
      <c r="C3700" s="477"/>
      <c r="D3700" s="526"/>
      <c r="E3700" s="529"/>
      <c r="F3700" s="529"/>
      <c r="G3700" s="530"/>
      <c r="H3700" s="530"/>
      <c r="I3700" s="532"/>
      <c r="J3700" s="531" t="e">
        <f>VLOOKUP(K3700,'[11]CONSOLIDADO PLAN DESARROLLO'!$DK$9:$DM3996,3,0)</f>
        <v>#N/A</v>
      </c>
      <c r="K3700" s="532"/>
      <c r="L3700" s="531" t="str">
        <f>IF(K3700=0,"0-0",(VLOOKUP(K3700,'[11]CONSOLIDADO PLAN DESARROLLO'!$DK$9:$DM$305,2,0)))</f>
        <v>0-0</v>
      </c>
      <c r="M3700" s="532" t="str">
        <f t="shared" si="199"/>
        <v>0-0</v>
      </c>
      <c r="N3700" s="526"/>
      <c r="O3700" s="535"/>
      <c r="AC3700" s="274"/>
    </row>
    <row r="3701" spans="1:29" x14ac:dyDescent="0.2">
      <c r="A3701" s="528"/>
      <c r="B3701" s="477" t="str">
        <f t="shared" si="198"/>
        <v xml:space="preserve"> </v>
      </c>
      <c r="C3701" s="477"/>
      <c r="D3701" s="526"/>
      <c r="E3701" s="529"/>
      <c r="F3701" s="529"/>
      <c r="G3701" s="530"/>
      <c r="H3701" s="530"/>
      <c r="I3701" s="532"/>
      <c r="J3701" s="531" t="e">
        <f>VLOOKUP(K3701,'[11]CONSOLIDADO PLAN DESARROLLO'!$DK$9:$DM3997,3,0)</f>
        <v>#N/A</v>
      </c>
      <c r="K3701" s="532"/>
      <c r="L3701" s="531" t="str">
        <f>IF(K3701=0,"0-0",(VLOOKUP(K3701,'[11]CONSOLIDADO PLAN DESARROLLO'!$DK$9:$DM$305,2,0)))</f>
        <v>0-0</v>
      </c>
      <c r="M3701" s="532" t="str">
        <f t="shared" si="199"/>
        <v>0-0</v>
      </c>
      <c r="N3701" s="526"/>
      <c r="O3701" s="535"/>
      <c r="AC3701" s="274"/>
    </row>
    <row r="3702" spans="1:29" x14ac:dyDescent="0.2">
      <c r="A3702" s="528"/>
      <c r="B3702" s="477" t="str">
        <f t="shared" si="198"/>
        <v xml:space="preserve"> </v>
      </c>
      <c r="C3702" s="477"/>
      <c r="D3702" s="526"/>
      <c r="E3702" s="529"/>
      <c r="F3702" s="529"/>
      <c r="G3702" s="530"/>
      <c r="H3702" s="530"/>
      <c r="I3702" s="532"/>
      <c r="J3702" s="531" t="e">
        <f>VLOOKUP(K3702,'[11]CONSOLIDADO PLAN DESARROLLO'!$DK$9:$DM3998,3,0)</f>
        <v>#N/A</v>
      </c>
      <c r="K3702" s="532"/>
      <c r="L3702" s="531" t="str">
        <f>IF(K3702=0,"0-0",(VLOOKUP(K3702,'[11]CONSOLIDADO PLAN DESARROLLO'!$DK$9:$DM$305,2,0)))</f>
        <v>0-0</v>
      </c>
      <c r="M3702" s="532" t="str">
        <f t="shared" si="199"/>
        <v>0-0</v>
      </c>
      <c r="N3702" s="526"/>
      <c r="O3702" s="535"/>
      <c r="AC3702" s="274"/>
    </row>
    <row r="3703" spans="1:29" x14ac:dyDescent="0.2">
      <c r="A3703" s="528"/>
      <c r="B3703" s="477" t="str">
        <f t="shared" si="198"/>
        <v xml:space="preserve"> </v>
      </c>
      <c r="C3703" s="477"/>
      <c r="D3703" s="526"/>
      <c r="E3703" s="529"/>
      <c r="F3703" s="529"/>
      <c r="G3703" s="530"/>
      <c r="H3703" s="530"/>
      <c r="I3703" s="532"/>
      <c r="J3703" s="531" t="e">
        <f>VLOOKUP(K3703,'[11]CONSOLIDADO PLAN DESARROLLO'!$DK$9:$DM3999,3,0)</f>
        <v>#N/A</v>
      </c>
      <c r="K3703" s="532"/>
      <c r="L3703" s="531" t="str">
        <f>IF(K3703=0,"0-0",(VLOOKUP(K3703,'[11]CONSOLIDADO PLAN DESARROLLO'!$DK$9:$DM$305,2,0)))</f>
        <v>0-0</v>
      </c>
      <c r="M3703" s="532" t="str">
        <f t="shared" si="199"/>
        <v>0-0</v>
      </c>
      <c r="N3703" s="526"/>
      <c r="O3703" s="535"/>
      <c r="AC3703" s="274"/>
    </row>
    <row r="3704" spans="1:29" x14ac:dyDescent="0.2">
      <c r="A3704" s="528"/>
      <c r="B3704" s="477" t="str">
        <f t="shared" si="198"/>
        <v xml:space="preserve"> </v>
      </c>
      <c r="C3704" s="477"/>
      <c r="D3704" s="526"/>
      <c r="E3704" s="529"/>
      <c r="F3704" s="529"/>
      <c r="G3704" s="530"/>
      <c r="H3704" s="530"/>
      <c r="I3704" s="532"/>
      <c r="J3704" s="531" t="e">
        <f>VLOOKUP(K3704,'[11]CONSOLIDADO PLAN DESARROLLO'!$DK$9:$DM4000,3,0)</f>
        <v>#N/A</v>
      </c>
      <c r="K3704" s="532"/>
      <c r="L3704" s="531" t="str">
        <f>IF(K3704=0,"0-0",(VLOOKUP(K3704,'[11]CONSOLIDADO PLAN DESARROLLO'!$DK$9:$DM$305,2,0)))</f>
        <v>0-0</v>
      </c>
      <c r="M3704" s="532" t="str">
        <f t="shared" si="199"/>
        <v>0-0</v>
      </c>
      <c r="N3704" s="526"/>
      <c r="O3704" s="535"/>
      <c r="AC3704" s="274"/>
    </row>
    <row r="3705" spans="1:29" x14ac:dyDescent="0.2">
      <c r="A3705" s="528"/>
      <c r="B3705" s="477" t="str">
        <f t="shared" si="198"/>
        <v xml:space="preserve"> </v>
      </c>
      <c r="C3705" s="477"/>
      <c r="D3705" s="526"/>
      <c r="E3705" s="529"/>
      <c r="F3705" s="529"/>
      <c r="G3705" s="530"/>
      <c r="H3705" s="530"/>
      <c r="I3705" s="532"/>
      <c r="J3705" s="531" t="e">
        <f>VLOOKUP(K3705,'[11]CONSOLIDADO PLAN DESARROLLO'!$DK$9:$DM4001,3,0)</f>
        <v>#N/A</v>
      </c>
      <c r="K3705" s="532"/>
      <c r="L3705" s="531" t="str">
        <f>IF(K3705=0,"0-0",(VLOOKUP(K3705,'[11]CONSOLIDADO PLAN DESARROLLO'!$DK$9:$DM$305,2,0)))</f>
        <v>0-0</v>
      </c>
      <c r="M3705" s="532" t="str">
        <f t="shared" si="199"/>
        <v>0-0</v>
      </c>
      <c r="N3705" s="526"/>
      <c r="O3705" s="535"/>
      <c r="AC3705" s="274"/>
    </row>
    <row r="3706" spans="1:29" x14ac:dyDescent="0.2">
      <c r="A3706" s="528"/>
      <c r="B3706" s="477" t="str">
        <f t="shared" si="198"/>
        <v xml:space="preserve"> </v>
      </c>
      <c r="C3706" s="477"/>
      <c r="D3706" s="526"/>
      <c r="E3706" s="529"/>
      <c r="F3706" s="529"/>
      <c r="G3706" s="530"/>
      <c r="H3706" s="530"/>
      <c r="I3706" s="532"/>
      <c r="J3706" s="531" t="e">
        <f>VLOOKUP(K3706,'[11]CONSOLIDADO PLAN DESARROLLO'!$DK$9:$DM4002,3,0)</f>
        <v>#N/A</v>
      </c>
      <c r="K3706" s="532"/>
      <c r="L3706" s="531" t="str">
        <f>IF(K3706=0,"0-0",(VLOOKUP(K3706,'[11]CONSOLIDADO PLAN DESARROLLO'!$DK$9:$DM$305,2,0)))</f>
        <v>0-0</v>
      </c>
      <c r="M3706" s="532" t="str">
        <f t="shared" si="199"/>
        <v>0-0</v>
      </c>
      <c r="N3706" s="526"/>
      <c r="O3706" s="535"/>
      <c r="AC3706" s="274"/>
    </row>
    <row r="3707" spans="1:29" x14ac:dyDescent="0.2">
      <c r="A3707" s="528"/>
      <c r="B3707" s="477" t="str">
        <f t="shared" si="198"/>
        <v xml:space="preserve"> </v>
      </c>
      <c r="C3707" s="477"/>
      <c r="D3707" s="526"/>
      <c r="E3707" s="529"/>
      <c r="F3707" s="529"/>
      <c r="G3707" s="530"/>
      <c r="H3707" s="530"/>
      <c r="I3707" s="532"/>
      <c r="J3707" s="531" t="e">
        <f>VLOOKUP(K3707,'[11]CONSOLIDADO PLAN DESARROLLO'!$DK$9:$DM4003,3,0)</f>
        <v>#N/A</v>
      </c>
      <c r="K3707" s="532"/>
      <c r="L3707" s="531" t="str">
        <f>IF(K3707=0,"0-0",(VLOOKUP(K3707,'[11]CONSOLIDADO PLAN DESARROLLO'!$DK$9:$DM$305,2,0)))</f>
        <v>0-0</v>
      </c>
      <c r="M3707" s="532" t="str">
        <f t="shared" si="199"/>
        <v>0-0</v>
      </c>
      <c r="N3707" s="526"/>
      <c r="O3707" s="535"/>
      <c r="AC3707" s="274"/>
    </row>
    <row r="3708" spans="1:29" x14ac:dyDescent="0.2">
      <c r="A3708" s="528"/>
      <c r="B3708" s="477" t="str">
        <f t="shared" si="198"/>
        <v xml:space="preserve"> </v>
      </c>
      <c r="C3708" s="477"/>
      <c r="D3708" s="526"/>
      <c r="E3708" s="529"/>
      <c r="F3708" s="529"/>
      <c r="G3708" s="530"/>
      <c r="H3708" s="530"/>
      <c r="I3708" s="532"/>
      <c r="J3708" s="531" t="e">
        <f>VLOOKUP(K3708,'[11]CONSOLIDADO PLAN DESARROLLO'!$DK$9:$DM4004,3,0)</f>
        <v>#N/A</v>
      </c>
      <c r="K3708" s="532"/>
      <c r="L3708" s="531" t="str">
        <f>IF(K3708=0,"0-0",(VLOOKUP(K3708,'[11]CONSOLIDADO PLAN DESARROLLO'!$DK$9:$DM$305,2,0)))</f>
        <v>0-0</v>
      </c>
      <c r="M3708" s="532" t="str">
        <f t="shared" si="199"/>
        <v>0-0</v>
      </c>
      <c r="N3708" s="526"/>
      <c r="O3708" s="535"/>
      <c r="AC3708" s="274"/>
    </row>
    <row r="3709" spans="1:29" x14ac:dyDescent="0.2">
      <c r="A3709" s="528"/>
      <c r="B3709" s="477" t="str">
        <f t="shared" si="198"/>
        <v xml:space="preserve"> </v>
      </c>
      <c r="C3709" s="477"/>
      <c r="D3709" s="526"/>
      <c r="E3709" s="529"/>
      <c r="F3709" s="529"/>
      <c r="G3709" s="530"/>
      <c r="H3709" s="530"/>
      <c r="I3709" s="532"/>
      <c r="J3709" s="531" t="e">
        <f>VLOOKUP(K3709,'[11]CONSOLIDADO PLAN DESARROLLO'!$DK$9:$DM4005,3,0)</f>
        <v>#N/A</v>
      </c>
      <c r="K3709" s="532"/>
      <c r="L3709" s="531" t="str">
        <f>IF(K3709=0,"0-0",(VLOOKUP(K3709,'[11]CONSOLIDADO PLAN DESARROLLO'!$DK$9:$DM$305,2,0)))</f>
        <v>0-0</v>
      </c>
      <c r="M3709" s="532" t="str">
        <f t="shared" si="199"/>
        <v>0-0</v>
      </c>
      <c r="N3709" s="526"/>
      <c r="O3709" s="535"/>
      <c r="AC3709" s="274"/>
    </row>
    <row r="3710" spans="1:29" x14ac:dyDescent="0.2">
      <c r="A3710" s="528"/>
      <c r="B3710" s="477" t="str">
        <f t="shared" si="198"/>
        <v xml:space="preserve"> </v>
      </c>
      <c r="C3710" s="477"/>
      <c r="D3710" s="526"/>
      <c r="E3710" s="529"/>
      <c r="F3710" s="529"/>
      <c r="G3710" s="530"/>
      <c r="H3710" s="530"/>
      <c r="I3710" s="532"/>
      <c r="J3710" s="531" t="e">
        <f>VLOOKUP(K3710,'[11]CONSOLIDADO PLAN DESARROLLO'!$DK$9:$DM4006,3,0)</f>
        <v>#N/A</v>
      </c>
      <c r="K3710" s="532"/>
      <c r="L3710" s="531" t="str">
        <f>IF(K3710=0,"0-0",(VLOOKUP(K3710,'[11]CONSOLIDADO PLAN DESARROLLO'!$DK$9:$DM$305,2,0)))</f>
        <v>0-0</v>
      </c>
      <c r="M3710" s="532" t="str">
        <f t="shared" si="199"/>
        <v>0-0</v>
      </c>
      <c r="N3710" s="526"/>
      <c r="O3710" s="535"/>
      <c r="AC3710" s="274"/>
    </row>
    <row r="3711" spans="1:29" x14ac:dyDescent="0.2">
      <c r="A3711" s="528"/>
      <c r="B3711" s="477" t="str">
        <f t="shared" si="198"/>
        <v xml:space="preserve"> </v>
      </c>
      <c r="C3711" s="477"/>
      <c r="D3711" s="526"/>
      <c r="E3711" s="529"/>
      <c r="F3711" s="529"/>
      <c r="G3711" s="530"/>
      <c r="H3711" s="530"/>
      <c r="I3711" s="532"/>
      <c r="J3711" s="531" t="e">
        <f>VLOOKUP(K3711,'[11]CONSOLIDADO PLAN DESARROLLO'!$DK$9:$DM4007,3,0)</f>
        <v>#N/A</v>
      </c>
      <c r="K3711" s="532"/>
      <c r="L3711" s="531" t="str">
        <f>IF(K3711=0,"0-0",(VLOOKUP(K3711,'[11]CONSOLIDADO PLAN DESARROLLO'!$DK$9:$DM$305,2,0)))</f>
        <v>0-0</v>
      </c>
      <c r="M3711" s="532" t="str">
        <f t="shared" si="199"/>
        <v>0-0</v>
      </c>
      <c r="N3711" s="526"/>
      <c r="O3711" s="535"/>
      <c r="AC3711" s="274"/>
    </row>
    <row r="3712" spans="1:29" x14ac:dyDescent="0.2">
      <c r="A3712" s="528"/>
      <c r="B3712" s="477" t="str">
        <f t="shared" si="198"/>
        <v xml:space="preserve"> </v>
      </c>
      <c r="C3712" s="477"/>
      <c r="D3712" s="526"/>
      <c r="E3712" s="529"/>
      <c r="F3712" s="529"/>
      <c r="G3712" s="530"/>
      <c r="H3712" s="530"/>
      <c r="I3712" s="532"/>
      <c r="J3712" s="531" t="e">
        <f>VLOOKUP(K3712,'[11]CONSOLIDADO PLAN DESARROLLO'!$DK$9:$DM4008,3,0)</f>
        <v>#N/A</v>
      </c>
      <c r="K3712" s="532"/>
      <c r="L3712" s="531" t="str">
        <f>IF(K3712=0,"0-0",(VLOOKUP(K3712,'[11]CONSOLIDADO PLAN DESARROLLO'!$DK$9:$DM$305,2,0)))</f>
        <v>0-0</v>
      </c>
      <c r="M3712" s="532" t="str">
        <f t="shared" si="199"/>
        <v>0-0</v>
      </c>
      <c r="N3712" s="526"/>
      <c r="O3712" s="535"/>
      <c r="AC3712" s="274"/>
    </row>
    <row r="3713" spans="1:29" x14ac:dyDescent="0.2">
      <c r="A3713" s="528"/>
      <c r="B3713" s="477" t="str">
        <f t="shared" si="198"/>
        <v xml:space="preserve"> </v>
      </c>
      <c r="C3713" s="477"/>
      <c r="D3713" s="526"/>
      <c r="E3713" s="529"/>
      <c r="F3713" s="529"/>
      <c r="G3713" s="530"/>
      <c r="H3713" s="530"/>
      <c r="I3713" s="532"/>
      <c r="J3713" s="531" t="e">
        <f>VLOOKUP(K3713,'[11]CONSOLIDADO PLAN DESARROLLO'!$DK$9:$DM4009,3,0)</f>
        <v>#N/A</v>
      </c>
      <c r="K3713" s="532"/>
      <c r="L3713" s="531" t="str">
        <f>IF(K3713=0,"0-0",(VLOOKUP(K3713,'[11]CONSOLIDADO PLAN DESARROLLO'!$DK$9:$DM$305,2,0)))</f>
        <v>0-0</v>
      </c>
      <c r="M3713" s="532" t="str">
        <f t="shared" si="199"/>
        <v>0-0</v>
      </c>
      <c r="N3713" s="526"/>
      <c r="O3713" s="535"/>
      <c r="AC3713" s="274"/>
    </row>
    <row r="3714" spans="1:29" x14ac:dyDescent="0.2">
      <c r="A3714" s="528"/>
      <c r="B3714" s="477" t="str">
        <f t="shared" si="198"/>
        <v xml:space="preserve"> </v>
      </c>
      <c r="C3714" s="477"/>
      <c r="D3714" s="526"/>
      <c r="E3714" s="529"/>
      <c r="F3714" s="529"/>
      <c r="G3714" s="530"/>
      <c r="H3714" s="530"/>
      <c r="I3714" s="532"/>
      <c r="J3714" s="531" t="e">
        <f>VLOOKUP(K3714,'[11]CONSOLIDADO PLAN DESARROLLO'!$DK$9:$DM4010,3,0)</f>
        <v>#N/A</v>
      </c>
      <c r="K3714" s="532"/>
      <c r="L3714" s="531" t="str">
        <f>IF(K3714=0,"0-0",(VLOOKUP(K3714,'[11]CONSOLIDADO PLAN DESARROLLO'!$DK$9:$DM$305,2,0)))</f>
        <v>0-0</v>
      </c>
      <c r="M3714" s="532" t="str">
        <f t="shared" si="199"/>
        <v>0-0</v>
      </c>
      <c r="N3714" s="526"/>
      <c r="O3714" s="535"/>
      <c r="AC3714" s="274"/>
    </row>
    <row r="3715" spans="1:29" x14ac:dyDescent="0.2">
      <c r="A3715" s="528"/>
      <c r="B3715" s="477" t="str">
        <f t="shared" ref="B3715:B3778" si="200">+CONCATENATE(C3715," ",(LEFT(I3715,(3))))</f>
        <v xml:space="preserve"> </v>
      </c>
      <c r="C3715" s="477"/>
      <c r="D3715" s="526"/>
      <c r="E3715" s="529"/>
      <c r="F3715" s="529"/>
      <c r="G3715" s="530"/>
      <c r="H3715" s="530"/>
      <c r="I3715" s="532"/>
      <c r="J3715" s="531" t="e">
        <f>VLOOKUP(K3715,'[11]CONSOLIDADO PLAN DESARROLLO'!$DK$9:$DM4011,3,0)</f>
        <v>#N/A</v>
      </c>
      <c r="K3715" s="532"/>
      <c r="L3715" s="531" t="str">
        <f>IF(K3715=0,"0-0",(VLOOKUP(K3715,'[11]CONSOLIDADO PLAN DESARROLLO'!$DK$9:$DM$305,2,0)))</f>
        <v>0-0</v>
      </c>
      <c r="M3715" s="532" t="str">
        <f t="shared" ref="M3715:M3778" si="201">IF(I3715=0,"0-0",(VLOOKUP(I3715,$Q$2:$V$191,$P$1,0)))</f>
        <v>0-0</v>
      </c>
      <c r="N3715" s="526"/>
      <c r="O3715" s="535"/>
      <c r="AC3715" s="274"/>
    </row>
    <row r="3716" spans="1:29" x14ac:dyDescent="0.2">
      <c r="A3716" s="528"/>
      <c r="B3716" s="477" t="str">
        <f t="shared" si="200"/>
        <v xml:space="preserve"> </v>
      </c>
      <c r="C3716" s="477"/>
      <c r="D3716" s="526"/>
      <c r="E3716" s="529"/>
      <c r="F3716" s="529"/>
      <c r="G3716" s="530"/>
      <c r="H3716" s="530"/>
      <c r="I3716" s="532"/>
      <c r="J3716" s="531" t="e">
        <f>VLOOKUP(K3716,'[11]CONSOLIDADO PLAN DESARROLLO'!$DK$9:$DM4012,3,0)</f>
        <v>#N/A</v>
      </c>
      <c r="K3716" s="532"/>
      <c r="L3716" s="531" t="str">
        <f>IF(K3716=0,"0-0",(VLOOKUP(K3716,'[11]CONSOLIDADO PLAN DESARROLLO'!$DK$9:$DM$305,2,0)))</f>
        <v>0-0</v>
      </c>
      <c r="M3716" s="532" t="str">
        <f t="shared" si="201"/>
        <v>0-0</v>
      </c>
      <c r="N3716" s="526"/>
      <c r="O3716" s="535"/>
      <c r="AC3716" s="274"/>
    </row>
    <row r="3717" spans="1:29" x14ac:dyDescent="0.2">
      <c r="A3717" s="528"/>
      <c r="B3717" s="477" t="str">
        <f t="shared" si="200"/>
        <v xml:space="preserve"> </v>
      </c>
      <c r="C3717" s="477"/>
      <c r="D3717" s="526"/>
      <c r="E3717" s="529"/>
      <c r="F3717" s="529"/>
      <c r="G3717" s="530"/>
      <c r="H3717" s="530"/>
      <c r="I3717" s="532"/>
      <c r="J3717" s="531" t="e">
        <f>VLOOKUP(K3717,'[11]CONSOLIDADO PLAN DESARROLLO'!$DK$9:$DM4013,3,0)</f>
        <v>#N/A</v>
      </c>
      <c r="K3717" s="532"/>
      <c r="L3717" s="531" t="str">
        <f>IF(K3717=0,"0-0",(VLOOKUP(K3717,'[11]CONSOLIDADO PLAN DESARROLLO'!$DK$9:$DM$305,2,0)))</f>
        <v>0-0</v>
      </c>
      <c r="M3717" s="532" t="str">
        <f t="shared" si="201"/>
        <v>0-0</v>
      </c>
      <c r="N3717" s="526"/>
      <c r="O3717" s="535"/>
      <c r="AC3717" s="274"/>
    </row>
    <row r="3718" spans="1:29" x14ac:dyDescent="0.2">
      <c r="A3718" s="528"/>
      <c r="B3718" s="477" t="str">
        <f t="shared" si="200"/>
        <v xml:space="preserve"> </v>
      </c>
      <c r="C3718" s="477"/>
      <c r="D3718" s="526"/>
      <c r="E3718" s="529"/>
      <c r="F3718" s="529"/>
      <c r="G3718" s="530"/>
      <c r="H3718" s="530"/>
      <c r="I3718" s="532"/>
      <c r="J3718" s="531" t="e">
        <f>VLOOKUP(K3718,'[11]CONSOLIDADO PLAN DESARROLLO'!$DK$9:$DM4014,3,0)</f>
        <v>#N/A</v>
      </c>
      <c r="K3718" s="532"/>
      <c r="L3718" s="531" t="str">
        <f>IF(K3718=0,"0-0",(VLOOKUP(K3718,'[11]CONSOLIDADO PLAN DESARROLLO'!$DK$9:$DM$305,2,0)))</f>
        <v>0-0</v>
      </c>
      <c r="M3718" s="532" t="str">
        <f t="shared" si="201"/>
        <v>0-0</v>
      </c>
      <c r="N3718" s="526"/>
      <c r="O3718" s="535"/>
      <c r="AC3718" s="274"/>
    </row>
    <row r="3719" spans="1:29" x14ac:dyDescent="0.2">
      <c r="A3719" s="528"/>
      <c r="B3719" s="477" t="str">
        <f t="shared" si="200"/>
        <v xml:space="preserve"> </v>
      </c>
      <c r="C3719" s="477"/>
      <c r="D3719" s="526"/>
      <c r="E3719" s="529"/>
      <c r="F3719" s="529"/>
      <c r="G3719" s="530"/>
      <c r="H3719" s="530"/>
      <c r="I3719" s="532"/>
      <c r="J3719" s="531" t="e">
        <f>VLOOKUP(K3719,'[11]CONSOLIDADO PLAN DESARROLLO'!$DK$9:$DM4015,3,0)</f>
        <v>#N/A</v>
      </c>
      <c r="K3719" s="532"/>
      <c r="L3719" s="531" t="str">
        <f>IF(K3719=0,"0-0",(VLOOKUP(K3719,'[11]CONSOLIDADO PLAN DESARROLLO'!$DK$9:$DM$305,2,0)))</f>
        <v>0-0</v>
      </c>
      <c r="M3719" s="532" t="str">
        <f t="shared" si="201"/>
        <v>0-0</v>
      </c>
      <c r="N3719" s="526"/>
      <c r="O3719" s="535"/>
      <c r="AC3719" s="274"/>
    </row>
    <row r="3720" spans="1:29" x14ac:dyDescent="0.2">
      <c r="A3720" s="528"/>
      <c r="B3720" s="477" t="str">
        <f t="shared" si="200"/>
        <v xml:space="preserve"> </v>
      </c>
      <c r="C3720" s="477"/>
      <c r="D3720" s="526"/>
      <c r="E3720" s="529"/>
      <c r="F3720" s="529"/>
      <c r="G3720" s="530"/>
      <c r="H3720" s="530"/>
      <c r="I3720" s="532"/>
      <c r="J3720" s="531" t="e">
        <f>VLOOKUP(K3720,'[11]CONSOLIDADO PLAN DESARROLLO'!$DK$9:$DM4016,3,0)</f>
        <v>#N/A</v>
      </c>
      <c r="K3720" s="532"/>
      <c r="L3720" s="531" t="str">
        <f>IF(K3720=0,"0-0",(VLOOKUP(K3720,'[11]CONSOLIDADO PLAN DESARROLLO'!$DK$9:$DM$305,2,0)))</f>
        <v>0-0</v>
      </c>
      <c r="M3720" s="532" t="str">
        <f t="shared" si="201"/>
        <v>0-0</v>
      </c>
      <c r="N3720" s="526"/>
      <c r="O3720" s="535"/>
      <c r="AC3720" s="274"/>
    </row>
    <row r="3721" spans="1:29" x14ac:dyDescent="0.2">
      <c r="A3721" s="528"/>
      <c r="B3721" s="477" t="str">
        <f t="shared" si="200"/>
        <v xml:space="preserve"> </v>
      </c>
      <c r="C3721" s="477"/>
      <c r="D3721" s="526"/>
      <c r="E3721" s="529"/>
      <c r="F3721" s="529"/>
      <c r="G3721" s="530"/>
      <c r="H3721" s="530"/>
      <c r="I3721" s="532"/>
      <c r="J3721" s="531" t="e">
        <f>VLOOKUP(K3721,'[11]CONSOLIDADO PLAN DESARROLLO'!$DK$9:$DM4017,3,0)</f>
        <v>#N/A</v>
      </c>
      <c r="K3721" s="532"/>
      <c r="L3721" s="531" t="str">
        <f>IF(K3721=0,"0-0",(VLOOKUP(K3721,'[11]CONSOLIDADO PLAN DESARROLLO'!$DK$9:$DM$305,2,0)))</f>
        <v>0-0</v>
      </c>
      <c r="M3721" s="532" t="str">
        <f t="shared" si="201"/>
        <v>0-0</v>
      </c>
      <c r="N3721" s="526"/>
      <c r="O3721" s="535"/>
      <c r="AC3721" s="274"/>
    </row>
    <row r="3722" spans="1:29" x14ac:dyDescent="0.2">
      <c r="A3722" s="528"/>
      <c r="B3722" s="477" t="str">
        <f t="shared" si="200"/>
        <v xml:space="preserve"> </v>
      </c>
      <c r="C3722" s="477"/>
      <c r="D3722" s="526"/>
      <c r="E3722" s="529"/>
      <c r="F3722" s="529"/>
      <c r="G3722" s="530"/>
      <c r="H3722" s="530"/>
      <c r="I3722" s="532"/>
      <c r="J3722" s="531" t="e">
        <f>VLOOKUP(K3722,'[11]CONSOLIDADO PLAN DESARROLLO'!$DK$9:$DM4018,3,0)</f>
        <v>#N/A</v>
      </c>
      <c r="K3722" s="532"/>
      <c r="L3722" s="531" t="str">
        <f>IF(K3722=0,"0-0",(VLOOKUP(K3722,'[11]CONSOLIDADO PLAN DESARROLLO'!$DK$9:$DM$305,2,0)))</f>
        <v>0-0</v>
      </c>
      <c r="M3722" s="532" t="str">
        <f t="shared" si="201"/>
        <v>0-0</v>
      </c>
      <c r="N3722" s="526"/>
      <c r="O3722" s="535"/>
      <c r="AC3722" s="274"/>
    </row>
    <row r="3723" spans="1:29" x14ac:dyDescent="0.2">
      <c r="A3723" s="528"/>
      <c r="B3723" s="477" t="str">
        <f t="shared" si="200"/>
        <v xml:space="preserve"> </v>
      </c>
      <c r="C3723" s="477"/>
      <c r="D3723" s="526"/>
      <c r="E3723" s="529"/>
      <c r="F3723" s="529"/>
      <c r="G3723" s="530"/>
      <c r="H3723" s="530"/>
      <c r="I3723" s="532"/>
      <c r="J3723" s="531" t="e">
        <f>VLOOKUP(K3723,'[11]CONSOLIDADO PLAN DESARROLLO'!$DK$9:$DM4019,3,0)</f>
        <v>#N/A</v>
      </c>
      <c r="K3723" s="532"/>
      <c r="L3723" s="531" t="str">
        <f>IF(K3723=0,"0-0",(VLOOKUP(K3723,'[11]CONSOLIDADO PLAN DESARROLLO'!$DK$9:$DM$305,2,0)))</f>
        <v>0-0</v>
      </c>
      <c r="M3723" s="532" t="str">
        <f t="shared" si="201"/>
        <v>0-0</v>
      </c>
      <c r="N3723" s="526"/>
      <c r="O3723" s="535"/>
      <c r="AC3723" s="274"/>
    </row>
    <row r="3724" spans="1:29" x14ac:dyDescent="0.2">
      <c r="A3724" s="528"/>
      <c r="B3724" s="477" t="str">
        <f t="shared" si="200"/>
        <v xml:space="preserve"> </v>
      </c>
      <c r="C3724" s="477"/>
      <c r="D3724" s="526"/>
      <c r="E3724" s="529"/>
      <c r="F3724" s="529"/>
      <c r="G3724" s="530"/>
      <c r="H3724" s="530"/>
      <c r="I3724" s="532"/>
      <c r="J3724" s="531" t="e">
        <f>VLOOKUP(K3724,'[11]CONSOLIDADO PLAN DESARROLLO'!$DK$9:$DM4020,3,0)</f>
        <v>#N/A</v>
      </c>
      <c r="K3724" s="532"/>
      <c r="L3724" s="531" t="str">
        <f>IF(K3724=0,"0-0",(VLOOKUP(K3724,'[11]CONSOLIDADO PLAN DESARROLLO'!$DK$9:$DM$305,2,0)))</f>
        <v>0-0</v>
      </c>
      <c r="M3724" s="532" t="str">
        <f t="shared" si="201"/>
        <v>0-0</v>
      </c>
      <c r="N3724" s="526"/>
      <c r="O3724" s="535"/>
      <c r="AC3724" s="274"/>
    </row>
    <row r="3725" spans="1:29" x14ac:dyDescent="0.2">
      <c r="A3725" s="528"/>
      <c r="B3725" s="477" t="str">
        <f t="shared" si="200"/>
        <v xml:space="preserve"> </v>
      </c>
      <c r="C3725" s="477"/>
      <c r="D3725" s="526"/>
      <c r="E3725" s="529"/>
      <c r="F3725" s="529"/>
      <c r="G3725" s="530"/>
      <c r="H3725" s="530"/>
      <c r="I3725" s="532"/>
      <c r="J3725" s="531" t="e">
        <f>VLOOKUP(K3725,'[11]CONSOLIDADO PLAN DESARROLLO'!$DK$9:$DM4021,3,0)</f>
        <v>#N/A</v>
      </c>
      <c r="K3725" s="532"/>
      <c r="L3725" s="531" t="str">
        <f>IF(K3725=0,"0-0",(VLOOKUP(K3725,'[11]CONSOLIDADO PLAN DESARROLLO'!$DK$9:$DM$305,2,0)))</f>
        <v>0-0</v>
      </c>
      <c r="M3725" s="532" t="str">
        <f t="shared" si="201"/>
        <v>0-0</v>
      </c>
      <c r="N3725" s="526"/>
      <c r="O3725" s="535"/>
      <c r="AC3725" s="274"/>
    </row>
    <row r="3726" spans="1:29" x14ac:dyDescent="0.2">
      <c r="A3726" s="528"/>
      <c r="B3726" s="477" t="str">
        <f t="shared" si="200"/>
        <v xml:space="preserve"> </v>
      </c>
      <c r="C3726" s="477"/>
      <c r="D3726" s="526"/>
      <c r="E3726" s="529"/>
      <c r="F3726" s="529"/>
      <c r="G3726" s="530"/>
      <c r="H3726" s="530"/>
      <c r="I3726" s="532"/>
      <c r="J3726" s="531" t="e">
        <f>VLOOKUP(K3726,'[11]CONSOLIDADO PLAN DESARROLLO'!$DK$9:$DM4022,3,0)</f>
        <v>#N/A</v>
      </c>
      <c r="K3726" s="532"/>
      <c r="L3726" s="531" t="str">
        <f>IF(K3726=0,"0-0",(VLOOKUP(K3726,'[11]CONSOLIDADO PLAN DESARROLLO'!$DK$9:$DM$305,2,0)))</f>
        <v>0-0</v>
      </c>
      <c r="M3726" s="532" t="str">
        <f t="shared" si="201"/>
        <v>0-0</v>
      </c>
      <c r="N3726" s="526"/>
      <c r="O3726" s="535"/>
      <c r="AC3726" s="274"/>
    </row>
    <row r="3727" spans="1:29" x14ac:dyDescent="0.2">
      <c r="A3727" s="528"/>
      <c r="B3727" s="477" t="str">
        <f t="shared" si="200"/>
        <v xml:space="preserve"> </v>
      </c>
      <c r="C3727" s="477"/>
      <c r="D3727" s="526"/>
      <c r="E3727" s="529"/>
      <c r="F3727" s="529"/>
      <c r="G3727" s="530"/>
      <c r="H3727" s="530"/>
      <c r="I3727" s="532"/>
      <c r="J3727" s="531" t="e">
        <f>VLOOKUP(K3727,'[11]CONSOLIDADO PLAN DESARROLLO'!$DK$9:$DM4023,3,0)</f>
        <v>#N/A</v>
      </c>
      <c r="K3727" s="532"/>
      <c r="L3727" s="531" t="str">
        <f>IF(K3727=0,"0-0",(VLOOKUP(K3727,'[11]CONSOLIDADO PLAN DESARROLLO'!$DK$9:$DM$305,2,0)))</f>
        <v>0-0</v>
      </c>
      <c r="M3727" s="532" t="str">
        <f t="shared" si="201"/>
        <v>0-0</v>
      </c>
      <c r="N3727" s="526"/>
      <c r="O3727" s="535"/>
      <c r="AC3727" s="274"/>
    </row>
    <row r="3728" spans="1:29" x14ac:dyDescent="0.2">
      <c r="A3728" s="528"/>
      <c r="B3728" s="477" t="str">
        <f t="shared" si="200"/>
        <v xml:space="preserve"> </v>
      </c>
      <c r="C3728" s="477"/>
      <c r="D3728" s="526"/>
      <c r="E3728" s="529"/>
      <c r="F3728" s="529"/>
      <c r="G3728" s="530"/>
      <c r="H3728" s="530"/>
      <c r="I3728" s="532"/>
      <c r="J3728" s="531" t="e">
        <f>VLOOKUP(K3728,'[11]CONSOLIDADO PLAN DESARROLLO'!$DK$9:$DM4024,3,0)</f>
        <v>#N/A</v>
      </c>
      <c r="K3728" s="532"/>
      <c r="L3728" s="531" t="str">
        <f>IF(K3728=0,"0-0",(VLOOKUP(K3728,'[11]CONSOLIDADO PLAN DESARROLLO'!$DK$9:$DM$305,2,0)))</f>
        <v>0-0</v>
      </c>
      <c r="M3728" s="532" t="str">
        <f t="shared" si="201"/>
        <v>0-0</v>
      </c>
      <c r="N3728" s="526"/>
      <c r="O3728" s="535"/>
      <c r="AC3728" s="274"/>
    </row>
    <row r="3729" spans="1:29" x14ac:dyDescent="0.2">
      <c r="A3729" s="528"/>
      <c r="B3729" s="477" t="str">
        <f t="shared" si="200"/>
        <v xml:space="preserve"> </v>
      </c>
      <c r="C3729" s="477"/>
      <c r="D3729" s="526"/>
      <c r="E3729" s="529"/>
      <c r="F3729" s="529"/>
      <c r="G3729" s="530"/>
      <c r="H3729" s="530"/>
      <c r="I3729" s="532"/>
      <c r="J3729" s="531" t="e">
        <f>VLOOKUP(K3729,'[11]CONSOLIDADO PLAN DESARROLLO'!$DK$9:$DM4025,3,0)</f>
        <v>#N/A</v>
      </c>
      <c r="K3729" s="532"/>
      <c r="L3729" s="531" t="str">
        <f>IF(K3729=0,"0-0",(VLOOKUP(K3729,'[11]CONSOLIDADO PLAN DESARROLLO'!$DK$9:$DM$305,2,0)))</f>
        <v>0-0</v>
      </c>
      <c r="M3729" s="532" t="str">
        <f t="shared" si="201"/>
        <v>0-0</v>
      </c>
      <c r="N3729" s="526"/>
      <c r="O3729" s="535"/>
      <c r="AC3729" s="274"/>
    </row>
    <row r="3730" spans="1:29" x14ac:dyDescent="0.2">
      <c r="A3730" s="528"/>
      <c r="B3730" s="477" t="str">
        <f t="shared" si="200"/>
        <v xml:space="preserve"> </v>
      </c>
      <c r="C3730" s="477"/>
      <c r="D3730" s="526"/>
      <c r="E3730" s="529"/>
      <c r="F3730" s="529"/>
      <c r="G3730" s="530"/>
      <c r="H3730" s="530"/>
      <c r="I3730" s="532"/>
      <c r="J3730" s="531" t="e">
        <f>VLOOKUP(K3730,'[11]CONSOLIDADO PLAN DESARROLLO'!$DK$9:$DM4026,3,0)</f>
        <v>#N/A</v>
      </c>
      <c r="K3730" s="532"/>
      <c r="L3730" s="531" t="str">
        <f>IF(K3730=0,"0-0",(VLOOKUP(K3730,'[11]CONSOLIDADO PLAN DESARROLLO'!$DK$9:$DM$305,2,0)))</f>
        <v>0-0</v>
      </c>
      <c r="M3730" s="532" t="str">
        <f t="shared" si="201"/>
        <v>0-0</v>
      </c>
      <c r="N3730" s="526"/>
      <c r="O3730" s="535"/>
      <c r="AC3730" s="274"/>
    </row>
    <row r="3731" spans="1:29" x14ac:dyDescent="0.2">
      <c r="A3731" s="528"/>
      <c r="B3731" s="477" t="str">
        <f t="shared" si="200"/>
        <v xml:space="preserve"> </v>
      </c>
      <c r="C3731" s="477"/>
      <c r="D3731" s="526"/>
      <c r="E3731" s="529"/>
      <c r="F3731" s="529"/>
      <c r="G3731" s="530"/>
      <c r="H3731" s="530"/>
      <c r="I3731" s="532"/>
      <c r="J3731" s="531" t="e">
        <f>VLOOKUP(K3731,'[11]CONSOLIDADO PLAN DESARROLLO'!$DK$9:$DM4027,3,0)</f>
        <v>#N/A</v>
      </c>
      <c r="K3731" s="532"/>
      <c r="L3731" s="531" t="str">
        <f>IF(K3731=0,"0-0",(VLOOKUP(K3731,'[11]CONSOLIDADO PLAN DESARROLLO'!$DK$9:$DM$305,2,0)))</f>
        <v>0-0</v>
      </c>
      <c r="M3731" s="532" t="str">
        <f t="shared" si="201"/>
        <v>0-0</v>
      </c>
      <c r="N3731" s="526"/>
      <c r="O3731" s="535"/>
      <c r="AC3731" s="274"/>
    </row>
    <row r="3732" spans="1:29" x14ac:dyDescent="0.2">
      <c r="A3732" s="528"/>
      <c r="B3732" s="477" t="str">
        <f t="shared" si="200"/>
        <v xml:space="preserve"> </v>
      </c>
      <c r="C3732" s="477"/>
      <c r="D3732" s="526"/>
      <c r="E3732" s="529"/>
      <c r="F3732" s="529"/>
      <c r="G3732" s="530"/>
      <c r="H3732" s="530"/>
      <c r="I3732" s="532"/>
      <c r="J3732" s="531" t="e">
        <f>VLOOKUP(K3732,'[11]CONSOLIDADO PLAN DESARROLLO'!$DK$9:$DM4028,3,0)</f>
        <v>#N/A</v>
      </c>
      <c r="K3732" s="532"/>
      <c r="L3732" s="531" t="str">
        <f>IF(K3732=0,"0-0",(VLOOKUP(K3732,'[11]CONSOLIDADO PLAN DESARROLLO'!$DK$9:$DM$305,2,0)))</f>
        <v>0-0</v>
      </c>
      <c r="M3732" s="532" t="str">
        <f t="shared" si="201"/>
        <v>0-0</v>
      </c>
      <c r="N3732" s="526"/>
      <c r="O3732" s="535"/>
      <c r="AC3732" s="274"/>
    </row>
    <row r="3733" spans="1:29" x14ac:dyDescent="0.2">
      <c r="A3733" s="528"/>
      <c r="B3733" s="477" t="str">
        <f t="shared" si="200"/>
        <v xml:space="preserve"> </v>
      </c>
      <c r="C3733" s="477"/>
      <c r="D3733" s="526"/>
      <c r="E3733" s="529"/>
      <c r="F3733" s="529"/>
      <c r="G3733" s="530"/>
      <c r="H3733" s="530"/>
      <c r="I3733" s="532"/>
      <c r="J3733" s="531" t="e">
        <f>VLOOKUP(K3733,'[11]CONSOLIDADO PLAN DESARROLLO'!$DK$9:$DM4029,3,0)</f>
        <v>#N/A</v>
      </c>
      <c r="K3733" s="532"/>
      <c r="L3733" s="531" t="str">
        <f>IF(K3733=0,"0-0",(VLOOKUP(K3733,'[11]CONSOLIDADO PLAN DESARROLLO'!$DK$9:$DM$305,2,0)))</f>
        <v>0-0</v>
      </c>
      <c r="M3733" s="532" t="str">
        <f t="shared" si="201"/>
        <v>0-0</v>
      </c>
      <c r="N3733" s="526"/>
      <c r="O3733" s="535"/>
      <c r="AC3733" s="274"/>
    </row>
    <row r="3734" spans="1:29" x14ac:dyDescent="0.2">
      <c r="A3734" s="528"/>
      <c r="B3734" s="477" t="str">
        <f t="shared" si="200"/>
        <v xml:space="preserve"> </v>
      </c>
      <c r="C3734" s="477"/>
      <c r="D3734" s="526"/>
      <c r="E3734" s="529"/>
      <c r="F3734" s="529"/>
      <c r="G3734" s="530"/>
      <c r="H3734" s="530"/>
      <c r="I3734" s="532"/>
      <c r="J3734" s="531" t="e">
        <f>VLOOKUP(K3734,'[11]CONSOLIDADO PLAN DESARROLLO'!$DK$9:$DM4030,3,0)</f>
        <v>#N/A</v>
      </c>
      <c r="K3734" s="532"/>
      <c r="L3734" s="531" t="str">
        <f>IF(K3734=0,"0-0",(VLOOKUP(K3734,'[11]CONSOLIDADO PLAN DESARROLLO'!$DK$9:$DM$305,2,0)))</f>
        <v>0-0</v>
      </c>
      <c r="M3734" s="532" t="str">
        <f t="shared" si="201"/>
        <v>0-0</v>
      </c>
      <c r="N3734" s="526"/>
      <c r="O3734" s="535"/>
      <c r="AC3734" s="274"/>
    </row>
    <row r="3735" spans="1:29" x14ac:dyDescent="0.2">
      <c r="A3735" s="528"/>
      <c r="B3735" s="477" t="str">
        <f t="shared" si="200"/>
        <v xml:space="preserve"> </v>
      </c>
      <c r="C3735" s="477"/>
      <c r="D3735" s="526"/>
      <c r="E3735" s="529"/>
      <c r="F3735" s="529"/>
      <c r="G3735" s="530"/>
      <c r="H3735" s="530"/>
      <c r="I3735" s="532"/>
      <c r="J3735" s="531" t="e">
        <f>VLOOKUP(K3735,'[11]CONSOLIDADO PLAN DESARROLLO'!$DK$9:$DM4031,3,0)</f>
        <v>#N/A</v>
      </c>
      <c r="K3735" s="532"/>
      <c r="L3735" s="531" t="str">
        <f>IF(K3735=0,"0-0",(VLOOKUP(K3735,'[11]CONSOLIDADO PLAN DESARROLLO'!$DK$9:$DM$305,2,0)))</f>
        <v>0-0</v>
      </c>
      <c r="M3735" s="532" t="str">
        <f t="shared" si="201"/>
        <v>0-0</v>
      </c>
      <c r="N3735" s="526"/>
      <c r="O3735" s="535"/>
      <c r="AC3735" s="274"/>
    </row>
    <row r="3736" spans="1:29" x14ac:dyDescent="0.2">
      <c r="A3736" s="528"/>
      <c r="B3736" s="477" t="str">
        <f t="shared" si="200"/>
        <v xml:space="preserve"> </v>
      </c>
      <c r="C3736" s="477"/>
      <c r="D3736" s="526"/>
      <c r="E3736" s="529"/>
      <c r="F3736" s="529"/>
      <c r="G3736" s="530"/>
      <c r="H3736" s="530"/>
      <c r="I3736" s="532"/>
      <c r="J3736" s="531" t="e">
        <f>VLOOKUP(K3736,'[11]CONSOLIDADO PLAN DESARROLLO'!$DK$9:$DM4032,3,0)</f>
        <v>#N/A</v>
      </c>
      <c r="K3736" s="532"/>
      <c r="L3736" s="531" t="str">
        <f>IF(K3736=0,"0-0",(VLOOKUP(K3736,'[11]CONSOLIDADO PLAN DESARROLLO'!$DK$9:$DM$305,2,0)))</f>
        <v>0-0</v>
      </c>
      <c r="M3736" s="532" t="str">
        <f t="shared" si="201"/>
        <v>0-0</v>
      </c>
      <c r="N3736" s="526"/>
      <c r="O3736" s="535"/>
      <c r="AC3736" s="274"/>
    </row>
    <row r="3737" spans="1:29" x14ac:dyDescent="0.2">
      <c r="A3737" s="528"/>
      <c r="B3737" s="477" t="str">
        <f t="shared" si="200"/>
        <v xml:space="preserve"> </v>
      </c>
      <c r="C3737" s="477"/>
      <c r="D3737" s="526"/>
      <c r="E3737" s="529"/>
      <c r="F3737" s="529"/>
      <c r="G3737" s="530"/>
      <c r="H3737" s="530"/>
      <c r="I3737" s="532"/>
      <c r="J3737" s="531" t="e">
        <f>VLOOKUP(K3737,'[11]CONSOLIDADO PLAN DESARROLLO'!$DK$9:$DM4033,3,0)</f>
        <v>#N/A</v>
      </c>
      <c r="K3737" s="532"/>
      <c r="L3737" s="531" t="str">
        <f>IF(K3737=0,"0-0",(VLOOKUP(K3737,'[11]CONSOLIDADO PLAN DESARROLLO'!$DK$9:$DM$305,2,0)))</f>
        <v>0-0</v>
      </c>
      <c r="M3737" s="532" t="str">
        <f t="shared" si="201"/>
        <v>0-0</v>
      </c>
      <c r="N3737" s="526"/>
      <c r="O3737" s="535"/>
      <c r="AC3737" s="274"/>
    </row>
    <row r="3738" spans="1:29" x14ac:dyDescent="0.2">
      <c r="A3738" s="528"/>
      <c r="B3738" s="477" t="str">
        <f t="shared" si="200"/>
        <v xml:space="preserve"> </v>
      </c>
      <c r="C3738" s="477"/>
      <c r="D3738" s="526"/>
      <c r="E3738" s="529"/>
      <c r="F3738" s="529"/>
      <c r="G3738" s="530"/>
      <c r="H3738" s="530"/>
      <c r="I3738" s="532"/>
      <c r="J3738" s="531" t="e">
        <f>VLOOKUP(K3738,'[11]CONSOLIDADO PLAN DESARROLLO'!$DK$9:$DM4034,3,0)</f>
        <v>#N/A</v>
      </c>
      <c r="K3738" s="532"/>
      <c r="L3738" s="531" t="str">
        <f>IF(K3738=0,"0-0",(VLOOKUP(K3738,'[11]CONSOLIDADO PLAN DESARROLLO'!$DK$9:$DM$305,2,0)))</f>
        <v>0-0</v>
      </c>
      <c r="M3738" s="532" t="str">
        <f t="shared" si="201"/>
        <v>0-0</v>
      </c>
      <c r="N3738" s="526"/>
      <c r="O3738" s="535"/>
      <c r="AC3738" s="274"/>
    </row>
    <row r="3739" spans="1:29" x14ac:dyDescent="0.2">
      <c r="A3739" s="528"/>
      <c r="B3739" s="477" t="str">
        <f t="shared" si="200"/>
        <v xml:space="preserve"> </v>
      </c>
      <c r="C3739" s="477"/>
      <c r="D3739" s="526"/>
      <c r="E3739" s="529"/>
      <c r="F3739" s="529"/>
      <c r="G3739" s="530"/>
      <c r="H3739" s="530"/>
      <c r="I3739" s="532"/>
      <c r="J3739" s="531" t="e">
        <f>VLOOKUP(K3739,'[11]CONSOLIDADO PLAN DESARROLLO'!$DK$9:$DM4035,3,0)</f>
        <v>#N/A</v>
      </c>
      <c r="K3739" s="532"/>
      <c r="L3739" s="531" t="str">
        <f>IF(K3739=0,"0-0",(VLOOKUP(K3739,'[11]CONSOLIDADO PLAN DESARROLLO'!$DK$9:$DM$305,2,0)))</f>
        <v>0-0</v>
      </c>
      <c r="M3739" s="532" t="str">
        <f t="shared" si="201"/>
        <v>0-0</v>
      </c>
      <c r="N3739" s="526"/>
      <c r="O3739" s="535"/>
      <c r="AC3739" s="274"/>
    </row>
    <row r="3740" spans="1:29" x14ac:dyDescent="0.2">
      <c r="A3740" s="528"/>
      <c r="B3740" s="477" t="str">
        <f t="shared" si="200"/>
        <v xml:space="preserve"> </v>
      </c>
      <c r="C3740" s="477"/>
      <c r="D3740" s="526"/>
      <c r="E3740" s="529"/>
      <c r="F3740" s="529"/>
      <c r="G3740" s="530"/>
      <c r="H3740" s="530"/>
      <c r="I3740" s="532"/>
      <c r="J3740" s="531" t="e">
        <f>VLOOKUP(K3740,'[11]CONSOLIDADO PLAN DESARROLLO'!$DK$9:$DM4036,3,0)</f>
        <v>#N/A</v>
      </c>
      <c r="K3740" s="532"/>
      <c r="L3740" s="531" t="str">
        <f>IF(K3740=0,"0-0",(VLOOKUP(K3740,'[11]CONSOLIDADO PLAN DESARROLLO'!$DK$9:$DM$305,2,0)))</f>
        <v>0-0</v>
      </c>
      <c r="M3740" s="532" t="str">
        <f t="shared" si="201"/>
        <v>0-0</v>
      </c>
      <c r="N3740" s="526"/>
      <c r="O3740" s="535"/>
      <c r="AC3740" s="274"/>
    </row>
    <row r="3741" spans="1:29" x14ac:dyDescent="0.2">
      <c r="A3741" s="528"/>
      <c r="B3741" s="477" t="str">
        <f t="shared" si="200"/>
        <v xml:space="preserve"> </v>
      </c>
      <c r="C3741" s="477"/>
      <c r="D3741" s="526"/>
      <c r="E3741" s="529"/>
      <c r="F3741" s="529"/>
      <c r="G3741" s="530"/>
      <c r="H3741" s="530"/>
      <c r="I3741" s="532"/>
      <c r="J3741" s="531" t="e">
        <f>VLOOKUP(K3741,'[11]CONSOLIDADO PLAN DESARROLLO'!$DK$9:$DM4037,3,0)</f>
        <v>#N/A</v>
      </c>
      <c r="K3741" s="532"/>
      <c r="L3741" s="531" t="str">
        <f>IF(K3741=0,"0-0",(VLOOKUP(K3741,'[11]CONSOLIDADO PLAN DESARROLLO'!$DK$9:$DM$305,2,0)))</f>
        <v>0-0</v>
      </c>
      <c r="M3741" s="532" t="str">
        <f t="shared" si="201"/>
        <v>0-0</v>
      </c>
      <c r="N3741" s="526"/>
      <c r="O3741" s="535"/>
      <c r="AC3741" s="274"/>
    </row>
    <row r="3742" spans="1:29" x14ac:dyDescent="0.2">
      <c r="A3742" s="528"/>
      <c r="B3742" s="477" t="str">
        <f t="shared" si="200"/>
        <v xml:space="preserve"> </v>
      </c>
      <c r="C3742" s="477"/>
      <c r="D3742" s="526"/>
      <c r="E3742" s="529"/>
      <c r="F3742" s="529"/>
      <c r="G3742" s="530"/>
      <c r="H3742" s="530"/>
      <c r="I3742" s="532"/>
      <c r="J3742" s="531" t="e">
        <f>VLOOKUP(K3742,'[11]CONSOLIDADO PLAN DESARROLLO'!$DK$9:$DM4038,3,0)</f>
        <v>#N/A</v>
      </c>
      <c r="K3742" s="532"/>
      <c r="L3742" s="531" t="str">
        <f>IF(K3742=0,"0-0",(VLOOKUP(K3742,'[11]CONSOLIDADO PLAN DESARROLLO'!$DK$9:$DM$305,2,0)))</f>
        <v>0-0</v>
      </c>
      <c r="M3742" s="532" t="str">
        <f t="shared" si="201"/>
        <v>0-0</v>
      </c>
      <c r="N3742" s="526"/>
      <c r="O3742" s="535"/>
      <c r="AC3742" s="274"/>
    </row>
    <row r="3743" spans="1:29" x14ac:dyDescent="0.2">
      <c r="A3743" s="528"/>
      <c r="B3743" s="477" t="str">
        <f t="shared" si="200"/>
        <v xml:space="preserve"> </v>
      </c>
      <c r="C3743" s="477"/>
      <c r="D3743" s="526"/>
      <c r="E3743" s="529"/>
      <c r="F3743" s="529"/>
      <c r="G3743" s="530"/>
      <c r="H3743" s="530"/>
      <c r="I3743" s="532"/>
      <c r="J3743" s="531" t="e">
        <f>VLOOKUP(K3743,'[11]CONSOLIDADO PLAN DESARROLLO'!$DK$9:$DM4039,3,0)</f>
        <v>#N/A</v>
      </c>
      <c r="K3743" s="532"/>
      <c r="L3743" s="531" t="str">
        <f>IF(K3743=0,"0-0",(VLOOKUP(K3743,'[11]CONSOLIDADO PLAN DESARROLLO'!$DK$9:$DM$305,2,0)))</f>
        <v>0-0</v>
      </c>
      <c r="M3743" s="532" t="str">
        <f t="shared" si="201"/>
        <v>0-0</v>
      </c>
      <c r="N3743" s="526"/>
      <c r="O3743" s="535"/>
      <c r="AC3743" s="274"/>
    </row>
    <row r="3744" spans="1:29" x14ac:dyDescent="0.2">
      <c r="A3744" s="528"/>
      <c r="B3744" s="477" t="str">
        <f t="shared" si="200"/>
        <v xml:space="preserve"> </v>
      </c>
      <c r="C3744" s="477"/>
      <c r="D3744" s="526"/>
      <c r="E3744" s="529"/>
      <c r="F3744" s="529"/>
      <c r="G3744" s="530"/>
      <c r="H3744" s="530"/>
      <c r="I3744" s="532"/>
      <c r="J3744" s="531" t="e">
        <f>VLOOKUP(K3744,'[11]CONSOLIDADO PLAN DESARROLLO'!$DK$9:$DM4040,3,0)</f>
        <v>#N/A</v>
      </c>
      <c r="K3744" s="532"/>
      <c r="L3744" s="531" t="str">
        <f>IF(K3744=0,"0-0",(VLOOKUP(K3744,'[11]CONSOLIDADO PLAN DESARROLLO'!$DK$9:$DM$305,2,0)))</f>
        <v>0-0</v>
      </c>
      <c r="M3744" s="532" t="str">
        <f t="shared" si="201"/>
        <v>0-0</v>
      </c>
      <c r="N3744" s="526"/>
      <c r="O3744" s="535"/>
      <c r="AC3744" s="274"/>
    </row>
    <row r="3745" spans="1:29" x14ac:dyDescent="0.2">
      <c r="A3745" s="528"/>
      <c r="B3745" s="477" t="str">
        <f t="shared" si="200"/>
        <v xml:space="preserve"> </v>
      </c>
      <c r="C3745" s="477"/>
      <c r="D3745" s="526"/>
      <c r="E3745" s="529"/>
      <c r="F3745" s="529"/>
      <c r="G3745" s="530"/>
      <c r="H3745" s="530"/>
      <c r="I3745" s="532"/>
      <c r="J3745" s="531" t="e">
        <f>VLOOKUP(K3745,'[11]CONSOLIDADO PLAN DESARROLLO'!$DK$9:$DM4041,3,0)</f>
        <v>#N/A</v>
      </c>
      <c r="K3745" s="532"/>
      <c r="L3745" s="531" t="str">
        <f>IF(K3745=0,"0-0",(VLOOKUP(K3745,'[11]CONSOLIDADO PLAN DESARROLLO'!$DK$9:$DM$305,2,0)))</f>
        <v>0-0</v>
      </c>
      <c r="M3745" s="532" t="str">
        <f t="shared" si="201"/>
        <v>0-0</v>
      </c>
      <c r="N3745" s="526"/>
      <c r="O3745" s="535"/>
      <c r="AC3745" s="274"/>
    </row>
    <row r="3746" spans="1:29" x14ac:dyDescent="0.2">
      <c r="A3746" s="528"/>
      <c r="B3746" s="477" t="str">
        <f t="shared" si="200"/>
        <v xml:space="preserve"> </v>
      </c>
      <c r="C3746" s="477"/>
      <c r="D3746" s="526"/>
      <c r="E3746" s="529"/>
      <c r="F3746" s="529"/>
      <c r="G3746" s="530"/>
      <c r="H3746" s="530"/>
      <c r="I3746" s="532"/>
      <c r="J3746" s="531" t="e">
        <f>VLOOKUP(K3746,'[11]CONSOLIDADO PLAN DESARROLLO'!$DK$9:$DM4042,3,0)</f>
        <v>#N/A</v>
      </c>
      <c r="K3746" s="532"/>
      <c r="L3746" s="531" t="str">
        <f>IF(K3746=0,"0-0",(VLOOKUP(K3746,'[11]CONSOLIDADO PLAN DESARROLLO'!$DK$9:$DM$305,2,0)))</f>
        <v>0-0</v>
      </c>
      <c r="M3746" s="532" t="str">
        <f t="shared" si="201"/>
        <v>0-0</v>
      </c>
      <c r="N3746" s="526"/>
      <c r="O3746" s="535"/>
      <c r="AC3746" s="274"/>
    </row>
    <row r="3747" spans="1:29" x14ac:dyDescent="0.2">
      <c r="A3747" s="528"/>
      <c r="B3747" s="477" t="str">
        <f t="shared" si="200"/>
        <v xml:space="preserve"> </v>
      </c>
      <c r="C3747" s="477"/>
      <c r="D3747" s="526"/>
      <c r="E3747" s="529"/>
      <c r="F3747" s="529"/>
      <c r="G3747" s="530"/>
      <c r="H3747" s="530"/>
      <c r="I3747" s="532"/>
      <c r="J3747" s="531" t="e">
        <f>VLOOKUP(K3747,'[11]CONSOLIDADO PLAN DESARROLLO'!$DK$9:$DM4043,3,0)</f>
        <v>#N/A</v>
      </c>
      <c r="K3747" s="532"/>
      <c r="L3747" s="531" t="str">
        <f>IF(K3747=0,"0-0",(VLOOKUP(K3747,'[11]CONSOLIDADO PLAN DESARROLLO'!$DK$9:$DM$305,2,0)))</f>
        <v>0-0</v>
      </c>
      <c r="M3747" s="532" t="str">
        <f t="shared" si="201"/>
        <v>0-0</v>
      </c>
      <c r="N3747" s="526"/>
      <c r="O3747" s="535"/>
      <c r="AC3747" s="274"/>
    </row>
    <row r="3748" spans="1:29" x14ac:dyDescent="0.2">
      <c r="A3748" s="528"/>
      <c r="B3748" s="477" t="str">
        <f t="shared" si="200"/>
        <v xml:space="preserve"> </v>
      </c>
      <c r="C3748" s="477"/>
      <c r="D3748" s="526"/>
      <c r="E3748" s="529"/>
      <c r="F3748" s="529"/>
      <c r="G3748" s="530"/>
      <c r="H3748" s="530"/>
      <c r="I3748" s="532"/>
      <c r="J3748" s="531" t="e">
        <f>VLOOKUP(K3748,'[11]CONSOLIDADO PLAN DESARROLLO'!$DK$9:$DM4044,3,0)</f>
        <v>#N/A</v>
      </c>
      <c r="K3748" s="532"/>
      <c r="L3748" s="531" t="str">
        <f>IF(K3748=0,"0-0",(VLOOKUP(K3748,'[11]CONSOLIDADO PLAN DESARROLLO'!$DK$9:$DM$305,2,0)))</f>
        <v>0-0</v>
      </c>
      <c r="M3748" s="532" t="str">
        <f t="shared" si="201"/>
        <v>0-0</v>
      </c>
      <c r="N3748" s="526"/>
      <c r="O3748" s="535"/>
      <c r="AC3748" s="274"/>
    </row>
    <row r="3749" spans="1:29" x14ac:dyDescent="0.2">
      <c r="A3749" s="528"/>
      <c r="B3749" s="477" t="str">
        <f t="shared" si="200"/>
        <v xml:space="preserve"> </v>
      </c>
      <c r="C3749" s="477"/>
      <c r="D3749" s="526"/>
      <c r="E3749" s="529"/>
      <c r="F3749" s="529"/>
      <c r="G3749" s="530"/>
      <c r="H3749" s="530"/>
      <c r="I3749" s="532"/>
      <c r="J3749" s="531" t="e">
        <f>VLOOKUP(K3749,'[11]CONSOLIDADO PLAN DESARROLLO'!$DK$9:$DM4045,3,0)</f>
        <v>#N/A</v>
      </c>
      <c r="K3749" s="532"/>
      <c r="L3749" s="531" t="str">
        <f>IF(K3749=0,"0-0",(VLOOKUP(K3749,'[11]CONSOLIDADO PLAN DESARROLLO'!$DK$9:$DM$305,2,0)))</f>
        <v>0-0</v>
      </c>
      <c r="M3749" s="532" t="str">
        <f t="shared" si="201"/>
        <v>0-0</v>
      </c>
      <c r="N3749" s="526"/>
      <c r="O3749" s="535"/>
      <c r="AC3749" s="274"/>
    </row>
    <row r="3750" spans="1:29" x14ac:dyDescent="0.2">
      <c r="A3750" s="528"/>
      <c r="B3750" s="477" t="str">
        <f t="shared" si="200"/>
        <v xml:space="preserve"> </v>
      </c>
      <c r="C3750" s="477"/>
      <c r="D3750" s="526"/>
      <c r="E3750" s="529"/>
      <c r="F3750" s="529"/>
      <c r="G3750" s="530"/>
      <c r="H3750" s="530"/>
      <c r="I3750" s="532"/>
      <c r="J3750" s="531" t="e">
        <f>VLOOKUP(K3750,'[11]CONSOLIDADO PLAN DESARROLLO'!$DK$9:$DM4046,3,0)</f>
        <v>#N/A</v>
      </c>
      <c r="K3750" s="532"/>
      <c r="L3750" s="531" t="str">
        <f>IF(K3750=0,"0-0",(VLOOKUP(K3750,'[11]CONSOLIDADO PLAN DESARROLLO'!$DK$9:$DM$305,2,0)))</f>
        <v>0-0</v>
      </c>
      <c r="M3750" s="532" t="str">
        <f t="shared" si="201"/>
        <v>0-0</v>
      </c>
      <c r="N3750" s="526"/>
      <c r="O3750" s="535"/>
      <c r="AC3750" s="274"/>
    </row>
    <row r="3751" spans="1:29" x14ac:dyDescent="0.2">
      <c r="A3751" s="528"/>
      <c r="B3751" s="477" t="str">
        <f t="shared" si="200"/>
        <v xml:space="preserve"> </v>
      </c>
      <c r="C3751" s="477"/>
      <c r="D3751" s="526"/>
      <c r="E3751" s="529"/>
      <c r="F3751" s="529"/>
      <c r="G3751" s="530"/>
      <c r="H3751" s="530"/>
      <c r="I3751" s="532"/>
      <c r="J3751" s="531" t="e">
        <f>VLOOKUP(K3751,'[11]CONSOLIDADO PLAN DESARROLLO'!$DK$9:$DM4047,3,0)</f>
        <v>#N/A</v>
      </c>
      <c r="K3751" s="532"/>
      <c r="L3751" s="531" t="str">
        <f>IF(K3751=0,"0-0",(VLOOKUP(K3751,'[11]CONSOLIDADO PLAN DESARROLLO'!$DK$9:$DM$305,2,0)))</f>
        <v>0-0</v>
      </c>
      <c r="M3751" s="532" t="str">
        <f t="shared" si="201"/>
        <v>0-0</v>
      </c>
      <c r="N3751" s="526"/>
      <c r="O3751" s="535"/>
      <c r="AC3751" s="274"/>
    </row>
    <row r="3752" spans="1:29" x14ac:dyDescent="0.2">
      <c r="A3752" s="528"/>
      <c r="B3752" s="477" t="str">
        <f t="shared" si="200"/>
        <v xml:space="preserve"> </v>
      </c>
      <c r="C3752" s="477"/>
      <c r="D3752" s="526"/>
      <c r="E3752" s="529"/>
      <c r="F3752" s="529"/>
      <c r="G3752" s="530"/>
      <c r="H3752" s="530"/>
      <c r="I3752" s="532"/>
      <c r="J3752" s="531" t="e">
        <f>VLOOKUP(K3752,'[11]CONSOLIDADO PLAN DESARROLLO'!$DK$9:$DM4048,3,0)</f>
        <v>#N/A</v>
      </c>
      <c r="K3752" s="532"/>
      <c r="L3752" s="531" t="str">
        <f>IF(K3752=0,"0-0",(VLOOKUP(K3752,'[11]CONSOLIDADO PLAN DESARROLLO'!$DK$9:$DM$305,2,0)))</f>
        <v>0-0</v>
      </c>
      <c r="M3752" s="532" t="str">
        <f t="shared" si="201"/>
        <v>0-0</v>
      </c>
      <c r="N3752" s="526"/>
      <c r="O3752" s="535"/>
      <c r="AC3752" s="274"/>
    </row>
    <row r="3753" spans="1:29" x14ac:dyDescent="0.2">
      <c r="A3753" s="528"/>
      <c r="B3753" s="477" t="str">
        <f t="shared" si="200"/>
        <v xml:space="preserve"> </v>
      </c>
      <c r="C3753" s="477"/>
      <c r="D3753" s="526"/>
      <c r="E3753" s="529"/>
      <c r="F3753" s="529"/>
      <c r="G3753" s="530"/>
      <c r="H3753" s="530"/>
      <c r="I3753" s="532"/>
      <c r="J3753" s="531" t="e">
        <f>VLOOKUP(K3753,'[11]CONSOLIDADO PLAN DESARROLLO'!$DK$9:$DM4049,3,0)</f>
        <v>#N/A</v>
      </c>
      <c r="K3753" s="532"/>
      <c r="L3753" s="531" t="str">
        <f>IF(K3753=0,"0-0",(VLOOKUP(K3753,'[11]CONSOLIDADO PLAN DESARROLLO'!$DK$9:$DM$305,2,0)))</f>
        <v>0-0</v>
      </c>
      <c r="M3753" s="532" t="str">
        <f t="shared" si="201"/>
        <v>0-0</v>
      </c>
      <c r="N3753" s="526"/>
      <c r="O3753" s="535"/>
      <c r="AC3753" s="274"/>
    </row>
    <row r="3754" spans="1:29" x14ac:dyDescent="0.2">
      <c r="A3754" s="528"/>
      <c r="B3754" s="477" t="str">
        <f t="shared" si="200"/>
        <v xml:space="preserve"> </v>
      </c>
      <c r="C3754" s="477"/>
      <c r="D3754" s="526"/>
      <c r="E3754" s="529"/>
      <c r="F3754" s="529"/>
      <c r="G3754" s="530"/>
      <c r="H3754" s="530"/>
      <c r="I3754" s="532"/>
      <c r="J3754" s="531" t="e">
        <f>VLOOKUP(K3754,'[11]CONSOLIDADO PLAN DESARROLLO'!$DK$9:$DM4050,3,0)</f>
        <v>#N/A</v>
      </c>
      <c r="K3754" s="532"/>
      <c r="L3754" s="531" t="str">
        <f>IF(K3754=0,"0-0",(VLOOKUP(K3754,'[11]CONSOLIDADO PLAN DESARROLLO'!$DK$9:$DM$305,2,0)))</f>
        <v>0-0</v>
      </c>
      <c r="M3754" s="532" t="str">
        <f t="shared" si="201"/>
        <v>0-0</v>
      </c>
      <c r="N3754" s="526"/>
      <c r="O3754" s="535"/>
      <c r="AC3754" s="274"/>
    </row>
    <row r="3755" spans="1:29" x14ac:dyDescent="0.2">
      <c r="A3755" s="528"/>
      <c r="B3755" s="477" t="str">
        <f t="shared" si="200"/>
        <v xml:space="preserve"> </v>
      </c>
      <c r="C3755" s="477"/>
      <c r="D3755" s="526"/>
      <c r="E3755" s="529"/>
      <c r="F3755" s="529"/>
      <c r="G3755" s="530"/>
      <c r="H3755" s="530"/>
      <c r="I3755" s="532"/>
      <c r="J3755" s="531" t="e">
        <f>VLOOKUP(K3755,'[11]CONSOLIDADO PLAN DESARROLLO'!$DK$9:$DM4051,3,0)</f>
        <v>#N/A</v>
      </c>
      <c r="K3755" s="532"/>
      <c r="L3755" s="531" t="str">
        <f>IF(K3755=0,"0-0",(VLOOKUP(K3755,'[11]CONSOLIDADO PLAN DESARROLLO'!$DK$9:$DM$305,2,0)))</f>
        <v>0-0</v>
      </c>
      <c r="M3755" s="532" t="str">
        <f t="shared" si="201"/>
        <v>0-0</v>
      </c>
      <c r="N3755" s="526"/>
      <c r="O3755" s="535"/>
      <c r="AC3755" s="274"/>
    </row>
    <row r="3756" spans="1:29" x14ac:dyDescent="0.2">
      <c r="A3756" s="528"/>
      <c r="B3756" s="477" t="str">
        <f t="shared" si="200"/>
        <v xml:space="preserve"> </v>
      </c>
      <c r="C3756" s="477"/>
      <c r="D3756" s="526"/>
      <c r="E3756" s="529"/>
      <c r="F3756" s="529"/>
      <c r="G3756" s="530"/>
      <c r="H3756" s="530"/>
      <c r="I3756" s="532"/>
      <c r="J3756" s="531" t="e">
        <f>VLOOKUP(K3756,'[11]CONSOLIDADO PLAN DESARROLLO'!$DK$9:$DM4052,3,0)</f>
        <v>#N/A</v>
      </c>
      <c r="K3756" s="532"/>
      <c r="L3756" s="531" t="str">
        <f>IF(K3756=0,"0-0",(VLOOKUP(K3756,'[11]CONSOLIDADO PLAN DESARROLLO'!$DK$9:$DM$305,2,0)))</f>
        <v>0-0</v>
      </c>
      <c r="M3756" s="532" t="str">
        <f t="shared" si="201"/>
        <v>0-0</v>
      </c>
      <c r="N3756" s="526"/>
      <c r="O3756" s="535"/>
      <c r="AC3756" s="274"/>
    </row>
    <row r="3757" spans="1:29" x14ac:dyDescent="0.2">
      <c r="A3757" s="528"/>
      <c r="B3757" s="477" t="str">
        <f t="shared" si="200"/>
        <v xml:space="preserve"> </v>
      </c>
      <c r="C3757" s="477"/>
      <c r="D3757" s="526"/>
      <c r="E3757" s="529"/>
      <c r="F3757" s="529"/>
      <c r="G3757" s="530"/>
      <c r="H3757" s="530"/>
      <c r="I3757" s="532"/>
      <c r="J3757" s="531" t="e">
        <f>VLOOKUP(K3757,'[11]CONSOLIDADO PLAN DESARROLLO'!$DK$9:$DM4053,3,0)</f>
        <v>#N/A</v>
      </c>
      <c r="K3757" s="532"/>
      <c r="L3757" s="531" t="str">
        <f>IF(K3757=0,"0-0",(VLOOKUP(K3757,'[11]CONSOLIDADO PLAN DESARROLLO'!$DK$9:$DM$305,2,0)))</f>
        <v>0-0</v>
      </c>
      <c r="M3757" s="532" t="str">
        <f t="shared" si="201"/>
        <v>0-0</v>
      </c>
      <c r="N3757" s="526"/>
      <c r="O3757" s="535"/>
      <c r="AC3757" s="274"/>
    </row>
    <row r="3758" spans="1:29" x14ac:dyDescent="0.2">
      <c r="A3758" s="528"/>
      <c r="B3758" s="477" t="str">
        <f t="shared" si="200"/>
        <v xml:space="preserve"> </v>
      </c>
      <c r="C3758" s="477"/>
      <c r="D3758" s="526"/>
      <c r="E3758" s="529"/>
      <c r="F3758" s="529"/>
      <c r="G3758" s="530"/>
      <c r="H3758" s="530"/>
      <c r="I3758" s="532"/>
      <c r="J3758" s="531" t="e">
        <f>VLOOKUP(K3758,'[11]CONSOLIDADO PLAN DESARROLLO'!$DK$9:$DM4054,3,0)</f>
        <v>#N/A</v>
      </c>
      <c r="K3758" s="532"/>
      <c r="L3758" s="531" t="str">
        <f>IF(K3758=0,"0-0",(VLOOKUP(K3758,'[11]CONSOLIDADO PLAN DESARROLLO'!$DK$9:$DM$305,2,0)))</f>
        <v>0-0</v>
      </c>
      <c r="M3758" s="532" t="str">
        <f t="shared" si="201"/>
        <v>0-0</v>
      </c>
      <c r="N3758" s="526"/>
      <c r="O3758" s="535"/>
      <c r="AC3758" s="274"/>
    </row>
    <row r="3759" spans="1:29" x14ac:dyDescent="0.2">
      <c r="A3759" s="528"/>
      <c r="B3759" s="477" t="str">
        <f t="shared" si="200"/>
        <v xml:space="preserve"> </v>
      </c>
      <c r="C3759" s="477"/>
      <c r="D3759" s="526"/>
      <c r="E3759" s="529"/>
      <c r="F3759" s="529"/>
      <c r="G3759" s="530"/>
      <c r="H3759" s="530"/>
      <c r="I3759" s="532"/>
      <c r="J3759" s="531" t="e">
        <f>VLOOKUP(K3759,'[11]CONSOLIDADO PLAN DESARROLLO'!$DK$9:$DM4055,3,0)</f>
        <v>#N/A</v>
      </c>
      <c r="K3759" s="532"/>
      <c r="L3759" s="531" t="str">
        <f>IF(K3759=0,"0-0",(VLOOKUP(K3759,'[11]CONSOLIDADO PLAN DESARROLLO'!$DK$9:$DM$305,2,0)))</f>
        <v>0-0</v>
      </c>
      <c r="M3759" s="532" t="str">
        <f t="shared" si="201"/>
        <v>0-0</v>
      </c>
      <c r="N3759" s="526"/>
      <c r="O3759" s="535"/>
      <c r="AC3759" s="274"/>
    </row>
    <row r="3760" spans="1:29" x14ac:dyDescent="0.2">
      <c r="A3760" s="528"/>
      <c r="B3760" s="477" t="str">
        <f t="shared" si="200"/>
        <v xml:space="preserve"> </v>
      </c>
      <c r="C3760" s="477"/>
      <c r="D3760" s="526"/>
      <c r="E3760" s="529"/>
      <c r="F3760" s="529"/>
      <c r="G3760" s="530"/>
      <c r="H3760" s="530"/>
      <c r="I3760" s="532"/>
      <c r="J3760" s="531" t="e">
        <f>VLOOKUP(K3760,'[11]CONSOLIDADO PLAN DESARROLLO'!$DK$9:$DM4056,3,0)</f>
        <v>#N/A</v>
      </c>
      <c r="K3760" s="532"/>
      <c r="L3760" s="531" t="str">
        <f>IF(K3760=0,"0-0",(VLOOKUP(K3760,'[11]CONSOLIDADO PLAN DESARROLLO'!$DK$9:$DM$305,2,0)))</f>
        <v>0-0</v>
      </c>
      <c r="M3760" s="532" t="str">
        <f t="shared" si="201"/>
        <v>0-0</v>
      </c>
      <c r="N3760" s="526"/>
      <c r="O3760" s="535"/>
      <c r="AC3760" s="274"/>
    </row>
    <row r="3761" spans="1:29" x14ac:dyDescent="0.2">
      <c r="A3761" s="528"/>
      <c r="B3761" s="477" t="str">
        <f t="shared" si="200"/>
        <v xml:space="preserve"> </v>
      </c>
      <c r="C3761" s="477"/>
      <c r="D3761" s="526"/>
      <c r="E3761" s="529"/>
      <c r="F3761" s="529"/>
      <c r="G3761" s="530"/>
      <c r="H3761" s="530"/>
      <c r="I3761" s="532"/>
      <c r="J3761" s="531" t="e">
        <f>VLOOKUP(K3761,'[11]CONSOLIDADO PLAN DESARROLLO'!$DK$9:$DM4057,3,0)</f>
        <v>#N/A</v>
      </c>
      <c r="K3761" s="532"/>
      <c r="L3761" s="531" t="str">
        <f>IF(K3761=0,"0-0",(VLOOKUP(K3761,'[11]CONSOLIDADO PLAN DESARROLLO'!$DK$9:$DM$305,2,0)))</f>
        <v>0-0</v>
      </c>
      <c r="M3761" s="532" t="str">
        <f t="shared" si="201"/>
        <v>0-0</v>
      </c>
      <c r="N3761" s="526"/>
      <c r="O3761" s="535"/>
      <c r="AC3761" s="274"/>
    </row>
    <row r="3762" spans="1:29" x14ac:dyDescent="0.2">
      <c r="A3762" s="528"/>
      <c r="B3762" s="477" t="str">
        <f t="shared" si="200"/>
        <v xml:space="preserve"> </v>
      </c>
      <c r="C3762" s="477"/>
      <c r="D3762" s="526"/>
      <c r="E3762" s="529"/>
      <c r="F3762" s="529"/>
      <c r="G3762" s="530"/>
      <c r="H3762" s="530"/>
      <c r="I3762" s="532"/>
      <c r="J3762" s="531" t="e">
        <f>VLOOKUP(K3762,'[11]CONSOLIDADO PLAN DESARROLLO'!$DK$9:$DM4058,3,0)</f>
        <v>#N/A</v>
      </c>
      <c r="K3762" s="532"/>
      <c r="L3762" s="531" t="str">
        <f>IF(K3762=0,"0-0",(VLOOKUP(K3762,'[11]CONSOLIDADO PLAN DESARROLLO'!$DK$9:$DM$305,2,0)))</f>
        <v>0-0</v>
      </c>
      <c r="M3762" s="532" t="str">
        <f t="shared" si="201"/>
        <v>0-0</v>
      </c>
      <c r="N3762" s="526"/>
      <c r="O3762" s="535"/>
      <c r="AC3762" s="274"/>
    </row>
    <row r="3763" spans="1:29" x14ac:dyDescent="0.2">
      <c r="A3763" s="528"/>
      <c r="B3763" s="477" t="str">
        <f t="shared" si="200"/>
        <v xml:space="preserve"> </v>
      </c>
      <c r="C3763" s="477"/>
      <c r="D3763" s="526"/>
      <c r="E3763" s="529"/>
      <c r="F3763" s="529"/>
      <c r="G3763" s="530"/>
      <c r="H3763" s="530"/>
      <c r="I3763" s="532"/>
      <c r="J3763" s="531" t="e">
        <f>VLOOKUP(K3763,'[11]CONSOLIDADO PLAN DESARROLLO'!$DK$9:$DM4059,3,0)</f>
        <v>#N/A</v>
      </c>
      <c r="K3763" s="532"/>
      <c r="L3763" s="531" t="str">
        <f>IF(K3763=0,"0-0",(VLOOKUP(K3763,'[11]CONSOLIDADO PLAN DESARROLLO'!$DK$9:$DM$305,2,0)))</f>
        <v>0-0</v>
      </c>
      <c r="M3763" s="532" t="str">
        <f t="shared" si="201"/>
        <v>0-0</v>
      </c>
      <c r="N3763" s="526"/>
      <c r="O3763" s="535"/>
      <c r="AC3763" s="274"/>
    </row>
    <row r="3764" spans="1:29" x14ac:dyDescent="0.2">
      <c r="A3764" s="528"/>
      <c r="B3764" s="477" t="str">
        <f t="shared" si="200"/>
        <v xml:space="preserve"> </v>
      </c>
      <c r="C3764" s="477"/>
      <c r="D3764" s="526"/>
      <c r="E3764" s="529"/>
      <c r="F3764" s="529"/>
      <c r="G3764" s="530"/>
      <c r="H3764" s="530"/>
      <c r="I3764" s="532"/>
      <c r="J3764" s="531" t="e">
        <f>VLOOKUP(K3764,'[11]CONSOLIDADO PLAN DESARROLLO'!$DK$9:$DM4060,3,0)</f>
        <v>#N/A</v>
      </c>
      <c r="K3764" s="532"/>
      <c r="L3764" s="531" t="str">
        <f>IF(K3764=0,"0-0",(VLOOKUP(K3764,'[11]CONSOLIDADO PLAN DESARROLLO'!$DK$9:$DM$305,2,0)))</f>
        <v>0-0</v>
      </c>
      <c r="M3764" s="532" t="str">
        <f t="shared" si="201"/>
        <v>0-0</v>
      </c>
      <c r="N3764" s="526"/>
      <c r="O3764" s="535"/>
      <c r="AC3764" s="274"/>
    </row>
    <row r="3765" spans="1:29" x14ac:dyDescent="0.2">
      <c r="A3765" s="528"/>
      <c r="B3765" s="477" t="str">
        <f t="shared" si="200"/>
        <v xml:space="preserve"> </v>
      </c>
      <c r="C3765" s="477"/>
      <c r="D3765" s="526"/>
      <c r="E3765" s="529"/>
      <c r="F3765" s="529"/>
      <c r="G3765" s="530"/>
      <c r="H3765" s="530"/>
      <c r="I3765" s="532"/>
      <c r="J3765" s="531" t="e">
        <f>VLOOKUP(K3765,'[11]CONSOLIDADO PLAN DESARROLLO'!$DK$9:$DM4061,3,0)</f>
        <v>#N/A</v>
      </c>
      <c r="K3765" s="532"/>
      <c r="L3765" s="531" t="str">
        <f>IF(K3765=0,"0-0",(VLOOKUP(K3765,'[11]CONSOLIDADO PLAN DESARROLLO'!$DK$9:$DM$305,2,0)))</f>
        <v>0-0</v>
      </c>
      <c r="M3765" s="532" t="str">
        <f t="shared" si="201"/>
        <v>0-0</v>
      </c>
      <c r="N3765" s="526"/>
      <c r="O3765" s="535"/>
      <c r="AC3765" s="274"/>
    </row>
    <row r="3766" spans="1:29" x14ac:dyDescent="0.2">
      <c r="A3766" s="528"/>
      <c r="B3766" s="477" t="str">
        <f t="shared" si="200"/>
        <v xml:space="preserve"> </v>
      </c>
      <c r="C3766" s="477"/>
      <c r="D3766" s="526"/>
      <c r="E3766" s="529"/>
      <c r="F3766" s="529"/>
      <c r="G3766" s="530"/>
      <c r="H3766" s="530"/>
      <c r="I3766" s="532"/>
      <c r="J3766" s="531" t="e">
        <f>VLOOKUP(K3766,'[11]CONSOLIDADO PLAN DESARROLLO'!$DK$9:$DM4062,3,0)</f>
        <v>#N/A</v>
      </c>
      <c r="K3766" s="532"/>
      <c r="L3766" s="531" t="str">
        <f>IF(K3766=0,"0-0",(VLOOKUP(K3766,'[11]CONSOLIDADO PLAN DESARROLLO'!$DK$9:$DM$305,2,0)))</f>
        <v>0-0</v>
      </c>
      <c r="M3766" s="532" t="str">
        <f t="shared" si="201"/>
        <v>0-0</v>
      </c>
      <c r="N3766" s="526"/>
      <c r="O3766" s="535"/>
      <c r="AC3766" s="274"/>
    </row>
    <row r="3767" spans="1:29" x14ac:dyDescent="0.2">
      <c r="A3767" s="528"/>
      <c r="B3767" s="477" t="str">
        <f t="shared" si="200"/>
        <v xml:space="preserve"> </v>
      </c>
      <c r="C3767" s="477"/>
      <c r="D3767" s="526"/>
      <c r="E3767" s="529"/>
      <c r="F3767" s="529"/>
      <c r="G3767" s="530"/>
      <c r="H3767" s="530"/>
      <c r="I3767" s="532"/>
      <c r="J3767" s="531" t="e">
        <f>VLOOKUP(K3767,'[11]CONSOLIDADO PLAN DESARROLLO'!$DK$9:$DM4063,3,0)</f>
        <v>#N/A</v>
      </c>
      <c r="K3767" s="532"/>
      <c r="L3767" s="531" t="str">
        <f>IF(K3767=0,"0-0",(VLOOKUP(K3767,'[11]CONSOLIDADO PLAN DESARROLLO'!$DK$9:$DM$305,2,0)))</f>
        <v>0-0</v>
      </c>
      <c r="M3767" s="532" t="str">
        <f t="shared" si="201"/>
        <v>0-0</v>
      </c>
      <c r="N3767" s="526"/>
      <c r="O3767" s="535"/>
      <c r="AC3767" s="274"/>
    </row>
    <row r="3768" spans="1:29" x14ac:dyDescent="0.2">
      <c r="A3768" s="528"/>
      <c r="B3768" s="477" t="str">
        <f t="shared" si="200"/>
        <v xml:space="preserve"> </v>
      </c>
      <c r="C3768" s="477"/>
      <c r="D3768" s="526"/>
      <c r="E3768" s="529"/>
      <c r="F3768" s="529"/>
      <c r="G3768" s="530"/>
      <c r="H3768" s="530"/>
      <c r="I3768" s="532"/>
      <c r="J3768" s="531" t="e">
        <f>VLOOKUP(K3768,'[11]CONSOLIDADO PLAN DESARROLLO'!$DK$9:$DM4064,3,0)</f>
        <v>#N/A</v>
      </c>
      <c r="K3768" s="532"/>
      <c r="L3768" s="531" t="str">
        <f>IF(K3768=0,"0-0",(VLOOKUP(K3768,'[11]CONSOLIDADO PLAN DESARROLLO'!$DK$9:$DM$305,2,0)))</f>
        <v>0-0</v>
      </c>
      <c r="M3768" s="532" t="str">
        <f t="shared" si="201"/>
        <v>0-0</v>
      </c>
      <c r="N3768" s="526"/>
      <c r="O3768" s="535"/>
      <c r="AC3768" s="274"/>
    </row>
    <row r="3769" spans="1:29" x14ac:dyDescent="0.2">
      <c r="A3769" s="528"/>
      <c r="B3769" s="477" t="str">
        <f t="shared" si="200"/>
        <v xml:space="preserve"> </v>
      </c>
      <c r="C3769" s="477"/>
      <c r="D3769" s="526"/>
      <c r="E3769" s="529"/>
      <c r="F3769" s="529"/>
      <c r="G3769" s="530"/>
      <c r="H3769" s="530"/>
      <c r="I3769" s="532"/>
      <c r="J3769" s="531" t="e">
        <f>VLOOKUP(K3769,'[11]CONSOLIDADO PLAN DESARROLLO'!$DK$9:$DM4065,3,0)</f>
        <v>#N/A</v>
      </c>
      <c r="K3769" s="532"/>
      <c r="L3769" s="531" t="str">
        <f>IF(K3769=0,"0-0",(VLOOKUP(K3769,'[11]CONSOLIDADO PLAN DESARROLLO'!$DK$9:$DM$305,2,0)))</f>
        <v>0-0</v>
      </c>
      <c r="M3769" s="532" t="str">
        <f t="shared" si="201"/>
        <v>0-0</v>
      </c>
      <c r="N3769" s="526"/>
      <c r="O3769" s="535"/>
      <c r="AC3769" s="274"/>
    </row>
    <row r="3770" spans="1:29" x14ac:dyDescent="0.2">
      <c r="A3770" s="528"/>
      <c r="B3770" s="477" t="str">
        <f t="shared" si="200"/>
        <v xml:space="preserve"> </v>
      </c>
      <c r="C3770" s="477"/>
      <c r="D3770" s="526"/>
      <c r="E3770" s="529"/>
      <c r="F3770" s="529"/>
      <c r="G3770" s="530"/>
      <c r="H3770" s="530"/>
      <c r="I3770" s="532"/>
      <c r="J3770" s="531" t="e">
        <f>VLOOKUP(K3770,'[11]CONSOLIDADO PLAN DESARROLLO'!$DK$9:$DM4066,3,0)</f>
        <v>#N/A</v>
      </c>
      <c r="K3770" s="532"/>
      <c r="L3770" s="531" t="str">
        <f>IF(K3770=0,"0-0",(VLOOKUP(K3770,'[11]CONSOLIDADO PLAN DESARROLLO'!$DK$9:$DM$305,2,0)))</f>
        <v>0-0</v>
      </c>
      <c r="M3770" s="532" t="str">
        <f t="shared" si="201"/>
        <v>0-0</v>
      </c>
      <c r="N3770" s="526"/>
      <c r="O3770" s="535"/>
      <c r="AC3770" s="274"/>
    </row>
    <row r="3771" spans="1:29" x14ac:dyDescent="0.2">
      <c r="A3771" s="528"/>
      <c r="B3771" s="477" t="str">
        <f t="shared" si="200"/>
        <v xml:space="preserve"> </v>
      </c>
      <c r="C3771" s="477"/>
      <c r="D3771" s="526"/>
      <c r="E3771" s="529"/>
      <c r="F3771" s="529"/>
      <c r="G3771" s="530"/>
      <c r="H3771" s="530"/>
      <c r="I3771" s="532"/>
      <c r="J3771" s="531" t="e">
        <f>VLOOKUP(K3771,'[11]CONSOLIDADO PLAN DESARROLLO'!$DK$9:$DM4067,3,0)</f>
        <v>#N/A</v>
      </c>
      <c r="K3771" s="532"/>
      <c r="L3771" s="531" t="str">
        <f>IF(K3771=0,"0-0",(VLOOKUP(K3771,'[11]CONSOLIDADO PLAN DESARROLLO'!$DK$9:$DM$305,2,0)))</f>
        <v>0-0</v>
      </c>
      <c r="M3771" s="532" t="str">
        <f t="shared" si="201"/>
        <v>0-0</v>
      </c>
      <c r="N3771" s="526"/>
      <c r="O3771" s="535"/>
      <c r="AC3771" s="274"/>
    </row>
    <row r="3772" spans="1:29" x14ac:dyDescent="0.2">
      <c r="A3772" s="528"/>
      <c r="B3772" s="477" t="str">
        <f t="shared" si="200"/>
        <v xml:space="preserve"> </v>
      </c>
      <c r="C3772" s="477"/>
      <c r="D3772" s="526"/>
      <c r="E3772" s="529"/>
      <c r="F3772" s="529"/>
      <c r="G3772" s="530"/>
      <c r="H3772" s="530"/>
      <c r="I3772" s="532"/>
      <c r="J3772" s="531" t="e">
        <f>VLOOKUP(K3772,'[11]CONSOLIDADO PLAN DESARROLLO'!$DK$9:$DM4068,3,0)</f>
        <v>#N/A</v>
      </c>
      <c r="K3772" s="532"/>
      <c r="L3772" s="531" t="str">
        <f>IF(K3772=0,"0-0",(VLOOKUP(K3772,'[11]CONSOLIDADO PLAN DESARROLLO'!$DK$9:$DM$305,2,0)))</f>
        <v>0-0</v>
      </c>
      <c r="M3772" s="532" t="str">
        <f t="shared" si="201"/>
        <v>0-0</v>
      </c>
      <c r="N3772" s="526"/>
      <c r="O3772" s="535"/>
      <c r="AC3772" s="274"/>
    </row>
    <row r="3773" spans="1:29" x14ac:dyDescent="0.2">
      <c r="A3773" s="528"/>
      <c r="B3773" s="477" t="str">
        <f t="shared" si="200"/>
        <v xml:space="preserve"> </v>
      </c>
      <c r="C3773" s="477"/>
      <c r="D3773" s="526"/>
      <c r="E3773" s="529"/>
      <c r="F3773" s="529"/>
      <c r="G3773" s="530"/>
      <c r="H3773" s="530"/>
      <c r="I3773" s="532"/>
      <c r="J3773" s="531" t="e">
        <f>VLOOKUP(K3773,'[11]CONSOLIDADO PLAN DESARROLLO'!$DK$9:$DM4069,3,0)</f>
        <v>#N/A</v>
      </c>
      <c r="K3773" s="532"/>
      <c r="L3773" s="531" t="str">
        <f>IF(K3773=0,"0-0",(VLOOKUP(K3773,'[11]CONSOLIDADO PLAN DESARROLLO'!$DK$9:$DM$305,2,0)))</f>
        <v>0-0</v>
      </c>
      <c r="M3773" s="532" t="str">
        <f t="shared" si="201"/>
        <v>0-0</v>
      </c>
      <c r="N3773" s="526"/>
      <c r="O3773" s="535"/>
      <c r="AC3773" s="274"/>
    </row>
    <row r="3774" spans="1:29" x14ac:dyDescent="0.2">
      <c r="A3774" s="528"/>
      <c r="B3774" s="477" t="str">
        <f t="shared" si="200"/>
        <v xml:space="preserve"> </v>
      </c>
      <c r="C3774" s="477"/>
      <c r="D3774" s="526"/>
      <c r="E3774" s="529"/>
      <c r="F3774" s="529"/>
      <c r="G3774" s="530"/>
      <c r="H3774" s="530"/>
      <c r="I3774" s="532"/>
      <c r="J3774" s="531" t="e">
        <f>VLOOKUP(K3774,'[11]CONSOLIDADO PLAN DESARROLLO'!$DK$9:$DM4070,3,0)</f>
        <v>#N/A</v>
      </c>
      <c r="K3774" s="532"/>
      <c r="L3774" s="531" t="str">
        <f>IF(K3774=0,"0-0",(VLOOKUP(K3774,'[11]CONSOLIDADO PLAN DESARROLLO'!$DK$9:$DM$305,2,0)))</f>
        <v>0-0</v>
      </c>
      <c r="M3774" s="532" t="str">
        <f t="shared" si="201"/>
        <v>0-0</v>
      </c>
      <c r="N3774" s="526"/>
      <c r="O3774" s="535"/>
      <c r="AC3774" s="274"/>
    </row>
    <row r="3775" spans="1:29" x14ac:dyDescent="0.2">
      <c r="A3775" s="528"/>
      <c r="B3775" s="477" t="str">
        <f t="shared" si="200"/>
        <v xml:space="preserve"> </v>
      </c>
      <c r="C3775" s="477"/>
      <c r="D3775" s="526"/>
      <c r="E3775" s="529"/>
      <c r="F3775" s="529"/>
      <c r="G3775" s="530"/>
      <c r="H3775" s="530"/>
      <c r="I3775" s="532"/>
      <c r="J3775" s="531" t="e">
        <f>VLOOKUP(K3775,'[11]CONSOLIDADO PLAN DESARROLLO'!$DK$9:$DM4071,3,0)</f>
        <v>#N/A</v>
      </c>
      <c r="K3775" s="532"/>
      <c r="L3775" s="531" t="str">
        <f>IF(K3775=0,"0-0",(VLOOKUP(K3775,'[11]CONSOLIDADO PLAN DESARROLLO'!$DK$9:$DM$305,2,0)))</f>
        <v>0-0</v>
      </c>
      <c r="M3775" s="532" t="str">
        <f t="shared" si="201"/>
        <v>0-0</v>
      </c>
      <c r="N3775" s="526"/>
      <c r="O3775" s="535"/>
      <c r="AC3775" s="274"/>
    </row>
    <row r="3776" spans="1:29" x14ac:dyDescent="0.2">
      <c r="A3776" s="528"/>
      <c r="B3776" s="477" t="str">
        <f t="shared" si="200"/>
        <v xml:space="preserve"> </v>
      </c>
      <c r="C3776" s="477"/>
      <c r="D3776" s="526"/>
      <c r="E3776" s="529"/>
      <c r="F3776" s="529"/>
      <c r="G3776" s="530"/>
      <c r="H3776" s="530"/>
      <c r="I3776" s="532"/>
      <c r="J3776" s="531" t="e">
        <f>VLOOKUP(K3776,'[11]CONSOLIDADO PLAN DESARROLLO'!$DK$9:$DM4072,3,0)</f>
        <v>#N/A</v>
      </c>
      <c r="K3776" s="532"/>
      <c r="L3776" s="531" t="str">
        <f>IF(K3776=0,"0-0",(VLOOKUP(K3776,'[11]CONSOLIDADO PLAN DESARROLLO'!$DK$9:$DM$305,2,0)))</f>
        <v>0-0</v>
      </c>
      <c r="M3776" s="532" t="str">
        <f t="shared" si="201"/>
        <v>0-0</v>
      </c>
      <c r="N3776" s="526"/>
      <c r="O3776" s="535"/>
      <c r="AC3776" s="274"/>
    </row>
    <row r="3777" spans="1:29" x14ac:dyDescent="0.2">
      <c r="A3777" s="528"/>
      <c r="B3777" s="477" t="str">
        <f t="shared" si="200"/>
        <v xml:space="preserve"> </v>
      </c>
      <c r="C3777" s="477"/>
      <c r="D3777" s="526"/>
      <c r="E3777" s="529"/>
      <c r="F3777" s="529"/>
      <c r="G3777" s="530"/>
      <c r="H3777" s="530"/>
      <c r="I3777" s="532"/>
      <c r="J3777" s="531" t="e">
        <f>VLOOKUP(K3777,'[11]CONSOLIDADO PLAN DESARROLLO'!$DK$9:$DM4073,3,0)</f>
        <v>#N/A</v>
      </c>
      <c r="K3777" s="532"/>
      <c r="L3777" s="531" t="str">
        <f>IF(K3777=0,"0-0",(VLOOKUP(K3777,'[11]CONSOLIDADO PLAN DESARROLLO'!$DK$9:$DM$305,2,0)))</f>
        <v>0-0</v>
      </c>
      <c r="M3777" s="532" t="str">
        <f t="shared" si="201"/>
        <v>0-0</v>
      </c>
      <c r="N3777" s="526"/>
      <c r="O3777" s="535"/>
      <c r="AC3777" s="274"/>
    </row>
    <row r="3778" spans="1:29" x14ac:dyDescent="0.2">
      <c r="A3778" s="528"/>
      <c r="B3778" s="477" t="str">
        <f t="shared" si="200"/>
        <v xml:space="preserve"> </v>
      </c>
      <c r="C3778" s="477"/>
      <c r="D3778" s="526"/>
      <c r="E3778" s="529"/>
      <c r="F3778" s="529"/>
      <c r="G3778" s="530"/>
      <c r="H3778" s="530"/>
      <c r="I3778" s="532"/>
      <c r="J3778" s="531" t="e">
        <f>VLOOKUP(K3778,'[11]CONSOLIDADO PLAN DESARROLLO'!$DK$9:$DM4074,3,0)</f>
        <v>#N/A</v>
      </c>
      <c r="K3778" s="532"/>
      <c r="L3778" s="531" t="str">
        <f>IF(K3778=0,"0-0",(VLOOKUP(K3778,'[11]CONSOLIDADO PLAN DESARROLLO'!$DK$9:$DM$305,2,0)))</f>
        <v>0-0</v>
      </c>
      <c r="M3778" s="532" t="str">
        <f t="shared" si="201"/>
        <v>0-0</v>
      </c>
      <c r="N3778" s="526"/>
      <c r="O3778" s="535"/>
      <c r="AC3778" s="274"/>
    </row>
    <row r="3779" spans="1:29" x14ac:dyDescent="0.2">
      <c r="A3779" s="528"/>
      <c r="B3779" s="477" t="str">
        <f t="shared" ref="B3779:B3842" si="202">+CONCATENATE(C3779," ",(LEFT(I3779,(3))))</f>
        <v xml:space="preserve"> </v>
      </c>
      <c r="C3779" s="477"/>
      <c r="D3779" s="526"/>
      <c r="E3779" s="529"/>
      <c r="F3779" s="529"/>
      <c r="G3779" s="530"/>
      <c r="H3779" s="530"/>
      <c r="I3779" s="532"/>
      <c r="J3779" s="531" t="e">
        <f>VLOOKUP(K3779,'[11]CONSOLIDADO PLAN DESARROLLO'!$DK$9:$DM4075,3,0)</f>
        <v>#N/A</v>
      </c>
      <c r="K3779" s="532"/>
      <c r="L3779" s="531" t="str">
        <f>IF(K3779=0,"0-0",(VLOOKUP(K3779,'[11]CONSOLIDADO PLAN DESARROLLO'!$DK$9:$DM$305,2,0)))</f>
        <v>0-0</v>
      </c>
      <c r="M3779" s="532" t="str">
        <f t="shared" ref="M3779:M3842" si="203">IF(I3779=0,"0-0",(VLOOKUP(I3779,$Q$2:$V$191,$P$1,0)))</f>
        <v>0-0</v>
      </c>
      <c r="N3779" s="526"/>
      <c r="O3779" s="535"/>
      <c r="AC3779" s="274"/>
    </row>
    <row r="3780" spans="1:29" x14ac:dyDescent="0.2">
      <c r="A3780" s="528"/>
      <c r="B3780" s="477" t="str">
        <f t="shared" si="202"/>
        <v xml:space="preserve"> </v>
      </c>
      <c r="C3780" s="477"/>
      <c r="D3780" s="526"/>
      <c r="E3780" s="529"/>
      <c r="F3780" s="529"/>
      <c r="G3780" s="530"/>
      <c r="H3780" s="530"/>
      <c r="I3780" s="532"/>
      <c r="J3780" s="531" t="e">
        <f>VLOOKUP(K3780,'[11]CONSOLIDADO PLAN DESARROLLO'!$DK$9:$DM4076,3,0)</f>
        <v>#N/A</v>
      </c>
      <c r="K3780" s="532"/>
      <c r="L3780" s="531" t="str">
        <f>IF(K3780=0,"0-0",(VLOOKUP(K3780,'[11]CONSOLIDADO PLAN DESARROLLO'!$DK$9:$DM$305,2,0)))</f>
        <v>0-0</v>
      </c>
      <c r="M3780" s="532" t="str">
        <f t="shared" si="203"/>
        <v>0-0</v>
      </c>
      <c r="N3780" s="526"/>
      <c r="O3780" s="535"/>
      <c r="AC3780" s="274"/>
    </row>
    <row r="3781" spans="1:29" x14ac:dyDescent="0.2">
      <c r="A3781" s="528"/>
      <c r="B3781" s="477" t="str">
        <f t="shared" si="202"/>
        <v xml:space="preserve"> </v>
      </c>
      <c r="C3781" s="477"/>
      <c r="D3781" s="526"/>
      <c r="E3781" s="529"/>
      <c r="F3781" s="529"/>
      <c r="G3781" s="530"/>
      <c r="H3781" s="530"/>
      <c r="I3781" s="532"/>
      <c r="J3781" s="531" t="e">
        <f>VLOOKUP(K3781,'[11]CONSOLIDADO PLAN DESARROLLO'!$DK$9:$DM4077,3,0)</f>
        <v>#N/A</v>
      </c>
      <c r="K3781" s="532"/>
      <c r="L3781" s="531" t="str">
        <f>IF(K3781=0,"0-0",(VLOOKUP(K3781,'[11]CONSOLIDADO PLAN DESARROLLO'!$DK$9:$DM$305,2,0)))</f>
        <v>0-0</v>
      </c>
      <c r="M3781" s="532" t="str">
        <f t="shared" si="203"/>
        <v>0-0</v>
      </c>
      <c r="N3781" s="526"/>
      <c r="O3781" s="535"/>
      <c r="AC3781" s="274"/>
    </row>
    <row r="3782" spans="1:29" x14ac:dyDescent="0.2">
      <c r="A3782" s="528"/>
      <c r="B3782" s="477" t="str">
        <f t="shared" si="202"/>
        <v xml:space="preserve"> </v>
      </c>
      <c r="C3782" s="477"/>
      <c r="D3782" s="526"/>
      <c r="E3782" s="529"/>
      <c r="F3782" s="529"/>
      <c r="G3782" s="530"/>
      <c r="H3782" s="530"/>
      <c r="I3782" s="532"/>
      <c r="J3782" s="531" t="e">
        <f>VLOOKUP(K3782,'[11]CONSOLIDADO PLAN DESARROLLO'!$DK$9:$DM4078,3,0)</f>
        <v>#N/A</v>
      </c>
      <c r="K3782" s="532"/>
      <c r="L3782" s="531" t="str">
        <f>IF(K3782=0,"0-0",(VLOOKUP(K3782,'[11]CONSOLIDADO PLAN DESARROLLO'!$DK$9:$DM$305,2,0)))</f>
        <v>0-0</v>
      </c>
      <c r="M3782" s="532" t="str">
        <f t="shared" si="203"/>
        <v>0-0</v>
      </c>
      <c r="N3782" s="526"/>
      <c r="O3782" s="535"/>
      <c r="AC3782" s="274"/>
    </row>
    <row r="3783" spans="1:29" x14ac:dyDescent="0.2">
      <c r="A3783" s="528"/>
      <c r="B3783" s="477" t="str">
        <f t="shared" si="202"/>
        <v xml:space="preserve"> </v>
      </c>
      <c r="C3783" s="477"/>
      <c r="D3783" s="526"/>
      <c r="E3783" s="529"/>
      <c r="F3783" s="529"/>
      <c r="G3783" s="530"/>
      <c r="H3783" s="530"/>
      <c r="I3783" s="532"/>
      <c r="J3783" s="531" t="e">
        <f>VLOOKUP(K3783,'[11]CONSOLIDADO PLAN DESARROLLO'!$DK$9:$DM4079,3,0)</f>
        <v>#N/A</v>
      </c>
      <c r="K3783" s="532"/>
      <c r="L3783" s="531" t="str">
        <f>IF(K3783=0,"0-0",(VLOOKUP(K3783,'[11]CONSOLIDADO PLAN DESARROLLO'!$DK$9:$DM$305,2,0)))</f>
        <v>0-0</v>
      </c>
      <c r="M3783" s="532" t="str">
        <f t="shared" si="203"/>
        <v>0-0</v>
      </c>
      <c r="N3783" s="526"/>
      <c r="O3783" s="535"/>
      <c r="AC3783" s="274"/>
    </row>
    <row r="3784" spans="1:29" x14ac:dyDescent="0.2">
      <c r="A3784" s="528"/>
      <c r="B3784" s="477" t="str">
        <f t="shared" si="202"/>
        <v xml:space="preserve"> </v>
      </c>
      <c r="C3784" s="477"/>
      <c r="D3784" s="526"/>
      <c r="E3784" s="529"/>
      <c r="F3784" s="529"/>
      <c r="G3784" s="530"/>
      <c r="H3784" s="530"/>
      <c r="I3784" s="532"/>
      <c r="J3784" s="531" t="e">
        <f>VLOOKUP(K3784,'[11]CONSOLIDADO PLAN DESARROLLO'!$DK$9:$DM4080,3,0)</f>
        <v>#N/A</v>
      </c>
      <c r="K3784" s="532"/>
      <c r="L3784" s="531" t="str">
        <f>IF(K3784=0,"0-0",(VLOOKUP(K3784,'[11]CONSOLIDADO PLAN DESARROLLO'!$DK$9:$DM$305,2,0)))</f>
        <v>0-0</v>
      </c>
      <c r="M3784" s="532" t="str">
        <f t="shared" si="203"/>
        <v>0-0</v>
      </c>
      <c r="N3784" s="526"/>
      <c r="O3784" s="535"/>
      <c r="AC3784" s="274"/>
    </row>
    <row r="3785" spans="1:29" x14ac:dyDescent="0.2">
      <c r="A3785" s="528"/>
      <c r="B3785" s="477" t="str">
        <f t="shared" si="202"/>
        <v xml:space="preserve"> </v>
      </c>
      <c r="C3785" s="477"/>
      <c r="D3785" s="526"/>
      <c r="E3785" s="529"/>
      <c r="F3785" s="529"/>
      <c r="G3785" s="530"/>
      <c r="H3785" s="530"/>
      <c r="I3785" s="532"/>
      <c r="J3785" s="531" t="e">
        <f>VLOOKUP(K3785,'[11]CONSOLIDADO PLAN DESARROLLO'!$DK$9:$DM4081,3,0)</f>
        <v>#N/A</v>
      </c>
      <c r="K3785" s="532"/>
      <c r="L3785" s="531" t="str">
        <f>IF(K3785=0,"0-0",(VLOOKUP(K3785,'[11]CONSOLIDADO PLAN DESARROLLO'!$DK$9:$DM$305,2,0)))</f>
        <v>0-0</v>
      </c>
      <c r="M3785" s="532" t="str">
        <f t="shared" si="203"/>
        <v>0-0</v>
      </c>
      <c r="N3785" s="526"/>
      <c r="O3785" s="535"/>
      <c r="AC3785" s="274"/>
    </row>
    <row r="3786" spans="1:29" x14ac:dyDescent="0.2">
      <c r="A3786" s="528"/>
      <c r="B3786" s="477" t="str">
        <f t="shared" si="202"/>
        <v xml:space="preserve"> </v>
      </c>
      <c r="C3786" s="477"/>
      <c r="D3786" s="526"/>
      <c r="E3786" s="529"/>
      <c r="F3786" s="529"/>
      <c r="G3786" s="530"/>
      <c r="H3786" s="530"/>
      <c r="I3786" s="532"/>
      <c r="J3786" s="531" t="e">
        <f>VLOOKUP(K3786,'[11]CONSOLIDADO PLAN DESARROLLO'!$DK$9:$DM4082,3,0)</f>
        <v>#N/A</v>
      </c>
      <c r="K3786" s="532"/>
      <c r="L3786" s="531" t="str">
        <f>IF(K3786=0,"0-0",(VLOOKUP(K3786,'[11]CONSOLIDADO PLAN DESARROLLO'!$DK$9:$DM$305,2,0)))</f>
        <v>0-0</v>
      </c>
      <c r="M3786" s="532" t="str">
        <f t="shared" si="203"/>
        <v>0-0</v>
      </c>
      <c r="N3786" s="526"/>
      <c r="O3786" s="535"/>
      <c r="AC3786" s="274"/>
    </row>
    <row r="3787" spans="1:29" x14ac:dyDescent="0.2">
      <c r="A3787" s="528"/>
      <c r="B3787" s="477" t="str">
        <f t="shared" si="202"/>
        <v xml:space="preserve"> </v>
      </c>
      <c r="C3787" s="477"/>
      <c r="D3787" s="526"/>
      <c r="E3787" s="529"/>
      <c r="F3787" s="529"/>
      <c r="G3787" s="530"/>
      <c r="H3787" s="530"/>
      <c r="I3787" s="532"/>
      <c r="J3787" s="531" t="e">
        <f>VLOOKUP(K3787,'[11]CONSOLIDADO PLAN DESARROLLO'!$DK$9:$DM4083,3,0)</f>
        <v>#N/A</v>
      </c>
      <c r="K3787" s="532"/>
      <c r="L3787" s="531" t="str">
        <f>IF(K3787=0,"0-0",(VLOOKUP(K3787,'[11]CONSOLIDADO PLAN DESARROLLO'!$DK$9:$DM$305,2,0)))</f>
        <v>0-0</v>
      </c>
      <c r="M3787" s="532" t="str">
        <f t="shared" si="203"/>
        <v>0-0</v>
      </c>
      <c r="N3787" s="526"/>
      <c r="O3787" s="535"/>
      <c r="AC3787" s="274"/>
    </row>
    <row r="3788" spans="1:29" x14ac:dyDescent="0.2">
      <c r="A3788" s="528"/>
      <c r="B3788" s="477" t="str">
        <f t="shared" si="202"/>
        <v xml:space="preserve"> </v>
      </c>
      <c r="C3788" s="477"/>
      <c r="D3788" s="526"/>
      <c r="E3788" s="529"/>
      <c r="F3788" s="529"/>
      <c r="G3788" s="530"/>
      <c r="H3788" s="530"/>
      <c r="I3788" s="532"/>
      <c r="J3788" s="531" t="e">
        <f>VLOOKUP(K3788,'[11]CONSOLIDADO PLAN DESARROLLO'!$DK$9:$DM4084,3,0)</f>
        <v>#N/A</v>
      </c>
      <c r="K3788" s="532"/>
      <c r="L3788" s="531" t="str">
        <f>IF(K3788=0,"0-0",(VLOOKUP(K3788,'[11]CONSOLIDADO PLAN DESARROLLO'!$DK$9:$DM$305,2,0)))</f>
        <v>0-0</v>
      </c>
      <c r="M3788" s="532" t="str">
        <f t="shared" si="203"/>
        <v>0-0</v>
      </c>
      <c r="N3788" s="526"/>
      <c r="O3788" s="535"/>
      <c r="AC3788" s="274"/>
    </row>
    <row r="3789" spans="1:29" x14ac:dyDescent="0.2">
      <c r="A3789" s="528"/>
      <c r="B3789" s="477" t="str">
        <f t="shared" si="202"/>
        <v xml:space="preserve"> </v>
      </c>
      <c r="C3789" s="477"/>
      <c r="D3789" s="526"/>
      <c r="E3789" s="529"/>
      <c r="F3789" s="529"/>
      <c r="G3789" s="530"/>
      <c r="H3789" s="530"/>
      <c r="I3789" s="532"/>
      <c r="J3789" s="531" t="e">
        <f>VLOOKUP(K3789,'[11]CONSOLIDADO PLAN DESARROLLO'!$DK$9:$DM4085,3,0)</f>
        <v>#N/A</v>
      </c>
      <c r="K3789" s="532"/>
      <c r="L3789" s="531" t="str">
        <f>IF(K3789=0,"0-0",(VLOOKUP(K3789,'[11]CONSOLIDADO PLAN DESARROLLO'!$DK$9:$DM$305,2,0)))</f>
        <v>0-0</v>
      </c>
      <c r="M3789" s="532" t="str">
        <f t="shared" si="203"/>
        <v>0-0</v>
      </c>
      <c r="N3789" s="526"/>
      <c r="O3789" s="535"/>
      <c r="AC3789" s="274"/>
    </row>
    <row r="3790" spans="1:29" x14ac:dyDescent="0.2">
      <c r="A3790" s="528"/>
      <c r="B3790" s="477" t="str">
        <f t="shared" si="202"/>
        <v xml:space="preserve"> </v>
      </c>
      <c r="C3790" s="477"/>
      <c r="D3790" s="526"/>
      <c r="E3790" s="529"/>
      <c r="F3790" s="529"/>
      <c r="G3790" s="530"/>
      <c r="H3790" s="530"/>
      <c r="I3790" s="532"/>
      <c r="J3790" s="531" t="e">
        <f>VLOOKUP(K3790,'[11]CONSOLIDADO PLAN DESARROLLO'!$DK$9:$DM4086,3,0)</f>
        <v>#N/A</v>
      </c>
      <c r="K3790" s="532"/>
      <c r="L3790" s="531" t="str">
        <f>IF(K3790=0,"0-0",(VLOOKUP(K3790,'[11]CONSOLIDADO PLAN DESARROLLO'!$DK$9:$DM$305,2,0)))</f>
        <v>0-0</v>
      </c>
      <c r="M3790" s="532" t="str">
        <f t="shared" si="203"/>
        <v>0-0</v>
      </c>
      <c r="N3790" s="526"/>
      <c r="O3790" s="535"/>
      <c r="AC3790" s="274"/>
    </row>
    <row r="3791" spans="1:29" x14ac:dyDescent="0.2">
      <c r="A3791" s="528"/>
      <c r="B3791" s="477" t="str">
        <f t="shared" si="202"/>
        <v xml:space="preserve"> </v>
      </c>
      <c r="C3791" s="477"/>
      <c r="D3791" s="526"/>
      <c r="E3791" s="529"/>
      <c r="F3791" s="529"/>
      <c r="G3791" s="530"/>
      <c r="H3791" s="530"/>
      <c r="I3791" s="532"/>
      <c r="J3791" s="531" t="e">
        <f>VLOOKUP(K3791,'[11]CONSOLIDADO PLAN DESARROLLO'!$DK$9:$DM4087,3,0)</f>
        <v>#N/A</v>
      </c>
      <c r="K3791" s="532"/>
      <c r="L3791" s="531" t="str">
        <f>IF(K3791=0,"0-0",(VLOOKUP(K3791,'[11]CONSOLIDADO PLAN DESARROLLO'!$DK$9:$DM$305,2,0)))</f>
        <v>0-0</v>
      </c>
      <c r="M3791" s="532" t="str">
        <f t="shared" si="203"/>
        <v>0-0</v>
      </c>
      <c r="N3791" s="526"/>
      <c r="O3791" s="535"/>
      <c r="AC3791" s="274"/>
    </row>
    <row r="3792" spans="1:29" x14ac:dyDescent="0.2">
      <c r="A3792" s="528"/>
      <c r="B3792" s="477" t="str">
        <f t="shared" si="202"/>
        <v xml:space="preserve"> </v>
      </c>
      <c r="C3792" s="477"/>
      <c r="D3792" s="526"/>
      <c r="E3792" s="529"/>
      <c r="F3792" s="529"/>
      <c r="G3792" s="530"/>
      <c r="H3792" s="530"/>
      <c r="I3792" s="532"/>
      <c r="J3792" s="531" t="e">
        <f>VLOOKUP(K3792,'[11]CONSOLIDADO PLAN DESARROLLO'!$DK$9:$DM4088,3,0)</f>
        <v>#N/A</v>
      </c>
      <c r="K3792" s="532"/>
      <c r="L3792" s="531" t="str">
        <f>IF(K3792=0,"0-0",(VLOOKUP(K3792,'[11]CONSOLIDADO PLAN DESARROLLO'!$DK$9:$DM$305,2,0)))</f>
        <v>0-0</v>
      </c>
      <c r="M3792" s="532" t="str">
        <f t="shared" si="203"/>
        <v>0-0</v>
      </c>
      <c r="N3792" s="526"/>
      <c r="O3792" s="535"/>
      <c r="AC3792" s="274"/>
    </row>
    <row r="3793" spans="1:29" x14ac:dyDescent="0.2">
      <c r="A3793" s="528"/>
      <c r="B3793" s="477" t="str">
        <f t="shared" si="202"/>
        <v xml:space="preserve"> </v>
      </c>
      <c r="C3793" s="477"/>
      <c r="D3793" s="526"/>
      <c r="E3793" s="529"/>
      <c r="F3793" s="529"/>
      <c r="G3793" s="530"/>
      <c r="H3793" s="530"/>
      <c r="I3793" s="532"/>
      <c r="J3793" s="531" t="e">
        <f>VLOOKUP(K3793,'[11]CONSOLIDADO PLAN DESARROLLO'!$DK$9:$DM4089,3,0)</f>
        <v>#N/A</v>
      </c>
      <c r="K3793" s="532"/>
      <c r="L3793" s="531" t="str">
        <f>IF(K3793=0,"0-0",(VLOOKUP(K3793,'[11]CONSOLIDADO PLAN DESARROLLO'!$DK$9:$DM$305,2,0)))</f>
        <v>0-0</v>
      </c>
      <c r="M3793" s="532" t="str">
        <f t="shared" si="203"/>
        <v>0-0</v>
      </c>
      <c r="N3793" s="526"/>
      <c r="O3793" s="535"/>
      <c r="AC3793" s="274"/>
    </row>
    <row r="3794" spans="1:29" x14ac:dyDescent="0.2">
      <c r="A3794" s="528"/>
      <c r="B3794" s="477" t="str">
        <f t="shared" si="202"/>
        <v xml:space="preserve"> </v>
      </c>
      <c r="C3794" s="477"/>
      <c r="D3794" s="526"/>
      <c r="E3794" s="529"/>
      <c r="F3794" s="529"/>
      <c r="G3794" s="530"/>
      <c r="H3794" s="530"/>
      <c r="I3794" s="532"/>
      <c r="J3794" s="531" t="e">
        <f>VLOOKUP(K3794,'[11]CONSOLIDADO PLAN DESARROLLO'!$DK$9:$DM4090,3,0)</f>
        <v>#N/A</v>
      </c>
      <c r="K3794" s="532"/>
      <c r="L3794" s="531" t="str">
        <f>IF(K3794=0,"0-0",(VLOOKUP(K3794,'[11]CONSOLIDADO PLAN DESARROLLO'!$DK$9:$DM$305,2,0)))</f>
        <v>0-0</v>
      </c>
      <c r="M3794" s="532" t="str">
        <f t="shared" si="203"/>
        <v>0-0</v>
      </c>
      <c r="N3794" s="526"/>
      <c r="O3794" s="535"/>
      <c r="AC3794" s="274"/>
    </row>
    <row r="3795" spans="1:29" x14ac:dyDescent="0.2">
      <c r="A3795" s="528"/>
      <c r="B3795" s="477" t="str">
        <f t="shared" si="202"/>
        <v xml:space="preserve"> </v>
      </c>
      <c r="C3795" s="477"/>
      <c r="D3795" s="526"/>
      <c r="E3795" s="529"/>
      <c r="F3795" s="529"/>
      <c r="G3795" s="530"/>
      <c r="H3795" s="530"/>
      <c r="I3795" s="532"/>
      <c r="J3795" s="531" t="e">
        <f>VLOOKUP(K3795,'[11]CONSOLIDADO PLAN DESARROLLO'!$DK$9:$DM4091,3,0)</f>
        <v>#N/A</v>
      </c>
      <c r="K3795" s="532"/>
      <c r="L3795" s="531" t="str">
        <f>IF(K3795=0,"0-0",(VLOOKUP(K3795,'[11]CONSOLIDADO PLAN DESARROLLO'!$DK$9:$DM$305,2,0)))</f>
        <v>0-0</v>
      </c>
      <c r="M3795" s="532" t="str">
        <f t="shared" si="203"/>
        <v>0-0</v>
      </c>
      <c r="N3795" s="526"/>
      <c r="O3795" s="535"/>
      <c r="AC3795" s="274"/>
    </row>
    <row r="3796" spans="1:29" x14ac:dyDescent="0.2">
      <c r="A3796" s="528"/>
      <c r="B3796" s="477" t="str">
        <f t="shared" si="202"/>
        <v xml:space="preserve"> </v>
      </c>
      <c r="C3796" s="477"/>
      <c r="D3796" s="526"/>
      <c r="E3796" s="529"/>
      <c r="F3796" s="529"/>
      <c r="G3796" s="530"/>
      <c r="H3796" s="530"/>
      <c r="I3796" s="532"/>
      <c r="J3796" s="531" t="e">
        <f>VLOOKUP(K3796,'[11]CONSOLIDADO PLAN DESARROLLO'!$DK$9:$DM4092,3,0)</f>
        <v>#N/A</v>
      </c>
      <c r="K3796" s="532"/>
      <c r="L3796" s="531" t="str">
        <f>IF(K3796=0,"0-0",(VLOOKUP(K3796,'[11]CONSOLIDADO PLAN DESARROLLO'!$DK$9:$DM$305,2,0)))</f>
        <v>0-0</v>
      </c>
      <c r="M3796" s="532" t="str">
        <f t="shared" si="203"/>
        <v>0-0</v>
      </c>
      <c r="N3796" s="526"/>
      <c r="O3796" s="535"/>
      <c r="AC3796" s="274"/>
    </row>
    <row r="3797" spans="1:29" x14ac:dyDescent="0.2">
      <c r="A3797" s="528"/>
      <c r="B3797" s="477" t="str">
        <f t="shared" si="202"/>
        <v xml:space="preserve"> </v>
      </c>
      <c r="C3797" s="477"/>
      <c r="D3797" s="526"/>
      <c r="E3797" s="529"/>
      <c r="F3797" s="529"/>
      <c r="G3797" s="530"/>
      <c r="H3797" s="530"/>
      <c r="I3797" s="532"/>
      <c r="J3797" s="531" t="e">
        <f>VLOOKUP(K3797,'[11]CONSOLIDADO PLAN DESARROLLO'!$DK$9:$DM4093,3,0)</f>
        <v>#N/A</v>
      </c>
      <c r="K3797" s="532"/>
      <c r="L3797" s="531" t="str">
        <f>IF(K3797=0,"0-0",(VLOOKUP(K3797,'[11]CONSOLIDADO PLAN DESARROLLO'!$DK$9:$DM$305,2,0)))</f>
        <v>0-0</v>
      </c>
      <c r="M3797" s="532" t="str">
        <f t="shared" si="203"/>
        <v>0-0</v>
      </c>
      <c r="N3797" s="526"/>
      <c r="O3797" s="535"/>
      <c r="AC3797" s="274"/>
    </row>
    <row r="3798" spans="1:29" x14ac:dyDescent="0.2">
      <c r="A3798" s="528"/>
      <c r="B3798" s="477" t="str">
        <f t="shared" si="202"/>
        <v xml:space="preserve"> </v>
      </c>
      <c r="C3798" s="477"/>
      <c r="D3798" s="526"/>
      <c r="E3798" s="529"/>
      <c r="F3798" s="529"/>
      <c r="G3798" s="530"/>
      <c r="H3798" s="530"/>
      <c r="I3798" s="532"/>
      <c r="J3798" s="531" t="e">
        <f>VLOOKUP(K3798,'[11]CONSOLIDADO PLAN DESARROLLO'!$DK$9:$DM4094,3,0)</f>
        <v>#N/A</v>
      </c>
      <c r="K3798" s="532"/>
      <c r="L3798" s="531" t="str">
        <f>IF(K3798=0,"0-0",(VLOOKUP(K3798,'[11]CONSOLIDADO PLAN DESARROLLO'!$DK$9:$DM$305,2,0)))</f>
        <v>0-0</v>
      </c>
      <c r="M3798" s="532" t="str">
        <f t="shared" si="203"/>
        <v>0-0</v>
      </c>
      <c r="N3798" s="526"/>
      <c r="O3798" s="535"/>
      <c r="AC3798" s="274"/>
    </row>
    <row r="3799" spans="1:29" x14ac:dyDescent="0.2">
      <c r="A3799" s="528"/>
      <c r="B3799" s="477" t="str">
        <f t="shared" si="202"/>
        <v xml:space="preserve"> </v>
      </c>
      <c r="C3799" s="477"/>
      <c r="D3799" s="526"/>
      <c r="E3799" s="529"/>
      <c r="F3799" s="529"/>
      <c r="G3799" s="530"/>
      <c r="H3799" s="530"/>
      <c r="I3799" s="532"/>
      <c r="J3799" s="531" t="e">
        <f>VLOOKUP(K3799,'[11]CONSOLIDADO PLAN DESARROLLO'!$DK$9:$DM4095,3,0)</f>
        <v>#N/A</v>
      </c>
      <c r="K3799" s="532"/>
      <c r="L3799" s="531" t="str">
        <f>IF(K3799=0,"0-0",(VLOOKUP(K3799,'[11]CONSOLIDADO PLAN DESARROLLO'!$DK$9:$DM$305,2,0)))</f>
        <v>0-0</v>
      </c>
      <c r="M3799" s="532" t="str">
        <f t="shared" si="203"/>
        <v>0-0</v>
      </c>
      <c r="N3799" s="526"/>
      <c r="O3799" s="535"/>
      <c r="AC3799" s="274"/>
    </row>
    <row r="3800" spans="1:29" x14ac:dyDescent="0.2">
      <c r="A3800" s="528"/>
      <c r="B3800" s="477" t="str">
        <f t="shared" si="202"/>
        <v xml:space="preserve"> </v>
      </c>
      <c r="C3800" s="477"/>
      <c r="D3800" s="526"/>
      <c r="E3800" s="529"/>
      <c r="F3800" s="529"/>
      <c r="G3800" s="530"/>
      <c r="H3800" s="530"/>
      <c r="I3800" s="532"/>
      <c r="J3800" s="531" t="e">
        <f>VLOOKUP(K3800,'[11]CONSOLIDADO PLAN DESARROLLO'!$DK$9:$DM4096,3,0)</f>
        <v>#N/A</v>
      </c>
      <c r="K3800" s="532"/>
      <c r="L3800" s="531" t="str">
        <f>IF(K3800=0,"0-0",(VLOOKUP(K3800,'[11]CONSOLIDADO PLAN DESARROLLO'!$DK$9:$DM$305,2,0)))</f>
        <v>0-0</v>
      </c>
      <c r="M3800" s="532" t="str">
        <f t="shared" si="203"/>
        <v>0-0</v>
      </c>
      <c r="N3800" s="526"/>
      <c r="O3800" s="535"/>
      <c r="AC3800" s="274"/>
    </row>
    <row r="3801" spans="1:29" x14ac:dyDescent="0.2">
      <c r="A3801" s="528"/>
      <c r="B3801" s="477" t="str">
        <f t="shared" si="202"/>
        <v xml:space="preserve"> </v>
      </c>
      <c r="C3801" s="477"/>
      <c r="D3801" s="526"/>
      <c r="E3801" s="529"/>
      <c r="F3801" s="529"/>
      <c r="G3801" s="530"/>
      <c r="H3801" s="530"/>
      <c r="I3801" s="532"/>
      <c r="J3801" s="531" t="e">
        <f>VLOOKUP(K3801,'[11]CONSOLIDADO PLAN DESARROLLO'!$DK$9:$DM4097,3,0)</f>
        <v>#N/A</v>
      </c>
      <c r="K3801" s="532"/>
      <c r="L3801" s="531" t="str">
        <f>IF(K3801=0,"0-0",(VLOOKUP(K3801,'[11]CONSOLIDADO PLAN DESARROLLO'!$DK$9:$DM$305,2,0)))</f>
        <v>0-0</v>
      </c>
      <c r="M3801" s="532" t="str">
        <f t="shared" si="203"/>
        <v>0-0</v>
      </c>
      <c r="N3801" s="526"/>
      <c r="O3801" s="535"/>
      <c r="AC3801" s="274"/>
    </row>
    <row r="3802" spans="1:29" x14ac:dyDescent="0.2">
      <c r="A3802" s="528"/>
      <c r="B3802" s="477" t="str">
        <f t="shared" si="202"/>
        <v xml:space="preserve"> </v>
      </c>
      <c r="C3802" s="477"/>
      <c r="D3802" s="526"/>
      <c r="E3802" s="529"/>
      <c r="F3802" s="529"/>
      <c r="G3802" s="530"/>
      <c r="H3802" s="530"/>
      <c r="I3802" s="532"/>
      <c r="J3802" s="531" t="e">
        <f>VLOOKUP(K3802,'[11]CONSOLIDADO PLAN DESARROLLO'!$DK$9:$DM4098,3,0)</f>
        <v>#N/A</v>
      </c>
      <c r="K3802" s="532"/>
      <c r="L3802" s="531" t="str">
        <f>IF(K3802=0,"0-0",(VLOOKUP(K3802,'[11]CONSOLIDADO PLAN DESARROLLO'!$DK$9:$DM$305,2,0)))</f>
        <v>0-0</v>
      </c>
      <c r="M3802" s="532" t="str">
        <f t="shared" si="203"/>
        <v>0-0</v>
      </c>
      <c r="N3802" s="526"/>
      <c r="O3802" s="535"/>
      <c r="AC3802" s="274"/>
    </row>
    <row r="3803" spans="1:29" x14ac:dyDescent="0.2">
      <c r="A3803" s="528"/>
      <c r="B3803" s="477" t="str">
        <f t="shared" si="202"/>
        <v xml:space="preserve"> </v>
      </c>
      <c r="C3803" s="477"/>
      <c r="D3803" s="526"/>
      <c r="E3803" s="529"/>
      <c r="F3803" s="529"/>
      <c r="G3803" s="530"/>
      <c r="H3803" s="530"/>
      <c r="I3803" s="532"/>
      <c r="J3803" s="531" t="e">
        <f>VLOOKUP(K3803,'[11]CONSOLIDADO PLAN DESARROLLO'!$DK$9:$DM4099,3,0)</f>
        <v>#N/A</v>
      </c>
      <c r="K3803" s="532"/>
      <c r="L3803" s="531" t="str">
        <f>IF(K3803=0,"0-0",(VLOOKUP(K3803,'[11]CONSOLIDADO PLAN DESARROLLO'!$DK$9:$DM$305,2,0)))</f>
        <v>0-0</v>
      </c>
      <c r="M3803" s="532" t="str">
        <f t="shared" si="203"/>
        <v>0-0</v>
      </c>
      <c r="N3803" s="526"/>
      <c r="O3803" s="535"/>
      <c r="AC3803" s="274"/>
    </row>
    <row r="3804" spans="1:29" x14ac:dyDescent="0.2">
      <c r="A3804" s="528"/>
      <c r="B3804" s="477" t="str">
        <f t="shared" si="202"/>
        <v xml:space="preserve"> </v>
      </c>
      <c r="C3804" s="477"/>
      <c r="D3804" s="526"/>
      <c r="E3804" s="529"/>
      <c r="F3804" s="529"/>
      <c r="G3804" s="530"/>
      <c r="H3804" s="530"/>
      <c r="I3804" s="532"/>
      <c r="J3804" s="531" t="e">
        <f>VLOOKUP(K3804,'[11]CONSOLIDADO PLAN DESARROLLO'!$DK$9:$DM4100,3,0)</f>
        <v>#N/A</v>
      </c>
      <c r="K3804" s="532"/>
      <c r="L3804" s="531" t="str">
        <f>IF(K3804=0,"0-0",(VLOOKUP(K3804,'[11]CONSOLIDADO PLAN DESARROLLO'!$DK$9:$DM$305,2,0)))</f>
        <v>0-0</v>
      </c>
      <c r="M3804" s="532" t="str">
        <f t="shared" si="203"/>
        <v>0-0</v>
      </c>
      <c r="N3804" s="526"/>
      <c r="O3804" s="535"/>
      <c r="AC3804" s="274"/>
    </row>
    <row r="3805" spans="1:29" x14ac:dyDescent="0.2">
      <c r="A3805" s="528"/>
      <c r="B3805" s="477" t="str">
        <f t="shared" si="202"/>
        <v xml:space="preserve"> </v>
      </c>
      <c r="C3805" s="477"/>
      <c r="D3805" s="526"/>
      <c r="E3805" s="529"/>
      <c r="F3805" s="529"/>
      <c r="G3805" s="530"/>
      <c r="H3805" s="530"/>
      <c r="I3805" s="532"/>
      <c r="J3805" s="531" t="e">
        <f>VLOOKUP(K3805,'[11]CONSOLIDADO PLAN DESARROLLO'!$DK$9:$DM4101,3,0)</f>
        <v>#N/A</v>
      </c>
      <c r="K3805" s="532"/>
      <c r="L3805" s="531" t="str">
        <f>IF(K3805=0,"0-0",(VLOOKUP(K3805,'[11]CONSOLIDADO PLAN DESARROLLO'!$DK$9:$DM$305,2,0)))</f>
        <v>0-0</v>
      </c>
      <c r="M3805" s="532" t="str">
        <f t="shared" si="203"/>
        <v>0-0</v>
      </c>
      <c r="N3805" s="526"/>
      <c r="O3805" s="535"/>
      <c r="AC3805" s="274"/>
    </row>
    <row r="3806" spans="1:29" x14ac:dyDescent="0.2">
      <c r="A3806" s="528"/>
      <c r="B3806" s="477" t="str">
        <f t="shared" si="202"/>
        <v xml:space="preserve"> </v>
      </c>
      <c r="C3806" s="477"/>
      <c r="D3806" s="526"/>
      <c r="E3806" s="529"/>
      <c r="F3806" s="529"/>
      <c r="G3806" s="530"/>
      <c r="H3806" s="530"/>
      <c r="I3806" s="532"/>
      <c r="J3806" s="531" t="e">
        <f>VLOOKUP(K3806,'[11]CONSOLIDADO PLAN DESARROLLO'!$DK$9:$DM4102,3,0)</f>
        <v>#N/A</v>
      </c>
      <c r="K3806" s="532"/>
      <c r="L3806" s="531" t="str">
        <f>IF(K3806=0,"0-0",(VLOOKUP(K3806,'[11]CONSOLIDADO PLAN DESARROLLO'!$DK$9:$DM$305,2,0)))</f>
        <v>0-0</v>
      </c>
      <c r="M3806" s="532" t="str">
        <f t="shared" si="203"/>
        <v>0-0</v>
      </c>
      <c r="N3806" s="526"/>
      <c r="O3806" s="535"/>
      <c r="AC3806" s="274"/>
    </row>
    <row r="3807" spans="1:29" x14ac:dyDescent="0.2">
      <c r="A3807" s="528"/>
      <c r="B3807" s="477" t="str">
        <f t="shared" si="202"/>
        <v xml:space="preserve"> </v>
      </c>
      <c r="C3807" s="477"/>
      <c r="D3807" s="526"/>
      <c r="E3807" s="529"/>
      <c r="F3807" s="529"/>
      <c r="G3807" s="530"/>
      <c r="H3807" s="530"/>
      <c r="I3807" s="532"/>
      <c r="J3807" s="531" t="e">
        <f>VLOOKUP(K3807,'[11]CONSOLIDADO PLAN DESARROLLO'!$DK$9:$DM4103,3,0)</f>
        <v>#N/A</v>
      </c>
      <c r="K3807" s="532"/>
      <c r="L3807" s="531" t="str">
        <f>IF(K3807=0,"0-0",(VLOOKUP(K3807,'[11]CONSOLIDADO PLAN DESARROLLO'!$DK$9:$DM$305,2,0)))</f>
        <v>0-0</v>
      </c>
      <c r="M3807" s="532" t="str">
        <f t="shared" si="203"/>
        <v>0-0</v>
      </c>
      <c r="N3807" s="526"/>
      <c r="O3807" s="535"/>
      <c r="AC3807" s="274"/>
    </row>
    <row r="3808" spans="1:29" x14ac:dyDescent="0.2">
      <c r="A3808" s="528"/>
      <c r="B3808" s="477" t="str">
        <f t="shared" si="202"/>
        <v xml:space="preserve"> </v>
      </c>
      <c r="C3808" s="477"/>
      <c r="D3808" s="526"/>
      <c r="E3808" s="529"/>
      <c r="F3808" s="529"/>
      <c r="G3808" s="530"/>
      <c r="H3808" s="530"/>
      <c r="I3808" s="532"/>
      <c r="J3808" s="531" t="e">
        <f>VLOOKUP(K3808,'[11]CONSOLIDADO PLAN DESARROLLO'!$DK$9:$DM4104,3,0)</f>
        <v>#N/A</v>
      </c>
      <c r="K3808" s="532"/>
      <c r="L3808" s="531" t="str">
        <f>IF(K3808=0,"0-0",(VLOOKUP(K3808,'[11]CONSOLIDADO PLAN DESARROLLO'!$DK$9:$DM$305,2,0)))</f>
        <v>0-0</v>
      </c>
      <c r="M3808" s="532" t="str">
        <f t="shared" si="203"/>
        <v>0-0</v>
      </c>
      <c r="N3808" s="526"/>
      <c r="O3808" s="535"/>
      <c r="AC3808" s="274"/>
    </row>
    <row r="3809" spans="1:29" x14ac:dyDescent="0.2">
      <c r="A3809" s="528"/>
      <c r="B3809" s="477" t="str">
        <f t="shared" si="202"/>
        <v xml:space="preserve"> </v>
      </c>
      <c r="C3809" s="477"/>
      <c r="D3809" s="526"/>
      <c r="E3809" s="529"/>
      <c r="F3809" s="529"/>
      <c r="G3809" s="530"/>
      <c r="H3809" s="530"/>
      <c r="I3809" s="532"/>
      <c r="J3809" s="531" t="e">
        <f>VLOOKUP(K3809,'[11]CONSOLIDADO PLAN DESARROLLO'!$DK$9:$DM4105,3,0)</f>
        <v>#N/A</v>
      </c>
      <c r="K3809" s="532"/>
      <c r="L3809" s="531" t="str">
        <f>IF(K3809=0,"0-0",(VLOOKUP(K3809,'[11]CONSOLIDADO PLAN DESARROLLO'!$DK$9:$DM$305,2,0)))</f>
        <v>0-0</v>
      </c>
      <c r="M3809" s="532" t="str">
        <f t="shared" si="203"/>
        <v>0-0</v>
      </c>
      <c r="N3809" s="526"/>
      <c r="O3809" s="535"/>
      <c r="AC3809" s="274"/>
    </row>
    <row r="3810" spans="1:29" x14ac:dyDescent="0.2">
      <c r="A3810" s="528"/>
      <c r="B3810" s="477" t="str">
        <f t="shared" si="202"/>
        <v xml:space="preserve"> </v>
      </c>
      <c r="C3810" s="477"/>
      <c r="D3810" s="526"/>
      <c r="E3810" s="529"/>
      <c r="F3810" s="529"/>
      <c r="G3810" s="530"/>
      <c r="H3810" s="530"/>
      <c r="I3810" s="532"/>
      <c r="J3810" s="531" t="e">
        <f>VLOOKUP(K3810,'[11]CONSOLIDADO PLAN DESARROLLO'!$DK$9:$DM4106,3,0)</f>
        <v>#N/A</v>
      </c>
      <c r="K3810" s="532"/>
      <c r="L3810" s="531" t="str">
        <f>IF(K3810=0,"0-0",(VLOOKUP(K3810,'[11]CONSOLIDADO PLAN DESARROLLO'!$DK$9:$DM$305,2,0)))</f>
        <v>0-0</v>
      </c>
      <c r="M3810" s="532" t="str">
        <f t="shared" si="203"/>
        <v>0-0</v>
      </c>
      <c r="N3810" s="526"/>
      <c r="O3810" s="535"/>
      <c r="AC3810" s="274"/>
    </row>
    <row r="3811" spans="1:29" x14ac:dyDescent="0.2">
      <c r="A3811" s="528"/>
      <c r="B3811" s="477" t="str">
        <f t="shared" si="202"/>
        <v xml:space="preserve"> </v>
      </c>
      <c r="C3811" s="477"/>
      <c r="D3811" s="526"/>
      <c r="E3811" s="529"/>
      <c r="F3811" s="529"/>
      <c r="G3811" s="530"/>
      <c r="H3811" s="530"/>
      <c r="I3811" s="532"/>
      <c r="J3811" s="531" t="e">
        <f>VLOOKUP(K3811,'[11]CONSOLIDADO PLAN DESARROLLO'!$DK$9:$DM4107,3,0)</f>
        <v>#N/A</v>
      </c>
      <c r="K3811" s="532"/>
      <c r="L3811" s="531" t="str">
        <f>IF(K3811=0,"0-0",(VLOOKUP(K3811,'[11]CONSOLIDADO PLAN DESARROLLO'!$DK$9:$DM$305,2,0)))</f>
        <v>0-0</v>
      </c>
      <c r="M3811" s="532" t="str">
        <f t="shared" si="203"/>
        <v>0-0</v>
      </c>
      <c r="N3811" s="526"/>
      <c r="O3811" s="535"/>
      <c r="AC3811" s="274"/>
    </row>
    <row r="3812" spans="1:29" x14ac:dyDescent="0.2">
      <c r="A3812" s="528"/>
      <c r="B3812" s="477" t="str">
        <f t="shared" si="202"/>
        <v xml:space="preserve"> </v>
      </c>
      <c r="C3812" s="477"/>
      <c r="D3812" s="526"/>
      <c r="E3812" s="529"/>
      <c r="F3812" s="529"/>
      <c r="G3812" s="530"/>
      <c r="H3812" s="530"/>
      <c r="I3812" s="532"/>
      <c r="J3812" s="531" t="e">
        <f>VLOOKUP(K3812,'[11]CONSOLIDADO PLAN DESARROLLO'!$DK$9:$DM4108,3,0)</f>
        <v>#N/A</v>
      </c>
      <c r="K3812" s="532"/>
      <c r="L3812" s="531" t="str">
        <f>IF(K3812=0,"0-0",(VLOOKUP(K3812,'[11]CONSOLIDADO PLAN DESARROLLO'!$DK$9:$DM$305,2,0)))</f>
        <v>0-0</v>
      </c>
      <c r="M3812" s="532" t="str">
        <f t="shared" si="203"/>
        <v>0-0</v>
      </c>
      <c r="N3812" s="526"/>
      <c r="O3812" s="535"/>
      <c r="AC3812" s="274"/>
    </row>
    <row r="3813" spans="1:29" x14ac:dyDescent="0.2">
      <c r="A3813" s="528"/>
      <c r="B3813" s="477" t="str">
        <f t="shared" si="202"/>
        <v xml:space="preserve"> </v>
      </c>
      <c r="C3813" s="477"/>
      <c r="D3813" s="526"/>
      <c r="E3813" s="529"/>
      <c r="F3813" s="529"/>
      <c r="G3813" s="530"/>
      <c r="H3813" s="530"/>
      <c r="I3813" s="532"/>
      <c r="J3813" s="531" t="e">
        <f>VLOOKUP(K3813,'[11]CONSOLIDADO PLAN DESARROLLO'!$DK$9:$DM4109,3,0)</f>
        <v>#N/A</v>
      </c>
      <c r="K3813" s="532"/>
      <c r="L3813" s="531" t="str">
        <f>IF(K3813=0,"0-0",(VLOOKUP(K3813,'[11]CONSOLIDADO PLAN DESARROLLO'!$DK$9:$DM$305,2,0)))</f>
        <v>0-0</v>
      </c>
      <c r="M3813" s="532" t="str">
        <f t="shared" si="203"/>
        <v>0-0</v>
      </c>
      <c r="N3813" s="526"/>
      <c r="O3813" s="535"/>
      <c r="AC3813" s="274"/>
    </row>
    <row r="3814" spans="1:29" x14ac:dyDescent="0.2">
      <c r="A3814" s="528"/>
      <c r="B3814" s="477" t="str">
        <f t="shared" si="202"/>
        <v xml:space="preserve"> </v>
      </c>
      <c r="C3814" s="477"/>
      <c r="D3814" s="526"/>
      <c r="E3814" s="529"/>
      <c r="F3814" s="529"/>
      <c r="G3814" s="530"/>
      <c r="H3814" s="530"/>
      <c r="I3814" s="532"/>
      <c r="J3814" s="531" t="e">
        <f>VLOOKUP(K3814,'[11]CONSOLIDADO PLAN DESARROLLO'!$DK$9:$DM4110,3,0)</f>
        <v>#N/A</v>
      </c>
      <c r="K3814" s="532"/>
      <c r="L3814" s="531" t="str">
        <f>IF(K3814=0,"0-0",(VLOOKUP(K3814,'[11]CONSOLIDADO PLAN DESARROLLO'!$DK$9:$DM$305,2,0)))</f>
        <v>0-0</v>
      </c>
      <c r="M3814" s="532" t="str">
        <f t="shared" si="203"/>
        <v>0-0</v>
      </c>
      <c r="N3814" s="526"/>
      <c r="O3814" s="535"/>
      <c r="AC3814" s="274"/>
    </row>
    <row r="3815" spans="1:29" x14ac:dyDescent="0.2">
      <c r="A3815" s="528"/>
      <c r="B3815" s="477" t="str">
        <f t="shared" si="202"/>
        <v xml:space="preserve"> </v>
      </c>
      <c r="C3815" s="477"/>
      <c r="D3815" s="526"/>
      <c r="E3815" s="529"/>
      <c r="F3815" s="529"/>
      <c r="G3815" s="530"/>
      <c r="H3815" s="530"/>
      <c r="I3815" s="532"/>
      <c r="J3815" s="531" t="e">
        <f>VLOOKUP(K3815,'[11]CONSOLIDADO PLAN DESARROLLO'!$DK$9:$DM4111,3,0)</f>
        <v>#N/A</v>
      </c>
      <c r="K3815" s="532"/>
      <c r="L3815" s="531" t="str">
        <f>IF(K3815=0,"0-0",(VLOOKUP(K3815,'[11]CONSOLIDADO PLAN DESARROLLO'!$DK$9:$DM$305,2,0)))</f>
        <v>0-0</v>
      </c>
      <c r="M3815" s="532" t="str">
        <f t="shared" si="203"/>
        <v>0-0</v>
      </c>
      <c r="N3815" s="526"/>
      <c r="O3815" s="535"/>
      <c r="AC3815" s="274"/>
    </row>
    <row r="3816" spans="1:29" x14ac:dyDescent="0.2">
      <c r="A3816" s="528"/>
      <c r="B3816" s="477" t="str">
        <f t="shared" si="202"/>
        <v xml:space="preserve"> </v>
      </c>
      <c r="C3816" s="477"/>
      <c r="D3816" s="526"/>
      <c r="E3816" s="529"/>
      <c r="F3816" s="529"/>
      <c r="G3816" s="530"/>
      <c r="H3816" s="530"/>
      <c r="I3816" s="532"/>
      <c r="J3816" s="531" t="e">
        <f>VLOOKUP(K3816,'[11]CONSOLIDADO PLAN DESARROLLO'!$DK$9:$DM4112,3,0)</f>
        <v>#N/A</v>
      </c>
      <c r="K3816" s="532"/>
      <c r="L3816" s="531" t="str">
        <f>IF(K3816=0,"0-0",(VLOOKUP(K3816,'[11]CONSOLIDADO PLAN DESARROLLO'!$DK$9:$DM$305,2,0)))</f>
        <v>0-0</v>
      </c>
      <c r="M3816" s="532" t="str">
        <f t="shared" si="203"/>
        <v>0-0</v>
      </c>
      <c r="N3816" s="526"/>
      <c r="O3816" s="535"/>
      <c r="AC3816" s="274"/>
    </row>
    <row r="3817" spans="1:29" x14ac:dyDescent="0.2">
      <c r="A3817" s="528"/>
      <c r="B3817" s="477" t="str">
        <f t="shared" si="202"/>
        <v xml:space="preserve"> </v>
      </c>
      <c r="C3817" s="477"/>
      <c r="D3817" s="526"/>
      <c r="E3817" s="529"/>
      <c r="F3817" s="529"/>
      <c r="G3817" s="530"/>
      <c r="H3817" s="530"/>
      <c r="I3817" s="532"/>
      <c r="J3817" s="531" t="e">
        <f>VLOOKUP(K3817,'[11]CONSOLIDADO PLAN DESARROLLO'!$DK$9:$DM4113,3,0)</f>
        <v>#N/A</v>
      </c>
      <c r="K3817" s="532"/>
      <c r="L3817" s="531" t="str">
        <f>IF(K3817=0,"0-0",(VLOOKUP(K3817,'[11]CONSOLIDADO PLAN DESARROLLO'!$DK$9:$DM$305,2,0)))</f>
        <v>0-0</v>
      </c>
      <c r="M3817" s="532" t="str">
        <f t="shared" si="203"/>
        <v>0-0</v>
      </c>
      <c r="N3817" s="526"/>
      <c r="O3817" s="535"/>
      <c r="AC3817" s="274"/>
    </row>
    <row r="3818" spans="1:29" x14ac:dyDescent="0.2">
      <c r="A3818" s="528"/>
      <c r="B3818" s="477" t="str">
        <f t="shared" si="202"/>
        <v xml:space="preserve"> </v>
      </c>
      <c r="C3818" s="477"/>
      <c r="D3818" s="526"/>
      <c r="E3818" s="529"/>
      <c r="F3818" s="529"/>
      <c r="G3818" s="530"/>
      <c r="H3818" s="530"/>
      <c r="I3818" s="532"/>
      <c r="J3818" s="531" t="e">
        <f>VLOOKUP(K3818,'[11]CONSOLIDADO PLAN DESARROLLO'!$DK$9:$DM4114,3,0)</f>
        <v>#N/A</v>
      </c>
      <c r="K3818" s="532"/>
      <c r="L3818" s="531" t="str">
        <f>IF(K3818=0,"0-0",(VLOOKUP(K3818,'[11]CONSOLIDADO PLAN DESARROLLO'!$DK$9:$DM$305,2,0)))</f>
        <v>0-0</v>
      </c>
      <c r="M3818" s="532" t="str">
        <f t="shared" si="203"/>
        <v>0-0</v>
      </c>
      <c r="N3818" s="526"/>
      <c r="O3818" s="535"/>
      <c r="AC3818" s="274"/>
    </row>
    <row r="3819" spans="1:29" x14ac:dyDescent="0.2">
      <c r="A3819" s="528"/>
      <c r="B3819" s="477" t="str">
        <f t="shared" si="202"/>
        <v xml:space="preserve"> </v>
      </c>
      <c r="C3819" s="477"/>
      <c r="D3819" s="526"/>
      <c r="E3819" s="529"/>
      <c r="F3819" s="529"/>
      <c r="G3819" s="530"/>
      <c r="H3819" s="530"/>
      <c r="I3819" s="532"/>
      <c r="J3819" s="531" t="e">
        <f>VLOOKUP(K3819,'[11]CONSOLIDADO PLAN DESARROLLO'!$DK$9:$DM4115,3,0)</f>
        <v>#N/A</v>
      </c>
      <c r="K3819" s="532"/>
      <c r="L3819" s="531" t="str">
        <f>IF(K3819=0,"0-0",(VLOOKUP(K3819,'[11]CONSOLIDADO PLAN DESARROLLO'!$DK$9:$DM$305,2,0)))</f>
        <v>0-0</v>
      </c>
      <c r="M3819" s="532" t="str">
        <f t="shared" si="203"/>
        <v>0-0</v>
      </c>
      <c r="N3819" s="526"/>
      <c r="O3819" s="535"/>
      <c r="AC3819" s="274"/>
    </row>
    <row r="3820" spans="1:29" x14ac:dyDescent="0.2">
      <c r="A3820" s="528"/>
      <c r="B3820" s="477" t="str">
        <f t="shared" si="202"/>
        <v xml:space="preserve"> </v>
      </c>
      <c r="C3820" s="477"/>
      <c r="D3820" s="526"/>
      <c r="E3820" s="529"/>
      <c r="F3820" s="529"/>
      <c r="G3820" s="530"/>
      <c r="H3820" s="530"/>
      <c r="I3820" s="532"/>
      <c r="J3820" s="531" t="e">
        <f>VLOOKUP(K3820,'[11]CONSOLIDADO PLAN DESARROLLO'!$DK$9:$DM4116,3,0)</f>
        <v>#N/A</v>
      </c>
      <c r="K3820" s="532"/>
      <c r="L3820" s="531" t="str">
        <f>IF(K3820=0,"0-0",(VLOOKUP(K3820,'[11]CONSOLIDADO PLAN DESARROLLO'!$DK$9:$DM$305,2,0)))</f>
        <v>0-0</v>
      </c>
      <c r="M3820" s="532" t="str">
        <f t="shared" si="203"/>
        <v>0-0</v>
      </c>
      <c r="N3820" s="526"/>
      <c r="O3820" s="535"/>
      <c r="AC3820" s="274"/>
    </row>
    <row r="3821" spans="1:29" x14ac:dyDescent="0.2">
      <c r="A3821" s="528"/>
      <c r="B3821" s="477" t="str">
        <f t="shared" si="202"/>
        <v xml:space="preserve"> </v>
      </c>
      <c r="C3821" s="477"/>
      <c r="D3821" s="526"/>
      <c r="E3821" s="529"/>
      <c r="F3821" s="529"/>
      <c r="G3821" s="530"/>
      <c r="H3821" s="530"/>
      <c r="I3821" s="532"/>
      <c r="J3821" s="531" t="e">
        <f>VLOOKUP(K3821,'[11]CONSOLIDADO PLAN DESARROLLO'!$DK$9:$DM4117,3,0)</f>
        <v>#N/A</v>
      </c>
      <c r="K3821" s="532"/>
      <c r="L3821" s="531" t="str">
        <f>IF(K3821=0,"0-0",(VLOOKUP(K3821,'[11]CONSOLIDADO PLAN DESARROLLO'!$DK$9:$DM$305,2,0)))</f>
        <v>0-0</v>
      </c>
      <c r="M3821" s="532" t="str">
        <f t="shared" si="203"/>
        <v>0-0</v>
      </c>
      <c r="N3821" s="526"/>
      <c r="O3821" s="535"/>
      <c r="AC3821" s="274"/>
    </row>
    <row r="3822" spans="1:29" x14ac:dyDescent="0.2">
      <c r="A3822" s="528"/>
      <c r="B3822" s="477" t="str">
        <f t="shared" si="202"/>
        <v xml:space="preserve"> </v>
      </c>
      <c r="C3822" s="477"/>
      <c r="D3822" s="526"/>
      <c r="E3822" s="529"/>
      <c r="F3822" s="529"/>
      <c r="G3822" s="530"/>
      <c r="H3822" s="530"/>
      <c r="I3822" s="532"/>
      <c r="J3822" s="531" t="e">
        <f>VLOOKUP(K3822,'[11]CONSOLIDADO PLAN DESARROLLO'!$DK$9:$DM4118,3,0)</f>
        <v>#N/A</v>
      </c>
      <c r="K3822" s="532"/>
      <c r="L3822" s="531" t="str">
        <f>IF(K3822=0,"0-0",(VLOOKUP(K3822,'[11]CONSOLIDADO PLAN DESARROLLO'!$DK$9:$DM$305,2,0)))</f>
        <v>0-0</v>
      </c>
      <c r="M3822" s="532" t="str">
        <f t="shared" si="203"/>
        <v>0-0</v>
      </c>
      <c r="N3822" s="526"/>
      <c r="O3822" s="535"/>
      <c r="AC3822" s="274"/>
    </row>
    <row r="3823" spans="1:29" x14ac:dyDescent="0.2">
      <c r="A3823" s="528"/>
      <c r="B3823" s="477" t="str">
        <f t="shared" si="202"/>
        <v xml:space="preserve"> </v>
      </c>
      <c r="C3823" s="477"/>
      <c r="D3823" s="526"/>
      <c r="E3823" s="529"/>
      <c r="F3823" s="529"/>
      <c r="G3823" s="530"/>
      <c r="H3823" s="530"/>
      <c r="I3823" s="532"/>
      <c r="J3823" s="531" t="e">
        <f>VLOOKUP(K3823,'[11]CONSOLIDADO PLAN DESARROLLO'!$DK$9:$DM4119,3,0)</f>
        <v>#N/A</v>
      </c>
      <c r="K3823" s="532"/>
      <c r="L3823" s="531" t="str">
        <f>IF(K3823=0,"0-0",(VLOOKUP(K3823,'[11]CONSOLIDADO PLAN DESARROLLO'!$DK$9:$DM$305,2,0)))</f>
        <v>0-0</v>
      </c>
      <c r="M3823" s="532" t="str">
        <f t="shared" si="203"/>
        <v>0-0</v>
      </c>
      <c r="N3823" s="526"/>
      <c r="O3823" s="535"/>
      <c r="AC3823" s="274"/>
    </row>
    <row r="3824" spans="1:29" x14ac:dyDescent="0.2">
      <c r="A3824" s="528"/>
      <c r="B3824" s="477" t="str">
        <f t="shared" si="202"/>
        <v xml:space="preserve"> </v>
      </c>
      <c r="C3824" s="477"/>
      <c r="D3824" s="526"/>
      <c r="E3824" s="529"/>
      <c r="F3824" s="529"/>
      <c r="G3824" s="530"/>
      <c r="H3824" s="530"/>
      <c r="I3824" s="532"/>
      <c r="J3824" s="531" t="e">
        <f>VLOOKUP(K3824,'[11]CONSOLIDADO PLAN DESARROLLO'!$DK$9:$DM4120,3,0)</f>
        <v>#N/A</v>
      </c>
      <c r="K3824" s="532"/>
      <c r="L3824" s="531" t="str">
        <f>IF(K3824=0,"0-0",(VLOOKUP(K3824,'[11]CONSOLIDADO PLAN DESARROLLO'!$DK$9:$DM$305,2,0)))</f>
        <v>0-0</v>
      </c>
      <c r="M3824" s="532" t="str">
        <f t="shared" si="203"/>
        <v>0-0</v>
      </c>
      <c r="N3824" s="526"/>
      <c r="O3824" s="535"/>
      <c r="AC3824" s="274"/>
    </row>
    <row r="3825" spans="1:29" x14ac:dyDescent="0.2">
      <c r="A3825" s="528"/>
      <c r="B3825" s="477" t="str">
        <f t="shared" si="202"/>
        <v xml:space="preserve"> </v>
      </c>
      <c r="C3825" s="477"/>
      <c r="D3825" s="526"/>
      <c r="E3825" s="529"/>
      <c r="F3825" s="529"/>
      <c r="G3825" s="530"/>
      <c r="H3825" s="530"/>
      <c r="I3825" s="532"/>
      <c r="J3825" s="531" t="e">
        <f>VLOOKUP(K3825,'[11]CONSOLIDADO PLAN DESARROLLO'!$DK$9:$DM4121,3,0)</f>
        <v>#N/A</v>
      </c>
      <c r="K3825" s="532"/>
      <c r="L3825" s="531" t="str">
        <f>IF(K3825=0,"0-0",(VLOOKUP(K3825,'[11]CONSOLIDADO PLAN DESARROLLO'!$DK$9:$DM$305,2,0)))</f>
        <v>0-0</v>
      </c>
      <c r="M3825" s="532" t="str">
        <f t="shared" si="203"/>
        <v>0-0</v>
      </c>
      <c r="N3825" s="526"/>
      <c r="O3825" s="535"/>
      <c r="AC3825" s="274"/>
    </row>
    <row r="3826" spans="1:29" x14ac:dyDescent="0.2">
      <c r="A3826" s="528"/>
      <c r="B3826" s="477" t="str">
        <f t="shared" si="202"/>
        <v xml:space="preserve"> </v>
      </c>
      <c r="C3826" s="477"/>
      <c r="D3826" s="526"/>
      <c r="E3826" s="529"/>
      <c r="F3826" s="529"/>
      <c r="G3826" s="530"/>
      <c r="H3826" s="530"/>
      <c r="I3826" s="532"/>
      <c r="J3826" s="531" t="e">
        <f>VLOOKUP(K3826,'[11]CONSOLIDADO PLAN DESARROLLO'!$DK$9:$DM4122,3,0)</f>
        <v>#N/A</v>
      </c>
      <c r="K3826" s="532"/>
      <c r="L3826" s="531" t="str">
        <f>IF(K3826=0,"0-0",(VLOOKUP(K3826,'[11]CONSOLIDADO PLAN DESARROLLO'!$DK$9:$DM$305,2,0)))</f>
        <v>0-0</v>
      </c>
      <c r="M3826" s="532" t="str">
        <f t="shared" si="203"/>
        <v>0-0</v>
      </c>
      <c r="N3826" s="526"/>
      <c r="O3826" s="535"/>
      <c r="AC3826" s="274"/>
    </row>
    <row r="3827" spans="1:29" x14ac:dyDescent="0.2">
      <c r="A3827" s="528"/>
      <c r="B3827" s="477" t="str">
        <f t="shared" si="202"/>
        <v xml:space="preserve"> </v>
      </c>
      <c r="C3827" s="477"/>
      <c r="D3827" s="526"/>
      <c r="E3827" s="529"/>
      <c r="F3827" s="529"/>
      <c r="G3827" s="530"/>
      <c r="H3827" s="530"/>
      <c r="I3827" s="532"/>
      <c r="J3827" s="531" t="e">
        <f>VLOOKUP(K3827,'[11]CONSOLIDADO PLAN DESARROLLO'!$DK$9:$DM4123,3,0)</f>
        <v>#N/A</v>
      </c>
      <c r="K3827" s="532"/>
      <c r="L3827" s="531" t="str">
        <f>IF(K3827=0,"0-0",(VLOOKUP(K3827,'[11]CONSOLIDADO PLAN DESARROLLO'!$DK$9:$DM$305,2,0)))</f>
        <v>0-0</v>
      </c>
      <c r="M3827" s="532" t="str">
        <f t="shared" si="203"/>
        <v>0-0</v>
      </c>
      <c r="N3827" s="526"/>
      <c r="O3827" s="535"/>
      <c r="AC3827" s="274"/>
    </row>
    <row r="3828" spans="1:29" x14ac:dyDescent="0.2">
      <c r="A3828" s="528"/>
      <c r="B3828" s="477" t="str">
        <f t="shared" si="202"/>
        <v xml:space="preserve"> </v>
      </c>
      <c r="C3828" s="477"/>
      <c r="D3828" s="526"/>
      <c r="E3828" s="529"/>
      <c r="F3828" s="529"/>
      <c r="G3828" s="530"/>
      <c r="H3828" s="530"/>
      <c r="I3828" s="532"/>
      <c r="J3828" s="531" t="e">
        <f>VLOOKUP(K3828,'[11]CONSOLIDADO PLAN DESARROLLO'!$DK$9:$DM4124,3,0)</f>
        <v>#N/A</v>
      </c>
      <c r="K3828" s="532"/>
      <c r="L3828" s="531" t="str">
        <f>IF(K3828=0,"0-0",(VLOOKUP(K3828,'[11]CONSOLIDADO PLAN DESARROLLO'!$DK$9:$DM$305,2,0)))</f>
        <v>0-0</v>
      </c>
      <c r="M3828" s="532" t="str">
        <f t="shared" si="203"/>
        <v>0-0</v>
      </c>
      <c r="N3828" s="526"/>
      <c r="O3828" s="535"/>
      <c r="AC3828" s="274"/>
    </row>
    <row r="3829" spans="1:29" x14ac:dyDescent="0.2">
      <c r="A3829" s="528"/>
      <c r="B3829" s="477" t="str">
        <f t="shared" si="202"/>
        <v xml:space="preserve"> </v>
      </c>
      <c r="C3829" s="477"/>
      <c r="D3829" s="526"/>
      <c r="E3829" s="529"/>
      <c r="F3829" s="529"/>
      <c r="G3829" s="530"/>
      <c r="H3829" s="530"/>
      <c r="I3829" s="532"/>
      <c r="J3829" s="531" t="e">
        <f>VLOOKUP(K3829,'[11]CONSOLIDADO PLAN DESARROLLO'!$DK$9:$DM4125,3,0)</f>
        <v>#N/A</v>
      </c>
      <c r="K3829" s="532"/>
      <c r="L3829" s="531" t="str">
        <f>IF(K3829=0,"0-0",(VLOOKUP(K3829,'[11]CONSOLIDADO PLAN DESARROLLO'!$DK$9:$DM$305,2,0)))</f>
        <v>0-0</v>
      </c>
      <c r="M3829" s="532" t="str">
        <f t="shared" si="203"/>
        <v>0-0</v>
      </c>
      <c r="N3829" s="526"/>
      <c r="O3829" s="535"/>
      <c r="AC3829" s="274"/>
    </row>
    <row r="3830" spans="1:29" x14ac:dyDescent="0.2">
      <c r="A3830" s="528"/>
      <c r="B3830" s="477" t="str">
        <f t="shared" si="202"/>
        <v xml:space="preserve"> </v>
      </c>
      <c r="C3830" s="477"/>
      <c r="D3830" s="526"/>
      <c r="E3830" s="529"/>
      <c r="F3830" s="529"/>
      <c r="G3830" s="530"/>
      <c r="H3830" s="530"/>
      <c r="I3830" s="532"/>
      <c r="J3830" s="531" t="e">
        <f>VLOOKUP(K3830,'[11]CONSOLIDADO PLAN DESARROLLO'!$DK$9:$DM4126,3,0)</f>
        <v>#N/A</v>
      </c>
      <c r="K3830" s="532"/>
      <c r="L3830" s="531" t="str">
        <f>IF(K3830=0,"0-0",(VLOOKUP(K3830,'[11]CONSOLIDADO PLAN DESARROLLO'!$DK$9:$DM$305,2,0)))</f>
        <v>0-0</v>
      </c>
      <c r="M3830" s="532" t="str">
        <f t="shared" si="203"/>
        <v>0-0</v>
      </c>
      <c r="N3830" s="526"/>
      <c r="O3830" s="535"/>
      <c r="AC3830" s="274"/>
    </row>
    <row r="3831" spans="1:29" x14ac:dyDescent="0.2">
      <c r="A3831" s="528"/>
      <c r="B3831" s="477" t="str">
        <f t="shared" si="202"/>
        <v xml:space="preserve"> </v>
      </c>
      <c r="C3831" s="477"/>
      <c r="D3831" s="526"/>
      <c r="E3831" s="529"/>
      <c r="F3831" s="529"/>
      <c r="G3831" s="530"/>
      <c r="H3831" s="530"/>
      <c r="I3831" s="532"/>
      <c r="J3831" s="531" t="e">
        <f>VLOOKUP(K3831,'[11]CONSOLIDADO PLAN DESARROLLO'!$DK$9:$DM4127,3,0)</f>
        <v>#N/A</v>
      </c>
      <c r="K3831" s="532"/>
      <c r="L3831" s="531" t="str">
        <f>IF(K3831=0,"0-0",(VLOOKUP(K3831,'[11]CONSOLIDADO PLAN DESARROLLO'!$DK$9:$DM$305,2,0)))</f>
        <v>0-0</v>
      </c>
      <c r="M3831" s="532" t="str">
        <f t="shared" si="203"/>
        <v>0-0</v>
      </c>
      <c r="N3831" s="526"/>
      <c r="O3831" s="535"/>
      <c r="AC3831" s="274"/>
    </row>
    <row r="3832" spans="1:29" x14ac:dyDescent="0.2">
      <c r="A3832" s="528"/>
      <c r="B3832" s="477" t="str">
        <f t="shared" si="202"/>
        <v xml:space="preserve"> </v>
      </c>
      <c r="C3832" s="477"/>
      <c r="D3832" s="526"/>
      <c r="E3832" s="529"/>
      <c r="F3832" s="529"/>
      <c r="G3832" s="530"/>
      <c r="H3832" s="530"/>
      <c r="I3832" s="532"/>
      <c r="J3832" s="531" t="e">
        <f>VLOOKUP(K3832,'[11]CONSOLIDADO PLAN DESARROLLO'!$DK$9:$DM4128,3,0)</f>
        <v>#N/A</v>
      </c>
      <c r="K3832" s="532"/>
      <c r="L3832" s="531" t="str">
        <f>IF(K3832=0,"0-0",(VLOOKUP(K3832,'[11]CONSOLIDADO PLAN DESARROLLO'!$DK$9:$DM$305,2,0)))</f>
        <v>0-0</v>
      </c>
      <c r="M3832" s="532" t="str">
        <f t="shared" si="203"/>
        <v>0-0</v>
      </c>
      <c r="N3832" s="526"/>
      <c r="O3832" s="535"/>
      <c r="AC3832" s="274"/>
    </row>
    <row r="3833" spans="1:29" x14ac:dyDescent="0.2">
      <c r="A3833" s="528"/>
      <c r="B3833" s="477" t="str">
        <f t="shared" si="202"/>
        <v xml:space="preserve"> </v>
      </c>
      <c r="C3833" s="477"/>
      <c r="D3833" s="526"/>
      <c r="E3833" s="529"/>
      <c r="F3833" s="529"/>
      <c r="G3833" s="530"/>
      <c r="H3833" s="530"/>
      <c r="I3833" s="532"/>
      <c r="J3833" s="531" t="e">
        <f>VLOOKUP(K3833,'[11]CONSOLIDADO PLAN DESARROLLO'!$DK$9:$DM4129,3,0)</f>
        <v>#N/A</v>
      </c>
      <c r="K3833" s="532"/>
      <c r="L3833" s="531" t="str">
        <f>IF(K3833=0,"0-0",(VLOOKUP(K3833,'[11]CONSOLIDADO PLAN DESARROLLO'!$DK$9:$DM$305,2,0)))</f>
        <v>0-0</v>
      </c>
      <c r="M3833" s="532" t="str">
        <f t="shared" si="203"/>
        <v>0-0</v>
      </c>
      <c r="N3833" s="526"/>
      <c r="O3833" s="535"/>
      <c r="AC3833" s="274"/>
    </row>
    <row r="3834" spans="1:29" x14ac:dyDescent="0.2">
      <c r="A3834" s="528"/>
      <c r="B3834" s="477" t="str">
        <f t="shared" si="202"/>
        <v xml:space="preserve"> </v>
      </c>
      <c r="C3834" s="477"/>
      <c r="D3834" s="526"/>
      <c r="E3834" s="529"/>
      <c r="F3834" s="529"/>
      <c r="G3834" s="530"/>
      <c r="H3834" s="530"/>
      <c r="I3834" s="532"/>
      <c r="J3834" s="531" t="e">
        <f>VLOOKUP(K3834,'[11]CONSOLIDADO PLAN DESARROLLO'!$DK$9:$DM4130,3,0)</f>
        <v>#N/A</v>
      </c>
      <c r="K3834" s="532"/>
      <c r="L3834" s="531" t="str">
        <f>IF(K3834=0,"0-0",(VLOOKUP(K3834,'[11]CONSOLIDADO PLAN DESARROLLO'!$DK$9:$DM$305,2,0)))</f>
        <v>0-0</v>
      </c>
      <c r="M3834" s="532" t="str">
        <f t="shared" si="203"/>
        <v>0-0</v>
      </c>
      <c r="N3834" s="526"/>
      <c r="O3834" s="535"/>
      <c r="AC3834" s="274"/>
    </row>
    <row r="3835" spans="1:29" x14ac:dyDescent="0.2">
      <c r="A3835" s="528"/>
      <c r="B3835" s="477" t="str">
        <f t="shared" si="202"/>
        <v xml:space="preserve"> </v>
      </c>
      <c r="C3835" s="477"/>
      <c r="D3835" s="526"/>
      <c r="E3835" s="529"/>
      <c r="F3835" s="529"/>
      <c r="G3835" s="530"/>
      <c r="H3835" s="530"/>
      <c r="I3835" s="532"/>
      <c r="J3835" s="531" t="e">
        <f>VLOOKUP(K3835,'[11]CONSOLIDADO PLAN DESARROLLO'!$DK$9:$DM4131,3,0)</f>
        <v>#N/A</v>
      </c>
      <c r="K3835" s="532"/>
      <c r="L3835" s="531" t="str">
        <f>IF(K3835=0,"0-0",(VLOOKUP(K3835,'[11]CONSOLIDADO PLAN DESARROLLO'!$DK$9:$DM$305,2,0)))</f>
        <v>0-0</v>
      </c>
      <c r="M3835" s="532" t="str">
        <f t="shared" si="203"/>
        <v>0-0</v>
      </c>
      <c r="N3835" s="526"/>
      <c r="O3835" s="535"/>
      <c r="AC3835" s="274"/>
    </row>
    <row r="3836" spans="1:29" x14ac:dyDescent="0.2">
      <c r="A3836" s="528"/>
      <c r="B3836" s="477" t="str">
        <f t="shared" si="202"/>
        <v xml:space="preserve"> </v>
      </c>
      <c r="C3836" s="477"/>
      <c r="D3836" s="526"/>
      <c r="E3836" s="529"/>
      <c r="F3836" s="529"/>
      <c r="G3836" s="530"/>
      <c r="H3836" s="530"/>
      <c r="I3836" s="532"/>
      <c r="J3836" s="531" t="e">
        <f>VLOOKUP(K3836,'[11]CONSOLIDADO PLAN DESARROLLO'!$DK$9:$DM4132,3,0)</f>
        <v>#N/A</v>
      </c>
      <c r="K3836" s="532"/>
      <c r="L3836" s="531" t="str">
        <f>IF(K3836=0,"0-0",(VLOOKUP(K3836,'[11]CONSOLIDADO PLAN DESARROLLO'!$DK$9:$DM$305,2,0)))</f>
        <v>0-0</v>
      </c>
      <c r="M3836" s="532" t="str">
        <f t="shared" si="203"/>
        <v>0-0</v>
      </c>
      <c r="N3836" s="526"/>
      <c r="O3836" s="535"/>
      <c r="AC3836" s="274"/>
    </row>
    <row r="3837" spans="1:29" x14ac:dyDescent="0.2">
      <c r="A3837" s="528"/>
      <c r="B3837" s="477" t="str">
        <f t="shared" si="202"/>
        <v xml:space="preserve"> </v>
      </c>
      <c r="C3837" s="477"/>
      <c r="D3837" s="526"/>
      <c r="E3837" s="529"/>
      <c r="F3837" s="529"/>
      <c r="G3837" s="530"/>
      <c r="H3837" s="530"/>
      <c r="I3837" s="532"/>
      <c r="J3837" s="531" t="e">
        <f>VLOOKUP(K3837,'[11]CONSOLIDADO PLAN DESARROLLO'!$DK$9:$DM4133,3,0)</f>
        <v>#N/A</v>
      </c>
      <c r="K3837" s="532"/>
      <c r="L3837" s="531" t="str">
        <f>IF(K3837=0,"0-0",(VLOOKUP(K3837,'[11]CONSOLIDADO PLAN DESARROLLO'!$DK$9:$DM$305,2,0)))</f>
        <v>0-0</v>
      </c>
      <c r="M3837" s="532" t="str">
        <f t="shared" si="203"/>
        <v>0-0</v>
      </c>
      <c r="N3837" s="526"/>
      <c r="O3837" s="535"/>
      <c r="AC3837" s="274"/>
    </row>
    <row r="3838" spans="1:29" x14ac:dyDescent="0.2">
      <c r="A3838" s="528"/>
      <c r="B3838" s="477" t="str">
        <f t="shared" si="202"/>
        <v xml:space="preserve"> </v>
      </c>
      <c r="C3838" s="477"/>
      <c r="D3838" s="526"/>
      <c r="E3838" s="529"/>
      <c r="F3838" s="529"/>
      <c r="G3838" s="530"/>
      <c r="H3838" s="530"/>
      <c r="I3838" s="532"/>
      <c r="J3838" s="531" t="e">
        <f>VLOOKUP(K3838,'[11]CONSOLIDADO PLAN DESARROLLO'!$DK$9:$DM4134,3,0)</f>
        <v>#N/A</v>
      </c>
      <c r="K3838" s="532"/>
      <c r="L3838" s="531" t="str">
        <f>IF(K3838=0,"0-0",(VLOOKUP(K3838,'[11]CONSOLIDADO PLAN DESARROLLO'!$DK$9:$DM$305,2,0)))</f>
        <v>0-0</v>
      </c>
      <c r="M3838" s="532" t="str">
        <f t="shared" si="203"/>
        <v>0-0</v>
      </c>
      <c r="N3838" s="526"/>
      <c r="O3838" s="535"/>
      <c r="AC3838" s="274"/>
    </row>
    <row r="3839" spans="1:29" x14ac:dyDescent="0.2">
      <c r="A3839" s="528"/>
      <c r="B3839" s="477" t="str">
        <f t="shared" si="202"/>
        <v xml:space="preserve"> </v>
      </c>
      <c r="C3839" s="477"/>
      <c r="D3839" s="526"/>
      <c r="E3839" s="529"/>
      <c r="F3839" s="529"/>
      <c r="G3839" s="530"/>
      <c r="H3839" s="530"/>
      <c r="I3839" s="532"/>
      <c r="J3839" s="531" t="e">
        <f>VLOOKUP(K3839,'[11]CONSOLIDADO PLAN DESARROLLO'!$DK$9:$DM4135,3,0)</f>
        <v>#N/A</v>
      </c>
      <c r="K3839" s="532"/>
      <c r="L3839" s="531" t="str">
        <f>IF(K3839=0,"0-0",(VLOOKUP(K3839,'[11]CONSOLIDADO PLAN DESARROLLO'!$DK$9:$DM$305,2,0)))</f>
        <v>0-0</v>
      </c>
      <c r="M3839" s="532" t="str">
        <f t="shared" si="203"/>
        <v>0-0</v>
      </c>
      <c r="N3839" s="526"/>
      <c r="O3839" s="535"/>
      <c r="AC3839" s="274"/>
    </row>
    <row r="3840" spans="1:29" x14ac:dyDescent="0.2">
      <c r="A3840" s="528"/>
      <c r="B3840" s="477" t="str">
        <f t="shared" si="202"/>
        <v xml:space="preserve"> </v>
      </c>
      <c r="C3840" s="477"/>
      <c r="D3840" s="526"/>
      <c r="E3840" s="529"/>
      <c r="F3840" s="529"/>
      <c r="G3840" s="530"/>
      <c r="H3840" s="530"/>
      <c r="I3840" s="532"/>
      <c r="J3840" s="531" t="e">
        <f>VLOOKUP(K3840,'[11]CONSOLIDADO PLAN DESARROLLO'!$DK$9:$DM4136,3,0)</f>
        <v>#N/A</v>
      </c>
      <c r="K3840" s="532"/>
      <c r="L3840" s="531" t="str">
        <f>IF(K3840=0,"0-0",(VLOOKUP(K3840,'[11]CONSOLIDADO PLAN DESARROLLO'!$DK$9:$DM$305,2,0)))</f>
        <v>0-0</v>
      </c>
      <c r="M3840" s="532" t="str">
        <f t="shared" si="203"/>
        <v>0-0</v>
      </c>
      <c r="N3840" s="526"/>
      <c r="O3840" s="535"/>
      <c r="AC3840" s="274"/>
    </row>
    <row r="3841" spans="1:29" x14ac:dyDescent="0.2">
      <c r="A3841" s="528"/>
      <c r="B3841" s="477" t="str">
        <f t="shared" si="202"/>
        <v xml:space="preserve"> </v>
      </c>
      <c r="C3841" s="477"/>
      <c r="D3841" s="526"/>
      <c r="E3841" s="529"/>
      <c r="F3841" s="529"/>
      <c r="G3841" s="530"/>
      <c r="H3841" s="530"/>
      <c r="I3841" s="532"/>
      <c r="J3841" s="531" t="e">
        <f>VLOOKUP(K3841,'[11]CONSOLIDADO PLAN DESARROLLO'!$DK$9:$DM4137,3,0)</f>
        <v>#N/A</v>
      </c>
      <c r="K3841" s="532"/>
      <c r="L3841" s="531" t="str">
        <f>IF(K3841=0,"0-0",(VLOOKUP(K3841,'[11]CONSOLIDADO PLAN DESARROLLO'!$DK$9:$DM$305,2,0)))</f>
        <v>0-0</v>
      </c>
      <c r="M3841" s="532" t="str">
        <f t="shared" si="203"/>
        <v>0-0</v>
      </c>
      <c r="N3841" s="526"/>
      <c r="O3841" s="535"/>
      <c r="AC3841" s="274"/>
    </row>
    <row r="3842" spans="1:29" x14ac:dyDescent="0.2">
      <c r="A3842" s="528"/>
      <c r="B3842" s="477" t="str">
        <f t="shared" si="202"/>
        <v xml:space="preserve"> </v>
      </c>
      <c r="C3842" s="477"/>
      <c r="D3842" s="526"/>
      <c r="E3842" s="529"/>
      <c r="F3842" s="529"/>
      <c r="G3842" s="530"/>
      <c r="H3842" s="530"/>
      <c r="I3842" s="532"/>
      <c r="J3842" s="531" t="e">
        <f>VLOOKUP(K3842,'[11]CONSOLIDADO PLAN DESARROLLO'!$DK$9:$DM4138,3,0)</f>
        <v>#N/A</v>
      </c>
      <c r="K3842" s="532"/>
      <c r="L3842" s="531" t="str">
        <f>IF(K3842=0,"0-0",(VLOOKUP(K3842,'[11]CONSOLIDADO PLAN DESARROLLO'!$DK$9:$DM$305,2,0)))</f>
        <v>0-0</v>
      </c>
      <c r="M3842" s="532" t="str">
        <f t="shared" si="203"/>
        <v>0-0</v>
      </c>
      <c r="N3842" s="526"/>
      <c r="O3842" s="535"/>
      <c r="AC3842" s="274"/>
    </row>
    <row r="3843" spans="1:29" x14ac:dyDescent="0.2">
      <c r="A3843" s="528"/>
      <c r="B3843" s="477" t="str">
        <f t="shared" ref="B3843:B3906" si="204">+CONCATENATE(C3843," ",(LEFT(I3843,(3))))</f>
        <v xml:space="preserve"> </v>
      </c>
      <c r="C3843" s="477"/>
      <c r="D3843" s="526"/>
      <c r="E3843" s="529"/>
      <c r="F3843" s="529"/>
      <c r="G3843" s="530"/>
      <c r="H3843" s="530"/>
      <c r="I3843" s="532"/>
      <c r="J3843" s="531" t="e">
        <f>VLOOKUP(K3843,'[11]CONSOLIDADO PLAN DESARROLLO'!$DK$9:$DM4139,3,0)</f>
        <v>#N/A</v>
      </c>
      <c r="K3843" s="532"/>
      <c r="L3843" s="531" t="str">
        <f>IF(K3843=0,"0-0",(VLOOKUP(K3843,'[11]CONSOLIDADO PLAN DESARROLLO'!$DK$9:$DM$305,2,0)))</f>
        <v>0-0</v>
      </c>
      <c r="M3843" s="532" t="str">
        <f t="shared" ref="M3843:M3906" si="205">IF(I3843=0,"0-0",(VLOOKUP(I3843,$Q$2:$V$191,$P$1,0)))</f>
        <v>0-0</v>
      </c>
      <c r="N3843" s="526"/>
      <c r="O3843" s="535"/>
      <c r="AC3843" s="274"/>
    </row>
    <row r="3844" spans="1:29" x14ac:dyDescent="0.2">
      <c r="A3844" s="528"/>
      <c r="B3844" s="477" t="str">
        <f t="shared" si="204"/>
        <v xml:space="preserve"> </v>
      </c>
      <c r="C3844" s="477"/>
      <c r="D3844" s="526"/>
      <c r="E3844" s="529"/>
      <c r="F3844" s="529"/>
      <c r="G3844" s="530"/>
      <c r="H3844" s="530"/>
      <c r="I3844" s="532"/>
      <c r="J3844" s="531" t="e">
        <f>VLOOKUP(K3844,'[11]CONSOLIDADO PLAN DESARROLLO'!$DK$9:$DM4140,3,0)</f>
        <v>#N/A</v>
      </c>
      <c r="K3844" s="532"/>
      <c r="L3844" s="531" t="str">
        <f>IF(K3844=0,"0-0",(VLOOKUP(K3844,'[11]CONSOLIDADO PLAN DESARROLLO'!$DK$9:$DM$305,2,0)))</f>
        <v>0-0</v>
      </c>
      <c r="M3844" s="532" t="str">
        <f t="shared" si="205"/>
        <v>0-0</v>
      </c>
      <c r="N3844" s="526"/>
      <c r="O3844" s="535"/>
      <c r="AC3844" s="274"/>
    </row>
    <row r="3845" spans="1:29" x14ac:dyDescent="0.2">
      <c r="A3845" s="528"/>
      <c r="B3845" s="477" t="str">
        <f t="shared" si="204"/>
        <v xml:space="preserve"> </v>
      </c>
      <c r="C3845" s="477"/>
      <c r="D3845" s="526"/>
      <c r="E3845" s="529"/>
      <c r="F3845" s="529"/>
      <c r="G3845" s="530"/>
      <c r="H3845" s="530"/>
      <c r="I3845" s="532"/>
      <c r="J3845" s="531" t="e">
        <f>VLOOKUP(K3845,'[11]CONSOLIDADO PLAN DESARROLLO'!$DK$9:$DM4141,3,0)</f>
        <v>#N/A</v>
      </c>
      <c r="K3845" s="532"/>
      <c r="L3845" s="531" t="str">
        <f>IF(K3845=0,"0-0",(VLOOKUP(K3845,'[11]CONSOLIDADO PLAN DESARROLLO'!$DK$9:$DM$305,2,0)))</f>
        <v>0-0</v>
      </c>
      <c r="M3845" s="532" t="str">
        <f t="shared" si="205"/>
        <v>0-0</v>
      </c>
      <c r="N3845" s="526"/>
      <c r="O3845" s="535"/>
      <c r="AC3845" s="274"/>
    </row>
    <row r="3846" spans="1:29" x14ac:dyDescent="0.2">
      <c r="A3846" s="528"/>
      <c r="B3846" s="477" t="str">
        <f t="shared" si="204"/>
        <v xml:space="preserve"> </v>
      </c>
      <c r="C3846" s="477"/>
      <c r="D3846" s="526"/>
      <c r="E3846" s="529"/>
      <c r="F3846" s="529"/>
      <c r="G3846" s="530"/>
      <c r="H3846" s="530"/>
      <c r="I3846" s="532"/>
      <c r="J3846" s="531" t="e">
        <f>VLOOKUP(K3846,'[11]CONSOLIDADO PLAN DESARROLLO'!$DK$9:$DM4142,3,0)</f>
        <v>#N/A</v>
      </c>
      <c r="K3846" s="532"/>
      <c r="L3846" s="531" t="str">
        <f>IF(K3846=0,"0-0",(VLOOKUP(K3846,'[11]CONSOLIDADO PLAN DESARROLLO'!$DK$9:$DM$305,2,0)))</f>
        <v>0-0</v>
      </c>
      <c r="M3846" s="532" t="str">
        <f t="shared" si="205"/>
        <v>0-0</v>
      </c>
      <c r="N3846" s="526"/>
      <c r="O3846" s="535"/>
      <c r="AC3846" s="274"/>
    </row>
    <row r="3847" spans="1:29" x14ac:dyDescent="0.2">
      <c r="A3847" s="528"/>
      <c r="B3847" s="477" t="str">
        <f t="shared" si="204"/>
        <v xml:space="preserve"> </v>
      </c>
      <c r="C3847" s="477"/>
      <c r="D3847" s="526"/>
      <c r="E3847" s="529"/>
      <c r="F3847" s="529"/>
      <c r="G3847" s="530"/>
      <c r="H3847" s="530"/>
      <c r="I3847" s="532"/>
      <c r="J3847" s="531" t="e">
        <f>VLOOKUP(K3847,'[11]CONSOLIDADO PLAN DESARROLLO'!$DK$9:$DM4143,3,0)</f>
        <v>#N/A</v>
      </c>
      <c r="K3847" s="532"/>
      <c r="L3847" s="531" t="str">
        <f>IF(K3847=0,"0-0",(VLOOKUP(K3847,'[11]CONSOLIDADO PLAN DESARROLLO'!$DK$9:$DM$305,2,0)))</f>
        <v>0-0</v>
      </c>
      <c r="M3847" s="532" t="str">
        <f t="shared" si="205"/>
        <v>0-0</v>
      </c>
      <c r="N3847" s="526"/>
      <c r="O3847" s="535"/>
      <c r="AC3847" s="274"/>
    </row>
    <row r="3848" spans="1:29" x14ac:dyDescent="0.2">
      <c r="A3848" s="528"/>
      <c r="B3848" s="477" t="str">
        <f t="shared" si="204"/>
        <v xml:space="preserve"> </v>
      </c>
      <c r="C3848" s="477"/>
      <c r="D3848" s="526"/>
      <c r="E3848" s="529"/>
      <c r="F3848" s="529"/>
      <c r="G3848" s="530"/>
      <c r="H3848" s="530"/>
      <c r="I3848" s="532"/>
      <c r="J3848" s="531" t="e">
        <f>VLOOKUP(K3848,'[11]CONSOLIDADO PLAN DESARROLLO'!$DK$9:$DM4144,3,0)</f>
        <v>#N/A</v>
      </c>
      <c r="K3848" s="532"/>
      <c r="L3848" s="531" t="str">
        <f>IF(K3848=0,"0-0",(VLOOKUP(K3848,'[11]CONSOLIDADO PLAN DESARROLLO'!$DK$9:$DM$305,2,0)))</f>
        <v>0-0</v>
      </c>
      <c r="M3848" s="532" t="str">
        <f t="shared" si="205"/>
        <v>0-0</v>
      </c>
      <c r="N3848" s="526"/>
      <c r="O3848" s="535"/>
      <c r="AC3848" s="274"/>
    </row>
    <row r="3849" spans="1:29" x14ac:dyDescent="0.2">
      <c r="A3849" s="528"/>
      <c r="B3849" s="477" t="str">
        <f t="shared" si="204"/>
        <v xml:space="preserve"> </v>
      </c>
      <c r="C3849" s="477"/>
      <c r="D3849" s="526"/>
      <c r="E3849" s="529"/>
      <c r="F3849" s="529"/>
      <c r="G3849" s="530"/>
      <c r="H3849" s="530"/>
      <c r="I3849" s="532"/>
      <c r="J3849" s="531" t="e">
        <f>VLOOKUP(K3849,'[11]CONSOLIDADO PLAN DESARROLLO'!$DK$9:$DM4145,3,0)</f>
        <v>#N/A</v>
      </c>
      <c r="K3849" s="532"/>
      <c r="L3849" s="531" t="str">
        <f>IF(K3849=0,"0-0",(VLOOKUP(K3849,'[11]CONSOLIDADO PLAN DESARROLLO'!$DK$9:$DM$305,2,0)))</f>
        <v>0-0</v>
      </c>
      <c r="M3849" s="532" t="str">
        <f t="shared" si="205"/>
        <v>0-0</v>
      </c>
      <c r="N3849" s="526"/>
      <c r="O3849" s="535"/>
      <c r="AC3849" s="274"/>
    </row>
    <row r="3850" spans="1:29" x14ac:dyDescent="0.2">
      <c r="A3850" s="528"/>
      <c r="B3850" s="477" t="str">
        <f t="shared" si="204"/>
        <v xml:space="preserve"> </v>
      </c>
      <c r="C3850" s="477"/>
      <c r="D3850" s="526"/>
      <c r="E3850" s="529"/>
      <c r="F3850" s="529"/>
      <c r="G3850" s="530"/>
      <c r="H3850" s="530"/>
      <c r="I3850" s="532"/>
      <c r="J3850" s="531" t="e">
        <f>VLOOKUP(K3850,'[11]CONSOLIDADO PLAN DESARROLLO'!$DK$9:$DM4146,3,0)</f>
        <v>#N/A</v>
      </c>
      <c r="K3850" s="532"/>
      <c r="L3850" s="531" t="str">
        <f>IF(K3850=0,"0-0",(VLOOKUP(K3850,'[11]CONSOLIDADO PLAN DESARROLLO'!$DK$9:$DM$305,2,0)))</f>
        <v>0-0</v>
      </c>
      <c r="M3850" s="532" t="str">
        <f t="shared" si="205"/>
        <v>0-0</v>
      </c>
      <c r="N3850" s="526"/>
      <c r="O3850" s="535"/>
      <c r="AC3850" s="274"/>
    </row>
    <row r="3851" spans="1:29" x14ac:dyDescent="0.2">
      <c r="A3851" s="528"/>
      <c r="B3851" s="477" t="str">
        <f t="shared" si="204"/>
        <v xml:space="preserve"> </v>
      </c>
      <c r="C3851" s="477"/>
      <c r="D3851" s="526"/>
      <c r="E3851" s="529"/>
      <c r="F3851" s="529"/>
      <c r="G3851" s="530"/>
      <c r="H3851" s="530"/>
      <c r="I3851" s="532"/>
      <c r="J3851" s="531" t="e">
        <f>VLOOKUP(K3851,'[11]CONSOLIDADO PLAN DESARROLLO'!$DK$9:$DM4147,3,0)</f>
        <v>#N/A</v>
      </c>
      <c r="K3851" s="532"/>
      <c r="L3851" s="531" t="str">
        <f>IF(K3851=0,"0-0",(VLOOKUP(K3851,'[11]CONSOLIDADO PLAN DESARROLLO'!$DK$9:$DM$305,2,0)))</f>
        <v>0-0</v>
      </c>
      <c r="M3851" s="532" t="str">
        <f t="shared" si="205"/>
        <v>0-0</v>
      </c>
      <c r="N3851" s="526"/>
      <c r="O3851" s="535"/>
      <c r="AC3851" s="274"/>
    </row>
    <row r="3852" spans="1:29" x14ac:dyDescent="0.2">
      <c r="A3852" s="528"/>
      <c r="B3852" s="477" t="str">
        <f t="shared" si="204"/>
        <v xml:space="preserve"> </v>
      </c>
      <c r="C3852" s="477"/>
      <c r="D3852" s="526"/>
      <c r="E3852" s="529"/>
      <c r="F3852" s="529"/>
      <c r="G3852" s="530"/>
      <c r="H3852" s="530"/>
      <c r="I3852" s="532"/>
      <c r="J3852" s="531" t="e">
        <f>VLOOKUP(K3852,'[11]CONSOLIDADO PLAN DESARROLLO'!$DK$9:$DM4148,3,0)</f>
        <v>#N/A</v>
      </c>
      <c r="K3852" s="532"/>
      <c r="L3852" s="531" t="str">
        <f>IF(K3852=0,"0-0",(VLOOKUP(K3852,'[11]CONSOLIDADO PLAN DESARROLLO'!$DK$9:$DM$305,2,0)))</f>
        <v>0-0</v>
      </c>
      <c r="M3852" s="532" t="str">
        <f t="shared" si="205"/>
        <v>0-0</v>
      </c>
      <c r="N3852" s="526"/>
      <c r="O3852" s="535"/>
      <c r="AC3852" s="274"/>
    </row>
    <row r="3853" spans="1:29" x14ac:dyDescent="0.2">
      <c r="A3853" s="528"/>
      <c r="B3853" s="477" t="str">
        <f t="shared" si="204"/>
        <v xml:space="preserve"> </v>
      </c>
      <c r="C3853" s="477"/>
      <c r="D3853" s="526"/>
      <c r="E3853" s="529"/>
      <c r="F3853" s="529"/>
      <c r="G3853" s="530"/>
      <c r="H3853" s="530"/>
      <c r="I3853" s="532"/>
      <c r="J3853" s="531" t="e">
        <f>VLOOKUP(K3853,'[11]CONSOLIDADO PLAN DESARROLLO'!$DK$9:$DM4149,3,0)</f>
        <v>#N/A</v>
      </c>
      <c r="K3853" s="532"/>
      <c r="L3853" s="531" t="str">
        <f>IF(K3853=0,"0-0",(VLOOKUP(K3853,'[11]CONSOLIDADO PLAN DESARROLLO'!$DK$9:$DM$305,2,0)))</f>
        <v>0-0</v>
      </c>
      <c r="M3853" s="532" t="str">
        <f t="shared" si="205"/>
        <v>0-0</v>
      </c>
      <c r="N3853" s="526"/>
      <c r="O3853" s="535"/>
      <c r="AC3853" s="274"/>
    </row>
    <row r="3854" spans="1:29" x14ac:dyDescent="0.2">
      <c r="A3854" s="528"/>
      <c r="B3854" s="477" t="str">
        <f t="shared" si="204"/>
        <v xml:space="preserve"> </v>
      </c>
      <c r="C3854" s="477"/>
      <c r="D3854" s="526"/>
      <c r="E3854" s="529"/>
      <c r="F3854" s="529"/>
      <c r="G3854" s="530"/>
      <c r="H3854" s="530"/>
      <c r="I3854" s="532"/>
      <c r="J3854" s="531" t="e">
        <f>VLOOKUP(K3854,'[11]CONSOLIDADO PLAN DESARROLLO'!$DK$9:$DM4150,3,0)</f>
        <v>#N/A</v>
      </c>
      <c r="K3854" s="532"/>
      <c r="L3854" s="531" t="str">
        <f>IF(K3854=0,"0-0",(VLOOKUP(K3854,'[11]CONSOLIDADO PLAN DESARROLLO'!$DK$9:$DM$305,2,0)))</f>
        <v>0-0</v>
      </c>
      <c r="M3854" s="532" t="str">
        <f t="shared" si="205"/>
        <v>0-0</v>
      </c>
      <c r="N3854" s="526"/>
      <c r="O3854" s="535"/>
      <c r="AC3854" s="274"/>
    </row>
    <row r="3855" spans="1:29" x14ac:dyDescent="0.2">
      <c r="A3855" s="528"/>
      <c r="B3855" s="477" t="str">
        <f t="shared" si="204"/>
        <v xml:space="preserve"> </v>
      </c>
      <c r="C3855" s="477"/>
      <c r="D3855" s="526"/>
      <c r="E3855" s="529"/>
      <c r="F3855" s="529"/>
      <c r="G3855" s="530"/>
      <c r="H3855" s="530"/>
      <c r="I3855" s="532"/>
      <c r="J3855" s="531" t="e">
        <f>VLOOKUP(K3855,'[11]CONSOLIDADO PLAN DESARROLLO'!$DK$9:$DM4151,3,0)</f>
        <v>#N/A</v>
      </c>
      <c r="K3855" s="532"/>
      <c r="L3855" s="531" t="str">
        <f>IF(K3855=0,"0-0",(VLOOKUP(K3855,'[11]CONSOLIDADO PLAN DESARROLLO'!$DK$9:$DM$305,2,0)))</f>
        <v>0-0</v>
      </c>
      <c r="M3855" s="532" t="str">
        <f t="shared" si="205"/>
        <v>0-0</v>
      </c>
      <c r="N3855" s="526"/>
      <c r="O3855" s="535"/>
      <c r="AC3855" s="274"/>
    </row>
    <row r="3856" spans="1:29" x14ac:dyDescent="0.2">
      <c r="A3856" s="528"/>
      <c r="B3856" s="477" t="str">
        <f t="shared" si="204"/>
        <v xml:space="preserve"> </v>
      </c>
      <c r="C3856" s="477"/>
      <c r="D3856" s="526"/>
      <c r="E3856" s="529"/>
      <c r="F3856" s="529"/>
      <c r="G3856" s="530"/>
      <c r="H3856" s="530"/>
      <c r="I3856" s="532"/>
      <c r="J3856" s="531" t="e">
        <f>VLOOKUP(K3856,'[11]CONSOLIDADO PLAN DESARROLLO'!$DK$9:$DM4152,3,0)</f>
        <v>#N/A</v>
      </c>
      <c r="K3856" s="532"/>
      <c r="L3856" s="531" t="str">
        <f>IF(K3856=0,"0-0",(VLOOKUP(K3856,'[11]CONSOLIDADO PLAN DESARROLLO'!$DK$9:$DM$305,2,0)))</f>
        <v>0-0</v>
      </c>
      <c r="M3856" s="532" t="str">
        <f t="shared" si="205"/>
        <v>0-0</v>
      </c>
      <c r="N3856" s="526"/>
      <c r="O3856" s="535"/>
      <c r="AC3856" s="274"/>
    </row>
    <row r="3857" spans="1:29" x14ac:dyDescent="0.2">
      <c r="A3857" s="528"/>
      <c r="B3857" s="477" t="str">
        <f t="shared" si="204"/>
        <v xml:space="preserve"> </v>
      </c>
      <c r="C3857" s="477"/>
      <c r="D3857" s="526"/>
      <c r="E3857" s="529"/>
      <c r="F3857" s="529"/>
      <c r="G3857" s="530"/>
      <c r="H3857" s="530"/>
      <c r="I3857" s="532"/>
      <c r="J3857" s="531" t="e">
        <f>VLOOKUP(K3857,'[11]CONSOLIDADO PLAN DESARROLLO'!$DK$9:$DM4153,3,0)</f>
        <v>#N/A</v>
      </c>
      <c r="K3857" s="532"/>
      <c r="L3857" s="531" t="str">
        <f>IF(K3857=0,"0-0",(VLOOKUP(K3857,'[11]CONSOLIDADO PLAN DESARROLLO'!$DK$9:$DM$305,2,0)))</f>
        <v>0-0</v>
      </c>
      <c r="M3857" s="532" t="str">
        <f t="shared" si="205"/>
        <v>0-0</v>
      </c>
      <c r="N3857" s="526"/>
      <c r="O3857" s="535"/>
      <c r="AC3857" s="274"/>
    </row>
    <row r="3858" spans="1:29" x14ac:dyDescent="0.2">
      <c r="A3858" s="528"/>
      <c r="B3858" s="477" t="str">
        <f t="shared" si="204"/>
        <v xml:space="preserve"> </v>
      </c>
      <c r="C3858" s="477"/>
      <c r="D3858" s="526"/>
      <c r="E3858" s="529"/>
      <c r="F3858" s="529"/>
      <c r="G3858" s="530"/>
      <c r="H3858" s="530"/>
      <c r="I3858" s="532"/>
      <c r="J3858" s="531" t="e">
        <f>VLOOKUP(K3858,'[11]CONSOLIDADO PLAN DESARROLLO'!$DK$9:$DM4154,3,0)</f>
        <v>#N/A</v>
      </c>
      <c r="K3858" s="532"/>
      <c r="L3858" s="531" t="str">
        <f>IF(K3858=0,"0-0",(VLOOKUP(K3858,'[11]CONSOLIDADO PLAN DESARROLLO'!$DK$9:$DM$305,2,0)))</f>
        <v>0-0</v>
      </c>
      <c r="M3858" s="532" t="str">
        <f t="shared" si="205"/>
        <v>0-0</v>
      </c>
      <c r="N3858" s="526"/>
      <c r="O3858" s="535"/>
      <c r="AC3858" s="274"/>
    </row>
    <row r="3859" spans="1:29" x14ac:dyDescent="0.2">
      <c r="A3859" s="528"/>
      <c r="B3859" s="477" t="str">
        <f t="shared" si="204"/>
        <v xml:space="preserve"> </v>
      </c>
      <c r="C3859" s="477"/>
      <c r="D3859" s="526"/>
      <c r="E3859" s="529"/>
      <c r="F3859" s="529"/>
      <c r="G3859" s="530"/>
      <c r="H3859" s="530"/>
      <c r="I3859" s="532"/>
      <c r="J3859" s="531" t="e">
        <f>VLOOKUP(K3859,'[11]CONSOLIDADO PLAN DESARROLLO'!$DK$9:$DM4155,3,0)</f>
        <v>#N/A</v>
      </c>
      <c r="K3859" s="532"/>
      <c r="L3859" s="531" t="str">
        <f>IF(K3859=0,"0-0",(VLOOKUP(K3859,'[11]CONSOLIDADO PLAN DESARROLLO'!$DK$9:$DM$305,2,0)))</f>
        <v>0-0</v>
      </c>
      <c r="M3859" s="532" t="str">
        <f t="shared" si="205"/>
        <v>0-0</v>
      </c>
      <c r="N3859" s="526"/>
      <c r="O3859" s="535"/>
      <c r="AC3859" s="274"/>
    </row>
    <row r="3860" spans="1:29" x14ac:dyDescent="0.2">
      <c r="A3860" s="528"/>
      <c r="B3860" s="477" t="str">
        <f t="shared" si="204"/>
        <v xml:space="preserve"> </v>
      </c>
      <c r="C3860" s="477"/>
      <c r="D3860" s="526"/>
      <c r="E3860" s="529"/>
      <c r="F3860" s="529"/>
      <c r="G3860" s="530"/>
      <c r="H3860" s="530"/>
      <c r="I3860" s="532"/>
      <c r="J3860" s="531" t="e">
        <f>VLOOKUP(K3860,'[11]CONSOLIDADO PLAN DESARROLLO'!$DK$9:$DM4156,3,0)</f>
        <v>#N/A</v>
      </c>
      <c r="K3860" s="532"/>
      <c r="L3860" s="531" t="str">
        <f>IF(K3860=0,"0-0",(VLOOKUP(K3860,'[11]CONSOLIDADO PLAN DESARROLLO'!$DK$9:$DM$305,2,0)))</f>
        <v>0-0</v>
      </c>
      <c r="M3860" s="532" t="str">
        <f t="shared" si="205"/>
        <v>0-0</v>
      </c>
      <c r="N3860" s="526"/>
      <c r="O3860" s="535"/>
      <c r="AC3860" s="274"/>
    </row>
    <row r="3861" spans="1:29" x14ac:dyDescent="0.2">
      <c r="A3861" s="528"/>
      <c r="B3861" s="477" t="str">
        <f t="shared" si="204"/>
        <v xml:space="preserve"> </v>
      </c>
      <c r="C3861" s="477"/>
      <c r="D3861" s="526"/>
      <c r="E3861" s="529"/>
      <c r="F3861" s="529"/>
      <c r="G3861" s="530"/>
      <c r="H3861" s="530"/>
      <c r="I3861" s="532"/>
      <c r="J3861" s="531" t="e">
        <f>VLOOKUP(K3861,'[11]CONSOLIDADO PLAN DESARROLLO'!$DK$9:$DM4157,3,0)</f>
        <v>#N/A</v>
      </c>
      <c r="K3861" s="532"/>
      <c r="L3861" s="531" t="str">
        <f>IF(K3861=0,"0-0",(VLOOKUP(K3861,'[11]CONSOLIDADO PLAN DESARROLLO'!$DK$9:$DM$305,2,0)))</f>
        <v>0-0</v>
      </c>
      <c r="M3861" s="532" t="str">
        <f t="shared" si="205"/>
        <v>0-0</v>
      </c>
      <c r="N3861" s="526"/>
      <c r="O3861" s="535"/>
      <c r="AC3861" s="274"/>
    </row>
    <row r="3862" spans="1:29" x14ac:dyDescent="0.2">
      <c r="A3862" s="528"/>
      <c r="B3862" s="477" t="str">
        <f t="shared" si="204"/>
        <v xml:space="preserve"> </v>
      </c>
      <c r="C3862" s="477"/>
      <c r="D3862" s="526"/>
      <c r="E3862" s="529"/>
      <c r="F3862" s="529"/>
      <c r="G3862" s="530"/>
      <c r="H3862" s="530"/>
      <c r="I3862" s="532"/>
      <c r="J3862" s="531" t="e">
        <f>VLOOKUP(K3862,'[11]CONSOLIDADO PLAN DESARROLLO'!$DK$9:$DM4158,3,0)</f>
        <v>#N/A</v>
      </c>
      <c r="K3862" s="532"/>
      <c r="L3862" s="531" t="str">
        <f>IF(K3862=0,"0-0",(VLOOKUP(K3862,'[11]CONSOLIDADO PLAN DESARROLLO'!$DK$9:$DM$305,2,0)))</f>
        <v>0-0</v>
      </c>
      <c r="M3862" s="532" t="str">
        <f t="shared" si="205"/>
        <v>0-0</v>
      </c>
      <c r="N3862" s="526"/>
      <c r="O3862" s="535"/>
      <c r="AC3862" s="274"/>
    </row>
    <row r="3863" spans="1:29" x14ac:dyDescent="0.2">
      <c r="A3863" s="528"/>
      <c r="B3863" s="477" t="str">
        <f t="shared" si="204"/>
        <v xml:space="preserve"> </v>
      </c>
      <c r="C3863" s="477"/>
      <c r="D3863" s="526"/>
      <c r="E3863" s="529"/>
      <c r="F3863" s="529"/>
      <c r="G3863" s="530"/>
      <c r="H3863" s="530"/>
      <c r="I3863" s="532"/>
      <c r="J3863" s="531" t="e">
        <f>VLOOKUP(K3863,'[11]CONSOLIDADO PLAN DESARROLLO'!$DK$9:$DM4159,3,0)</f>
        <v>#N/A</v>
      </c>
      <c r="K3863" s="532"/>
      <c r="L3863" s="531" t="str">
        <f>IF(K3863=0,"0-0",(VLOOKUP(K3863,'[11]CONSOLIDADO PLAN DESARROLLO'!$DK$9:$DM$305,2,0)))</f>
        <v>0-0</v>
      </c>
      <c r="M3863" s="532" t="str">
        <f t="shared" si="205"/>
        <v>0-0</v>
      </c>
      <c r="N3863" s="526"/>
      <c r="O3863" s="535"/>
      <c r="AC3863" s="274"/>
    </row>
    <row r="3864" spans="1:29" x14ac:dyDescent="0.2">
      <c r="A3864" s="528"/>
      <c r="B3864" s="477" t="str">
        <f t="shared" si="204"/>
        <v xml:space="preserve"> </v>
      </c>
      <c r="C3864" s="477"/>
      <c r="D3864" s="526"/>
      <c r="E3864" s="529"/>
      <c r="F3864" s="529"/>
      <c r="G3864" s="530"/>
      <c r="H3864" s="530"/>
      <c r="I3864" s="532"/>
      <c r="J3864" s="531" t="e">
        <f>VLOOKUP(K3864,'[11]CONSOLIDADO PLAN DESARROLLO'!$DK$9:$DM4160,3,0)</f>
        <v>#N/A</v>
      </c>
      <c r="K3864" s="532"/>
      <c r="L3864" s="531" t="str">
        <f>IF(K3864=0,"0-0",(VLOOKUP(K3864,'[11]CONSOLIDADO PLAN DESARROLLO'!$DK$9:$DM$305,2,0)))</f>
        <v>0-0</v>
      </c>
      <c r="M3864" s="532" t="str">
        <f t="shared" si="205"/>
        <v>0-0</v>
      </c>
      <c r="N3864" s="526"/>
      <c r="O3864" s="535"/>
      <c r="AC3864" s="274"/>
    </row>
    <row r="3865" spans="1:29" x14ac:dyDescent="0.2">
      <c r="A3865" s="528"/>
      <c r="B3865" s="477" t="str">
        <f t="shared" si="204"/>
        <v xml:space="preserve"> </v>
      </c>
      <c r="C3865" s="477"/>
      <c r="D3865" s="526"/>
      <c r="E3865" s="529"/>
      <c r="F3865" s="529"/>
      <c r="G3865" s="530"/>
      <c r="H3865" s="530"/>
      <c r="I3865" s="532"/>
      <c r="J3865" s="531" t="e">
        <f>VLOOKUP(K3865,'[11]CONSOLIDADO PLAN DESARROLLO'!$DK$9:$DM4161,3,0)</f>
        <v>#N/A</v>
      </c>
      <c r="K3865" s="532"/>
      <c r="L3865" s="531" t="str">
        <f>IF(K3865=0,"0-0",(VLOOKUP(K3865,'[11]CONSOLIDADO PLAN DESARROLLO'!$DK$9:$DM$305,2,0)))</f>
        <v>0-0</v>
      </c>
      <c r="M3865" s="532" t="str">
        <f t="shared" si="205"/>
        <v>0-0</v>
      </c>
      <c r="N3865" s="526"/>
      <c r="O3865" s="535"/>
      <c r="AC3865" s="274"/>
    </row>
    <row r="3866" spans="1:29" x14ac:dyDescent="0.2">
      <c r="A3866" s="528"/>
      <c r="B3866" s="477" t="str">
        <f t="shared" si="204"/>
        <v xml:space="preserve"> </v>
      </c>
      <c r="C3866" s="477"/>
      <c r="D3866" s="526"/>
      <c r="E3866" s="529"/>
      <c r="F3866" s="529"/>
      <c r="G3866" s="530"/>
      <c r="H3866" s="530"/>
      <c r="I3866" s="532"/>
      <c r="J3866" s="531" t="e">
        <f>VLOOKUP(K3866,'[11]CONSOLIDADO PLAN DESARROLLO'!$DK$9:$DM4162,3,0)</f>
        <v>#N/A</v>
      </c>
      <c r="K3866" s="532"/>
      <c r="L3866" s="531" t="str">
        <f>IF(K3866=0,"0-0",(VLOOKUP(K3866,'[11]CONSOLIDADO PLAN DESARROLLO'!$DK$9:$DM$305,2,0)))</f>
        <v>0-0</v>
      </c>
      <c r="M3866" s="532" t="str">
        <f t="shared" si="205"/>
        <v>0-0</v>
      </c>
      <c r="N3866" s="526"/>
      <c r="O3866" s="535"/>
      <c r="AC3866" s="274"/>
    </row>
    <row r="3867" spans="1:29" x14ac:dyDescent="0.2">
      <c r="A3867" s="528"/>
      <c r="B3867" s="477" t="str">
        <f t="shared" si="204"/>
        <v xml:space="preserve"> </v>
      </c>
      <c r="C3867" s="477"/>
      <c r="D3867" s="526"/>
      <c r="E3867" s="529"/>
      <c r="F3867" s="529"/>
      <c r="G3867" s="530"/>
      <c r="H3867" s="530"/>
      <c r="I3867" s="532"/>
      <c r="J3867" s="531" t="e">
        <f>VLOOKUP(K3867,'[11]CONSOLIDADO PLAN DESARROLLO'!$DK$9:$DM4163,3,0)</f>
        <v>#N/A</v>
      </c>
      <c r="K3867" s="532"/>
      <c r="L3867" s="531" t="str">
        <f>IF(K3867=0,"0-0",(VLOOKUP(K3867,'[11]CONSOLIDADO PLAN DESARROLLO'!$DK$9:$DM$305,2,0)))</f>
        <v>0-0</v>
      </c>
      <c r="M3867" s="532" t="str">
        <f t="shared" si="205"/>
        <v>0-0</v>
      </c>
      <c r="N3867" s="526"/>
      <c r="O3867" s="535"/>
      <c r="AC3867" s="274"/>
    </row>
    <row r="3868" spans="1:29" x14ac:dyDescent="0.2">
      <c r="A3868" s="528"/>
      <c r="B3868" s="477" t="str">
        <f t="shared" si="204"/>
        <v xml:space="preserve"> </v>
      </c>
      <c r="C3868" s="477"/>
      <c r="D3868" s="526"/>
      <c r="E3868" s="529"/>
      <c r="F3868" s="529"/>
      <c r="G3868" s="530"/>
      <c r="H3868" s="530"/>
      <c r="I3868" s="532"/>
      <c r="J3868" s="531" t="e">
        <f>VLOOKUP(K3868,'[11]CONSOLIDADO PLAN DESARROLLO'!$DK$9:$DM4164,3,0)</f>
        <v>#N/A</v>
      </c>
      <c r="K3868" s="532"/>
      <c r="L3868" s="531" t="str">
        <f>IF(K3868=0,"0-0",(VLOOKUP(K3868,'[11]CONSOLIDADO PLAN DESARROLLO'!$DK$9:$DM$305,2,0)))</f>
        <v>0-0</v>
      </c>
      <c r="M3868" s="532" t="str">
        <f t="shared" si="205"/>
        <v>0-0</v>
      </c>
      <c r="N3868" s="526"/>
      <c r="O3868" s="535"/>
      <c r="AC3868" s="274"/>
    </row>
    <row r="3869" spans="1:29" x14ac:dyDescent="0.2">
      <c r="A3869" s="528"/>
      <c r="B3869" s="477" t="str">
        <f t="shared" si="204"/>
        <v xml:space="preserve"> </v>
      </c>
      <c r="C3869" s="477"/>
      <c r="D3869" s="526"/>
      <c r="E3869" s="529"/>
      <c r="F3869" s="529"/>
      <c r="G3869" s="530"/>
      <c r="H3869" s="530"/>
      <c r="I3869" s="532"/>
      <c r="J3869" s="531" t="e">
        <f>VLOOKUP(K3869,'[11]CONSOLIDADO PLAN DESARROLLO'!$DK$9:$DM4165,3,0)</f>
        <v>#N/A</v>
      </c>
      <c r="K3869" s="532"/>
      <c r="L3869" s="531" t="str">
        <f>IF(K3869=0,"0-0",(VLOOKUP(K3869,'[11]CONSOLIDADO PLAN DESARROLLO'!$DK$9:$DM$305,2,0)))</f>
        <v>0-0</v>
      </c>
      <c r="M3869" s="532" t="str">
        <f t="shared" si="205"/>
        <v>0-0</v>
      </c>
      <c r="N3869" s="526"/>
      <c r="O3869" s="535"/>
      <c r="AC3869" s="274"/>
    </row>
    <row r="3870" spans="1:29" x14ac:dyDescent="0.2">
      <c r="A3870" s="528"/>
      <c r="B3870" s="477" t="str">
        <f t="shared" si="204"/>
        <v xml:space="preserve"> </v>
      </c>
      <c r="C3870" s="477"/>
      <c r="D3870" s="526"/>
      <c r="E3870" s="529"/>
      <c r="F3870" s="529"/>
      <c r="G3870" s="530"/>
      <c r="H3870" s="530"/>
      <c r="I3870" s="532"/>
      <c r="J3870" s="531" t="e">
        <f>VLOOKUP(K3870,'[11]CONSOLIDADO PLAN DESARROLLO'!$DK$9:$DM4166,3,0)</f>
        <v>#N/A</v>
      </c>
      <c r="K3870" s="532"/>
      <c r="L3870" s="531" t="str">
        <f>IF(K3870=0,"0-0",(VLOOKUP(K3870,'[11]CONSOLIDADO PLAN DESARROLLO'!$DK$9:$DM$305,2,0)))</f>
        <v>0-0</v>
      </c>
      <c r="M3870" s="532" t="str">
        <f t="shared" si="205"/>
        <v>0-0</v>
      </c>
      <c r="N3870" s="526"/>
      <c r="O3870" s="535"/>
      <c r="AC3870" s="274"/>
    </row>
    <row r="3871" spans="1:29" x14ac:dyDescent="0.2">
      <c r="A3871" s="528"/>
      <c r="B3871" s="477" t="str">
        <f t="shared" si="204"/>
        <v xml:space="preserve"> </v>
      </c>
      <c r="C3871" s="477"/>
      <c r="D3871" s="526"/>
      <c r="E3871" s="529"/>
      <c r="F3871" s="529"/>
      <c r="G3871" s="530"/>
      <c r="H3871" s="530"/>
      <c r="I3871" s="532"/>
      <c r="J3871" s="531" t="e">
        <f>VLOOKUP(K3871,'[11]CONSOLIDADO PLAN DESARROLLO'!$DK$9:$DM4167,3,0)</f>
        <v>#N/A</v>
      </c>
      <c r="K3871" s="532"/>
      <c r="L3871" s="531" t="str">
        <f>IF(K3871=0,"0-0",(VLOOKUP(K3871,'[11]CONSOLIDADO PLAN DESARROLLO'!$DK$9:$DM$305,2,0)))</f>
        <v>0-0</v>
      </c>
      <c r="M3871" s="532" t="str">
        <f t="shared" si="205"/>
        <v>0-0</v>
      </c>
      <c r="N3871" s="526"/>
      <c r="O3871" s="535"/>
      <c r="AC3871" s="274"/>
    </row>
    <row r="3872" spans="1:29" x14ac:dyDescent="0.2">
      <c r="A3872" s="528"/>
      <c r="B3872" s="477" t="str">
        <f t="shared" si="204"/>
        <v xml:space="preserve"> </v>
      </c>
      <c r="C3872" s="477"/>
      <c r="D3872" s="526"/>
      <c r="E3872" s="529"/>
      <c r="F3872" s="529"/>
      <c r="G3872" s="530"/>
      <c r="H3872" s="530"/>
      <c r="I3872" s="532"/>
      <c r="J3872" s="531" t="e">
        <f>VLOOKUP(K3872,'[11]CONSOLIDADO PLAN DESARROLLO'!$DK$9:$DM4168,3,0)</f>
        <v>#N/A</v>
      </c>
      <c r="K3872" s="532"/>
      <c r="L3872" s="531" t="str">
        <f>IF(K3872=0,"0-0",(VLOOKUP(K3872,'[11]CONSOLIDADO PLAN DESARROLLO'!$DK$9:$DM$305,2,0)))</f>
        <v>0-0</v>
      </c>
      <c r="M3872" s="532" t="str">
        <f t="shared" si="205"/>
        <v>0-0</v>
      </c>
      <c r="N3872" s="526"/>
      <c r="O3872" s="535"/>
      <c r="AC3872" s="274"/>
    </row>
    <row r="3873" spans="1:29" x14ac:dyDescent="0.2">
      <c r="A3873" s="528"/>
      <c r="B3873" s="477" t="str">
        <f t="shared" si="204"/>
        <v xml:space="preserve"> </v>
      </c>
      <c r="C3873" s="477"/>
      <c r="D3873" s="526"/>
      <c r="E3873" s="529"/>
      <c r="F3873" s="529"/>
      <c r="G3873" s="530"/>
      <c r="H3873" s="530"/>
      <c r="I3873" s="532"/>
      <c r="J3873" s="531" t="e">
        <f>VLOOKUP(K3873,'[11]CONSOLIDADO PLAN DESARROLLO'!$DK$9:$DM4169,3,0)</f>
        <v>#N/A</v>
      </c>
      <c r="K3873" s="532"/>
      <c r="L3873" s="531" t="str">
        <f>IF(K3873=0,"0-0",(VLOOKUP(K3873,'[11]CONSOLIDADO PLAN DESARROLLO'!$DK$9:$DM$305,2,0)))</f>
        <v>0-0</v>
      </c>
      <c r="M3873" s="532" t="str">
        <f t="shared" si="205"/>
        <v>0-0</v>
      </c>
      <c r="N3873" s="526"/>
      <c r="O3873" s="535"/>
      <c r="AC3873" s="274"/>
    </row>
    <row r="3874" spans="1:29" x14ac:dyDescent="0.2">
      <c r="A3874" s="528"/>
      <c r="B3874" s="477" t="str">
        <f t="shared" si="204"/>
        <v xml:space="preserve"> </v>
      </c>
      <c r="C3874" s="477"/>
      <c r="D3874" s="526"/>
      <c r="E3874" s="529"/>
      <c r="F3874" s="529"/>
      <c r="G3874" s="530"/>
      <c r="H3874" s="530"/>
      <c r="I3874" s="532"/>
      <c r="J3874" s="531" t="e">
        <f>VLOOKUP(K3874,'[11]CONSOLIDADO PLAN DESARROLLO'!$DK$9:$DM4170,3,0)</f>
        <v>#N/A</v>
      </c>
      <c r="K3874" s="532"/>
      <c r="L3874" s="531" t="str">
        <f>IF(K3874=0,"0-0",(VLOOKUP(K3874,'[11]CONSOLIDADO PLAN DESARROLLO'!$DK$9:$DM$305,2,0)))</f>
        <v>0-0</v>
      </c>
      <c r="M3874" s="532" t="str">
        <f t="shared" si="205"/>
        <v>0-0</v>
      </c>
      <c r="N3874" s="526"/>
      <c r="O3874" s="535"/>
      <c r="AC3874" s="274"/>
    </row>
    <row r="3875" spans="1:29" x14ac:dyDescent="0.2">
      <c r="A3875" s="528"/>
      <c r="B3875" s="477" t="str">
        <f t="shared" si="204"/>
        <v xml:space="preserve"> </v>
      </c>
      <c r="C3875" s="477"/>
      <c r="D3875" s="526"/>
      <c r="E3875" s="529"/>
      <c r="F3875" s="529"/>
      <c r="G3875" s="530"/>
      <c r="H3875" s="530"/>
      <c r="I3875" s="532"/>
      <c r="J3875" s="531" t="e">
        <f>VLOOKUP(K3875,'[11]CONSOLIDADO PLAN DESARROLLO'!$DK$9:$DM4171,3,0)</f>
        <v>#N/A</v>
      </c>
      <c r="K3875" s="532"/>
      <c r="L3875" s="531" t="str">
        <f>IF(K3875=0,"0-0",(VLOOKUP(K3875,'[11]CONSOLIDADO PLAN DESARROLLO'!$DK$9:$DM$305,2,0)))</f>
        <v>0-0</v>
      </c>
      <c r="M3875" s="532" t="str">
        <f t="shared" si="205"/>
        <v>0-0</v>
      </c>
      <c r="N3875" s="526"/>
      <c r="O3875" s="535"/>
      <c r="AC3875" s="274"/>
    </row>
    <row r="3876" spans="1:29" x14ac:dyDescent="0.2">
      <c r="A3876" s="528"/>
      <c r="B3876" s="477" t="str">
        <f t="shared" si="204"/>
        <v xml:space="preserve"> </v>
      </c>
      <c r="C3876" s="477"/>
      <c r="D3876" s="526"/>
      <c r="E3876" s="529"/>
      <c r="F3876" s="529"/>
      <c r="G3876" s="530"/>
      <c r="H3876" s="530"/>
      <c r="I3876" s="532"/>
      <c r="J3876" s="531" t="e">
        <f>VLOOKUP(K3876,'[11]CONSOLIDADO PLAN DESARROLLO'!$DK$9:$DM4172,3,0)</f>
        <v>#N/A</v>
      </c>
      <c r="K3876" s="532"/>
      <c r="L3876" s="531" t="str">
        <f>IF(K3876=0,"0-0",(VLOOKUP(K3876,'[11]CONSOLIDADO PLAN DESARROLLO'!$DK$9:$DM$305,2,0)))</f>
        <v>0-0</v>
      </c>
      <c r="M3876" s="532" t="str">
        <f t="shared" si="205"/>
        <v>0-0</v>
      </c>
      <c r="N3876" s="526"/>
      <c r="O3876" s="535"/>
      <c r="AC3876" s="274"/>
    </row>
    <row r="3877" spans="1:29" x14ac:dyDescent="0.2">
      <c r="A3877" s="528"/>
      <c r="B3877" s="477" t="str">
        <f t="shared" si="204"/>
        <v xml:space="preserve"> </v>
      </c>
      <c r="C3877" s="477"/>
      <c r="D3877" s="526"/>
      <c r="E3877" s="529"/>
      <c r="F3877" s="529"/>
      <c r="G3877" s="530"/>
      <c r="H3877" s="530"/>
      <c r="I3877" s="532"/>
      <c r="J3877" s="531" t="e">
        <f>VLOOKUP(K3877,'[11]CONSOLIDADO PLAN DESARROLLO'!$DK$9:$DM4173,3,0)</f>
        <v>#N/A</v>
      </c>
      <c r="K3877" s="532"/>
      <c r="L3877" s="531" t="str">
        <f>IF(K3877=0,"0-0",(VLOOKUP(K3877,'[11]CONSOLIDADO PLAN DESARROLLO'!$DK$9:$DM$305,2,0)))</f>
        <v>0-0</v>
      </c>
      <c r="M3877" s="532" t="str">
        <f t="shared" si="205"/>
        <v>0-0</v>
      </c>
      <c r="N3877" s="526"/>
      <c r="O3877" s="535"/>
      <c r="AC3877" s="274"/>
    </row>
    <row r="3878" spans="1:29" x14ac:dyDescent="0.2">
      <c r="A3878" s="528"/>
      <c r="B3878" s="477" t="str">
        <f t="shared" si="204"/>
        <v xml:space="preserve"> </v>
      </c>
      <c r="C3878" s="477"/>
      <c r="D3878" s="526"/>
      <c r="E3878" s="529"/>
      <c r="F3878" s="529"/>
      <c r="G3878" s="530"/>
      <c r="H3878" s="530"/>
      <c r="I3878" s="532"/>
      <c r="J3878" s="531" t="e">
        <f>VLOOKUP(K3878,'[11]CONSOLIDADO PLAN DESARROLLO'!$DK$9:$DM4174,3,0)</f>
        <v>#N/A</v>
      </c>
      <c r="K3878" s="532"/>
      <c r="L3878" s="531" t="str">
        <f>IF(K3878=0,"0-0",(VLOOKUP(K3878,'[11]CONSOLIDADO PLAN DESARROLLO'!$DK$9:$DM$305,2,0)))</f>
        <v>0-0</v>
      </c>
      <c r="M3878" s="532" t="str">
        <f t="shared" si="205"/>
        <v>0-0</v>
      </c>
      <c r="N3878" s="526"/>
      <c r="O3878" s="535"/>
      <c r="AC3878" s="274"/>
    </row>
    <row r="3879" spans="1:29" x14ac:dyDescent="0.2">
      <c r="A3879" s="528"/>
      <c r="B3879" s="477" t="str">
        <f t="shared" si="204"/>
        <v xml:space="preserve"> </v>
      </c>
      <c r="C3879" s="477"/>
      <c r="D3879" s="526"/>
      <c r="E3879" s="529"/>
      <c r="F3879" s="529"/>
      <c r="G3879" s="530"/>
      <c r="H3879" s="530"/>
      <c r="I3879" s="532"/>
      <c r="J3879" s="531" t="e">
        <f>VLOOKUP(K3879,'[11]CONSOLIDADO PLAN DESARROLLO'!$DK$9:$DM4175,3,0)</f>
        <v>#N/A</v>
      </c>
      <c r="K3879" s="532"/>
      <c r="L3879" s="531" t="str">
        <f>IF(K3879=0,"0-0",(VLOOKUP(K3879,'[11]CONSOLIDADO PLAN DESARROLLO'!$DK$9:$DM$305,2,0)))</f>
        <v>0-0</v>
      </c>
      <c r="M3879" s="532" t="str">
        <f t="shared" si="205"/>
        <v>0-0</v>
      </c>
      <c r="N3879" s="526"/>
      <c r="O3879" s="535"/>
      <c r="AC3879" s="274"/>
    </row>
    <row r="3880" spans="1:29" x14ac:dyDescent="0.2">
      <c r="A3880" s="528"/>
      <c r="B3880" s="477" t="str">
        <f t="shared" si="204"/>
        <v xml:space="preserve"> </v>
      </c>
      <c r="C3880" s="477"/>
      <c r="D3880" s="526"/>
      <c r="E3880" s="529"/>
      <c r="F3880" s="529"/>
      <c r="G3880" s="530"/>
      <c r="H3880" s="530"/>
      <c r="I3880" s="532"/>
      <c r="J3880" s="531" t="e">
        <f>VLOOKUP(K3880,'[11]CONSOLIDADO PLAN DESARROLLO'!$DK$9:$DM4176,3,0)</f>
        <v>#N/A</v>
      </c>
      <c r="K3880" s="532"/>
      <c r="L3880" s="531" t="str">
        <f>IF(K3880=0,"0-0",(VLOOKUP(K3880,'[11]CONSOLIDADO PLAN DESARROLLO'!$DK$9:$DM$305,2,0)))</f>
        <v>0-0</v>
      </c>
      <c r="M3880" s="532" t="str">
        <f t="shared" si="205"/>
        <v>0-0</v>
      </c>
      <c r="N3880" s="526"/>
      <c r="O3880" s="535"/>
      <c r="AC3880" s="274"/>
    </row>
    <row r="3881" spans="1:29" x14ac:dyDescent="0.2">
      <c r="A3881" s="528"/>
      <c r="B3881" s="477" t="str">
        <f t="shared" si="204"/>
        <v xml:space="preserve"> </v>
      </c>
      <c r="C3881" s="477"/>
      <c r="D3881" s="526"/>
      <c r="E3881" s="529"/>
      <c r="F3881" s="529"/>
      <c r="G3881" s="530"/>
      <c r="H3881" s="530"/>
      <c r="I3881" s="532"/>
      <c r="J3881" s="531" t="e">
        <f>VLOOKUP(K3881,'[11]CONSOLIDADO PLAN DESARROLLO'!$DK$9:$DM4177,3,0)</f>
        <v>#N/A</v>
      </c>
      <c r="K3881" s="532"/>
      <c r="L3881" s="531" t="str">
        <f>IF(K3881=0,"0-0",(VLOOKUP(K3881,'[11]CONSOLIDADO PLAN DESARROLLO'!$DK$9:$DM$305,2,0)))</f>
        <v>0-0</v>
      </c>
      <c r="M3881" s="532" t="str">
        <f t="shared" si="205"/>
        <v>0-0</v>
      </c>
      <c r="N3881" s="526"/>
      <c r="O3881" s="535"/>
      <c r="AC3881" s="274"/>
    </row>
    <row r="3882" spans="1:29" x14ac:dyDescent="0.2">
      <c r="A3882" s="528"/>
      <c r="B3882" s="477" t="str">
        <f t="shared" si="204"/>
        <v xml:space="preserve"> </v>
      </c>
      <c r="C3882" s="477"/>
      <c r="D3882" s="526"/>
      <c r="E3882" s="529"/>
      <c r="F3882" s="529"/>
      <c r="G3882" s="530"/>
      <c r="H3882" s="530"/>
      <c r="I3882" s="532"/>
      <c r="J3882" s="531" t="e">
        <f>VLOOKUP(K3882,'[11]CONSOLIDADO PLAN DESARROLLO'!$DK$9:$DM4178,3,0)</f>
        <v>#N/A</v>
      </c>
      <c r="K3882" s="532"/>
      <c r="L3882" s="531" t="str">
        <f>IF(K3882=0,"0-0",(VLOOKUP(K3882,'[11]CONSOLIDADO PLAN DESARROLLO'!$DK$9:$DM$305,2,0)))</f>
        <v>0-0</v>
      </c>
      <c r="M3882" s="532" t="str">
        <f t="shared" si="205"/>
        <v>0-0</v>
      </c>
      <c r="N3882" s="526"/>
      <c r="O3882" s="535"/>
      <c r="AC3882" s="274"/>
    </row>
    <row r="3883" spans="1:29" x14ac:dyDescent="0.2">
      <c r="A3883" s="528"/>
      <c r="B3883" s="477" t="str">
        <f t="shared" si="204"/>
        <v xml:space="preserve"> </v>
      </c>
      <c r="C3883" s="477"/>
      <c r="D3883" s="526"/>
      <c r="E3883" s="529"/>
      <c r="F3883" s="529"/>
      <c r="G3883" s="530"/>
      <c r="H3883" s="530"/>
      <c r="I3883" s="532"/>
      <c r="J3883" s="531" t="e">
        <f>VLOOKUP(K3883,'[11]CONSOLIDADO PLAN DESARROLLO'!$DK$9:$DM4179,3,0)</f>
        <v>#N/A</v>
      </c>
      <c r="K3883" s="532"/>
      <c r="L3883" s="531" t="str">
        <f>IF(K3883=0,"0-0",(VLOOKUP(K3883,'[11]CONSOLIDADO PLAN DESARROLLO'!$DK$9:$DM$305,2,0)))</f>
        <v>0-0</v>
      </c>
      <c r="M3883" s="532" t="str">
        <f t="shared" si="205"/>
        <v>0-0</v>
      </c>
      <c r="N3883" s="526"/>
      <c r="O3883" s="535"/>
      <c r="AC3883" s="274"/>
    </row>
    <row r="3884" spans="1:29" x14ac:dyDescent="0.2">
      <c r="A3884" s="528"/>
      <c r="B3884" s="477" t="str">
        <f t="shared" si="204"/>
        <v xml:space="preserve"> </v>
      </c>
      <c r="C3884" s="477"/>
      <c r="D3884" s="526"/>
      <c r="E3884" s="529"/>
      <c r="F3884" s="529"/>
      <c r="G3884" s="530"/>
      <c r="H3884" s="530"/>
      <c r="I3884" s="532"/>
      <c r="J3884" s="531" t="e">
        <f>VLOOKUP(K3884,'[11]CONSOLIDADO PLAN DESARROLLO'!$DK$9:$DM4180,3,0)</f>
        <v>#N/A</v>
      </c>
      <c r="K3884" s="532"/>
      <c r="L3884" s="531" t="str">
        <f>IF(K3884=0,"0-0",(VLOOKUP(K3884,'[11]CONSOLIDADO PLAN DESARROLLO'!$DK$9:$DM$305,2,0)))</f>
        <v>0-0</v>
      </c>
      <c r="M3884" s="532" t="str">
        <f t="shared" si="205"/>
        <v>0-0</v>
      </c>
      <c r="N3884" s="526"/>
      <c r="O3884" s="535"/>
      <c r="AC3884" s="274"/>
    </row>
    <row r="3885" spans="1:29" x14ac:dyDescent="0.2">
      <c r="A3885" s="528"/>
      <c r="B3885" s="477" t="str">
        <f t="shared" si="204"/>
        <v xml:space="preserve"> </v>
      </c>
      <c r="C3885" s="477"/>
      <c r="D3885" s="526"/>
      <c r="E3885" s="529"/>
      <c r="F3885" s="529"/>
      <c r="G3885" s="530"/>
      <c r="H3885" s="530"/>
      <c r="I3885" s="532"/>
      <c r="J3885" s="531" t="e">
        <f>VLOOKUP(K3885,'[11]CONSOLIDADO PLAN DESARROLLO'!$DK$9:$DM4181,3,0)</f>
        <v>#N/A</v>
      </c>
      <c r="K3885" s="532"/>
      <c r="L3885" s="531" t="str">
        <f>IF(K3885=0,"0-0",(VLOOKUP(K3885,'[11]CONSOLIDADO PLAN DESARROLLO'!$DK$9:$DM$305,2,0)))</f>
        <v>0-0</v>
      </c>
      <c r="M3885" s="532" t="str">
        <f t="shared" si="205"/>
        <v>0-0</v>
      </c>
      <c r="N3885" s="526"/>
      <c r="O3885" s="535"/>
      <c r="AC3885" s="274"/>
    </row>
    <row r="3886" spans="1:29" x14ac:dyDescent="0.2">
      <c r="A3886" s="528"/>
      <c r="B3886" s="477" t="str">
        <f t="shared" si="204"/>
        <v xml:space="preserve"> </v>
      </c>
      <c r="C3886" s="477"/>
      <c r="D3886" s="526"/>
      <c r="E3886" s="529"/>
      <c r="F3886" s="529"/>
      <c r="G3886" s="530"/>
      <c r="H3886" s="530"/>
      <c r="I3886" s="532"/>
      <c r="J3886" s="531" t="e">
        <f>VLOOKUP(K3886,'[11]CONSOLIDADO PLAN DESARROLLO'!$DK$9:$DM4182,3,0)</f>
        <v>#N/A</v>
      </c>
      <c r="K3886" s="532"/>
      <c r="L3886" s="531" t="str">
        <f>IF(K3886=0,"0-0",(VLOOKUP(K3886,'[11]CONSOLIDADO PLAN DESARROLLO'!$DK$9:$DM$305,2,0)))</f>
        <v>0-0</v>
      </c>
      <c r="M3886" s="532" t="str">
        <f t="shared" si="205"/>
        <v>0-0</v>
      </c>
      <c r="N3886" s="526"/>
      <c r="O3886" s="535"/>
      <c r="AC3886" s="274"/>
    </row>
    <row r="3887" spans="1:29" x14ac:dyDescent="0.2">
      <c r="A3887" s="528"/>
      <c r="B3887" s="477" t="str">
        <f t="shared" si="204"/>
        <v xml:space="preserve"> </v>
      </c>
      <c r="C3887" s="477"/>
      <c r="D3887" s="526"/>
      <c r="E3887" s="529"/>
      <c r="F3887" s="529"/>
      <c r="G3887" s="530"/>
      <c r="H3887" s="530"/>
      <c r="I3887" s="532"/>
      <c r="J3887" s="531" t="e">
        <f>VLOOKUP(K3887,'[11]CONSOLIDADO PLAN DESARROLLO'!$DK$9:$DM4183,3,0)</f>
        <v>#N/A</v>
      </c>
      <c r="K3887" s="532"/>
      <c r="L3887" s="531" t="str">
        <f>IF(K3887=0,"0-0",(VLOOKUP(K3887,'[11]CONSOLIDADO PLAN DESARROLLO'!$DK$9:$DM$305,2,0)))</f>
        <v>0-0</v>
      </c>
      <c r="M3887" s="532" t="str">
        <f t="shared" si="205"/>
        <v>0-0</v>
      </c>
      <c r="N3887" s="526"/>
      <c r="O3887" s="535"/>
      <c r="AC3887" s="274"/>
    </row>
    <row r="3888" spans="1:29" x14ac:dyDescent="0.2">
      <c r="A3888" s="528"/>
      <c r="B3888" s="477" t="str">
        <f t="shared" si="204"/>
        <v xml:space="preserve"> </v>
      </c>
      <c r="C3888" s="477"/>
      <c r="D3888" s="526"/>
      <c r="E3888" s="529"/>
      <c r="F3888" s="529"/>
      <c r="G3888" s="530"/>
      <c r="H3888" s="530"/>
      <c r="I3888" s="532"/>
      <c r="J3888" s="531" t="e">
        <f>VLOOKUP(K3888,'[11]CONSOLIDADO PLAN DESARROLLO'!$DK$9:$DM4184,3,0)</f>
        <v>#N/A</v>
      </c>
      <c r="K3888" s="532"/>
      <c r="L3888" s="531" t="str">
        <f>IF(K3888=0,"0-0",(VLOOKUP(K3888,'[11]CONSOLIDADO PLAN DESARROLLO'!$DK$9:$DM$305,2,0)))</f>
        <v>0-0</v>
      </c>
      <c r="M3888" s="532" t="str">
        <f t="shared" si="205"/>
        <v>0-0</v>
      </c>
      <c r="N3888" s="526"/>
      <c r="O3888" s="535"/>
      <c r="AC3888" s="274"/>
    </row>
    <row r="3889" spans="1:29" x14ac:dyDescent="0.2">
      <c r="A3889" s="528"/>
      <c r="B3889" s="477" t="str">
        <f t="shared" si="204"/>
        <v xml:space="preserve"> </v>
      </c>
      <c r="C3889" s="477"/>
      <c r="D3889" s="526"/>
      <c r="E3889" s="529"/>
      <c r="F3889" s="529"/>
      <c r="G3889" s="530"/>
      <c r="H3889" s="530"/>
      <c r="I3889" s="532"/>
      <c r="J3889" s="531" t="e">
        <f>VLOOKUP(K3889,'[11]CONSOLIDADO PLAN DESARROLLO'!$DK$9:$DM4185,3,0)</f>
        <v>#N/A</v>
      </c>
      <c r="K3889" s="532"/>
      <c r="L3889" s="531" t="str">
        <f>IF(K3889=0,"0-0",(VLOOKUP(K3889,'[11]CONSOLIDADO PLAN DESARROLLO'!$DK$9:$DM$305,2,0)))</f>
        <v>0-0</v>
      </c>
      <c r="M3889" s="532" t="str">
        <f t="shared" si="205"/>
        <v>0-0</v>
      </c>
      <c r="N3889" s="526"/>
      <c r="O3889" s="535"/>
      <c r="AC3889" s="274"/>
    </row>
    <row r="3890" spans="1:29" x14ac:dyDescent="0.2">
      <c r="A3890" s="528"/>
      <c r="B3890" s="477" t="str">
        <f t="shared" si="204"/>
        <v xml:space="preserve"> </v>
      </c>
      <c r="C3890" s="477"/>
      <c r="D3890" s="526"/>
      <c r="E3890" s="529"/>
      <c r="F3890" s="529"/>
      <c r="G3890" s="530"/>
      <c r="H3890" s="530"/>
      <c r="I3890" s="532"/>
      <c r="J3890" s="531" t="e">
        <f>VLOOKUP(K3890,'[11]CONSOLIDADO PLAN DESARROLLO'!$DK$9:$DM4186,3,0)</f>
        <v>#N/A</v>
      </c>
      <c r="K3890" s="532"/>
      <c r="L3890" s="531" t="str">
        <f>IF(K3890=0,"0-0",(VLOOKUP(K3890,'[11]CONSOLIDADO PLAN DESARROLLO'!$DK$9:$DM$305,2,0)))</f>
        <v>0-0</v>
      </c>
      <c r="M3890" s="532" t="str">
        <f t="shared" si="205"/>
        <v>0-0</v>
      </c>
      <c r="N3890" s="526"/>
      <c r="O3890" s="535"/>
      <c r="AC3890" s="274"/>
    </row>
    <row r="3891" spans="1:29" x14ac:dyDescent="0.2">
      <c r="A3891" s="528"/>
      <c r="B3891" s="477" t="str">
        <f t="shared" si="204"/>
        <v xml:space="preserve"> </v>
      </c>
      <c r="C3891" s="477"/>
      <c r="D3891" s="526"/>
      <c r="E3891" s="529"/>
      <c r="F3891" s="529"/>
      <c r="G3891" s="530"/>
      <c r="H3891" s="530"/>
      <c r="I3891" s="532"/>
      <c r="J3891" s="531" t="e">
        <f>VLOOKUP(K3891,'[11]CONSOLIDADO PLAN DESARROLLO'!$DK$9:$DM4187,3,0)</f>
        <v>#N/A</v>
      </c>
      <c r="K3891" s="532"/>
      <c r="L3891" s="531" t="str">
        <f>IF(K3891=0,"0-0",(VLOOKUP(K3891,'[11]CONSOLIDADO PLAN DESARROLLO'!$DK$9:$DM$305,2,0)))</f>
        <v>0-0</v>
      </c>
      <c r="M3891" s="532" t="str">
        <f t="shared" si="205"/>
        <v>0-0</v>
      </c>
      <c r="N3891" s="526"/>
      <c r="O3891" s="535"/>
      <c r="AC3891" s="274"/>
    </row>
    <row r="3892" spans="1:29" x14ac:dyDescent="0.2">
      <c r="A3892" s="528"/>
      <c r="B3892" s="477" t="str">
        <f t="shared" si="204"/>
        <v xml:space="preserve"> </v>
      </c>
      <c r="C3892" s="477"/>
      <c r="D3892" s="526"/>
      <c r="E3892" s="529"/>
      <c r="F3892" s="529"/>
      <c r="G3892" s="530"/>
      <c r="H3892" s="530"/>
      <c r="I3892" s="532"/>
      <c r="J3892" s="531" t="e">
        <f>VLOOKUP(K3892,'[11]CONSOLIDADO PLAN DESARROLLO'!$DK$9:$DM4188,3,0)</f>
        <v>#N/A</v>
      </c>
      <c r="K3892" s="532"/>
      <c r="L3892" s="531" t="str">
        <f>IF(K3892=0,"0-0",(VLOOKUP(K3892,'[11]CONSOLIDADO PLAN DESARROLLO'!$DK$9:$DM$305,2,0)))</f>
        <v>0-0</v>
      </c>
      <c r="M3892" s="532" t="str">
        <f t="shared" si="205"/>
        <v>0-0</v>
      </c>
      <c r="N3892" s="526"/>
      <c r="O3892" s="535"/>
      <c r="AC3892" s="274"/>
    </row>
    <row r="3893" spans="1:29" x14ac:dyDescent="0.2">
      <c r="A3893" s="528"/>
      <c r="B3893" s="477" t="str">
        <f t="shared" si="204"/>
        <v xml:space="preserve"> </v>
      </c>
      <c r="C3893" s="477"/>
      <c r="D3893" s="526"/>
      <c r="E3893" s="529"/>
      <c r="F3893" s="529"/>
      <c r="G3893" s="530"/>
      <c r="H3893" s="530"/>
      <c r="I3893" s="532"/>
      <c r="J3893" s="531" t="e">
        <f>VLOOKUP(K3893,'[11]CONSOLIDADO PLAN DESARROLLO'!$DK$9:$DM4189,3,0)</f>
        <v>#N/A</v>
      </c>
      <c r="K3893" s="532"/>
      <c r="L3893" s="531" t="str">
        <f>IF(K3893=0,"0-0",(VLOOKUP(K3893,'[11]CONSOLIDADO PLAN DESARROLLO'!$DK$9:$DM$305,2,0)))</f>
        <v>0-0</v>
      </c>
      <c r="M3893" s="532" t="str">
        <f t="shared" si="205"/>
        <v>0-0</v>
      </c>
      <c r="N3893" s="526"/>
      <c r="O3893" s="535"/>
      <c r="AC3893" s="274"/>
    </row>
    <row r="3894" spans="1:29" x14ac:dyDescent="0.2">
      <c r="A3894" s="528"/>
      <c r="B3894" s="477" t="str">
        <f t="shared" si="204"/>
        <v xml:space="preserve"> </v>
      </c>
      <c r="C3894" s="477"/>
      <c r="D3894" s="526"/>
      <c r="E3894" s="529"/>
      <c r="F3894" s="529"/>
      <c r="G3894" s="530"/>
      <c r="H3894" s="530"/>
      <c r="I3894" s="532"/>
      <c r="J3894" s="531" t="e">
        <f>VLOOKUP(K3894,'[11]CONSOLIDADO PLAN DESARROLLO'!$DK$9:$DM4190,3,0)</f>
        <v>#N/A</v>
      </c>
      <c r="K3894" s="532"/>
      <c r="L3894" s="531" t="str">
        <f>IF(K3894=0,"0-0",(VLOOKUP(K3894,'[11]CONSOLIDADO PLAN DESARROLLO'!$DK$9:$DM$305,2,0)))</f>
        <v>0-0</v>
      </c>
      <c r="M3894" s="532" t="str">
        <f t="shared" si="205"/>
        <v>0-0</v>
      </c>
      <c r="N3894" s="526"/>
      <c r="O3894" s="535"/>
      <c r="AC3894" s="274"/>
    </row>
    <row r="3895" spans="1:29" x14ac:dyDescent="0.2">
      <c r="A3895" s="528"/>
      <c r="B3895" s="477" t="str">
        <f t="shared" si="204"/>
        <v xml:space="preserve"> </v>
      </c>
      <c r="C3895" s="477"/>
      <c r="D3895" s="526"/>
      <c r="E3895" s="529"/>
      <c r="F3895" s="529"/>
      <c r="G3895" s="530"/>
      <c r="H3895" s="530"/>
      <c r="I3895" s="532"/>
      <c r="J3895" s="531" t="e">
        <f>VLOOKUP(K3895,'[11]CONSOLIDADO PLAN DESARROLLO'!$DK$9:$DM4191,3,0)</f>
        <v>#N/A</v>
      </c>
      <c r="K3895" s="532"/>
      <c r="L3895" s="531" t="str">
        <f>IF(K3895=0,"0-0",(VLOOKUP(K3895,'[11]CONSOLIDADO PLAN DESARROLLO'!$DK$9:$DM$305,2,0)))</f>
        <v>0-0</v>
      </c>
      <c r="M3895" s="532" t="str">
        <f t="shared" si="205"/>
        <v>0-0</v>
      </c>
      <c r="N3895" s="526"/>
      <c r="O3895" s="535"/>
      <c r="AC3895" s="274"/>
    </row>
    <row r="3896" spans="1:29" x14ac:dyDescent="0.2">
      <c r="A3896" s="528"/>
      <c r="B3896" s="477" t="str">
        <f t="shared" si="204"/>
        <v xml:space="preserve"> </v>
      </c>
      <c r="C3896" s="477"/>
      <c r="D3896" s="526"/>
      <c r="E3896" s="529"/>
      <c r="F3896" s="529"/>
      <c r="G3896" s="530"/>
      <c r="H3896" s="530"/>
      <c r="I3896" s="532"/>
      <c r="J3896" s="531" t="e">
        <f>VLOOKUP(K3896,'[11]CONSOLIDADO PLAN DESARROLLO'!$DK$9:$DM4192,3,0)</f>
        <v>#N/A</v>
      </c>
      <c r="K3896" s="532"/>
      <c r="L3896" s="531" t="str">
        <f>IF(K3896=0,"0-0",(VLOOKUP(K3896,'[11]CONSOLIDADO PLAN DESARROLLO'!$DK$9:$DM$305,2,0)))</f>
        <v>0-0</v>
      </c>
      <c r="M3896" s="532" t="str">
        <f t="shared" si="205"/>
        <v>0-0</v>
      </c>
      <c r="N3896" s="526"/>
      <c r="O3896" s="535"/>
      <c r="AC3896" s="274"/>
    </row>
    <row r="3897" spans="1:29" x14ac:dyDescent="0.2">
      <c r="A3897" s="528"/>
      <c r="B3897" s="477" t="str">
        <f t="shared" si="204"/>
        <v xml:space="preserve"> </v>
      </c>
      <c r="C3897" s="477"/>
      <c r="D3897" s="526"/>
      <c r="E3897" s="529"/>
      <c r="F3897" s="529"/>
      <c r="G3897" s="530"/>
      <c r="H3897" s="530"/>
      <c r="I3897" s="532"/>
      <c r="J3897" s="531" t="e">
        <f>VLOOKUP(K3897,'[11]CONSOLIDADO PLAN DESARROLLO'!$DK$9:$DM4193,3,0)</f>
        <v>#N/A</v>
      </c>
      <c r="K3897" s="532"/>
      <c r="L3897" s="531" t="str">
        <f>IF(K3897=0,"0-0",(VLOOKUP(K3897,'[11]CONSOLIDADO PLAN DESARROLLO'!$DK$9:$DM$305,2,0)))</f>
        <v>0-0</v>
      </c>
      <c r="M3897" s="532" t="str">
        <f t="shared" si="205"/>
        <v>0-0</v>
      </c>
      <c r="N3897" s="526"/>
      <c r="O3897" s="535"/>
      <c r="AC3897" s="274"/>
    </row>
    <row r="3898" spans="1:29" x14ac:dyDescent="0.2">
      <c r="A3898" s="528"/>
      <c r="B3898" s="477" t="str">
        <f t="shared" si="204"/>
        <v xml:space="preserve"> </v>
      </c>
      <c r="C3898" s="477"/>
      <c r="D3898" s="526"/>
      <c r="E3898" s="529"/>
      <c r="F3898" s="529"/>
      <c r="G3898" s="530"/>
      <c r="H3898" s="530"/>
      <c r="I3898" s="532"/>
      <c r="J3898" s="531" t="e">
        <f>VLOOKUP(K3898,'[11]CONSOLIDADO PLAN DESARROLLO'!$DK$9:$DM4194,3,0)</f>
        <v>#N/A</v>
      </c>
      <c r="K3898" s="532"/>
      <c r="L3898" s="531" t="str">
        <f>IF(K3898=0,"0-0",(VLOOKUP(K3898,'[11]CONSOLIDADO PLAN DESARROLLO'!$DK$9:$DM$305,2,0)))</f>
        <v>0-0</v>
      </c>
      <c r="M3898" s="532" t="str">
        <f t="shared" si="205"/>
        <v>0-0</v>
      </c>
      <c r="N3898" s="526"/>
      <c r="O3898" s="535"/>
      <c r="AC3898" s="274"/>
    </row>
    <row r="3899" spans="1:29" x14ac:dyDescent="0.2">
      <c r="A3899" s="528"/>
      <c r="B3899" s="477" t="str">
        <f t="shared" si="204"/>
        <v xml:space="preserve"> </v>
      </c>
      <c r="C3899" s="477"/>
      <c r="D3899" s="526"/>
      <c r="E3899" s="529"/>
      <c r="F3899" s="529"/>
      <c r="G3899" s="530"/>
      <c r="H3899" s="530"/>
      <c r="I3899" s="532"/>
      <c r="J3899" s="531" t="e">
        <f>VLOOKUP(K3899,'[11]CONSOLIDADO PLAN DESARROLLO'!$DK$9:$DM4195,3,0)</f>
        <v>#N/A</v>
      </c>
      <c r="K3899" s="532"/>
      <c r="L3899" s="531" t="str">
        <f>IF(K3899=0,"0-0",(VLOOKUP(K3899,'[11]CONSOLIDADO PLAN DESARROLLO'!$DK$9:$DM$305,2,0)))</f>
        <v>0-0</v>
      </c>
      <c r="M3899" s="532" t="str">
        <f t="shared" si="205"/>
        <v>0-0</v>
      </c>
      <c r="N3899" s="526"/>
      <c r="O3899" s="535"/>
      <c r="AC3899" s="274"/>
    </row>
    <row r="3900" spans="1:29" x14ac:dyDescent="0.2">
      <c r="A3900" s="528"/>
      <c r="B3900" s="477" t="str">
        <f t="shared" si="204"/>
        <v xml:space="preserve"> </v>
      </c>
      <c r="C3900" s="477"/>
      <c r="D3900" s="526"/>
      <c r="E3900" s="529"/>
      <c r="F3900" s="529"/>
      <c r="G3900" s="530"/>
      <c r="H3900" s="530"/>
      <c r="I3900" s="532"/>
      <c r="J3900" s="531" t="e">
        <f>VLOOKUP(K3900,'[11]CONSOLIDADO PLAN DESARROLLO'!$DK$9:$DM4196,3,0)</f>
        <v>#N/A</v>
      </c>
      <c r="K3900" s="532"/>
      <c r="L3900" s="531" t="str">
        <f>IF(K3900=0,"0-0",(VLOOKUP(K3900,'[11]CONSOLIDADO PLAN DESARROLLO'!$DK$9:$DM$305,2,0)))</f>
        <v>0-0</v>
      </c>
      <c r="M3900" s="532" t="str">
        <f t="shared" si="205"/>
        <v>0-0</v>
      </c>
      <c r="N3900" s="526"/>
      <c r="O3900" s="535"/>
      <c r="AC3900" s="274"/>
    </row>
    <row r="3901" spans="1:29" x14ac:dyDescent="0.2">
      <c r="A3901" s="528"/>
      <c r="B3901" s="477" t="str">
        <f t="shared" si="204"/>
        <v xml:space="preserve"> </v>
      </c>
      <c r="C3901" s="477"/>
      <c r="D3901" s="526"/>
      <c r="E3901" s="529"/>
      <c r="F3901" s="529"/>
      <c r="G3901" s="530"/>
      <c r="H3901" s="530"/>
      <c r="I3901" s="532"/>
      <c r="J3901" s="531" t="e">
        <f>VLOOKUP(K3901,'[11]CONSOLIDADO PLAN DESARROLLO'!$DK$9:$DM4197,3,0)</f>
        <v>#N/A</v>
      </c>
      <c r="K3901" s="532"/>
      <c r="L3901" s="531" t="str">
        <f>IF(K3901=0,"0-0",(VLOOKUP(K3901,'[11]CONSOLIDADO PLAN DESARROLLO'!$DK$9:$DM$305,2,0)))</f>
        <v>0-0</v>
      </c>
      <c r="M3901" s="532" t="str">
        <f t="shared" si="205"/>
        <v>0-0</v>
      </c>
      <c r="N3901" s="526"/>
      <c r="O3901" s="535"/>
      <c r="AC3901" s="274"/>
    </row>
    <row r="3902" spans="1:29" x14ac:dyDescent="0.2">
      <c r="A3902" s="528"/>
      <c r="B3902" s="477" t="str">
        <f t="shared" si="204"/>
        <v xml:space="preserve"> </v>
      </c>
      <c r="C3902" s="477"/>
      <c r="D3902" s="526"/>
      <c r="E3902" s="529"/>
      <c r="F3902" s="529"/>
      <c r="G3902" s="530"/>
      <c r="H3902" s="530"/>
      <c r="I3902" s="532"/>
      <c r="J3902" s="531" t="e">
        <f>VLOOKUP(K3902,'[11]CONSOLIDADO PLAN DESARROLLO'!$DK$9:$DM4198,3,0)</f>
        <v>#N/A</v>
      </c>
      <c r="K3902" s="532"/>
      <c r="L3902" s="531" t="str">
        <f>IF(K3902=0,"0-0",(VLOOKUP(K3902,'[11]CONSOLIDADO PLAN DESARROLLO'!$DK$9:$DM$305,2,0)))</f>
        <v>0-0</v>
      </c>
      <c r="M3902" s="532" t="str">
        <f t="shared" si="205"/>
        <v>0-0</v>
      </c>
      <c r="N3902" s="526"/>
      <c r="O3902" s="535"/>
      <c r="AC3902" s="274"/>
    </row>
    <row r="3903" spans="1:29" x14ac:dyDescent="0.2">
      <c r="A3903" s="528"/>
      <c r="B3903" s="477" t="str">
        <f t="shared" si="204"/>
        <v xml:space="preserve"> </v>
      </c>
      <c r="C3903" s="477"/>
      <c r="D3903" s="526"/>
      <c r="E3903" s="529"/>
      <c r="F3903" s="529"/>
      <c r="G3903" s="530"/>
      <c r="H3903" s="530"/>
      <c r="I3903" s="532"/>
      <c r="J3903" s="531" t="e">
        <f>VLOOKUP(K3903,'[11]CONSOLIDADO PLAN DESARROLLO'!$DK$9:$DM4199,3,0)</f>
        <v>#N/A</v>
      </c>
      <c r="K3903" s="532"/>
      <c r="L3903" s="531" t="str">
        <f>IF(K3903=0,"0-0",(VLOOKUP(K3903,'[11]CONSOLIDADO PLAN DESARROLLO'!$DK$9:$DM$305,2,0)))</f>
        <v>0-0</v>
      </c>
      <c r="M3903" s="532" t="str">
        <f t="shared" si="205"/>
        <v>0-0</v>
      </c>
      <c r="N3903" s="526"/>
      <c r="O3903" s="535"/>
      <c r="AC3903" s="274"/>
    </row>
    <row r="3904" spans="1:29" x14ac:dyDescent="0.2">
      <c r="A3904" s="528"/>
      <c r="B3904" s="477" t="str">
        <f t="shared" si="204"/>
        <v xml:space="preserve"> </v>
      </c>
      <c r="C3904" s="477"/>
      <c r="D3904" s="526"/>
      <c r="E3904" s="529"/>
      <c r="F3904" s="529"/>
      <c r="G3904" s="530"/>
      <c r="H3904" s="530"/>
      <c r="I3904" s="532"/>
      <c r="J3904" s="531" t="e">
        <f>VLOOKUP(K3904,'[11]CONSOLIDADO PLAN DESARROLLO'!$DK$9:$DM4200,3,0)</f>
        <v>#N/A</v>
      </c>
      <c r="K3904" s="532"/>
      <c r="L3904" s="531" t="str">
        <f>IF(K3904=0,"0-0",(VLOOKUP(K3904,'[11]CONSOLIDADO PLAN DESARROLLO'!$DK$9:$DM$305,2,0)))</f>
        <v>0-0</v>
      </c>
      <c r="M3904" s="532" t="str">
        <f t="shared" si="205"/>
        <v>0-0</v>
      </c>
      <c r="N3904" s="526"/>
      <c r="O3904" s="535"/>
      <c r="AC3904" s="274"/>
    </row>
    <row r="3905" spans="1:29" x14ac:dyDescent="0.2">
      <c r="A3905" s="528"/>
      <c r="B3905" s="477" t="str">
        <f t="shared" si="204"/>
        <v xml:space="preserve"> </v>
      </c>
      <c r="C3905" s="477"/>
      <c r="D3905" s="526"/>
      <c r="E3905" s="529"/>
      <c r="F3905" s="529"/>
      <c r="G3905" s="530"/>
      <c r="H3905" s="530"/>
      <c r="I3905" s="532"/>
      <c r="J3905" s="531" t="e">
        <f>VLOOKUP(K3905,'[11]CONSOLIDADO PLAN DESARROLLO'!$DK$9:$DM4201,3,0)</f>
        <v>#N/A</v>
      </c>
      <c r="K3905" s="532"/>
      <c r="L3905" s="531" t="str">
        <f>IF(K3905=0,"0-0",(VLOOKUP(K3905,'[11]CONSOLIDADO PLAN DESARROLLO'!$DK$9:$DM$305,2,0)))</f>
        <v>0-0</v>
      </c>
      <c r="M3905" s="532" t="str">
        <f t="shared" si="205"/>
        <v>0-0</v>
      </c>
      <c r="N3905" s="526"/>
      <c r="O3905" s="535"/>
      <c r="AC3905" s="274"/>
    </row>
    <row r="3906" spans="1:29" x14ac:dyDescent="0.2">
      <c r="A3906" s="528"/>
      <c r="B3906" s="477" t="str">
        <f t="shared" si="204"/>
        <v xml:space="preserve"> </v>
      </c>
      <c r="C3906" s="477"/>
      <c r="D3906" s="526"/>
      <c r="E3906" s="529"/>
      <c r="F3906" s="529"/>
      <c r="G3906" s="530"/>
      <c r="H3906" s="530"/>
      <c r="I3906" s="532"/>
      <c r="J3906" s="531" t="e">
        <f>VLOOKUP(K3906,'[11]CONSOLIDADO PLAN DESARROLLO'!$DK$9:$DM4202,3,0)</f>
        <v>#N/A</v>
      </c>
      <c r="K3906" s="532"/>
      <c r="L3906" s="531" t="str">
        <f>IF(K3906=0,"0-0",(VLOOKUP(K3906,'[11]CONSOLIDADO PLAN DESARROLLO'!$DK$9:$DM$305,2,0)))</f>
        <v>0-0</v>
      </c>
      <c r="M3906" s="532" t="str">
        <f t="shared" si="205"/>
        <v>0-0</v>
      </c>
      <c r="N3906" s="526"/>
      <c r="O3906" s="535"/>
      <c r="AC3906" s="274"/>
    </row>
    <row r="3907" spans="1:29" x14ac:dyDescent="0.2">
      <c r="A3907" s="528"/>
      <c r="B3907" s="477" t="str">
        <f t="shared" ref="B3907:B3970" si="206">+CONCATENATE(C3907," ",(LEFT(I3907,(3))))</f>
        <v xml:space="preserve"> </v>
      </c>
      <c r="C3907" s="477"/>
      <c r="D3907" s="526"/>
      <c r="E3907" s="529"/>
      <c r="F3907" s="529"/>
      <c r="G3907" s="530"/>
      <c r="H3907" s="530"/>
      <c r="I3907" s="532"/>
      <c r="J3907" s="531" t="e">
        <f>VLOOKUP(K3907,'[11]CONSOLIDADO PLAN DESARROLLO'!$DK$9:$DM4203,3,0)</f>
        <v>#N/A</v>
      </c>
      <c r="K3907" s="532"/>
      <c r="L3907" s="531" t="str">
        <f>IF(K3907=0,"0-0",(VLOOKUP(K3907,'[11]CONSOLIDADO PLAN DESARROLLO'!$DK$9:$DM$305,2,0)))</f>
        <v>0-0</v>
      </c>
      <c r="M3907" s="532" t="str">
        <f t="shared" ref="M3907:M3970" si="207">IF(I3907=0,"0-0",(VLOOKUP(I3907,$Q$2:$V$191,$P$1,0)))</f>
        <v>0-0</v>
      </c>
      <c r="N3907" s="526"/>
      <c r="O3907" s="535"/>
      <c r="AC3907" s="274"/>
    </row>
    <row r="3908" spans="1:29" x14ac:dyDescent="0.2">
      <c r="A3908" s="528"/>
      <c r="B3908" s="477" t="str">
        <f t="shared" si="206"/>
        <v xml:space="preserve"> </v>
      </c>
      <c r="C3908" s="477"/>
      <c r="D3908" s="526"/>
      <c r="E3908" s="529"/>
      <c r="F3908" s="529"/>
      <c r="G3908" s="530"/>
      <c r="H3908" s="530"/>
      <c r="I3908" s="532"/>
      <c r="J3908" s="531" t="e">
        <f>VLOOKUP(K3908,'[11]CONSOLIDADO PLAN DESARROLLO'!$DK$9:$DM4204,3,0)</f>
        <v>#N/A</v>
      </c>
      <c r="K3908" s="532"/>
      <c r="L3908" s="531" t="str">
        <f>IF(K3908=0,"0-0",(VLOOKUP(K3908,'[11]CONSOLIDADO PLAN DESARROLLO'!$DK$9:$DM$305,2,0)))</f>
        <v>0-0</v>
      </c>
      <c r="M3908" s="532" t="str">
        <f t="shared" si="207"/>
        <v>0-0</v>
      </c>
      <c r="N3908" s="526"/>
      <c r="O3908" s="535"/>
      <c r="AC3908" s="274"/>
    </row>
    <row r="3909" spans="1:29" x14ac:dyDescent="0.2">
      <c r="A3909" s="528"/>
      <c r="B3909" s="477" t="str">
        <f t="shared" si="206"/>
        <v xml:space="preserve"> </v>
      </c>
      <c r="C3909" s="477"/>
      <c r="D3909" s="526"/>
      <c r="E3909" s="529"/>
      <c r="F3909" s="529"/>
      <c r="G3909" s="530"/>
      <c r="H3909" s="530"/>
      <c r="I3909" s="532"/>
      <c r="J3909" s="531" t="e">
        <f>VLOOKUP(K3909,'[11]CONSOLIDADO PLAN DESARROLLO'!$DK$9:$DM4205,3,0)</f>
        <v>#N/A</v>
      </c>
      <c r="K3909" s="532"/>
      <c r="L3909" s="531" t="str">
        <f>IF(K3909=0,"0-0",(VLOOKUP(K3909,'[11]CONSOLIDADO PLAN DESARROLLO'!$DK$9:$DM$305,2,0)))</f>
        <v>0-0</v>
      </c>
      <c r="M3909" s="532" t="str">
        <f t="shared" si="207"/>
        <v>0-0</v>
      </c>
      <c r="N3909" s="526"/>
      <c r="O3909" s="535"/>
      <c r="AC3909" s="274"/>
    </row>
    <row r="3910" spans="1:29" x14ac:dyDescent="0.2">
      <c r="A3910" s="528"/>
      <c r="B3910" s="477" t="str">
        <f t="shared" si="206"/>
        <v xml:space="preserve"> </v>
      </c>
      <c r="C3910" s="477"/>
      <c r="D3910" s="526"/>
      <c r="E3910" s="529"/>
      <c r="F3910" s="529"/>
      <c r="G3910" s="530"/>
      <c r="H3910" s="530"/>
      <c r="I3910" s="532"/>
      <c r="J3910" s="531" t="e">
        <f>VLOOKUP(K3910,'[11]CONSOLIDADO PLAN DESARROLLO'!$DK$9:$DM4206,3,0)</f>
        <v>#N/A</v>
      </c>
      <c r="K3910" s="532"/>
      <c r="L3910" s="531" t="str">
        <f>IF(K3910=0,"0-0",(VLOOKUP(K3910,'[11]CONSOLIDADO PLAN DESARROLLO'!$DK$9:$DM$305,2,0)))</f>
        <v>0-0</v>
      </c>
      <c r="M3910" s="532" t="str">
        <f t="shared" si="207"/>
        <v>0-0</v>
      </c>
      <c r="N3910" s="526"/>
      <c r="O3910" s="535"/>
      <c r="AC3910" s="274"/>
    </row>
    <row r="3911" spans="1:29" x14ac:dyDescent="0.2">
      <c r="A3911" s="528"/>
      <c r="B3911" s="477" t="str">
        <f t="shared" si="206"/>
        <v xml:space="preserve"> </v>
      </c>
      <c r="C3911" s="477"/>
      <c r="D3911" s="526"/>
      <c r="E3911" s="529"/>
      <c r="F3911" s="529"/>
      <c r="G3911" s="530"/>
      <c r="H3911" s="530"/>
      <c r="I3911" s="532"/>
      <c r="J3911" s="531" t="e">
        <f>VLOOKUP(K3911,'[11]CONSOLIDADO PLAN DESARROLLO'!$DK$9:$DM4207,3,0)</f>
        <v>#N/A</v>
      </c>
      <c r="K3911" s="532"/>
      <c r="L3911" s="531" t="str">
        <f>IF(K3911=0,"0-0",(VLOOKUP(K3911,'[11]CONSOLIDADO PLAN DESARROLLO'!$DK$9:$DM$305,2,0)))</f>
        <v>0-0</v>
      </c>
      <c r="M3911" s="532" t="str">
        <f t="shared" si="207"/>
        <v>0-0</v>
      </c>
      <c r="N3911" s="526"/>
      <c r="O3911" s="535"/>
      <c r="AC3911" s="274"/>
    </row>
    <row r="3912" spans="1:29" x14ac:dyDescent="0.2">
      <c r="A3912" s="528"/>
      <c r="B3912" s="477" t="str">
        <f t="shared" si="206"/>
        <v xml:space="preserve"> </v>
      </c>
      <c r="C3912" s="477"/>
      <c r="D3912" s="526"/>
      <c r="E3912" s="529"/>
      <c r="F3912" s="529"/>
      <c r="G3912" s="530"/>
      <c r="H3912" s="530"/>
      <c r="I3912" s="532"/>
      <c r="J3912" s="531" t="e">
        <f>VLOOKUP(K3912,'[11]CONSOLIDADO PLAN DESARROLLO'!$DK$9:$DM4208,3,0)</f>
        <v>#N/A</v>
      </c>
      <c r="K3912" s="532"/>
      <c r="L3912" s="531" t="str">
        <f>IF(K3912=0,"0-0",(VLOOKUP(K3912,'[11]CONSOLIDADO PLAN DESARROLLO'!$DK$9:$DM$305,2,0)))</f>
        <v>0-0</v>
      </c>
      <c r="M3912" s="532" t="str">
        <f t="shared" si="207"/>
        <v>0-0</v>
      </c>
      <c r="N3912" s="526"/>
      <c r="O3912" s="535"/>
      <c r="AC3912" s="274"/>
    </row>
    <row r="3913" spans="1:29" x14ac:dyDescent="0.2">
      <c r="A3913" s="528"/>
      <c r="B3913" s="477" t="str">
        <f t="shared" si="206"/>
        <v xml:space="preserve"> </v>
      </c>
      <c r="C3913" s="477"/>
      <c r="D3913" s="526"/>
      <c r="E3913" s="529"/>
      <c r="F3913" s="529"/>
      <c r="G3913" s="530"/>
      <c r="H3913" s="530"/>
      <c r="I3913" s="532"/>
      <c r="J3913" s="531" t="e">
        <f>VLOOKUP(K3913,'[11]CONSOLIDADO PLAN DESARROLLO'!$DK$9:$DM4209,3,0)</f>
        <v>#N/A</v>
      </c>
      <c r="K3913" s="532"/>
      <c r="L3913" s="531" t="str">
        <f>IF(K3913=0,"0-0",(VLOOKUP(K3913,'[11]CONSOLIDADO PLAN DESARROLLO'!$DK$9:$DM$305,2,0)))</f>
        <v>0-0</v>
      </c>
      <c r="M3913" s="532" t="str">
        <f t="shared" si="207"/>
        <v>0-0</v>
      </c>
      <c r="N3913" s="526"/>
      <c r="O3913" s="535"/>
      <c r="AC3913" s="274"/>
    </row>
    <row r="3914" spans="1:29" x14ac:dyDescent="0.2">
      <c r="A3914" s="528"/>
      <c r="B3914" s="477" t="str">
        <f t="shared" si="206"/>
        <v xml:space="preserve"> </v>
      </c>
      <c r="C3914" s="477"/>
      <c r="D3914" s="526"/>
      <c r="E3914" s="529"/>
      <c r="F3914" s="529"/>
      <c r="G3914" s="530"/>
      <c r="H3914" s="530"/>
      <c r="I3914" s="532"/>
      <c r="J3914" s="531" t="e">
        <f>VLOOKUP(K3914,'[11]CONSOLIDADO PLAN DESARROLLO'!$DK$9:$DM4210,3,0)</f>
        <v>#N/A</v>
      </c>
      <c r="K3914" s="532"/>
      <c r="L3914" s="531" t="str">
        <f>IF(K3914=0,"0-0",(VLOOKUP(K3914,'[11]CONSOLIDADO PLAN DESARROLLO'!$DK$9:$DM$305,2,0)))</f>
        <v>0-0</v>
      </c>
      <c r="M3914" s="532" t="str">
        <f t="shared" si="207"/>
        <v>0-0</v>
      </c>
      <c r="N3914" s="526"/>
      <c r="O3914" s="535"/>
      <c r="AC3914" s="274"/>
    </row>
    <row r="3915" spans="1:29" x14ac:dyDescent="0.2">
      <c r="A3915" s="528"/>
      <c r="B3915" s="477" t="str">
        <f t="shared" si="206"/>
        <v xml:space="preserve"> </v>
      </c>
      <c r="C3915" s="477"/>
      <c r="D3915" s="526"/>
      <c r="E3915" s="529"/>
      <c r="F3915" s="529"/>
      <c r="G3915" s="530"/>
      <c r="H3915" s="530"/>
      <c r="I3915" s="532"/>
      <c r="J3915" s="531" t="e">
        <f>VLOOKUP(K3915,'[11]CONSOLIDADO PLAN DESARROLLO'!$DK$9:$DM4211,3,0)</f>
        <v>#N/A</v>
      </c>
      <c r="K3915" s="532"/>
      <c r="L3915" s="531" t="str">
        <f>IF(K3915=0,"0-0",(VLOOKUP(K3915,'[11]CONSOLIDADO PLAN DESARROLLO'!$DK$9:$DM$305,2,0)))</f>
        <v>0-0</v>
      </c>
      <c r="M3915" s="532" t="str">
        <f t="shared" si="207"/>
        <v>0-0</v>
      </c>
      <c r="N3915" s="526"/>
      <c r="O3915" s="535"/>
      <c r="AC3915" s="274"/>
    </row>
    <row r="3916" spans="1:29" x14ac:dyDescent="0.2">
      <c r="A3916" s="528"/>
      <c r="B3916" s="477" t="str">
        <f t="shared" si="206"/>
        <v xml:space="preserve"> </v>
      </c>
      <c r="C3916" s="477"/>
      <c r="D3916" s="526"/>
      <c r="E3916" s="529"/>
      <c r="F3916" s="529"/>
      <c r="G3916" s="530"/>
      <c r="H3916" s="530"/>
      <c r="I3916" s="532"/>
      <c r="J3916" s="531" t="e">
        <f>VLOOKUP(K3916,'[11]CONSOLIDADO PLAN DESARROLLO'!$DK$9:$DM4212,3,0)</f>
        <v>#N/A</v>
      </c>
      <c r="K3916" s="532"/>
      <c r="L3916" s="531" t="str">
        <f>IF(K3916=0,"0-0",(VLOOKUP(K3916,'[11]CONSOLIDADO PLAN DESARROLLO'!$DK$9:$DM$305,2,0)))</f>
        <v>0-0</v>
      </c>
      <c r="M3916" s="532" t="str">
        <f t="shared" si="207"/>
        <v>0-0</v>
      </c>
      <c r="N3916" s="526"/>
      <c r="O3916" s="535"/>
      <c r="AC3916" s="274"/>
    </row>
    <row r="3917" spans="1:29" x14ac:dyDescent="0.2">
      <c r="A3917" s="528"/>
      <c r="B3917" s="477" t="str">
        <f t="shared" si="206"/>
        <v xml:space="preserve"> </v>
      </c>
      <c r="C3917" s="477"/>
      <c r="D3917" s="526"/>
      <c r="E3917" s="529"/>
      <c r="F3917" s="529"/>
      <c r="G3917" s="530"/>
      <c r="H3917" s="530"/>
      <c r="I3917" s="532"/>
      <c r="J3917" s="531" t="e">
        <f>VLOOKUP(K3917,'[11]CONSOLIDADO PLAN DESARROLLO'!$DK$9:$DM4213,3,0)</f>
        <v>#N/A</v>
      </c>
      <c r="K3917" s="532"/>
      <c r="L3917" s="531" t="str">
        <f>IF(K3917=0,"0-0",(VLOOKUP(K3917,'[11]CONSOLIDADO PLAN DESARROLLO'!$DK$9:$DM$305,2,0)))</f>
        <v>0-0</v>
      </c>
      <c r="M3917" s="532" t="str">
        <f t="shared" si="207"/>
        <v>0-0</v>
      </c>
      <c r="N3917" s="526"/>
      <c r="O3917" s="535"/>
      <c r="AC3917" s="274"/>
    </row>
    <row r="3918" spans="1:29" x14ac:dyDescent="0.2">
      <c r="A3918" s="528"/>
      <c r="B3918" s="477" t="str">
        <f t="shared" si="206"/>
        <v xml:space="preserve"> </v>
      </c>
      <c r="C3918" s="477"/>
      <c r="D3918" s="526"/>
      <c r="E3918" s="529"/>
      <c r="F3918" s="529"/>
      <c r="G3918" s="530"/>
      <c r="H3918" s="530"/>
      <c r="I3918" s="532"/>
      <c r="J3918" s="531" t="e">
        <f>VLOOKUP(K3918,'[11]CONSOLIDADO PLAN DESARROLLO'!$DK$9:$DM4214,3,0)</f>
        <v>#N/A</v>
      </c>
      <c r="K3918" s="532"/>
      <c r="L3918" s="531" t="str">
        <f>IF(K3918=0,"0-0",(VLOOKUP(K3918,'[11]CONSOLIDADO PLAN DESARROLLO'!$DK$9:$DM$305,2,0)))</f>
        <v>0-0</v>
      </c>
      <c r="M3918" s="532" t="str">
        <f t="shared" si="207"/>
        <v>0-0</v>
      </c>
      <c r="N3918" s="526"/>
      <c r="O3918" s="535"/>
      <c r="AC3918" s="274"/>
    </row>
    <row r="3919" spans="1:29" x14ac:dyDescent="0.2">
      <c r="A3919" s="528"/>
      <c r="B3919" s="477" t="str">
        <f t="shared" si="206"/>
        <v xml:space="preserve"> </v>
      </c>
      <c r="C3919" s="477"/>
      <c r="D3919" s="526"/>
      <c r="E3919" s="529"/>
      <c r="F3919" s="529"/>
      <c r="G3919" s="530"/>
      <c r="H3919" s="530"/>
      <c r="I3919" s="532"/>
      <c r="J3919" s="531" t="e">
        <f>VLOOKUP(K3919,'[11]CONSOLIDADO PLAN DESARROLLO'!$DK$9:$DM4215,3,0)</f>
        <v>#N/A</v>
      </c>
      <c r="K3919" s="532"/>
      <c r="L3919" s="531" t="str">
        <f>IF(K3919=0,"0-0",(VLOOKUP(K3919,'[11]CONSOLIDADO PLAN DESARROLLO'!$DK$9:$DM$305,2,0)))</f>
        <v>0-0</v>
      </c>
      <c r="M3919" s="532" t="str">
        <f t="shared" si="207"/>
        <v>0-0</v>
      </c>
      <c r="N3919" s="526"/>
      <c r="O3919" s="535"/>
      <c r="AC3919" s="274"/>
    </row>
    <row r="3920" spans="1:29" x14ac:dyDescent="0.2">
      <c r="A3920" s="528"/>
      <c r="B3920" s="477" t="str">
        <f t="shared" si="206"/>
        <v xml:space="preserve"> </v>
      </c>
      <c r="C3920" s="477"/>
      <c r="D3920" s="526"/>
      <c r="E3920" s="529"/>
      <c r="F3920" s="529"/>
      <c r="G3920" s="530"/>
      <c r="H3920" s="530"/>
      <c r="I3920" s="532"/>
      <c r="J3920" s="531" t="e">
        <f>VLOOKUP(K3920,'[11]CONSOLIDADO PLAN DESARROLLO'!$DK$9:$DM4216,3,0)</f>
        <v>#N/A</v>
      </c>
      <c r="K3920" s="532"/>
      <c r="L3920" s="531" t="str">
        <f>IF(K3920=0,"0-0",(VLOOKUP(K3920,'[11]CONSOLIDADO PLAN DESARROLLO'!$DK$9:$DM$305,2,0)))</f>
        <v>0-0</v>
      </c>
      <c r="M3920" s="532" t="str">
        <f t="shared" si="207"/>
        <v>0-0</v>
      </c>
      <c r="N3920" s="526"/>
      <c r="O3920" s="535"/>
      <c r="AC3920" s="274"/>
    </row>
    <row r="3921" spans="1:29" x14ac:dyDescent="0.2">
      <c r="A3921" s="528"/>
      <c r="B3921" s="477" t="str">
        <f t="shared" si="206"/>
        <v xml:space="preserve"> </v>
      </c>
      <c r="C3921" s="477"/>
      <c r="D3921" s="526"/>
      <c r="E3921" s="529"/>
      <c r="F3921" s="529"/>
      <c r="G3921" s="530"/>
      <c r="H3921" s="530"/>
      <c r="I3921" s="532"/>
      <c r="J3921" s="531" t="e">
        <f>VLOOKUP(K3921,'[11]CONSOLIDADO PLAN DESARROLLO'!$DK$9:$DM4217,3,0)</f>
        <v>#N/A</v>
      </c>
      <c r="K3921" s="532"/>
      <c r="L3921" s="531" t="str">
        <f>IF(K3921=0,"0-0",(VLOOKUP(K3921,'[11]CONSOLIDADO PLAN DESARROLLO'!$DK$9:$DM$305,2,0)))</f>
        <v>0-0</v>
      </c>
      <c r="M3921" s="532" t="str">
        <f t="shared" si="207"/>
        <v>0-0</v>
      </c>
      <c r="N3921" s="526"/>
      <c r="O3921" s="535"/>
      <c r="AC3921" s="274"/>
    </row>
    <row r="3922" spans="1:29" x14ac:dyDescent="0.2">
      <c r="A3922" s="528"/>
      <c r="B3922" s="477" t="str">
        <f t="shared" si="206"/>
        <v xml:space="preserve"> </v>
      </c>
      <c r="C3922" s="477"/>
      <c r="D3922" s="526"/>
      <c r="E3922" s="529"/>
      <c r="F3922" s="529"/>
      <c r="G3922" s="530"/>
      <c r="H3922" s="530"/>
      <c r="I3922" s="532"/>
      <c r="J3922" s="531" t="e">
        <f>VLOOKUP(K3922,'[11]CONSOLIDADO PLAN DESARROLLO'!$DK$9:$DM4218,3,0)</f>
        <v>#N/A</v>
      </c>
      <c r="K3922" s="532"/>
      <c r="L3922" s="531" t="str">
        <f>IF(K3922=0,"0-0",(VLOOKUP(K3922,'[11]CONSOLIDADO PLAN DESARROLLO'!$DK$9:$DM$305,2,0)))</f>
        <v>0-0</v>
      </c>
      <c r="M3922" s="532" t="str">
        <f t="shared" si="207"/>
        <v>0-0</v>
      </c>
      <c r="N3922" s="526"/>
      <c r="O3922" s="535"/>
      <c r="AC3922" s="274"/>
    </row>
    <row r="3923" spans="1:29" x14ac:dyDescent="0.2">
      <c r="A3923" s="528"/>
      <c r="B3923" s="477" t="str">
        <f t="shared" si="206"/>
        <v xml:space="preserve"> </v>
      </c>
      <c r="C3923" s="477"/>
      <c r="D3923" s="526"/>
      <c r="E3923" s="529"/>
      <c r="F3923" s="529"/>
      <c r="G3923" s="530"/>
      <c r="H3923" s="530"/>
      <c r="I3923" s="532"/>
      <c r="J3923" s="531" t="e">
        <f>VLOOKUP(K3923,'[11]CONSOLIDADO PLAN DESARROLLO'!$DK$9:$DM4219,3,0)</f>
        <v>#N/A</v>
      </c>
      <c r="K3923" s="532"/>
      <c r="L3923" s="531" t="str">
        <f>IF(K3923=0,"0-0",(VLOOKUP(K3923,'[11]CONSOLIDADO PLAN DESARROLLO'!$DK$9:$DM$305,2,0)))</f>
        <v>0-0</v>
      </c>
      <c r="M3923" s="532" t="str">
        <f t="shared" si="207"/>
        <v>0-0</v>
      </c>
      <c r="N3923" s="526"/>
      <c r="O3923" s="535"/>
      <c r="AC3923" s="274"/>
    </row>
    <row r="3924" spans="1:29" x14ac:dyDescent="0.2">
      <c r="A3924" s="528"/>
      <c r="B3924" s="477" t="str">
        <f t="shared" si="206"/>
        <v xml:space="preserve"> </v>
      </c>
      <c r="C3924" s="477"/>
      <c r="D3924" s="526"/>
      <c r="E3924" s="529"/>
      <c r="F3924" s="529"/>
      <c r="G3924" s="530"/>
      <c r="H3924" s="530"/>
      <c r="I3924" s="532"/>
      <c r="J3924" s="531" t="e">
        <f>VLOOKUP(K3924,'[11]CONSOLIDADO PLAN DESARROLLO'!$DK$9:$DM4220,3,0)</f>
        <v>#N/A</v>
      </c>
      <c r="K3924" s="532"/>
      <c r="L3924" s="531" t="str">
        <f>IF(K3924=0,"0-0",(VLOOKUP(K3924,'[11]CONSOLIDADO PLAN DESARROLLO'!$DK$9:$DM$305,2,0)))</f>
        <v>0-0</v>
      </c>
      <c r="M3924" s="532" t="str">
        <f t="shared" si="207"/>
        <v>0-0</v>
      </c>
      <c r="N3924" s="526"/>
      <c r="O3924" s="535"/>
      <c r="AC3924" s="274"/>
    </row>
    <row r="3925" spans="1:29" x14ac:dyDescent="0.2">
      <c r="A3925" s="528"/>
      <c r="B3925" s="477" t="str">
        <f t="shared" si="206"/>
        <v xml:space="preserve"> </v>
      </c>
      <c r="C3925" s="477"/>
      <c r="D3925" s="526"/>
      <c r="E3925" s="529"/>
      <c r="F3925" s="529"/>
      <c r="G3925" s="530"/>
      <c r="H3925" s="530"/>
      <c r="I3925" s="532"/>
      <c r="J3925" s="531" t="e">
        <f>VLOOKUP(K3925,'[11]CONSOLIDADO PLAN DESARROLLO'!$DK$9:$DM4221,3,0)</f>
        <v>#N/A</v>
      </c>
      <c r="K3925" s="532"/>
      <c r="L3925" s="531" t="str">
        <f>IF(K3925=0,"0-0",(VLOOKUP(K3925,'[11]CONSOLIDADO PLAN DESARROLLO'!$DK$9:$DM$305,2,0)))</f>
        <v>0-0</v>
      </c>
      <c r="M3925" s="532" t="str">
        <f t="shared" si="207"/>
        <v>0-0</v>
      </c>
      <c r="N3925" s="526"/>
      <c r="O3925" s="535"/>
      <c r="AC3925" s="274"/>
    </row>
    <row r="3926" spans="1:29" x14ac:dyDescent="0.2">
      <c r="A3926" s="528"/>
      <c r="B3926" s="477" t="str">
        <f t="shared" si="206"/>
        <v xml:space="preserve"> </v>
      </c>
      <c r="C3926" s="477"/>
      <c r="D3926" s="526"/>
      <c r="E3926" s="529"/>
      <c r="F3926" s="529"/>
      <c r="G3926" s="530"/>
      <c r="H3926" s="530"/>
      <c r="I3926" s="532"/>
      <c r="J3926" s="531" t="e">
        <f>VLOOKUP(K3926,'[11]CONSOLIDADO PLAN DESARROLLO'!$DK$9:$DM4222,3,0)</f>
        <v>#N/A</v>
      </c>
      <c r="K3926" s="532"/>
      <c r="L3926" s="531" t="str">
        <f>IF(K3926=0,"0-0",(VLOOKUP(K3926,'[11]CONSOLIDADO PLAN DESARROLLO'!$DK$9:$DM$305,2,0)))</f>
        <v>0-0</v>
      </c>
      <c r="M3926" s="532" t="str">
        <f t="shared" si="207"/>
        <v>0-0</v>
      </c>
      <c r="N3926" s="526"/>
      <c r="O3926" s="535"/>
      <c r="AC3926" s="274"/>
    </row>
    <row r="3927" spans="1:29" x14ac:dyDescent="0.2">
      <c r="A3927" s="528"/>
      <c r="B3927" s="477" t="str">
        <f t="shared" si="206"/>
        <v xml:space="preserve"> </v>
      </c>
      <c r="C3927" s="477"/>
      <c r="D3927" s="526"/>
      <c r="E3927" s="529"/>
      <c r="F3927" s="529"/>
      <c r="G3927" s="530"/>
      <c r="H3927" s="530"/>
      <c r="I3927" s="532"/>
      <c r="J3927" s="531" t="e">
        <f>VLOOKUP(K3927,'[11]CONSOLIDADO PLAN DESARROLLO'!$DK$9:$DM4223,3,0)</f>
        <v>#N/A</v>
      </c>
      <c r="K3927" s="532"/>
      <c r="L3927" s="531" t="str">
        <f>IF(K3927=0,"0-0",(VLOOKUP(K3927,'[11]CONSOLIDADO PLAN DESARROLLO'!$DK$9:$DM$305,2,0)))</f>
        <v>0-0</v>
      </c>
      <c r="M3927" s="532" t="str">
        <f t="shared" si="207"/>
        <v>0-0</v>
      </c>
      <c r="N3927" s="526"/>
      <c r="O3927" s="535"/>
      <c r="AC3927" s="274"/>
    </row>
    <row r="3928" spans="1:29" x14ac:dyDescent="0.2">
      <c r="A3928" s="528"/>
      <c r="B3928" s="477" t="str">
        <f t="shared" si="206"/>
        <v xml:space="preserve"> </v>
      </c>
      <c r="C3928" s="477"/>
      <c r="D3928" s="526"/>
      <c r="E3928" s="529"/>
      <c r="F3928" s="529"/>
      <c r="G3928" s="530"/>
      <c r="H3928" s="530"/>
      <c r="I3928" s="532"/>
      <c r="J3928" s="531" t="e">
        <f>VLOOKUP(K3928,'[11]CONSOLIDADO PLAN DESARROLLO'!$DK$9:$DM4224,3,0)</f>
        <v>#N/A</v>
      </c>
      <c r="K3928" s="532"/>
      <c r="L3928" s="531" t="str">
        <f>IF(K3928=0,"0-0",(VLOOKUP(K3928,'[11]CONSOLIDADO PLAN DESARROLLO'!$DK$9:$DM$305,2,0)))</f>
        <v>0-0</v>
      </c>
      <c r="M3928" s="532" t="str">
        <f t="shared" si="207"/>
        <v>0-0</v>
      </c>
      <c r="N3928" s="526"/>
      <c r="O3928" s="535"/>
      <c r="AC3928" s="274"/>
    </row>
    <row r="3929" spans="1:29" x14ac:dyDescent="0.2">
      <c r="A3929" s="528"/>
      <c r="B3929" s="477" t="str">
        <f t="shared" si="206"/>
        <v xml:space="preserve"> </v>
      </c>
      <c r="C3929" s="477"/>
      <c r="D3929" s="526"/>
      <c r="E3929" s="529"/>
      <c r="F3929" s="529"/>
      <c r="G3929" s="530"/>
      <c r="H3929" s="530"/>
      <c r="I3929" s="532"/>
      <c r="J3929" s="531" t="e">
        <f>VLOOKUP(K3929,'[11]CONSOLIDADO PLAN DESARROLLO'!$DK$9:$DM4225,3,0)</f>
        <v>#N/A</v>
      </c>
      <c r="K3929" s="532"/>
      <c r="L3929" s="531" t="str">
        <f>IF(K3929=0,"0-0",(VLOOKUP(K3929,'[11]CONSOLIDADO PLAN DESARROLLO'!$DK$9:$DM$305,2,0)))</f>
        <v>0-0</v>
      </c>
      <c r="M3929" s="532" t="str">
        <f t="shared" si="207"/>
        <v>0-0</v>
      </c>
      <c r="N3929" s="526"/>
      <c r="O3929" s="535"/>
      <c r="AC3929" s="274"/>
    </row>
    <row r="3930" spans="1:29" x14ac:dyDescent="0.2">
      <c r="A3930" s="528"/>
      <c r="B3930" s="477" t="str">
        <f t="shared" si="206"/>
        <v xml:space="preserve"> </v>
      </c>
      <c r="C3930" s="477"/>
      <c r="D3930" s="526"/>
      <c r="E3930" s="529"/>
      <c r="F3930" s="529"/>
      <c r="G3930" s="530"/>
      <c r="H3930" s="530"/>
      <c r="I3930" s="532"/>
      <c r="J3930" s="531" t="e">
        <f>VLOOKUP(K3930,'[11]CONSOLIDADO PLAN DESARROLLO'!$DK$9:$DM4226,3,0)</f>
        <v>#N/A</v>
      </c>
      <c r="K3930" s="532"/>
      <c r="L3930" s="531" t="str">
        <f>IF(K3930=0,"0-0",(VLOOKUP(K3930,'[11]CONSOLIDADO PLAN DESARROLLO'!$DK$9:$DM$305,2,0)))</f>
        <v>0-0</v>
      </c>
      <c r="M3930" s="532" t="str">
        <f t="shared" si="207"/>
        <v>0-0</v>
      </c>
      <c r="N3930" s="526"/>
      <c r="O3930" s="535"/>
      <c r="AC3930" s="274"/>
    </row>
    <row r="3931" spans="1:29" x14ac:dyDescent="0.2">
      <c r="A3931" s="528"/>
      <c r="B3931" s="477" t="str">
        <f t="shared" si="206"/>
        <v xml:space="preserve"> </v>
      </c>
      <c r="C3931" s="477"/>
      <c r="D3931" s="526"/>
      <c r="E3931" s="529"/>
      <c r="F3931" s="529"/>
      <c r="G3931" s="530"/>
      <c r="H3931" s="530"/>
      <c r="I3931" s="532"/>
      <c r="J3931" s="531" t="e">
        <f>VLOOKUP(K3931,'[11]CONSOLIDADO PLAN DESARROLLO'!$DK$9:$DM4227,3,0)</f>
        <v>#N/A</v>
      </c>
      <c r="K3931" s="532"/>
      <c r="L3931" s="531" t="str">
        <f>IF(K3931=0,"0-0",(VLOOKUP(K3931,'[11]CONSOLIDADO PLAN DESARROLLO'!$DK$9:$DM$305,2,0)))</f>
        <v>0-0</v>
      </c>
      <c r="M3931" s="532" t="str">
        <f t="shared" si="207"/>
        <v>0-0</v>
      </c>
      <c r="N3931" s="526"/>
      <c r="O3931" s="535"/>
      <c r="AC3931" s="274"/>
    </row>
    <row r="3932" spans="1:29" x14ac:dyDescent="0.2">
      <c r="A3932" s="528"/>
      <c r="B3932" s="477" t="str">
        <f t="shared" si="206"/>
        <v xml:space="preserve"> </v>
      </c>
      <c r="C3932" s="477"/>
      <c r="D3932" s="526"/>
      <c r="E3932" s="529"/>
      <c r="F3932" s="529"/>
      <c r="G3932" s="530"/>
      <c r="H3932" s="530"/>
      <c r="I3932" s="532"/>
      <c r="J3932" s="531" t="e">
        <f>VLOOKUP(K3932,'[11]CONSOLIDADO PLAN DESARROLLO'!$DK$9:$DM4228,3,0)</f>
        <v>#N/A</v>
      </c>
      <c r="K3932" s="532"/>
      <c r="L3932" s="531" t="str">
        <f>IF(K3932=0,"0-0",(VLOOKUP(K3932,'[11]CONSOLIDADO PLAN DESARROLLO'!$DK$9:$DM$305,2,0)))</f>
        <v>0-0</v>
      </c>
      <c r="M3932" s="532" t="str">
        <f t="shared" si="207"/>
        <v>0-0</v>
      </c>
      <c r="N3932" s="526"/>
      <c r="O3932" s="535"/>
      <c r="AC3932" s="274"/>
    </row>
    <row r="3933" spans="1:29" x14ac:dyDescent="0.2">
      <c r="A3933" s="528"/>
      <c r="B3933" s="477" t="str">
        <f t="shared" si="206"/>
        <v xml:space="preserve"> </v>
      </c>
      <c r="C3933" s="477"/>
      <c r="D3933" s="526"/>
      <c r="E3933" s="529"/>
      <c r="F3933" s="529"/>
      <c r="G3933" s="530"/>
      <c r="H3933" s="530"/>
      <c r="I3933" s="532"/>
      <c r="J3933" s="531" t="e">
        <f>VLOOKUP(K3933,'[11]CONSOLIDADO PLAN DESARROLLO'!$DK$9:$DM4229,3,0)</f>
        <v>#N/A</v>
      </c>
      <c r="K3933" s="532"/>
      <c r="L3933" s="531" t="str">
        <f>IF(K3933=0,"0-0",(VLOOKUP(K3933,'[11]CONSOLIDADO PLAN DESARROLLO'!$DK$9:$DM$305,2,0)))</f>
        <v>0-0</v>
      </c>
      <c r="M3933" s="532" t="str">
        <f t="shared" si="207"/>
        <v>0-0</v>
      </c>
      <c r="N3933" s="526"/>
      <c r="O3933" s="535"/>
      <c r="AC3933" s="274"/>
    </row>
    <row r="3934" spans="1:29" x14ac:dyDescent="0.2">
      <c r="A3934" s="528"/>
      <c r="B3934" s="477" t="str">
        <f t="shared" si="206"/>
        <v xml:space="preserve"> </v>
      </c>
      <c r="C3934" s="477"/>
      <c r="D3934" s="526"/>
      <c r="E3934" s="529"/>
      <c r="F3934" s="529"/>
      <c r="G3934" s="530"/>
      <c r="H3934" s="530"/>
      <c r="I3934" s="532"/>
      <c r="J3934" s="531" t="e">
        <f>VLOOKUP(K3934,'[11]CONSOLIDADO PLAN DESARROLLO'!$DK$9:$DM4230,3,0)</f>
        <v>#N/A</v>
      </c>
      <c r="K3934" s="532"/>
      <c r="L3934" s="531" t="str">
        <f>IF(K3934=0,"0-0",(VLOOKUP(K3934,'[11]CONSOLIDADO PLAN DESARROLLO'!$DK$9:$DM$305,2,0)))</f>
        <v>0-0</v>
      </c>
      <c r="M3934" s="532" t="str">
        <f t="shared" si="207"/>
        <v>0-0</v>
      </c>
      <c r="N3934" s="526"/>
      <c r="O3934" s="535"/>
      <c r="AC3934" s="274"/>
    </row>
    <row r="3935" spans="1:29" x14ac:dyDescent="0.2">
      <c r="A3935" s="528"/>
      <c r="B3935" s="477" t="str">
        <f t="shared" si="206"/>
        <v xml:space="preserve"> </v>
      </c>
      <c r="C3935" s="477"/>
      <c r="D3935" s="526"/>
      <c r="E3935" s="529"/>
      <c r="F3935" s="529"/>
      <c r="G3935" s="530"/>
      <c r="H3935" s="530"/>
      <c r="I3935" s="532"/>
      <c r="J3935" s="531" t="e">
        <f>VLOOKUP(K3935,'[11]CONSOLIDADO PLAN DESARROLLO'!$DK$9:$DM4231,3,0)</f>
        <v>#N/A</v>
      </c>
      <c r="K3935" s="532"/>
      <c r="L3935" s="531" t="str">
        <f>IF(K3935=0,"0-0",(VLOOKUP(K3935,'[11]CONSOLIDADO PLAN DESARROLLO'!$DK$9:$DM$305,2,0)))</f>
        <v>0-0</v>
      </c>
      <c r="M3935" s="532" t="str">
        <f t="shared" si="207"/>
        <v>0-0</v>
      </c>
      <c r="N3935" s="526"/>
      <c r="O3935" s="535"/>
      <c r="AC3935" s="274"/>
    </row>
    <row r="3936" spans="1:29" x14ac:dyDescent="0.2">
      <c r="A3936" s="528"/>
      <c r="B3936" s="477" t="str">
        <f t="shared" si="206"/>
        <v xml:space="preserve"> </v>
      </c>
      <c r="C3936" s="477"/>
      <c r="D3936" s="526"/>
      <c r="E3936" s="529"/>
      <c r="F3936" s="529"/>
      <c r="G3936" s="530"/>
      <c r="H3936" s="530"/>
      <c r="I3936" s="532"/>
      <c r="J3936" s="531" t="e">
        <f>VLOOKUP(K3936,'[11]CONSOLIDADO PLAN DESARROLLO'!$DK$9:$DM4232,3,0)</f>
        <v>#N/A</v>
      </c>
      <c r="K3936" s="532"/>
      <c r="L3936" s="531" t="str">
        <f>IF(K3936=0,"0-0",(VLOOKUP(K3936,'[11]CONSOLIDADO PLAN DESARROLLO'!$DK$9:$DM$305,2,0)))</f>
        <v>0-0</v>
      </c>
      <c r="M3936" s="532" t="str">
        <f t="shared" si="207"/>
        <v>0-0</v>
      </c>
      <c r="N3936" s="526"/>
      <c r="O3936" s="535"/>
      <c r="AC3936" s="274"/>
    </row>
    <row r="3937" spans="1:29" x14ac:dyDescent="0.2">
      <c r="A3937" s="528"/>
      <c r="B3937" s="477" t="str">
        <f t="shared" si="206"/>
        <v xml:space="preserve"> </v>
      </c>
      <c r="C3937" s="477"/>
      <c r="D3937" s="526"/>
      <c r="E3937" s="529"/>
      <c r="F3937" s="529"/>
      <c r="G3937" s="530"/>
      <c r="H3937" s="530"/>
      <c r="I3937" s="532"/>
      <c r="J3937" s="531" t="e">
        <f>VLOOKUP(K3937,'[11]CONSOLIDADO PLAN DESARROLLO'!$DK$9:$DM4233,3,0)</f>
        <v>#N/A</v>
      </c>
      <c r="K3937" s="532"/>
      <c r="L3937" s="531" t="str">
        <f>IF(K3937=0,"0-0",(VLOOKUP(K3937,'[11]CONSOLIDADO PLAN DESARROLLO'!$DK$9:$DM$305,2,0)))</f>
        <v>0-0</v>
      </c>
      <c r="M3937" s="532" t="str">
        <f t="shared" si="207"/>
        <v>0-0</v>
      </c>
      <c r="N3937" s="526"/>
      <c r="O3937" s="535"/>
      <c r="AC3937" s="274"/>
    </row>
    <row r="3938" spans="1:29" x14ac:dyDescent="0.2">
      <c r="A3938" s="528"/>
      <c r="B3938" s="477" t="str">
        <f t="shared" si="206"/>
        <v xml:space="preserve"> </v>
      </c>
      <c r="C3938" s="477"/>
      <c r="D3938" s="526"/>
      <c r="E3938" s="529"/>
      <c r="F3938" s="529"/>
      <c r="G3938" s="530"/>
      <c r="H3938" s="530"/>
      <c r="I3938" s="532"/>
      <c r="J3938" s="531" t="e">
        <f>VLOOKUP(K3938,'[11]CONSOLIDADO PLAN DESARROLLO'!$DK$9:$DM4234,3,0)</f>
        <v>#N/A</v>
      </c>
      <c r="K3938" s="532"/>
      <c r="L3938" s="531" t="str">
        <f>IF(K3938=0,"0-0",(VLOOKUP(K3938,'[11]CONSOLIDADO PLAN DESARROLLO'!$DK$9:$DM$305,2,0)))</f>
        <v>0-0</v>
      </c>
      <c r="M3938" s="532" t="str">
        <f t="shared" si="207"/>
        <v>0-0</v>
      </c>
      <c r="N3938" s="526"/>
      <c r="O3938" s="535"/>
      <c r="AC3938" s="274"/>
    </row>
    <row r="3939" spans="1:29" x14ac:dyDescent="0.2">
      <c r="A3939" s="528"/>
      <c r="B3939" s="477" t="str">
        <f t="shared" si="206"/>
        <v xml:space="preserve"> </v>
      </c>
      <c r="C3939" s="477"/>
      <c r="D3939" s="526"/>
      <c r="E3939" s="529"/>
      <c r="F3939" s="529"/>
      <c r="G3939" s="530"/>
      <c r="H3939" s="530"/>
      <c r="I3939" s="532"/>
      <c r="J3939" s="531" t="e">
        <f>VLOOKUP(K3939,'[11]CONSOLIDADO PLAN DESARROLLO'!$DK$9:$DM4235,3,0)</f>
        <v>#N/A</v>
      </c>
      <c r="K3939" s="532"/>
      <c r="L3939" s="531" t="str">
        <f>IF(K3939=0,"0-0",(VLOOKUP(K3939,'[11]CONSOLIDADO PLAN DESARROLLO'!$DK$9:$DM$305,2,0)))</f>
        <v>0-0</v>
      </c>
      <c r="M3939" s="532" t="str">
        <f t="shared" si="207"/>
        <v>0-0</v>
      </c>
      <c r="N3939" s="526"/>
      <c r="O3939" s="535"/>
      <c r="AC3939" s="274"/>
    </row>
    <row r="3940" spans="1:29" x14ac:dyDescent="0.2">
      <c r="A3940" s="528"/>
      <c r="B3940" s="477" t="str">
        <f t="shared" si="206"/>
        <v xml:space="preserve"> </v>
      </c>
      <c r="C3940" s="477"/>
      <c r="D3940" s="526"/>
      <c r="E3940" s="529"/>
      <c r="F3940" s="529"/>
      <c r="G3940" s="530"/>
      <c r="H3940" s="530"/>
      <c r="I3940" s="532"/>
      <c r="J3940" s="531" t="e">
        <f>VLOOKUP(K3940,'[11]CONSOLIDADO PLAN DESARROLLO'!$DK$9:$DM4236,3,0)</f>
        <v>#N/A</v>
      </c>
      <c r="K3940" s="532"/>
      <c r="L3940" s="531" t="str">
        <f>IF(K3940=0,"0-0",(VLOOKUP(K3940,'[11]CONSOLIDADO PLAN DESARROLLO'!$DK$9:$DM$305,2,0)))</f>
        <v>0-0</v>
      </c>
      <c r="M3940" s="532" t="str">
        <f t="shared" si="207"/>
        <v>0-0</v>
      </c>
      <c r="N3940" s="526"/>
      <c r="O3940" s="535"/>
      <c r="AC3940" s="274"/>
    </row>
    <row r="3941" spans="1:29" x14ac:dyDescent="0.2">
      <c r="A3941" s="528"/>
      <c r="B3941" s="477" t="str">
        <f t="shared" si="206"/>
        <v xml:space="preserve"> </v>
      </c>
      <c r="C3941" s="477"/>
      <c r="D3941" s="526"/>
      <c r="E3941" s="529"/>
      <c r="F3941" s="529"/>
      <c r="G3941" s="530"/>
      <c r="H3941" s="530"/>
      <c r="I3941" s="532"/>
      <c r="J3941" s="531" t="e">
        <f>VLOOKUP(K3941,'[11]CONSOLIDADO PLAN DESARROLLO'!$DK$9:$DM4237,3,0)</f>
        <v>#N/A</v>
      </c>
      <c r="K3941" s="532"/>
      <c r="L3941" s="531" t="str">
        <f>IF(K3941=0,"0-0",(VLOOKUP(K3941,'[11]CONSOLIDADO PLAN DESARROLLO'!$DK$9:$DM$305,2,0)))</f>
        <v>0-0</v>
      </c>
      <c r="M3941" s="532" t="str">
        <f t="shared" si="207"/>
        <v>0-0</v>
      </c>
      <c r="N3941" s="526"/>
      <c r="O3941" s="535"/>
      <c r="AC3941" s="274"/>
    </row>
    <row r="3942" spans="1:29" x14ac:dyDescent="0.2">
      <c r="A3942" s="528"/>
      <c r="B3942" s="477" t="str">
        <f t="shared" si="206"/>
        <v xml:space="preserve"> </v>
      </c>
      <c r="C3942" s="477"/>
      <c r="D3942" s="526"/>
      <c r="E3942" s="529"/>
      <c r="F3942" s="529"/>
      <c r="G3942" s="530"/>
      <c r="H3942" s="530"/>
      <c r="I3942" s="532"/>
      <c r="J3942" s="531" t="e">
        <f>VLOOKUP(K3942,'[11]CONSOLIDADO PLAN DESARROLLO'!$DK$9:$DM4238,3,0)</f>
        <v>#N/A</v>
      </c>
      <c r="K3942" s="532"/>
      <c r="L3942" s="531" t="str">
        <f>IF(K3942=0,"0-0",(VLOOKUP(K3942,'[11]CONSOLIDADO PLAN DESARROLLO'!$DK$9:$DM$305,2,0)))</f>
        <v>0-0</v>
      </c>
      <c r="M3942" s="532" t="str">
        <f t="shared" si="207"/>
        <v>0-0</v>
      </c>
      <c r="N3942" s="526"/>
      <c r="O3942" s="535"/>
      <c r="AC3942" s="274"/>
    </row>
    <row r="3943" spans="1:29" x14ac:dyDescent="0.2">
      <c r="A3943" s="528"/>
      <c r="B3943" s="477" t="str">
        <f t="shared" si="206"/>
        <v xml:space="preserve"> </v>
      </c>
      <c r="C3943" s="477"/>
      <c r="D3943" s="526"/>
      <c r="E3943" s="529"/>
      <c r="F3943" s="529"/>
      <c r="G3943" s="530"/>
      <c r="H3943" s="530"/>
      <c r="I3943" s="532"/>
      <c r="J3943" s="531" t="e">
        <f>VLOOKUP(K3943,'[11]CONSOLIDADO PLAN DESARROLLO'!$DK$9:$DM4239,3,0)</f>
        <v>#N/A</v>
      </c>
      <c r="K3943" s="532"/>
      <c r="L3943" s="531" t="str">
        <f>IF(K3943=0,"0-0",(VLOOKUP(K3943,'[11]CONSOLIDADO PLAN DESARROLLO'!$DK$9:$DM$305,2,0)))</f>
        <v>0-0</v>
      </c>
      <c r="M3943" s="532" t="str">
        <f t="shared" si="207"/>
        <v>0-0</v>
      </c>
      <c r="N3943" s="526"/>
      <c r="O3943" s="535"/>
      <c r="AC3943" s="274"/>
    </row>
    <row r="3944" spans="1:29" x14ac:dyDescent="0.2">
      <c r="A3944" s="528"/>
      <c r="B3944" s="477" t="str">
        <f t="shared" si="206"/>
        <v xml:space="preserve"> </v>
      </c>
      <c r="C3944" s="477"/>
      <c r="D3944" s="526"/>
      <c r="E3944" s="529"/>
      <c r="F3944" s="529"/>
      <c r="G3944" s="530"/>
      <c r="H3944" s="530"/>
      <c r="I3944" s="532"/>
      <c r="J3944" s="531" t="e">
        <f>VLOOKUP(K3944,'[11]CONSOLIDADO PLAN DESARROLLO'!$DK$9:$DM4240,3,0)</f>
        <v>#N/A</v>
      </c>
      <c r="K3944" s="532"/>
      <c r="L3944" s="531" t="str">
        <f>IF(K3944=0,"0-0",(VLOOKUP(K3944,'[11]CONSOLIDADO PLAN DESARROLLO'!$DK$9:$DM$305,2,0)))</f>
        <v>0-0</v>
      </c>
      <c r="M3944" s="532" t="str">
        <f t="shared" si="207"/>
        <v>0-0</v>
      </c>
      <c r="N3944" s="526"/>
      <c r="O3944" s="535"/>
      <c r="AC3944" s="274"/>
    </row>
    <row r="3945" spans="1:29" x14ac:dyDescent="0.2">
      <c r="A3945" s="528"/>
      <c r="B3945" s="477" t="str">
        <f t="shared" si="206"/>
        <v xml:space="preserve"> </v>
      </c>
      <c r="C3945" s="477"/>
      <c r="D3945" s="526"/>
      <c r="E3945" s="529"/>
      <c r="F3945" s="529"/>
      <c r="G3945" s="530"/>
      <c r="H3945" s="530"/>
      <c r="I3945" s="532"/>
      <c r="J3945" s="531" t="e">
        <f>VLOOKUP(K3945,'[11]CONSOLIDADO PLAN DESARROLLO'!$DK$9:$DM4241,3,0)</f>
        <v>#N/A</v>
      </c>
      <c r="K3945" s="532"/>
      <c r="L3945" s="531" t="str">
        <f>IF(K3945=0,"0-0",(VLOOKUP(K3945,'[11]CONSOLIDADO PLAN DESARROLLO'!$DK$9:$DM$305,2,0)))</f>
        <v>0-0</v>
      </c>
      <c r="M3945" s="532" t="str">
        <f t="shared" si="207"/>
        <v>0-0</v>
      </c>
      <c r="N3945" s="526"/>
      <c r="O3945" s="535"/>
      <c r="AC3945" s="274"/>
    </row>
    <row r="3946" spans="1:29" x14ac:dyDescent="0.2">
      <c r="A3946" s="528"/>
      <c r="B3946" s="477" t="str">
        <f t="shared" si="206"/>
        <v xml:space="preserve"> </v>
      </c>
      <c r="C3946" s="477"/>
      <c r="D3946" s="526"/>
      <c r="E3946" s="529"/>
      <c r="F3946" s="529"/>
      <c r="G3946" s="530"/>
      <c r="H3946" s="530"/>
      <c r="I3946" s="532"/>
      <c r="J3946" s="531" t="e">
        <f>VLOOKUP(K3946,'[11]CONSOLIDADO PLAN DESARROLLO'!$DK$9:$DM4242,3,0)</f>
        <v>#N/A</v>
      </c>
      <c r="K3946" s="532"/>
      <c r="L3946" s="531" t="str">
        <f>IF(K3946=0,"0-0",(VLOOKUP(K3946,'[11]CONSOLIDADO PLAN DESARROLLO'!$DK$9:$DM$305,2,0)))</f>
        <v>0-0</v>
      </c>
      <c r="M3946" s="532" t="str">
        <f t="shared" si="207"/>
        <v>0-0</v>
      </c>
      <c r="N3946" s="526"/>
      <c r="O3946" s="535"/>
      <c r="AC3946" s="274"/>
    </row>
    <row r="3947" spans="1:29" x14ac:dyDescent="0.2">
      <c r="A3947" s="528"/>
      <c r="B3947" s="477" t="str">
        <f t="shared" si="206"/>
        <v xml:space="preserve"> </v>
      </c>
      <c r="C3947" s="477"/>
      <c r="D3947" s="526"/>
      <c r="E3947" s="529"/>
      <c r="F3947" s="529"/>
      <c r="G3947" s="530"/>
      <c r="H3947" s="530"/>
      <c r="I3947" s="532"/>
      <c r="J3947" s="531" t="e">
        <f>VLOOKUP(K3947,'[11]CONSOLIDADO PLAN DESARROLLO'!$DK$9:$DM4243,3,0)</f>
        <v>#N/A</v>
      </c>
      <c r="K3947" s="532"/>
      <c r="L3947" s="531" t="str">
        <f>IF(K3947=0,"0-0",(VLOOKUP(K3947,'[11]CONSOLIDADO PLAN DESARROLLO'!$DK$9:$DM$305,2,0)))</f>
        <v>0-0</v>
      </c>
      <c r="M3947" s="532" t="str">
        <f t="shared" si="207"/>
        <v>0-0</v>
      </c>
      <c r="N3947" s="526"/>
      <c r="O3947" s="535"/>
      <c r="AC3947" s="274"/>
    </row>
    <row r="3948" spans="1:29" x14ac:dyDescent="0.2">
      <c r="A3948" s="528"/>
      <c r="B3948" s="477" t="str">
        <f t="shared" si="206"/>
        <v xml:space="preserve"> </v>
      </c>
      <c r="C3948" s="477"/>
      <c r="D3948" s="526"/>
      <c r="E3948" s="529"/>
      <c r="F3948" s="529"/>
      <c r="G3948" s="530"/>
      <c r="H3948" s="530"/>
      <c r="I3948" s="532"/>
      <c r="J3948" s="531" t="e">
        <f>VLOOKUP(K3948,'[11]CONSOLIDADO PLAN DESARROLLO'!$DK$9:$DM4244,3,0)</f>
        <v>#N/A</v>
      </c>
      <c r="K3948" s="532"/>
      <c r="L3948" s="531" t="str">
        <f>IF(K3948=0,"0-0",(VLOOKUP(K3948,'[11]CONSOLIDADO PLAN DESARROLLO'!$DK$9:$DM$305,2,0)))</f>
        <v>0-0</v>
      </c>
      <c r="M3948" s="532" t="str">
        <f t="shared" si="207"/>
        <v>0-0</v>
      </c>
      <c r="N3948" s="526"/>
      <c r="O3948" s="535"/>
      <c r="AC3948" s="274"/>
    </row>
    <row r="3949" spans="1:29" x14ac:dyDescent="0.2">
      <c r="A3949" s="528"/>
      <c r="B3949" s="477" t="str">
        <f t="shared" si="206"/>
        <v xml:space="preserve"> </v>
      </c>
      <c r="C3949" s="477"/>
      <c r="D3949" s="526"/>
      <c r="E3949" s="529"/>
      <c r="F3949" s="529"/>
      <c r="G3949" s="530"/>
      <c r="H3949" s="530"/>
      <c r="I3949" s="532"/>
      <c r="J3949" s="531" t="e">
        <f>VLOOKUP(K3949,'[11]CONSOLIDADO PLAN DESARROLLO'!$DK$9:$DM4245,3,0)</f>
        <v>#N/A</v>
      </c>
      <c r="K3949" s="532"/>
      <c r="L3949" s="531" t="str">
        <f>IF(K3949=0,"0-0",(VLOOKUP(K3949,'[11]CONSOLIDADO PLAN DESARROLLO'!$DK$9:$DM$305,2,0)))</f>
        <v>0-0</v>
      </c>
      <c r="M3949" s="532" t="str">
        <f t="shared" si="207"/>
        <v>0-0</v>
      </c>
      <c r="N3949" s="526"/>
      <c r="O3949" s="535"/>
      <c r="AC3949" s="274"/>
    </row>
    <row r="3950" spans="1:29" x14ac:dyDescent="0.2">
      <c r="A3950" s="528"/>
      <c r="B3950" s="477" t="str">
        <f t="shared" si="206"/>
        <v xml:space="preserve"> </v>
      </c>
      <c r="C3950" s="477"/>
      <c r="D3950" s="526"/>
      <c r="E3950" s="529"/>
      <c r="F3950" s="529"/>
      <c r="G3950" s="530"/>
      <c r="H3950" s="530"/>
      <c r="I3950" s="532"/>
      <c r="J3950" s="531" t="e">
        <f>VLOOKUP(K3950,'[11]CONSOLIDADO PLAN DESARROLLO'!$DK$9:$DM4246,3,0)</f>
        <v>#N/A</v>
      </c>
      <c r="K3950" s="532"/>
      <c r="L3950" s="531" t="str">
        <f>IF(K3950=0,"0-0",(VLOOKUP(K3950,'[11]CONSOLIDADO PLAN DESARROLLO'!$DK$9:$DM$305,2,0)))</f>
        <v>0-0</v>
      </c>
      <c r="M3950" s="532" t="str">
        <f t="shared" si="207"/>
        <v>0-0</v>
      </c>
      <c r="N3950" s="526"/>
      <c r="O3950" s="535"/>
      <c r="AC3950" s="274"/>
    </row>
    <row r="3951" spans="1:29" x14ac:dyDescent="0.2">
      <c r="A3951" s="528"/>
      <c r="B3951" s="477" t="str">
        <f t="shared" si="206"/>
        <v xml:space="preserve"> </v>
      </c>
      <c r="C3951" s="477"/>
      <c r="D3951" s="526"/>
      <c r="E3951" s="529"/>
      <c r="F3951" s="529"/>
      <c r="G3951" s="530"/>
      <c r="H3951" s="530"/>
      <c r="I3951" s="532"/>
      <c r="J3951" s="531" t="e">
        <f>VLOOKUP(K3951,'[11]CONSOLIDADO PLAN DESARROLLO'!$DK$9:$DM4247,3,0)</f>
        <v>#N/A</v>
      </c>
      <c r="K3951" s="532"/>
      <c r="L3951" s="531" t="str">
        <f>IF(K3951=0,"0-0",(VLOOKUP(K3951,'[11]CONSOLIDADO PLAN DESARROLLO'!$DK$9:$DM$305,2,0)))</f>
        <v>0-0</v>
      </c>
      <c r="M3951" s="532" t="str">
        <f t="shared" si="207"/>
        <v>0-0</v>
      </c>
      <c r="N3951" s="526"/>
      <c r="O3951" s="535"/>
      <c r="AC3951" s="274"/>
    </row>
    <row r="3952" spans="1:29" x14ac:dyDescent="0.2">
      <c r="A3952" s="528"/>
      <c r="B3952" s="477" t="str">
        <f t="shared" si="206"/>
        <v xml:space="preserve"> </v>
      </c>
      <c r="C3952" s="477"/>
      <c r="D3952" s="526"/>
      <c r="E3952" s="529"/>
      <c r="F3952" s="529"/>
      <c r="G3952" s="530"/>
      <c r="H3952" s="530"/>
      <c r="I3952" s="532"/>
      <c r="J3952" s="531" t="e">
        <f>VLOOKUP(K3952,'[11]CONSOLIDADO PLAN DESARROLLO'!$DK$9:$DM4248,3,0)</f>
        <v>#N/A</v>
      </c>
      <c r="K3952" s="532"/>
      <c r="L3952" s="531" t="str">
        <f>IF(K3952=0,"0-0",(VLOOKUP(K3952,'[11]CONSOLIDADO PLAN DESARROLLO'!$DK$9:$DM$305,2,0)))</f>
        <v>0-0</v>
      </c>
      <c r="M3952" s="532" t="str">
        <f t="shared" si="207"/>
        <v>0-0</v>
      </c>
      <c r="N3952" s="526"/>
      <c r="O3952" s="535"/>
      <c r="AC3952" s="274"/>
    </row>
    <row r="3953" spans="1:29" x14ac:dyDescent="0.2">
      <c r="A3953" s="528"/>
      <c r="B3953" s="477" t="str">
        <f t="shared" si="206"/>
        <v xml:space="preserve"> </v>
      </c>
      <c r="C3953" s="477"/>
      <c r="D3953" s="526"/>
      <c r="E3953" s="529"/>
      <c r="F3953" s="529"/>
      <c r="G3953" s="530"/>
      <c r="H3953" s="530"/>
      <c r="I3953" s="532"/>
      <c r="J3953" s="531" t="e">
        <f>VLOOKUP(K3953,'[11]CONSOLIDADO PLAN DESARROLLO'!$DK$9:$DM4249,3,0)</f>
        <v>#N/A</v>
      </c>
      <c r="K3953" s="532"/>
      <c r="L3953" s="531" t="str">
        <f>IF(K3953=0,"0-0",(VLOOKUP(K3953,'[11]CONSOLIDADO PLAN DESARROLLO'!$DK$9:$DM$305,2,0)))</f>
        <v>0-0</v>
      </c>
      <c r="M3953" s="532" t="str">
        <f t="shared" si="207"/>
        <v>0-0</v>
      </c>
      <c r="N3953" s="526"/>
      <c r="O3953" s="535"/>
      <c r="AC3953" s="274"/>
    </row>
    <row r="3954" spans="1:29" x14ac:dyDescent="0.2">
      <c r="A3954" s="528"/>
      <c r="B3954" s="477" t="str">
        <f t="shared" si="206"/>
        <v xml:space="preserve"> </v>
      </c>
      <c r="C3954" s="477"/>
      <c r="D3954" s="526"/>
      <c r="E3954" s="529"/>
      <c r="F3954" s="529"/>
      <c r="G3954" s="530"/>
      <c r="H3954" s="530"/>
      <c r="I3954" s="532"/>
      <c r="J3954" s="531" t="e">
        <f>VLOOKUP(K3954,'[11]CONSOLIDADO PLAN DESARROLLO'!$DK$9:$DM4250,3,0)</f>
        <v>#N/A</v>
      </c>
      <c r="K3954" s="532"/>
      <c r="L3954" s="531" t="str">
        <f>IF(K3954=0,"0-0",(VLOOKUP(K3954,'[11]CONSOLIDADO PLAN DESARROLLO'!$DK$9:$DM$305,2,0)))</f>
        <v>0-0</v>
      </c>
      <c r="M3954" s="532" t="str">
        <f t="shared" si="207"/>
        <v>0-0</v>
      </c>
      <c r="N3954" s="526"/>
      <c r="O3954" s="535"/>
      <c r="AC3954" s="274"/>
    </row>
    <row r="3955" spans="1:29" x14ac:dyDescent="0.2">
      <c r="A3955" s="528"/>
      <c r="B3955" s="477" t="str">
        <f t="shared" si="206"/>
        <v xml:space="preserve"> </v>
      </c>
      <c r="C3955" s="477"/>
      <c r="D3955" s="526"/>
      <c r="E3955" s="529"/>
      <c r="F3955" s="529"/>
      <c r="G3955" s="530"/>
      <c r="H3955" s="530"/>
      <c r="I3955" s="532"/>
      <c r="J3955" s="531" t="e">
        <f>VLOOKUP(K3955,'[11]CONSOLIDADO PLAN DESARROLLO'!$DK$9:$DM4251,3,0)</f>
        <v>#N/A</v>
      </c>
      <c r="K3955" s="532"/>
      <c r="L3955" s="531" t="str">
        <f>IF(K3955=0,"0-0",(VLOOKUP(K3955,'[11]CONSOLIDADO PLAN DESARROLLO'!$DK$9:$DM$305,2,0)))</f>
        <v>0-0</v>
      </c>
      <c r="M3955" s="532" t="str">
        <f t="shared" si="207"/>
        <v>0-0</v>
      </c>
      <c r="N3955" s="526"/>
      <c r="O3955" s="535"/>
      <c r="AC3955" s="274"/>
    </row>
    <row r="3956" spans="1:29" x14ac:dyDescent="0.2">
      <c r="A3956" s="528"/>
      <c r="B3956" s="477" t="str">
        <f t="shared" si="206"/>
        <v xml:space="preserve"> </v>
      </c>
      <c r="C3956" s="477"/>
      <c r="D3956" s="526"/>
      <c r="E3956" s="529"/>
      <c r="F3956" s="529"/>
      <c r="G3956" s="530"/>
      <c r="H3956" s="530"/>
      <c r="I3956" s="532"/>
      <c r="J3956" s="531" t="e">
        <f>VLOOKUP(K3956,'[11]CONSOLIDADO PLAN DESARROLLO'!$DK$9:$DM4252,3,0)</f>
        <v>#N/A</v>
      </c>
      <c r="K3956" s="532"/>
      <c r="L3956" s="531" t="str">
        <f>IF(K3956=0,"0-0",(VLOOKUP(K3956,'[11]CONSOLIDADO PLAN DESARROLLO'!$DK$9:$DM$305,2,0)))</f>
        <v>0-0</v>
      </c>
      <c r="M3956" s="532" t="str">
        <f t="shared" si="207"/>
        <v>0-0</v>
      </c>
      <c r="N3956" s="526"/>
      <c r="O3956" s="535"/>
      <c r="AC3956" s="274"/>
    </row>
    <row r="3957" spans="1:29" x14ac:dyDescent="0.2">
      <c r="A3957" s="528"/>
      <c r="B3957" s="477" t="str">
        <f t="shared" si="206"/>
        <v xml:space="preserve"> </v>
      </c>
      <c r="C3957" s="477"/>
      <c r="D3957" s="526"/>
      <c r="E3957" s="529"/>
      <c r="F3957" s="529"/>
      <c r="G3957" s="530"/>
      <c r="H3957" s="530"/>
      <c r="I3957" s="532"/>
      <c r="J3957" s="531" t="e">
        <f>VLOOKUP(K3957,'[11]CONSOLIDADO PLAN DESARROLLO'!$DK$9:$DM4253,3,0)</f>
        <v>#N/A</v>
      </c>
      <c r="K3957" s="532"/>
      <c r="L3957" s="531" t="str">
        <f>IF(K3957=0,"0-0",(VLOOKUP(K3957,'[11]CONSOLIDADO PLAN DESARROLLO'!$DK$9:$DM$305,2,0)))</f>
        <v>0-0</v>
      </c>
      <c r="M3957" s="532" t="str">
        <f t="shared" si="207"/>
        <v>0-0</v>
      </c>
      <c r="N3957" s="526"/>
      <c r="O3957" s="535"/>
      <c r="AC3957" s="274"/>
    </row>
    <row r="3958" spans="1:29" x14ac:dyDescent="0.2">
      <c r="A3958" s="528"/>
      <c r="B3958" s="477" t="str">
        <f t="shared" si="206"/>
        <v xml:space="preserve"> </v>
      </c>
      <c r="C3958" s="477"/>
      <c r="D3958" s="526"/>
      <c r="E3958" s="529"/>
      <c r="F3958" s="529"/>
      <c r="G3958" s="530"/>
      <c r="H3958" s="530"/>
      <c r="I3958" s="532"/>
      <c r="J3958" s="531" t="e">
        <f>VLOOKUP(K3958,'[11]CONSOLIDADO PLAN DESARROLLO'!$DK$9:$DM4254,3,0)</f>
        <v>#N/A</v>
      </c>
      <c r="K3958" s="532"/>
      <c r="L3958" s="531" t="str">
        <f>IF(K3958=0,"0-0",(VLOOKUP(K3958,'[11]CONSOLIDADO PLAN DESARROLLO'!$DK$9:$DM$305,2,0)))</f>
        <v>0-0</v>
      </c>
      <c r="M3958" s="532" t="str">
        <f t="shared" si="207"/>
        <v>0-0</v>
      </c>
      <c r="N3958" s="526"/>
      <c r="O3958" s="535"/>
      <c r="AC3958" s="274"/>
    </row>
    <row r="3959" spans="1:29" x14ac:dyDescent="0.2">
      <c r="A3959" s="528"/>
      <c r="B3959" s="477" t="str">
        <f t="shared" si="206"/>
        <v xml:space="preserve"> </v>
      </c>
      <c r="C3959" s="477"/>
      <c r="D3959" s="526"/>
      <c r="E3959" s="529"/>
      <c r="F3959" s="529"/>
      <c r="G3959" s="530"/>
      <c r="H3959" s="530"/>
      <c r="I3959" s="532"/>
      <c r="J3959" s="531" t="e">
        <f>VLOOKUP(K3959,'[11]CONSOLIDADO PLAN DESARROLLO'!$DK$9:$DM4255,3,0)</f>
        <v>#N/A</v>
      </c>
      <c r="K3959" s="532"/>
      <c r="L3959" s="531" t="str">
        <f>IF(K3959=0,"0-0",(VLOOKUP(K3959,'[11]CONSOLIDADO PLAN DESARROLLO'!$DK$9:$DM$305,2,0)))</f>
        <v>0-0</v>
      </c>
      <c r="M3959" s="532" t="str">
        <f t="shared" si="207"/>
        <v>0-0</v>
      </c>
      <c r="N3959" s="526"/>
      <c r="O3959" s="535"/>
      <c r="AC3959" s="274"/>
    </row>
    <row r="3960" spans="1:29" x14ac:dyDescent="0.2">
      <c r="A3960" s="528"/>
      <c r="B3960" s="477" t="str">
        <f t="shared" si="206"/>
        <v xml:space="preserve"> </v>
      </c>
      <c r="C3960" s="477"/>
      <c r="D3960" s="526"/>
      <c r="E3960" s="529"/>
      <c r="F3960" s="529"/>
      <c r="G3960" s="530"/>
      <c r="H3960" s="530"/>
      <c r="I3960" s="532"/>
      <c r="J3960" s="531" t="e">
        <f>VLOOKUP(K3960,'[11]CONSOLIDADO PLAN DESARROLLO'!$DK$9:$DM4256,3,0)</f>
        <v>#N/A</v>
      </c>
      <c r="K3960" s="532"/>
      <c r="L3960" s="531" t="str">
        <f>IF(K3960=0,"0-0",(VLOOKUP(K3960,'[11]CONSOLIDADO PLAN DESARROLLO'!$DK$9:$DM$305,2,0)))</f>
        <v>0-0</v>
      </c>
      <c r="M3960" s="532" t="str">
        <f t="shared" si="207"/>
        <v>0-0</v>
      </c>
      <c r="N3960" s="526"/>
      <c r="O3960" s="535"/>
      <c r="AC3960" s="274"/>
    </row>
    <row r="3961" spans="1:29" x14ac:dyDescent="0.2">
      <c r="A3961" s="528"/>
      <c r="B3961" s="477" t="str">
        <f t="shared" si="206"/>
        <v xml:space="preserve"> </v>
      </c>
      <c r="C3961" s="477"/>
      <c r="D3961" s="526"/>
      <c r="E3961" s="529"/>
      <c r="F3961" s="529"/>
      <c r="G3961" s="530"/>
      <c r="H3961" s="530"/>
      <c r="I3961" s="532"/>
      <c r="J3961" s="531" t="e">
        <f>VLOOKUP(K3961,'[11]CONSOLIDADO PLAN DESARROLLO'!$DK$9:$DM4257,3,0)</f>
        <v>#N/A</v>
      </c>
      <c r="K3961" s="532"/>
      <c r="L3961" s="531" t="str">
        <f>IF(K3961=0,"0-0",(VLOOKUP(K3961,'[11]CONSOLIDADO PLAN DESARROLLO'!$DK$9:$DM$305,2,0)))</f>
        <v>0-0</v>
      </c>
      <c r="M3961" s="532" t="str">
        <f t="shared" si="207"/>
        <v>0-0</v>
      </c>
      <c r="N3961" s="526"/>
      <c r="O3961" s="535"/>
      <c r="AC3961" s="274"/>
    </row>
    <row r="3962" spans="1:29" x14ac:dyDescent="0.2">
      <c r="A3962" s="528"/>
      <c r="B3962" s="477" t="str">
        <f t="shared" si="206"/>
        <v xml:space="preserve"> </v>
      </c>
      <c r="C3962" s="477"/>
      <c r="D3962" s="526"/>
      <c r="E3962" s="529"/>
      <c r="F3962" s="529"/>
      <c r="G3962" s="530"/>
      <c r="H3962" s="530"/>
      <c r="I3962" s="532"/>
      <c r="J3962" s="531" t="e">
        <f>VLOOKUP(K3962,'[11]CONSOLIDADO PLAN DESARROLLO'!$DK$9:$DM4258,3,0)</f>
        <v>#N/A</v>
      </c>
      <c r="K3962" s="532"/>
      <c r="L3962" s="531" t="str">
        <f>IF(K3962=0,"0-0",(VLOOKUP(K3962,'[11]CONSOLIDADO PLAN DESARROLLO'!$DK$9:$DM$305,2,0)))</f>
        <v>0-0</v>
      </c>
      <c r="M3962" s="532" t="str">
        <f t="shared" si="207"/>
        <v>0-0</v>
      </c>
      <c r="N3962" s="526"/>
      <c r="O3962" s="535"/>
      <c r="AC3962" s="274"/>
    </row>
    <row r="3963" spans="1:29" x14ac:dyDescent="0.2">
      <c r="A3963" s="528"/>
      <c r="B3963" s="477" t="str">
        <f t="shared" si="206"/>
        <v xml:space="preserve"> </v>
      </c>
      <c r="C3963" s="477"/>
      <c r="D3963" s="526"/>
      <c r="E3963" s="529"/>
      <c r="F3963" s="529"/>
      <c r="G3963" s="530"/>
      <c r="H3963" s="530"/>
      <c r="I3963" s="532"/>
      <c r="J3963" s="531" t="e">
        <f>VLOOKUP(K3963,'[11]CONSOLIDADO PLAN DESARROLLO'!$DK$9:$DM4259,3,0)</f>
        <v>#N/A</v>
      </c>
      <c r="K3963" s="532"/>
      <c r="L3963" s="531" t="str">
        <f>IF(K3963=0,"0-0",(VLOOKUP(K3963,'[11]CONSOLIDADO PLAN DESARROLLO'!$DK$9:$DM$305,2,0)))</f>
        <v>0-0</v>
      </c>
      <c r="M3963" s="532" t="str">
        <f t="shared" si="207"/>
        <v>0-0</v>
      </c>
      <c r="N3963" s="526"/>
      <c r="O3963" s="535"/>
      <c r="AC3963" s="274"/>
    </row>
    <row r="3964" spans="1:29" x14ac:dyDescent="0.2">
      <c r="A3964" s="528"/>
      <c r="B3964" s="477" t="str">
        <f t="shared" si="206"/>
        <v xml:space="preserve"> </v>
      </c>
      <c r="C3964" s="477"/>
      <c r="D3964" s="526"/>
      <c r="E3964" s="529"/>
      <c r="F3964" s="529"/>
      <c r="G3964" s="530"/>
      <c r="H3964" s="530"/>
      <c r="I3964" s="532"/>
      <c r="J3964" s="531" t="e">
        <f>VLOOKUP(K3964,'[11]CONSOLIDADO PLAN DESARROLLO'!$DK$9:$DM4260,3,0)</f>
        <v>#N/A</v>
      </c>
      <c r="K3964" s="532"/>
      <c r="L3964" s="531" t="str">
        <f>IF(K3964=0,"0-0",(VLOOKUP(K3964,'[11]CONSOLIDADO PLAN DESARROLLO'!$DK$9:$DM$305,2,0)))</f>
        <v>0-0</v>
      </c>
      <c r="M3964" s="532" t="str">
        <f t="shared" si="207"/>
        <v>0-0</v>
      </c>
      <c r="N3964" s="526"/>
      <c r="O3964" s="535"/>
      <c r="AC3964" s="274"/>
    </row>
    <row r="3965" spans="1:29" x14ac:dyDescent="0.2">
      <c r="A3965" s="528"/>
      <c r="B3965" s="477" t="str">
        <f t="shared" si="206"/>
        <v xml:space="preserve"> </v>
      </c>
      <c r="C3965" s="477"/>
      <c r="D3965" s="526"/>
      <c r="E3965" s="529"/>
      <c r="F3965" s="529"/>
      <c r="G3965" s="530"/>
      <c r="H3965" s="530"/>
      <c r="I3965" s="532"/>
      <c r="J3965" s="531" t="e">
        <f>VLOOKUP(K3965,'[11]CONSOLIDADO PLAN DESARROLLO'!$DK$9:$DM4261,3,0)</f>
        <v>#N/A</v>
      </c>
      <c r="K3965" s="532"/>
      <c r="L3965" s="531" t="str">
        <f>IF(K3965=0,"0-0",(VLOOKUP(K3965,'[11]CONSOLIDADO PLAN DESARROLLO'!$DK$9:$DM$305,2,0)))</f>
        <v>0-0</v>
      </c>
      <c r="M3965" s="532" t="str">
        <f t="shared" si="207"/>
        <v>0-0</v>
      </c>
      <c r="N3965" s="526"/>
      <c r="O3965" s="535"/>
      <c r="AC3965" s="274"/>
    </row>
    <row r="3966" spans="1:29" x14ac:dyDescent="0.2">
      <c r="A3966" s="528"/>
      <c r="B3966" s="477" t="str">
        <f t="shared" si="206"/>
        <v xml:space="preserve"> </v>
      </c>
      <c r="C3966" s="477"/>
      <c r="D3966" s="526"/>
      <c r="E3966" s="529"/>
      <c r="F3966" s="529"/>
      <c r="G3966" s="530"/>
      <c r="H3966" s="530"/>
      <c r="I3966" s="532"/>
      <c r="J3966" s="531" t="e">
        <f>VLOOKUP(K3966,'[11]CONSOLIDADO PLAN DESARROLLO'!$DK$9:$DM4262,3,0)</f>
        <v>#N/A</v>
      </c>
      <c r="K3966" s="532"/>
      <c r="L3966" s="531" t="str">
        <f>IF(K3966=0,"0-0",(VLOOKUP(K3966,'[11]CONSOLIDADO PLAN DESARROLLO'!$DK$9:$DM$305,2,0)))</f>
        <v>0-0</v>
      </c>
      <c r="M3966" s="532" t="str">
        <f t="shared" si="207"/>
        <v>0-0</v>
      </c>
      <c r="N3966" s="526"/>
      <c r="O3966" s="535"/>
      <c r="AC3966" s="274"/>
    </row>
    <row r="3967" spans="1:29" x14ac:dyDescent="0.2">
      <c r="A3967" s="528"/>
      <c r="B3967" s="477" t="str">
        <f t="shared" si="206"/>
        <v xml:space="preserve"> </v>
      </c>
      <c r="C3967" s="477"/>
      <c r="D3967" s="526"/>
      <c r="E3967" s="529"/>
      <c r="F3967" s="529"/>
      <c r="G3967" s="530"/>
      <c r="H3967" s="530"/>
      <c r="I3967" s="532"/>
      <c r="J3967" s="531" t="e">
        <f>VLOOKUP(K3967,'[11]CONSOLIDADO PLAN DESARROLLO'!$DK$9:$DM4263,3,0)</f>
        <v>#N/A</v>
      </c>
      <c r="K3967" s="532"/>
      <c r="L3967" s="531" t="str">
        <f>IF(K3967=0,"0-0",(VLOOKUP(K3967,'[11]CONSOLIDADO PLAN DESARROLLO'!$DK$9:$DM$305,2,0)))</f>
        <v>0-0</v>
      </c>
      <c r="M3967" s="532" t="str">
        <f t="shared" si="207"/>
        <v>0-0</v>
      </c>
      <c r="N3967" s="526"/>
      <c r="O3967" s="535"/>
      <c r="AC3967" s="274"/>
    </row>
    <row r="3968" spans="1:29" x14ac:dyDescent="0.2">
      <c r="A3968" s="528"/>
      <c r="B3968" s="477" t="str">
        <f t="shared" si="206"/>
        <v xml:space="preserve"> </v>
      </c>
      <c r="C3968" s="477"/>
      <c r="D3968" s="526"/>
      <c r="E3968" s="529"/>
      <c r="F3968" s="529"/>
      <c r="G3968" s="530"/>
      <c r="H3968" s="530"/>
      <c r="I3968" s="532"/>
      <c r="J3968" s="531" t="e">
        <f>VLOOKUP(K3968,'[11]CONSOLIDADO PLAN DESARROLLO'!$DK$9:$DM4264,3,0)</f>
        <v>#N/A</v>
      </c>
      <c r="K3968" s="532"/>
      <c r="L3968" s="531" t="str">
        <f>IF(K3968=0,"0-0",(VLOOKUP(K3968,'[11]CONSOLIDADO PLAN DESARROLLO'!$DK$9:$DM$305,2,0)))</f>
        <v>0-0</v>
      </c>
      <c r="M3968" s="532" t="str">
        <f t="shared" si="207"/>
        <v>0-0</v>
      </c>
      <c r="N3968" s="526"/>
      <c r="O3968" s="535"/>
      <c r="AC3968" s="274"/>
    </row>
    <row r="3969" spans="1:29" x14ac:dyDescent="0.2">
      <c r="A3969" s="528"/>
      <c r="B3969" s="477" t="str">
        <f t="shared" si="206"/>
        <v xml:space="preserve"> </v>
      </c>
      <c r="C3969" s="477"/>
      <c r="D3969" s="526"/>
      <c r="E3969" s="529"/>
      <c r="F3969" s="529"/>
      <c r="G3969" s="530"/>
      <c r="H3969" s="530"/>
      <c r="I3969" s="532"/>
      <c r="J3969" s="531" t="e">
        <f>VLOOKUP(K3969,'[11]CONSOLIDADO PLAN DESARROLLO'!$DK$9:$DM4265,3,0)</f>
        <v>#N/A</v>
      </c>
      <c r="K3969" s="532"/>
      <c r="L3969" s="531" t="str">
        <f>IF(K3969=0,"0-0",(VLOOKUP(K3969,'[11]CONSOLIDADO PLAN DESARROLLO'!$DK$9:$DM$305,2,0)))</f>
        <v>0-0</v>
      </c>
      <c r="M3969" s="532" t="str">
        <f t="shared" si="207"/>
        <v>0-0</v>
      </c>
      <c r="N3969" s="526"/>
      <c r="O3969" s="535"/>
      <c r="AC3969" s="274"/>
    </row>
    <row r="3970" spans="1:29" x14ac:dyDescent="0.2">
      <c r="A3970" s="528"/>
      <c r="B3970" s="477" t="str">
        <f t="shared" si="206"/>
        <v xml:space="preserve"> </v>
      </c>
      <c r="C3970" s="477"/>
      <c r="D3970" s="526"/>
      <c r="E3970" s="529"/>
      <c r="F3970" s="529"/>
      <c r="G3970" s="530"/>
      <c r="H3970" s="530"/>
      <c r="I3970" s="532"/>
      <c r="J3970" s="531" t="e">
        <f>VLOOKUP(K3970,'[11]CONSOLIDADO PLAN DESARROLLO'!$DK$9:$DM4266,3,0)</f>
        <v>#N/A</v>
      </c>
      <c r="K3970" s="532"/>
      <c r="L3970" s="531" t="str">
        <f>IF(K3970=0,"0-0",(VLOOKUP(K3970,'[11]CONSOLIDADO PLAN DESARROLLO'!$DK$9:$DM$305,2,0)))</f>
        <v>0-0</v>
      </c>
      <c r="M3970" s="532" t="str">
        <f t="shared" si="207"/>
        <v>0-0</v>
      </c>
      <c r="N3970" s="526"/>
      <c r="O3970" s="535"/>
      <c r="AC3970" s="274"/>
    </row>
    <row r="3971" spans="1:29" x14ac:dyDescent="0.2">
      <c r="A3971" s="528"/>
      <c r="B3971" s="477" t="str">
        <f t="shared" ref="B3971:B4034" si="208">+CONCATENATE(C3971," ",(LEFT(I3971,(3))))</f>
        <v xml:space="preserve"> </v>
      </c>
      <c r="C3971" s="477"/>
      <c r="D3971" s="526"/>
      <c r="E3971" s="529"/>
      <c r="F3971" s="529"/>
      <c r="G3971" s="530"/>
      <c r="H3971" s="530"/>
      <c r="I3971" s="532"/>
      <c r="J3971" s="531" t="e">
        <f>VLOOKUP(K3971,'[11]CONSOLIDADO PLAN DESARROLLO'!$DK$9:$DM4267,3,0)</f>
        <v>#N/A</v>
      </c>
      <c r="K3971" s="532"/>
      <c r="L3971" s="531" t="str">
        <f>IF(K3971=0,"0-0",(VLOOKUP(K3971,'[11]CONSOLIDADO PLAN DESARROLLO'!$DK$9:$DM$305,2,0)))</f>
        <v>0-0</v>
      </c>
      <c r="M3971" s="532" t="str">
        <f t="shared" ref="M3971:M4034" si="209">IF(I3971=0,"0-0",(VLOOKUP(I3971,$Q$2:$V$191,$P$1,0)))</f>
        <v>0-0</v>
      </c>
      <c r="N3971" s="526"/>
      <c r="O3971" s="535"/>
      <c r="AC3971" s="274"/>
    </row>
    <row r="3972" spans="1:29" x14ac:dyDescent="0.2">
      <c r="A3972" s="528"/>
      <c r="B3972" s="477" t="str">
        <f t="shared" si="208"/>
        <v xml:space="preserve"> </v>
      </c>
      <c r="C3972" s="477"/>
      <c r="D3972" s="526"/>
      <c r="E3972" s="529"/>
      <c r="F3972" s="529"/>
      <c r="G3972" s="530"/>
      <c r="H3972" s="530"/>
      <c r="I3972" s="532"/>
      <c r="J3972" s="531" t="e">
        <f>VLOOKUP(K3972,'[11]CONSOLIDADO PLAN DESARROLLO'!$DK$9:$DM4268,3,0)</f>
        <v>#N/A</v>
      </c>
      <c r="K3972" s="532"/>
      <c r="L3972" s="531" t="str">
        <f>IF(K3972=0,"0-0",(VLOOKUP(K3972,'[11]CONSOLIDADO PLAN DESARROLLO'!$DK$9:$DM$305,2,0)))</f>
        <v>0-0</v>
      </c>
      <c r="M3972" s="532" t="str">
        <f t="shared" si="209"/>
        <v>0-0</v>
      </c>
      <c r="N3972" s="526"/>
      <c r="O3972" s="535"/>
      <c r="AC3972" s="274"/>
    </row>
    <row r="3973" spans="1:29" x14ac:dyDescent="0.2">
      <c r="A3973" s="528"/>
      <c r="B3973" s="477" t="str">
        <f t="shared" si="208"/>
        <v xml:space="preserve"> </v>
      </c>
      <c r="C3973" s="477"/>
      <c r="D3973" s="526"/>
      <c r="E3973" s="529"/>
      <c r="F3973" s="529"/>
      <c r="G3973" s="530"/>
      <c r="H3973" s="530"/>
      <c r="I3973" s="532"/>
      <c r="J3973" s="531" t="e">
        <f>VLOOKUP(K3973,'[11]CONSOLIDADO PLAN DESARROLLO'!$DK$9:$DM4269,3,0)</f>
        <v>#N/A</v>
      </c>
      <c r="K3973" s="532"/>
      <c r="L3973" s="531" t="str">
        <f>IF(K3973=0,"0-0",(VLOOKUP(K3973,'[11]CONSOLIDADO PLAN DESARROLLO'!$DK$9:$DM$305,2,0)))</f>
        <v>0-0</v>
      </c>
      <c r="M3973" s="532" t="str">
        <f t="shared" si="209"/>
        <v>0-0</v>
      </c>
      <c r="N3973" s="526"/>
      <c r="O3973" s="535"/>
      <c r="AC3973" s="274"/>
    </row>
    <row r="3974" spans="1:29" x14ac:dyDescent="0.2">
      <c r="A3974" s="528"/>
      <c r="B3974" s="477" t="str">
        <f t="shared" si="208"/>
        <v xml:space="preserve"> </v>
      </c>
      <c r="C3974" s="477"/>
      <c r="D3974" s="526"/>
      <c r="E3974" s="529"/>
      <c r="F3974" s="529"/>
      <c r="G3974" s="530"/>
      <c r="H3974" s="530"/>
      <c r="I3974" s="532"/>
      <c r="J3974" s="531" t="e">
        <f>VLOOKUP(K3974,'[11]CONSOLIDADO PLAN DESARROLLO'!$DK$9:$DM4270,3,0)</f>
        <v>#N/A</v>
      </c>
      <c r="K3974" s="532"/>
      <c r="L3974" s="531" t="str">
        <f>IF(K3974=0,"0-0",(VLOOKUP(K3974,'[11]CONSOLIDADO PLAN DESARROLLO'!$DK$9:$DM$305,2,0)))</f>
        <v>0-0</v>
      </c>
      <c r="M3974" s="532" t="str">
        <f t="shared" si="209"/>
        <v>0-0</v>
      </c>
      <c r="N3974" s="526"/>
      <c r="O3974" s="535"/>
      <c r="AC3974" s="274"/>
    </row>
    <row r="3975" spans="1:29" x14ac:dyDescent="0.2">
      <c r="A3975" s="528"/>
      <c r="B3975" s="477" t="str">
        <f t="shared" si="208"/>
        <v xml:space="preserve"> </v>
      </c>
      <c r="C3975" s="477"/>
      <c r="D3975" s="526"/>
      <c r="E3975" s="529"/>
      <c r="F3975" s="529"/>
      <c r="G3975" s="530"/>
      <c r="H3975" s="530"/>
      <c r="I3975" s="532"/>
      <c r="J3975" s="531" t="e">
        <f>VLOOKUP(K3975,'[11]CONSOLIDADO PLAN DESARROLLO'!$DK$9:$DM4271,3,0)</f>
        <v>#N/A</v>
      </c>
      <c r="K3975" s="532"/>
      <c r="L3975" s="531" t="str">
        <f>IF(K3975=0,"0-0",(VLOOKUP(K3975,'[11]CONSOLIDADO PLAN DESARROLLO'!$DK$9:$DM$305,2,0)))</f>
        <v>0-0</v>
      </c>
      <c r="M3975" s="532" t="str">
        <f t="shared" si="209"/>
        <v>0-0</v>
      </c>
      <c r="N3975" s="526"/>
      <c r="O3975" s="535"/>
      <c r="AC3975" s="274"/>
    </row>
    <row r="3976" spans="1:29" x14ac:dyDescent="0.2">
      <c r="A3976" s="528"/>
      <c r="B3976" s="477" t="str">
        <f t="shared" si="208"/>
        <v xml:space="preserve"> </v>
      </c>
      <c r="C3976" s="477"/>
      <c r="D3976" s="526"/>
      <c r="E3976" s="529"/>
      <c r="F3976" s="529"/>
      <c r="G3976" s="530"/>
      <c r="H3976" s="530"/>
      <c r="I3976" s="532"/>
      <c r="J3976" s="531" t="e">
        <f>VLOOKUP(K3976,'[11]CONSOLIDADO PLAN DESARROLLO'!$DK$9:$DM4272,3,0)</f>
        <v>#N/A</v>
      </c>
      <c r="K3976" s="532"/>
      <c r="L3976" s="531" t="str">
        <f>IF(K3976=0,"0-0",(VLOOKUP(K3976,'[11]CONSOLIDADO PLAN DESARROLLO'!$DK$9:$DM$305,2,0)))</f>
        <v>0-0</v>
      </c>
      <c r="M3976" s="532" t="str">
        <f t="shared" si="209"/>
        <v>0-0</v>
      </c>
      <c r="N3976" s="526"/>
      <c r="O3976" s="535"/>
      <c r="AC3976" s="274"/>
    </row>
    <row r="3977" spans="1:29" x14ac:dyDescent="0.2">
      <c r="A3977" s="528"/>
      <c r="B3977" s="477" t="str">
        <f t="shared" si="208"/>
        <v xml:space="preserve"> </v>
      </c>
      <c r="C3977" s="477"/>
      <c r="D3977" s="526"/>
      <c r="E3977" s="529"/>
      <c r="F3977" s="529"/>
      <c r="G3977" s="530"/>
      <c r="H3977" s="530"/>
      <c r="I3977" s="532"/>
      <c r="J3977" s="531" t="e">
        <f>VLOOKUP(K3977,'[11]CONSOLIDADO PLAN DESARROLLO'!$DK$9:$DM4273,3,0)</f>
        <v>#N/A</v>
      </c>
      <c r="K3977" s="532"/>
      <c r="L3977" s="531" t="str">
        <f>IF(K3977=0,"0-0",(VLOOKUP(K3977,'[11]CONSOLIDADO PLAN DESARROLLO'!$DK$9:$DM$305,2,0)))</f>
        <v>0-0</v>
      </c>
      <c r="M3977" s="532" t="str">
        <f t="shared" si="209"/>
        <v>0-0</v>
      </c>
      <c r="N3977" s="526"/>
      <c r="O3977" s="535"/>
      <c r="AC3977" s="274"/>
    </row>
    <row r="3978" spans="1:29" x14ac:dyDescent="0.2">
      <c r="A3978" s="528"/>
      <c r="B3978" s="477" t="str">
        <f t="shared" si="208"/>
        <v xml:space="preserve"> </v>
      </c>
      <c r="C3978" s="477"/>
      <c r="D3978" s="526"/>
      <c r="E3978" s="529"/>
      <c r="F3978" s="529"/>
      <c r="G3978" s="530"/>
      <c r="H3978" s="530"/>
      <c r="I3978" s="532"/>
      <c r="J3978" s="531" t="e">
        <f>VLOOKUP(K3978,'[11]CONSOLIDADO PLAN DESARROLLO'!$DK$9:$DM4274,3,0)</f>
        <v>#N/A</v>
      </c>
      <c r="K3978" s="532"/>
      <c r="L3978" s="531" t="str">
        <f>IF(K3978=0,"0-0",(VLOOKUP(K3978,'[11]CONSOLIDADO PLAN DESARROLLO'!$DK$9:$DM$305,2,0)))</f>
        <v>0-0</v>
      </c>
      <c r="M3978" s="532" t="str">
        <f t="shared" si="209"/>
        <v>0-0</v>
      </c>
      <c r="N3978" s="526"/>
      <c r="O3978" s="535"/>
      <c r="AC3978" s="274"/>
    </row>
    <row r="3979" spans="1:29" x14ac:dyDescent="0.2">
      <c r="A3979" s="528"/>
      <c r="B3979" s="477" t="str">
        <f t="shared" si="208"/>
        <v xml:space="preserve"> </v>
      </c>
      <c r="C3979" s="477"/>
      <c r="D3979" s="526"/>
      <c r="E3979" s="529"/>
      <c r="F3979" s="529"/>
      <c r="G3979" s="530"/>
      <c r="H3979" s="530"/>
      <c r="I3979" s="532"/>
      <c r="J3979" s="531" t="e">
        <f>VLOOKUP(K3979,'[11]CONSOLIDADO PLAN DESARROLLO'!$DK$9:$DM4275,3,0)</f>
        <v>#N/A</v>
      </c>
      <c r="K3979" s="532"/>
      <c r="L3979" s="531" t="str">
        <f>IF(K3979=0,"0-0",(VLOOKUP(K3979,'[11]CONSOLIDADO PLAN DESARROLLO'!$DK$9:$DM$305,2,0)))</f>
        <v>0-0</v>
      </c>
      <c r="M3979" s="532" t="str">
        <f t="shared" si="209"/>
        <v>0-0</v>
      </c>
      <c r="N3979" s="526"/>
      <c r="O3979" s="535"/>
      <c r="AC3979" s="274"/>
    </row>
    <row r="3980" spans="1:29" x14ac:dyDescent="0.2">
      <c r="A3980" s="528"/>
      <c r="B3980" s="477" t="str">
        <f t="shared" si="208"/>
        <v xml:space="preserve"> </v>
      </c>
      <c r="C3980" s="477"/>
      <c r="D3980" s="526"/>
      <c r="E3980" s="529"/>
      <c r="F3980" s="529"/>
      <c r="G3980" s="530"/>
      <c r="H3980" s="530"/>
      <c r="I3980" s="532"/>
      <c r="J3980" s="531" t="e">
        <f>VLOOKUP(K3980,'[11]CONSOLIDADO PLAN DESARROLLO'!$DK$9:$DM4276,3,0)</f>
        <v>#N/A</v>
      </c>
      <c r="K3980" s="532"/>
      <c r="L3980" s="531" t="str">
        <f>IF(K3980=0,"0-0",(VLOOKUP(K3980,'[11]CONSOLIDADO PLAN DESARROLLO'!$DK$9:$DM$305,2,0)))</f>
        <v>0-0</v>
      </c>
      <c r="M3980" s="532" t="str">
        <f t="shared" si="209"/>
        <v>0-0</v>
      </c>
      <c r="N3980" s="526"/>
      <c r="O3980" s="535"/>
      <c r="AC3980" s="274"/>
    </row>
    <row r="3981" spans="1:29" x14ac:dyDescent="0.2">
      <c r="A3981" s="528"/>
      <c r="B3981" s="477" t="str">
        <f t="shared" si="208"/>
        <v xml:space="preserve"> </v>
      </c>
      <c r="C3981" s="477"/>
      <c r="D3981" s="526"/>
      <c r="E3981" s="529"/>
      <c r="F3981" s="529"/>
      <c r="G3981" s="530"/>
      <c r="H3981" s="530"/>
      <c r="I3981" s="532"/>
      <c r="J3981" s="531" t="e">
        <f>VLOOKUP(K3981,'[11]CONSOLIDADO PLAN DESARROLLO'!$DK$9:$DM4277,3,0)</f>
        <v>#N/A</v>
      </c>
      <c r="K3981" s="532"/>
      <c r="L3981" s="531" t="str">
        <f>IF(K3981=0,"0-0",(VLOOKUP(K3981,'[11]CONSOLIDADO PLAN DESARROLLO'!$DK$9:$DM$305,2,0)))</f>
        <v>0-0</v>
      </c>
      <c r="M3981" s="532" t="str">
        <f t="shared" si="209"/>
        <v>0-0</v>
      </c>
      <c r="N3981" s="526"/>
      <c r="O3981" s="535"/>
      <c r="AC3981" s="274"/>
    </row>
    <row r="3982" spans="1:29" x14ac:dyDescent="0.2">
      <c r="A3982" s="528"/>
      <c r="B3982" s="477" t="str">
        <f t="shared" si="208"/>
        <v xml:space="preserve"> </v>
      </c>
      <c r="C3982" s="477"/>
      <c r="D3982" s="526"/>
      <c r="E3982" s="529"/>
      <c r="F3982" s="529"/>
      <c r="G3982" s="530"/>
      <c r="H3982" s="530"/>
      <c r="I3982" s="532"/>
      <c r="J3982" s="531" t="e">
        <f>VLOOKUP(K3982,'[11]CONSOLIDADO PLAN DESARROLLO'!$DK$9:$DM4278,3,0)</f>
        <v>#N/A</v>
      </c>
      <c r="K3982" s="532"/>
      <c r="L3982" s="531" t="str">
        <f>IF(K3982=0,"0-0",(VLOOKUP(K3982,'[11]CONSOLIDADO PLAN DESARROLLO'!$DK$9:$DM$305,2,0)))</f>
        <v>0-0</v>
      </c>
      <c r="M3982" s="532" t="str">
        <f t="shared" si="209"/>
        <v>0-0</v>
      </c>
      <c r="N3982" s="526"/>
      <c r="O3982" s="535"/>
      <c r="AC3982" s="274"/>
    </row>
    <row r="3983" spans="1:29" x14ac:dyDescent="0.2">
      <c r="A3983" s="528"/>
      <c r="B3983" s="477" t="str">
        <f t="shared" si="208"/>
        <v xml:space="preserve"> </v>
      </c>
      <c r="C3983" s="477"/>
      <c r="D3983" s="526"/>
      <c r="E3983" s="529"/>
      <c r="F3983" s="529"/>
      <c r="G3983" s="530"/>
      <c r="H3983" s="530"/>
      <c r="I3983" s="532"/>
      <c r="J3983" s="531" t="e">
        <f>VLOOKUP(K3983,'[11]CONSOLIDADO PLAN DESARROLLO'!$DK$9:$DM4279,3,0)</f>
        <v>#N/A</v>
      </c>
      <c r="K3983" s="532"/>
      <c r="L3983" s="531" t="str">
        <f>IF(K3983=0,"0-0",(VLOOKUP(K3983,'[11]CONSOLIDADO PLAN DESARROLLO'!$DK$9:$DM$305,2,0)))</f>
        <v>0-0</v>
      </c>
      <c r="M3983" s="532" t="str">
        <f t="shared" si="209"/>
        <v>0-0</v>
      </c>
      <c r="N3983" s="526"/>
      <c r="O3983" s="535"/>
      <c r="AC3983" s="274"/>
    </row>
    <row r="3984" spans="1:29" x14ac:dyDescent="0.2">
      <c r="A3984" s="528"/>
      <c r="B3984" s="477" t="str">
        <f t="shared" si="208"/>
        <v xml:space="preserve"> </v>
      </c>
      <c r="C3984" s="477"/>
      <c r="D3984" s="526"/>
      <c r="E3984" s="529"/>
      <c r="F3984" s="529"/>
      <c r="G3984" s="530"/>
      <c r="H3984" s="530"/>
      <c r="I3984" s="532"/>
      <c r="J3984" s="531" t="e">
        <f>VLOOKUP(K3984,'[11]CONSOLIDADO PLAN DESARROLLO'!$DK$9:$DM4280,3,0)</f>
        <v>#N/A</v>
      </c>
      <c r="K3984" s="532"/>
      <c r="L3984" s="531" t="str">
        <f>IF(K3984=0,"0-0",(VLOOKUP(K3984,'[11]CONSOLIDADO PLAN DESARROLLO'!$DK$9:$DM$305,2,0)))</f>
        <v>0-0</v>
      </c>
      <c r="M3984" s="532" t="str">
        <f t="shared" si="209"/>
        <v>0-0</v>
      </c>
      <c r="N3984" s="526"/>
      <c r="O3984" s="535"/>
      <c r="AC3984" s="274"/>
    </row>
    <row r="3985" spans="1:29" x14ac:dyDescent="0.2">
      <c r="A3985" s="528"/>
      <c r="B3985" s="477" t="str">
        <f t="shared" si="208"/>
        <v xml:space="preserve"> </v>
      </c>
      <c r="C3985" s="477"/>
      <c r="D3985" s="526"/>
      <c r="E3985" s="529"/>
      <c r="F3985" s="529"/>
      <c r="G3985" s="530"/>
      <c r="H3985" s="530"/>
      <c r="I3985" s="532"/>
      <c r="J3985" s="531" t="e">
        <f>VLOOKUP(K3985,'[11]CONSOLIDADO PLAN DESARROLLO'!$DK$9:$DM4281,3,0)</f>
        <v>#N/A</v>
      </c>
      <c r="K3985" s="532"/>
      <c r="L3985" s="531" t="str">
        <f>IF(K3985=0,"0-0",(VLOOKUP(K3985,'[11]CONSOLIDADO PLAN DESARROLLO'!$DK$9:$DM$305,2,0)))</f>
        <v>0-0</v>
      </c>
      <c r="M3985" s="532" t="str">
        <f t="shared" si="209"/>
        <v>0-0</v>
      </c>
      <c r="N3985" s="526"/>
      <c r="O3985" s="535"/>
      <c r="AC3985" s="274"/>
    </row>
    <row r="3986" spans="1:29" x14ac:dyDescent="0.2">
      <c r="A3986" s="528"/>
      <c r="B3986" s="477" t="str">
        <f t="shared" si="208"/>
        <v xml:space="preserve"> </v>
      </c>
      <c r="C3986" s="477"/>
      <c r="D3986" s="526"/>
      <c r="E3986" s="529"/>
      <c r="F3986" s="529"/>
      <c r="G3986" s="530"/>
      <c r="H3986" s="530"/>
      <c r="I3986" s="532"/>
      <c r="J3986" s="531" t="e">
        <f>VLOOKUP(K3986,'[11]CONSOLIDADO PLAN DESARROLLO'!$DK$9:$DM4282,3,0)</f>
        <v>#N/A</v>
      </c>
      <c r="K3986" s="532"/>
      <c r="L3986" s="531" t="str">
        <f>IF(K3986=0,"0-0",(VLOOKUP(K3986,'[11]CONSOLIDADO PLAN DESARROLLO'!$DK$9:$DM$305,2,0)))</f>
        <v>0-0</v>
      </c>
      <c r="M3986" s="532" t="str">
        <f t="shared" si="209"/>
        <v>0-0</v>
      </c>
      <c r="N3986" s="526"/>
      <c r="O3986" s="535"/>
      <c r="AC3986" s="274"/>
    </row>
    <row r="3987" spans="1:29" x14ac:dyDescent="0.2">
      <c r="A3987" s="528"/>
      <c r="B3987" s="477" t="str">
        <f t="shared" si="208"/>
        <v xml:space="preserve"> </v>
      </c>
      <c r="C3987" s="477"/>
      <c r="D3987" s="526"/>
      <c r="E3987" s="529"/>
      <c r="F3987" s="529"/>
      <c r="G3987" s="530"/>
      <c r="H3987" s="530"/>
      <c r="I3987" s="532"/>
      <c r="J3987" s="531" t="e">
        <f>VLOOKUP(K3987,'[11]CONSOLIDADO PLAN DESARROLLO'!$DK$9:$DM4283,3,0)</f>
        <v>#N/A</v>
      </c>
      <c r="K3987" s="532"/>
      <c r="L3987" s="531" t="str">
        <f>IF(K3987=0,"0-0",(VLOOKUP(K3987,'[11]CONSOLIDADO PLAN DESARROLLO'!$DK$9:$DM$305,2,0)))</f>
        <v>0-0</v>
      </c>
      <c r="M3987" s="532" t="str">
        <f t="shared" si="209"/>
        <v>0-0</v>
      </c>
      <c r="N3987" s="526"/>
      <c r="O3987" s="535"/>
      <c r="AC3987" s="274"/>
    </row>
    <row r="3988" spans="1:29" x14ac:dyDescent="0.2">
      <c r="A3988" s="528"/>
      <c r="B3988" s="477" t="str">
        <f t="shared" si="208"/>
        <v xml:space="preserve"> </v>
      </c>
      <c r="C3988" s="477"/>
      <c r="D3988" s="526"/>
      <c r="E3988" s="529"/>
      <c r="F3988" s="529"/>
      <c r="G3988" s="530"/>
      <c r="H3988" s="530"/>
      <c r="I3988" s="532"/>
      <c r="J3988" s="531" t="e">
        <f>VLOOKUP(K3988,'[11]CONSOLIDADO PLAN DESARROLLO'!$DK$9:$DM4284,3,0)</f>
        <v>#N/A</v>
      </c>
      <c r="K3988" s="532"/>
      <c r="L3988" s="531" t="str">
        <f>IF(K3988=0,"0-0",(VLOOKUP(K3988,'[11]CONSOLIDADO PLAN DESARROLLO'!$DK$9:$DM$305,2,0)))</f>
        <v>0-0</v>
      </c>
      <c r="M3988" s="532" t="str">
        <f t="shared" si="209"/>
        <v>0-0</v>
      </c>
      <c r="N3988" s="526"/>
      <c r="O3988" s="535"/>
      <c r="AC3988" s="274"/>
    </row>
    <row r="3989" spans="1:29" x14ac:dyDescent="0.2">
      <c r="A3989" s="528"/>
      <c r="B3989" s="477" t="str">
        <f t="shared" si="208"/>
        <v xml:space="preserve"> </v>
      </c>
      <c r="C3989" s="477"/>
      <c r="D3989" s="526"/>
      <c r="E3989" s="529"/>
      <c r="F3989" s="529"/>
      <c r="G3989" s="530"/>
      <c r="H3989" s="530"/>
      <c r="I3989" s="532"/>
      <c r="J3989" s="531" t="e">
        <f>VLOOKUP(K3989,'[11]CONSOLIDADO PLAN DESARROLLO'!$DK$9:$DM4285,3,0)</f>
        <v>#N/A</v>
      </c>
      <c r="K3989" s="532"/>
      <c r="L3989" s="531" t="str">
        <f>IF(K3989=0,"0-0",(VLOOKUP(K3989,'[11]CONSOLIDADO PLAN DESARROLLO'!$DK$9:$DM$305,2,0)))</f>
        <v>0-0</v>
      </c>
      <c r="M3989" s="532" t="str">
        <f t="shared" si="209"/>
        <v>0-0</v>
      </c>
      <c r="N3989" s="526"/>
      <c r="O3989" s="535"/>
      <c r="AC3989" s="274"/>
    </row>
    <row r="3990" spans="1:29" x14ac:dyDescent="0.2">
      <c r="A3990" s="528"/>
      <c r="B3990" s="477" t="str">
        <f t="shared" si="208"/>
        <v xml:space="preserve"> </v>
      </c>
      <c r="C3990" s="477"/>
      <c r="D3990" s="526"/>
      <c r="E3990" s="529"/>
      <c r="F3990" s="529"/>
      <c r="G3990" s="530"/>
      <c r="H3990" s="530"/>
      <c r="I3990" s="532"/>
      <c r="J3990" s="531" t="e">
        <f>VLOOKUP(K3990,'[11]CONSOLIDADO PLAN DESARROLLO'!$DK$9:$DM4286,3,0)</f>
        <v>#N/A</v>
      </c>
      <c r="K3990" s="532"/>
      <c r="L3990" s="531" t="str">
        <f>IF(K3990=0,"0-0",(VLOOKUP(K3990,'[11]CONSOLIDADO PLAN DESARROLLO'!$DK$9:$DM$305,2,0)))</f>
        <v>0-0</v>
      </c>
      <c r="M3990" s="532" t="str">
        <f t="shared" si="209"/>
        <v>0-0</v>
      </c>
      <c r="N3990" s="526"/>
      <c r="O3990" s="535"/>
      <c r="AC3990" s="274"/>
    </row>
    <row r="3991" spans="1:29" x14ac:dyDescent="0.2">
      <c r="A3991" s="528"/>
      <c r="B3991" s="477" t="str">
        <f t="shared" si="208"/>
        <v xml:space="preserve"> </v>
      </c>
      <c r="C3991" s="477"/>
      <c r="D3991" s="526"/>
      <c r="E3991" s="529"/>
      <c r="F3991" s="529"/>
      <c r="G3991" s="530"/>
      <c r="H3991" s="530"/>
      <c r="I3991" s="532"/>
      <c r="J3991" s="531" t="e">
        <f>VLOOKUP(K3991,'[11]CONSOLIDADO PLAN DESARROLLO'!$DK$9:$DM4287,3,0)</f>
        <v>#N/A</v>
      </c>
      <c r="K3991" s="532"/>
      <c r="L3991" s="531" t="str">
        <f>IF(K3991=0,"0-0",(VLOOKUP(K3991,'[11]CONSOLIDADO PLAN DESARROLLO'!$DK$9:$DM$305,2,0)))</f>
        <v>0-0</v>
      </c>
      <c r="M3991" s="532" t="str">
        <f t="shared" si="209"/>
        <v>0-0</v>
      </c>
      <c r="N3991" s="526"/>
      <c r="O3991" s="535"/>
      <c r="AC3991" s="274"/>
    </row>
    <row r="3992" spans="1:29" x14ac:dyDescent="0.2">
      <c r="A3992" s="528"/>
      <c r="B3992" s="477" t="str">
        <f t="shared" si="208"/>
        <v xml:space="preserve"> </v>
      </c>
      <c r="C3992" s="477"/>
      <c r="D3992" s="526"/>
      <c r="E3992" s="529"/>
      <c r="F3992" s="529"/>
      <c r="G3992" s="530"/>
      <c r="H3992" s="530"/>
      <c r="I3992" s="532"/>
      <c r="J3992" s="531" t="e">
        <f>VLOOKUP(K3992,'[11]CONSOLIDADO PLAN DESARROLLO'!$DK$9:$DM4288,3,0)</f>
        <v>#N/A</v>
      </c>
      <c r="K3992" s="532"/>
      <c r="L3992" s="531" t="str">
        <f>IF(K3992=0,"0-0",(VLOOKUP(K3992,'[11]CONSOLIDADO PLAN DESARROLLO'!$DK$9:$DM$305,2,0)))</f>
        <v>0-0</v>
      </c>
      <c r="M3992" s="532" t="str">
        <f t="shared" si="209"/>
        <v>0-0</v>
      </c>
      <c r="N3992" s="526"/>
      <c r="O3992" s="535"/>
      <c r="AC3992" s="274"/>
    </row>
    <row r="3993" spans="1:29" x14ac:dyDescent="0.2">
      <c r="A3993" s="528"/>
      <c r="B3993" s="477" t="str">
        <f t="shared" si="208"/>
        <v xml:space="preserve"> </v>
      </c>
      <c r="C3993" s="477"/>
      <c r="D3993" s="526"/>
      <c r="E3993" s="529"/>
      <c r="F3993" s="529"/>
      <c r="G3993" s="530"/>
      <c r="H3993" s="530"/>
      <c r="I3993" s="532"/>
      <c r="J3993" s="531" t="e">
        <f>VLOOKUP(K3993,'[11]CONSOLIDADO PLAN DESARROLLO'!$DK$9:$DM4289,3,0)</f>
        <v>#N/A</v>
      </c>
      <c r="K3993" s="532"/>
      <c r="L3993" s="531" t="str">
        <f>IF(K3993=0,"0-0",(VLOOKUP(K3993,'[11]CONSOLIDADO PLAN DESARROLLO'!$DK$9:$DM$305,2,0)))</f>
        <v>0-0</v>
      </c>
      <c r="M3993" s="532" t="str">
        <f t="shared" si="209"/>
        <v>0-0</v>
      </c>
      <c r="N3993" s="526"/>
      <c r="O3993" s="535"/>
      <c r="AC3993" s="274"/>
    </row>
    <row r="3994" spans="1:29" x14ac:dyDescent="0.2">
      <c r="A3994" s="528"/>
      <c r="B3994" s="477" t="str">
        <f t="shared" si="208"/>
        <v xml:space="preserve"> </v>
      </c>
      <c r="C3994" s="477"/>
      <c r="D3994" s="526"/>
      <c r="E3994" s="529"/>
      <c r="F3994" s="529"/>
      <c r="G3994" s="530"/>
      <c r="H3994" s="530"/>
      <c r="I3994" s="532"/>
      <c r="J3994" s="531" t="e">
        <f>VLOOKUP(K3994,'[11]CONSOLIDADO PLAN DESARROLLO'!$DK$9:$DM4290,3,0)</f>
        <v>#N/A</v>
      </c>
      <c r="K3994" s="532"/>
      <c r="L3994" s="531" t="str">
        <f>IF(K3994=0,"0-0",(VLOOKUP(K3994,'[11]CONSOLIDADO PLAN DESARROLLO'!$DK$9:$DM$305,2,0)))</f>
        <v>0-0</v>
      </c>
      <c r="M3994" s="532" t="str">
        <f t="shared" si="209"/>
        <v>0-0</v>
      </c>
      <c r="N3994" s="526"/>
      <c r="O3994" s="535"/>
      <c r="AC3994" s="274"/>
    </row>
    <row r="3995" spans="1:29" x14ac:dyDescent="0.2">
      <c r="A3995" s="528"/>
      <c r="B3995" s="477" t="str">
        <f t="shared" si="208"/>
        <v xml:space="preserve"> </v>
      </c>
      <c r="C3995" s="477"/>
      <c r="D3995" s="526"/>
      <c r="E3995" s="529"/>
      <c r="F3995" s="529"/>
      <c r="G3995" s="530"/>
      <c r="H3995" s="530"/>
      <c r="I3995" s="532"/>
      <c r="J3995" s="531" t="e">
        <f>VLOOKUP(K3995,'[11]CONSOLIDADO PLAN DESARROLLO'!$DK$9:$DM4291,3,0)</f>
        <v>#N/A</v>
      </c>
      <c r="K3995" s="532"/>
      <c r="L3995" s="531" t="str">
        <f>IF(K3995=0,"0-0",(VLOOKUP(K3995,'[11]CONSOLIDADO PLAN DESARROLLO'!$DK$9:$DM$305,2,0)))</f>
        <v>0-0</v>
      </c>
      <c r="M3995" s="532" t="str">
        <f t="shared" si="209"/>
        <v>0-0</v>
      </c>
      <c r="N3995" s="526"/>
      <c r="O3995" s="535"/>
      <c r="AC3995" s="274"/>
    </row>
    <row r="3996" spans="1:29" x14ac:dyDescent="0.2">
      <c r="A3996" s="528"/>
      <c r="B3996" s="477" t="str">
        <f t="shared" si="208"/>
        <v xml:space="preserve"> </v>
      </c>
      <c r="C3996" s="477"/>
      <c r="D3996" s="526"/>
      <c r="E3996" s="529"/>
      <c r="F3996" s="529"/>
      <c r="G3996" s="530"/>
      <c r="H3996" s="530"/>
      <c r="I3996" s="532"/>
      <c r="J3996" s="531" t="e">
        <f>VLOOKUP(K3996,'[11]CONSOLIDADO PLAN DESARROLLO'!$DK$9:$DM4292,3,0)</f>
        <v>#N/A</v>
      </c>
      <c r="K3996" s="532"/>
      <c r="L3996" s="531" t="str">
        <f>IF(K3996=0,"0-0",(VLOOKUP(K3996,'[11]CONSOLIDADO PLAN DESARROLLO'!$DK$9:$DM$305,2,0)))</f>
        <v>0-0</v>
      </c>
      <c r="M3996" s="532" t="str">
        <f t="shared" si="209"/>
        <v>0-0</v>
      </c>
      <c r="N3996" s="526"/>
      <c r="O3996" s="535"/>
      <c r="AC3996" s="274"/>
    </row>
    <row r="3997" spans="1:29" x14ac:dyDescent="0.2">
      <c r="A3997" s="528"/>
      <c r="B3997" s="477" t="str">
        <f t="shared" si="208"/>
        <v xml:space="preserve"> </v>
      </c>
      <c r="C3997" s="477"/>
      <c r="D3997" s="526"/>
      <c r="E3997" s="529"/>
      <c r="F3997" s="529"/>
      <c r="G3997" s="530"/>
      <c r="H3997" s="530"/>
      <c r="I3997" s="532"/>
      <c r="J3997" s="531" t="e">
        <f>VLOOKUP(K3997,'[11]CONSOLIDADO PLAN DESARROLLO'!$DK$9:$DM4293,3,0)</f>
        <v>#N/A</v>
      </c>
      <c r="K3997" s="532"/>
      <c r="L3997" s="531" t="str">
        <f>IF(K3997=0,"0-0",(VLOOKUP(K3997,'[11]CONSOLIDADO PLAN DESARROLLO'!$DK$9:$DM$305,2,0)))</f>
        <v>0-0</v>
      </c>
      <c r="M3997" s="532" t="str">
        <f t="shared" si="209"/>
        <v>0-0</v>
      </c>
      <c r="N3997" s="526"/>
      <c r="O3997" s="535"/>
      <c r="AC3997" s="274"/>
    </row>
    <row r="3998" spans="1:29" x14ac:dyDescent="0.2">
      <c r="A3998" s="528"/>
      <c r="B3998" s="477" t="str">
        <f t="shared" si="208"/>
        <v xml:space="preserve"> </v>
      </c>
      <c r="C3998" s="477"/>
      <c r="D3998" s="526"/>
      <c r="E3998" s="529"/>
      <c r="F3998" s="529"/>
      <c r="G3998" s="530"/>
      <c r="H3998" s="530"/>
      <c r="I3998" s="532"/>
      <c r="J3998" s="531" t="e">
        <f>VLOOKUP(K3998,'[11]CONSOLIDADO PLAN DESARROLLO'!$DK$9:$DM4294,3,0)</f>
        <v>#N/A</v>
      </c>
      <c r="K3998" s="532"/>
      <c r="L3998" s="531" t="str">
        <f>IF(K3998=0,"0-0",(VLOOKUP(K3998,'[11]CONSOLIDADO PLAN DESARROLLO'!$DK$9:$DM$305,2,0)))</f>
        <v>0-0</v>
      </c>
      <c r="M3998" s="532" t="str">
        <f t="shared" si="209"/>
        <v>0-0</v>
      </c>
      <c r="N3998" s="526"/>
      <c r="O3998" s="535"/>
      <c r="AC3998" s="274"/>
    </row>
    <row r="3999" spans="1:29" x14ac:dyDescent="0.2">
      <c r="A3999" s="528"/>
      <c r="B3999" s="477" t="str">
        <f t="shared" si="208"/>
        <v xml:space="preserve"> </v>
      </c>
      <c r="C3999" s="477"/>
      <c r="D3999" s="526"/>
      <c r="E3999" s="529"/>
      <c r="F3999" s="529"/>
      <c r="G3999" s="530"/>
      <c r="H3999" s="530"/>
      <c r="I3999" s="532"/>
      <c r="J3999" s="531" t="e">
        <f>VLOOKUP(K3999,'[11]CONSOLIDADO PLAN DESARROLLO'!$DK$9:$DM4295,3,0)</f>
        <v>#N/A</v>
      </c>
      <c r="K3999" s="532"/>
      <c r="L3999" s="531" t="str">
        <f>IF(K3999=0,"0-0",(VLOOKUP(K3999,'[11]CONSOLIDADO PLAN DESARROLLO'!$DK$9:$DM$305,2,0)))</f>
        <v>0-0</v>
      </c>
      <c r="M3999" s="532" t="str">
        <f t="shared" si="209"/>
        <v>0-0</v>
      </c>
      <c r="N3999" s="526"/>
      <c r="O3999" s="535"/>
      <c r="AC3999" s="274"/>
    </row>
    <row r="4000" spans="1:29" x14ac:dyDescent="0.2">
      <c r="A4000" s="528"/>
      <c r="B4000" s="477" t="str">
        <f t="shared" si="208"/>
        <v xml:space="preserve"> </v>
      </c>
      <c r="C4000" s="477"/>
      <c r="D4000" s="526"/>
      <c r="E4000" s="529"/>
      <c r="F4000" s="529"/>
      <c r="G4000" s="530"/>
      <c r="H4000" s="530"/>
      <c r="I4000" s="532"/>
      <c r="J4000" s="531" t="e">
        <f>VLOOKUP(K4000,'[11]CONSOLIDADO PLAN DESARROLLO'!$DK$9:$DM4296,3,0)</f>
        <v>#N/A</v>
      </c>
      <c r="K4000" s="532"/>
      <c r="L4000" s="531" t="str">
        <f>IF(K4000=0,"0-0",(VLOOKUP(K4000,'[11]CONSOLIDADO PLAN DESARROLLO'!$DK$9:$DM$305,2,0)))</f>
        <v>0-0</v>
      </c>
      <c r="M4000" s="532" t="str">
        <f t="shared" si="209"/>
        <v>0-0</v>
      </c>
      <c r="N4000" s="526"/>
      <c r="O4000" s="535"/>
      <c r="AC4000" s="274"/>
    </row>
    <row r="4001" spans="1:29" x14ac:dyDescent="0.2">
      <c r="A4001" s="528"/>
      <c r="B4001" s="477" t="str">
        <f t="shared" si="208"/>
        <v xml:space="preserve"> </v>
      </c>
      <c r="C4001" s="477"/>
      <c r="D4001" s="526"/>
      <c r="E4001" s="529"/>
      <c r="F4001" s="529"/>
      <c r="G4001" s="530"/>
      <c r="H4001" s="530"/>
      <c r="I4001" s="532"/>
      <c r="J4001" s="531" t="e">
        <f>VLOOKUP(K4001,'[11]CONSOLIDADO PLAN DESARROLLO'!$DK$9:$DM4297,3,0)</f>
        <v>#N/A</v>
      </c>
      <c r="K4001" s="532"/>
      <c r="L4001" s="531" t="str">
        <f>IF(K4001=0,"0-0",(VLOOKUP(K4001,'[11]CONSOLIDADO PLAN DESARROLLO'!$DK$9:$DM$305,2,0)))</f>
        <v>0-0</v>
      </c>
      <c r="M4001" s="532" t="str">
        <f t="shared" si="209"/>
        <v>0-0</v>
      </c>
      <c r="N4001" s="526"/>
      <c r="O4001" s="535"/>
      <c r="AC4001" s="274"/>
    </row>
    <row r="4002" spans="1:29" x14ac:dyDescent="0.2">
      <c r="A4002" s="528"/>
      <c r="B4002" s="477" t="str">
        <f t="shared" si="208"/>
        <v xml:space="preserve"> </v>
      </c>
      <c r="C4002" s="477"/>
      <c r="D4002" s="526"/>
      <c r="E4002" s="529"/>
      <c r="F4002" s="529"/>
      <c r="G4002" s="530"/>
      <c r="H4002" s="530"/>
      <c r="I4002" s="532"/>
      <c r="J4002" s="531" t="e">
        <f>VLOOKUP(K4002,'[11]CONSOLIDADO PLAN DESARROLLO'!$DK$9:$DM4298,3,0)</f>
        <v>#N/A</v>
      </c>
      <c r="K4002" s="532"/>
      <c r="L4002" s="531" t="str">
        <f>IF(K4002=0,"0-0",(VLOOKUP(K4002,'[11]CONSOLIDADO PLAN DESARROLLO'!$DK$9:$DM$305,2,0)))</f>
        <v>0-0</v>
      </c>
      <c r="M4002" s="532" t="str">
        <f t="shared" si="209"/>
        <v>0-0</v>
      </c>
      <c r="N4002" s="526"/>
      <c r="O4002" s="535"/>
      <c r="AC4002" s="274"/>
    </row>
    <row r="4003" spans="1:29" x14ac:dyDescent="0.2">
      <c r="A4003" s="528"/>
      <c r="B4003" s="477" t="str">
        <f t="shared" si="208"/>
        <v xml:space="preserve"> </v>
      </c>
      <c r="C4003" s="477"/>
      <c r="D4003" s="526"/>
      <c r="E4003" s="529"/>
      <c r="F4003" s="529"/>
      <c r="G4003" s="530"/>
      <c r="H4003" s="530"/>
      <c r="I4003" s="532"/>
      <c r="J4003" s="531" t="e">
        <f>VLOOKUP(K4003,'[11]CONSOLIDADO PLAN DESARROLLO'!$DK$9:$DM4299,3,0)</f>
        <v>#N/A</v>
      </c>
      <c r="K4003" s="532"/>
      <c r="L4003" s="531" t="str">
        <f>IF(K4003=0,"0-0",(VLOOKUP(K4003,'[11]CONSOLIDADO PLAN DESARROLLO'!$DK$9:$DM$305,2,0)))</f>
        <v>0-0</v>
      </c>
      <c r="M4003" s="532" t="str">
        <f t="shared" si="209"/>
        <v>0-0</v>
      </c>
      <c r="N4003" s="526"/>
      <c r="O4003" s="535"/>
      <c r="AC4003" s="274"/>
    </row>
    <row r="4004" spans="1:29" x14ac:dyDescent="0.2">
      <c r="A4004" s="528"/>
      <c r="B4004" s="477" t="str">
        <f t="shared" si="208"/>
        <v xml:space="preserve"> </v>
      </c>
      <c r="C4004" s="477"/>
      <c r="D4004" s="526"/>
      <c r="E4004" s="529"/>
      <c r="F4004" s="529"/>
      <c r="G4004" s="530"/>
      <c r="H4004" s="530"/>
      <c r="I4004" s="532"/>
      <c r="J4004" s="531" t="e">
        <f>VLOOKUP(K4004,'[11]CONSOLIDADO PLAN DESARROLLO'!$DK$9:$DM4300,3,0)</f>
        <v>#N/A</v>
      </c>
      <c r="K4004" s="532"/>
      <c r="L4004" s="531" t="str">
        <f>IF(K4004=0,"0-0",(VLOOKUP(K4004,'[11]CONSOLIDADO PLAN DESARROLLO'!$DK$9:$DM$305,2,0)))</f>
        <v>0-0</v>
      </c>
      <c r="M4004" s="532" t="str">
        <f t="shared" si="209"/>
        <v>0-0</v>
      </c>
      <c r="N4004" s="526"/>
      <c r="O4004" s="535"/>
      <c r="AC4004" s="274"/>
    </row>
    <row r="4005" spans="1:29" x14ac:dyDescent="0.2">
      <c r="A4005" s="528"/>
      <c r="B4005" s="477" t="str">
        <f t="shared" si="208"/>
        <v xml:space="preserve"> </v>
      </c>
      <c r="C4005" s="477"/>
      <c r="D4005" s="526"/>
      <c r="E4005" s="529"/>
      <c r="F4005" s="529"/>
      <c r="G4005" s="530"/>
      <c r="H4005" s="530"/>
      <c r="I4005" s="532"/>
      <c r="J4005" s="531" t="e">
        <f>VLOOKUP(K4005,'[11]CONSOLIDADO PLAN DESARROLLO'!$DK$9:$DM4301,3,0)</f>
        <v>#N/A</v>
      </c>
      <c r="K4005" s="532"/>
      <c r="L4005" s="531" t="str">
        <f>IF(K4005=0,"0-0",(VLOOKUP(K4005,'[11]CONSOLIDADO PLAN DESARROLLO'!$DK$9:$DM$305,2,0)))</f>
        <v>0-0</v>
      </c>
      <c r="M4005" s="532" t="str">
        <f t="shared" si="209"/>
        <v>0-0</v>
      </c>
      <c r="N4005" s="526"/>
      <c r="O4005" s="535"/>
      <c r="AC4005" s="274"/>
    </row>
    <row r="4006" spans="1:29" x14ac:dyDescent="0.2">
      <c r="A4006" s="528"/>
      <c r="B4006" s="477" t="str">
        <f t="shared" si="208"/>
        <v xml:space="preserve"> </v>
      </c>
      <c r="C4006" s="477"/>
      <c r="D4006" s="526"/>
      <c r="E4006" s="529"/>
      <c r="F4006" s="529"/>
      <c r="G4006" s="530"/>
      <c r="H4006" s="530"/>
      <c r="I4006" s="532"/>
      <c r="J4006" s="531" t="e">
        <f>VLOOKUP(K4006,'[11]CONSOLIDADO PLAN DESARROLLO'!$DK$9:$DM4302,3,0)</f>
        <v>#N/A</v>
      </c>
      <c r="K4006" s="532"/>
      <c r="L4006" s="531" t="str">
        <f>IF(K4006=0,"0-0",(VLOOKUP(K4006,'[11]CONSOLIDADO PLAN DESARROLLO'!$DK$9:$DM$305,2,0)))</f>
        <v>0-0</v>
      </c>
      <c r="M4006" s="532" t="str">
        <f t="shared" si="209"/>
        <v>0-0</v>
      </c>
      <c r="N4006" s="526"/>
      <c r="O4006" s="535"/>
      <c r="AC4006" s="274"/>
    </row>
    <row r="4007" spans="1:29" x14ac:dyDescent="0.2">
      <c r="A4007" s="528"/>
      <c r="B4007" s="477" t="str">
        <f t="shared" si="208"/>
        <v xml:space="preserve"> </v>
      </c>
      <c r="C4007" s="477"/>
      <c r="D4007" s="526"/>
      <c r="E4007" s="529"/>
      <c r="F4007" s="529"/>
      <c r="G4007" s="530"/>
      <c r="H4007" s="530"/>
      <c r="I4007" s="532"/>
      <c r="J4007" s="531" t="e">
        <f>VLOOKUP(K4007,'[11]CONSOLIDADO PLAN DESARROLLO'!$DK$9:$DM4303,3,0)</f>
        <v>#N/A</v>
      </c>
      <c r="K4007" s="532"/>
      <c r="L4007" s="531" t="str">
        <f>IF(K4007=0,"0-0",(VLOOKUP(K4007,'[11]CONSOLIDADO PLAN DESARROLLO'!$DK$9:$DM$305,2,0)))</f>
        <v>0-0</v>
      </c>
      <c r="M4007" s="532" t="str">
        <f t="shared" si="209"/>
        <v>0-0</v>
      </c>
      <c r="N4007" s="526"/>
      <c r="O4007" s="535"/>
      <c r="AC4007" s="274"/>
    </row>
    <row r="4008" spans="1:29" x14ac:dyDescent="0.2">
      <c r="A4008" s="528"/>
      <c r="B4008" s="477" t="str">
        <f t="shared" si="208"/>
        <v xml:space="preserve"> </v>
      </c>
      <c r="C4008" s="477"/>
      <c r="D4008" s="526"/>
      <c r="E4008" s="529"/>
      <c r="F4008" s="529"/>
      <c r="G4008" s="530"/>
      <c r="H4008" s="530"/>
      <c r="I4008" s="532"/>
      <c r="J4008" s="531" t="e">
        <f>VLOOKUP(K4008,'[11]CONSOLIDADO PLAN DESARROLLO'!$DK$9:$DM4304,3,0)</f>
        <v>#N/A</v>
      </c>
      <c r="K4008" s="532"/>
      <c r="L4008" s="531" t="str">
        <f>IF(K4008=0,"0-0",(VLOOKUP(K4008,'[11]CONSOLIDADO PLAN DESARROLLO'!$DK$9:$DM$305,2,0)))</f>
        <v>0-0</v>
      </c>
      <c r="M4008" s="532" t="str">
        <f t="shared" si="209"/>
        <v>0-0</v>
      </c>
      <c r="N4008" s="526"/>
      <c r="O4008" s="535"/>
      <c r="AC4008" s="274"/>
    </row>
    <row r="4009" spans="1:29" x14ac:dyDescent="0.2">
      <c r="A4009" s="528"/>
      <c r="B4009" s="477" t="str">
        <f t="shared" si="208"/>
        <v xml:space="preserve"> </v>
      </c>
      <c r="C4009" s="477"/>
      <c r="D4009" s="526"/>
      <c r="E4009" s="529"/>
      <c r="F4009" s="529"/>
      <c r="G4009" s="530"/>
      <c r="H4009" s="530"/>
      <c r="I4009" s="532"/>
      <c r="J4009" s="531" t="e">
        <f>VLOOKUP(K4009,'[11]CONSOLIDADO PLAN DESARROLLO'!$DK$9:$DM4305,3,0)</f>
        <v>#N/A</v>
      </c>
      <c r="K4009" s="532"/>
      <c r="L4009" s="531" t="str">
        <f>IF(K4009=0,"0-0",(VLOOKUP(K4009,'[11]CONSOLIDADO PLAN DESARROLLO'!$DK$9:$DM$305,2,0)))</f>
        <v>0-0</v>
      </c>
      <c r="M4009" s="532" t="str">
        <f t="shared" si="209"/>
        <v>0-0</v>
      </c>
      <c r="N4009" s="526"/>
      <c r="O4009" s="535"/>
      <c r="AC4009" s="274"/>
    </row>
    <row r="4010" spans="1:29" x14ac:dyDescent="0.2">
      <c r="A4010" s="528"/>
      <c r="B4010" s="477" t="str">
        <f t="shared" si="208"/>
        <v xml:space="preserve"> </v>
      </c>
      <c r="C4010" s="477"/>
      <c r="D4010" s="526"/>
      <c r="E4010" s="529"/>
      <c r="F4010" s="529"/>
      <c r="G4010" s="530"/>
      <c r="H4010" s="530"/>
      <c r="I4010" s="532"/>
      <c r="J4010" s="531" t="e">
        <f>VLOOKUP(K4010,'[11]CONSOLIDADO PLAN DESARROLLO'!$DK$9:$DM4306,3,0)</f>
        <v>#N/A</v>
      </c>
      <c r="K4010" s="532"/>
      <c r="L4010" s="531" t="str">
        <f>IF(K4010=0,"0-0",(VLOOKUP(K4010,'[11]CONSOLIDADO PLAN DESARROLLO'!$DK$9:$DM$305,2,0)))</f>
        <v>0-0</v>
      </c>
      <c r="M4010" s="532" t="str">
        <f t="shared" si="209"/>
        <v>0-0</v>
      </c>
      <c r="N4010" s="526"/>
      <c r="O4010" s="535"/>
      <c r="AC4010" s="274"/>
    </row>
    <row r="4011" spans="1:29" x14ac:dyDescent="0.2">
      <c r="A4011" s="528"/>
      <c r="B4011" s="477" t="str">
        <f t="shared" si="208"/>
        <v xml:space="preserve"> </v>
      </c>
      <c r="C4011" s="477"/>
      <c r="D4011" s="526"/>
      <c r="E4011" s="529"/>
      <c r="F4011" s="529"/>
      <c r="G4011" s="530"/>
      <c r="H4011" s="530"/>
      <c r="I4011" s="532"/>
      <c r="J4011" s="531" t="e">
        <f>VLOOKUP(K4011,'[11]CONSOLIDADO PLAN DESARROLLO'!$DK$9:$DM4307,3,0)</f>
        <v>#N/A</v>
      </c>
      <c r="K4011" s="532"/>
      <c r="L4011" s="531" t="str">
        <f>IF(K4011=0,"0-0",(VLOOKUP(K4011,'[11]CONSOLIDADO PLAN DESARROLLO'!$DK$9:$DM$305,2,0)))</f>
        <v>0-0</v>
      </c>
      <c r="M4011" s="532" t="str">
        <f t="shared" si="209"/>
        <v>0-0</v>
      </c>
      <c r="N4011" s="526"/>
      <c r="O4011" s="535"/>
      <c r="AC4011" s="274"/>
    </row>
    <row r="4012" spans="1:29" x14ac:dyDescent="0.2">
      <c r="A4012" s="528"/>
      <c r="B4012" s="477" t="str">
        <f t="shared" si="208"/>
        <v xml:space="preserve"> </v>
      </c>
      <c r="C4012" s="477"/>
      <c r="D4012" s="526"/>
      <c r="E4012" s="529"/>
      <c r="F4012" s="529"/>
      <c r="G4012" s="530"/>
      <c r="H4012" s="530"/>
      <c r="I4012" s="532"/>
      <c r="J4012" s="531" t="e">
        <f>VLOOKUP(K4012,'[11]CONSOLIDADO PLAN DESARROLLO'!$DK$9:$DM4308,3,0)</f>
        <v>#N/A</v>
      </c>
      <c r="K4012" s="532"/>
      <c r="L4012" s="531" t="str">
        <f>IF(K4012=0,"0-0",(VLOOKUP(K4012,'[11]CONSOLIDADO PLAN DESARROLLO'!$DK$9:$DM$305,2,0)))</f>
        <v>0-0</v>
      </c>
      <c r="M4012" s="532" t="str">
        <f t="shared" si="209"/>
        <v>0-0</v>
      </c>
      <c r="N4012" s="526"/>
      <c r="O4012" s="535"/>
      <c r="AC4012" s="274"/>
    </row>
    <row r="4013" spans="1:29" x14ac:dyDescent="0.2">
      <c r="A4013" s="528"/>
      <c r="B4013" s="477" t="str">
        <f t="shared" si="208"/>
        <v xml:space="preserve"> </v>
      </c>
      <c r="C4013" s="477"/>
      <c r="D4013" s="526"/>
      <c r="E4013" s="529"/>
      <c r="F4013" s="529"/>
      <c r="G4013" s="530"/>
      <c r="H4013" s="530"/>
      <c r="I4013" s="532"/>
      <c r="J4013" s="531" t="e">
        <f>VLOOKUP(K4013,'[11]CONSOLIDADO PLAN DESARROLLO'!$DK$9:$DM4309,3,0)</f>
        <v>#N/A</v>
      </c>
      <c r="K4013" s="532"/>
      <c r="L4013" s="531" t="str">
        <f>IF(K4013=0,"0-0",(VLOOKUP(K4013,'[11]CONSOLIDADO PLAN DESARROLLO'!$DK$9:$DM$305,2,0)))</f>
        <v>0-0</v>
      </c>
      <c r="M4013" s="532" t="str">
        <f t="shared" si="209"/>
        <v>0-0</v>
      </c>
      <c r="N4013" s="526"/>
      <c r="O4013" s="535"/>
      <c r="AC4013" s="274"/>
    </row>
    <row r="4014" spans="1:29" x14ac:dyDescent="0.2">
      <c r="A4014" s="528"/>
      <c r="B4014" s="477" t="str">
        <f t="shared" si="208"/>
        <v xml:space="preserve"> </v>
      </c>
      <c r="C4014" s="477"/>
      <c r="D4014" s="526"/>
      <c r="E4014" s="529"/>
      <c r="F4014" s="529"/>
      <c r="G4014" s="530"/>
      <c r="H4014" s="530"/>
      <c r="I4014" s="532"/>
      <c r="J4014" s="531" t="e">
        <f>VLOOKUP(K4014,'[11]CONSOLIDADO PLAN DESARROLLO'!$DK$9:$DM4310,3,0)</f>
        <v>#N/A</v>
      </c>
      <c r="K4014" s="532"/>
      <c r="L4014" s="531" t="str">
        <f>IF(K4014=0,"0-0",(VLOOKUP(K4014,'[11]CONSOLIDADO PLAN DESARROLLO'!$DK$9:$DM$305,2,0)))</f>
        <v>0-0</v>
      </c>
      <c r="M4014" s="532" t="str">
        <f t="shared" si="209"/>
        <v>0-0</v>
      </c>
      <c r="N4014" s="526"/>
      <c r="O4014" s="535"/>
      <c r="AC4014" s="274"/>
    </row>
    <row r="4015" spans="1:29" x14ac:dyDescent="0.2">
      <c r="A4015" s="528"/>
      <c r="B4015" s="477" t="str">
        <f t="shared" si="208"/>
        <v xml:space="preserve"> </v>
      </c>
      <c r="C4015" s="477"/>
      <c r="D4015" s="526"/>
      <c r="E4015" s="529"/>
      <c r="F4015" s="529"/>
      <c r="G4015" s="530"/>
      <c r="H4015" s="530"/>
      <c r="I4015" s="532"/>
      <c r="J4015" s="531" t="e">
        <f>VLOOKUP(K4015,'[11]CONSOLIDADO PLAN DESARROLLO'!$DK$9:$DM4311,3,0)</f>
        <v>#N/A</v>
      </c>
      <c r="K4015" s="532"/>
      <c r="L4015" s="531" t="str">
        <f>IF(K4015=0,"0-0",(VLOOKUP(K4015,'[11]CONSOLIDADO PLAN DESARROLLO'!$DK$9:$DM$305,2,0)))</f>
        <v>0-0</v>
      </c>
      <c r="M4015" s="532" t="str">
        <f t="shared" si="209"/>
        <v>0-0</v>
      </c>
      <c r="N4015" s="526"/>
      <c r="O4015" s="535"/>
      <c r="AC4015" s="274"/>
    </row>
    <row r="4016" spans="1:29" x14ac:dyDescent="0.2">
      <c r="A4016" s="528"/>
      <c r="B4016" s="477" t="str">
        <f t="shared" si="208"/>
        <v xml:space="preserve"> </v>
      </c>
      <c r="C4016" s="477"/>
      <c r="D4016" s="526"/>
      <c r="E4016" s="529"/>
      <c r="F4016" s="529"/>
      <c r="G4016" s="530"/>
      <c r="H4016" s="530"/>
      <c r="I4016" s="532"/>
      <c r="J4016" s="531" t="e">
        <f>VLOOKUP(K4016,'[11]CONSOLIDADO PLAN DESARROLLO'!$DK$9:$DM4312,3,0)</f>
        <v>#N/A</v>
      </c>
      <c r="K4016" s="532"/>
      <c r="L4016" s="531" t="str">
        <f>IF(K4016=0,"0-0",(VLOOKUP(K4016,'[11]CONSOLIDADO PLAN DESARROLLO'!$DK$9:$DM$305,2,0)))</f>
        <v>0-0</v>
      </c>
      <c r="M4016" s="532" t="str">
        <f t="shared" si="209"/>
        <v>0-0</v>
      </c>
      <c r="N4016" s="526"/>
      <c r="O4016" s="535"/>
      <c r="AC4016" s="274"/>
    </row>
    <row r="4017" spans="1:29" x14ac:dyDescent="0.2">
      <c r="A4017" s="528"/>
      <c r="B4017" s="477" t="str">
        <f t="shared" si="208"/>
        <v xml:space="preserve"> </v>
      </c>
      <c r="C4017" s="477"/>
      <c r="D4017" s="526"/>
      <c r="E4017" s="529"/>
      <c r="F4017" s="529"/>
      <c r="G4017" s="530"/>
      <c r="H4017" s="530"/>
      <c r="I4017" s="532"/>
      <c r="J4017" s="531" t="e">
        <f>VLOOKUP(K4017,'[11]CONSOLIDADO PLAN DESARROLLO'!$DK$9:$DM4313,3,0)</f>
        <v>#N/A</v>
      </c>
      <c r="K4017" s="532"/>
      <c r="L4017" s="531" t="str">
        <f>IF(K4017=0,"0-0",(VLOOKUP(K4017,'[11]CONSOLIDADO PLAN DESARROLLO'!$DK$9:$DM$305,2,0)))</f>
        <v>0-0</v>
      </c>
      <c r="M4017" s="532" t="str">
        <f t="shared" si="209"/>
        <v>0-0</v>
      </c>
      <c r="N4017" s="526"/>
      <c r="O4017" s="535"/>
      <c r="AC4017" s="274"/>
    </row>
    <row r="4018" spans="1:29" x14ac:dyDescent="0.2">
      <c r="A4018" s="528"/>
      <c r="B4018" s="477" t="str">
        <f t="shared" si="208"/>
        <v xml:space="preserve"> </v>
      </c>
      <c r="C4018" s="477"/>
      <c r="D4018" s="526"/>
      <c r="E4018" s="529"/>
      <c r="F4018" s="529"/>
      <c r="G4018" s="530"/>
      <c r="H4018" s="530"/>
      <c r="I4018" s="532"/>
      <c r="J4018" s="531" t="e">
        <f>VLOOKUP(K4018,'[11]CONSOLIDADO PLAN DESARROLLO'!$DK$9:$DM4314,3,0)</f>
        <v>#N/A</v>
      </c>
      <c r="K4018" s="532"/>
      <c r="L4018" s="531" t="str">
        <f>IF(K4018=0,"0-0",(VLOOKUP(K4018,'[11]CONSOLIDADO PLAN DESARROLLO'!$DK$9:$DM$305,2,0)))</f>
        <v>0-0</v>
      </c>
      <c r="M4018" s="532" t="str">
        <f t="shared" si="209"/>
        <v>0-0</v>
      </c>
      <c r="N4018" s="526"/>
      <c r="O4018" s="535"/>
      <c r="AC4018" s="274"/>
    </row>
    <row r="4019" spans="1:29" x14ac:dyDescent="0.2">
      <c r="A4019" s="528"/>
      <c r="B4019" s="477" t="str">
        <f t="shared" si="208"/>
        <v xml:space="preserve"> </v>
      </c>
      <c r="C4019" s="477"/>
      <c r="D4019" s="526"/>
      <c r="E4019" s="529"/>
      <c r="F4019" s="529"/>
      <c r="G4019" s="530"/>
      <c r="H4019" s="530"/>
      <c r="I4019" s="532"/>
      <c r="J4019" s="531" t="e">
        <f>VLOOKUP(K4019,'[11]CONSOLIDADO PLAN DESARROLLO'!$DK$9:$DM4315,3,0)</f>
        <v>#N/A</v>
      </c>
      <c r="K4019" s="532"/>
      <c r="L4019" s="531" t="str">
        <f>IF(K4019=0,"0-0",(VLOOKUP(K4019,'[11]CONSOLIDADO PLAN DESARROLLO'!$DK$9:$DM$305,2,0)))</f>
        <v>0-0</v>
      </c>
      <c r="M4019" s="532" t="str">
        <f t="shared" si="209"/>
        <v>0-0</v>
      </c>
      <c r="N4019" s="526"/>
      <c r="O4019" s="535"/>
      <c r="AC4019" s="274"/>
    </row>
    <row r="4020" spans="1:29" x14ac:dyDescent="0.2">
      <c r="A4020" s="528"/>
      <c r="B4020" s="477" t="str">
        <f t="shared" si="208"/>
        <v xml:space="preserve"> </v>
      </c>
      <c r="C4020" s="477"/>
      <c r="D4020" s="526"/>
      <c r="E4020" s="529"/>
      <c r="F4020" s="529"/>
      <c r="G4020" s="530"/>
      <c r="H4020" s="530"/>
      <c r="I4020" s="532"/>
      <c r="J4020" s="531" t="e">
        <f>VLOOKUP(K4020,'[11]CONSOLIDADO PLAN DESARROLLO'!$DK$9:$DM4316,3,0)</f>
        <v>#N/A</v>
      </c>
      <c r="K4020" s="532"/>
      <c r="L4020" s="531" t="str">
        <f>IF(K4020=0,"0-0",(VLOOKUP(K4020,'[11]CONSOLIDADO PLAN DESARROLLO'!$DK$9:$DM$305,2,0)))</f>
        <v>0-0</v>
      </c>
      <c r="M4020" s="532" t="str">
        <f t="shared" si="209"/>
        <v>0-0</v>
      </c>
      <c r="N4020" s="526"/>
      <c r="O4020" s="535"/>
      <c r="AC4020" s="274"/>
    </row>
    <row r="4021" spans="1:29" x14ac:dyDescent="0.2">
      <c r="A4021" s="528"/>
      <c r="B4021" s="477" t="str">
        <f t="shared" si="208"/>
        <v xml:space="preserve"> </v>
      </c>
      <c r="C4021" s="477"/>
      <c r="D4021" s="526"/>
      <c r="E4021" s="529"/>
      <c r="F4021" s="529"/>
      <c r="G4021" s="530"/>
      <c r="H4021" s="530"/>
      <c r="I4021" s="532"/>
      <c r="J4021" s="531" t="e">
        <f>VLOOKUP(K4021,'[11]CONSOLIDADO PLAN DESARROLLO'!$DK$9:$DM4317,3,0)</f>
        <v>#N/A</v>
      </c>
      <c r="K4021" s="532"/>
      <c r="L4021" s="531" t="str">
        <f>IF(K4021=0,"0-0",(VLOOKUP(K4021,'[11]CONSOLIDADO PLAN DESARROLLO'!$DK$9:$DM$305,2,0)))</f>
        <v>0-0</v>
      </c>
      <c r="M4021" s="532" t="str">
        <f t="shared" si="209"/>
        <v>0-0</v>
      </c>
      <c r="N4021" s="526"/>
      <c r="O4021" s="535"/>
      <c r="AC4021" s="274"/>
    </row>
    <row r="4022" spans="1:29" x14ac:dyDescent="0.2">
      <c r="A4022" s="528"/>
      <c r="B4022" s="477" t="str">
        <f t="shared" si="208"/>
        <v xml:space="preserve"> </v>
      </c>
      <c r="C4022" s="477"/>
      <c r="D4022" s="526"/>
      <c r="E4022" s="529"/>
      <c r="F4022" s="529"/>
      <c r="G4022" s="530"/>
      <c r="H4022" s="530"/>
      <c r="I4022" s="532"/>
      <c r="J4022" s="531" t="e">
        <f>VLOOKUP(K4022,'[11]CONSOLIDADO PLAN DESARROLLO'!$DK$9:$DM4318,3,0)</f>
        <v>#N/A</v>
      </c>
      <c r="K4022" s="532"/>
      <c r="L4022" s="531" t="str">
        <f>IF(K4022=0,"0-0",(VLOOKUP(K4022,'[11]CONSOLIDADO PLAN DESARROLLO'!$DK$9:$DM$305,2,0)))</f>
        <v>0-0</v>
      </c>
      <c r="M4022" s="532" t="str">
        <f t="shared" si="209"/>
        <v>0-0</v>
      </c>
      <c r="N4022" s="526"/>
      <c r="O4022" s="535"/>
      <c r="AC4022" s="274"/>
    </row>
    <row r="4023" spans="1:29" x14ac:dyDescent="0.2">
      <c r="A4023" s="528"/>
      <c r="B4023" s="477" t="str">
        <f t="shared" si="208"/>
        <v xml:space="preserve"> </v>
      </c>
      <c r="C4023" s="477"/>
      <c r="D4023" s="526"/>
      <c r="E4023" s="529"/>
      <c r="F4023" s="529"/>
      <c r="G4023" s="530"/>
      <c r="H4023" s="530"/>
      <c r="I4023" s="532"/>
      <c r="J4023" s="531" t="e">
        <f>VLOOKUP(K4023,'[11]CONSOLIDADO PLAN DESARROLLO'!$DK$9:$DM4319,3,0)</f>
        <v>#N/A</v>
      </c>
      <c r="K4023" s="532"/>
      <c r="L4023" s="531" t="str">
        <f>IF(K4023=0,"0-0",(VLOOKUP(K4023,'[11]CONSOLIDADO PLAN DESARROLLO'!$DK$9:$DM$305,2,0)))</f>
        <v>0-0</v>
      </c>
      <c r="M4023" s="532" t="str">
        <f t="shared" si="209"/>
        <v>0-0</v>
      </c>
      <c r="N4023" s="526"/>
      <c r="O4023" s="535"/>
      <c r="AC4023" s="274"/>
    </row>
    <row r="4024" spans="1:29" x14ac:dyDescent="0.2">
      <c r="A4024" s="528"/>
      <c r="B4024" s="477" t="str">
        <f t="shared" si="208"/>
        <v xml:space="preserve"> </v>
      </c>
      <c r="C4024" s="477"/>
      <c r="D4024" s="526"/>
      <c r="E4024" s="529"/>
      <c r="F4024" s="529"/>
      <c r="G4024" s="530"/>
      <c r="H4024" s="530"/>
      <c r="I4024" s="532"/>
      <c r="J4024" s="531" t="e">
        <f>VLOOKUP(K4024,'[11]CONSOLIDADO PLAN DESARROLLO'!$DK$9:$DM4320,3,0)</f>
        <v>#N/A</v>
      </c>
      <c r="K4024" s="532"/>
      <c r="L4024" s="531" t="str">
        <f>IF(K4024=0,"0-0",(VLOOKUP(K4024,'[11]CONSOLIDADO PLAN DESARROLLO'!$DK$9:$DM$305,2,0)))</f>
        <v>0-0</v>
      </c>
      <c r="M4024" s="532" t="str">
        <f t="shared" si="209"/>
        <v>0-0</v>
      </c>
      <c r="N4024" s="526"/>
      <c r="O4024" s="535"/>
      <c r="AC4024" s="274"/>
    </row>
    <row r="4025" spans="1:29" x14ac:dyDescent="0.2">
      <c r="A4025" s="528"/>
      <c r="B4025" s="477" t="str">
        <f t="shared" si="208"/>
        <v xml:space="preserve"> </v>
      </c>
      <c r="C4025" s="477"/>
      <c r="D4025" s="526"/>
      <c r="E4025" s="529"/>
      <c r="F4025" s="529"/>
      <c r="G4025" s="530"/>
      <c r="H4025" s="530"/>
      <c r="I4025" s="532"/>
      <c r="J4025" s="531" t="e">
        <f>VLOOKUP(K4025,'[11]CONSOLIDADO PLAN DESARROLLO'!$DK$9:$DM4321,3,0)</f>
        <v>#N/A</v>
      </c>
      <c r="K4025" s="532"/>
      <c r="L4025" s="531" t="str">
        <f>IF(K4025=0,"0-0",(VLOOKUP(K4025,'[11]CONSOLIDADO PLAN DESARROLLO'!$DK$9:$DM$305,2,0)))</f>
        <v>0-0</v>
      </c>
      <c r="M4025" s="532" t="str">
        <f t="shared" si="209"/>
        <v>0-0</v>
      </c>
      <c r="N4025" s="526"/>
      <c r="O4025" s="535"/>
      <c r="AC4025" s="274"/>
    </row>
    <row r="4026" spans="1:29" x14ac:dyDescent="0.2">
      <c r="A4026" s="528"/>
      <c r="B4026" s="477" t="str">
        <f t="shared" si="208"/>
        <v xml:space="preserve"> </v>
      </c>
      <c r="C4026" s="477"/>
      <c r="D4026" s="526"/>
      <c r="E4026" s="529"/>
      <c r="F4026" s="529"/>
      <c r="G4026" s="530"/>
      <c r="H4026" s="530"/>
      <c r="I4026" s="532"/>
      <c r="J4026" s="531" t="e">
        <f>VLOOKUP(K4026,'[11]CONSOLIDADO PLAN DESARROLLO'!$DK$9:$DM4322,3,0)</f>
        <v>#N/A</v>
      </c>
      <c r="K4026" s="532"/>
      <c r="L4026" s="531" t="str">
        <f>IF(K4026=0,"0-0",(VLOOKUP(K4026,'[11]CONSOLIDADO PLAN DESARROLLO'!$DK$9:$DM$305,2,0)))</f>
        <v>0-0</v>
      </c>
      <c r="M4026" s="532" t="str">
        <f t="shared" si="209"/>
        <v>0-0</v>
      </c>
      <c r="N4026" s="526"/>
      <c r="O4026" s="535"/>
      <c r="AC4026" s="274"/>
    </row>
    <row r="4027" spans="1:29" x14ac:dyDescent="0.2">
      <c r="A4027" s="528"/>
      <c r="B4027" s="477" t="str">
        <f t="shared" si="208"/>
        <v xml:space="preserve"> </v>
      </c>
      <c r="C4027" s="477"/>
      <c r="D4027" s="526"/>
      <c r="E4027" s="529"/>
      <c r="F4027" s="529"/>
      <c r="G4027" s="530"/>
      <c r="H4027" s="530"/>
      <c r="I4027" s="532"/>
      <c r="J4027" s="531" t="e">
        <f>VLOOKUP(K4027,'[11]CONSOLIDADO PLAN DESARROLLO'!$DK$9:$DM4323,3,0)</f>
        <v>#N/A</v>
      </c>
      <c r="K4027" s="532"/>
      <c r="L4027" s="531" t="str">
        <f>IF(K4027=0,"0-0",(VLOOKUP(K4027,'[11]CONSOLIDADO PLAN DESARROLLO'!$DK$9:$DM$305,2,0)))</f>
        <v>0-0</v>
      </c>
      <c r="M4027" s="532" t="str">
        <f t="shared" si="209"/>
        <v>0-0</v>
      </c>
      <c r="N4027" s="526"/>
      <c r="O4027" s="535"/>
      <c r="AC4027" s="274"/>
    </row>
    <row r="4028" spans="1:29" x14ac:dyDescent="0.2">
      <c r="A4028" s="528"/>
      <c r="B4028" s="477" t="str">
        <f t="shared" si="208"/>
        <v xml:space="preserve"> </v>
      </c>
      <c r="C4028" s="477"/>
      <c r="D4028" s="526"/>
      <c r="E4028" s="529"/>
      <c r="F4028" s="529"/>
      <c r="G4028" s="530"/>
      <c r="H4028" s="530"/>
      <c r="I4028" s="532"/>
      <c r="J4028" s="531" t="e">
        <f>VLOOKUP(K4028,'[11]CONSOLIDADO PLAN DESARROLLO'!$DK$9:$DM4324,3,0)</f>
        <v>#N/A</v>
      </c>
      <c r="K4028" s="532"/>
      <c r="L4028" s="531" t="str">
        <f>IF(K4028=0,"0-0",(VLOOKUP(K4028,'[11]CONSOLIDADO PLAN DESARROLLO'!$DK$9:$DM$305,2,0)))</f>
        <v>0-0</v>
      </c>
      <c r="M4028" s="532" t="str">
        <f t="shared" si="209"/>
        <v>0-0</v>
      </c>
      <c r="N4028" s="526"/>
      <c r="O4028" s="535"/>
      <c r="AC4028" s="274"/>
    </row>
    <row r="4029" spans="1:29" x14ac:dyDescent="0.2">
      <c r="A4029" s="528"/>
      <c r="B4029" s="477" t="str">
        <f t="shared" si="208"/>
        <v xml:space="preserve"> </v>
      </c>
      <c r="C4029" s="477"/>
      <c r="D4029" s="526"/>
      <c r="E4029" s="529"/>
      <c r="F4029" s="529"/>
      <c r="G4029" s="530"/>
      <c r="H4029" s="530"/>
      <c r="I4029" s="532"/>
      <c r="J4029" s="531" t="e">
        <f>VLOOKUP(K4029,'[11]CONSOLIDADO PLAN DESARROLLO'!$DK$9:$DM4325,3,0)</f>
        <v>#N/A</v>
      </c>
      <c r="K4029" s="532"/>
      <c r="L4029" s="531" t="str">
        <f>IF(K4029=0,"0-0",(VLOOKUP(K4029,'[11]CONSOLIDADO PLAN DESARROLLO'!$DK$9:$DM$305,2,0)))</f>
        <v>0-0</v>
      </c>
      <c r="M4029" s="532" t="str">
        <f t="shared" si="209"/>
        <v>0-0</v>
      </c>
      <c r="N4029" s="526"/>
      <c r="O4029" s="535"/>
      <c r="AC4029" s="274"/>
    </row>
    <row r="4030" spans="1:29" x14ac:dyDescent="0.2">
      <c r="A4030" s="528"/>
      <c r="B4030" s="477" t="str">
        <f t="shared" si="208"/>
        <v xml:space="preserve"> </v>
      </c>
      <c r="C4030" s="477"/>
      <c r="D4030" s="526"/>
      <c r="E4030" s="529"/>
      <c r="F4030" s="529"/>
      <c r="G4030" s="530"/>
      <c r="H4030" s="530"/>
      <c r="I4030" s="532"/>
      <c r="J4030" s="531" t="e">
        <f>VLOOKUP(K4030,'[11]CONSOLIDADO PLAN DESARROLLO'!$DK$9:$DM4326,3,0)</f>
        <v>#N/A</v>
      </c>
      <c r="K4030" s="532"/>
      <c r="L4030" s="531" t="str">
        <f>IF(K4030=0,"0-0",(VLOOKUP(K4030,'[11]CONSOLIDADO PLAN DESARROLLO'!$DK$9:$DM$305,2,0)))</f>
        <v>0-0</v>
      </c>
      <c r="M4030" s="532" t="str">
        <f t="shared" si="209"/>
        <v>0-0</v>
      </c>
      <c r="N4030" s="526"/>
      <c r="O4030" s="535"/>
      <c r="AC4030" s="274"/>
    </row>
    <row r="4031" spans="1:29" x14ac:dyDescent="0.2">
      <c r="A4031" s="528"/>
      <c r="B4031" s="477" t="str">
        <f t="shared" si="208"/>
        <v xml:space="preserve"> </v>
      </c>
      <c r="C4031" s="477"/>
      <c r="D4031" s="526"/>
      <c r="E4031" s="529"/>
      <c r="F4031" s="529"/>
      <c r="G4031" s="530"/>
      <c r="H4031" s="530"/>
      <c r="I4031" s="532"/>
      <c r="J4031" s="531" t="e">
        <f>VLOOKUP(K4031,'[11]CONSOLIDADO PLAN DESARROLLO'!$DK$9:$DM4327,3,0)</f>
        <v>#N/A</v>
      </c>
      <c r="K4031" s="532"/>
      <c r="L4031" s="531" t="str">
        <f>IF(K4031=0,"0-0",(VLOOKUP(K4031,'[11]CONSOLIDADO PLAN DESARROLLO'!$DK$9:$DM$305,2,0)))</f>
        <v>0-0</v>
      </c>
      <c r="M4031" s="532" t="str">
        <f t="shared" si="209"/>
        <v>0-0</v>
      </c>
      <c r="N4031" s="526"/>
      <c r="O4031" s="535"/>
      <c r="AC4031" s="274"/>
    </row>
    <row r="4032" spans="1:29" x14ac:dyDescent="0.2">
      <c r="A4032" s="528"/>
      <c r="B4032" s="477" t="str">
        <f t="shared" si="208"/>
        <v xml:space="preserve"> </v>
      </c>
      <c r="C4032" s="477"/>
      <c r="D4032" s="526"/>
      <c r="E4032" s="529"/>
      <c r="F4032" s="529"/>
      <c r="G4032" s="530"/>
      <c r="H4032" s="530"/>
      <c r="I4032" s="532"/>
      <c r="J4032" s="531" t="e">
        <f>VLOOKUP(K4032,'[11]CONSOLIDADO PLAN DESARROLLO'!$DK$9:$DM4328,3,0)</f>
        <v>#N/A</v>
      </c>
      <c r="K4032" s="532"/>
      <c r="L4032" s="531" t="str">
        <f>IF(K4032=0,"0-0",(VLOOKUP(K4032,'[11]CONSOLIDADO PLAN DESARROLLO'!$DK$9:$DM$305,2,0)))</f>
        <v>0-0</v>
      </c>
      <c r="M4032" s="532" t="str">
        <f t="shared" si="209"/>
        <v>0-0</v>
      </c>
      <c r="N4032" s="526"/>
      <c r="O4032" s="535"/>
      <c r="AC4032" s="274"/>
    </row>
    <row r="4033" spans="1:29" x14ac:dyDescent="0.2">
      <c r="A4033" s="528"/>
      <c r="B4033" s="477" t="str">
        <f t="shared" si="208"/>
        <v xml:space="preserve"> </v>
      </c>
      <c r="C4033" s="477"/>
      <c r="D4033" s="526"/>
      <c r="E4033" s="529"/>
      <c r="F4033" s="529"/>
      <c r="G4033" s="530"/>
      <c r="H4033" s="530"/>
      <c r="I4033" s="532"/>
      <c r="J4033" s="531" t="e">
        <f>VLOOKUP(K4033,'[11]CONSOLIDADO PLAN DESARROLLO'!$DK$9:$DM4329,3,0)</f>
        <v>#N/A</v>
      </c>
      <c r="K4033" s="532"/>
      <c r="L4033" s="531" t="str">
        <f>IF(K4033=0,"0-0",(VLOOKUP(K4033,'[11]CONSOLIDADO PLAN DESARROLLO'!$DK$9:$DM$305,2,0)))</f>
        <v>0-0</v>
      </c>
      <c r="M4033" s="532" t="str">
        <f t="shared" si="209"/>
        <v>0-0</v>
      </c>
      <c r="N4033" s="526"/>
      <c r="O4033" s="535"/>
      <c r="AC4033" s="274"/>
    </row>
    <row r="4034" spans="1:29" x14ac:dyDescent="0.2">
      <c r="A4034" s="528"/>
      <c r="B4034" s="477" t="str">
        <f t="shared" si="208"/>
        <v xml:space="preserve"> </v>
      </c>
      <c r="C4034" s="477"/>
      <c r="D4034" s="526"/>
      <c r="E4034" s="529"/>
      <c r="F4034" s="529"/>
      <c r="G4034" s="530"/>
      <c r="H4034" s="530"/>
      <c r="I4034" s="532"/>
      <c r="J4034" s="531" t="e">
        <f>VLOOKUP(K4034,'[11]CONSOLIDADO PLAN DESARROLLO'!$DK$9:$DM4330,3,0)</f>
        <v>#N/A</v>
      </c>
      <c r="K4034" s="532"/>
      <c r="L4034" s="531" t="str">
        <f>IF(K4034=0,"0-0",(VLOOKUP(K4034,'[11]CONSOLIDADO PLAN DESARROLLO'!$DK$9:$DM$305,2,0)))</f>
        <v>0-0</v>
      </c>
      <c r="M4034" s="532" t="str">
        <f t="shared" si="209"/>
        <v>0-0</v>
      </c>
      <c r="N4034" s="526"/>
      <c r="O4034" s="535"/>
      <c r="AC4034" s="274"/>
    </row>
    <row r="4035" spans="1:29" x14ac:dyDescent="0.2">
      <c r="A4035" s="528"/>
      <c r="B4035" s="477" t="str">
        <f t="shared" ref="B4035:B4098" si="210">+CONCATENATE(C4035," ",(LEFT(I4035,(3))))</f>
        <v xml:space="preserve"> </v>
      </c>
      <c r="C4035" s="477"/>
      <c r="D4035" s="526"/>
      <c r="E4035" s="529"/>
      <c r="F4035" s="529"/>
      <c r="G4035" s="530"/>
      <c r="H4035" s="530"/>
      <c r="I4035" s="532"/>
      <c r="J4035" s="531" t="e">
        <f>VLOOKUP(K4035,'[11]CONSOLIDADO PLAN DESARROLLO'!$DK$9:$DM4331,3,0)</f>
        <v>#N/A</v>
      </c>
      <c r="K4035" s="532"/>
      <c r="L4035" s="531" t="str">
        <f>IF(K4035=0,"0-0",(VLOOKUP(K4035,'[11]CONSOLIDADO PLAN DESARROLLO'!$DK$9:$DM$305,2,0)))</f>
        <v>0-0</v>
      </c>
      <c r="M4035" s="532" t="str">
        <f t="shared" ref="M4035:M4098" si="211">IF(I4035=0,"0-0",(VLOOKUP(I4035,$Q$2:$V$191,$P$1,0)))</f>
        <v>0-0</v>
      </c>
      <c r="N4035" s="526"/>
      <c r="O4035" s="535"/>
      <c r="AC4035" s="274"/>
    </row>
    <row r="4036" spans="1:29" x14ac:dyDescent="0.2">
      <c r="A4036" s="528"/>
      <c r="B4036" s="477" t="str">
        <f t="shared" si="210"/>
        <v xml:space="preserve"> </v>
      </c>
      <c r="C4036" s="477"/>
      <c r="D4036" s="526"/>
      <c r="E4036" s="529"/>
      <c r="F4036" s="529"/>
      <c r="G4036" s="530"/>
      <c r="H4036" s="530"/>
      <c r="I4036" s="532"/>
      <c r="J4036" s="531" t="e">
        <f>VLOOKUP(K4036,'[11]CONSOLIDADO PLAN DESARROLLO'!$DK$9:$DM4332,3,0)</f>
        <v>#N/A</v>
      </c>
      <c r="K4036" s="532"/>
      <c r="L4036" s="531" t="str">
        <f>IF(K4036=0,"0-0",(VLOOKUP(K4036,'[11]CONSOLIDADO PLAN DESARROLLO'!$DK$9:$DM$305,2,0)))</f>
        <v>0-0</v>
      </c>
      <c r="M4036" s="532" t="str">
        <f t="shared" si="211"/>
        <v>0-0</v>
      </c>
      <c r="N4036" s="526"/>
      <c r="O4036" s="535"/>
      <c r="AC4036" s="274"/>
    </row>
    <row r="4037" spans="1:29" x14ac:dyDescent="0.2">
      <c r="A4037" s="528"/>
      <c r="B4037" s="477" t="str">
        <f t="shared" si="210"/>
        <v xml:space="preserve"> </v>
      </c>
      <c r="C4037" s="477"/>
      <c r="D4037" s="526"/>
      <c r="E4037" s="529"/>
      <c r="F4037" s="529"/>
      <c r="G4037" s="530"/>
      <c r="H4037" s="530"/>
      <c r="I4037" s="532"/>
      <c r="J4037" s="531" t="e">
        <f>VLOOKUP(K4037,'[11]CONSOLIDADO PLAN DESARROLLO'!$DK$9:$DM4333,3,0)</f>
        <v>#N/A</v>
      </c>
      <c r="K4037" s="532"/>
      <c r="L4037" s="531" t="str">
        <f>IF(K4037=0,"0-0",(VLOOKUP(K4037,'[11]CONSOLIDADO PLAN DESARROLLO'!$DK$9:$DM$305,2,0)))</f>
        <v>0-0</v>
      </c>
      <c r="M4037" s="532" t="str">
        <f t="shared" si="211"/>
        <v>0-0</v>
      </c>
      <c r="N4037" s="526"/>
      <c r="O4037" s="535"/>
      <c r="AC4037" s="274"/>
    </row>
    <row r="4038" spans="1:29" x14ac:dyDescent="0.2">
      <c r="A4038" s="528"/>
      <c r="B4038" s="477" t="str">
        <f t="shared" si="210"/>
        <v xml:space="preserve"> </v>
      </c>
      <c r="C4038" s="477"/>
      <c r="D4038" s="526"/>
      <c r="E4038" s="529"/>
      <c r="F4038" s="529"/>
      <c r="G4038" s="530"/>
      <c r="H4038" s="530"/>
      <c r="I4038" s="532"/>
      <c r="J4038" s="531" t="e">
        <f>VLOOKUP(K4038,'[11]CONSOLIDADO PLAN DESARROLLO'!$DK$9:$DM4334,3,0)</f>
        <v>#N/A</v>
      </c>
      <c r="K4038" s="532"/>
      <c r="L4038" s="531" t="str">
        <f>IF(K4038=0,"0-0",(VLOOKUP(K4038,'[11]CONSOLIDADO PLAN DESARROLLO'!$DK$9:$DM$305,2,0)))</f>
        <v>0-0</v>
      </c>
      <c r="M4038" s="532" t="str">
        <f t="shared" si="211"/>
        <v>0-0</v>
      </c>
      <c r="N4038" s="526"/>
      <c r="O4038" s="535"/>
      <c r="AC4038" s="274"/>
    </row>
    <row r="4039" spans="1:29" x14ac:dyDescent="0.2">
      <c r="A4039" s="528"/>
      <c r="B4039" s="477" t="str">
        <f t="shared" si="210"/>
        <v xml:space="preserve"> </v>
      </c>
      <c r="C4039" s="477"/>
      <c r="D4039" s="526"/>
      <c r="E4039" s="529"/>
      <c r="F4039" s="529"/>
      <c r="G4039" s="530"/>
      <c r="H4039" s="530"/>
      <c r="I4039" s="532"/>
      <c r="J4039" s="531" t="e">
        <f>VLOOKUP(K4039,'[11]CONSOLIDADO PLAN DESARROLLO'!$DK$9:$DM4335,3,0)</f>
        <v>#N/A</v>
      </c>
      <c r="K4039" s="532"/>
      <c r="L4039" s="531" t="str">
        <f>IF(K4039=0,"0-0",(VLOOKUP(K4039,'[11]CONSOLIDADO PLAN DESARROLLO'!$DK$9:$DM$305,2,0)))</f>
        <v>0-0</v>
      </c>
      <c r="M4039" s="532" t="str">
        <f t="shared" si="211"/>
        <v>0-0</v>
      </c>
      <c r="N4039" s="526"/>
      <c r="O4039" s="535"/>
      <c r="AC4039" s="274"/>
    </row>
    <row r="4040" spans="1:29" x14ac:dyDescent="0.2">
      <c r="A4040" s="528"/>
      <c r="B4040" s="477" t="str">
        <f t="shared" si="210"/>
        <v xml:space="preserve"> </v>
      </c>
      <c r="C4040" s="477"/>
      <c r="D4040" s="526"/>
      <c r="E4040" s="529"/>
      <c r="F4040" s="529"/>
      <c r="G4040" s="530"/>
      <c r="H4040" s="530"/>
      <c r="I4040" s="532"/>
      <c r="J4040" s="531" t="e">
        <f>VLOOKUP(K4040,'[11]CONSOLIDADO PLAN DESARROLLO'!$DK$9:$DM4336,3,0)</f>
        <v>#N/A</v>
      </c>
      <c r="K4040" s="532"/>
      <c r="L4040" s="531" t="str">
        <f>IF(K4040=0,"0-0",(VLOOKUP(K4040,'[11]CONSOLIDADO PLAN DESARROLLO'!$DK$9:$DM$305,2,0)))</f>
        <v>0-0</v>
      </c>
      <c r="M4040" s="532" t="str">
        <f t="shared" si="211"/>
        <v>0-0</v>
      </c>
      <c r="N4040" s="526"/>
      <c r="O4040" s="535"/>
      <c r="AC4040" s="274"/>
    </row>
    <row r="4041" spans="1:29" x14ac:dyDescent="0.2">
      <c r="A4041" s="528"/>
      <c r="B4041" s="477" t="str">
        <f t="shared" si="210"/>
        <v xml:space="preserve"> </v>
      </c>
      <c r="C4041" s="477"/>
      <c r="D4041" s="526"/>
      <c r="E4041" s="529"/>
      <c r="F4041" s="529"/>
      <c r="G4041" s="530"/>
      <c r="H4041" s="530"/>
      <c r="I4041" s="532"/>
      <c r="J4041" s="531" t="e">
        <f>VLOOKUP(K4041,'[11]CONSOLIDADO PLAN DESARROLLO'!$DK$9:$DM4337,3,0)</f>
        <v>#N/A</v>
      </c>
      <c r="K4041" s="532"/>
      <c r="L4041" s="531" t="str">
        <f>IF(K4041=0,"0-0",(VLOOKUP(K4041,'[11]CONSOLIDADO PLAN DESARROLLO'!$DK$9:$DM$305,2,0)))</f>
        <v>0-0</v>
      </c>
      <c r="M4041" s="532" t="str">
        <f t="shared" si="211"/>
        <v>0-0</v>
      </c>
      <c r="N4041" s="526"/>
      <c r="O4041" s="535"/>
      <c r="AC4041" s="274"/>
    </row>
    <row r="4042" spans="1:29" x14ac:dyDescent="0.2">
      <c r="A4042" s="528"/>
      <c r="B4042" s="477" t="str">
        <f t="shared" si="210"/>
        <v xml:space="preserve"> </v>
      </c>
      <c r="C4042" s="477"/>
      <c r="D4042" s="526"/>
      <c r="E4042" s="529"/>
      <c r="F4042" s="529"/>
      <c r="G4042" s="530"/>
      <c r="H4042" s="530"/>
      <c r="I4042" s="532"/>
      <c r="J4042" s="531" t="e">
        <f>VLOOKUP(K4042,'[11]CONSOLIDADO PLAN DESARROLLO'!$DK$9:$DM4338,3,0)</f>
        <v>#N/A</v>
      </c>
      <c r="K4042" s="532"/>
      <c r="L4042" s="531" t="str">
        <f>IF(K4042=0,"0-0",(VLOOKUP(K4042,'[11]CONSOLIDADO PLAN DESARROLLO'!$DK$9:$DM$305,2,0)))</f>
        <v>0-0</v>
      </c>
      <c r="M4042" s="532" t="str">
        <f t="shared" si="211"/>
        <v>0-0</v>
      </c>
      <c r="N4042" s="526"/>
      <c r="O4042" s="535"/>
      <c r="AC4042" s="274"/>
    </row>
    <row r="4043" spans="1:29" x14ac:dyDescent="0.2">
      <c r="A4043" s="528"/>
      <c r="B4043" s="477" t="str">
        <f t="shared" si="210"/>
        <v xml:space="preserve"> </v>
      </c>
      <c r="C4043" s="477"/>
      <c r="D4043" s="526"/>
      <c r="E4043" s="529"/>
      <c r="F4043" s="529"/>
      <c r="G4043" s="530"/>
      <c r="H4043" s="530"/>
      <c r="I4043" s="532"/>
      <c r="J4043" s="531" t="e">
        <f>VLOOKUP(K4043,'[11]CONSOLIDADO PLAN DESARROLLO'!$DK$9:$DM4339,3,0)</f>
        <v>#N/A</v>
      </c>
      <c r="K4043" s="532"/>
      <c r="L4043" s="531" t="str">
        <f>IF(K4043=0,"0-0",(VLOOKUP(K4043,'[11]CONSOLIDADO PLAN DESARROLLO'!$DK$9:$DM$305,2,0)))</f>
        <v>0-0</v>
      </c>
      <c r="M4043" s="532" t="str">
        <f t="shared" si="211"/>
        <v>0-0</v>
      </c>
      <c r="N4043" s="526"/>
      <c r="O4043" s="535"/>
      <c r="AC4043" s="274"/>
    </row>
    <row r="4044" spans="1:29" x14ac:dyDescent="0.2">
      <c r="A4044" s="528"/>
      <c r="B4044" s="477" t="str">
        <f t="shared" si="210"/>
        <v xml:space="preserve"> </v>
      </c>
      <c r="C4044" s="477"/>
      <c r="D4044" s="526"/>
      <c r="E4044" s="529"/>
      <c r="F4044" s="529"/>
      <c r="G4044" s="530"/>
      <c r="H4044" s="530"/>
      <c r="I4044" s="532"/>
      <c r="J4044" s="531" t="e">
        <f>VLOOKUP(K4044,'[11]CONSOLIDADO PLAN DESARROLLO'!$DK$9:$DM4340,3,0)</f>
        <v>#N/A</v>
      </c>
      <c r="K4044" s="532"/>
      <c r="L4044" s="531" t="str">
        <f>IF(K4044=0,"0-0",(VLOOKUP(K4044,'[11]CONSOLIDADO PLAN DESARROLLO'!$DK$9:$DM$305,2,0)))</f>
        <v>0-0</v>
      </c>
      <c r="M4044" s="532" t="str">
        <f t="shared" si="211"/>
        <v>0-0</v>
      </c>
      <c r="N4044" s="526"/>
      <c r="O4044" s="535"/>
      <c r="AC4044" s="274"/>
    </row>
    <row r="4045" spans="1:29" x14ac:dyDescent="0.2">
      <c r="A4045" s="528"/>
      <c r="B4045" s="477" t="str">
        <f t="shared" si="210"/>
        <v xml:space="preserve"> </v>
      </c>
      <c r="C4045" s="477"/>
      <c r="D4045" s="526"/>
      <c r="E4045" s="529"/>
      <c r="F4045" s="529"/>
      <c r="G4045" s="530"/>
      <c r="H4045" s="530"/>
      <c r="I4045" s="532"/>
      <c r="J4045" s="531" t="e">
        <f>VLOOKUP(K4045,'[11]CONSOLIDADO PLAN DESARROLLO'!$DK$9:$DM4341,3,0)</f>
        <v>#N/A</v>
      </c>
      <c r="K4045" s="532"/>
      <c r="L4045" s="531" t="str">
        <f>IF(K4045=0,"0-0",(VLOOKUP(K4045,'[11]CONSOLIDADO PLAN DESARROLLO'!$DK$9:$DM$305,2,0)))</f>
        <v>0-0</v>
      </c>
      <c r="M4045" s="532" t="str">
        <f t="shared" si="211"/>
        <v>0-0</v>
      </c>
      <c r="N4045" s="526"/>
      <c r="O4045" s="535"/>
      <c r="AC4045" s="274"/>
    </row>
    <row r="4046" spans="1:29" x14ac:dyDescent="0.2">
      <c r="A4046" s="528"/>
      <c r="B4046" s="477" t="str">
        <f t="shared" si="210"/>
        <v xml:space="preserve"> </v>
      </c>
      <c r="C4046" s="477"/>
      <c r="D4046" s="526"/>
      <c r="E4046" s="529"/>
      <c r="F4046" s="529"/>
      <c r="G4046" s="530"/>
      <c r="H4046" s="530"/>
      <c r="I4046" s="532"/>
      <c r="J4046" s="531" t="e">
        <f>VLOOKUP(K4046,'[11]CONSOLIDADO PLAN DESARROLLO'!$DK$9:$DM4342,3,0)</f>
        <v>#N/A</v>
      </c>
      <c r="K4046" s="532"/>
      <c r="L4046" s="531" t="str">
        <f>IF(K4046=0,"0-0",(VLOOKUP(K4046,'[11]CONSOLIDADO PLAN DESARROLLO'!$DK$9:$DM$305,2,0)))</f>
        <v>0-0</v>
      </c>
      <c r="M4046" s="532" t="str">
        <f t="shared" si="211"/>
        <v>0-0</v>
      </c>
      <c r="N4046" s="526"/>
      <c r="O4046" s="535"/>
      <c r="AC4046" s="274"/>
    </row>
    <row r="4047" spans="1:29" x14ac:dyDescent="0.2">
      <c r="A4047" s="528"/>
      <c r="B4047" s="477" t="str">
        <f t="shared" si="210"/>
        <v xml:space="preserve"> </v>
      </c>
      <c r="C4047" s="477"/>
      <c r="D4047" s="526"/>
      <c r="E4047" s="529"/>
      <c r="F4047" s="529"/>
      <c r="G4047" s="530"/>
      <c r="H4047" s="530"/>
      <c r="I4047" s="532"/>
      <c r="J4047" s="531" t="e">
        <f>VLOOKUP(K4047,'[11]CONSOLIDADO PLAN DESARROLLO'!$DK$9:$DM4343,3,0)</f>
        <v>#N/A</v>
      </c>
      <c r="K4047" s="532"/>
      <c r="L4047" s="531" t="str">
        <f>IF(K4047=0,"0-0",(VLOOKUP(K4047,'[11]CONSOLIDADO PLAN DESARROLLO'!$DK$9:$DM$305,2,0)))</f>
        <v>0-0</v>
      </c>
      <c r="M4047" s="532" t="str">
        <f t="shared" si="211"/>
        <v>0-0</v>
      </c>
      <c r="N4047" s="526"/>
      <c r="O4047" s="535"/>
      <c r="AC4047" s="274"/>
    </row>
    <row r="4048" spans="1:29" x14ac:dyDescent="0.2">
      <c r="A4048" s="528"/>
      <c r="B4048" s="477" t="str">
        <f t="shared" si="210"/>
        <v xml:space="preserve"> </v>
      </c>
      <c r="C4048" s="477"/>
      <c r="D4048" s="526"/>
      <c r="E4048" s="529"/>
      <c r="F4048" s="529"/>
      <c r="G4048" s="530"/>
      <c r="H4048" s="530"/>
      <c r="I4048" s="532"/>
      <c r="J4048" s="531" t="e">
        <f>VLOOKUP(K4048,'[11]CONSOLIDADO PLAN DESARROLLO'!$DK$9:$DM4344,3,0)</f>
        <v>#N/A</v>
      </c>
      <c r="K4048" s="532"/>
      <c r="L4048" s="531" t="str">
        <f>IF(K4048=0,"0-0",(VLOOKUP(K4048,'[11]CONSOLIDADO PLAN DESARROLLO'!$DK$9:$DM$305,2,0)))</f>
        <v>0-0</v>
      </c>
      <c r="M4048" s="532" t="str">
        <f t="shared" si="211"/>
        <v>0-0</v>
      </c>
      <c r="N4048" s="526"/>
      <c r="O4048" s="535"/>
      <c r="AC4048" s="274"/>
    </row>
    <row r="4049" spans="1:29" x14ac:dyDescent="0.2">
      <c r="A4049" s="528"/>
      <c r="B4049" s="477" t="str">
        <f t="shared" si="210"/>
        <v xml:space="preserve"> </v>
      </c>
      <c r="C4049" s="477"/>
      <c r="D4049" s="526"/>
      <c r="E4049" s="529"/>
      <c r="F4049" s="529"/>
      <c r="G4049" s="530"/>
      <c r="H4049" s="530"/>
      <c r="I4049" s="532"/>
      <c r="J4049" s="531" t="e">
        <f>VLOOKUP(K4049,'[11]CONSOLIDADO PLAN DESARROLLO'!$DK$9:$DM4345,3,0)</f>
        <v>#N/A</v>
      </c>
      <c r="K4049" s="532"/>
      <c r="L4049" s="531" t="str">
        <f>IF(K4049=0,"0-0",(VLOOKUP(K4049,'[11]CONSOLIDADO PLAN DESARROLLO'!$DK$9:$DM$305,2,0)))</f>
        <v>0-0</v>
      </c>
      <c r="M4049" s="532" t="str">
        <f t="shared" si="211"/>
        <v>0-0</v>
      </c>
      <c r="N4049" s="526"/>
      <c r="O4049" s="535"/>
      <c r="AC4049" s="274"/>
    </row>
    <row r="4050" spans="1:29" x14ac:dyDescent="0.2">
      <c r="A4050" s="528"/>
      <c r="B4050" s="477" t="str">
        <f t="shared" si="210"/>
        <v xml:space="preserve"> </v>
      </c>
      <c r="C4050" s="477"/>
      <c r="D4050" s="526"/>
      <c r="E4050" s="529"/>
      <c r="F4050" s="529"/>
      <c r="G4050" s="530"/>
      <c r="H4050" s="530"/>
      <c r="I4050" s="532"/>
      <c r="J4050" s="531" t="e">
        <f>VLOOKUP(K4050,'[11]CONSOLIDADO PLAN DESARROLLO'!$DK$9:$DM4346,3,0)</f>
        <v>#N/A</v>
      </c>
      <c r="K4050" s="532"/>
      <c r="L4050" s="531" t="str">
        <f>IF(K4050=0,"0-0",(VLOOKUP(K4050,'[11]CONSOLIDADO PLAN DESARROLLO'!$DK$9:$DM$305,2,0)))</f>
        <v>0-0</v>
      </c>
      <c r="M4050" s="532" t="str">
        <f t="shared" si="211"/>
        <v>0-0</v>
      </c>
      <c r="N4050" s="526"/>
      <c r="O4050" s="535"/>
      <c r="AC4050" s="274"/>
    </row>
    <row r="4051" spans="1:29" x14ac:dyDescent="0.2">
      <c r="A4051" s="528"/>
      <c r="B4051" s="477" t="str">
        <f t="shared" si="210"/>
        <v xml:space="preserve"> </v>
      </c>
      <c r="C4051" s="477"/>
      <c r="D4051" s="526"/>
      <c r="E4051" s="529"/>
      <c r="F4051" s="529"/>
      <c r="G4051" s="530"/>
      <c r="H4051" s="530"/>
      <c r="I4051" s="532"/>
      <c r="J4051" s="531" t="e">
        <f>VLOOKUP(K4051,'[11]CONSOLIDADO PLAN DESARROLLO'!$DK$9:$DM4347,3,0)</f>
        <v>#N/A</v>
      </c>
      <c r="K4051" s="532"/>
      <c r="L4051" s="531" t="str">
        <f>IF(K4051=0,"0-0",(VLOOKUP(K4051,'[11]CONSOLIDADO PLAN DESARROLLO'!$DK$9:$DM$305,2,0)))</f>
        <v>0-0</v>
      </c>
      <c r="M4051" s="532" t="str">
        <f t="shared" si="211"/>
        <v>0-0</v>
      </c>
      <c r="N4051" s="526"/>
      <c r="O4051" s="535"/>
      <c r="AC4051" s="274"/>
    </row>
    <row r="4052" spans="1:29" x14ac:dyDescent="0.2">
      <c r="A4052" s="528"/>
      <c r="B4052" s="477" t="str">
        <f t="shared" si="210"/>
        <v xml:space="preserve"> </v>
      </c>
      <c r="C4052" s="477"/>
      <c r="D4052" s="526"/>
      <c r="E4052" s="529"/>
      <c r="F4052" s="529"/>
      <c r="G4052" s="530"/>
      <c r="H4052" s="530"/>
      <c r="I4052" s="532"/>
      <c r="J4052" s="531" t="e">
        <f>VLOOKUP(K4052,'[11]CONSOLIDADO PLAN DESARROLLO'!$DK$9:$DM4348,3,0)</f>
        <v>#N/A</v>
      </c>
      <c r="K4052" s="532"/>
      <c r="L4052" s="531" t="str">
        <f>IF(K4052=0,"0-0",(VLOOKUP(K4052,'[11]CONSOLIDADO PLAN DESARROLLO'!$DK$9:$DM$305,2,0)))</f>
        <v>0-0</v>
      </c>
      <c r="M4052" s="532" t="str">
        <f t="shared" si="211"/>
        <v>0-0</v>
      </c>
      <c r="N4052" s="526"/>
      <c r="O4052" s="535"/>
      <c r="AC4052" s="274"/>
    </row>
    <row r="4053" spans="1:29" x14ac:dyDescent="0.2">
      <c r="A4053" s="528"/>
      <c r="B4053" s="477" t="str">
        <f t="shared" si="210"/>
        <v xml:space="preserve"> </v>
      </c>
      <c r="C4053" s="477"/>
      <c r="D4053" s="526"/>
      <c r="E4053" s="529"/>
      <c r="F4053" s="529"/>
      <c r="G4053" s="530"/>
      <c r="H4053" s="530"/>
      <c r="I4053" s="532"/>
      <c r="J4053" s="531" t="e">
        <f>VLOOKUP(K4053,'[11]CONSOLIDADO PLAN DESARROLLO'!$DK$9:$DM4349,3,0)</f>
        <v>#N/A</v>
      </c>
      <c r="K4053" s="532"/>
      <c r="L4053" s="531" t="str">
        <f>IF(K4053=0,"0-0",(VLOOKUP(K4053,'[11]CONSOLIDADO PLAN DESARROLLO'!$DK$9:$DM$305,2,0)))</f>
        <v>0-0</v>
      </c>
      <c r="M4053" s="532" t="str">
        <f t="shared" si="211"/>
        <v>0-0</v>
      </c>
      <c r="N4053" s="526"/>
      <c r="O4053" s="535"/>
      <c r="AC4053" s="274"/>
    </row>
    <row r="4054" spans="1:29" x14ac:dyDescent="0.2">
      <c r="A4054" s="528"/>
      <c r="B4054" s="477" t="str">
        <f t="shared" si="210"/>
        <v xml:space="preserve"> </v>
      </c>
      <c r="C4054" s="477"/>
      <c r="D4054" s="526"/>
      <c r="E4054" s="529"/>
      <c r="F4054" s="529"/>
      <c r="G4054" s="530"/>
      <c r="H4054" s="530"/>
      <c r="I4054" s="532"/>
      <c r="J4054" s="531" t="e">
        <f>VLOOKUP(K4054,'[11]CONSOLIDADO PLAN DESARROLLO'!$DK$9:$DM4350,3,0)</f>
        <v>#N/A</v>
      </c>
      <c r="K4054" s="532"/>
      <c r="L4054" s="531" t="str">
        <f>IF(K4054=0,"0-0",(VLOOKUP(K4054,'[11]CONSOLIDADO PLAN DESARROLLO'!$DK$9:$DM$305,2,0)))</f>
        <v>0-0</v>
      </c>
      <c r="M4054" s="532" t="str">
        <f t="shared" si="211"/>
        <v>0-0</v>
      </c>
      <c r="N4054" s="526"/>
      <c r="O4054" s="535"/>
      <c r="AC4054" s="274"/>
    </row>
    <row r="4055" spans="1:29" x14ac:dyDescent="0.2">
      <c r="A4055" s="528"/>
      <c r="B4055" s="477" t="str">
        <f t="shared" si="210"/>
        <v xml:space="preserve"> </v>
      </c>
      <c r="C4055" s="477"/>
      <c r="D4055" s="526"/>
      <c r="E4055" s="529"/>
      <c r="F4055" s="529"/>
      <c r="G4055" s="530"/>
      <c r="H4055" s="530"/>
      <c r="I4055" s="532"/>
      <c r="J4055" s="531" t="e">
        <f>VLOOKUP(K4055,'[11]CONSOLIDADO PLAN DESARROLLO'!$DK$9:$DM4351,3,0)</f>
        <v>#N/A</v>
      </c>
      <c r="K4055" s="532"/>
      <c r="L4055" s="531" t="str">
        <f>IF(K4055=0,"0-0",(VLOOKUP(K4055,'[11]CONSOLIDADO PLAN DESARROLLO'!$DK$9:$DM$305,2,0)))</f>
        <v>0-0</v>
      </c>
      <c r="M4055" s="532" t="str">
        <f t="shared" si="211"/>
        <v>0-0</v>
      </c>
      <c r="N4055" s="526"/>
      <c r="O4055" s="535"/>
      <c r="AC4055" s="274"/>
    </row>
    <row r="4056" spans="1:29" x14ac:dyDescent="0.2">
      <c r="A4056" s="528"/>
      <c r="B4056" s="477" t="str">
        <f t="shared" si="210"/>
        <v xml:space="preserve"> </v>
      </c>
      <c r="C4056" s="477"/>
      <c r="D4056" s="526"/>
      <c r="E4056" s="529"/>
      <c r="F4056" s="529"/>
      <c r="G4056" s="530"/>
      <c r="H4056" s="530"/>
      <c r="I4056" s="532"/>
      <c r="J4056" s="531" t="e">
        <f>VLOOKUP(K4056,'[11]CONSOLIDADO PLAN DESARROLLO'!$DK$9:$DM4352,3,0)</f>
        <v>#N/A</v>
      </c>
      <c r="K4056" s="532"/>
      <c r="L4056" s="531" t="str">
        <f>IF(K4056=0,"0-0",(VLOOKUP(K4056,'[11]CONSOLIDADO PLAN DESARROLLO'!$DK$9:$DM$305,2,0)))</f>
        <v>0-0</v>
      </c>
      <c r="M4056" s="532" t="str">
        <f t="shared" si="211"/>
        <v>0-0</v>
      </c>
      <c r="N4056" s="526"/>
      <c r="O4056" s="535"/>
      <c r="AC4056" s="274"/>
    </row>
    <row r="4057" spans="1:29" x14ac:dyDescent="0.2">
      <c r="A4057" s="528"/>
      <c r="B4057" s="477" t="str">
        <f t="shared" si="210"/>
        <v xml:space="preserve"> </v>
      </c>
      <c r="C4057" s="477"/>
      <c r="D4057" s="526"/>
      <c r="E4057" s="529"/>
      <c r="F4057" s="529"/>
      <c r="G4057" s="530"/>
      <c r="H4057" s="530"/>
      <c r="I4057" s="532"/>
      <c r="J4057" s="531" t="e">
        <f>VLOOKUP(K4057,'[11]CONSOLIDADO PLAN DESARROLLO'!$DK$9:$DM4353,3,0)</f>
        <v>#N/A</v>
      </c>
      <c r="K4057" s="532"/>
      <c r="L4057" s="531" t="str">
        <f>IF(K4057=0,"0-0",(VLOOKUP(K4057,'[11]CONSOLIDADO PLAN DESARROLLO'!$DK$9:$DM$305,2,0)))</f>
        <v>0-0</v>
      </c>
      <c r="M4057" s="532" t="str">
        <f t="shared" si="211"/>
        <v>0-0</v>
      </c>
      <c r="N4057" s="526"/>
      <c r="O4057" s="535"/>
      <c r="AC4057" s="274"/>
    </row>
    <row r="4058" spans="1:29" x14ac:dyDescent="0.2">
      <c r="A4058" s="528"/>
      <c r="B4058" s="477" t="str">
        <f t="shared" si="210"/>
        <v xml:space="preserve"> </v>
      </c>
      <c r="C4058" s="477"/>
      <c r="D4058" s="526"/>
      <c r="E4058" s="529"/>
      <c r="F4058" s="529"/>
      <c r="G4058" s="530"/>
      <c r="H4058" s="530"/>
      <c r="I4058" s="532"/>
      <c r="J4058" s="531" t="e">
        <f>VLOOKUP(K4058,'[11]CONSOLIDADO PLAN DESARROLLO'!$DK$9:$DM4354,3,0)</f>
        <v>#N/A</v>
      </c>
      <c r="K4058" s="532"/>
      <c r="L4058" s="531" t="str">
        <f>IF(K4058=0,"0-0",(VLOOKUP(K4058,'[11]CONSOLIDADO PLAN DESARROLLO'!$DK$9:$DM$305,2,0)))</f>
        <v>0-0</v>
      </c>
      <c r="M4058" s="532" t="str">
        <f t="shared" si="211"/>
        <v>0-0</v>
      </c>
      <c r="N4058" s="526"/>
      <c r="O4058" s="535"/>
      <c r="AC4058" s="274"/>
    </row>
    <row r="4059" spans="1:29" x14ac:dyDescent="0.2">
      <c r="A4059" s="528"/>
      <c r="B4059" s="477" t="str">
        <f t="shared" si="210"/>
        <v xml:space="preserve"> </v>
      </c>
      <c r="C4059" s="477"/>
      <c r="D4059" s="526"/>
      <c r="E4059" s="529"/>
      <c r="F4059" s="529"/>
      <c r="G4059" s="530"/>
      <c r="H4059" s="530"/>
      <c r="I4059" s="532"/>
      <c r="J4059" s="531" t="e">
        <f>VLOOKUP(K4059,'[11]CONSOLIDADO PLAN DESARROLLO'!$DK$9:$DM4355,3,0)</f>
        <v>#N/A</v>
      </c>
      <c r="K4059" s="532"/>
      <c r="L4059" s="531" t="str">
        <f>IF(K4059=0,"0-0",(VLOOKUP(K4059,'[11]CONSOLIDADO PLAN DESARROLLO'!$DK$9:$DM$305,2,0)))</f>
        <v>0-0</v>
      </c>
      <c r="M4059" s="532" t="str">
        <f t="shared" si="211"/>
        <v>0-0</v>
      </c>
      <c r="N4059" s="526"/>
      <c r="O4059" s="535"/>
      <c r="AC4059" s="274"/>
    </row>
    <row r="4060" spans="1:29" x14ac:dyDescent="0.2">
      <c r="A4060" s="528"/>
      <c r="B4060" s="477" t="str">
        <f t="shared" si="210"/>
        <v xml:space="preserve"> </v>
      </c>
      <c r="C4060" s="477"/>
      <c r="D4060" s="526"/>
      <c r="E4060" s="529"/>
      <c r="F4060" s="529"/>
      <c r="G4060" s="530"/>
      <c r="H4060" s="530"/>
      <c r="I4060" s="532"/>
      <c r="J4060" s="531" t="e">
        <f>VLOOKUP(K4060,'[11]CONSOLIDADO PLAN DESARROLLO'!$DK$9:$DM4356,3,0)</f>
        <v>#N/A</v>
      </c>
      <c r="K4060" s="532"/>
      <c r="L4060" s="531" t="str">
        <f>IF(K4060=0,"0-0",(VLOOKUP(K4060,'[11]CONSOLIDADO PLAN DESARROLLO'!$DK$9:$DM$305,2,0)))</f>
        <v>0-0</v>
      </c>
      <c r="M4060" s="532" t="str">
        <f t="shared" si="211"/>
        <v>0-0</v>
      </c>
      <c r="N4060" s="526"/>
      <c r="O4060" s="535"/>
      <c r="AC4060" s="274"/>
    </row>
    <row r="4061" spans="1:29" x14ac:dyDescent="0.2">
      <c r="A4061" s="528"/>
      <c r="B4061" s="477" t="str">
        <f t="shared" si="210"/>
        <v xml:space="preserve"> </v>
      </c>
      <c r="C4061" s="477"/>
      <c r="D4061" s="526"/>
      <c r="E4061" s="529"/>
      <c r="F4061" s="529"/>
      <c r="G4061" s="530"/>
      <c r="H4061" s="530"/>
      <c r="I4061" s="532"/>
      <c r="J4061" s="531" t="e">
        <f>VLOOKUP(K4061,'[11]CONSOLIDADO PLAN DESARROLLO'!$DK$9:$DM4357,3,0)</f>
        <v>#N/A</v>
      </c>
      <c r="K4061" s="532"/>
      <c r="L4061" s="531" t="str">
        <f>IF(K4061=0,"0-0",(VLOOKUP(K4061,'[11]CONSOLIDADO PLAN DESARROLLO'!$DK$9:$DM$305,2,0)))</f>
        <v>0-0</v>
      </c>
      <c r="M4061" s="532" t="str">
        <f t="shared" si="211"/>
        <v>0-0</v>
      </c>
      <c r="N4061" s="526"/>
      <c r="O4061" s="535"/>
      <c r="AC4061" s="274"/>
    </row>
    <row r="4062" spans="1:29" x14ac:dyDescent="0.2">
      <c r="A4062" s="528"/>
      <c r="B4062" s="477" t="str">
        <f t="shared" si="210"/>
        <v xml:space="preserve"> </v>
      </c>
      <c r="C4062" s="477"/>
      <c r="D4062" s="526"/>
      <c r="E4062" s="529"/>
      <c r="F4062" s="529"/>
      <c r="G4062" s="530"/>
      <c r="H4062" s="530"/>
      <c r="I4062" s="532"/>
      <c r="J4062" s="531" t="e">
        <f>VLOOKUP(K4062,'[11]CONSOLIDADO PLAN DESARROLLO'!$DK$9:$DM4358,3,0)</f>
        <v>#N/A</v>
      </c>
      <c r="K4062" s="532"/>
      <c r="L4062" s="531" t="str">
        <f>IF(K4062=0,"0-0",(VLOOKUP(K4062,'[11]CONSOLIDADO PLAN DESARROLLO'!$DK$9:$DM$305,2,0)))</f>
        <v>0-0</v>
      </c>
      <c r="M4062" s="532" t="str">
        <f t="shared" si="211"/>
        <v>0-0</v>
      </c>
      <c r="N4062" s="526"/>
      <c r="O4062" s="535"/>
      <c r="AC4062" s="274"/>
    </row>
    <row r="4063" spans="1:29" x14ac:dyDescent="0.2">
      <c r="A4063" s="528"/>
      <c r="B4063" s="477" t="str">
        <f t="shared" si="210"/>
        <v xml:space="preserve"> </v>
      </c>
      <c r="C4063" s="477"/>
      <c r="D4063" s="526"/>
      <c r="E4063" s="529"/>
      <c r="F4063" s="529"/>
      <c r="G4063" s="530"/>
      <c r="H4063" s="530"/>
      <c r="I4063" s="532"/>
      <c r="J4063" s="531" t="e">
        <f>VLOOKUP(K4063,'[11]CONSOLIDADO PLAN DESARROLLO'!$DK$9:$DM4359,3,0)</f>
        <v>#N/A</v>
      </c>
      <c r="K4063" s="532"/>
      <c r="L4063" s="531" t="str">
        <f>IF(K4063=0,"0-0",(VLOOKUP(K4063,'[11]CONSOLIDADO PLAN DESARROLLO'!$DK$9:$DM$305,2,0)))</f>
        <v>0-0</v>
      </c>
      <c r="M4063" s="532" t="str">
        <f t="shared" si="211"/>
        <v>0-0</v>
      </c>
      <c r="N4063" s="526"/>
      <c r="O4063" s="535"/>
      <c r="AC4063" s="274"/>
    </row>
    <row r="4064" spans="1:29" x14ac:dyDescent="0.2">
      <c r="A4064" s="528"/>
      <c r="B4064" s="477" t="str">
        <f t="shared" si="210"/>
        <v xml:space="preserve"> </v>
      </c>
      <c r="C4064" s="477"/>
      <c r="D4064" s="526"/>
      <c r="E4064" s="529"/>
      <c r="F4064" s="529"/>
      <c r="G4064" s="530"/>
      <c r="H4064" s="530"/>
      <c r="I4064" s="532"/>
      <c r="J4064" s="531" t="e">
        <f>VLOOKUP(K4064,'[11]CONSOLIDADO PLAN DESARROLLO'!$DK$9:$DM4360,3,0)</f>
        <v>#N/A</v>
      </c>
      <c r="K4064" s="532"/>
      <c r="L4064" s="531" t="str">
        <f>IF(K4064=0,"0-0",(VLOOKUP(K4064,'[11]CONSOLIDADO PLAN DESARROLLO'!$DK$9:$DM$305,2,0)))</f>
        <v>0-0</v>
      </c>
      <c r="M4064" s="532" t="str">
        <f t="shared" si="211"/>
        <v>0-0</v>
      </c>
      <c r="N4064" s="526"/>
      <c r="O4064" s="535"/>
      <c r="AC4064" s="274"/>
    </row>
    <row r="4065" spans="1:29" x14ac:dyDescent="0.2">
      <c r="A4065" s="528"/>
      <c r="B4065" s="477" t="str">
        <f t="shared" si="210"/>
        <v xml:space="preserve"> </v>
      </c>
      <c r="C4065" s="477"/>
      <c r="D4065" s="526"/>
      <c r="E4065" s="529"/>
      <c r="F4065" s="529"/>
      <c r="G4065" s="530"/>
      <c r="H4065" s="530"/>
      <c r="I4065" s="532"/>
      <c r="J4065" s="531" t="e">
        <f>VLOOKUP(K4065,'[11]CONSOLIDADO PLAN DESARROLLO'!$DK$9:$DM4361,3,0)</f>
        <v>#N/A</v>
      </c>
      <c r="K4065" s="532"/>
      <c r="L4065" s="531" t="str">
        <f>IF(K4065=0,"0-0",(VLOOKUP(K4065,'[11]CONSOLIDADO PLAN DESARROLLO'!$DK$9:$DM$305,2,0)))</f>
        <v>0-0</v>
      </c>
      <c r="M4065" s="532" t="str">
        <f t="shared" si="211"/>
        <v>0-0</v>
      </c>
      <c r="N4065" s="526"/>
      <c r="O4065" s="535"/>
      <c r="AC4065" s="274"/>
    </row>
    <row r="4066" spans="1:29" x14ac:dyDescent="0.2">
      <c r="A4066" s="528"/>
      <c r="B4066" s="477" t="str">
        <f t="shared" si="210"/>
        <v xml:space="preserve"> </v>
      </c>
      <c r="C4066" s="477"/>
      <c r="D4066" s="526"/>
      <c r="E4066" s="529"/>
      <c r="F4066" s="529"/>
      <c r="G4066" s="530"/>
      <c r="H4066" s="530"/>
      <c r="I4066" s="532"/>
      <c r="J4066" s="531" t="e">
        <f>VLOOKUP(K4066,'[11]CONSOLIDADO PLAN DESARROLLO'!$DK$9:$DM4362,3,0)</f>
        <v>#N/A</v>
      </c>
      <c r="K4066" s="532"/>
      <c r="L4066" s="531" t="str">
        <f>IF(K4066=0,"0-0",(VLOOKUP(K4066,'[11]CONSOLIDADO PLAN DESARROLLO'!$DK$9:$DM$305,2,0)))</f>
        <v>0-0</v>
      </c>
      <c r="M4066" s="532" t="str">
        <f t="shared" si="211"/>
        <v>0-0</v>
      </c>
      <c r="N4066" s="526"/>
      <c r="O4066" s="535"/>
      <c r="AC4066" s="274"/>
    </row>
    <row r="4067" spans="1:29" x14ac:dyDescent="0.2">
      <c r="A4067" s="528"/>
      <c r="B4067" s="477" t="str">
        <f t="shared" si="210"/>
        <v xml:space="preserve"> </v>
      </c>
      <c r="C4067" s="477"/>
      <c r="D4067" s="526"/>
      <c r="E4067" s="529"/>
      <c r="F4067" s="529"/>
      <c r="G4067" s="530"/>
      <c r="H4067" s="530"/>
      <c r="I4067" s="532"/>
      <c r="J4067" s="531" t="e">
        <f>VLOOKUP(K4067,'[11]CONSOLIDADO PLAN DESARROLLO'!$DK$9:$DM4363,3,0)</f>
        <v>#N/A</v>
      </c>
      <c r="K4067" s="532"/>
      <c r="L4067" s="531" t="str">
        <f>IF(K4067=0,"0-0",(VLOOKUP(K4067,'[11]CONSOLIDADO PLAN DESARROLLO'!$DK$9:$DM$305,2,0)))</f>
        <v>0-0</v>
      </c>
      <c r="M4067" s="532" t="str">
        <f t="shared" si="211"/>
        <v>0-0</v>
      </c>
      <c r="N4067" s="526"/>
      <c r="O4067" s="535"/>
      <c r="AC4067" s="274"/>
    </row>
    <row r="4068" spans="1:29" x14ac:dyDescent="0.2">
      <c r="A4068" s="528"/>
      <c r="B4068" s="477" t="str">
        <f t="shared" si="210"/>
        <v xml:space="preserve"> </v>
      </c>
      <c r="C4068" s="477"/>
      <c r="D4068" s="526"/>
      <c r="E4068" s="529"/>
      <c r="F4068" s="529"/>
      <c r="G4068" s="530"/>
      <c r="H4068" s="530"/>
      <c r="I4068" s="532"/>
      <c r="J4068" s="531" t="e">
        <f>VLOOKUP(K4068,'[11]CONSOLIDADO PLAN DESARROLLO'!$DK$9:$DM4364,3,0)</f>
        <v>#N/A</v>
      </c>
      <c r="K4068" s="532"/>
      <c r="L4068" s="531" t="str">
        <f>IF(K4068=0,"0-0",(VLOOKUP(K4068,'[11]CONSOLIDADO PLAN DESARROLLO'!$DK$9:$DM$305,2,0)))</f>
        <v>0-0</v>
      </c>
      <c r="M4068" s="532" t="str">
        <f t="shared" si="211"/>
        <v>0-0</v>
      </c>
      <c r="N4068" s="526"/>
      <c r="O4068" s="535"/>
      <c r="AC4068" s="274"/>
    </row>
    <row r="4069" spans="1:29" x14ac:dyDescent="0.2">
      <c r="A4069" s="528"/>
      <c r="B4069" s="477" t="str">
        <f t="shared" si="210"/>
        <v xml:space="preserve"> </v>
      </c>
      <c r="C4069" s="477"/>
      <c r="D4069" s="526"/>
      <c r="E4069" s="529"/>
      <c r="F4069" s="529"/>
      <c r="G4069" s="530"/>
      <c r="H4069" s="530"/>
      <c r="I4069" s="532"/>
      <c r="J4069" s="531" t="e">
        <f>VLOOKUP(K4069,'[11]CONSOLIDADO PLAN DESARROLLO'!$DK$9:$DM4365,3,0)</f>
        <v>#N/A</v>
      </c>
      <c r="K4069" s="532"/>
      <c r="L4069" s="531" t="str">
        <f>IF(K4069=0,"0-0",(VLOOKUP(K4069,'[11]CONSOLIDADO PLAN DESARROLLO'!$DK$9:$DM$305,2,0)))</f>
        <v>0-0</v>
      </c>
      <c r="M4069" s="532" t="str">
        <f t="shared" si="211"/>
        <v>0-0</v>
      </c>
      <c r="N4069" s="526"/>
      <c r="O4069" s="535"/>
      <c r="AC4069" s="274"/>
    </row>
    <row r="4070" spans="1:29" x14ac:dyDescent="0.2">
      <c r="A4070" s="528"/>
      <c r="B4070" s="477" t="str">
        <f t="shared" si="210"/>
        <v xml:space="preserve"> </v>
      </c>
      <c r="C4070" s="477"/>
      <c r="D4070" s="526"/>
      <c r="E4070" s="529"/>
      <c r="F4070" s="529"/>
      <c r="G4070" s="530"/>
      <c r="H4070" s="530"/>
      <c r="I4070" s="532"/>
      <c r="J4070" s="531" t="e">
        <f>VLOOKUP(K4070,'[11]CONSOLIDADO PLAN DESARROLLO'!$DK$9:$DM4366,3,0)</f>
        <v>#N/A</v>
      </c>
      <c r="K4070" s="532"/>
      <c r="L4070" s="531" t="str">
        <f>IF(K4070=0,"0-0",(VLOOKUP(K4070,'[11]CONSOLIDADO PLAN DESARROLLO'!$DK$9:$DM$305,2,0)))</f>
        <v>0-0</v>
      </c>
      <c r="M4070" s="532" t="str">
        <f t="shared" si="211"/>
        <v>0-0</v>
      </c>
      <c r="N4070" s="526"/>
      <c r="O4070" s="535"/>
      <c r="AC4070" s="274"/>
    </row>
    <row r="4071" spans="1:29" x14ac:dyDescent="0.2">
      <c r="A4071" s="528"/>
      <c r="B4071" s="477" t="str">
        <f t="shared" si="210"/>
        <v xml:space="preserve"> </v>
      </c>
      <c r="C4071" s="477"/>
      <c r="D4071" s="526"/>
      <c r="E4071" s="529"/>
      <c r="F4071" s="529"/>
      <c r="G4071" s="530"/>
      <c r="H4071" s="530"/>
      <c r="I4071" s="532"/>
      <c r="J4071" s="531" t="e">
        <f>VLOOKUP(K4071,'[11]CONSOLIDADO PLAN DESARROLLO'!$DK$9:$DM4367,3,0)</f>
        <v>#N/A</v>
      </c>
      <c r="K4071" s="532"/>
      <c r="L4071" s="531" t="str">
        <f>IF(K4071=0,"0-0",(VLOOKUP(K4071,'[11]CONSOLIDADO PLAN DESARROLLO'!$DK$9:$DM$305,2,0)))</f>
        <v>0-0</v>
      </c>
      <c r="M4071" s="532" t="str">
        <f t="shared" si="211"/>
        <v>0-0</v>
      </c>
      <c r="N4071" s="526"/>
      <c r="O4071" s="535"/>
      <c r="AC4071" s="274"/>
    </row>
    <row r="4072" spans="1:29" x14ac:dyDescent="0.2">
      <c r="A4072" s="528"/>
      <c r="B4072" s="477" t="str">
        <f t="shared" si="210"/>
        <v xml:space="preserve"> </v>
      </c>
      <c r="C4072" s="477"/>
      <c r="D4072" s="526"/>
      <c r="E4072" s="529"/>
      <c r="F4072" s="529"/>
      <c r="G4072" s="530"/>
      <c r="H4072" s="530"/>
      <c r="I4072" s="532"/>
      <c r="J4072" s="531" t="e">
        <f>VLOOKUP(K4072,'[11]CONSOLIDADO PLAN DESARROLLO'!$DK$9:$DM4368,3,0)</f>
        <v>#N/A</v>
      </c>
      <c r="K4072" s="532"/>
      <c r="L4072" s="531" t="str">
        <f>IF(K4072=0,"0-0",(VLOOKUP(K4072,'[11]CONSOLIDADO PLAN DESARROLLO'!$DK$9:$DM$305,2,0)))</f>
        <v>0-0</v>
      </c>
      <c r="M4072" s="532" t="str">
        <f t="shared" si="211"/>
        <v>0-0</v>
      </c>
      <c r="N4072" s="526"/>
      <c r="O4072" s="535"/>
      <c r="AC4072" s="274"/>
    </row>
    <row r="4073" spans="1:29" x14ac:dyDescent="0.2">
      <c r="A4073" s="528"/>
      <c r="B4073" s="477" t="str">
        <f t="shared" si="210"/>
        <v xml:space="preserve"> </v>
      </c>
      <c r="C4073" s="477"/>
      <c r="D4073" s="526"/>
      <c r="E4073" s="529"/>
      <c r="F4073" s="529"/>
      <c r="G4073" s="530"/>
      <c r="H4073" s="530"/>
      <c r="I4073" s="532"/>
      <c r="J4073" s="531" t="e">
        <f>VLOOKUP(K4073,'[11]CONSOLIDADO PLAN DESARROLLO'!$DK$9:$DM4369,3,0)</f>
        <v>#N/A</v>
      </c>
      <c r="K4073" s="532"/>
      <c r="L4073" s="531" t="str">
        <f>IF(K4073=0,"0-0",(VLOOKUP(K4073,'[11]CONSOLIDADO PLAN DESARROLLO'!$DK$9:$DM$305,2,0)))</f>
        <v>0-0</v>
      </c>
      <c r="M4073" s="532" t="str">
        <f t="shared" si="211"/>
        <v>0-0</v>
      </c>
      <c r="N4073" s="526"/>
      <c r="O4073" s="535"/>
      <c r="AC4073" s="274"/>
    </row>
    <row r="4074" spans="1:29" x14ac:dyDescent="0.2">
      <c r="A4074" s="528"/>
      <c r="B4074" s="477" t="str">
        <f t="shared" si="210"/>
        <v xml:space="preserve"> </v>
      </c>
      <c r="C4074" s="477"/>
      <c r="D4074" s="526"/>
      <c r="E4074" s="529"/>
      <c r="F4074" s="529"/>
      <c r="G4074" s="530"/>
      <c r="H4074" s="530"/>
      <c r="I4074" s="532"/>
      <c r="J4074" s="531" t="e">
        <f>VLOOKUP(K4074,'[11]CONSOLIDADO PLAN DESARROLLO'!$DK$9:$DM4370,3,0)</f>
        <v>#N/A</v>
      </c>
      <c r="K4074" s="532"/>
      <c r="L4074" s="531" t="str">
        <f>IF(K4074=0,"0-0",(VLOOKUP(K4074,'[11]CONSOLIDADO PLAN DESARROLLO'!$DK$9:$DM$305,2,0)))</f>
        <v>0-0</v>
      </c>
      <c r="M4074" s="532" t="str">
        <f t="shared" si="211"/>
        <v>0-0</v>
      </c>
      <c r="N4074" s="526"/>
      <c r="O4074" s="535"/>
      <c r="AC4074" s="274"/>
    </row>
    <row r="4075" spans="1:29" x14ac:dyDescent="0.2">
      <c r="A4075" s="528"/>
      <c r="B4075" s="477" t="str">
        <f t="shared" si="210"/>
        <v xml:space="preserve"> </v>
      </c>
      <c r="C4075" s="477"/>
      <c r="D4075" s="526"/>
      <c r="E4075" s="529"/>
      <c r="F4075" s="529"/>
      <c r="G4075" s="530"/>
      <c r="H4075" s="530"/>
      <c r="I4075" s="532"/>
      <c r="J4075" s="531" t="e">
        <f>VLOOKUP(K4075,'[11]CONSOLIDADO PLAN DESARROLLO'!$DK$9:$DM4371,3,0)</f>
        <v>#N/A</v>
      </c>
      <c r="K4075" s="532"/>
      <c r="L4075" s="531" t="str">
        <f>IF(K4075=0,"0-0",(VLOOKUP(K4075,'[11]CONSOLIDADO PLAN DESARROLLO'!$DK$9:$DM$305,2,0)))</f>
        <v>0-0</v>
      </c>
      <c r="M4075" s="532" t="str">
        <f t="shared" si="211"/>
        <v>0-0</v>
      </c>
      <c r="N4075" s="526"/>
      <c r="O4075" s="535"/>
      <c r="AC4075" s="274"/>
    </row>
    <row r="4076" spans="1:29" x14ac:dyDescent="0.2">
      <c r="A4076" s="528"/>
      <c r="B4076" s="477" t="str">
        <f t="shared" si="210"/>
        <v xml:space="preserve"> </v>
      </c>
      <c r="C4076" s="477"/>
      <c r="D4076" s="526"/>
      <c r="E4076" s="529"/>
      <c r="F4076" s="529"/>
      <c r="G4076" s="530"/>
      <c r="H4076" s="530"/>
      <c r="I4076" s="532"/>
      <c r="J4076" s="531" t="e">
        <f>VLOOKUP(K4076,'[11]CONSOLIDADO PLAN DESARROLLO'!$DK$9:$DM4372,3,0)</f>
        <v>#N/A</v>
      </c>
      <c r="K4076" s="532"/>
      <c r="L4076" s="531" t="str">
        <f>IF(K4076=0,"0-0",(VLOOKUP(K4076,'[11]CONSOLIDADO PLAN DESARROLLO'!$DK$9:$DM$305,2,0)))</f>
        <v>0-0</v>
      </c>
      <c r="M4076" s="532" t="str">
        <f t="shared" si="211"/>
        <v>0-0</v>
      </c>
      <c r="N4076" s="526"/>
      <c r="O4076" s="535"/>
      <c r="AC4076" s="274"/>
    </row>
    <row r="4077" spans="1:29" x14ac:dyDescent="0.2">
      <c r="A4077" s="528"/>
      <c r="B4077" s="477" t="str">
        <f t="shared" si="210"/>
        <v xml:space="preserve"> </v>
      </c>
      <c r="C4077" s="477"/>
      <c r="D4077" s="526"/>
      <c r="E4077" s="529"/>
      <c r="F4077" s="529"/>
      <c r="G4077" s="530"/>
      <c r="H4077" s="530"/>
      <c r="I4077" s="532"/>
      <c r="J4077" s="531" t="e">
        <f>VLOOKUP(K4077,'[11]CONSOLIDADO PLAN DESARROLLO'!$DK$9:$DM4373,3,0)</f>
        <v>#N/A</v>
      </c>
      <c r="K4077" s="532"/>
      <c r="L4077" s="531" t="str">
        <f>IF(K4077=0,"0-0",(VLOOKUP(K4077,'[11]CONSOLIDADO PLAN DESARROLLO'!$DK$9:$DM$305,2,0)))</f>
        <v>0-0</v>
      </c>
      <c r="M4077" s="532" t="str">
        <f t="shared" si="211"/>
        <v>0-0</v>
      </c>
      <c r="N4077" s="526"/>
      <c r="O4077" s="535"/>
      <c r="AC4077" s="274"/>
    </row>
    <row r="4078" spans="1:29" x14ac:dyDescent="0.2">
      <c r="A4078" s="528"/>
      <c r="B4078" s="477" t="str">
        <f t="shared" si="210"/>
        <v xml:space="preserve"> </v>
      </c>
      <c r="C4078" s="477"/>
      <c r="D4078" s="526"/>
      <c r="E4078" s="529"/>
      <c r="F4078" s="529"/>
      <c r="G4078" s="530"/>
      <c r="H4078" s="530"/>
      <c r="I4078" s="532"/>
      <c r="J4078" s="531" t="e">
        <f>VLOOKUP(K4078,'[11]CONSOLIDADO PLAN DESARROLLO'!$DK$9:$DM4374,3,0)</f>
        <v>#N/A</v>
      </c>
      <c r="K4078" s="532"/>
      <c r="L4078" s="531" t="str">
        <f>IF(K4078=0,"0-0",(VLOOKUP(K4078,'[11]CONSOLIDADO PLAN DESARROLLO'!$DK$9:$DM$305,2,0)))</f>
        <v>0-0</v>
      </c>
      <c r="M4078" s="532" t="str">
        <f t="shared" si="211"/>
        <v>0-0</v>
      </c>
      <c r="N4078" s="526"/>
      <c r="O4078" s="535"/>
      <c r="AC4078" s="274"/>
    </row>
    <row r="4079" spans="1:29" x14ac:dyDescent="0.2">
      <c r="A4079" s="528"/>
      <c r="B4079" s="477" t="str">
        <f t="shared" si="210"/>
        <v xml:space="preserve"> </v>
      </c>
      <c r="C4079" s="477"/>
      <c r="D4079" s="526"/>
      <c r="E4079" s="529"/>
      <c r="F4079" s="529"/>
      <c r="G4079" s="530"/>
      <c r="H4079" s="530"/>
      <c r="I4079" s="532"/>
      <c r="J4079" s="531" t="e">
        <f>VLOOKUP(K4079,'[11]CONSOLIDADO PLAN DESARROLLO'!$DK$9:$DM4375,3,0)</f>
        <v>#N/A</v>
      </c>
      <c r="K4079" s="532"/>
      <c r="L4079" s="531" t="str">
        <f>IF(K4079=0,"0-0",(VLOOKUP(K4079,'[11]CONSOLIDADO PLAN DESARROLLO'!$DK$9:$DM$305,2,0)))</f>
        <v>0-0</v>
      </c>
      <c r="M4079" s="532" t="str">
        <f t="shared" si="211"/>
        <v>0-0</v>
      </c>
      <c r="N4079" s="526"/>
      <c r="O4079" s="535"/>
      <c r="AC4079" s="274"/>
    </row>
    <row r="4080" spans="1:29" x14ac:dyDescent="0.2">
      <c r="A4080" s="528"/>
      <c r="B4080" s="477" t="str">
        <f t="shared" si="210"/>
        <v xml:space="preserve"> </v>
      </c>
      <c r="C4080" s="477"/>
      <c r="D4080" s="526"/>
      <c r="E4080" s="529"/>
      <c r="F4080" s="529"/>
      <c r="G4080" s="530"/>
      <c r="H4080" s="530"/>
      <c r="I4080" s="532"/>
      <c r="J4080" s="531" t="e">
        <f>VLOOKUP(K4080,'[11]CONSOLIDADO PLAN DESARROLLO'!$DK$9:$DM4376,3,0)</f>
        <v>#N/A</v>
      </c>
      <c r="K4080" s="532"/>
      <c r="L4080" s="531" t="str">
        <f>IF(K4080=0,"0-0",(VLOOKUP(K4080,'[11]CONSOLIDADO PLAN DESARROLLO'!$DK$9:$DM$305,2,0)))</f>
        <v>0-0</v>
      </c>
      <c r="M4080" s="532" t="str">
        <f t="shared" si="211"/>
        <v>0-0</v>
      </c>
      <c r="N4080" s="526"/>
      <c r="O4080" s="535"/>
      <c r="AC4080" s="274"/>
    </row>
    <row r="4081" spans="1:29" x14ac:dyDescent="0.2">
      <c r="A4081" s="528"/>
      <c r="B4081" s="477" t="str">
        <f t="shared" si="210"/>
        <v xml:space="preserve"> </v>
      </c>
      <c r="C4081" s="477"/>
      <c r="D4081" s="526"/>
      <c r="E4081" s="529"/>
      <c r="F4081" s="529"/>
      <c r="G4081" s="530"/>
      <c r="H4081" s="530"/>
      <c r="I4081" s="532"/>
      <c r="J4081" s="531" t="e">
        <f>VLOOKUP(K4081,'[11]CONSOLIDADO PLAN DESARROLLO'!$DK$9:$DM4377,3,0)</f>
        <v>#N/A</v>
      </c>
      <c r="K4081" s="532"/>
      <c r="L4081" s="531" t="str">
        <f>IF(K4081=0,"0-0",(VLOOKUP(K4081,'[11]CONSOLIDADO PLAN DESARROLLO'!$DK$9:$DM$305,2,0)))</f>
        <v>0-0</v>
      </c>
      <c r="M4081" s="532" t="str">
        <f t="shared" si="211"/>
        <v>0-0</v>
      </c>
      <c r="N4081" s="526"/>
      <c r="O4081" s="535"/>
      <c r="AC4081" s="274"/>
    </row>
    <row r="4082" spans="1:29" x14ac:dyDescent="0.2">
      <c r="A4082" s="528"/>
      <c r="B4082" s="477" t="str">
        <f t="shared" si="210"/>
        <v xml:space="preserve"> </v>
      </c>
      <c r="C4082" s="477"/>
      <c r="D4082" s="526"/>
      <c r="E4082" s="529"/>
      <c r="F4082" s="529"/>
      <c r="G4082" s="530"/>
      <c r="H4082" s="530"/>
      <c r="I4082" s="532"/>
      <c r="J4082" s="531" t="e">
        <f>VLOOKUP(K4082,'[11]CONSOLIDADO PLAN DESARROLLO'!$DK$9:$DM4378,3,0)</f>
        <v>#N/A</v>
      </c>
      <c r="K4082" s="532"/>
      <c r="L4082" s="531" t="str">
        <f>IF(K4082=0,"0-0",(VLOOKUP(K4082,'[11]CONSOLIDADO PLAN DESARROLLO'!$DK$9:$DM$305,2,0)))</f>
        <v>0-0</v>
      </c>
      <c r="M4082" s="532" t="str">
        <f t="shared" si="211"/>
        <v>0-0</v>
      </c>
      <c r="N4082" s="526"/>
      <c r="O4082" s="535"/>
      <c r="AC4082" s="274"/>
    </row>
    <row r="4083" spans="1:29" x14ac:dyDescent="0.2">
      <c r="A4083" s="528"/>
      <c r="B4083" s="477" t="str">
        <f t="shared" si="210"/>
        <v xml:space="preserve"> </v>
      </c>
      <c r="C4083" s="477"/>
      <c r="D4083" s="526"/>
      <c r="E4083" s="529"/>
      <c r="F4083" s="529"/>
      <c r="G4083" s="530"/>
      <c r="H4083" s="530"/>
      <c r="I4083" s="532"/>
      <c r="J4083" s="531" t="e">
        <f>VLOOKUP(K4083,'[11]CONSOLIDADO PLAN DESARROLLO'!$DK$9:$DM4379,3,0)</f>
        <v>#N/A</v>
      </c>
      <c r="K4083" s="532"/>
      <c r="L4083" s="531" t="str">
        <f>IF(K4083=0,"0-0",(VLOOKUP(K4083,'[11]CONSOLIDADO PLAN DESARROLLO'!$DK$9:$DM$305,2,0)))</f>
        <v>0-0</v>
      </c>
      <c r="M4083" s="532" t="str">
        <f t="shared" si="211"/>
        <v>0-0</v>
      </c>
      <c r="N4083" s="526"/>
      <c r="O4083" s="535"/>
      <c r="AC4083" s="274"/>
    </row>
    <row r="4084" spans="1:29" x14ac:dyDescent="0.2">
      <c r="A4084" s="528"/>
      <c r="B4084" s="477" t="str">
        <f t="shared" si="210"/>
        <v xml:space="preserve"> </v>
      </c>
      <c r="C4084" s="477"/>
      <c r="D4084" s="526"/>
      <c r="E4084" s="529"/>
      <c r="F4084" s="529"/>
      <c r="G4084" s="530"/>
      <c r="H4084" s="530"/>
      <c r="I4084" s="532"/>
      <c r="J4084" s="531" t="e">
        <f>VLOOKUP(K4084,'[11]CONSOLIDADO PLAN DESARROLLO'!$DK$9:$DM4380,3,0)</f>
        <v>#N/A</v>
      </c>
      <c r="K4084" s="532"/>
      <c r="L4084" s="531" t="str">
        <f>IF(K4084=0,"0-0",(VLOOKUP(K4084,'[11]CONSOLIDADO PLAN DESARROLLO'!$DK$9:$DM$305,2,0)))</f>
        <v>0-0</v>
      </c>
      <c r="M4084" s="532" t="str">
        <f t="shared" si="211"/>
        <v>0-0</v>
      </c>
      <c r="N4084" s="526"/>
      <c r="O4084" s="535"/>
      <c r="AC4084" s="274"/>
    </row>
    <row r="4085" spans="1:29" x14ac:dyDescent="0.2">
      <c r="A4085" s="528"/>
      <c r="B4085" s="477" t="str">
        <f t="shared" si="210"/>
        <v xml:space="preserve"> </v>
      </c>
      <c r="C4085" s="477"/>
      <c r="D4085" s="526"/>
      <c r="E4085" s="529"/>
      <c r="F4085" s="529"/>
      <c r="G4085" s="530"/>
      <c r="H4085" s="530"/>
      <c r="I4085" s="532"/>
      <c r="J4085" s="531" t="e">
        <f>VLOOKUP(K4085,'[11]CONSOLIDADO PLAN DESARROLLO'!$DK$9:$DM4381,3,0)</f>
        <v>#N/A</v>
      </c>
      <c r="K4085" s="532"/>
      <c r="L4085" s="531" t="str">
        <f>IF(K4085=0,"0-0",(VLOOKUP(K4085,'[11]CONSOLIDADO PLAN DESARROLLO'!$DK$9:$DM$305,2,0)))</f>
        <v>0-0</v>
      </c>
      <c r="M4085" s="532" t="str">
        <f t="shared" si="211"/>
        <v>0-0</v>
      </c>
      <c r="N4085" s="526"/>
      <c r="O4085" s="535"/>
      <c r="AC4085" s="274"/>
    </row>
    <row r="4086" spans="1:29" x14ac:dyDescent="0.2">
      <c r="A4086" s="528"/>
      <c r="B4086" s="477" t="str">
        <f t="shared" si="210"/>
        <v xml:space="preserve"> </v>
      </c>
      <c r="C4086" s="477"/>
      <c r="D4086" s="526"/>
      <c r="E4086" s="529"/>
      <c r="F4086" s="529"/>
      <c r="G4086" s="530"/>
      <c r="H4086" s="530"/>
      <c r="I4086" s="532"/>
      <c r="J4086" s="531" t="e">
        <f>VLOOKUP(K4086,'[11]CONSOLIDADO PLAN DESARROLLO'!$DK$9:$DM4382,3,0)</f>
        <v>#N/A</v>
      </c>
      <c r="K4086" s="532"/>
      <c r="L4086" s="531" t="str">
        <f>IF(K4086=0,"0-0",(VLOOKUP(K4086,'[11]CONSOLIDADO PLAN DESARROLLO'!$DK$9:$DM$305,2,0)))</f>
        <v>0-0</v>
      </c>
      <c r="M4086" s="532" t="str">
        <f t="shared" si="211"/>
        <v>0-0</v>
      </c>
      <c r="N4086" s="526"/>
      <c r="O4086" s="535"/>
      <c r="AC4086" s="274"/>
    </row>
    <row r="4087" spans="1:29" x14ac:dyDescent="0.2">
      <c r="A4087" s="528"/>
      <c r="B4087" s="477" t="str">
        <f t="shared" si="210"/>
        <v xml:space="preserve"> </v>
      </c>
      <c r="C4087" s="477"/>
      <c r="D4087" s="526"/>
      <c r="E4087" s="529"/>
      <c r="F4087" s="529"/>
      <c r="G4087" s="530"/>
      <c r="H4087" s="530"/>
      <c r="I4087" s="532"/>
      <c r="J4087" s="531" t="e">
        <f>VLOOKUP(K4087,'[11]CONSOLIDADO PLAN DESARROLLO'!$DK$9:$DM4383,3,0)</f>
        <v>#N/A</v>
      </c>
      <c r="K4087" s="532"/>
      <c r="L4087" s="531" t="str">
        <f>IF(K4087=0,"0-0",(VLOOKUP(K4087,'[11]CONSOLIDADO PLAN DESARROLLO'!$DK$9:$DM$305,2,0)))</f>
        <v>0-0</v>
      </c>
      <c r="M4087" s="532" t="str">
        <f t="shared" si="211"/>
        <v>0-0</v>
      </c>
      <c r="N4087" s="526"/>
      <c r="O4087" s="535"/>
      <c r="AC4087" s="274"/>
    </row>
    <row r="4088" spans="1:29" x14ac:dyDescent="0.2">
      <c r="A4088" s="528"/>
      <c r="B4088" s="477" t="str">
        <f t="shared" si="210"/>
        <v xml:space="preserve"> </v>
      </c>
      <c r="C4088" s="477"/>
      <c r="D4088" s="526"/>
      <c r="E4088" s="529"/>
      <c r="F4088" s="529"/>
      <c r="G4088" s="530"/>
      <c r="H4088" s="530"/>
      <c r="I4088" s="532"/>
      <c r="J4088" s="531" t="e">
        <f>VLOOKUP(K4088,'[11]CONSOLIDADO PLAN DESARROLLO'!$DK$9:$DM4384,3,0)</f>
        <v>#N/A</v>
      </c>
      <c r="K4088" s="532"/>
      <c r="L4088" s="531" t="str">
        <f>IF(K4088=0,"0-0",(VLOOKUP(K4088,'[11]CONSOLIDADO PLAN DESARROLLO'!$DK$9:$DM$305,2,0)))</f>
        <v>0-0</v>
      </c>
      <c r="M4088" s="532" t="str">
        <f t="shared" si="211"/>
        <v>0-0</v>
      </c>
      <c r="N4088" s="526"/>
      <c r="O4088" s="535"/>
      <c r="AC4088" s="274"/>
    </row>
    <row r="4089" spans="1:29" x14ac:dyDescent="0.2">
      <c r="A4089" s="528"/>
      <c r="B4089" s="477" t="str">
        <f t="shared" si="210"/>
        <v xml:space="preserve"> </v>
      </c>
      <c r="C4089" s="477"/>
      <c r="D4089" s="526"/>
      <c r="E4089" s="529"/>
      <c r="F4089" s="529"/>
      <c r="G4089" s="530"/>
      <c r="H4089" s="530"/>
      <c r="I4089" s="532"/>
      <c r="J4089" s="531" t="e">
        <f>VLOOKUP(K4089,'[11]CONSOLIDADO PLAN DESARROLLO'!$DK$9:$DM4385,3,0)</f>
        <v>#N/A</v>
      </c>
      <c r="K4089" s="532"/>
      <c r="L4089" s="531" t="str">
        <f>IF(K4089=0,"0-0",(VLOOKUP(K4089,'[11]CONSOLIDADO PLAN DESARROLLO'!$DK$9:$DM$305,2,0)))</f>
        <v>0-0</v>
      </c>
      <c r="M4089" s="532" t="str">
        <f t="shared" si="211"/>
        <v>0-0</v>
      </c>
      <c r="N4089" s="526"/>
      <c r="O4089" s="535"/>
      <c r="AC4089" s="274"/>
    </row>
    <row r="4090" spans="1:29" x14ac:dyDescent="0.2">
      <c r="A4090" s="528"/>
      <c r="B4090" s="477" t="str">
        <f t="shared" si="210"/>
        <v xml:space="preserve"> </v>
      </c>
      <c r="C4090" s="477"/>
      <c r="D4090" s="526"/>
      <c r="E4090" s="529"/>
      <c r="F4090" s="529"/>
      <c r="G4090" s="530"/>
      <c r="H4090" s="530"/>
      <c r="I4090" s="532"/>
      <c r="J4090" s="531" t="e">
        <f>VLOOKUP(K4090,'[11]CONSOLIDADO PLAN DESARROLLO'!$DK$9:$DM4386,3,0)</f>
        <v>#N/A</v>
      </c>
      <c r="K4090" s="532"/>
      <c r="L4090" s="531" t="str">
        <f>IF(K4090=0,"0-0",(VLOOKUP(K4090,'[11]CONSOLIDADO PLAN DESARROLLO'!$DK$9:$DM$305,2,0)))</f>
        <v>0-0</v>
      </c>
      <c r="M4090" s="532" t="str">
        <f t="shared" si="211"/>
        <v>0-0</v>
      </c>
      <c r="N4090" s="526"/>
      <c r="O4090" s="535"/>
      <c r="AC4090" s="274"/>
    </row>
    <row r="4091" spans="1:29" x14ac:dyDescent="0.2">
      <c r="A4091" s="528"/>
      <c r="B4091" s="477" t="str">
        <f t="shared" si="210"/>
        <v xml:space="preserve"> </v>
      </c>
      <c r="C4091" s="477"/>
      <c r="D4091" s="526"/>
      <c r="E4091" s="529"/>
      <c r="F4091" s="529"/>
      <c r="G4091" s="530"/>
      <c r="H4091" s="530"/>
      <c r="I4091" s="532"/>
      <c r="J4091" s="531" t="e">
        <f>VLOOKUP(K4091,'[11]CONSOLIDADO PLAN DESARROLLO'!$DK$9:$DM4387,3,0)</f>
        <v>#N/A</v>
      </c>
      <c r="K4091" s="532"/>
      <c r="L4091" s="531" t="str">
        <f>IF(K4091=0,"0-0",(VLOOKUP(K4091,'[11]CONSOLIDADO PLAN DESARROLLO'!$DK$9:$DM$305,2,0)))</f>
        <v>0-0</v>
      </c>
      <c r="M4091" s="532" t="str">
        <f t="shared" si="211"/>
        <v>0-0</v>
      </c>
      <c r="N4091" s="526"/>
      <c r="O4091" s="535"/>
      <c r="AC4091" s="274"/>
    </row>
    <row r="4092" spans="1:29" x14ac:dyDescent="0.2">
      <c r="A4092" s="528"/>
      <c r="B4092" s="477" t="str">
        <f t="shared" si="210"/>
        <v xml:space="preserve"> </v>
      </c>
      <c r="C4092" s="477"/>
      <c r="D4092" s="526"/>
      <c r="E4092" s="529"/>
      <c r="F4092" s="529"/>
      <c r="G4092" s="530"/>
      <c r="H4092" s="530"/>
      <c r="I4092" s="532"/>
      <c r="J4092" s="531" t="e">
        <f>VLOOKUP(K4092,'[11]CONSOLIDADO PLAN DESARROLLO'!$DK$9:$DM4388,3,0)</f>
        <v>#N/A</v>
      </c>
      <c r="K4092" s="532"/>
      <c r="L4092" s="531" t="str">
        <f>IF(K4092=0,"0-0",(VLOOKUP(K4092,'[11]CONSOLIDADO PLAN DESARROLLO'!$DK$9:$DM$305,2,0)))</f>
        <v>0-0</v>
      </c>
      <c r="M4092" s="532" t="str">
        <f t="shared" si="211"/>
        <v>0-0</v>
      </c>
      <c r="N4092" s="526"/>
      <c r="O4092" s="535"/>
      <c r="AC4092" s="274"/>
    </row>
    <row r="4093" spans="1:29" x14ac:dyDescent="0.2">
      <c r="A4093" s="528"/>
      <c r="B4093" s="477" t="str">
        <f t="shared" si="210"/>
        <v xml:space="preserve"> </v>
      </c>
      <c r="C4093" s="477"/>
      <c r="D4093" s="526"/>
      <c r="E4093" s="529"/>
      <c r="F4093" s="529"/>
      <c r="G4093" s="530"/>
      <c r="H4093" s="530"/>
      <c r="I4093" s="532"/>
      <c r="J4093" s="531" t="e">
        <f>VLOOKUP(K4093,'[11]CONSOLIDADO PLAN DESARROLLO'!$DK$9:$DM4389,3,0)</f>
        <v>#N/A</v>
      </c>
      <c r="K4093" s="532"/>
      <c r="L4093" s="531" t="str">
        <f>IF(K4093=0,"0-0",(VLOOKUP(K4093,'[11]CONSOLIDADO PLAN DESARROLLO'!$DK$9:$DM$305,2,0)))</f>
        <v>0-0</v>
      </c>
      <c r="M4093" s="532" t="str">
        <f t="shared" si="211"/>
        <v>0-0</v>
      </c>
      <c r="N4093" s="526"/>
      <c r="O4093" s="535"/>
      <c r="AC4093" s="274"/>
    </row>
    <row r="4094" spans="1:29" x14ac:dyDescent="0.2">
      <c r="A4094" s="528"/>
      <c r="B4094" s="477" t="str">
        <f t="shared" si="210"/>
        <v xml:space="preserve"> </v>
      </c>
      <c r="C4094" s="477"/>
      <c r="D4094" s="526"/>
      <c r="E4094" s="529"/>
      <c r="F4094" s="529"/>
      <c r="G4094" s="530"/>
      <c r="H4094" s="530"/>
      <c r="I4094" s="532"/>
      <c r="J4094" s="531" t="e">
        <f>VLOOKUP(K4094,'[11]CONSOLIDADO PLAN DESARROLLO'!$DK$9:$DM4390,3,0)</f>
        <v>#N/A</v>
      </c>
      <c r="K4094" s="532"/>
      <c r="L4094" s="531" t="str">
        <f>IF(K4094=0,"0-0",(VLOOKUP(K4094,'[11]CONSOLIDADO PLAN DESARROLLO'!$DK$9:$DM$305,2,0)))</f>
        <v>0-0</v>
      </c>
      <c r="M4094" s="532" t="str">
        <f t="shared" si="211"/>
        <v>0-0</v>
      </c>
      <c r="N4094" s="526"/>
      <c r="O4094" s="535"/>
      <c r="AC4094" s="274"/>
    </row>
    <row r="4095" spans="1:29" x14ac:dyDescent="0.2">
      <c r="A4095" s="528"/>
      <c r="B4095" s="477" t="str">
        <f t="shared" si="210"/>
        <v xml:space="preserve"> </v>
      </c>
      <c r="C4095" s="477"/>
      <c r="D4095" s="526"/>
      <c r="E4095" s="529"/>
      <c r="F4095" s="529"/>
      <c r="G4095" s="530"/>
      <c r="H4095" s="530"/>
      <c r="I4095" s="532"/>
      <c r="J4095" s="531" t="e">
        <f>VLOOKUP(K4095,'[11]CONSOLIDADO PLAN DESARROLLO'!$DK$9:$DM4391,3,0)</f>
        <v>#N/A</v>
      </c>
      <c r="K4095" s="532"/>
      <c r="L4095" s="531" t="str">
        <f>IF(K4095=0,"0-0",(VLOOKUP(K4095,'[11]CONSOLIDADO PLAN DESARROLLO'!$DK$9:$DM$305,2,0)))</f>
        <v>0-0</v>
      </c>
      <c r="M4095" s="532" t="str">
        <f t="shared" si="211"/>
        <v>0-0</v>
      </c>
      <c r="N4095" s="526"/>
      <c r="O4095" s="535"/>
      <c r="AC4095" s="274"/>
    </row>
    <row r="4096" spans="1:29" x14ac:dyDescent="0.2">
      <c r="A4096" s="528"/>
      <c r="B4096" s="477" t="str">
        <f t="shared" si="210"/>
        <v xml:space="preserve"> </v>
      </c>
      <c r="C4096" s="477"/>
      <c r="D4096" s="526"/>
      <c r="E4096" s="529"/>
      <c r="F4096" s="529"/>
      <c r="G4096" s="530"/>
      <c r="H4096" s="530"/>
      <c r="I4096" s="532"/>
      <c r="J4096" s="531" t="e">
        <f>VLOOKUP(K4096,'[11]CONSOLIDADO PLAN DESARROLLO'!$DK$9:$DM4392,3,0)</f>
        <v>#N/A</v>
      </c>
      <c r="K4096" s="532"/>
      <c r="L4096" s="531" t="str">
        <f>IF(K4096=0,"0-0",(VLOOKUP(K4096,'[11]CONSOLIDADO PLAN DESARROLLO'!$DK$9:$DM$305,2,0)))</f>
        <v>0-0</v>
      </c>
      <c r="M4096" s="532" t="str">
        <f t="shared" si="211"/>
        <v>0-0</v>
      </c>
      <c r="N4096" s="526"/>
      <c r="O4096" s="535"/>
      <c r="AC4096" s="274"/>
    </row>
    <row r="4097" spans="1:29" x14ac:dyDescent="0.2">
      <c r="A4097" s="528"/>
      <c r="B4097" s="477" t="str">
        <f t="shared" si="210"/>
        <v xml:space="preserve"> </v>
      </c>
      <c r="C4097" s="477"/>
      <c r="D4097" s="526"/>
      <c r="E4097" s="529"/>
      <c r="F4097" s="529"/>
      <c r="G4097" s="530"/>
      <c r="H4097" s="530"/>
      <c r="I4097" s="532"/>
      <c r="J4097" s="531" t="e">
        <f>VLOOKUP(K4097,'[11]CONSOLIDADO PLAN DESARROLLO'!$DK$9:$DM4393,3,0)</f>
        <v>#N/A</v>
      </c>
      <c r="K4097" s="532"/>
      <c r="L4097" s="531" t="str">
        <f>IF(K4097=0,"0-0",(VLOOKUP(K4097,'[11]CONSOLIDADO PLAN DESARROLLO'!$DK$9:$DM$305,2,0)))</f>
        <v>0-0</v>
      </c>
      <c r="M4097" s="532" t="str">
        <f t="shared" si="211"/>
        <v>0-0</v>
      </c>
      <c r="N4097" s="526"/>
      <c r="O4097" s="535"/>
      <c r="AC4097" s="274"/>
    </row>
    <row r="4098" spans="1:29" x14ac:dyDescent="0.2">
      <c r="A4098" s="528"/>
      <c r="B4098" s="477" t="str">
        <f t="shared" si="210"/>
        <v xml:space="preserve"> </v>
      </c>
      <c r="C4098" s="477"/>
      <c r="D4098" s="526"/>
      <c r="E4098" s="529"/>
      <c r="F4098" s="529"/>
      <c r="G4098" s="530"/>
      <c r="H4098" s="530"/>
      <c r="I4098" s="532"/>
      <c r="J4098" s="531" t="e">
        <f>VLOOKUP(K4098,'[11]CONSOLIDADO PLAN DESARROLLO'!$DK$9:$DM4394,3,0)</f>
        <v>#N/A</v>
      </c>
      <c r="K4098" s="532"/>
      <c r="L4098" s="531" t="str">
        <f>IF(K4098=0,"0-0",(VLOOKUP(K4098,'[11]CONSOLIDADO PLAN DESARROLLO'!$DK$9:$DM$305,2,0)))</f>
        <v>0-0</v>
      </c>
      <c r="M4098" s="532" t="str">
        <f t="shared" si="211"/>
        <v>0-0</v>
      </c>
      <c r="N4098" s="526"/>
      <c r="O4098" s="535"/>
      <c r="AC4098" s="274"/>
    </row>
    <row r="4099" spans="1:29" x14ac:dyDescent="0.2">
      <c r="A4099" s="528"/>
      <c r="B4099" s="477" t="str">
        <f t="shared" ref="B4099:B4162" si="212">+CONCATENATE(C4099," ",(LEFT(I4099,(3))))</f>
        <v xml:space="preserve"> </v>
      </c>
      <c r="C4099" s="477"/>
      <c r="D4099" s="526"/>
      <c r="E4099" s="529"/>
      <c r="F4099" s="529"/>
      <c r="G4099" s="530"/>
      <c r="H4099" s="530"/>
      <c r="I4099" s="532"/>
      <c r="J4099" s="531" t="e">
        <f>VLOOKUP(K4099,'[11]CONSOLIDADO PLAN DESARROLLO'!$DK$9:$DM4395,3,0)</f>
        <v>#N/A</v>
      </c>
      <c r="K4099" s="532"/>
      <c r="L4099" s="531" t="str">
        <f>IF(K4099=0,"0-0",(VLOOKUP(K4099,'[11]CONSOLIDADO PLAN DESARROLLO'!$DK$9:$DM$305,2,0)))</f>
        <v>0-0</v>
      </c>
      <c r="M4099" s="532" t="str">
        <f t="shared" ref="M4099:M4162" si="213">IF(I4099=0,"0-0",(VLOOKUP(I4099,$Q$2:$V$191,$P$1,0)))</f>
        <v>0-0</v>
      </c>
      <c r="N4099" s="526"/>
      <c r="O4099" s="535"/>
      <c r="AC4099" s="274"/>
    </row>
    <row r="4100" spans="1:29" x14ac:dyDescent="0.2">
      <c r="A4100" s="528"/>
      <c r="B4100" s="477" t="str">
        <f t="shared" si="212"/>
        <v xml:space="preserve"> </v>
      </c>
      <c r="C4100" s="477"/>
      <c r="D4100" s="526"/>
      <c r="E4100" s="529"/>
      <c r="F4100" s="529"/>
      <c r="G4100" s="530"/>
      <c r="H4100" s="530"/>
      <c r="I4100" s="532"/>
      <c r="J4100" s="531" t="e">
        <f>VLOOKUP(K4100,'[11]CONSOLIDADO PLAN DESARROLLO'!$DK$9:$DM4396,3,0)</f>
        <v>#N/A</v>
      </c>
      <c r="K4100" s="532"/>
      <c r="L4100" s="531" t="str">
        <f>IF(K4100=0,"0-0",(VLOOKUP(K4100,'[11]CONSOLIDADO PLAN DESARROLLO'!$DK$9:$DM$305,2,0)))</f>
        <v>0-0</v>
      </c>
      <c r="M4100" s="532" t="str">
        <f t="shared" si="213"/>
        <v>0-0</v>
      </c>
      <c r="N4100" s="526"/>
      <c r="O4100" s="535"/>
      <c r="AC4100" s="274"/>
    </row>
    <row r="4101" spans="1:29" x14ac:dyDescent="0.2">
      <c r="A4101" s="528"/>
      <c r="B4101" s="477" t="str">
        <f t="shared" si="212"/>
        <v xml:space="preserve"> </v>
      </c>
      <c r="C4101" s="477"/>
      <c r="D4101" s="526"/>
      <c r="E4101" s="529"/>
      <c r="F4101" s="529"/>
      <c r="G4101" s="530"/>
      <c r="H4101" s="530"/>
      <c r="I4101" s="532"/>
      <c r="J4101" s="531" t="e">
        <f>VLOOKUP(K4101,'[11]CONSOLIDADO PLAN DESARROLLO'!$DK$9:$DM4397,3,0)</f>
        <v>#N/A</v>
      </c>
      <c r="K4101" s="532"/>
      <c r="L4101" s="531" t="str">
        <f>IF(K4101=0,"0-0",(VLOOKUP(K4101,'[11]CONSOLIDADO PLAN DESARROLLO'!$DK$9:$DM$305,2,0)))</f>
        <v>0-0</v>
      </c>
      <c r="M4101" s="532" t="str">
        <f t="shared" si="213"/>
        <v>0-0</v>
      </c>
      <c r="N4101" s="526"/>
      <c r="O4101" s="535"/>
      <c r="AC4101" s="274"/>
    </row>
    <row r="4102" spans="1:29" x14ac:dyDescent="0.2">
      <c r="A4102" s="528"/>
      <c r="B4102" s="477" t="str">
        <f t="shared" si="212"/>
        <v xml:space="preserve"> </v>
      </c>
      <c r="C4102" s="477"/>
      <c r="D4102" s="526"/>
      <c r="E4102" s="529"/>
      <c r="F4102" s="529"/>
      <c r="G4102" s="530"/>
      <c r="H4102" s="530"/>
      <c r="I4102" s="532"/>
      <c r="J4102" s="531" t="e">
        <f>VLOOKUP(K4102,'[11]CONSOLIDADO PLAN DESARROLLO'!$DK$9:$DM4398,3,0)</f>
        <v>#N/A</v>
      </c>
      <c r="K4102" s="532"/>
      <c r="L4102" s="531" t="str">
        <f>IF(K4102=0,"0-0",(VLOOKUP(K4102,'[11]CONSOLIDADO PLAN DESARROLLO'!$DK$9:$DM$305,2,0)))</f>
        <v>0-0</v>
      </c>
      <c r="M4102" s="532" t="str">
        <f t="shared" si="213"/>
        <v>0-0</v>
      </c>
      <c r="N4102" s="526"/>
      <c r="O4102" s="535"/>
      <c r="AC4102" s="274"/>
    </row>
    <row r="4103" spans="1:29" x14ac:dyDescent="0.2">
      <c r="A4103" s="528"/>
      <c r="B4103" s="477" t="str">
        <f t="shared" si="212"/>
        <v xml:space="preserve"> </v>
      </c>
      <c r="C4103" s="477"/>
      <c r="D4103" s="526"/>
      <c r="E4103" s="529"/>
      <c r="F4103" s="529"/>
      <c r="G4103" s="530"/>
      <c r="H4103" s="530"/>
      <c r="I4103" s="532"/>
      <c r="J4103" s="531" t="e">
        <f>VLOOKUP(K4103,'[11]CONSOLIDADO PLAN DESARROLLO'!$DK$9:$DM4399,3,0)</f>
        <v>#N/A</v>
      </c>
      <c r="K4103" s="532"/>
      <c r="L4103" s="531" t="str">
        <f>IF(K4103=0,"0-0",(VLOOKUP(K4103,'[11]CONSOLIDADO PLAN DESARROLLO'!$DK$9:$DM$305,2,0)))</f>
        <v>0-0</v>
      </c>
      <c r="M4103" s="532" t="str">
        <f t="shared" si="213"/>
        <v>0-0</v>
      </c>
      <c r="N4103" s="526"/>
      <c r="O4103" s="535"/>
      <c r="AC4103" s="274"/>
    </row>
    <row r="4104" spans="1:29" x14ac:dyDescent="0.2">
      <c r="A4104" s="528"/>
      <c r="B4104" s="477" t="str">
        <f t="shared" si="212"/>
        <v xml:space="preserve"> </v>
      </c>
      <c r="C4104" s="477"/>
      <c r="D4104" s="526"/>
      <c r="E4104" s="529"/>
      <c r="F4104" s="529"/>
      <c r="G4104" s="530"/>
      <c r="H4104" s="530"/>
      <c r="I4104" s="532"/>
      <c r="J4104" s="531" t="e">
        <f>VLOOKUP(K4104,'[11]CONSOLIDADO PLAN DESARROLLO'!$DK$9:$DM4400,3,0)</f>
        <v>#N/A</v>
      </c>
      <c r="K4104" s="532"/>
      <c r="L4104" s="531" t="str">
        <f>IF(K4104=0,"0-0",(VLOOKUP(K4104,'[11]CONSOLIDADO PLAN DESARROLLO'!$DK$9:$DM$305,2,0)))</f>
        <v>0-0</v>
      </c>
      <c r="M4104" s="532" t="str">
        <f t="shared" si="213"/>
        <v>0-0</v>
      </c>
      <c r="N4104" s="526"/>
      <c r="O4104" s="535"/>
      <c r="AC4104" s="274"/>
    </row>
    <row r="4105" spans="1:29" x14ac:dyDescent="0.2">
      <c r="A4105" s="528"/>
      <c r="B4105" s="477" t="str">
        <f t="shared" si="212"/>
        <v xml:space="preserve"> </v>
      </c>
      <c r="C4105" s="477"/>
      <c r="D4105" s="526"/>
      <c r="E4105" s="529"/>
      <c r="F4105" s="529"/>
      <c r="G4105" s="530"/>
      <c r="H4105" s="530"/>
      <c r="I4105" s="532"/>
      <c r="J4105" s="531" t="e">
        <f>VLOOKUP(K4105,'[11]CONSOLIDADO PLAN DESARROLLO'!$DK$9:$DM4401,3,0)</f>
        <v>#N/A</v>
      </c>
      <c r="K4105" s="532"/>
      <c r="L4105" s="531" t="str">
        <f>IF(K4105=0,"0-0",(VLOOKUP(K4105,'[11]CONSOLIDADO PLAN DESARROLLO'!$DK$9:$DM$305,2,0)))</f>
        <v>0-0</v>
      </c>
      <c r="M4105" s="532" t="str">
        <f t="shared" si="213"/>
        <v>0-0</v>
      </c>
      <c r="N4105" s="526"/>
      <c r="O4105" s="535"/>
      <c r="AC4105" s="274"/>
    </row>
    <row r="4106" spans="1:29" x14ac:dyDescent="0.2">
      <c r="A4106" s="528"/>
      <c r="B4106" s="477" t="str">
        <f t="shared" si="212"/>
        <v xml:space="preserve"> </v>
      </c>
      <c r="C4106" s="477"/>
      <c r="D4106" s="526"/>
      <c r="E4106" s="529"/>
      <c r="F4106" s="529"/>
      <c r="G4106" s="530"/>
      <c r="H4106" s="530"/>
      <c r="I4106" s="532"/>
      <c r="J4106" s="531" t="e">
        <f>VLOOKUP(K4106,'[11]CONSOLIDADO PLAN DESARROLLO'!$DK$9:$DM4402,3,0)</f>
        <v>#N/A</v>
      </c>
      <c r="K4106" s="532"/>
      <c r="L4106" s="531" t="str">
        <f>IF(K4106=0,"0-0",(VLOOKUP(K4106,'[11]CONSOLIDADO PLAN DESARROLLO'!$DK$9:$DM$305,2,0)))</f>
        <v>0-0</v>
      </c>
      <c r="M4106" s="532" t="str">
        <f t="shared" si="213"/>
        <v>0-0</v>
      </c>
      <c r="N4106" s="526"/>
      <c r="O4106" s="535"/>
      <c r="AC4106" s="274"/>
    </row>
    <row r="4107" spans="1:29" x14ac:dyDescent="0.2">
      <c r="A4107" s="528"/>
      <c r="B4107" s="477" t="str">
        <f t="shared" si="212"/>
        <v xml:space="preserve"> </v>
      </c>
      <c r="C4107" s="477"/>
      <c r="D4107" s="526"/>
      <c r="E4107" s="529"/>
      <c r="F4107" s="529"/>
      <c r="G4107" s="530"/>
      <c r="H4107" s="530"/>
      <c r="I4107" s="532"/>
      <c r="J4107" s="531" t="e">
        <f>VLOOKUP(K4107,'[11]CONSOLIDADO PLAN DESARROLLO'!$DK$9:$DM4403,3,0)</f>
        <v>#N/A</v>
      </c>
      <c r="K4107" s="532"/>
      <c r="L4107" s="531" t="str">
        <f>IF(K4107=0,"0-0",(VLOOKUP(K4107,'[11]CONSOLIDADO PLAN DESARROLLO'!$DK$9:$DM$305,2,0)))</f>
        <v>0-0</v>
      </c>
      <c r="M4107" s="532" t="str">
        <f t="shared" si="213"/>
        <v>0-0</v>
      </c>
      <c r="N4107" s="526"/>
      <c r="O4107" s="535"/>
      <c r="AC4107" s="274"/>
    </row>
    <row r="4108" spans="1:29" x14ac:dyDescent="0.2">
      <c r="A4108" s="528"/>
      <c r="B4108" s="477" t="str">
        <f t="shared" si="212"/>
        <v xml:space="preserve"> </v>
      </c>
      <c r="C4108" s="477"/>
      <c r="D4108" s="526"/>
      <c r="E4108" s="529"/>
      <c r="F4108" s="529"/>
      <c r="G4108" s="530"/>
      <c r="H4108" s="530"/>
      <c r="I4108" s="532"/>
      <c r="J4108" s="531" t="e">
        <f>VLOOKUP(K4108,'[11]CONSOLIDADO PLAN DESARROLLO'!$DK$9:$DM4404,3,0)</f>
        <v>#N/A</v>
      </c>
      <c r="K4108" s="532"/>
      <c r="L4108" s="531" t="str">
        <f>IF(K4108=0,"0-0",(VLOOKUP(K4108,'[11]CONSOLIDADO PLAN DESARROLLO'!$DK$9:$DM$305,2,0)))</f>
        <v>0-0</v>
      </c>
      <c r="M4108" s="532" t="str">
        <f t="shared" si="213"/>
        <v>0-0</v>
      </c>
      <c r="N4108" s="526"/>
      <c r="O4108" s="535"/>
      <c r="AC4108" s="274"/>
    </row>
    <row r="4109" spans="1:29" x14ac:dyDescent="0.2">
      <c r="A4109" s="528"/>
      <c r="B4109" s="477" t="str">
        <f t="shared" si="212"/>
        <v xml:space="preserve"> </v>
      </c>
      <c r="C4109" s="477"/>
      <c r="D4109" s="526"/>
      <c r="E4109" s="529"/>
      <c r="F4109" s="529"/>
      <c r="G4109" s="530"/>
      <c r="H4109" s="530"/>
      <c r="I4109" s="532"/>
      <c r="J4109" s="531" t="e">
        <f>VLOOKUP(K4109,'[11]CONSOLIDADO PLAN DESARROLLO'!$DK$9:$DM4405,3,0)</f>
        <v>#N/A</v>
      </c>
      <c r="K4109" s="532"/>
      <c r="L4109" s="531" t="str">
        <f>IF(K4109=0,"0-0",(VLOOKUP(K4109,'[11]CONSOLIDADO PLAN DESARROLLO'!$DK$9:$DM$305,2,0)))</f>
        <v>0-0</v>
      </c>
      <c r="M4109" s="532" t="str">
        <f t="shared" si="213"/>
        <v>0-0</v>
      </c>
      <c r="N4109" s="526"/>
      <c r="O4109" s="535"/>
      <c r="AC4109" s="274"/>
    </row>
    <row r="4110" spans="1:29" x14ac:dyDescent="0.2">
      <c r="A4110" s="528"/>
      <c r="B4110" s="477" t="str">
        <f t="shared" si="212"/>
        <v xml:space="preserve"> </v>
      </c>
      <c r="C4110" s="477"/>
      <c r="D4110" s="526"/>
      <c r="E4110" s="529"/>
      <c r="F4110" s="529"/>
      <c r="G4110" s="530"/>
      <c r="H4110" s="530"/>
      <c r="I4110" s="532"/>
      <c r="J4110" s="531" t="e">
        <f>VLOOKUP(K4110,'[11]CONSOLIDADO PLAN DESARROLLO'!$DK$9:$DM4406,3,0)</f>
        <v>#N/A</v>
      </c>
      <c r="K4110" s="532"/>
      <c r="L4110" s="531" t="str">
        <f>IF(K4110=0,"0-0",(VLOOKUP(K4110,'[11]CONSOLIDADO PLAN DESARROLLO'!$DK$9:$DM$305,2,0)))</f>
        <v>0-0</v>
      </c>
      <c r="M4110" s="532" t="str">
        <f t="shared" si="213"/>
        <v>0-0</v>
      </c>
      <c r="N4110" s="526"/>
      <c r="O4110" s="535"/>
      <c r="AC4110" s="274"/>
    </row>
    <row r="4111" spans="1:29" x14ac:dyDescent="0.2">
      <c r="A4111" s="528"/>
      <c r="B4111" s="477" t="str">
        <f t="shared" si="212"/>
        <v xml:space="preserve"> </v>
      </c>
      <c r="C4111" s="477"/>
      <c r="D4111" s="526"/>
      <c r="E4111" s="529"/>
      <c r="F4111" s="529"/>
      <c r="G4111" s="530"/>
      <c r="H4111" s="530"/>
      <c r="I4111" s="532"/>
      <c r="J4111" s="531" t="e">
        <f>VLOOKUP(K4111,'[11]CONSOLIDADO PLAN DESARROLLO'!$DK$9:$DM4407,3,0)</f>
        <v>#N/A</v>
      </c>
      <c r="K4111" s="532"/>
      <c r="L4111" s="531" t="str">
        <f>IF(K4111=0,"0-0",(VLOOKUP(K4111,'[11]CONSOLIDADO PLAN DESARROLLO'!$DK$9:$DM$305,2,0)))</f>
        <v>0-0</v>
      </c>
      <c r="M4111" s="532" t="str">
        <f t="shared" si="213"/>
        <v>0-0</v>
      </c>
      <c r="N4111" s="526"/>
      <c r="O4111" s="535"/>
      <c r="AC4111" s="274"/>
    </row>
    <row r="4112" spans="1:29" x14ac:dyDescent="0.2">
      <c r="A4112" s="528"/>
      <c r="B4112" s="477" t="str">
        <f t="shared" si="212"/>
        <v xml:space="preserve"> </v>
      </c>
      <c r="C4112" s="477"/>
      <c r="D4112" s="526"/>
      <c r="E4112" s="529"/>
      <c r="F4112" s="529"/>
      <c r="G4112" s="530"/>
      <c r="H4112" s="530"/>
      <c r="I4112" s="532"/>
      <c r="J4112" s="531" t="e">
        <f>VLOOKUP(K4112,'[11]CONSOLIDADO PLAN DESARROLLO'!$DK$9:$DM4408,3,0)</f>
        <v>#N/A</v>
      </c>
      <c r="K4112" s="532"/>
      <c r="L4112" s="531" t="str">
        <f>IF(K4112=0,"0-0",(VLOOKUP(K4112,'[11]CONSOLIDADO PLAN DESARROLLO'!$DK$9:$DM$305,2,0)))</f>
        <v>0-0</v>
      </c>
      <c r="M4112" s="532" t="str">
        <f t="shared" si="213"/>
        <v>0-0</v>
      </c>
      <c r="N4112" s="526"/>
      <c r="O4112" s="535"/>
      <c r="AC4112" s="274"/>
    </row>
    <row r="4113" spans="1:29" x14ac:dyDescent="0.2">
      <c r="A4113" s="528"/>
      <c r="B4113" s="477" t="str">
        <f t="shared" si="212"/>
        <v xml:space="preserve"> </v>
      </c>
      <c r="C4113" s="477"/>
      <c r="D4113" s="526"/>
      <c r="E4113" s="529"/>
      <c r="F4113" s="529"/>
      <c r="G4113" s="530"/>
      <c r="H4113" s="530"/>
      <c r="I4113" s="532"/>
      <c r="J4113" s="531" t="e">
        <f>VLOOKUP(K4113,'[11]CONSOLIDADO PLAN DESARROLLO'!$DK$9:$DM4409,3,0)</f>
        <v>#N/A</v>
      </c>
      <c r="K4113" s="532"/>
      <c r="L4113" s="531" t="str">
        <f>IF(K4113=0,"0-0",(VLOOKUP(K4113,'[11]CONSOLIDADO PLAN DESARROLLO'!$DK$9:$DM$305,2,0)))</f>
        <v>0-0</v>
      </c>
      <c r="M4113" s="532" t="str">
        <f t="shared" si="213"/>
        <v>0-0</v>
      </c>
      <c r="N4113" s="526"/>
      <c r="O4113" s="535"/>
      <c r="AC4113" s="274"/>
    </row>
    <row r="4114" spans="1:29" x14ac:dyDescent="0.2">
      <c r="A4114" s="528"/>
      <c r="B4114" s="477" t="str">
        <f t="shared" si="212"/>
        <v xml:space="preserve"> </v>
      </c>
      <c r="C4114" s="477"/>
      <c r="D4114" s="526"/>
      <c r="E4114" s="529"/>
      <c r="F4114" s="529"/>
      <c r="G4114" s="530"/>
      <c r="H4114" s="530"/>
      <c r="I4114" s="532"/>
      <c r="J4114" s="531" t="e">
        <f>VLOOKUP(K4114,'[11]CONSOLIDADO PLAN DESARROLLO'!$DK$9:$DM4410,3,0)</f>
        <v>#N/A</v>
      </c>
      <c r="K4114" s="532"/>
      <c r="L4114" s="531" t="str">
        <f>IF(K4114=0,"0-0",(VLOOKUP(K4114,'[11]CONSOLIDADO PLAN DESARROLLO'!$DK$9:$DM$305,2,0)))</f>
        <v>0-0</v>
      </c>
      <c r="M4114" s="532" t="str">
        <f t="shared" si="213"/>
        <v>0-0</v>
      </c>
      <c r="N4114" s="526"/>
      <c r="O4114" s="535"/>
      <c r="AC4114" s="274"/>
    </row>
    <row r="4115" spans="1:29" x14ac:dyDescent="0.2">
      <c r="A4115" s="528"/>
      <c r="B4115" s="477" t="str">
        <f t="shared" si="212"/>
        <v xml:space="preserve"> </v>
      </c>
      <c r="C4115" s="477"/>
      <c r="D4115" s="526"/>
      <c r="E4115" s="529"/>
      <c r="F4115" s="529"/>
      <c r="G4115" s="530"/>
      <c r="H4115" s="530"/>
      <c r="I4115" s="532"/>
      <c r="J4115" s="531" t="e">
        <f>VLOOKUP(K4115,'[11]CONSOLIDADO PLAN DESARROLLO'!$DK$9:$DM4411,3,0)</f>
        <v>#N/A</v>
      </c>
      <c r="K4115" s="532"/>
      <c r="L4115" s="531" t="str">
        <f>IF(K4115=0,"0-0",(VLOOKUP(K4115,'[11]CONSOLIDADO PLAN DESARROLLO'!$DK$9:$DM$305,2,0)))</f>
        <v>0-0</v>
      </c>
      <c r="M4115" s="532" t="str">
        <f t="shared" si="213"/>
        <v>0-0</v>
      </c>
      <c r="N4115" s="526"/>
      <c r="O4115" s="535"/>
      <c r="AC4115" s="274"/>
    </row>
    <row r="4116" spans="1:29" x14ac:dyDescent="0.2">
      <c r="A4116" s="528"/>
      <c r="B4116" s="477" t="str">
        <f t="shared" si="212"/>
        <v xml:space="preserve"> </v>
      </c>
      <c r="C4116" s="477"/>
      <c r="D4116" s="526"/>
      <c r="E4116" s="529"/>
      <c r="F4116" s="529"/>
      <c r="G4116" s="530"/>
      <c r="H4116" s="530"/>
      <c r="I4116" s="532"/>
      <c r="J4116" s="531" t="e">
        <f>VLOOKUP(K4116,'[11]CONSOLIDADO PLAN DESARROLLO'!$DK$9:$DM4412,3,0)</f>
        <v>#N/A</v>
      </c>
      <c r="K4116" s="532"/>
      <c r="L4116" s="531" t="str">
        <f>IF(K4116=0,"0-0",(VLOOKUP(K4116,'[11]CONSOLIDADO PLAN DESARROLLO'!$DK$9:$DM$305,2,0)))</f>
        <v>0-0</v>
      </c>
      <c r="M4116" s="532" t="str">
        <f t="shared" si="213"/>
        <v>0-0</v>
      </c>
      <c r="N4116" s="526"/>
      <c r="O4116" s="535"/>
      <c r="AC4116" s="274"/>
    </row>
    <row r="4117" spans="1:29" x14ac:dyDescent="0.2">
      <c r="A4117" s="528"/>
      <c r="B4117" s="477" t="str">
        <f t="shared" si="212"/>
        <v xml:space="preserve"> </v>
      </c>
      <c r="C4117" s="477"/>
      <c r="D4117" s="526"/>
      <c r="E4117" s="529"/>
      <c r="F4117" s="529"/>
      <c r="G4117" s="530"/>
      <c r="H4117" s="530"/>
      <c r="I4117" s="532"/>
      <c r="J4117" s="531" t="e">
        <f>VLOOKUP(K4117,'[11]CONSOLIDADO PLAN DESARROLLO'!$DK$9:$DM4413,3,0)</f>
        <v>#N/A</v>
      </c>
      <c r="K4117" s="532"/>
      <c r="L4117" s="531" t="str">
        <f>IF(K4117=0,"0-0",(VLOOKUP(K4117,'[11]CONSOLIDADO PLAN DESARROLLO'!$DK$9:$DM$305,2,0)))</f>
        <v>0-0</v>
      </c>
      <c r="M4117" s="532" t="str">
        <f t="shared" si="213"/>
        <v>0-0</v>
      </c>
      <c r="N4117" s="526"/>
      <c r="O4117" s="535"/>
      <c r="AC4117" s="274"/>
    </row>
    <row r="4118" spans="1:29" x14ac:dyDescent="0.2">
      <c r="A4118" s="528"/>
      <c r="B4118" s="477" t="str">
        <f t="shared" si="212"/>
        <v xml:space="preserve"> </v>
      </c>
      <c r="C4118" s="477"/>
      <c r="D4118" s="526"/>
      <c r="E4118" s="529"/>
      <c r="F4118" s="529"/>
      <c r="G4118" s="530"/>
      <c r="H4118" s="530"/>
      <c r="I4118" s="532"/>
      <c r="J4118" s="531" t="e">
        <f>VLOOKUP(K4118,'[11]CONSOLIDADO PLAN DESARROLLO'!$DK$9:$DM4414,3,0)</f>
        <v>#N/A</v>
      </c>
      <c r="K4118" s="532"/>
      <c r="L4118" s="531" t="str">
        <f>IF(K4118=0,"0-0",(VLOOKUP(K4118,'[11]CONSOLIDADO PLAN DESARROLLO'!$DK$9:$DM$305,2,0)))</f>
        <v>0-0</v>
      </c>
      <c r="M4118" s="532" t="str">
        <f t="shared" si="213"/>
        <v>0-0</v>
      </c>
      <c r="N4118" s="526"/>
      <c r="O4118" s="535"/>
      <c r="AC4118" s="274"/>
    </row>
    <row r="4119" spans="1:29" x14ac:dyDescent="0.2">
      <c r="A4119" s="528"/>
      <c r="B4119" s="477" t="str">
        <f t="shared" si="212"/>
        <v xml:space="preserve"> </v>
      </c>
      <c r="C4119" s="477"/>
      <c r="D4119" s="526"/>
      <c r="E4119" s="529"/>
      <c r="F4119" s="529"/>
      <c r="G4119" s="530"/>
      <c r="H4119" s="530"/>
      <c r="I4119" s="532"/>
      <c r="J4119" s="531" t="e">
        <f>VLOOKUP(K4119,'[11]CONSOLIDADO PLAN DESARROLLO'!$DK$9:$DM4415,3,0)</f>
        <v>#N/A</v>
      </c>
      <c r="K4119" s="532"/>
      <c r="L4119" s="531" t="str">
        <f>IF(K4119=0,"0-0",(VLOOKUP(K4119,'[11]CONSOLIDADO PLAN DESARROLLO'!$DK$9:$DM$305,2,0)))</f>
        <v>0-0</v>
      </c>
      <c r="M4119" s="532" t="str">
        <f t="shared" si="213"/>
        <v>0-0</v>
      </c>
      <c r="N4119" s="526"/>
      <c r="O4119" s="535"/>
      <c r="AC4119" s="274"/>
    </row>
    <row r="4120" spans="1:29" x14ac:dyDescent="0.2">
      <c r="A4120" s="528"/>
      <c r="B4120" s="477" t="str">
        <f t="shared" si="212"/>
        <v xml:space="preserve"> </v>
      </c>
      <c r="C4120" s="477"/>
      <c r="D4120" s="526"/>
      <c r="E4120" s="529"/>
      <c r="F4120" s="529"/>
      <c r="G4120" s="530"/>
      <c r="H4120" s="530"/>
      <c r="I4120" s="532"/>
      <c r="J4120" s="531" t="e">
        <f>VLOOKUP(K4120,'[11]CONSOLIDADO PLAN DESARROLLO'!$DK$9:$DM4416,3,0)</f>
        <v>#N/A</v>
      </c>
      <c r="K4120" s="532"/>
      <c r="L4120" s="531" t="str">
        <f>IF(K4120=0,"0-0",(VLOOKUP(K4120,'[11]CONSOLIDADO PLAN DESARROLLO'!$DK$9:$DM$305,2,0)))</f>
        <v>0-0</v>
      </c>
      <c r="M4120" s="532" t="str">
        <f t="shared" si="213"/>
        <v>0-0</v>
      </c>
      <c r="N4120" s="526"/>
      <c r="O4120" s="535"/>
      <c r="AC4120" s="274"/>
    </row>
    <row r="4121" spans="1:29" x14ac:dyDescent="0.2">
      <c r="A4121" s="528"/>
      <c r="B4121" s="477" t="str">
        <f t="shared" si="212"/>
        <v xml:space="preserve"> </v>
      </c>
      <c r="C4121" s="477"/>
      <c r="D4121" s="526"/>
      <c r="E4121" s="529"/>
      <c r="F4121" s="529"/>
      <c r="G4121" s="530"/>
      <c r="H4121" s="530"/>
      <c r="I4121" s="532"/>
      <c r="J4121" s="531" t="e">
        <f>VLOOKUP(K4121,'[11]CONSOLIDADO PLAN DESARROLLO'!$DK$9:$DM4417,3,0)</f>
        <v>#N/A</v>
      </c>
      <c r="K4121" s="532"/>
      <c r="L4121" s="531" t="str">
        <f>IF(K4121=0,"0-0",(VLOOKUP(K4121,'[11]CONSOLIDADO PLAN DESARROLLO'!$DK$9:$DM$305,2,0)))</f>
        <v>0-0</v>
      </c>
      <c r="M4121" s="532" t="str">
        <f t="shared" si="213"/>
        <v>0-0</v>
      </c>
      <c r="N4121" s="526"/>
      <c r="O4121" s="535"/>
      <c r="AC4121" s="274"/>
    </row>
    <row r="4122" spans="1:29" x14ac:dyDescent="0.2">
      <c r="A4122" s="528"/>
      <c r="B4122" s="477" t="str">
        <f t="shared" si="212"/>
        <v xml:space="preserve"> </v>
      </c>
      <c r="C4122" s="477"/>
      <c r="D4122" s="526"/>
      <c r="E4122" s="529"/>
      <c r="F4122" s="529"/>
      <c r="G4122" s="530"/>
      <c r="H4122" s="530"/>
      <c r="I4122" s="532"/>
      <c r="J4122" s="531" t="e">
        <f>VLOOKUP(K4122,'[11]CONSOLIDADO PLAN DESARROLLO'!$DK$9:$DM4418,3,0)</f>
        <v>#N/A</v>
      </c>
      <c r="K4122" s="532"/>
      <c r="L4122" s="531" t="str">
        <f>IF(K4122=0,"0-0",(VLOOKUP(K4122,'[11]CONSOLIDADO PLAN DESARROLLO'!$DK$9:$DM$305,2,0)))</f>
        <v>0-0</v>
      </c>
      <c r="M4122" s="532" t="str">
        <f t="shared" si="213"/>
        <v>0-0</v>
      </c>
      <c r="N4122" s="526"/>
      <c r="O4122" s="535"/>
      <c r="AC4122" s="274"/>
    </row>
    <row r="4123" spans="1:29" x14ac:dyDescent="0.2">
      <c r="A4123" s="528"/>
      <c r="B4123" s="477" t="str">
        <f t="shared" si="212"/>
        <v xml:space="preserve"> </v>
      </c>
      <c r="C4123" s="477"/>
      <c r="D4123" s="526"/>
      <c r="E4123" s="529"/>
      <c r="F4123" s="529"/>
      <c r="G4123" s="530"/>
      <c r="H4123" s="530"/>
      <c r="I4123" s="532"/>
      <c r="J4123" s="531" t="e">
        <f>VLOOKUP(K4123,'[11]CONSOLIDADO PLAN DESARROLLO'!$DK$9:$DM4419,3,0)</f>
        <v>#N/A</v>
      </c>
      <c r="K4123" s="532"/>
      <c r="L4123" s="531" t="str">
        <f>IF(K4123=0,"0-0",(VLOOKUP(K4123,'[11]CONSOLIDADO PLAN DESARROLLO'!$DK$9:$DM$305,2,0)))</f>
        <v>0-0</v>
      </c>
      <c r="M4123" s="532" t="str">
        <f t="shared" si="213"/>
        <v>0-0</v>
      </c>
      <c r="N4123" s="526"/>
      <c r="O4123" s="535"/>
      <c r="AC4123" s="274"/>
    </row>
    <row r="4124" spans="1:29" x14ac:dyDescent="0.2">
      <c r="A4124" s="528"/>
      <c r="B4124" s="477" t="str">
        <f t="shared" si="212"/>
        <v xml:space="preserve"> </v>
      </c>
      <c r="C4124" s="477"/>
      <c r="D4124" s="526"/>
      <c r="E4124" s="529"/>
      <c r="F4124" s="529"/>
      <c r="G4124" s="530"/>
      <c r="H4124" s="530"/>
      <c r="I4124" s="532"/>
      <c r="J4124" s="531" t="e">
        <f>VLOOKUP(K4124,'[11]CONSOLIDADO PLAN DESARROLLO'!$DK$9:$DM4420,3,0)</f>
        <v>#N/A</v>
      </c>
      <c r="K4124" s="532"/>
      <c r="L4124" s="531" t="str">
        <f>IF(K4124=0,"0-0",(VLOOKUP(K4124,'[11]CONSOLIDADO PLAN DESARROLLO'!$DK$9:$DM$305,2,0)))</f>
        <v>0-0</v>
      </c>
      <c r="M4124" s="532" t="str">
        <f t="shared" si="213"/>
        <v>0-0</v>
      </c>
      <c r="N4124" s="526"/>
      <c r="O4124" s="535"/>
      <c r="AC4124" s="274"/>
    </row>
    <row r="4125" spans="1:29" x14ac:dyDescent="0.2">
      <c r="A4125" s="528"/>
      <c r="B4125" s="477" t="str">
        <f t="shared" si="212"/>
        <v xml:space="preserve"> </v>
      </c>
      <c r="C4125" s="477"/>
      <c r="D4125" s="526"/>
      <c r="E4125" s="529"/>
      <c r="F4125" s="529"/>
      <c r="G4125" s="530"/>
      <c r="H4125" s="530"/>
      <c r="I4125" s="532"/>
      <c r="J4125" s="531" t="e">
        <f>VLOOKUP(K4125,'[11]CONSOLIDADO PLAN DESARROLLO'!$DK$9:$DM4421,3,0)</f>
        <v>#N/A</v>
      </c>
      <c r="K4125" s="532"/>
      <c r="L4125" s="531" t="str">
        <f>IF(K4125=0,"0-0",(VLOOKUP(K4125,'[11]CONSOLIDADO PLAN DESARROLLO'!$DK$9:$DM$305,2,0)))</f>
        <v>0-0</v>
      </c>
      <c r="M4125" s="532" t="str">
        <f t="shared" si="213"/>
        <v>0-0</v>
      </c>
      <c r="N4125" s="526"/>
      <c r="O4125" s="535"/>
      <c r="AC4125" s="274"/>
    </row>
    <row r="4126" spans="1:29" x14ac:dyDescent="0.2">
      <c r="A4126" s="528"/>
      <c r="B4126" s="477" t="str">
        <f t="shared" si="212"/>
        <v xml:space="preserve"> </v>
      </c>
      <c r="C4126" s="477"/>
      <c r="D4126" s="526"/>
      <c r="E4126" s="529"/>
      <c r="F4126" s="529"/>
      <c r="G4126" s="530"/>
      <c r="H4126" s="530"/>
      <c r="I4126" s="532"/>
      <c r="J4126" s="531" t="e">
        <f>VLOOKUP(K4126,'[11]CONSOLIDADO PLAN DESARROLLO'!$DK$9:$DM4422,3,0)</f>
        <v>#N/A</v>
      </c>
      <c r="K4126" s="532"/>
      <c r="L4126" s="531" t="str">
        <f>IF(K4126=0,"0-0",(VLOOKUP(K4126,'[11]CONSOLIDADO PLAN DESARROLLO'!$DK$9:$DM$305,2,0)))</f>
        <v>0-0</v>
      </c>
      <c r="M4126" s="532" t="str">
        <f t="shared" si="213"/>
        <v>0-0</v>
      </c>
      <c r="N4126" s="526"/>
      <c r="O4126" s="535"/>
      <c r="AC4126" s="274"/>
    </row>
    <row r="4127" spans="1:29" x14ac:dyDescent="0.2">
      <c r="A4127" s="528"/>
      <c r="B4127" s="477" t="str">
        <f t="shared" si="212"/>
        <v xml:space="preserve"> </v>
      </c>
      <c r="C4127" s="477"/>
      <c r="D4127" s="526"/>
      <c r="E4127" s="529"/>
      <c r="F4127" s="529"/>
      <c r="G4127" s="530"/>
      <c r="H4127" s="530"/>
      <c r="I4127" s="532"/>
      <c r="J4127" s="531" t="e">
        <f>VLOOKUP(K4127,'[11]CONSOLIDADO PLAN DESARROLLO'!$DK$9:$DM4423,3,0)</f>
        <v>#N/A</v>
      </c>
      <c r="K4127" s="532"/>
      <c r="L4127" s="531" t="str">
        <f>IF(K4127=0,"0-0",(VLOOKUP(K4127,'[11]CONSOLIDADO PLAN DESARROLLO'!$DK$9:$DM$305,2,0)))</f>
        <v>0-0</v>
      </c>
      <c r="M4127" s="532" t="str">
        <f t="shared" si="213"/>
        <v>0-0</v>
      </c>
      <c r="N4127" s="526"/>
      <c r="O4127" s="535"/>
      <c r="AC4127" s="274"/>
    </row>
    <row r="4128" spans="1:29" x14ac:dyDescent="0.2">
      <c r="A4128" s="528"/>
      <c r="B4128" s="477" t="str">
        <f t="shared" si="212"/>
        <v xml:space="preserve"> </v>
      </c>
      <c r="C4128" s="477"/>
      <c r="D4128" s="526"/>
      <c r="E4128" s="529"/>
      <c r="F4128" s="529"/>
      <c r="G4128" s="530"/>
      <c r="H4128" s="530"/>
      <c r="I4128" s="532"/>
      <c r="J4128" s="531" t="e">
        <f>VLOOKUP(K4128,'[11]CONSOLIDADO PLAN DESARROLLO'!$DK$9:$DM4424,3,0)</f>
        <v>#N/A</v>
      </c>
      <c r="K4128" s="532"/>
      <c r="L4128" s="531" t="str">
        <f>IF(K4128=0,"0-0",(VLOOKUP(K4128,'[11]CONSOLIDADO PLAN DESARROLLO'!$DK$9:$DM$305,2,0)))</f>
        <v>0-0</v>
      </c>
      <c r="M4128" s="532" t="str">
        <f t="shared" si="213"/>
        <v>0-0</v>
      </c>
      <c r="N4128" s="526"/>
      <c r="O4128" s="535"/>
      <c r="AC4128" s="274"/>
    </row>
    <row r="4129" spans="1:29" x14ac:dyDescent="0.2">
      <c r="A4129" s="528"/>
      <c r="B4129" s="477" t="str">
        <f t="shared" si="212"/>
        <v xml:space="preserve"> </v>
      </c>
      <c r="C4129" s="477"/>
      <c r="D4129" s="526"/>
      <c r="E4129" s="529"/>
      <c r="F4129" s="529"/>
      <c r="G4129" s="530"/>
      <c r="H4129" s="530"/>
      <c r="I4129" s="532"/>
      <c r="J4129" s="531" t="e">
        <f>VLOOKUP(K4129,'[11]CONSOLIDADO PLAN DESARROLLO'!$DK$9:$DM4425,3,0)</f>
        <v>#N/A</v>
      </c>
      <c r="K4129" s="532"/>
      <c r="L4129" s="531" t="str">
        <f>IF(K4129=0,"0-0",(VLOOKUP(K4129,'[11]CONSOLIDADO PLAN DESARROLLO'!$DK$9:$DM$305,2,0)))</f>
        <v>0-0</v>
      </c>
      <c r="M4129" s="532" t="str">
        <f t="shared" si="213"/>
        <v>0-0</v>
      </c>
      <c r="N4129" s="526"/>
      <c r="O4129" s="535"/>
      <c r="AC4129" s="274"/>
    </row>
    <row r="4130" spans="1:29" x14ac:dyDescent="0.2">
      <c r="A4130" s="528"/>
      <c r="B4130" s="477" t="str">
        <f t="shared" si="212"/>
        <v xml:space="preserve"> </v>
      </c>
      <c r="C4130" s="477"/>
      <c r="D4130" s="526"/>
      <c r="E4130" s="529"/>
      <c r="F4130" s="529"/>
      <c r="G4130" s="530"/>
      <c r="H4130" s="530"/>
      <c r="I4130" s="532"/>
      <c r="J4130" s="531" t="e">
        <f>VLOOKUP(K4130,'[11]CONSOLIDADO PLAN DESARROLLO'!$DK$9:$DM4426,3,0)</f>
        <v>#N/A</v>
      </c>
      <c r="K4130" s="532"/>
      <c r="L4130" s="531" t="str">
        <f>IF(K4130=0,"0-0",(VLOOKUP(K4130,'[11]CONSOLIDADO PLAN DESARROLLO'!$DK$9:$DM$305,2,0)))</f>
        <v>0-0</v>
      </c>
      <c r="M4130" s="532" t="str">
        <f t="shared" si="213"/>
        <v>0-0</v>
      </c>
      <c r="N4130" s="526"/>
      <c r="O4130" s="535"/>
      <c r="AC4130" s="274"/>
    </row>
    <row r="4131" spans="1:29" x14ac:dyDescent="0.2">
      <c r="A4131" s="528"/>
      <c r="B4131" s="477" t="str">
        <f t="shared" si="212"/>
        <v xml:space="preserve"> </v>
      </c>
      <c r="C4131" s="477"/>
      <c r="D4131" s="526"/>
      <c r="E4131" s="529"/>
      <c r="F4131" s="529"/>
      <c r="G4131" s="530"/>
      <c r="H4131" s="530"/>
      <c r="I4131" s="532"/>
      <c r="J4131" s="531" t="e">
        <f>VLOOKUP(K4131,'[11]CONSOLIDADO PLAN DESARROLLO'!$DK$9:$DM4427,3,0)</f>
        <v>#N/A</v>
      </c>
      <c r="K4131" s="532"/>
      <c r="L4131" s="531" t="str">
        <f>IF(K4131=0,"0-0",(VLOOKUP(K4131,'[11]CONSOLIDADO PLAN DESARROLLO'!$DK$9:$DM$305,2,0)))</f>
        <v>0-0</v>
      </c>
      <c r="M4131" s="532" t="str">
        <f t="shared" si="213"/>
        <v>0-0</v>
      </c>
      <c r="N4131" s="526"/>
      <c r="O4131" s="535"/>
      <c r="AC4131" s="274"/>
    </row>
    <row r="4132" spans="1:29" x14ac:dyDescent="0.2">
      <c r="A4132" s="528"/>
      <c r="B4132" s="477" t="str">
        <f t="shared" si="212"/>
        <v xml:space="preserve"> </v>
      </c>
      <c r="C4132" s="477"/>
      <c r="D4132" s="526"/>
      <c r="E4132" s="529"/>
      <c r="F4132" s="529"/>
      <c r="G4132" s="530"/>
      <c r="H4132" s="530"/>
      <c r="I4132" s="532"/>
      <c r="J4132" s="531" t="e">
        <f>VLOOKUP(K4132,'[11]CONSOLIDADO PLAN DESARROLLO'!$DK$9:$DM4428,3,0)</f>
        <v>#N/A</v>
      </c>
      <c r="K4132" s="532"/>
      <c r="L4132" s="531" t="str">
        <f>IF(K4132=0,"0-0",(VLOOKUP(K4132,'[11]CONSOLIDADO PLAN DESARROLLO'!$DK$9:$DM$305,2,0)))</f>
        <v>0-0</v>
      </c>
      <c r="M4132" s="532" t="str">
        <f t="shared" si="213"/>
        <v>0-0</v>
      </c>
      <c r="N4132" s="526"/>
      <c r="O4132" s="535"/>
      <c r="AC4132" s="274"/>
    </row>
    <row r="4133" spans="1:29" x14ac:dyDescent="0.2">
      <c r="A4133" s="528"/>
      <c r="B4133" s="477" t="str">
        <f t="shared" si="212"/>
        <v xml:space="preserve"> </v>
      </c>
      <c r="C4133" s="477"/>
      <c r="D4133" s="526"/>
      <c r="E4133" s="529"/>
      <c r="F4133" s="529"/>
      <c r="G4133" s="530"/>
      <c r="H4133" s="530"/>
      <c r="I4133" s="532"/>
      <c r="J4133" s="531" t="e">
        <f>VLOOKUP(K4133,'[11]CONSOLIDADO PLAN DESARROLLO'!$DK$9:$DM4429,3,0)</f>
        <v>#N/A</v>
      </c>
      <c r="K4133" s="532"/>
      <c r="L4133" s="531" t="str">
        <f>IF(K4133=0,"0-0",(VLOOKUP(K4133,'[11]CONSOLIDADO PLAN DESARROLLO'!$DK$9:$DM$305,2,0)))</f>
        <v>0-0</v>
      </c>
      <c r="M4133" s="532" t="str">
        <f t="shared" si="213"/>
        <v>0-0</v>
      </c>
      <c r="N4133" s="526"/>
      <c r="O4133" s="535"/>
      <c r="AC4133" s="274"/>
    </row>
    <row r="4134" spans="1:29" x14ac:dyDescent="0.2">
      <c r="A4134" s="528"/>
      <c r="B4134" s="477" t="str">
        <f t="shared" si="212"/>
        <v xml:space="preserve"> </v>
      </c>
      <c r="C4134" s="477"/>
      <c r="D4134" s="526"/>
      <c r="E4134" s="529"/>
      <c r="F4134" s="529"/>
      <c r="G4134" s="530"/>
      <c r="H4134" s="530"/>
      <c r="I4134" s="532"/>
      <c r="J4134" s="531" t="e">
        <f>VLOOKUP(K4134,'[11]CONSOLIDADO PLAN DESARROLLO'!$DK$9:$DM4430,3,0)</f>
        <v>#N/A</v>
      </c>
      <c r="K4134" s="532"/>
      <c r="L4134" s="531" t="str">
        <f>IF(K4134=0,"0-0",(VLOOKUP(K4134,'[11]CONSOLIDADO PLAN DESARROLLO'!$DK$9:$DM$305,2,0)))</f>
        <v>0-0</v>
      </c>
      <c r="M4134" s="532" t="str">
        <f t="shared" si="213"/>
        <v>0-0</v>
      </c>
      <c r="N4134" s="526"/>
      <c r="O4134" s="535"/>
      <c r="AC4134" s="274"/>
    </row>
    <row r="4135" spans="1:29" x14ac:dyDescent="0.2">
      <c r="A4135" s="528"/>
      <c r="B4135" s="477" t="str">
        <f t="shared" si="212"/>
        <v xml:space="preserve"> </v>
      </c>
      <c r="C4135" s="477"/>
      <c r="D4135" s="526"/>
      <c r="E4135" s="529"/>
      <c r="F4135" s="529"/>
      <c r="G4135" s="530"/>
      <c r="H4135" s="530"/>
      <c r="I4135" s="532"/>
      <c r="J4135" s="531" t="e">
        <f>VLOOKUP(K4135,'[11]CONSOLIDADO PLAN DESARROLLO'!$DK$9:$DM4431,3,0)</f>
        <v>#N/A</v>
      </c>
      <c r="K4135" s="532"/>
      <c r="L4135" s="531" t="str">
        <f>IF(K4135=0,"0-0",(VLOOKUP(K4135,'[11]CONSOLIDADO PLAN DESARROLLO'!$DK$9:$DM$305,2,0)))</f>
        <v>0-0</v>
      </c>
      <c r="M4135" s="532" t="str">
        <f t="shared" si="213"/>
        <v>0-0</v>
      </c>
      <c r="N4135" s="526"/>
      <c r="O4135" s="535"/>
      <c r="AC4135" s="274"/>
    </row>
    <row r="4136" spans="1:29" x14ac:dyDescent="0.2">
      <c r="A4136" s="528"/>
      <c r="B4136" s="477" t="str">
        <f t="shared" si="212"/>
        <v xml:space="preserve"> </v>
      </c>
      <c r="C4136" s="477"/>
      <c r="D4136" s="526"/>
      <c r="E4136" s="529"/>
      <c r="F4136" s="529"/>
      <c r="G4136" s="530"/>
      <c r="H4136" s="530"/>
      <c r="I4136" s="532"/>
      <c r="J4136" s="531" t="e">
        <f>VLOOKUP(K4136,'[11]CONSOLIDADO PLAN DESARROLLO'!$DK$9:$DM4432,3,0)</f>
        <v>#N/A</v>
      </c>
      <c r="K4136" s="532"/>
      <c r="L4136" s="531" t="str">
        <f>IF(K4136=0,"0-0",(VLOOKUP(K4136,'[11]CONSOLIDADO PLAN DESARROLLO'!$DK$9:$DM$305,2,0)))</f>
        <v>0-0</v>
      </c>
      <c r="M4136" s="532" t="str">
        <f t="shared" si="213"/>
        <v>0-0</v>
      </c>
      <c r="N4136" s="526"/>
      <c r="O4136" s="535"/>
      <c r="AC4136" s="274"/>
    </row>
    <row r="4137" spans="1:29" x14ac:dyDescent="0.2">
      <c r="A4137" s="528"/>
      <c r="B4137" s="477" t="str">
        <f t="shared" si="212"/>
        <v xml:space="preserve"> </v>
      </c>
      <c r="C4137" s="477"/>
      <c r="D4137" s="526"/>
      <c r="E4137" s="529"/>
      <c r="F4137" s="529"/>
      <c r="G4137" s="530"/>
      <c r="H4137" s="530"/>
      <c r="I4137" s="532"/>
      <c r="J4137" s="531" t="e">
        <f>VLOOKUP(K4137,'[11]CONSOLIDADO PLAN DESARROLLO'!$DK$9:$DM4433,3,0)</f>
        <v>#N/A</v>
      </c>
      <c r="K4137" s="532"/>
      <c r="L4137" s="531" t="str">
        <f>IF(K4137=0,"0-0",(VLOOKUP(K4137,'[11]CONSOLIDADO PLAN DESARROLLO'!$DK$9:$DM$305,2,0)))</f>
        <v>0-0</v>
      </c>
      <c r="M4137" s="532" t="str">
        <f t="shared" si="213"/>
        <v>0-0</v>
      </c>
      <c r="N4137" s="526"/>
      <c r="O4137" s="535"/>
      <c r="AC4137" s="274"/>
    </row>
    <row r="4138" spans="1:29" x14ac:dyDescent="0.2">
      <c r="A4138" s="528"/>
      <c r="B4138" s="477" t="str">
        <f t="shared" si="212"/>
        <v xml:space="preserve"> </v>
      </c>
      <c r="C4138" s="477"/>
      <c r="D4138" s="526"/>
      <c r="E4138" s="529"/>
      <c r="F4138" s="529"/>
      <c r="G4138" s="530"/>
      <c r="H4138" s="530"/>
      <c r="I4138" s="532"/>
      <c r="J4138" s="531" t="e">
        <f>VLOOKUP(K4138,'[11]CONSOLIDADO PLAN DESARROLLO'!$DK$9:$DM4434,3,0)</f>
        <v>#N/A</v>
      </c>
      <c r="K4138" s="532"/>
      <c r="L4138" s="531" t="str">
        <f>IF(K4138=0,"0-0",(VLOOKUP(K4138,'[11]CONSOLIDADO PLAN DESARROLLO'!$DK$9:$DM$305,2,0)))</f>
        <v>0-0</v>
      </c>
      <c r="M4138" s="532" t="str">
        <f t="shared" si="213"/>
        <v>0-0</v>
      </c>
      <c r="N4138" s="526"/>
      <c r="O4138" s="535"/>
      <c r="AC4138" s="274"/>
    </row>
    <row r="4139" spans="1:29" x14ac:dyDescent="0.2">
      <c r="A4139" s="528"/>
      <c r="B4139" s="477" t="str">
        <f t="shared" si="212"/>
        <v xml:space="preserve"> </v>
      </c>
      <c r="C4139" s="477"/>
      <c r="D4139" s="526"/>
      <c r="E4139" s="529"/>
      <c r="F4139" s="529"/>
      <c r="G4139" s="530"/>
      <c r="H4139" s="530"/>
      <c r="I4139" s="532"/>
      <c r="J4139" s="531" t="e">
        <f>VLOOKUP(K4139,'[11]CONSOLIDADO PLAN DESARROLLO'!$DK$9:$DM4435,3,0)</f>
        <v>#N/A</v>
      </c>
      <c r="K4139" s="532"/>
      <c r="L4139" s="531" t="str">
        <f>IF(K4139=0,"0-0",(VLOOKUP(K4139,'[11]CONSOLIDADO PLAN DESARROLLO'!$DK$9:$DM$305,2,0)))</f>
        <v>0-0</v>
      </c>
      <c r="M4139" s="532" t="str">
        <f t="shared" si="213"/>
        <v>0-0</v>
      </c>
      <c r="N4139" s="526"/>
      <c r="O4139" s="535"/>
      <c r="AC4139" s="274"/>
    </row>
    <row r="4140" spans="1:29" x14ac:dyDescent="0.2">
      <c r="A4140" s="528"/>
      <c r="B4140" s="477" t="str">
        <f t="shared" si="212"/>
        <v xml:space="preserve"> </v>
      </c>
      <c r="C4140" s="477"/>
      <c r="D4140" s="526"/>
      <c r="E4140" s="529"/>
      <c r="F4140" s="529"/>
      <c r="G4140" s="530"/>
      <c r="H4140" s="530"/>
      <c r="I4140" s="532"/>
      <c r="J4140" s="531" t="e">
        <f>VLOOKUP(K4140,'[11]CONSOLIDADO PLAN DESARROLLO'!$DK$9:$DM4436,3,0)</f>
        <v>#N/A</v>
      </c>
      <c r="K4140" s="532"/>
      <c r="L4140" s="531" t="str">
        <f>IF(K4140=0,"0-0",(VLOOKUP(K4140,'[11]CONSOLIDADO PLAN DESARROLLO'!$DK$9:$DM$305,2,0)))</f>
        <v>0-0</v>
      </c>
      <c r="M4140" s="532" t="str">
        <f t="shared" si="213"/>
        <v>0-0</v>
      </c>
      <c r="N4140" s="526"/>
      <c r="O4140" s="535"/>
      <c r="AC4140" s="274"/>
    </row>
    <row r="4141" spans="1:29" x14ac:dyDescent="0.2">
      <c r="A4141" s="528"/>
      <c r="B4141" s="477" t="str">
        <f t="shared" si="212"/>
        <v xml:space="preserve"> </v>
      </c>
      <c r="C4141" s="477"/>
      <c r="D4141" s="526"/>
      <c r="E4141" s="529"/>
      <c r="F4141" s="529"/>
      <c r="G4141" s="530"/>
      <c r="H4141" s="530"/>
      <c r="I4141" s="532"/>
      <c r="J4141" s="531" t="e">
        <f>VLOOKUP(K4141,'[11]CONSOLIDADO PLAN DESARROLLO'!$DK$9:$DM4437,3,0)</f>
        <v>#N/A</v>
      </c>
      <c r="K4141" s="532"/>
      <c r="L4141" s="531" t="str">
        <f>IF(K4141=0,"0-0",(VLOOKUP(K4141,'[11]CONSOLIDADO PLAN DESARROLLO'!$DK$9:$DM$305,2,0)))</f>
        <v>0-0</v>
      </c>
      <c r="M4141" s="532" t="str">
        <f t="shared" si="213"/>
        <v>0-0</v>
      </c>
      <c r="N4141" s="526"/>
      <c r="O4141" s="535"/>
      <c r="AC4141" s="274"/>
    </row>
    <row r="4142" spans="1:29" x14ac:dyDescent="0.2">
      <c r="A4142" s="528"/>
      <c r="B4142" s="477" t="str">
        <f t="shared" si="212"/>
        <v xml:space="preserve"> </v>
      </c>
      <c r="C4142" s="477"/>
      <c r="D4142" s="526"/>
      <c r="E4142" s="529"/>
      <c r="F4142" s="529"/>
      <c r="G4142" s="530"/>
      <c r="H4142" s="530"/>
      <c r="I4142" s="532"/>
      <c r="J4142" s="531" t="e">
        <f>VLOOKUP(K4142,'[11]CONSOLIDADO PLAN DESARROLLO'!$DK$9:$DM4438,3,0)</f>
        <v>#N/A</v>
      </c>
      <c r="K4142" s="532"/>
      <c r="L4142" s="531" t="str">
        <f>IF(K4142=0,"0-0",(VLOOKUP(K4142,'[11]CONSOLIDADO PLAN DESARROLLO'!$DK$9:$DM$305,2,0)))</f>
        <v>0-0</v>
      </c>
      <c r="M4142" s="532" t="str">
        <f t="shared" si="213"/>
        <v>0-0</v>
      </c>
      <c r="N4142" s="526"/>
      <c r="O4142" s="535"/>
      <c r="AC4142" s="274"/>
    </row>
    <row r="4143" spans="1:29" x14ac:dyDescent="0.2">
      <c r="A4143" s="528"/>
      <c r="B4143" s="477" t="str">
        <f t="shared" si="212"/>
        <v xml:space="preserve"> </v>
      </c>
      <c r="C4143" s="477"/>
      <c r="D4143" s="526"/>
      <c r="E4143" s="529"/>
      <c r="F4143" s="529"/>
      <c r="G4143" s="530"/>
      <c r="H4143" s="530"/>
      <c r="I4143" s="532"/>
      <c r="J4143" s="531" t="e">
        <f>VLOOKUP(K4143,'[11]CONSOLIDADO PLAN DESARROLLO'!$DK$9:$DM4439,3,0)</f>
        <v>#N/A</v>
      </c>
      <c r="K4143" s="532"/>
      <c r="L4143" s="531" t="str">
        <f>IF(K4143=0,"0-0",(VLOOKUP(K4143,'[11]CONSOLIDADO PLAN DESARROLLO'!$DK$9:$DM$305,2,0)))</f>
        <v>0-0</v>
      </c>
      <c r="M4143" s="532" t="str">
        <f t="shared" si="213"/>
        <v>0-0</v>
      </c>
      <c r="N4143" s="526"/>
      <c r="O4143" s="535"/>
      <c r="AC4143" s="274"/>
    </row>
    <row r="4144" spans="1:29" x14ac:dyDescent="0.2">
      <c r="A4144" s="528"/>
      <c r="B4144" s="477" t="str">
        <f t="shared" si="212"/>
        <v xml:space="preserve"> </v>
      </c>
      <c r="C4144" s="477"/>
      <c r="D4144" s="526"/>
      <c r="E4144" s="529"/>
      <c r="F4144" s="529"/>
      <c r="G4144" s="530"/>
      <c r="H4144" s="530"/>
      <c r="I4144" s="532"/>
      <c r="J4144" s="531" t="e">
        <f>VLOOKUP(K4144,'[11]CONSOLIDADO PLAN DESARROLLO'!$DK$9:$DM4440,3,0)</f>
        <v>#N/A</v>
      </c>
      <c r="K4144" s="532"/>
      <c r="L4144" s="531" t="str">
        <f>IF(K4144=0,"0-0",(VLOOKUP(K4144,'[11]CONSOLIDADO PLAN DESARROLLO'!$DK$9:$DM$305,2,0)))</f>
        <v>0-0</v>
      </c>
      <c r="M4144" s="532" t="str">
        <f t="shared" si="213"/>
        <v>0-0</v>
      </c>
      <c r="N4144" s="526"/>
      <c r="O4144" s="535"/>
      <c r="AC4144" s="274"/>
    </row>
    <row r="4145" spans="1:29" x14ac:dyDescent="0.2">
      <c r="A4145" s="528"/>
      <c r="B4145" s="477" t="str">
        <f t="shared" si="212"/>
        <v xml:space="preserve"> </v>
      </c>
      <c r="C4145" s="477"/>
      <c r="D4145" s="526"/>
      <c r="E4145" s="529"/>
      <c r="F4145" s="529"/>
      <c r="G4145" s="530"/>
      <c r="H4145" s="530"/>
      <c r="I4145" s="532"/>
      <c r="J4145" s="531" t="e">
        <f>VLOOKUP(K4145,'[11]CONSOLIDADO PLAN DESARROLLO'!$DK$9:$DM4441,3,0)</f>
        <v>#N/A</v>
      </c>
      <c r="K4145" s="532"/>
      <c r="L4145" s="531" t="str">
        <f>IF(K4145=0,"0-0",(VLOOKUP(K4145,'[11]CONSOLIDADO PLAN DESARROLLO'!$DK$9:$DM$305,2,0)))</f>
        <v>0-0</v>
      </c>
      <c r="M4145" s="532" t="str">
        <f t="shared" si="213"/>
        <v>0-0</v>
      </c>
      <c r="N4145" s="526"/>
      <c r="O4145" s="535"/>
      <c r="AC4145" s="274"/>
    </row>
    <row r="4146" spans="1:29" x14ac:dyDescent="0.2">
      <c r="A4146" s="528"/>
      <c r="B4146" s="477" t="str">
        <f t="shared" si="212"/>
        <v xml:space="preserve"> </v>
      </c>
      <c r="C4146" s="477"/>
      <c r="D4146" s="526"/>
      <c r="E4146" s="529"/>
      <c r="F4146" s="529"/>
      <c r="G4146" s="530"/>
      <c r="H4146" s="530"/>
      <c r="I4146" s="532"/>
      <c r="J4146" s="531" t="e">
        <f>VLOOKUP(K4146,'[11]CONSOLIDADO PLAN DESARROLLO'!$DK$9:$DM4442,3,0)</f>
        <v>#N/A</v>
      </c>
      <c r="K4146" s="532"/>
      <c r="L4146" s="531" t="str">
        <f>IF(K4146=0,"0-0",(VLOOKUP(K4146,'[11]CONSOLIDADO PLAN DESARROLLO'!$DK$9:$DM$305,2,0)))</f>
        <v>0-0</v>
      </c>
      <c r="M4146" s="532" t="str">
        <f t="shared" si="213"/>
        <v>0-0</v>
      </c>
      <c r="N4146" s="526"/>
      <c r="O4146" s="535"/>
      <c r="AC4146" s="274"/>
    </row>
    <row r="4147" spans="1:29" x14ac:dyDescent="0.2">
      <c r="A4147" s="528"/>
      <c r="B4147" s="477" t="str">
        <f t="shared" si="212"/>
        <v xml:space="preserve"> </v>
      </c>
      <c r="C4147" s="477"/>
      <c r="D4147" s="526"/>
      <c r="E4147" s="529"/>
      <c r="F4147" s="529"/>
      <c r="G4147" s="530"/>
      <c r="H4147" s="530"/>
      <c r="I4147" s="532"/>
      <c r="J4147" s="531" t="e">
        <f>VLOOKUP(K4147,'[11]CONSOLIDADO PLAN DESARROLLO'!$DK$9:$DM4443,3,0)</f>
        <v>#N/A</v>
      </c>
      <c r="K4147" s="532"/>
      <c r="L4147" s="531" t="str">
        <f>IF(K4147=0,"0-0",(VLOOKUP(K4147,'[11]CONSOLIDADO PLAN DESARROLLO'!$DK$9:$DM$305,2,0)))</f>
        <v>0-0</v>
      </c>
      <c r="M4147" s="532" t="str">
        <f t="shared" si="213"/>
        <v>0-0</v>
      </c>
      <c r="N4147" s="526"/>
      <c r="O4147" s="535"/>
      <c r="AC4147" s="274"/>
    </row>
    <row r="4148" spans="1:29" x14ac:dyDescent="0.2">
      <c r="A4148" s="528"/>
      <c r="B4148" s="477" t="str">
        <f t="shared" si="212"/>
        <v xml:space="preserve"> </v>
      </c>
      <c r="C4148" s="477"/>
      <c r="D4148" s="526"/>
      <c r="E4148" s="529"/>
      <c r="F4148" s="529"/>
      <c r="G4148" s="530"/>
      <c r="H4148" s="530"/>
      <c r="I4148" s="532"/>
      <c r="J4148" s="531" t="e">
        <f>VLOOKUP(K4148,'[11]CONSOLIDADO PLAN DESARROLLO'!$DK$9:$DM4444,3,0)</f>
        <v>#N/A</v>
      </c>
      <c r="K4148" s="532"/>
      <c r="L4148" s="531" t="str">
        <f>IF(K4148=0,"0-0",(VLOOKUP(K4148,'[11]CONSOLIDADO PLAN DESARROLLO'!$DK$9:$DM$305,2,0)))</f>
        <v>0-0</v>
      </c>
      <c r="M4148" s="532" t="str">
        <f t="shared" si="213"/>
        <v>0-0</v>
      </c>
      <c r="N4148" s="526"/>
      <c r="O4148" s="535"/>
      <c r="AC4148" s="274"/>
    </row>
    <row r="4149" spans="1:29" x14ac:dyDescent="0.2">
      <c r="A4149" s="528"/>
      <c r="B4149" s="477" t="str">
        <f t="shared" si="212"/>
        <v xml:space="preserve"> </v>
      </c>
      <c r="C4149" s="477"/>
      <c r="D4149" s="526"/>
      <c r="E4149" s="529"/>
      <c r="F4149" s="529"/>
      <c r="G4149" s="530"/>
      <c r="H4149" s="530"/>
      <c r="I4149" s="532"/>
      <c r="J4149" s="531" t="e">
        <f>VLOOKUP(K4149,'[11]CONSOLIDADO PLAN DESARROLLO'!$DK$9:$DM4445,3,0)</f>
        <v>#N/A</v>
      </c>
      <c r="K4149" s="532"/>
      <c r="L4149" s="531" t="str">
        <f>IF(K4149=0,"0-0",(VLOOKUP(K4149,'[11]CONSOLIDADO PLAN DESARROLLO'!$DK$9:$DM$305,2,0)))</f>
        <v>0-0</v>
      </c>
      <c r="M4149" s="532" t="str">
        <f t="shared" si="213"/>
        <v>0-0</v>
      </c>
      <c r="N4149" s="526"/>
      <c r="O4149" s="535"/>
      <c r="AC4149" s="274"/>
    </row>
    <row r="4150" spans="1:29" x14ac:dyDescent="0.2">
      <c r="A4150" s="528"/>
      <c r="B4150" s="477" t="str">
        <f t="shared" si="212"/>
        <v xml:space="preserve"> </v>
      </c>
      <c r="C4150" s="477"/>
      <c r="D4150" s="526"/>
      <c r="E4150" s="529"/>
      <c r="F4150" s="529"/>
      <c r="G4150" s="530"/>
      <c r="H4150" s="530"/>
      <c r="I4150" s="532"/>
      <c r="J4150" s="531" t="e">
        <f>VLOOKUP(K4150,'[11]CONSOLIDADO PLAN DESARROLLO'!$DK$9:$DM4446,3,0)</f>
        <v>#N/A</v>
      </c>
      <c r="K4150" s="532"/>
      <c r="L4150" s="531" t="str">
        <f>IF(K4150=0,"0-0",(VLOOKUP(K4150,'[11]CONSOLIDADO PLAN DESARROLLO'!$DK$9:$DM$305,2,0)))</f>
        <v>0-0</v>
      </c>
      <c r="M4150" s="532" t="str">
        <f t="shared" si="213"/>
        <v>0-0</v>
      </c>
      <c r="N4150" s="526"/>
      <c r="O4150" s="535"/>
      <c r="AC4150" s="274"/>
    </row>
    <row r="4151" spans="1:29" x14ac:dyDescent="0.2">
      <c r="A4151" s="528"/>
      <c r="B4151" s="477" t="str">
        <f t="shared" si="212"/>
        <v xml:space="preserve"> </v>
      </c>
      <c r="C4151" s="477"/>
      <c r="D4151" s="526"/>
      <c r="E4151" s="529"/>
      <c r="F4151" s="529"/>
      <c r="G4151" s="530"/>
      <c r="H4151" s="530"/>
      <c r="I4151" s="532"/>
      <c r="J4151" s="531" t="e">
        <f>VLOOKUP(K4151,'[11]CONSOLIDADO PLAN DESARROLLO'!$DK$9:$DM4447,3,0)</f>
        <v>#N/A</v>
      </c>
      <c r="K4151" s="532"/>
      <c r="L4151" s="531" t="str">
        <f>IF(K4151=0,"0-0",(VLOOKUP(K4151,'[11]CONSOLIDADO PLAN DESARROLLO'!$DK$9:$DM$305,2,0)))</f>
        <v>0-0</v>
      </c>
      <c r="M4151" s="532" t="str">
        <f t="shared" si="213"/>
        <v>0-0</v>
      </c>
      <c r="N4151" s="526"/>
      <c r="O4151" s="535"/>
      <c r="AC4151" s="274"/>
    </row>
    <row r="4152" spans="1:29" x14ac:dyDescent="0.2">
      <c r="A4152" s="528"/>
      <c r="B4152" s="477" t="str">
        <f t="shared" si="212"/>
        <v xml:space="preserve"> </v>
      </c>
      <c r="C4152" s="477"/>
      <c r="D4152" s="526"/>
      <c r="E4152" s="529"/>
      <c r="F4152" s="529"/>
      <c r="G4152" s="530"/>
      <c r="H4152" s="530"/>
      <c r="I4152" s="532"/>
      <c r="J4152" s="531" t="e">
        <f>VLOOKUP(K4152,'[11]CONSOLIDADO PLAN DESARROLLO'!$DK$9:$DM4448,3,0)</f>
        <v>#N/A</v>
      </c>
      <c r="K4152" s="532"/>
      <c r="L4152" s="531" t="str">
        <f>IF(K4152=0,"0-0",(VLOOKUP(K4152,'[11]CONSOLIDADO PLAN DESARROLLO'!$DK$9:$DM$305,2,0)))</f>
        <v>0-0</v>
      </c>
      <c r="M4152" s="532" t="str">
        <f t="shared" si="213"/>
        <v>0-0</v>
      </c>
      <c r="N4152" s="526"/>
      <c r="O4152" s="535"/>
      <c r="AC4152" s="274"/>
    </row>
    <row r="4153" spans="1:29" x14ac:dyDescent="0.2">
      <c r="A4153" s="528"/>
      <c r="B4153" s="477" t="str">
        <f t="shared" si="212"/>
        <v xml:space="preserve"> </v>
      </c>
      <c r="C4153" s="477"/>
      <c r="D4153" s="526"/>
      <c r="E4153" s="529"/>
      <c r="F4153" s="529"/>
      <c r="G4153" s="530"/>
      <c r="H4153" s="530"/>
      <c r="I4153" s="532"/>
      <c r="J4153" s="531" t="e">
        <f>VLOOKUP(K4153,'[11]CONSOLIDADO PLAN DESARROLLO'!$DK$9:$DM4449,3,0)</f>
        <v>#N/A</v>
      </c>
      <c r="K4153" s="532"/>
      <c r="L4153" s="531" t="str">
        <f>IF(K4153=0,"0-0",(VLOOKUP(K4153,'[11]CONSOLIDADO PLAN DESARROLLO'!$DK$9:$DM$305,2,0)))</f>
        <v>0-0</v>
      </c>
      <c r="M4153" s="532" t="str">
        <f t="shared" si="213"/>
        <v>0-0</v>
      </c>
      <c r="N4153" s="526"/>
      <c r="O4153" s="535"/>
      <c r="AC4153" s="274"/>
    </row>
    <row r="4154" spans="1:29" x14ac:dyDescent="0.2">
      <c r="A4154" s="528"/>
      <c r="B4154" s="477" t="str">
        <f t="shared" si="212"/>
        <v xml:space="preserve"> </v>
      </c>
      <c r="C4154" s="477"/>
      <c r="D4154" s="526"/>
      <c r="E4154" s="529"/>
      <c r="F4154" s="529"/>
      <c r="G4154" s="530"/>
      <c r="H4154" s="530"/>
      <c r="I4154" s="532"/>
      <c r="J4154" s="531" t="e">
        <f>VLOOKUP(K4154,'[11]CONSOLIDADO PLAN DESARROLLO'!$DK$9:$DM4450,3,0)</f>
        <v>#N/A</v>
      </c>
      <c r="K4154" s="532"/>
      <c r="L4154" s="531" t="str">
        <f>IF(K4154=0,"0-0",(VLOOKUP(K4154,'[11]CONSOLIDADO PLAN DESARROLLO'!$DK$9:$DM$305,2,0)))</f>
        <v>0-0</v>
      </c>
      <c r="M4154" s="532" t="str">
        <f t="shared" si="213"/>
        <v>0-0</v>
      </c>
      <c r="N4154" s="526"/>
      <c r="O4154" s="535"/>
      <c r="AC4154" s="274"/>
    </row>
    <row r="4155" spans="1:29" x14ac:dyDescent="0.2">
      <c r="A4155" s="528"/>
      <c r="B4155" s="477" t="str">
        <f t="shared" si="212"/>
        <v xml:space="preserve"> </v>
      </c>
      <c r="C4155" s="477"/>
      <c r="D4155" s="526"/>
      <c r="E4155" s="529"/>
      <c r="F4155" s="529"/>
      <c r="G4155" s="530"/>
      <c r="H4155" s="530"/>
      <c r="I4155" s="532"/>
      <c r="J4155" s="531" t="e">
        <f>VLOOKUP(K4155,'[11]CONSOLIDADO PLAN DESARROLLO'!$DK$9:$DM4451,3,0)</f>
        <v>#N/A</v>
      </c>
      <c r="K4155" s="532"/>
      <c r="L4155" s="531" t="str">
        <f>IF(K4155=0,"0-0",(VLOOKUP(K4155,'[11]CONSOLIDADO PLAN DESARROLLO'!$DK$9:$DM$305,2,0)))</f>
        <v>0-0</v>
      </c>
      <c r="M4155" s="532" t="str">
        <f t="shared" si="213"/>
        <v>0-0</v>
      </c>
      <c r="N4155" s="526"/>
      <c r="O4155" s="535"/>
      <c r="AC4155" s="274"/>
    </row>
    <row r="4156" spans="1:29" x14ac:dyDescent="0.2">
      <c r="A4156" s="528"/>
      <c r="B4156" s="477" t="str">
        <f t="shared" si="212"/>
        <v xml:space="preserve"> </v>
      </c>
      <c r="C4156" s="477"/>
      <c r="D4156" s="526"/>
      <c r="E4156" s="529"/>
      <c r="F4156" s="529"/>
      <c r="G4156" s="530"/>
      <c r="H4156" s="530"/>
      <c r="I4156" s="532"/>
      <c r="J4156" s="531" t="e">
        <f>VLOOKUP(K4156,'[11]CONSOLIDADO PLAN DESARROLLO'!$DK$9:$DM4452,3,0)</f>
        <v>#N/A</v>
      </c>
      <c r="K4156" s="532"/>
      <c r="L4156" s="531" t="str">
        <f>IF(K4156=0,"0-0",(VLOOKUP(K4156,'[11]CONSOLIDADO PLAN DESARROLLO'!$DK$9:$DM$305,2,0)))</f>
        <v>0-0</v>
      </c>
      <c r="M4156" s="532" t="str">
        <f t="shared" si="213"/>
        <v>0-0</v>
      </c>
      <c r="N4156" s="526"/>
      <c r="O4156" s="535"/>
      <c r="AC4156" s="274"/>
    </row>
    <row r="4157" spans="1:29" x14ac:dyDescent="0.2">
      <c r="A4157" s="528"/>
      <c r="B4157" s="477" t="str">
        <f t="shared" si="212"/>
        <v xml:space="preserve"> </v>
      </c>
      <c r="C4157" s="477"/>
      <c r="D4157" s="526"/>
      <c r="E4157" s="529"/>
      <c r="F4157" s="529"/>
      <c r="G4157" s="530"/>
      <c r="H4157" s="530"/>
      <c r="I4157" s="532"/>
      <c r="J4157" s="531" t="e">
        <f>VLOOKUP(K4157,'[11]CONSOLIDADO PLAN DESARROLLO'!$DK$9:$DM4453,3,0)</f>
        <v>#N/A</v>
      </c>
      <c r="K4157" s="532"/>
      <c r="L4157" s="531" t="str">
        <f>IF(K4157=0,"0-0",(VLOOKUP(K4157,'[11]CONSOLIDADO PLAN DESARROLLO'!$DK$9:$DM$305,2,0)))</f>
        <v>0-0</v>
      </c>
      <c r="M4157" s="532" t="str">
        <f t="shared" si="213"/>
        <v>0-0</v>
      </c>
      <c r="N4157" s="526"/>
      <c r="O4157" s="535"/>
      <c r="AC4157" s="274"/>
    </row>
    <row r="4158" spans="1:29" x14ac:dyDescent="0.2">
      <c r="A4158" s="528"/>
      <c r="B4158" s="477" t="str">
        <f t="shared" si="212"/>
        <v xml:space="preserve"> </v>
      </c>
      <c r="C4158" s="477"/>
      <c r="D4158" s="526"/>
      <c r="E4158" s="529"/>
      <c r="F4158" s="529"/>
      <c r="G4158" s="530"/>
      <c r="H4158" s="530"/>
      <c r="I4158" s="532"/>
      <c r="J4158" s="531" t="e">
        <f>VLOOKUP(K4158,'[11]CONSOLIDADO PLAN DESARROLLO'!$DK$9:$DM4454,3,0)</f>
        <v>#N/A</v>
      </c>
      <c r="K4158" s="532"/>
      <c r="L4158" s="531" t="str">
        <f>IF(K4158=0,"0-0",(VLOOKUP(K4158,'[11]CONSOLIDADO PLAN DESARROLLO'!$DK$9:$DM$305,2,0)))</f>
        <v>0-0</v>
      </c>
      <c r="M4158" s="532" t="str">
        <f t="shared" si="213"/>
        <v>0-0</v>
      </c>
      <c r="N4158" s="526"/>
      <c r="O4158" s="535"/>
      <c r="AC4158" s="274"/>
    </row>
    <row r="4159" spans="1:29" x14ac:dyDescent="0.2">
      <c r="A4159" s="528"/>
      <c r="B4159" s="477" t="str">
        <f t="shared" si="212"/>
        <v xml:space="preserve"> </v>
      </c>
      <c r="C4159" s="477"/>
      <c r="D4159" s="526"/>
      <c r="E4159" s="529"/>
      <c r="F4159" s="529"/>
      <c r="G4159" s="530"/>
      <c r="H4159" s="530"/>
      <c r="I4159" s="532"/>
      <c r="J4159" s="531" t="e">
        <f>VLOOKUP(K4159,'[11]CONSOLIDADO PLAN DESARROLLO'!$DK$9:$DM4455,3,0)</f>
        <v>#N/A</v>
      </c>
      <c r="K4159" s="532"/>
      <c r="L4159" s="531" t="str">
        <f>IF(K4159=0,"0-0",(VLOOKUP(K4159,'[11]CONSOLIDADO PLAN DESARROLLO'!$DK$9:$DM$305,2,0)))</f>
        <v>0-0</v>
      </c>
      <c r="M4159" s="532" t="str">
        <f t="shared" si="213"/>
        <v>0-0</v>
      </c>
      <c r="N4159" s="526"/>
      <c r="O4159" s="535"/>
      <c r="AC4159" s="274"/>
    </row>
    <row r="4160" spans="1:29" x14ac:dyDescent="0.2">
      <c r="A4160" s="528"/>
      <c r="B4160" s="477" t="str">
        <f t="shared" si="212"/>
        <v xml:space="preserve"> </v>
      </c>
      <c r="C4160" s="477"/>
      <c r="D4160" s="526"/>
      <c r="E4160" s="529"/>
      <c r="F4160" s="529"/>
      <c r="G4160" s="530"/>
      <c r="H4160" s="530"/>
      <c r="I4160" s="532"/>
      <c r="J4160" s="531" t="e">
        <f>VLOOKUP(K4160,'[11]CONSOLIDADO PLAN DESARROLLO'!$DK$9:$DM4456,3,0)</f>
        <v>#N/A</v>
      </c>
      <c r="K4160" s="532"/>
      <c r="L4160" s="531" t="str">
        <f>IF(K4160=0,"0-0",(VLOOKUP(K4160,'[11]CONSOLIDADO PLAN DESARROLLO'!$DK$9:$DM$305,2,0)))</f>
        <v>0-0</v>
      </c>
      <c r="M4160" s="532" t="str">
        <f t="shared" si="213"/>
        <v>0-0</v>
      </c>
      <c r="N4160" s="526"/>
      <c r="O4160" s="535"/>
      <c r="AC4160" s="274"/>
    </row>
    <row r="4161" spans="1:29" x14ac:dyDescent="0.2">
      <c r="A4161" s="528"/>
      <c r="B4161" s="477" t="str">
        <f t="shared" si="212"/>
        <v xml:space="preserve"> </v>
      </c>
      <c r="C4161" s="477"/>
      <c r="D4161" s="526"/>
      <c r="E4161" s="529"/>
      <c r="F4161" s="529"/>
      <c r="G4161" s="530"/>
      <c r="H4161" s="530"/>
      <c r="I4161" s="532"/>
      <c r="J4161" s="531" t="e">
        <f>VLOOKUP(K4161,'[11]CONSOLIDADO PLAN DESARROLLO'!$DK$9:$DM4457,3,0)</f>
        <v>#N/A</v>
      </c>
      <c r="K4161" s="532"/>
      <c r="L4161" s="531" t="str">
        <f>IF(K4161=0,"0-0",(VLOOKUP(K4161,'[11]CONSOLIDADO PLAN DESARROLLO'!$DK$9:$DM$305,2,0)))</f>
        <v>0-0</v>
      </c>
      <c r="M4161" s="532" t="str">
        <f t="shared" si="213"/>
        <v>0-0</v>
      </c>
      <c r="N4161" s="526"/>
      <c r="O4161" s="535"/>
      <c r="AC4161" s="274"/>
    </row>
    <row r="4162" spans="1:29" x14ac:dyDescent="0.2">
      <c r="A4162" s="528"/>
      <c r="B4162" s="477" t="str">
        <f t="shared" si="212"/>
        <v xml:space="preserve"> </v>
      </c>
      <c r="C4162" s="477"/>
      <c r="D4162" s="526"/>
      <c r="E4162" s="529"/>
      <c r="F4162" s="529"/>
      <c r="G4162" s="530"/>
      <c r="H4162" s="530"/>
      <c r="I4162" s="532"/>
      <c r="J4162" s="531" t="e">
        <f>VLOOKUP(K4162,'[11]CONSOLIDADO PLAN DESARROLLO'!$DK$9:$DM4458,3,0)</f>
        <v>#N/A</v>
      </c>
      <c r="K4162" s="532"/>
      <c r="L4162" s="531" t="str">
        <f>IF(K4162=0,"0-0",(VLOOKUP(K4162,'[11]CONSOLIDADO PLAN DESARROLLO'!$DK$9:$DM$305,2,0)))</f>
        <v>0-0</v>
      </c>
      <c r="M4162" s="532" t="str">
        <f t="shared" si="213"/>
        <v>0-0</v>
      </c>
      <c r="N4162" s="526"/>
      <c r="O4162" s="535"/>
      <c r="AC4162" s="274"/>
    </row>
    <row r="4163" spans="1:29" x14ac:dyDescent="0.2">
      <c r="A4163" s="528"/>
      <c r="B4163" s="477" t="str">
        <f t="shared" ref="B4163:B4226" si="214">+CONCATENATE(C4163," ",(LEFT(I4163,(3))))</f>
        <v xml:space="preserve"> </v>
      </c>
      <c r="C4163" s="477"/>
      <c r="D4163" s="526"/>
      <c r="E4163" s="529"/>
      <c r="F4163" s="529"/>
      <c r="G4163" s="530"/>
      <c r="H4163" s="530"/>
      <c r="I4163" s="532"/>
      <c r="J4163" s="531" t="e">
        <f>VLOOKUP(K4163,'[11]CONSOLIDADO PLAN DESARROLLO'!$DK$9:$DM4459,3,0)</f>
        <v>#N/A</v>
      </c>
      <c r="K4163" s="532"/>
      <c r="L4163" s="531" t="str">
        <f>IF(K4163=0,"0-0",(VLOOKUP(K4163,'[11]CONSOLIDADO PLAN DESARROLLO'!$DK$9:$DM$305,2,0)))</f>
        <v>0-0</v>
      </c>
      <c r="M4163" s="532" t="str">
        <f t="shared" ref="M4163:M4226" si="215">IF(I4163=0,"0-0",(VLOOKUP(I4163,$Q$2:$V$191,$P$1,0)))</f>
        <v>0-0</v>
      </c>
      <c r="N4163" s="526"/>
      <c r="O4163" s="535"/>
      <c r="AC4163" s="274"/>
    </row>
    <row r="4164" spans="1:29" x14ac:dyDescent="0.2">
      <c r="A4164" s="528"/>
      <c r="B4164" s="477" t="str">
        <f t="shared" si="214"/>
        <v xml:space="preserve"> </v>
      </c>
      <c r="C4164" s="477"/>
      <c r="D4164" s="526"/>
      <c r="E4164" s="529"/>
      <c r="F4164" s="529"/>
      <c r="G4164" s="530"/>
      <c r="H4164" s="530"/>
      <c r="I4164" s="532"/>
      <c r="J4164" s="531" t="e">
        <f>VLOOKUP(K4164,'[11]CONSOLIDADO PLAN DESARROLLO'!$DK$9:$DM4460,3,0)</f>
        <v>#N/A</v>
      </c>
      <c r="K4164" s="532"/>
      <c r="L4164" s="531" t="str">
        <f>IF(K4164=0,"0-0",(VLOOKUP(K4164,'[11]CONSOLIDADO PLAN DESARROLLO'!$DK$9:$DM$305,2,0)))</f>
        <v>0-0</v>
      </c>
      <c r="M4164" s="532" t="str">
        <f t="shared" si="215"/>
        <v>0-0</v>
      </c>
      <c r="N4164" s="526"/>
      <c r="O4164" s="535"/>
      <c r="AC4164" s="274"/>
    </row>
    <row r="4165" spans="1:29" x14ac:dyDescent="0.2">
      <c r="A4165" s="528"/>
      <c r="B4165" s="477" t="str">
        <f t="shared" si="214"/>
        <v xml:space="preserve"> </v>
      </c>
      <c r="C4165" s="477"/>
      <c r="D4165" s="526"/>
      <c r="E4165" s="529"/>
      <c r="F4165" s="529"/>
      <c r="G4165" s="530"/>
      <c r="H4165" s="530"/>
      <c r="I4165" s="532"/>
      <c r="J4165" s="531" t="e">
        <f>VLOOKUP(K4165,'[11]CONSOLIDADO PLAN DESARROLLO'!$DK$9:$DM4461,3,0)</f>
        <v>#N/A</v>
      </c>
      <c r="K4165" s="532"/>
      <c r="L4165" s="531" t="str">
        <f>IF(K4165=0,"0-0",(VLOOKUP(K4165,'[11]CONSOLIDADO PLAN DESARROLLO'!$DK$9:$DM$305,2,0)))</f>
        <v>0-0</v>
      </c>
      <c r="M4165" s="532" t="str">
        <f t="shared" si="215"/>
        <v>0-0</v>
      </c>
      <c r="N4165" s="526"/>
      <c r="O4165" s="535"/>
      <c r="AC4165" s="274"/>
    </row>
    <row r="4166" spans="1:29" x14ac:dyDescent="0.2">
      <c r="A4166" s="528"/>
      <c r="B4166" s="477" t="str">
        <f t="shared" si="214"/>
        <v xml:space="preserve"> </v>
      </c>
      <c r="C4166" s="477"/>
      <c r="D4166" s="526"/>
      <c r="E4166" s="529"/>
      <c r="F4166" s="529"/>
      <c r="G4166" s="530"/>
      <c r="H4166" s="530"/>
      <c r="I4166" s="532"/>
      <c r="J4166" s="531" t="e">
        <f>VLOOKUP(K4166,'[11]CONSOLIDADO PLAN DESARROLLO'!$DK$9:$DM4462,3,0)</f>
        <v>#N/A</v>
      </c>
      <c r="K4166" s="532"/>
      <c r="L4166" s="531" t="str">
        <f>IF(K4166=0,"0-0",(VLOOKUP(K4166,'[11]CONSOLIDADO PLAN DESARROLLO'!$DK$9:$DM$305,2,0)))</f>
        <v>0-0</v>
      </c>
      <c r="M4166" s="532" t="str">
        <f t="shared" si="215"/>
        <v>0-0</v>
      </c>
      <c r="N4166" s="526"/>
      <c r="O4166" s="535"/>
      <c r="AC4166" s="274"/>
    </row>
    <row r="4167" spans="1:29" x14ac:dyDescent="0.2">
      <c r="A4167" s="528"/>
      <c r="B4167" s="477" t="str">
        <f t="shared" si="214"/>
        <v xml:space="preserve"> </v>
      </c>
      <c r="C4167" s="477"/>
      <c r="D4167" s="526"/>
      <c r="E4167" s="529"/>
      <c r="F4167" s="529"/>
      <c r="G4167" s="530"/>
      <c r="H4167" s="530"/>
      <c r="I4167" s="532"/>
      <c r="J4167" s="531" t="e">
        <f>VLOOKUP(K4167,'[11]CONSOLIDADO PLAN DESARROLLO'!$DK$9:$DM4463,3,0)</f>
        <v>#N/A</v>
      </c>
      <c r="K4167" s="532"/>
      <c r="L4167" s="531" t="str">
        <f>IF(K4167=0,"0-0",(VLOOKUP(K4167,'[11]CONSOLIDADO PLAN DESARROLLO'!$DK$9:$DM$305,2,0)))</f>
        <v>0-0</v>
      </c>
      <c r="M4167" s="532" t="str">
        <f t="shared" si="215"/>
        <v>0-0</v>
      </c>
      <c r="N4167" s="526"/>
      <c r="O4167" s="535"/>
      <c r="AC4167" s="274"/>
    </row>
    <row r="4168" spans="1:29" x14ac:dyDescent="0.2">
      <c r="A4168" s="528"/>
      <c r="B4168" s="477" t="str">
        <f t="shared" si="214"/>
        <v xml:space="preserve"> </v>
      </c>
      <c r="C4168" s="477"/>
      <c r="D4168" s="526"/>
      <c r="E4168" s="529"/>
      <c r="F4168" s="529"/>
      <c r="G4168" s="530"/>
      <c r="H4168" s="530"/>
      <c r="I4168" s="532"/>
      <c r="J4168" s="531" t="e">
        <f>VLOOKUP(K4168,'[11]CONSOLIDADO PLAN DESARROLLO'!$DK$9:$DM4464,3,0)</f>
        <v>#N/A</v>
      </c>
      <c r="K4168" s="532"/>
      <c r="L4168" s="531" t="str">
        <f>IF(K4168=0,"0-0",(VLOOKUP(K4168,'[11]CONSOLIDADO PLAN DESARROLLO'!$DK$9:$DM$305,2,0)))</f>
        <v>0-0</v>
      </c>
      <c r="M4168" s="532" t="str">
        <f t="shared" si="215"/>
        <v>0-0</v>
      </c>
      <c r="N4168" s="526"/>
      <c r="O4168" s="535"/>
      <c r="AC4168" s="274"/>
    </row>
    <row r="4169" spans="1:29" x14ac:dyDescent="0.2">
      <c r="A4169" s="528"/>
      <c r="B4169" s="477" t="str">
        <f t="shared" si="214"/>
        <v xml:space="preserve"> </v>
      </c>
      <c r="C4169" s="477"/>
      <c r="D4169" s="526"/>
      <c r="E4169" s="529"/>
      <c r="F4169" s="529"/>
      <c r="G4169" s="530"/>
      <c r="H4169" s="530"/>
      <c r="I4169" s="532"/>
      <c r="J4169" s="531" t="e">
        <f>VLOOKUP(K4169,'[11]CONSOLIDADO PLAN DESARROLLO'!$DK$9:$DM4465,3,0)</f>
        <v>#N/A</v>
      </c>
      <c r="K4169" s="532"/>
      <c r="L4169" s="531" t="str">
        <f>IF(K4169=0,"0-0",(VLOOKUP(K4169,'[11]CONSOLIDADO PLAN DESARROLLO'!$DK$9:$DM$305,2,0)))</f>
        <v>0-0</v>
      </c>
      <c r="M4169" s="532" t="str">
        <f t="shared" si="215"/>
        <v>0-0</v>
      </c>
      <c r="N4169" s="526"/>
      <c r="O4169" s="535"/>
      <c r="AC4169" s="274"/>
    </row>
    <row r="4170" spans="1:29" x14ac:dyDescent="0.2">
      <c r="A4170" s="528"/>
      <c r="B4170" s="477" t="str">
        <f t="shared" si="214"/>
        <v xml:space="preserve"> </v>
      </c>
      <c r="C4170" s="477"/>
      <c r="D4170" s="526"/>
      <c r="E4170" s="529"/>
      <c r="F4170" s="529"/>
      <c r="G4170" s="530"/>
      <c r="H4170" s="530"/>
      <c r="I4170" s="532"/>
      <c r="J4170" s="531" t="e">
        <f>VLOOKUP(K4170,'[11]CONSOLIDADO PLAN DESARROLLO'!$DK$9:$DM4466,3,0)</f>
        <v>#N/A</v>
      </c>
      <c r="K4170" s="532"/>
      <c r="L4170" s="531" t="str">
        <f>IF(K4170=0,"0-0",(VLOOKUP(K4170,'[11]CONSOLIDADO PLAN DESARROLLO'!$DK$9:$DM$305,2,0)))</f>
        <v>0-0</v>
      </c>
      <c r="M4170" s="532" t="str">
        <f t="shared" si="215"/>
        <v>0-0</v>
      </c>
      <c r="N4170" s="526"/>
      <c r="O4170" s="535"/>
      <c r="AC4170" s="274"/>
    </row>
    <row r="4171" spans="1:29" x14ac:dyDescent="0.2">
      <c r="A4171" s="528"/>
      <c r="B4171" s="477" t="str">
        <f t="shared" si="214"/>
        <v xml:space="preserve"> </v>
      </c>
      <c r="C4171" s="477"/>
      <c r="D4171" s="526"/>
      <c r="E4171" s="529"/>
      <c r="F4171" s="529"/>
      <c r="G4171" s="530"/>
      <c r="H4171" s="530"/>
      <c r="I4171" s="532"/>
      <c r="J4171" s="531" t="e">
        <f>VLOOKUP(K4171,'[11]CONSOLIDADO PLAN DESARROLLO'!$DK$9:$DM4467,3,0)</f>
        <v>#N/A</v>
      </c>
      <c r="K4171" s="532"/>
      <c r="L4171" s="531" t="str">
        <f>IF(K4171=0,"0-0",(VLOOKUP(K4171,'[11]CONSOLIDADO PLAN DESARROLLO'!$DK$9:$DM$305,2,0)))</f>
        <v>0-0</v>
      </c>
      <c r="M4171" s="532" t="str">
        <f t="shared" si="215"/>
        <v>0-0</v>
      </c>
      <c r="N4171" s="526"/>
      <c r="O4171" s="535"/>
      <c r="AC4171" s="274"/>
    </row>
    <row r="4172" spans="1:29" x14ac:dyDescent="0.2">
      <c r="A4172" s="528"/>
      <c r="B4172" s="477" t="str">
        <f t="shared" si="214"/>
        <v xml:space="preserve"> </v>
      </c>
      <c r="C4172" s="477"/>
      <c r="D4172" s="526"/>
      <c r="E4172" s="529"/>
      <c r="F4172" s="529"/>
      <c r="G4172" s="530"/>
      <c r="H4172" s="530"/>
      <c r="I4172" s="532"/>
      <c r="J4172" s="531" t="e">
        <f>VLOOKUP(K4172,'[11]CONSOLIDADO PLAN DESARROLLO'!$DK$9:$DM4468,3,0)</f>
        <v>#N/A</v>
      </c>
      <c r="K4172" s="532"/>
      <c r="L4172" s="531" t="str">
        <f>IF(K4172=0,"0-0",(VLOOKUP(K4172,'[11]CONSOLIDADO PLAN DESARROLLO'!$DK$9:$DM$305,2,0)))</f>
        <v>0-0</v>
      </c>
      <c r="M4172" s="532" t="str">
        <f t="shared" si="215"/>
        <v>0-0</v>
      </c>
      <c r="N4172" s="526"/>
      <c r="O4172" s="535"/>
      <c r="AC4172" s="274"/>
    </row>
    <row r="4173" spans="1:29" x14ac:dyDescent="0.2">
      <c r="A4173" s="528"/>
      <c r="B4173" s="477" t="str">
        <f t="shared" si="214"/>
        <v xml:space="preserve"> </v>
      </c>
      <c r="C4173" s="477"/>
      <c r="D4173" s="526"/>
      <c r="E4173" s="529"/>
      <c r="F4173" s="529"/>
      <c r="G4173" s="530"/>
      <c r="H4173" s="530"/>
      <c r="I4173" s="532"/>
      <c r="J4173" s="531" t="e">
        <f>VLOOKUP(K4173,'[11]CONSOLIDADO PLAN DESARROLLO'!$DK$9:$DM4469,3,0)</f>
        <v>#N/A</v>
      </c>
      <c r="K4173" s="532"/>
      <c r="L4173" s="531" t="str">
        <f>IF(K4173=0,"0-0",(VLOOKUP(K4173,'[11]CONSOLIDADO PLAN DESARROLLO'!$DK$9:$DM$305,2,0)))</f>
        <v>0-0</v>
      </c>
      <c r="M4173" s="532" t="str">
        <f t="shared" si="215"/>
        <v>0-0</v>
      </c>
      <c r="N4173" s="526"/>
      <c r="O4173" s="535"/>
      <c r="AC4173" s="274"/>
    </row>
    <row r="4174" spans="1:29" x14ac:dyDescent="0.2">
      <c r="A4174" s="528"/>
      <c r="B4174" s="477" t="str">
        <f t="shared" si="214"/>
        <v xml:space="preserve"> </v>
      </c>
      <c r="C4174" s="477"/>
      <c r="D4174" s="526"/>
      <c r="E4174" s="529"/>
      <c r="F4174" s="529"/>
      <c r="G4174" s="530"/>
      <c r="H4174" s="530"/>
      <c r="I4174" s="532"/>
      <c r="J4174" s="531" t="e">
        <f>VLOOKUP(K4174,'[11]CONSOLIDADO PLAN DESARROLLO'!$DK$9:$DM4470,3,0)</f>
        <v>#N/A</v>
      </c>
      <c r="K4174" s="532"/>
      <c r="L4174" s="531" t="str">
        <f>IF(K4174=0,"0-0",(VLOOKUP(K4174,'[11]CONSOLIDADO PLAN DESARROLLO'!$DK$9:$DM$305,2,0)))</f>
        <v>0-0</v>
      </c>
      <c r="M4174" s="532" t="str">
        <f t="shared" si="215"/>
        <v>0-0</v>
      </c>
      <c r="N4174" s="526"/>
      <c r="O4174" s="535"/>
      <c r="AC4174" s="274"/>
    </row>
    <row r="4175" spans="1:29" x14ac:dyDescent="0.2">
      <c r="A4175" s="528"/>
      <c r="B4175" s="477" t="str">
        <f t="shared" si="214"/>
        <v xml:space="preserve"> </v>
      </c>
      <c r="C4175" s="477"/>
      <c r="D4175" s="526"/>
      <c r="E4175" s="529"/>
      <c r="F4175" s="529"/>
      <c r="G4175" s="530"/>
      <c r="H4175" s="530"/>
      <c r="I4175" s="532"/>
      <c r="J4175" s="531" t="e">
        <f>VLOOKUP(K4175,'[11]CONSOLIDADO PLAN DESARROLLO'!$DK$9:$DM4471,3,0)</f>
        <v>#N/A</v>
      </c>
      <c r="K4175" s="532"/>
      <c r="L4175" s="531" t="str">
        <f>IF(K4175=0,"0-0",(VLOOKUP(K4175,'[11]CONSOLIDADO PLAN DESARROLLO'!$DK$9:$DM$305,2,0)))</f>
        <v>0-0</v>
      </c>
      <c r="M4175" s="532" t="str">
        <f t="shared" si="215"/>
        <v>0-0</v>
      </c>
      <c r="N4175" s="526"/>
      <c r="O4175" s="535"/>
      <c r="AC4175" s="274"/>
    </row>
    <row r="4176" spans="1:29" x14ac:dyDescent="0.2">
      <c r="A4176" s="528"/>
      <c r="B4176" s="477" t="str">
        <f t="shared" si="214"/>
        <v xml:space="preserve"> </v>
      </c>
      <c r="C4176" s="477"/>
      <c r="D4176" s="526"/>
      <c r="E4176" s="529"/>
      <c r="F4176" s="529"/>
      <c r="G4176" s="530"/>
      <c r="H4176" s="530"/>
      <c r="I4176" s="532"/>
      <c r="J4176" s="531" t="e">
        <f>VLOOKUP(K4176,'[11]CONSOLIDADO PLAN DESARROLLO'!$DK$9:$DM4472,3,0)</f>
        <v>#N/A</v>
      </c>
      <c r="K4176" s="532"/>
      <c r="L4176" s="531" t="str">
        <f>IF(K4176=0,"0-0",(VLOOKUP(K4176,'[11]CONSOLIDADO PLAN DESARROLLO'!$DK$9:$DM$305,2,0)))</f>
        <v>0-0</v>
      </c>
      <c r="M4176" s="532" t="str">
        <f t="shared" si="215"/>
        <v>0-0</v>
      </c>
      <c r="N4176" s="526"/>
      <c r="O4176" s="535"/>
      <c r="AC4176" s="274"/>
    </row>
    <row r="4177" spans="1:29" x14ac:dyDescent="0.2">
      <c r="A4177" s="528"/>
      <c r="B4177" s="477" t="str">
        <f t="shared" si="214"/>
        <v xml:space="preserve"> </v>
      </c>
      <c r="C4177" s="477"/>
      <c r="D4177" s="526"/>
      <c r="E4177" s="529"/>
      <c r="F4177" s="529"/>
      <c r="G4177" s="530"/>
      <c r="H4177" s="530"/>
      <c r="I4177" s="532"/>
      <c r="J4177" s="531" t="e">
        <f>VLOOKUP(K4177,'[11]CONSOLIDADO PLAN DESARROLLO'!$DK$9:$DM4473,3,0)</f>
        <v>#N/A</v>
      </c>
      <c r="K4177" s="532"/>
      <c r="L4177" s="531" t="str">
        <f>IF(K4177=0,"0-0",(VLOOKUP(K4177,'[11]CONSOLIDADO PLAN DESARROLLO'!$DK$9:$DM$305,2,0)))</f>
        <v>0-0</v>
      </c>
      <c r="M4177" s="532" t="str">
        <f t="shared" si="215"/>
        <v>0-0</v>
      </c>
      <c r="N4177" s="526"/>
      <c r="O4177" s="535"/>
      <c r="AC4177" s="274"/>
    </row>
    <row r="4178" spans="1:29" x14ac:dyDescent="0.2">
      <c r="A4178" s="528"/>
      <c r="B4178" s="477" t="str">
        <f t="shared" si="214"/>
        <v xml:space="preserve"> </v>
      </c>
      <c r="C4178" s="477"/>
      <c r="D4178" s="526"/>
      <c r="E4178" s="529"/>
      <c r="F4178" s="529"/>
      <c r="G4178" s="530"/>
      <c r="H4178" s="530"/>
      <c r="I4178" s="532"/>
      <c r="J4178" s="531" t="e">
        <f>VLOOKUP(K4178,'[11]CONSOLIDADO PLAN DESARROLLO'!$DK$9:$DM4474,3,0)</f>
        <v>#N/A</v>
      </c>
      <c r="K4178" s="532"/>
      <c r="L4178" s="531" t="str">
        <f>IF(K4178=0,"0-0",(VLOOKUP(K4178,'[11]CONSOLIDADO PLAN DESARROLLO'!$DK$9:$DM$305,2,0)))</f>
        <v>0-0</v>
      </c>
      <c r="M4178" s="532" t="str">
        <f t="shared" si="215"/>
        <v>0-0</v>
      </c>
      <c r="N4178" s="526"/>
      <c r="O4178" s="535"/>
      <c r="AC4178" s="274"/>
    </row>
    <row r="4179" spans="1:29" x14ac:dyDescent="0.2">
      <c r="A4179" s="528"/>
      <c r="B4179" s="477" t="str">
        <f t="shared" si="214"/>
        <v xml:space="preserve"> </v>
      </c>
      <c r="C4179" s="477"/>
      <c r="D4179" s="526"/>
      <c r="E4179" s="529"/>
      <c r="F4179" s="529"/>
      <c r="G4179" s="530"/>
      <c r="H4179" s="530"/>
      <c r="I4179" s="532"/>
      <c r="J4179" s="531" t="e">
        <f>VLOOKUP(K4179,'[11]CONSOLIDADO PLAN DESARROLLO'!$DK$9:$DM4475,3,0)</f>
        <v>#N/A</v>
      </c>
      <c r="K4179" s="532"/>
      <c r="L4179" s="531" t="str">
        <f>IF(K4179=0,"0-0",(VLOOKUP(K4179,'[11]CONSOLIDADO PLAN DESARROLLO'!$DK$9:$DM$305,2,0)))</f>
        <v>0-0</v>
      </c>
      <c r="M4179" s="532" t="str">
        <f t="shared" si="215"/>
        <v>0-0</v>
      </c>
      <c r="N4179" s="526"/>
      <c r="O4179" s="535"/>
      <c r="AC4179" s="274"/>
    </row>
    <row r="4180" spans="1:29" x14ac:dyDescent="0.2">
      <c r="A4180" s="528"/>
      <c r="B4180" s="477" t="str">
        <f t="shared" si="214"/>
        <v xml:space="preserve"> </v>
      </c>
      <c r="C4180" s="477"/>
      <c r="D4180" s="526"/>
      <c r="E4180" s="529"/>
      <c r="F4180" s="529"/>
      <c r="G4180" s="530"/>
      <c r="H4180" s="530"/>
      <c r="I4180" s="532"/>
      <c r="J4180" s="531" t="e">
        <f>VLOOKUP(K4180,'[11]CONSOLIDADO PLAN DESARROLLO'!$DK$9:$DM4476,3,0)</f>
        <v>#N/A</v>
      </c>
      <c r="K4180" s="532"/>
      <c r="L4180" s="531" t="str">
        <f>IF(K4180=0,"0-0",(VLOOKUP(K4180,'[11]CONSOLIDADO PLAN DESARROLLO'!$DK$9:$DM$305,2,0)))</f>
        <v>0-0</v>
      </c>
      <c r="M4180" s="532" t="str">
        <f t="shared" si="215"/>
        <v>0-0</v>
      </c>
      <c r="N4180" s="526"/>
      <c r="O4180" s="535"/>
      <c r="AC4180" s="274"/>
    </row>
    <row r="4181" spans="1:29" x14ac:dyDescent="0.2">
      <c r="A4181" s="528"/>
      <c r="B4181" s="477" t="str">
        <f t="shared" si="214"/>
        <v xml:space="preserve"> </v>
      </c>
      <c r="C4181" s="477"/>
      <c r="D4181" s="526"/>
      <c r="E4181" s="529"/>
      <c r="F4181" s="529"/>
      <c r="G4181" s="530"/>
      <c r="H4181" s="530"/>
      <c r="I4181" s="532"/>
      <c r="J4181" s="531" t="e">
        <f>VLOOKUP(K4181,'[11]CONSOLIDADO PLAN DESARROLLO'!$DK$9:$DM4477,3,0)</f>
        <v>#N/A</v>
      </c>
      <c r="K4181" s="532"/>
      <c r="L4181" s="531" t="str">
        <f>IF(K4181=0,"0-0",(VLOOKUP(K4181,'[11]CONSOLIDADO PLAN DESARROLLO'!$DK$9:$DM$305,2,0)))</f>
        <v>0-0</v>
      </c>
      <c r="M4181" s="532" t="str">
        <f t="shared" si="215"/>
        <v>0-0</v>
      </c>
      <c r="N4181" s="526"/>
      <c r="O4181" s="535"/>
      <c r="AC4181" s="274"/>
    </row>
    <row r="4182" spans="1:29" x14ac:dyDescent="0.2">
      <c r="A4182" s="528"/>
      <c r="B4182" s="477" t="str">
        <f t="shared" si="214"/>
        <v xml:space="preserve"> </v>
      </c>
      <c r="C4182" s="477"/>
      <c r="D4182" s="526"/>
      <c r="E4182" s="529"/>
      <c r="F4182" s="529"/>
      <c r="G4182" s="530"/>
      <c r="H4182" s="530"/>
      <c r="I4182" s="532"/>
      <c r="J4182" s="531" t="e">
        <f>VLOOKUP(K4182,'[11]CONSOLIDADO PLAN DESARROLLO'!$DK$9:$DM4478,3,0)</f>
        <v>#N/A</v>
      </c>
      <c r="K4182" s="532"/>
      <c r="L4182" s="531" t="str">
        <f>IF(K4182=0,"0-0",(VLOOKUP(K4182,'[11]CONSOLIDADO PLAN DESARROLLO'!$DK$9:$DM$305,2,0)))</f>
        <v>0-0</v>
      </c>
      <c r="M4182" s="532" t="str">
        <f t="shared" si="215"/>
        <v>0-0</v>
      </c>
      <c r="N4182" s="526"/>
      <c r="O4182" s="535"/>
      <c r="AC4182" s="274"/>
    </row>
    <row r="4183" spans="1:29" x14ac:dyDescent="0.2">
      <c r="A4183" s="528"/>
      <c r="B4183" s="477" t="str">
        <f t="shared" si="214"/>
        <v xml:space="preserve"> </v>
      </c>
      <c r="C4183" s="477"/>
      <c r="D4183" s="526"/>
      <c r="E4183" s="529"/>
      <c r="F4183" s="529"/>
      <c r="G4183" s="530"/>
      <c r="H4183" s="530"/>
      <c r="I4183" s="532"/>
      <c r="J4183" s="531" t="e">
        <f>VLOOKUP(K4183,'[11]CONSOLIDADO PLAN DESARROLLO'!$DK$9:$DM4479,3,0)</f>
        <v>#N/A</v>
      </c>
      <c r="K4183" s="532"/>
      <c r="L4183" s="531" t="str">
        <f>IF(K4183=0,"0-0",(VLOOKUP(K4183,'[11]CONSOLIDADO PLAN DESARROLLO'!$DK$9:$DM$305,2,0)))</f>
        <v>0-0</v>
      </c>
      <c r="M4183" s="532" t="str">
        <f t="shared" si="215"/>
        <v>0-0</v>
      </c>
      <c r="N4183" s="526"/>
      <c r="O4183" s="535"/>
      <c r="AC4183" s="274"/>
    </row>
    <row r="4184" spans="1:29" x14ac:dyDescent="0.2">
      <c r="A4184" s="528"/>
      <c r="B4184" s="477" t="str">
        <f t="shared" si="214"/>
        <v xml:space="preserve"> </v>
      </c>
      <c r="C4184" s="477"/>
      <c r="D4184" s="526"/>
      <c r="E4184" s="529"/>
      <c r="F4184" s="529"/>
      <c r="G4184" s="530"/>
      <c r="H4184" s="530"/>
      <c r="I4184" s="532"/>
      <c r="J4184" s="531" t="e">
        <f>VLOOKUP(K4184,'[11]CONSOLIDADO PLAN DESARROLLO'!$DK$9:$DM4480,3,0)</f>
        <v>#N/A</v>
      </c>
      <c r="K4184" s="532"/>
      <c r="L4184" s="531" t="str">
        <f>IF(K4184=0,"0-0",(VLOOKUP(K4184,'[11]CONSOLIDADO PLAN DESARROLLO'!$DK$9:$DM$305,2,0)))</f>
        <v>0-0</v>
      </c>
      <c r="M4184" s="532" t="str">
        <f t="shared" si="215"/>
        <v>0-0</v>
      </c>
      <c r="N4184" s="526"/>
      <c r="O4184" s="535"/>
      <c r="AC4184" s="274"/>
    </row>
    <row r="4185" spans="1:29" x14ac:dyDescent="0.2">
      <c r="A4185" s="528"/>
      <c r="B4185" s="477" t="str">
        <f t="shared" si="214"/>
        <v xml:space="preserve"> </v>
      </c>
      <c r="C4185" s="477"/>
      <c r="D4185" s="526"/>
      <c r="E4185" s="529"/>
      <c r="F4185" s="529"/>
      <c r="G4185" s="530"/>
      <c r="H4185" s="530"/>
      <c r="I4185" s="532"/>
      <c r="J4185" s="531" t="e">
        <f>VLOOKUP(K4185,'[11]CONSOLIDADO PLAN DESARROLLO'!$DK$9:$DM4481,3,0)</f>
        <v>#N/A</v>
      </c>
      <c r="K4185" s="532"/>
      <c r="L4185" s="531" t="str">
        <f>IF(K4185=0,"0-0",(VLOOKUP(K4185,'[11]CONSOLIDADO PLAN DESARROLLO'!$DK$9:$DM$305,2,0)))</f>
        <v>0-0</v>
      </c>
      <c r="M4185" s="532" t="str">
        <f t="shared" si="215"/>
        <v>0-0</v>
      </c>
      <c r="N4185" s="526"/>
      <c r="O4185" s="535"/>
      <c r="AC4185" s="274"/>
    </row>
    <row r="4186" spans="1:29" x14ac:dyDescent="0.2">
      <c r="A4186" s="528"/>
      <c r="B4186" s="477" t="str">
        <f t="shared" si="214"/>
        <v xml:space="preserve"> </v>
      </c>
      <c r="C4186" s="477"/>
      <c r="D4186" s="526"/>
      <c r="E4186" s="529"/>
      <c r="F4186" s="529"/>
      <c r="G4186" s="530"/>
      <c r="H4186" s="530"/>
      <c r="I4186" s="532"/>
      <c r="J4186" s="531" t="e">
        <f>VLOOKUP(K4186,'[11]CONSOLIDADO PLAN DESARROLLO'!$DK$9:$DM4482,3,0)</f>
        <v>#N/A</v>
      </c>
      <c r="K4186" s="532"/>
      <c r="L4186" s="531" t="str">
        <f>IF(K4186=0,"0-0",(VLOOKUP(K4186,'[11]CONSOLIDADO PLAN DESARROLLO'!$DK$9:$DM$305,2,0)))</f>
        <v>0-0</v>
      </c>
      <c r="M4186" s="532" t="str">
        <f t="shared" si="215"/>
        <v>0-0</v>
      </c>
      <c r="N4186" s="526"/>
      <c r="O4186" s="535"/>
      <c r="AC4186" s="274"/>
    </row>
    <row r="4187" spans="1:29" x14ac:dyDescent="0.2">
      <c r="A4187" s="528"/>
      <c r="B4187" s="477" t="str">
        <f t="shared" si="214"/>
        <v xml:space="preserve"> </v>
      </c>
      <c r="C4187" s="477"/>
      <c r="D4187" s="526"/>
      <c r="E4187" s="529"/>
      <c r="F4187" s="529"/>
      <c r="G4187" s="530"/>
      <c r="H4187" s="530"/>
      <c r="I4187" s="532"/>
      <c r="J4187" s="531" t="e">
        <f>VLOOKUP(K4187,'[11]CONSOLIDADO PLAN DESARROLLO'!$DK$9:$DM4483,3,0)</f>
        <v>#N/A</v>
      </c>
      <c r="K4187" s="532"/>
      <c r="L4187" s="531" t="str">
        <f>IF(K4187=0,"0-0",(VLOOKUP(K4187,'[11]CONSOLIDADO PLAN DESARROLLO'!$DK$9:$DM$305,2,0)))</f>
        <v>0-0</v>
      </c>
      <c r="M4187" s="532" t="str">
        <f t="shared" si="215"/>
        <v>0-0</v>
      </c>
      <c r="N4187" s="526"/>
      <c r="O4187" s="535"/>
      <c r="AC4187" s="274"/>
    </row>
    <row r="4188" spans="1:29" x14ac:dyDescent="0.2">
      <c r="A4188" s="528"/>
      <c r="B4188" s="477" t="str">
        <f t="shared" si="214"/>
        <v xml:space="preserve"> </v>
      </c>
      <c r="C4188" s="477"/>
      <c r="D4188" s="526"/>
      <c r="E4188" s="529"/>
      <c r="F4188" s="529"/>
      <c r="G4188" s="530"/>
      <c r="H4188" s="530"/>
      <c r="I4188" s="532"/>
      <c r="J4188" s="531" t="e">
        <f>VLOOKUP(K4188,'[11]CONSOLIDADO PLAN DESARROLLO'!$DK$9:$DM4484,3,0)</f>
        <v>#N/A</v>
      </c>
      <c r="K4188" s="532"/>
      <c r="L4188" s="531" t="str">
        <f>IF(K4188=0,"0-0",(VLOOKUP(K4188,'[11]CONSOLIDADO PLAN DESARROLLO'!$DK$9:$DM$305,2,0)))</f>
        <v>0-0</v>
      </c>
      <c r="M4188" s="532" t="str">
        <f t="shared" si="215"/>
        <v>0-0</v>
      </c>
      <c r="N4188" s="526"/>
      <c r="O4188" s="535"/>
      <c r="AC4188" s="274"/>
    </row>
    <row r="4189" spans="1:29" x14ac:dyDescent="0.2">
      <c r="A4189" s="528"/>
      <c r="B4189" s="477" t="str">
        <f t="shared" si="214"/>
        <v xml:space="preserve"> </v>
      </c>
      <c r="C4189" s="477"/>
      <c r="D4189" s="526"/>
      <c r="E4189" s="529"/>
      <c r="F4189" s="529"/>
      <c r="G4189" s="530"/>
      <c r="H4189" s="530"/>
      <c r="I4189" s="532"/>
      <c r="J4189" s="531" t="e">
        <f>VLOOKUP(K4189,'[11]CONSOLIDADO PLAN DESARROLLO'!$DK$9:$DM4485,3,0)</f>
        <v>#N/A</v>
      </c>
      <c r="K4189" s="532"/>
      <c r="L4189" s="531" t="str">
        <f>IF(K4189=0,"0-0",(VLOOKUP(K4189,'[11]CONSOLIDADO PLAN DESARROLLO'!$DK$9:$DM$305,2,0)))</f>
        <v>0-0</v>
      </c>
      <c r="M4189" s="532" t="str">
        <f t="shared" si="215"/>
        <v>0-0</v>
      </c>
      <c r="N4189" s="526"/>
      <c r="O4189" s="535"/>
      <c r="AC4189" s="274"/>
    </row>
    <row r="4190" spans="1:29" x14ac:dyDescent="0.2">
      <c r="A4190" s="528"/>
      <c r="B4190" s="477" t="str">
        <f t="shared" si="214"/>
        <v xml:space="preserve"> </v>
      </c>
      <c r="C4190" s="477"/>
      <c r="D4190" s="526"/>
      <c r="E4190" s="529"/>
      <c r="F4190" s="529"/>
      <c r="G4190" s="530"/>
      <c r="H4190" s="530"/>
      <c r="I4190" s="532"/>
      <c r="J4190" s="531" t="e">
        <f>VLOOKUP(K4190,'[11]CONSOLIDADO PLAN DESARROLLO'!$DK$9:$DM4486,3,0)</f>
        <v>#N/A</v>
      </c>
      <c r="K4190" s="532"/>
      <c r="L4190" s="531" t="str">
        <f>IF(K4190=0,"0-0",(VLOOKUP(K4190,'[11]CONSOLIDADO PLAN DESARROLLO'!$DK$9:$DM$305,2,0)))</f>
        <v>0-0</v>
      </c>
      <c r="M4190" s="532" t="str">
        <f t="shared" si="215"/>
        <v>0-0</v>
      </c>
      <c r="N4190" s="526"/>
      <c r="O4190" s="535"/>
      <c r="AC4190" s="274"/>
    </row>
    <row r="4191" spans="1:29" x14ac:dyDescent="0.2">
      <c r="A4191" s="528"/>
      <c r="B4191" s="477" t="str">
        <f t="shared" si="214"/>
        <v xml:space="preserve"> </v>
      </c>
      <c r="C4191" s="477"/>
      <c r="D4191" s="526"/>
      <c r="E4191" s="529"/>
      <c r="F4191" s="529"/>
      <c r="G4191" s="530"/>
      <c r="H4191" s="530"/>
      <c r="I4191" s="532"/>
      <c r="J4191" s="531" t="e">
        <f>VLOOKUP(K4191,'[11]CONSOLIDADO PLAN DESARROLLO'!$DK$9:$DM4487,3,0)</f>
        <v>#N/A</v>
      </c>
      <c r="K4191" s="532"/>
      <c r="L4191" s="531" t="str">
        <f>IF(K4191=0,"0-0",(VLOOKUP(K4191,'[11]CONSOLIDADO PLAN DESARROLLO'!$DK$9:$DM$305,2,0)))</f>
        <v>0-0</v>
      </c>
      <c r="M4191" s="532" t="str">
        <f t="shared" si="215"/>
        <v>0-0</v>
      </c>
      <c r="N4191" s="526"/>
      <c r="O4191" s="535"/>
      <c r="AC4191" s="274"/>
    </row>
    <row r="4192" spans="1:29" x14ac:dyDescent="0.2">
      <c r="A4192" s="528"/>
      <c r="B4192" s="477" t="str">
        <f t="shared" si="214"/>
        <v xml:space="preserve"> </v>
      </c>
      <c r="C4192" s="477"/>
      <c r="D4192" s="526"/>
      <c r="E4192" s="529"/>
      <c r="F4192" s="529"/>
      <c r="G4192" s="530"/>
      <c r="H4192" s="530"/>
      <c r="I4192" s="532"/>
      <c r="J4192" s="531" t="e">
        <f>VLOOKUP(K4192,'[11]CONSOLIDADO PLAN DESARROLLO'!$DK$9:$DM4488,3,0)</f>
        <v>#N/A</v>
      </c>
      <c r="K4192" s="532"/>
      <c r="L4192" s="531" t="str">
        <f>IF(K4192=0,"0-0",(VLOOKUP(K4192,'[11]CONSOLIDADO PLAN DESARROLLO'!$DK$9:$DM$305,2,0)))</f>
        <v>0-0</v>
      </c>
      <c r="M4192" s="532" t="str">
        <f t="shared" si="215"/>
        <v>0-0</v>
      </c>
      <c r="N4192" s="526"/>
      <c r="O4192" s="535"/>
      <c r="AC4192" s="274"/>
    </row>
    <row r="4193" spans="1:29" x14ac:dyDescent="0.2">
      <c r="A4193" s="528"/>
      <c r="B4193" s="477" t="str">
        <f t="shared" si="214"/>
        <v xml:space="preserve"> </v>
      </c>
      <c r="C4193" s="477"/>
      <c r="D4193" s="526"/>
      <c r="E4193" s="529"/>
      <c r="F4193" s="529"/>
      <c r="G4193" s="530"/>
      <c r="H4193" s="530"/>
      <c r="I4193" s="532"/>
      <c r="J4193" s="531" t="e">
        <f>VLOOKUP(K4193,'[11]CONSOLIDADO PLAN DESARROLLO'!$DK$9:$DM4489,3,0)</f>
        <v>#N/A</v>
      </c>
      <c r="K4193" s="532"/>
      <c r="L4193" s="531" t="str">
        <f>IF(K4193=0,"0-0",(VLOOKUP(K4193,'[11]CONSOLIDADO PLAN DESARROLLO'!$DK$9:$DM$305,2,0)))</f>
        <v>0-0</v>
      </c>
      <c r="M4193" s="532" t="str">
        <f t="shared" si="215"/>
        <v>0-0</v>
      </c>
      <c r="N4193" s="526"/>
      <c r="O4193" s="535"/>
      <c r="AC4193" s="274"/>
    </row>
    <row r="4194" spans="1:29" x14ac:dyDescent="0.2">
      <c r="A4194" s="528"/>
      <c r="B4194" s="477" t="str">
        <f t="shared" si="214"/>
        <v xml:space="preserve"> </v>
      </c>
      <c r="C4194" s="477"/>
      <c r="D4194" s="526"/>
      <c r="E4194" s="529"/>
      <c r="F4194" s="529"/>
      <c r="G4194" s="530"/>
      <c r="H4194" s="530"/>
      <c r="I4194" s="532"/>
      <c r="J4194" s="531" t="e">
        <f>VLOOKUP(K4194,'[11]CONSOLIDADO PLAN DESARROLLO'!$DK$9:$DM4490,3,0)</f>
        <v>#N/A</v>
      </c>
      <c r="K4194" s="532"/>
      <c r="L4194" s="531" t="str">
        <f>IF(K4194=0,"0-0",(VLOOKUP(K4194,'[11]CONSOLIDADO PLAN DESARROLLO'!$DK$9:$DM$305,2,0)))</f>
        <v>0-0</v>
      </c>
      <c r="M4194" s="532" t="str">
        <f t="shared" si="215"/>
        <v>0-0</v>
      </c>
      <c r="N4194" s="526"/>
      <c r="O4194" s="535"/>
      <c r="AC4194" s="274"/>
    </row>
    <row r="4195" spans="1:29" x14ac:dyDescent="0.2">
      <c r="A4195" s="528"/>
      <c r="B4195" s="477" t="str">
        <f t="shared" si="214"/>
        <v xml:space="preserve"> </v>
      </c>
      <c r="C4195" s="477"/>
      <c r="D4195" s="526"/>
      <c r="E4195" s="529"/>
      <c r="F4195" s="529"/>
      <c r="G4195" s="530"/>
      <c r="H4195" s="530"/>
      <c r="I4195" s="532"/>
      <c r="J4195" s="531" t="e">
        <f>VLOOKUP(K4195,'[11]CONSOLIDADO PLAN DESARROLLO'!$DK$9:$DM4491,3,0)</f>
        <v>#N/A</v>
      </c>
      <c r="K4195" s="532"/>
      <c r="L4195" s="531" t="str">
        <f>IF(K4195=0,"0-0",(VLOOKUP(K4195,'[11]CONSOLIDADO PLAN DESARROLLO'!$DK$9:$DM$305,2,0)))</f>
        <v>0-0</v>
      </c>
      <c r="M4195" s="532" t="str">
        <f t="shared" si="215"/>
        <v>0-0</v>
      </c>
      <c r="N4195" s="526"/>
      <c r="O4195" s="535"/>
      <c r="AC4195" s="274"/>
    </row>
    <row r="4196" spans="1:29" x14ac:dyDescent="0.2">
      <c r="A4196" s="528"/>
      <c r="B4196" s="477" t="str">
        <f t="shared" si="214"/>
        <v xml:space="preserve"> </v>
      </c>
      <c r="C4196" s="477"/>
      <c r="D4196" s="526"/>
      <c r="E4196" s="529"/>
      <c r="F4196" s="529"/>
      <c r="G4196" s="530"/>
      <c r="H4196" s="530"/>
      <c r="I4196" s="532"/>
      <c r="J4196" s="531" t="e">
        <f>VLOOKUP(K4196,'[11]CONSOLIDADO PLAN DESARROLLO'!$DK$9:$DM4492,3,0)</f>
        <v>#N/A</v>
      </c>
      <c r="K4196" s="532"/>
      <c r="L4196" s="531" t="str">
        <f>IF(K4196=0,"0-0",(VLOOKUP(K4196,'[11]CONSOLIDADO PLAN DESARROLLO'!$DK$9:$DM$305,2,0)))</f>
        <v>0-0</v>
      </c>
      <c r="M4196" s="532" t="str">
        <f t="shared" si="215"/>
        <v>0-0</v>
      </c>
      <c r="N4196" s="526"/>
      <c r="O4196" s="535"/>
      <c r="AC4196" s="274"/>
    </row>
    <row r="4197" spans="1:29" x14ac:dyDescent="0.2">
      <c r="A4197" s="528"/>
      <c r="B4197" s="477" t="str">
        <f t="shared" si="214"/>
        <v xml:space="preserve"> </v>
      </c>
      <c r="C4197" s="477"/>
      <c r="D4197" s="526"/>
      <c r="E4197" s="529"/>
      <c r="F4197" s="529"/>
      <c r="G4197" s="530"/>
      <c r="H4197" s="530"/>
      <c r="I4197" s="532"/>
      <c r="J4197" s="531" t="e">
        <f>VLOOKUP(K4197,'[11]CONSOLIDADO PLAN DESARROLLO'!$DK$9:$DM4493,3,0)</f>
        <v>#N/A</v>
      </c>
      <c r="K4197" s="532"/>
      <c r="L4197" s="531" t="str">
        <f>IF(K4197=0,"0-0",(VLOOKUP(K4197,'[11]CONSOLIDADO PLAN DESARROLLO'!$DK$9:$DM$305,2,0)))</f>
        <v>0-0</v>
      </c>
      <c r="M4197" s="532" t="str">
        <f t="shared" si="215"/>
        <v>0-0</v>
      </c>
      <c r="N4197" s="526"/>
      <c r="O4197" s="535"/>
      <c r="AC4197" s="274"/>
    </row>
    <row r="4198" spans="1:29" x14ac:dyDescent="0.2">
      <c r="A4198" s="528"/>
      <c r="B4198" s="477" t="str">
        <f t="shared" si="214"/>
        <v xml:space="preserve"> </v>
      </c>
      <c r="C4198" s="477"/>
      <c r="D4198" s="526"/>
      <c r="E4198" s="529"/>
      <c r="F4198" s="529"/>
      <c r="G4198" s="530"/>
      <c r="H4198" s="530"/>
      <c r="I4198" s="532"/>
      <c r="J4198" s="531" t="e">
        <f>VLOOKUP(K4198,'[11]CONSOLIDADO PLAN DESARROLLO'!$DK$9:$DM4494,3,0)</f>
        <v>#N/A</v>
      </c>
      <c r="K4198" s="532"/>
      <c r="L4198" s="531" t="str">
        <f>IF(K4198=0,"0-0",(VLOOKUP(K4198,'[11]CONSOLIDADO PLAN DESARROLLO'!$DK$9:$DM$305,2,0)))</f>
        <v>0-0</v>
      </c>
      <c r="M4198" s="532" t="str">
        <f t="shared" si="215"/>
        <v>0-0</v>
      </c>
      <c r="N4198" s="526"/>
      <c r="O4198" s="535"/>
      <c r="AC4198" s="274"/>
    </row>
    <row r="4199" spans="1:29" x14ac:dyDescent="0.2">
      <c r="A4199" s="528"/>
      <c r="B4199" s="477" t="str">
        <f t="shared" si="214"/>
        <v xml:space="preserve"> </v>
      </c>
      <c r="C4199" s="477"/>
      <c r="D4199" s="526"/>
      <c r="E4199" s="529"/>
      <c r="F4199" s="529"/>
      <c r="G4199" s="530"/>
      <c r="H4199" s="530"/>
      <c r="I4199" s="532"/>
      <c r="J4199" s="531" t="e">
        <f>VLOOKUP(K4199,'[11]CONSOLIDADO PLAN DESARROLLO'!$DK$9:$DM4495,3,0)</f>
        <v>#N/A</v>
      </c>
      <c r="K4199" s="532"/>
      <c r="L4199" s="531" t="str">
        <f>IF(K4199=0,"0-0",(VLOOKUP(K4199,'[11]CONSOLIDADO PLAN DESARROLLO'!$DK$9:$DM$305,2,0)))</f>
        <v>0-0</v>
      </c>
      <c r="M4199" s="532" t="str">
        <f t="shared" si="215"/>
        <v>0-0</v>
      </c>
      <c r="N4199" s="526"/>
      <c r="O4199" s="535"/>
      <c r="AC4199" s="274"/>
    </row>
    <row r="4200" spans="1:29" x14ac:dyDescent="0.2">
      <c r="A4200" s="528"/>
      <c r="B4200" s="477" t="str">
        <f t="shared" si="214"/>
        <v xml:space="preserve"> </v>
      </c>
      <c r="C4200" s="477"/>
      <c r="D4200" s="526"/>
      <c r="E4200" s="529"/>
      <c r="F4200" s="529"/>
      <c r="G4200" s="530"/>
      <c r="H4200" s="530"/>
      <c r="I4200" s="532"/>
      <c r="J4200" s="531" t="e">
        <f>VLOOKUP(K4200,'[11]CONSOLIDADO PLAN DESARROLLO'!$DK$9:$DM4496,3,0)</f>
        <v>#N/A</v>
      </c>
      <c r="K4200" s="532"/>
      <c r="L4200" s="531" t="str">
        <f>IF(K4200=0,"0-0",(VLOOKUP(K4200,'[11]CONSOLIDADO PLAN DESARROLLO'!$DK$9:$DM$305,2,0)))</f>
        <v>0-0</v>
      </c>
      <c r="M4200" s="532" t="str">
        <f t="shared" si="215"/>
        <v>0-0</v>
      </c>
      <c r="N4200" s="526"/>
      <c r="O4200" s="535"/>
      <c r="AC4200" s="274"/>
    </row>
    <row r="4201" spans="1:29" x14ac:dyDescent="0.2">
      <c r="A4201" s="528"/>
      <c r="B4201" s="477" t="str">
        <f t="shared" si="214"/>
        <v xml:space="preserve"> </v>
      </c>
      <c r="C4201" s="477"/>
      <c r="D4201" s="526"/>
      <c r="E4201" s="529"/>
      <c r="F4201" s="529"/>
      <c r="G4201" s="530"/>
      <c r="H4201" s="530"/>
      <c r="I4201" s="532"/>
      <c r="J4201" s="531" t="e">
        <f>VLOOKUP(K4201,'[11]CONSOLIDADO PLAN DESARROLLO'!$DK$9:$DM4497,3,0)</f>
        <v>#N/A</v>
      </c>
      <c r="K4201" s="532"/>
      <c r="L4201" s="531" t="str">
        <f>IF(K4201=0,"0-0",(VLOOKUP(K4201,'[11]CONSOLIDADO PLAN DESARROLLO'!$DK$9:$DM$305,2,0)))</f>
        <v>0-0</v>
      </c>
      <c r="M4201" s="532" t="str">
        <f t="shared" si="215"/>
        <v>0-0</v>
      </c>
      <c r="N4201" s="526"/>
      <c r="O4201" s="535"/>
      <c r="AC4201" s="274"/>
    </row>
    <row r="4202" spans="1:29" x14ac:dyDescent="0.2">
      <c r="A4202" s="528"/>
      <c r="B4202" s="477" t="str">
        <f t="shared" si="214"/>
        <v xml:space="preserve"> </v>
      </c>
      <c r="C4202" s="477"/>
      <c r="D4202" s="526"/>
      <c r="E4202" s="529"/>
      <c r="F4202" s="529"/>
      <c r="G4202" s="530"/>
      <c r="H4202" s="530"/>
      <c r="I4202" s="532"/>
      <c r="J4202" s="531" t="e">
        <f>VLOOKUP(K4202,'[11]CONSOLIDADO PLAN DESARROLLO'!$DK$9:$DM4498,3,0)</f>
        <v>#N/A</v>
      </c>
      <c r="K4202" s="532"/>
      <c r="L4202" s="531" t="str">
        <f>IF(K4202=0,"0-0",(VLOOKUP(K4202,'[11]CONSOLIDADO PLAN DESARROLLO'!$DK$9:$DM$305,2,0)))</f>
        <v>0-0</v>
      </c>
      <c r="M4202" s="532" t="str">
        <f t="shared" si="215"/>
        <v>0-0</v>
      </c>
      <c r="N4202" s="526"/>
      <c r="O4202" s="535"/>
      <c r="AC4202" s="274"/>
    </row>
    <row r="4203" spans="1:29" x14ac:dyDescent="0.2">
      <c r="A4203" s="528"/>
      <c r="B4203" s="477" t="str">
        <f t="shared" si="214"/>
        <v xml:space="preserve"> </v>
      </c>
      <c r="C4203" s="477"/>
      <c r="D4203" s="526"/>
      <c r="E4203" s="529"/>
      <c r="F4203" s="529"/>
      <c r="G4203" s="530"/>
      <c r="H4203" s="530"/>
      <c r="I4203" s="532"/>
      <c r="J4203" s="531" t="e">
        <f>VLOOKUP(K4203,'[11]CONSOLIDADO PLAN DESARROLLO'!$DK$9:$DM4499,3,0)</f>
        <v>#N/A</v>
      </c>
      <c r="K4203" s="532"/>
      <c r="L4203" s="531" t="str">
        <f>IF(K4203=0,"0-0",(VLOOKUP(K4203,'[11]CONSOLIDADO PLAN DESARROLLO'!$DK$9:$DM$305,2,0)))</f>
        <v>0-0</v>
      </c>
      <c r="M4203" s="532" t="str">
        <f t="shared" si="215"/>
        <v>0-0</v>
      </c>
      <c r="N4203" s="526"/>
      <c r="O4203" s="535"/>
      <c r="AC4203" s="274"/>
    </row>
    <row r="4204" spans="1:29" x14ac:dyDescent="0.2">
      <c r="A4204" s="528"/>
      <c r="B4204" s="477" t="str">
        <f t="shared" si="214"/>
        <v xml:space="preserve"> </v>
      </c>
      <c r="C4204" s="477"/>
      <c r="D4204" s="526"/>
      <c r="E4204" s="529"/>
      <c r="F4204" s="529"/>
      <c r="G4204" s="530"/>
      <c r="H4204" s="530"/>
      <c r="I4204" s="532"/>
      <c r="J4204" s="531" t="e">
        <f>VLOOKUP(K4204,'[11]CONSOLIDADO PLAN DESARROLLO'!$DK$9:$DM4500,3,0)</f>
        <v>#N/A</v>
      </c>
      <c r="K4204" s="532"/>
      <c r="L4204" s="531" t="str">
        <f>IF(K4204=0,"0-0",(VLOOKUP(K4204,'[11]CONSOLIDADO PLAN DESARROLLO'!$DK$9:$DM$305,2,0)))</f>
        <v>0-0</v>
      </c>
      <c r="M4204" s="532" t="str">
        <f t="shared" si="215"/>
        <v>0-0</v>
      </c>
      <c r="N4204" s="526"/>
      <c r="O4204" s="535"/>
      <c r="AC4204" s="274"/>
    </row>
    <row r="4205" spans="1:29" x14ac:dyDescent="0.2">
      <c r="A4205" s="528"/>
      <c r="B4205" s="477" t="str">
        <f t="shared" si="214"/>
        <v xml:space="preserve"> </v>
      </c>
      <c r="C4205" s="477"/>
      <c r="D4205" s="526"/>
      <c r="E4205" s="529"/>
      <c r="F4205" s="529"/>
      <c r="G4205" s="530"/>
      <c r="H4205" s="530"/>
      <c r="I4205" s="532"/>
      <c r="J4205" s="531" t="e">
        <f>VLOOKUP(K4205,'[11]CONSOLIDADO PLAN DESARROLLO'!$DK$9:$DM4501,3,0)</f>
        <v>#N/A</v>
      </c>
      <c r="K4205" s="532"/>
      <c r="L4205" s="531" t="str">
        <f>IF(K4205=0,"0-0",(VLOOKUP(K4205,'[11]CONSOLIDADO PLAN DESARROLLO'!$DK$9:$DM$305,2,0)))</f>
        <v>0-0</v>
      </c>
      <c r="M4205" s="532" t="str">
        <f t="shared" si="215"/>
        <v>0-0</v>
      </c>
      <c r="N4205" s="526"/>
      <c r="O4205" s="535"/>
      <c r="AC4205" s="274"/>
    </row>
    <row r="4206" spans="1:29" x14ac:dyDescent="0.2">
      <c r="A4206" s="528"/>
      <c r="B4206" s="477" t="str">
        <f t="shared" si="214"/>
        <v xml:space="preserve"> </v>
      </c>
      <c r="C4206" s="477"/>
      <c r="D4206" s="526"/>
      <c r="E4206" s="529"/>
      <c r="F4206" s="529"/>
      <c r="G4206" s="530"/>
      <c r="H4206" s="530"/>
      <c r="I4206" s="532"/>
      <c r="J4206" s="531" t="e">
        <f>VLOOKUP(K4206,'[11]CONSOLIDADO PLAN DESARROLLO'!$DK$9:$DM4502,3,0)</f>
        <v>#N/A</v>
      </c>
      <c r="K4206" s="532"/>
      <c r="L4206" s="531" t="str">
        <f>IF(K4206=0,"0-0",(VLOOKUP(K4206,'[11]CONSOLIDADO PLAN DESARROLLO'!$DK$9:$DM$305,2,0)))</f>
        <v>0-0</v>
      </c>
      <c r="M4206" s="532" t="str">
        <f t="shared" si="215"/>
        <v>0-0</v>
      </c>
      <c r="N4206" s="526"/>
      <c r="O4206" s="535"/>
      <c r="AC4206" s="274"/>
    </row>
    <row r="4207" spans="1:29" x14ac:dyDescent="0.2">
      <c r="A4207" s="528"/>
      <c r="B4207" s="477" t="str">
        <f t="shared" si="214"/>
        <v xml:space="preserve"> </v>
      </c>
      <c r="C4207" s="477"/>
      <c r="D4207" s="526"/>
      <c r="E4207" s="529"/>
      <c r="F4207" s="529"/>
      <c r="G4207" s="530"/>
      <c r="H4207" s="530"/>
      <c r="I4207" s="532"/>
      <c r="J4207" s="531" t="e">
        <f>VLOOKUP(K4207,'[11]CONSOLIDADO PLAN DESARROLLO'!$DK$9:$DM4503,3,0)</f>
        <v>#N/A</v>
      </c>
      <c r="K4207" s="532"/>
      <c r="L4207" s="531" t="str">
        <f>IF(K4207=0,"0-0",(VLOOKUP(K4207,'[11]CONSOLIDADO PLAN DESARROLLO'!$DK$9:$DM$305,2,0)))</f>
        <v>0-0</v>
      </c>
      <c r="M4207" s="532" t="str">
        <f t="shared" si="215"/>
        <v>0-0</v>
      </c>
      <c r="N4207" s="526"/>
      <c r="O4207" s="535"/>
      <c r="AC4207" s="274"/>
    </row>
    <row r="4208" spans="1:29" x14ac:dyDescent="0.2">
      <c r="A4208" s="528"/>
      <c r="B4208" s="477" t="str">
        <f t="shared" si="214"/>
        <v xml:space="preserve"> </v>
      </c>
      <c r="C4208" s="477"/>
      <c r="D4208" s="526"/>
      <c r="E4208" s="529"/>
      <c r="F4208" s="529"/>
      <c r="G4208" s="530"/>
      <c r="H4208" s="530"/>
      <c r="I4208" s="532"/>
      <c r="J4208" s="531" t="e">
        <f>VLOOKUP(K4208,'[11]CONSOLIDADO PLAN DESARROLLO'!$DK$9:$DM4504,3,0)</f>
        <v>#N/A</v>
      </c>
      <c r="K4208" s="532"/>
      <c r="L4208" s="531" t="str">
        <f>IF(K4208=0,"0-0",(VLOOKUP(K4208,'[11]CONSOLIDADO PLAN DESARROLLO'!$DK$9:$DM$305,2,0)))</f>
        <v>0-0</v>
      </c>
      <c r="M4208" s="532" t="str">
        <f t="shared" si="215"/>
        <v>0-0</v>
      </c>
      <c r="N4208" s="526"/>
      <c r="O4208" s="535"/>
      <c r="AC4208" s="274"/>
    </row>
    <row r="4209" spans="1:29" x14ac:dyDescent="0.2">
      <c r="A4209" s="528"/>
      <c r="B4209" s="477" t="str">
        <f t="shared" si="214"/>
        <v xml:space="preserve"> </v>
      </c>
      <c r="C4209" s="477"/>
      <c r="D4209" s="526"/>
      <c r="E4209" s="529"/>
      <c r="F4209" s="529"/>
      <c r="G4209" s="530"/>
      <c r="H4209" s="530"/>
      <c r="I4209" s="532"/>
      <c r="J4209" s="531" t="e">
        <f>VLOOKUP(K4209,'[11]CONSOLIDADO PLAN DESARROLLO'!$DK$9:$DM4505,3,0)</f>
        <v>#N/A</v>
      </c>
      <c r="K4209" s="532"/>
      <c r="L4209" s="531" t="str">
        <f>IF(K4209=0,"0-0",(VLOOKUP(K4209,'[11]CONSOLIDADO PLAN DESARROLLO'!$DK$9:$DM$305,2,0)))</f>
        <v>0-0</v>
      </c>
      <c r="M4209" s="532" t="str">
        <f t="shared" si="215"/>
        <v>0-0</v>
      </c>
      <c r="N4209" s="526"/>
      <c r="O4209" s="535"/>
      <c r="AC4209" s="274"/>
    </row>
    <row r="4210" spans="1:29" x14ac:dyDescent="0.2">
      <c r="A4210" s="528"/>
      <c r="B4210" s="477" t="str">
        <f t="shared" si="214"/>
        <v xml:space="preserve"> </v>
      </c>
      <c r="C4210" s="477"/>
      <c r="D4210" s="526"/>
      <c r="E4210" s="529"/>
      <c r="F4210" s="529"/>
      <c r="G4210" s="530"/>
      <c r="H4210" s="530"/>
      <c r="I4210" s="532"/>
      <c r="J4210" s="531" t="e">
        <f>VLOOKUP(K4210,'[11]CONSOLIDADO PLAN DESARROLLO'!$DK$9:$DM4506,3,0)</f>
        <v>#N/A</v>
      </c>
      <c r="K4210" s="532"/>
      <c r="L4210" s="531" t="str">
        <f>IF(K4210=0,"0-0",(VLOOKUP(K4210,'[11]CONSOLIDADO PLAN DESARROLLO'!$DK$9:$DM$305,2,0)))</f>
        <v>0-0</v>
      </c>
      <c r="M4210" s="532" t="str">
        <f t="shared" si="215"/>
        <v>0-0</v>
      </c>
      <c r="N4210" s="526"/>
      <c r="O4210" s="535"/>
      <c r="AC4210" s="274"/>
    </row>
    <row r="4211" spans="1:29" x14ac:dyDescent="0.2">
      <c r="A4211" s="528"/>
      <c r="B4211" s="477" t="str">
        <f t="shared" si="214"/>
        <v xml:space="preserve"> </v>
      </c>
      <c r="C4211" s="477"/>
      <c r="D4211" s="526"/>
      <c r="E4211" s="529"/>
      <c r="F4211" s="529"/>
      <c r="G4211" s="530"/>
      <c r="H4211" s="530"/>
      <c r="I4211" s="532"/>
      <c r="J4211" s="531" t="e">
        <f>VLOOKUP(K4211,'[11]CONSOLIDADO PLAN DESARROLLO'!$DK$9:$DM4507,3,0)</f>
        <v>#N/A</v>
      </c>
      <c r="K4211" s="532"/>
      <c r="L4211" s="531" t="str">
        <f>IF(K4211=0,"0-0",(VLOOKUP(K4211,'[11]CONSOLIDADO PLAN DESARROLLO'!$DK$9:$DM$305,2,0)))</f>
        <v>0-0</v>
      </c>
      <c r="M4211" s="532" t="str">
        <f t="shared" si="215"/>
        <v>0-0</v>
      </c>
      <c r="N4211" s="526"/>
      <c r="O4211" s="535"/>
      <c r="AC4211" s="274"/>
    </row>
    <row r="4212" spans="1:29" x14ac:dyDescent="0.2">
      <c r="A4212" s="528"/>
      <c r="B4212" s="477" t="str">
        <f t="shared" si="214"/>
        <v xml:space="preserve"> </v>
      </c>
      <c r="C4212" s="477"/>
      <c r="D4212" s="526"/>
      <c r="E4212" s="529"/>
      <c r="F4212" s="529"/>
      <c r="G4212" s="530"/>
      <c r="H4212" s="530"/>
      <c r="I4212" s="532"/>
      <c r="J4212" s="531" t="e">
        <f>VLOOKUP(K4212,'[11]CONSOLIDADO PLAN DESARROLLO'!$DK$9:$DM4508,3,0)</f>
        <v>#N/A</v>
      </c>
      <c r="K4212" s="532"/>
      <c r="L4212" s="531" t="str">
        <f>IF(K4212=0,"0-0",(VLOOKUP(K4212,'[11]CONSOLIDADO PLAN DESARROLLO'!$DK$9:$DM$305,2,0)))</f>
        <v>0-0</v>
      </c>
      <c r="M4212" s="532" t="str">
        <f t="shared" si="215"/>
        <v>0-0</v>
      </c>
      <c r="N4212" s="526"/>
      <c r="O4212" s="535"/>
      <c r="AC4212" s="274"/>
    </row>
    <row r="4213" spans="1:29" x14ac:dyDescent="0.2">
      <c r="A4213" s="528"/>
      <c r="B4213" s="477" t="str">
        <f t="shared" si="214"/>
        <v xml:space="preserve"> </v>
      </c>
      <c r="C4213" s="477"/>
      <c r="D4213" s="526"/>
      <c r="E4213" s="529"/>
      <c r="F4213" s="529"/>
      <c r="G4213" s="530"/>
      <c r="H4213" s="530"/>
      <c r="I4213" s="532"/>
      <c r="J4213" s="531" t="e">
        <f>VLOOKUP(K4213,'[11]CONSOLIDADO PLAN DESARROLLO'!$DK$9:$DM4509,3,0)</f>
        <v>#N/A</v>
      </c>
      <c r="K4213" s="532"/>
      <c r="L4213" s="531" t="str">
        <f>IF(K4213=0,"0-0",(VLOOKUP(K4213,'[11]CONSOLIDADO PLAN DESARROLLO'!$DK$9:$DM$305,2,0)))</f>
        <v>0-0</v>
      </c>
      <c r="M4213" s="532" t="str">
        <f t="shared" si="215"/>
        <v>0-0</v>
      </c>
      <c r="N4213" s="526"/>
      <c r="O4213" s="535"/>
      <c r="AC4213" s="274"/>
    </row>
    <row r="4214" spans="1:29" x14ac:dyDescent="0.2">
      <c r="A4214" s="528"/>
      <c r="B4214" s="477" t="str">
        <f t="shared" si="214"/>
        <v xml:space="preserve"> </v>
      </c>
      <c r="C4214" s="477"/>
      <c r="D4214" s="526"/>
      <c r="E4214" s="529"/>
      <c r="F4214" s="529"/>
      <c r="G4214" s="530"/>
      <c r="H4214" s="530"/>
      <c r="I4214" s="532"/>
      <c r="J4214" s="531" t="e">
        <f>VLOOKUP(K4214,'[11]CONSOLIDADO PLAN DESARROLLO'!$DK$9:$DM4510,3,0)</f>
        <v>#N/A</v>
      </c>
      <c r="K4214" s="532"/>
      <c r="L4214" s="531" t="str">
        <f>IF(K4214=0,"0-0",(VLOOKUP(K4214,'[11]CONSOLIDADO PLAN DESARROLLO'!$DK$9:$DM$305,2,0)))</f>
        <v>0-0</v>
      </c>
      <c r="M4214" s="532" t="str">
        <f t="shared" si="215"/>
        <v>0-0</v>
      </c>
      <c r="N4214" s="526"/>
      <c r="O4214" s="535"/>
      <c r="AC4214" s="274"/>
    </row>
    <row r="4215" spans="1:29" x14ac:dyDescent="0.2">
      <c r="A4215" s="528"/>
      <c r="B4215" s="477" t="str">
        <f t="shared" si="214"/>
        <v xml:space="preserve"> </v>
      </c>
      <c r="C4215" s="477"/>
      <c r="D4215" s="526"/>
      <c r="E4215" s="529"/>
      <c r="F4215" s="529"/>
      <c r="G4215" s="530"/>
      <c r="H4215" s="530"/>
      <c r="I4215" s="532"/>
      <c r="J4215" s="531" t="e">
        <f>VLOOKUP(K4215,'[11]CONSOLIDADO PLAN DESARROLLO'!$DK$9:$DM4511,3,0)</f>
        <v>#N/A</v>
      </c>
      <c r="K4215" s="532"/>
      <c r="L4215" s="531" t="str">
        <f>IF(K4215=0,"0-0",(VLOOKUP(K4215,'[11]CONSOLIDADO PLAN DESARROLLO'!$DK$9:$DM$305,2,0)))</f>
        <v>0-0</v>
      </c>
      <c r="M4215" s="532" t="str">
        <f t="shared" si="215"/>
        <v>0-0</v>
      </c>
      <c r="N4215" s="526"/>
      <c r="O4215" s="535"/>
      <c r="AC4215" s="274"/>
    </row>
    <row r="4216" spans="1:29" x14ac:dyDescent="0.2">
      <c r="A4216" s="528"/>
      <c r="B4216" s="477" t="str">
        <f t="shared" si="214"/>
        <v xml:space="preserve"> </v>
      </c>
      <c r="C4216" s="477"/>
      <c r="D4216" s="526"/>
      <c r="E4216" s="529"/>
      <c r="F4216" s="529"/>
      <c r="G4216" s="530"/>
      <c r="H4216" s="530"/>
      <c r="I4216" s="532"/>
      <c r="J4216" s="531" t="e">
        <f>VLOOKUP(K4216,'[11]CONSOLIDADO PLAN DESARROLLO'!$DK$9:$DM4512,3,0)</f>
        <v>#N/A</v>
      </c>
      <c r="K4216" s="532"/>
      <c r="L4216" s="531" t="str">
        <f>IF(K4216=0,"0-0",(VLOOKUP(K4216,'[11]CONSOLIDADO PLAN DESARROLLO'!$DK$9:$DM$305,2,0)))</f>
        <v>0-0</v>
      </c>
      <c r="M4216" s="532" t="str">
        <f t="shared" si="215"/>
        <v>0-0</v>
      </c>
      <c r="N4216" s="526"/>
      <c r="O4216" s="535"/>
      <c r="AC4216" s="274"/>
    </row>
    <row r="4217" spans="1:29" x14ac:dyDescent="0.2">
      <c r="A4217" s="528"/>
      <c r="B4217" s="477" t="str">
        <f t="shared" si="214"/>
        <v xml:space="preserve"> </v>
      </c>
      <c r="C4217" s="477"/>
      <c r="D4217" s="526"/>
      <c r="E4217" s="529"/>
      <c r="F4217" s="529"/>
      <c r="G4217" s="530"/>
      <c r="H4217" s="530"/>
      <c r="I4217" s="532"/>
      <c r="J4217" s="531" t="e">
        <f>VLOOKUP(K4217,'[11]CONSOLIDADO PLAN DESARROLLO'!$DK$9:$DM4513,3,0)</f>
        <v>#N/A</v>
      </c>
      <c r="K4217" s="532"/>
      <c r="L4217" s="531" t="str">
        <f>IF(K4217=0,"0-0",(VLOOKUP(K4217,'[11]CONSOLIDADO PLAN DESARROLLO'!$DK$9:$DM$305,2,0)))</f>
        <v>0-0</v>
      </c>
      <c r="M4217" s="532" t="str">
        <f t="shared" si="215"/>
        <v>0-0</v>
      </c>
      <c r="N4217" s="526"/>
      <c r="O4217" s="535"/>
      <c r="AC4217" s="274"/>
    </row>
    <row r="4218" spans="1:29" x14ac:dyDescent="0.2">
      <c r="A4218" s="528"/>
      <c r="B4218" s="477" t="str">
        <f t="shared" si="214"/>
        <v xml:space="preserve"> </v>
      </c>
      <c r="C4218" s="477"/>
      <c r="D4218" s="526"/>
      <c r="E4218" s="529"/>
      <c r="F4218" s="529"/>
      <c r="G4218" s="530"/>
      <c r="H4218" s="530"/>
      <c r="I4218" s="532"/>
      <c r="J4218" s="531" t="e">
        <f>VLOOKUP(K4218,'[11]CONSOLIDADO PLAN DESARROLLO'!$DK$9:$DM4514,3,0)</f>
        <v>#N/A</v>
      </c>
      <c r="K4218" s="532"/>
      <c r="L4218" s="531" t="str">
        <f>IF(K4218=0,"0-0",(VLOOKUP(K4218,'[11]CONSOLIDADO PLAN DESARROLLO'!$DK$9:$DM$305,2,0)))</f>
        <v>0-0</v>
      </c>
      <c r="M4218" s="532" t="str">
        <f t="shared" si="215"/>
        <v>0-0</v>
      </c>
      <c r="N4218" s="526"/>
      <c r="O4218" s="535"/>
      <c r="AC4218" s="274"/>
    </row>
    <row r="4219" spans="1:29" x14ac:dyDescent="0.2">
      <c r="A4219" s="528"/>
      <c r="B4219" s="477" t="str">
        <f t="shared" si="214"/>
        <v xml:space="preserve"> </v>
      </c>
      <c r="C4219" s="477"/>
      <c r="D4219" s="526"/>
      <c r="E4219" s="529"/>
      <c r="F4219" s="529"/>
      <c r="G4219" s="530"/>
      <c r="H4219" s="530"/>
      <c r="I4219" s="532"/>
      <c r="J4219" s="531" t="e">
        <f>VLOOKUP(K4219,'[11]CONSOLIDADO PLAN DESARROLLO'!$DK$9:$DM4515,3,0)</f>
        <v>#N/A</v>
      </c>
      <c r="K4219" s="532"/>
      <c r="L4219" s="531" t="str">
        <f>IF(K4219=0,"0-0",(VLOOKUP(K4219,'[11]CONSOLIDADO PLAN DESARROLLO'!$DK$9:$DM$305,2,0)))</f>
        <v>0-0</v>
      </c>
      <c r="M4219" s="532" t="str">
        <f t="shared" si="215"/>
        <v>0-0</v>
      </c>
      <c r="N4219" s="526"/>
      <c r="O4219" s="535"/>
      <c r="AC4219" s="274"/>
    </row>
    <row r="4220" spans="1:29" x14ac:dyDescent="0.2">
      <c r="A4220" s="528"/>
      <c r="B4220" s="477" t="str">
        <f t="shared" si="214"/>
        <v xml:space="preserve"> </v>
      </c>
      <c r="C4220" s="477"/>
      <c r="D4220" s="526"/>
      <c r="E4220" s="529"/>
      <c r="F4220" s="529"/>
      <c r="G4220" s="530"/>
      <c r="H4220" s="530"/>
      <c r="I4220" s="532"/>
      <c r="J4220" s="531" t="e">
        <f>VLOOKUP(K4220,'[11]CONSOLIDADO PLAN DESARROLLO'!$DK$9:$DM4516,3,0)</f>
        <v>#N/A</v>
      </c>
      <c r="K4220" s="532"/>
      <c r="L4220" s="531" t="str">
        <f>IF(K4220=0,"0-0",(VLOOKUP(K4220,'[11]CONSOLIDADO PLAN DESARROLLO'!$DK$9:$DM$305,2,0)))</f>
        <v>0-0</v>
      </c>
      <c r="M4220" s="532" t="str">
        <f t="shared" si="215"/>
        <v>0-0</v>
      </c>
      <c r="N4220" s="526"/>
      <c r="O4220" s="535"/>
      <c r="AC4220" s="274"/>
    </row>
    <row r="4221" spans="1:29" x14ac:dyDescent="0.2">
      <c r="A4221" s="528"/>
      <c r="B4221" s="477" t="str">
        <f t="shared" si="214"/>
        <v xml:space="preserve"> </v>
      </c>
      <c r="C4221" s="477"/>
      <c r="D4221" s="526"/>
      <c r="E4221" s="529"/>
      <c r="F4221" s="529"/>
      <c r="G4221" s="530"/>
      <c r="H4221" s="530"/>
      <c r="I4221" s="532"/>
      <c r="J4221" s="531" t="e">
        <f>VLOOKUP(K4221,'[11]CONSOLIDADO PLAN DESARROLLO'!$DK$9:$DM4517,3,0)</f>
        <v>#N/A</v>
      </c>
      <c r="K4221" s="532"/>
      <c r="L4221" s="531" t="str">
        <f>IF(K4221=0,"0-0",(VLOOKUP(K4221,'[11]CONSOLIDADO PLAN DESARROLLO'!$DK$9:$DM$305,2,0)))</f>
        <v>0-0</v>
      </c>
      <c r="M4221" s="532" t="str">
        <f t="shared" si="215"/>
        <v>0-0</v>
      </c>
      <c r="N4221" s="526"/>
      <c r="O4221" s="535"/>
      <c r="AC4221" s="274"/>
    </row>
    <row r="4222" spans="1:29" x14ac:dyDescent="0.2">
      <c r="A4222" s="528"/>
      <c r="B4222" s="477" t="str">
        <f t="shared" si="214"/>
        <v xml:space="preserve"> </v>
      </c>
      <c r="C4222" s="477"/>
      <c r="D4222" s="526"/>
      <c r="E4222" s="529"/>
      <c r="F4222" s="529"/>
      <c r="G4222" s="530"/>
      <c r="H4222" s="530"/>
      <c r="I4222" s="532"/>
      <c r="J4222" s="531" t="e">
        <f>VLOOKUP(K4222,'[11]CONSOLIDADO PLAN DESARROLLO'!$DK$9:$DM4518,3,0)</f>
        <v>#N/A</v>
      </c>
      <c r="K4222" s="532"/>
      <c r="L4222" s="531" t="str">
        <f>IF(K4222=0,"0-0",(VLOOKUP(K4222,'[11]CONSOLIDADO PLAN DESARROLLO'!$DK$9:$DM$305,2,0)))</f>
        <v>0-0</v>
      </c>
      <c r="M4222" s="532" t="str">
        <f t="shared" si="215"/>
        <v>0-0</v>
      </c>
      <c r="N4222" s="526"/>
      <c r="O4222" s="535"/>
      <c r="AC4222" s="274"/>
    </row>
    <row r="4223" spans="1:29" x14ac:dyDescent="0.2">
      <c r="A4223" s="528"/>
      <c r="B4223" s="477" t="str">
        <f t="shared" si="214"/>
        <v xml:space="preserve"> </v>
      </c>
      <c r="C4223" s="477"/>
      <c r="D4223" s="526"/>
      <c r="E4223" s="529"/>
      <c r="F4223" s="529"/>
      <c r="G4223" s="530"/>
      <c r="H4223" s="530"/>
      <c r="I4223" s="532"/>
      <c r="J4223" s="531" t="e">
        <f>VLOOKUP(K4223,'[11]CONSOLIDADO PLAN DESARROLLO'!$DK$9:$DM4519,3,0)</f>
        <v>#N/A</v>
      </c>
      <c r="K4223" s="532"/>
      <c r="L4223" s="531" t="str">
        <f>IF(K4223=0,"0-0",(VLOOKUP(K4223,'[11]CONSOLIDADO PLAN DESARROLLO'!$DK$9:$DM$305,2,0)))</f>
        <v>0-0</v>
      </c>
      <c r="M4223" s="532" t="str">
        <f t="shared" si="215"/>
        <v>0-0</v>
      </c>
      <c r="N4223" s="526"/>
      <c r="O4223" s="535"/>
      <c r="AC4223" s="274"/>
    </row>
    <row r="4224" spans="1:29" x14ac:dyDescent="0.2">
      <c r="A4224" s="528"/>
      <c r="B4224" s="477" t="str">
        <f t="shared" si="214"/>
        <v xml:space="preserve"> </v>
      </c>
      <c r="C4224" s="477"/>
      <c r="D4224" s="526"/>
      <c r="E4224" s="529"/>
      <c r="F4224" s="529"/>
      <c r="G4224" s="530"/>
      <c r="H4224" s="530"/>
      <c r="I4224" s="532"/>
      <c r="J4224" s="531" t="e">
        <f>VLOOKUP(K4224,'[11]CONSOLIDADO PLAN DESARROLLO'!$DK$9:$DM4520,3,0)</f>
        <v>#N/A</v>
      </c>
      <c r="K4224" s="532"/>
      <c r="L4224" s="531" t="str">
        <f>IF(K4224=0,"0-0",(VLOOKUP(K4224,'[11]CONSOLIDADO PLAN DESARROLLO'!$DK$9:$DM$305,2,0)))</f>
        <v>0-0</v>
      </c>
      <c r="M4224" s="532" t="str">
        <f t="shared" si="215"/>
        <v>0-0</v>
      </c>
      <c r="N4224" s="526"/>
      <c r="O4224" s="535"/>
      <c r="AC4224" s="274"/>
    </row>
    <row r="4225" spans="1:29" x14ac:dyDescent="0.2">
      <c r="A4225" s="528"/>
      <c r="B4225" s="477" t="str">
        <f t="shared" si="214"/>
        <v xml:space="preserve"> </v>
      </c>
      <c r="C4225" s="477"/>
      <c r="D4225" s="526"/>
      <c r="E4225" s="529"/>
      <c r="F4225" s="529"/>
      <c r="G4225" s="530"/>
      <c r="H4225" s="530"/>
      <c r="I4225" s="532"/>
      <c r="J4225" s="531" t="e">
        <f>VLOOKUP(K4225,'[11]CONSOLIDADO PLAN DESARROLLO'!$DK$9:$DM4521,3,0)</f>
        <v>#N/A</v>
      </c>
      <c r="K4225" s="532"/>
      <c r="L4225" s="531" t="str">
        <f>IF(K4225=0,"0-0",(VLOOKUP(K4225,'[11]CONSOLIDADO PLAN DESARROLLO'!$DK$9:$DM$305,2,0)))</f>
        <v>0-0</v>
      </c>
      <c r="M4225" s="532" t="str">
        <f t="shared" si="215"/>
        <v>0-0</v>
      </c>
      <c r="N4225" s="526"/>
      <c r="O4225" s="535"/>
      <c r="AC4225" s="274"/>
    </row>
    <row r="4226" spans="1:29" x14ac:dyDescent="0.2">
      <c r="A4226" s="528"/>
      <c r="B4226" s="477" t="str">
        <f t="shared" si="214"/>
        <v xml:space="preserve"> </v>
      </c>
      <c r="C4226" s="477"/>
      <c r="D4226" s="526"/>
      <c r="E4226" s="529"/>
      <c r="F4226" s="529"/>
      <c r="G4226" s="530"/>
      <c r="H4226" s="530"/>
      <c r="I4226" s="532"/>
      <c r="J4226" s="531" t="e">
        <f>VLOOKUP(K4226,'[11]CONSOLIDADO PLAN DESARROLLO'!$DK$9:$DM4522,3,0)</f>
        <v>#N/A</v>
      </c>
      <c r="K4226" s="532"/>
      <c r="L4226" s="531" t="str">
        <f>IF(K4226=0,"0-0",(VLOOKUP(K4226,'[11]CONSOLIDADO PLAN DESARROLLO'!$DK$9:$DM$305,2,0)))</f>
        <v>0-0</v>
      </c>
      <c r="M4226" s="532" t="str">
        <f t="shared" si="215"/>
        <v>0-0</v>
      </c>
      <c r="N4226" s="526"/>
      <c r="O4226" s="535"/>
      <c r="AC4226" s="274"/>
    </row>
    <row r="4227" spans="1:29" x14ac:dyDescent="0.2">
      <c r="A4227" s="528"/>
      <c r="B4227" s="477" t="str">
        <f t="shared" ref="B4227:B4290" si="216">+CONCATENATE(C4227," ",(LEFT(I4227,(3))))</f>
        <v xml:space="preserve"> </v>
      </c>
      <c r="C4227" s="477"/>
      <c r="D4227" s="526"/>
      <c r="E4227" s="529"/>
      <c r="F4227" s="529"/>
      <c r="G4227" s="530"/>
      <c r="H4227" s="530"/>
      <c r="I4227" s="532"/>
      <c r="J4227" s="531" t="e">
        <f>VLOOKUP(K4227,'[11]CONSOLIDADO PLAN DESARROLLO'!$DK$9:$DM4523,3,0)</f>
        <v>#N/A</v>
      </c>
      <c r="K4227" s="532"/>
      <c r="L4227" s="531" t="str">
        <f>IF(K4227=0,"0-0",(VLOOKUP(K4227,'[11]CONSOLIDADO PLAN DESARROLLO'!$DK$9:$DM$305,2,0)))</f>
        <v>0-0</v>
      </c>
      <c r="M4227" s="532" t="str">
        <f t="shared" ref="M4227:M4290" si="217">IF(I4227=0,"0-0",(VLOOKUP(I4227,$Q$2:$V$191,$P$1,0)))</f>
        <v>0-0</v>
      </c>
      <c r="N4227" s="526"/>
      <c r="O4227" s="535"/>
      <c r="AC4227" s="274"/>
    </row>
    <row r="4228" spans="1:29" x14ac:dyDescent="0.2">
      <c r="A4228" s="528"/>
      <c r="B4228" s="477" t="str">
        <f t="shared" si="216"/>
        <v xml:space="preserve"> </v>
      </c>
      <c r="C4228" s="477"/>
      <c r="D4228" s="526"/>
      <c r="E4228" s="529"/>
      <c r="F4228" s="529"/>
      <c r="G4228" s="530"/>
      <c r="H4228" s="530"/>
      <c r="I4228" s="532"/>
      <c r="J4228" s="531" t="e">
        <f>VLOOKUP(K4228,'[11]CONSOLIDADO PLAN DESARROLLO'!$DK$9:$DM4524,3,0)</f>
        <v>#N/A</v>
      </c>
      <c r="K4228" s="532"/>
      <c r="L4228" s="531" t="str">
        <f>IF(K4228=0,"0-0",(VLOOKUP(K4228,'[11]CONSOLIDADO PLAN DESARROLLO'!$DK$9:$DM$305,2,0)))</f>
        <v>0-0</v>
      </c>
      <c r="M4228" s="532" t="str">
        <f t="shared" si="217"/>
        <v>0-0</v>
      </c>
      <c r="N4228" s="526"/>
      <c r="O4228" s="535"/>
      <c r="AC4228" s="274"/>
    </row>
    <row r="4229" spans="1:29" x14ac:dyDescent="0.2">
      <c r="A4229" s="528"/>
      <c r="B4229" s="477" t="str">
        <f t="shared" si="216"/>
        <v xml:space="preserve"> </v>
      </c>
      <c r="C4229" s="477"/>
      <c r="D4229" s="526"/>
      <c r="E4229" s="529"/>
      <c r="F4229" s="529"/>
      <c r="G4229" s="530"/>
      <c r="H4229" s="530"/>
      <c r="I4229" s="532"/>
      <c r="J4229" s="531" t="e">
        <f>VLOOKUP(K4229,'[11]CONSOLIDADO PLAN DESARROLLO'!$DK$9:$DM4525,3,0)</f>
        <v>#N/A</v>
      </c>
      <c r="K4229" s="532"/>
      <c r="L4229" s="531" t="str">
        <f>IF(K4229=0,"0-0",(VLOOKUP(K4229,'[11]CONSOLIDADO PLAN DESARROLLO'!$DK$9:$DM$305,2,0)))</f>
        <v>0-0</v>
      </c>
      <c r="M4229" s="532" t="str">
        <f t="shared" si="217"/>
        <v>0-0</v>
      </c>
      <c r="N4229" s="526"/>
      <c r="O4229" s="535"/>
      <c r="AC4229" s="274"/>
    </row>
    <row r="4230" spans="1:29" x14ac:dyDescent="0.2">
      <c r="A4230" s="528"/>
      <c r="B4230" s="477" t="str">
        <f t="shared" si="216"/>
        <v xml:space="preserve"> </v>
      </c>
      <c r="C4230" s="477"/>
      <c r="D4230" s="526"/>
      <c r="E4230" s="529"/>
      <c r="F4230" s="529"/>
      <c r="G4230" s="530"/>
      <c r="H4230" s="530"/>
      <c r="I4230" s="532"/>
      <c r="J4230" s="531" t="e">
        <f>VLOOKUP(K4230,'[11]CONSOLIDADO PLAN DESARROLLO'!$DK$9:$DM4526,3,0)</f>
        <v>#N/A</v>
      </c>
      <c r="K4230" s="532"/>
      <c r="L4230" s="531" t="str">
        <f>IF(K4230=0,"0-0",(VLOOKUP(K4230,'[11]CONSOLIDADO PLAN DESARROLLO'!$DK$9:$DM$305,2,0)))</f>
        <v>0-0</v>
      </c>
      <c r="M4230" s="532" t="str">
        <f t="shared" si="217"/>
        <v>0-0</v>
      </c>
      <c r="N4230" s="526"/>
      <c r="O4230" s="535"/>
      <c r="AC4230" s="274"/>
    </row>
    <row r="4231" spans="1:29" x14ac:dyDescent="0.2">
      <c r="A4231" s="528"/>
      <c r="B4231" s="477" t="str">
        <f t="shared" si="216"/>
        <v xml:space="preserve"> </v>
      </c>
      <c r="C4231" s="477"/>
      <c r="D4231" s="526"/>
      <c r="E4231" s="529"/>
      <c r="F4231" s="529"/>
      <c r="G4231" s="530"/>
      <c r="H4231" s="530"/>
      <c r="I4231" s="532"/>
      <c r="J4231" s="531" t="e">
        <f>VLOOKUP(K4231,'[11]CONSOLIDADO PLAN DESARROLLO'!$DK$9:$DM4527,3,0)</f>
        <v>#N/A</v>
      </c>
      <c r="K4231" s="532"/>
      <c r="L4231" s="531" t="str">
        <f>IF(K4231=0,"0-0",(VLOOKUP(K4231,'[11]CONSOLIDADO PLAN DESARROLLO'!$DK$9:$DM$305,2,0)))</f>
        <v>0-0</v>
      </c>
      <c r="M4231" s="532" t="str">
        <f t="shared" si="217"/>
        <v>0-0</v>
      </c>
      <c r="N4231" s="526"/>
      <c r="O4231" s="535"/>
      <c r="AC4231" s="274"/>
    </row>
    <row r="4232" spans="1:29" x14ac:dyDescent="0.2">
      <c r="A4232" s="528"/>
      <c r="B4232" s="477" t="str">
        <f t="shared" si="216"/>
        <v xml:space="preserve"> </v>
      </c>
      <c r="C4232" s="477"/>
      <c r="D4232" s="526"/>
      <c r="E4232" s="529"/>
      <c r="F4232" s="529"/>
      <c r="G4232" s="530"/>
      <c r="H4232" s="530"/>
      <c r="I4232" s="532"/>
      <c r="J4232" s="531" t="e">
        <f>VLOOKUP(K4232,'[11]CONSOLIDADO PLAN DESARROLLO'!$DK$9:$DM4528,3,0)</f>
        <v>#N/A</v>
      </c>
      <c r="K4232" s="532"/>
      <c r="L4232" s="531" t="str">
        <f>IF(K4232=0,"0-0",(VLOOKUP(K4232,'[11]CONSOLIDADO PLAN DESARROLLO'!$DK$9:$DM$305,2,0)))</f>
        <v>0-0</v>
      </c>
      <c r="M4232" s="532" t="str">
        <f t="shared" si="217"/>
        <v>0-0</v>
      </c>
      <c r="N4232" s="526"/>
      <c r="O4232" s="535"/>
      <c r="AC4232" s="274"/>
    </row>
    <row r="4233" spans="1:29" x14ac:dyDescent="0.2">
      <c r="A4233" s="528"/>
      <c r="B4233" s="477" t="str">
        <f t="shared" si="216"/>
        <v xml:space="preserve"> </v>
      </c>
      <c r="C4233" s="477"/>
      <c r="D4233" s="526"/>
      <c r="E4233" s="529"/>
      <c r="F4233" s="529"/>
      <c r="G4233" s="530"/>
      <c r="H4233" s="530"/>
      <c r="I4233" s="532"/>
      <c r="J4233" s="531" t="e">
        <f>VLOOKUP(K4233,'[11]CONSOLIDADO PLAN DESARROLLO'!$DK$9:$DM4529,3,0)</f>
        <v>#N/A</v>
      </c>
      <c r="K4233" s="532"/>
      <c r="L4233" s="531" t="str">
        <f>IF(K4233=0,"0-0",(VLOOKUP(K4233,'[11]CONSOLIDADO PLAN DESARROLLO'!$DK$9:$DM$305,2,0)))</f>
        <v>0-0</v>
      </c>
      <c r="M4233" s="532" t="str">
        <f t="shared" si="217"/>
        <v>0-0</v>
      </c>
      <c r="N4233" s="526"/>
      <c r="O4233" s="535"/>
      <c r="AC4233" s="274"/>
    </row>
    <row r="4234" spans="1:29" x14ac:dyDescent="0.2">
      <c r="A4234" s="528"/>
      <c r="B4234" s="477" t="str">
        <f t="shared" si="216"/>
        <v xml:space="preserve"> </v>
      </c>
      <c r="C4234" s="477"/>
      <c r="D4234" s="526"/>
      <c r="E4234" s="529"/>
      <c r="F4234" s="529"/>
      <c r="G4234" s="530"/>
      <c r="H4234" s="530"/>
      <c r="I4234" s="532"/>
      <c r="J4234" s="531" t="e">
        <f>VLOOKUP(K4234,'[11]CONSOLIDADO PLAN DESARROLLO'!$DK$9:$DM4530,3,0)</f>
        <v>#N/A</v>
      </c>
      <c r="K4234" s="532"/>
      <c r="L4234" s="531" t="str">
        <f>IF(K4234=0,"0-0",(VLOOKUP(K4234,'[11]CONSOLIDADO PLAN DESARROLLO'!$DK$9:$DM$305,2,0)))</f>
        <v>0-0</v>
      </c>
      <c r="M4234" s="532" t="str">
        <f t="shared" si="217"/>
        <v>0-0</v>
      </c>
      <c r="N4234" s="526"/>
      <c r="O4234" s="535"/>
      <c r="AC4234" s="274"/>
    </row>
    <row r="4235" spans="1:29" x14ac:dyDescent="0.2">
      <c r="A4235" s="528"/>
      <c r="B4235" s="477" t="str">
        <f t="shared" si="216"/>
        <v xml:space="preserve"> </v>
      </c>
      <c r="C4235" s="477"/>
      <c r="D4235" s="526"/>
      <c r="E4235" s="529"/>
      <c r="F4235" s="529"/>
      <c r="G4235" s="530"/>
      <c r="H4235" s="530"/>
      <c r="I4235" s="532"/>
      <c r="J4235" s="531" t="e">
        <f>VLOOKUP(K4235,'[11]CONSOLIDADO PLAN DESARROLLO'!$DK$9:$DM4531,3,0)</f>
        <v>#N/A</v>
      </c>
      <c r="K4235" s="532"/>
      <c r="L4235" s="531" t="str">
        <f>IF(K4235=0,"0-0",(VLOOKUP(K4235,'[11]CONSOLIDADO PLAN DESARROLLO'!$DK$9:$DM$305,2,0)))</f>
        <v>0-0</v>
      </c>
      <c r="M4235" s="532" t="str">
        <f t="shared" si="217"/>
        <v>0-0</v>
      </c>
      <c r="N4235" s="526"/>
      <c r="O4235" s="535"/>
      <c r="AC4235" s="274"/>
    </row>
    <row r="4236" spans="1:29" x14ac:dyDescent="0.2">
      <c r="A4236" s="528"/>
      <c r="B4236" s="477" t="str">
        <f t="shared" si="216"/>
        <v xml:space="preserve"> </v>
      </c>
      <c r="C4236" s="477"/>
      <c r="D4236" s="526"/>
      <c r="E4236" s="529"/>
      <c r="F4236" s="529"/>
      <c r="G4236" s="530"/>
      <c r="H4236" s="530"/>
      <c r="I4236" s="532"/>
      <c r="J4236" s="531" t="e">
        <f>VLOOKUP(K4236,'[11]CONSOLIDADO PLAN DESARROLLO'!$DK$9:$DM4532,3,0)</f>
        <v>#N/A</v>
      </c>
      <c r="K4236" s="532"/>
      <c r="L4236" s="531" t="str">
        <f>IF(K4236=0,"0-0",(VLOOKUP(K4236,'[11]CONSOLIDADO PLAN DESARROLLO'!$DK$9:$DM$305,2,0)))</f>
        <v>0-0</v>
      </c>
      <c r="M4236" s="532" t="str">
        <f t="shared" si="217"/>
        <v>0-0</v>
      </c>
      <c r="N4236" s="526"/>
      <c r="O4236" s="535"/>
      <c r="AC4236" s="274"/>
    </row>
    <row r="4237" spans="1:29" x14ac:dyDescent="0.2">
      <c r="A4237" s="528"/>
      <c r="B4237" s="477" t="str">
        <f t="shared" si="216"/>
        <v xml:space="preserve"> </v>
      </c>
      <c r="C4237" s="477"/>
      <c r="D4237" s="526"/>
      <c r="E4237" s="529"/>
      <c r="F4237" s="529"/>
      <c r="G4237" s="530"/>
      <c r="H4237" s="530"/>
      <c r="I4237" s="532"/>
      <c r="J4237" s="531" t="e">
        <f>VLOOKUP(K4237,'[11]CONSOLIDADO PLAN DESARROLLO'!$DK$9:$DM4533,3,0)</f>
        <v>#N/A</v>
      </c>
      <c r="K4237" s="532"/>
      <c r="L4237" s="531" t="str">
        <f>IF(K4237=0,"0-0",(VLOOKUP(K4237,'[11]CONSOLIDADO PLAN DESARROLLO'!$DK$9:$DM$305,2,0)))</f>
        <v>0-0</v>
      </c>
      <c r="M4237" s="532" t="str">
        <f t="shared" si="217"/>
        <v>0-0</v>
      </c>
      <c r="N4237" s="526"/>
      <c r="O4237" s="535"/>
      <c r="AC4237" s="274"/>
    </row>
    <row r="4238" spans="1:29" x14ac:dyDescent="0.2">
      <c r="A4238" s="528"/>
      <c r="B4238" s="477" t="str">
        <f t="shared" si="216"/>
        <v xml:space="preserve"> </v>
      </c>
      <c r="C4238" s="477"/>
      <c r="D4238" s="526"/>
      <c r="E4238" s="529"/>
      <c r="F4238" s="529"/>
      <c r="G4238" s="530"/>
      <c r="H4238" s="530"/>
      <c r="I4238" s="532"/>
      <c r="J4238" s="531" t="e">
        <f>VLOOKUP(K4238,'[11]CONSOLIDADO PLAN DESARROLLO'!$DK$9:$DM4534,3,0)</f>
        <v>#N/A</v>
      </c>
      <c r="K4238" s="532"/>
      <c r="L4238" s="531" t="str">
        <f>IF(K4238=0,"0-0",(VLOOKUP(K4238,'[11]CONSOLIDADO PLAN DESARROLLO'!$DK$9:$DM$305,2,0)))</f>
        <v>0-0</v>
      </c>
      <c r="M4238" s="532" t="str">
        <f t="shared" si="217"/>
        <v>0-0</v>
      </c>
      <c r="N4238" s="526"/>
      <c r="O4238" s="535"/>
      <c r="AC4238" s="274"/>
    </row>
    <row r="4239" spans="1:29" x14ac:dyDescent="0.2">
      <c r="A4239" s="528"/>
      <c r="B4239" s="477" t="str">
        <f t="shared" si="216"/>
        <v xml:space="preserve"> </v>
      </c>
      <c r="C4239" s="477"/>
      <c r="D4239" s="526"/>
      <c r="E4239" s="529"/>
      <c r="F4239" s="529"/>
      <c r="G4239" s="530"/>
      <c r="H4239" s="530"/>
      <c r="I4239" s="532"/>
      <c r="J4239" s="531" t="e">
        <f>VLOOKUP(K4239,'[11]CONSOLIDADO PLAN DESARROLLO'!$DK$9:$DM4535,3,0)</f>
        <v>#N/A</v>
      </c>
      <c r="K4239" s="532"/>
      <c r="L4239" s="531" t="str">
        <f>IF(K4239=0,"0-0",(VLOOKUP(K4239,'[11]CONSOLIDADO PLAN DESARROLLO'!$DK$9:$DM$305,2,0)))</f>
        <v>0-0</v>
      </c>
      <c r="M4239" s="532" t="str">
        <f t="shared" si="217"/>
        <v>0-0</v>
      </c>
      <c r="N4239" s="526"/>
      <c r="O4239" s="535"/>
      <c r="AC4239" s="274"/>
    </row>
    <row r="4240" spans="1:29" x14ac:dyDescent="0.2">
      <c r="A4240" s="528"/>
      <c r="B4240" s="477" t="str">
        <f t="shared" si="216"/>
        <v xml:space="preserve"> </v>
      </c>
      <c r="C4240" s="477"/>
      <c r="D4240" s="526"/>
      <c r="E4240" s="529"/>
      <c r="F4240" s="529"/>
      <c r="G4240" s="530"/>
      <c r="H4240" s="530"/>
      <c r="I4240" s="532"/>
      <c r="J4240" s="531" t="e">
        <f>VLOOKUP(K4240,'[11]CONSOLIDADO PLAN DESARROLLO'!$DK$9:$DM4536,3,0)</f>
        <v>#N/A</v>
      </c>
      <c r="K4240" s="532"/>
      <c r="L4240" s="531" t="str">
        <f>IF(K4240=0,"0-0",(VLOOKUP(K4240,'[11]CONSOLIDADO PLAN DESARROLLO'!$DK$9:$DM$305,2,0)))</f>
        <v>0-0</v>
      </c>
      <c r="M4240" s="532" t="str">
        <f t="shared" si="217"/>
        <v>0-0</v>
      </c>
      <c r="N4240" s="526"/>
      <c r="O4240" s="535"/>
      <c r="AC4240" s="274"/>
    </row>
    <row r="4241" spans="1:29" x14ac:dyDescent="0.2">
      <c r="A4241" s="528"/>
      <c r="B4241" s="477" t="str">
        <f t="shared" si="216"/>
        <v xml:space="preserve"> </v>
      </c>
      <c r="C4241" s="477"/>
      <c r="D4241" s="526"/>
      <c r="E4241" s="529"/>
      <c r="F4241" s="529"/>
      <c r="G4241" s="530"/>
      <c r="H4241" s="530"/>
      <c r="I4241" s="532"/>
      <c r="J4241" s="531" t="e">
        <f>VLOOKUP(K4241,'[11]CONSOLIDADO PLAN DESARROLLO'!$DK$9:$DM4537,3,0)</f>
        <v>#N/A</v>
      </c>
      <c r="K4241" s="532"/>
      <c r="L4241" s="531" t="str">
        <f>IF(K4241=0,"0-0",(VLOOKUP(K4241,'[11]CONSOLIDADO PLAN DESARROLLO'!$DK$9:$DM$305,2,0)))</f>
        <v>0-0</v>
      </c>
      <c r="M4241" s="532" t="str">
        <f t="shared" si="217"/>
        <v>0-0</v>
      </c>
      <c r="N4241" s="526"/>
      <c r="O4241" s="535"/>
      <c r="AC4241" s="274"/>
    </row>
    <row r="4242" spans="1:29" x14ac:dyDescent="0.2">
      <c r="A4242" s="528"/>
      <c r="B4242" s="477" t="str">
        <f t="shared" si="216"/>
        <v xml:space="preserve"> </v>
      </c>
      <c r="C4242" s="477"/>
      <c r="D4242" s="526"/>
      <c r="E4242" s="529"/>
      <c r="F4242" s="529"/>
      <c r="G4242" s="530"/>
      <c r="H4242" s="530"/>
      <c r="I4242" s="532"/>
      <c r="J4242" s="531" t="e">
        <f>VLOOKUP(K4242,'[11]CONSOLIDADO PLAN DESARROLLO'!$DK$9:$DM4538,3,0)</f>
        <v>#N/A</v>
      </c>
      <c r="K4242" s="532"/>
      <c r="L4242" s="531" t="str">
        <f>IF(K4242=0,"0-0",(VLOOKUP(K4242,'[11]CONSOLIDADO PLAN DESARROLLO'!$DK$9:$DM$305,2,0)))</f>
        <v>0-0</v>
      </c>
      <c r="M4242" s="532" t="str">
        <f t="shared" si="217"/>
        <v>0-0</v>
      </c>
      <c r="N4242" s="526"/>
      <c r="O4242" s="535"/>
      <c r="AC4242" s="274"/>
    </row>
    <row r="4243" spans="1:29" x14ac:dyDescent="0.2">
      <c r="A4243" s="528"/>
      <c r="B4243" s="477" t="str">
        <f t="shared" si="216"/>
        <v xml:space="preserve"> </v>
      </c>
      <c r="C4243" s="477"/>
      <c r="D4243" s="526"/>
      <c r="E4243" s="529"/>
      <c r="F4243" s="529"/>
      <c r="G4243" s="530"/>
      <c r="H4243" s="530"/>
      <c r="I4243" s="532"/>
      <c r="J4243" s="531" t="e">
        <f>VLOOKUP(K4243,'[11]CONSOLIDADO PLAN DESARROLLO'!$DK$9:$DM4539,3,0)</f>
        <v>#N/A</v>
      </c>
      <c r="K4243" s="532"/>
      <c r="L4243" s="531" t="str">
        <f>IF(K4243=0,"0-0",(VLOOKUP(K4243,'[11]CONSOLIDADO PLAN DESARROLLO'!$DK$9:$DM$305,2,0)))</f>
        <v>0-0</v>
      </c>
      <c r="M4243" s="532" t="str">
        <f t="shared" si="217"/>
        <v>0-0</v>
      </c>
      <c r="N4243" s="526"/>
      <c r="O4243" s="535"/>
      <c r="AC4243" s="274"/>
    </row>
    <row r="4244" spans="1:29" x14ac:dyDescent="0.2">
      <c r="A4244" s="528"/>
      <c r="B4244" s="477" t="str">
        <f t="shared" si="216"/>
        <v xml:space="preserve"> </v>
      </c>
      <c r="C4244" s="477"/>
      <c r="D4244" s="526"/>
      <c r="E4244" s="529"/>
      <c r="F4244" s="529"/>
      <c r="G4244" s="530"/>
      <c r="H4244" s="530"/>
      <c r="I4244" s="532"/>
      <c r="J4244" s="531" t="e">
        <f>VLOOKUP(K4244,'[11]CONSOLIDADO PLAN DESARROLLO'!$DK$9:$DM4540,3,0)</f>
        <v>#N/A</v>
      </c>
      <c r="K4244" s="532"/>
      <c r="L4244" s="531" t="str">
        <f>IF(K4244=0,"0-0",(VLOOKUP(K4244,'[11]CONSOLIDADO PLAN DESARROLLO'!$DK$9:$DM$305,2,0)))</f>
        <v>0-0</v>
      </c>
      <c r="M4244" s="532" t="str">
        <f t="shared" si="217"/>
        <v>0-0</v>
      </c>
      <c r="N4244" s="526"/>
      <c r="O4244" s="535"/>
      <c r="AC4244" s="274"/>
    </row>
    <row r="4245" spans="1:29" x14ac:dyDescent="0.2">
      <c r="A4245" s="528"/>
      <c r="B4245" s="477" t="str">
        <f t="shared" si="216"/>
        <v xml:space="preserve"> </v>
      </c>
      <c r="C4245" s="477"/>
      <c r="D4245" s="526"/>
      <c r="E4245" s="529"/>
      <c r="F4245" s="529"/>
      <c r="G4245" s="530"/>
      <c r="H4245" s="530"/>
      <c r="I4245" s="532"/>
      <c r="J4245" s="531" t="e">
        <f>VLOOKUP(K4245,'[11]CONSOLIDADO PLAN DESARROLLO'!$DK$9:$DM4541,3,0)</f>
        <v>#N/A</v>
      </c>
      <c r="K4245" s="532"/>
      <c r="L4245" s="531" t="str">
        <f>IF(K4245=0,"0-0",(VLOOKUP(K4245,'[11]CONSOLIDADO PLAN DESARROLLO'!$DK$9:$DM$305,2,0)))</f>
        <v>0-0</v>
      </c>
      <c r="M4245" s="532" t="str">
        <f t="shared" si="217"/>
        <v>0-0</v>
      </c>
      <c r="N4245" s="526"/>
      <c r="O4245" s="535"/>
      <c r="AC4245" s="274"/>
    </row>
    <row r="4246" spans="1:29" x14ac:dyDescent="0.2">
      <c r="A4246" s="528"/>
      <c r="B4246" s="477" t="str">
        <f t="shared" si="216"/>
        <v xml:space="preserve"> </v>
      </c>
      <c r="C4246" s="477"/>
      <c r="D4246" s="526"/>
      <c r="E4246" s="529"/>
      <c r="F4246" s="529"/>
      <c r="G4246" s="530"/>
      <c r="H4246" s="530"/>
      <c r="I4246" s="532"/>
      <c r="J4246" s="531" t="e">
        <f>VLOOKUP(K4246,'[11]CONSOLIDADO PLAN DESARROLLO'!$DK$9:$DM4542,3,0)</f>
        <v>#N/A</v>
      </c>
      <c r="K4246" s="532"/>
      <c r="L4246" s="531" t="str">
        <f>IF(K4246=0,"0-0",(VLOOKUP(K4246,'[11]CONSOLIDADO PLAN DESARROLLO'!$DK$9:$DM$305,2,0)))</f>
        <v>0-0</v>
      </c>
      <c r="M4246" s="532" t="str">
        <f t="shared" si="217"/>
        <v>0-0</v>
      </c>
      <c r="N4246" s="526"/>
      <c r="O4246" s="535"/>
      <c r="AC4246" s="274"/>
    </row>
    <row r="4247" spans="1:29" x14ac:dyDescent="0.2">
      <c r="A4247" s="528"/>
      <c r="B4247" s="477" t="str">
        <f t="shared" si="216"/>
        <v xml:space="preserve"> </v>
      </c>
      <c r="C4247" s="477"/>
      <c r="D4247" s="526"/>
      <c r="E4247" s="529"/>
      <c r="F4247" s="529"/>
      <c r="G4247" s="530"/>
      <c r="H4247" s="530"/>
      <c r="I4247" s="532"/>
      <c r="J4247" s="531" t="e">
        <f>VLOOKUP(K4247,'[11]CONSOLIDADO PLAN DESARROLLO'!$DK$9:$DM4543,3,0)</f>
        <v>#N/A</v>
      </c>
      <c r="K4247" s="532"/>
      <c r="L4247" s="531" t="str">
        <f>IF(K4247=0,"0-0",(VLOOKUP(K4247,'[11]CONSOLIDADO PLAN DESARROLLO'!$DK$9:$DM$305,2,0)))</f>
        <v>0-0</v>
      </c>
      <c r="M4247" s="532" t="str">
        <f t="shared" si="217"/>
        <v>0-0</v>
      </c>
      <c r="N4247" s="526"/>
      <c r="O4247" s="535"/>
      <c r="AC4247" s="274"/>
    </row>
    <row r="4248" spans="1:29" x14ac:dyDescent="0.2">
      <c r="A4248" s="528"/>
      <c r="B4248" s="477" t="str">
        <f t="shared" si="216"/>
        <v xml:space="preserve"> </v>
      </c>
      <c r="C4248" s="477"/>
      <c r="D4248" s="526"/>
      <c r="E4248" s="529"/>
      <c r="F4248" s="529"/>
      <c r="G4248" s="530"/>
      <c r="H4248" s="530"/>
      <c r="I4248" s="532"/>
      <c r="J4248" s="531" t="e">
        <f>VLOOKUP(K4248,'[11]CONSOLIDADO PLAN DESARROLLO'!$DK$9:$DM4544,3,0)</f>
        <v>#N/A</v>
      </c>
      <c r="K4248" s="532"/>
      <c r="L4248" s="531" t="str">
        <f>IF(K4248=0,"0-0",(VLOOKUP(K4248,'[11]CONSOLIDADO PLAN DESARROLLO'!$DK$9:$DM$305,2,0)))</f>
        <v>0-0</v>
      </c>
      <c r="M4248" s="532" t="str">
        <f t="shared" si="217"/>
        <v>0-0</v>
      </c>
      <c r="N4248" s="526"/>
      <c r="O4248" s="535"/>
      <c r="AC4248" s="274"/>
    </row>
    <row r="4249" spans="1:29" x14ac:dyDescent="0.2">
      <c r="A4249" s="528"/>
      <c r="B4249" s="477" t="str">
        <f t="shared" si="216"/>
        <v xml:space="preserve"> </v>
      </c>
      <c r="C4249" s="477"/>
      <c r="D4249" s="526"/>
      <c r="E4249" s="529"/>
      <c r="F4249" s="529"/>
      <c r="G4249" s="530"/>
      <c r="H4249" s="530"/>
      <c r="I4249" s="532"/>
      <c r="J4249" s="531" t="e">
        <f>VLOOKUP(K4249,'[11]CONSOLIDADO PLAN DESARROLLO'!$DK$9:$DM4545,3,0)</f>
        <v>#N/A</v>
      </c>
      <c r="K4249" s="532"/>
      <c r="L4249" s="531" t="str">
        <f>IF(K4249=0,"0-0",(VLOOKUP(K4249,'[11]CONSOLIDADO PLAN DESARROLLO'!$DK$9:$DM$305,2,0)))</f>
        <v>0-0</v>
      </c>
      <c r="M4249" s="532" t="str">
        <f t="shared" si="217"/>
        <v>0-0</v>
      </c>
      <c r="N4249" s="526"/>
      <c r="O4249" s="535"/>
      <c r="AC4249" s="274"/>
    </row>
    <row r="4250" spans="1:29" x14ac:dyDescent="0.2">
      <c r="A4250" s="528"/>
      <c r="B4250" s="477" t="str">
        <f t="shared" si="216"/>
        <v xml:space="preserve"> </v>
      </c>
      <c r="C4250" s="477"/>
      <c r="D4250" s="526"/>
      <c r="E4250" s="529"/>
      <c r="F4250" s="529"/>
      <c r="G4250" s="530"/>
      <c r="H4250" s="530"/>
      <c r="I4250" s="532"/>
      <c r="J4250" s="531" t="e">
        <f>VLOOKUP(K4250,'[11]CONSOLIDADO PLAN DESARROLLO'!$DK$9:$DM4546,3,0)</f>
        <v>#N/A</v>
      </c>
      <c r="K4250" s="532"/>
      <c r="L4250" s="531" t="str">
        <f>IF(K4250=0,"0-0",(VLOOKUP(K4250,'[11]CONSOLIDADO PLAN DESARROLLO'!$DK$9:$DM$305,2,0)))</f>
        <v>0-0</v>
      </c>
      <c r="M4250" s="532" t="str">
        <f t="shared" si="217"/>
        <v>0-0</v>
      </c>
      <c r="N4250" s="526"/>
      <c r="O4250" s="535"/>
      <c r="AC4250" s="274"/>
    </row>
    <row r="4251" spans="1:29" x14ac:dyDescent="0.2">
      <c r="A4251" s="528"/>
      <c r="B4251" s="477" t="str">
        <f t="shared" si="216"/>
        <v xml:space="preserve"> </v>
      </c>
      <c r="C4251" s="477"/>
      <c r="D4251" s="526"/>
      <c r="E4251" s="529"/>
      <c r="F4251" s="529"/>
      <c r="G4251" s="530"/>
      <c r="H4251" s="530"/>
      <c r="I4251" s="532"/>
      <c r="J4251" s="531" t="e">
        <f>VLOOKUP(K4251,'[11]CONSOLIDADO PLAN DESARROLLO'!$DK$9:$DM4547,3,0)</f>
        <v>#N/A</v>
      </c>
      <c r="K4251" s="532"/>
      <c r="L4251" s="531" t="str">
        <f>IF(K4251=0,"0-0",(VLOOKUP(K4251,'[11]CONSOLIDADO PLAN DESARROLLO'!$DK$9:$DM$305,2,0)))</f>
        <v>0-0</v>
      </c>
      <c r="M4251" s="532" t="str">
        <f t="shared" si="217"/>
        <v>0-0</v>
      </c>
      <c r="N4251" s="526"/>
      <c r="O4251" s="535"/>
      <c r="AC4251" s="274"/>
    </row>
    <row r="4252" spans="1:29" x14ac:dyDescent="0.2">
      <c r="A4252" s="528"/>
      <c r="B4252" s="477" t="str">
        <f t="shared" si="216"/>
        <v xml:space="preserve"> </v>
      </c>
      <c r="C4252" s="477"/>
      <c r="D4252" s="526"/>
      <c r="E4252" s="529"/>
      <c r="F4252" s="529"/>
      <c r="G4252" s="530"/>
      <c r="H4252" s="530"/>
      <c r="I4252" s="532"/>
      <c r="J4252" s="531" t="e">
        <f>VLOOKUP(K4252,'[11]CONSOLIDADO PLAN DESARROLLO'!$DK$9:$DM4548,3,0)</f>
        <v>#N/A</v>
      </c>
      <c r="K4252" s="532"/>
      <c r="L4252" s="531" t="str">
        <f>IF(K4252=0,"0-0",(VLOOKUP(K4252,'[11]CONSOLIDADO PLAN DESARROLLO'!$DK$9:$DM$305,2,0)))</f>
        <v>0-0</v>
      </c>
      <c r="M4252" s="532" t="str">
        <f t="shared" si="217"/>
        <v>0-0</v>
      </c>
      <c r="N4252" s="526"/>
      <c r="O4252" s="535"/>
      <c r="AC4252" s="274"/>
    </row>
    <row r="4253" spans="1:29" x14ac:dyDescent="0.2">
      <c r="A4253" s="528"/>
      <c r="B4253" s="477" t="str">
        <f t="shared" si="216"/>
        <v xml:space="preserve"> </v>
      </c>
      <c r="C4253" s="477"/>
      <c r="D4253" s="526"/>
      <c r="E4253" s="529"/>
      <c r="F4253" s="529"/>
      <c r="G4253" s="530"/>
      <c r="H4253" s="530"/>
      <c r="I4253" s="532"/>
      <c r="J4253" s="531" t="e">
        <f>VLOOKUP(K4253,'[11]CONSOLIDADO PLAN DESARROLLO'!$DK$9:$DM4549,3,0)</f>
        <v>#N/A</v>
      </c>
      <c r="K4253" s="532"/>
      <c r="L4253" s="531" t="str">
        <f>IF(K4253=0,"0-0",(VLOOKUP(K4253,'[11]CONSOLIDADO PLAN DESARROLLO'!$DK$9:$DM$305,2,0)))</f>
        <v>0-0</v>
      </c>
      <c r="M4253" s="532" t="str">
        <f t="shared" si="217"/>
        <v>0-0</v>
      </c>
      <c r="N4253" s="526"/>
      <c r="O4253" s="535"/>
      <c r="AC4253" s="274"/>
    </row>
    <row r="4254" spans="1:29" x14ac:dyDescent="0.2">
      <c r="A4254" s="528"/>
      <c r="B4254" s="477" t="str">
        <f t="shared" si="216"/>
        <v xml:space="preserve"> </v>
      </c>
      <c r="C4254" s="477"/>
      <c r="D4254" s="526"/>
      <c r="E4254" s="529"/>
      <c r="F4254" s="529"/>
      <c r="G4254" s="530"/>
      <c r="H4254" s="530"/>
      <c r="I4254" s="532"/>
      <c r="J4254" s="531" t="e">
        <f>VLOOKUP(K4254,'[11]CONSOLIDADO PLAN DESARROLLO'!$DK$9:$DM4550,3,0)</f>
        <v>#N/A</v>
      </c>
      <c r="K4254" s="532"/>
      <c r="L4254" s="531" t="str">
        <f>IF(K4254=0,"0-0",(VLOOKUP(K4254,'[11]CONSOLIDADO PLAN DESARROLLO'!$DK$9:$DM$305,2,0)))</f>
        <v>0-0</v>
      </c>
      <c r="M4254" s="532" t="str">
        <f t="shared" si="217"/>
        <v>0-0</v>
      </c>
      <c r="N4254" s="526"/>
      <c r="O4254" s="535"/>
      <c r="AC4254" s="274"/>
    </row>
    <row r="4255" spans="1:29" x14ac:dyDescent="0.2">
      <c r="A4255" s="528"/>
      <c r="B4255" s="477" t="str">
        <f t="shared" si="216"/>
        <v xml:space="preserve"> </v>
      </c>
      <c r="C4255" s="477"/>
      <c r="D4255" s="526"/>
      <c r="E4255" s="529"/>
      <c r="F4255" s="529"/>
      <c r="G4255" s="530"/>
      <c r="H4255" s="530"/>
      <c r="I4255" s="532"/>
      <c r="J4255" s="531" t="e">
        <f>VLOOKUP(K4255,'[11]CONSOLIDADO PLAN DESARROLLO'!$DK$9:$DM4551,3,0)</f>
        <v>#N/A</v>
      </c>
      <c r="K4255" s="532"/>
      <c r="L4255" s="531" t="str">
        <f>IF(K4255=0,"0-0",(VLOOKUP(K4255,'[11]CONSOLIDADO PLAN DESARROLLO'!$DK$9:$DM$305,2,0)))</f>
        <v>0-0</v>
      </c>
      <c r="M4255" s="532" t="str">
        <f t="shared" si="217"/>
        <v>0-0</v>
      </c>
      <c r="N4255" s="526"/>
      <c r="O4255" s="535"/>
      <c r="AC4255" s="274"/>
    </row>
    <row r="4256" spans="1:29" x14ac:dyDescent="0.2">
      <c r="A4256" s="528"/>
      <c r="B4256" s="477" t="str">
        <f t="shared" si="216"/>
        <v xml:space="preserve"> </v>
      </c>
      <c r="C4256" s="477"/>
      <c r="D4256" s="526"/>
      <c r="E4256" s="529"/>
      <c r="F4256" s="529"/>
      <c r="G4256" s="530"/>
      <c r="H4256" s="530"/>
      <c r="I4256" s="532"/>
      <c r="J4256" s="531" t="e">
        <f>VLOOKUP(K4256,'[11]CONSOLIDADO PLAN DESARROLLO'!$DK$9:$DM4552,3,0)</f>
        <v>#N/A</v>
      </c>
      <c r="K4256" s="532"/>
      <c r="L4256" s="531" t="str">
        <f>IF(K4256=0,"0-0",(VLOOKUP(K4256,'[11]CONSOLIDADO PLAN DESARROLLO'!$DK$9:$DM$305,2,0)))</f>
        <v>0-0</v>
      </c>
      <c r="M4256" s="532" t="str">
        <f t="shared" si="217"/>
        <v>0-0</v>
      </c>
      <c r="N4256" s="526"/>
      <c r="O4256" s="535"/>
      <c r="AC4256" s="274"/>
    </row>
    <row r="4257" spans="1:29" x14ac:dyDescent="0.2">
      <c r="A4257" s="528"/>
      <c r="B4257" s="477" t="str">
        <f t="shared" si="216"/>
        <v xml:space="preserve"> </v>
      </c>
      <c r="C4257" s="477"/>
      <c r="D4257" s="526"/>
      <c r="E4257" s="529"/>
      <c r="F4257" s="529"/>
      <c r="G4257" s="530"/>
      <c r="H4257" s="530"/>
      <c r="I4257" s="532"/>
      <c r="J4257" s="531" t="e">
        <f>VLOOKUP(K4257,'[11]CONSOLIDADO PLAN DESARROLLO'!$DK$9:$DM4553,3,0)</f>
        <v>#N/A</v>
      </c>
      <c r="K4257" s="532"/>
      <c r="L4257" s="531" t="str">
        <f>IF(K4257=0,"0-0",(VLOOKUP(K4257,'[11]CONSOLIDADO PLAN DESARROLLO'!$DK$9:$DM$305,2,0)))</f>
        <v>0-0</v>
      </c>
      <c r="M4257" s="532" t="str">
        <f t="shared" si="217"/>
        <v>0-0</v>
      </c>
      <c r="N4257" s="526"/>
      <c r="O4257" s="535"/>
      <c r="AC4257" s="274"/>
    </row>
    <row r="4258" spans="1:29" x14ac:dyDescent="0.2">
      <c r="A4258" s="528"/>
      <c r="B4258" s="477" t="str">
        <f t="shared" si="216"/>
        <v xml:space="preserve"> </v>
      </c>
      <c r="C4258" s="477"/>
      <c r="D4258" s="526"/>
      <c r="E4258" s="529"/>
      <c r="F4258" s="529"/>
      <c r="G4258" s="530"/>
      <c r="H4258" s="530"/>
      <c r="I4258" s="532"/>
      <c r="J4258" s="531" t="e">
        <f>VLOOKUP(K4258,'[11]CONSOLIDADO PLAN DESARROLLO'!$DK$9:$DM4554,3,0)</f>
        <v>#N/A</v>
      </c>
      <c r="K4258" s="532"/>
      <c r="L4258" s="531" t="str">
        <f>IF(K4258=0,"0-0",(VLOOKUP(K4258,'[11]CONSOLIDADO PLAN DESARROLLO'!$DK$9:$DM$305,2,0)))</f>
        <v>0-0</v>
      </c>
      <c r="M4258" s="532" t="str">
        <f t="shared" si="217"/>
        <v>0-0</v>
      </c>
      <c r="N4258" s="526"/>
      <c r="O4258" s="535"/>
      <c r="AC4258" s="274"/>
    </row>
    <row r="4259" spans="1:29" x14ac:dyDescent="0.2">
      <c r="A4259" s="528"/>
      <c r="B4259" s="477" t="str">
        <f t="shared" si="216"/>
        <v xml:space="preserve"> </v>
      </c>
      <c r="C4259" s="477"/>
      <c r="D4259" s="526"/>
      <c r="E4259" s="529"/>
      <c r="F4259" s="529"/>
      <c r="G4259" s="530"/>
      <c r="H4259" s="530"/>
      <c r="I4259" s="532"/>
      <c r="J4259" s="531" t="e">
        <f>VLOOKUP(K4259,'[11]CONSOLIDADO PLAN DESARROLLO'!$DK$9:$DM4555,3,0)</f>
        <v>#N/A</v>
      </c>
      <c r="K4259" s="532"/>
      <c r="L4259" s="531" t="str">
        <f>IF(K4259=0,"0-0",(VLOOKUP(K4259,'[11]CONSOLIDADO PLAN DESARROLLO'!$DK$9:$DM$305,2,0)))</f>
        <v>0-0</v>
      </c>
      <c r="M4259" s="532" t="str">
        <f t="shared" si="217"/>
        <v>0-0</v>
      </c>
      <c r="N4259" s="526"/>
      <c r="O4259" s="535"/>
      <c r="AC4259" s="274"/>
    </row>
    <row r="4260" spans="1:29" x14ac:dyDescent="0.2">
      <c r="A4260" s="528"/>
      <c r="B4260" s="477" t="str">
        <f t="shared" si="216"/>
        <v xml:space="preserve"> </v>
      </c>
      <c r="C4260" s="477"/>
      <c r="D4260" s="526"/>
      <c r="E4260" s="529"/>
      <c r="F4260" s="529"/>
      <c r="G4260" s="530"/>
      <c r="H4260" s="530"/>
      <c r="I4260" s="532"/>
      <c r="J4260" s="531" t="e">
        <f>VLOOKUP(K4260,'[11]CONSOLIDADO PLAN DESARROLLO'!$DK$9:$DM4556,3,0)</f>
        <v>#N/A</v>
      </c>
      <c r="K4260" s="532"/>
      <c r="L4260" s="531" t="str">
        <f>IF(K4260=0,"0-0",(VLOOKUP(K4260,'[11]CONSOLIDADO PLAN DESARROLLO'!$DK$9:$DM$305,2,0)))</f>
        <v>0-0</v>
      </c>
      <c r="M4260" s="532" t="str">
        <f t="shared" si="217"/>
        <v>0-0</v>
      </c>
      <c r="N4260" s="526"/>
      <c r="O4260" s="535"/>
      <c r="AC4260" s="274"/>
    </row>
    <row r="4261" spans="1:29" x14ac:dyDescent="0.2">
      <c r="A4261" s="528"/>
      <c r="B4261" s="477" t="str">
        <f t="shared" si="216"/>
        <v xml:space="preserve"> </v>
      </c>
      <c r="C4261" s="477"/>
      <c r="D4261" s="526"/>
      <c r="E4261" s="529"/>
      <c r="F4261" s="529"/>
      <c r="G4261" s="530"/>
      <c r="H4261" s="530"/>
      <c r="I4261" s="532"/>
      <c r="J4261" s="531" t="e">
        <f>VLOOKUP(K4261,'[11]CONSOLIDADO PLAN DESARROLLO'!$DK$9:$DM4557,3,0)</f>
        <v>#N/A</v>
      </c>
      <c r="K4261" s="532"/>
      <c r="L4261" s="531" t="str">
        <f>IF(K4261=0,"0-0",(VLOOKUP(K4261,'[11]CONSOLIDADO PLAN DESARROLLO'!$DK$9:$DM$305,2,0)))</f>
        <v>0-0</v>
      </c>
      <c r="M4261" s="532" t="str">
        <f t="shared" si="217"/>
        <v>0-0</v>
      </c>
      <c r="N4261" s="526"/>
      <c r="O4261" s="535"/>
      <c r="AC4261" s="274"/>
    </row>
    <row r="4262" spans="1:29" x14ac:dyDescent="0.2">
      <c r="A4262" s="528"/>
      <c r="B4262" s="477" t="str">
        <f t="shared" si="216"/>
        <v xml:space="preserve"> </v>
      </c>
      <c r="C4262" s="477"/>
      <c r="D4262" s="526"/>
      <c r="E4262" s="529"/>
      <c r="F4262" s="529"/>
      <c r="G4262" s="530"/>
      <c r="H4262" s="530"/>
      <c r="I4262" s="532"/>
      <c r="J4262" s="531" t="e">
        <f>VLOOKUP(K4262,'[11]CONSOLIDADO PLAN DESARROLLO'!$DK$9:$DM4558,3,0)</f>
        <v>#N/A</v>
      </c>
      <c r="K4262" s="532"/>
      <c r="L4262" s="531" t="str">
        <f>IF(K4262=0,"0-0",(VLOOKUP(K4262,'[11]CONSOLIDADO PLAN DESARROLLO'!$DK$9:$DM$305,2,0)))</f>
        <v>0-0</v>
      </c>
      <c r="M4262" s="532" t="str">
        <f t="shared" si="217"/>
        <v>0-0</v>
      </c>
      <c r="N4262" s="526"/>
      <c r="O4262" s="535"/>
      <c r="AC4262" s="274"/>
    </row>
    <row r="4263" spans="1:29" x14ac:dyDescent="0.2">
      <c r="A4263" s="528"/>
      <c r="B4263" s="477" t="str">
        <f t="shared" si="216"/>
        <v xml:space="preserve"> </v>
      </c>
      <c r="C4263" s="477"/>
      <c r="D4263" s="526"/>
      <c r="E4263" s="529"/>
      <c r="F4263" s="529"/>
      <c r="G4263" s="530"/>
      <c r="H4263" s="530"/>
      <c r="I4263" s="532"/>
      <c r="J4263" s="531" t="e">
        <f>VLOOKUP(K4263,'[11]CONSOLIDADO PLAN DESARROLLO'!$DK$9:$DM4559,3,0)</f>
        <v>#N/A</v>
      </c>
      <c r="K4263" s="532"/>
      <c r="L4263" s="531" t="str">
        <f>IF(K4263=0,"0-0",(VLOOKUP(K4263,'[11]CONSOLIDADO PLAN DESARROLLO'!$DK$9:$DM$305,2,0)))</f>
        <v>0-0</v>
      </c>
      <c r="M4263" s="532" t="str">
        <f t="shared" si="217"/>
        <v>0-0</v>
      </c>
      <c r="N4263" s="526"/>
      <c r="O4263" s="535"/>
      <c r="AC4263" s="274"/>
    </row>
    <row r="4264" spans="1:29" x14ac:dyDescent="0.2">
      <c r="A4264" s="528"/>
      <c r="B4264" s="477" t="str">
        <f t="shared" si="216"/>
        <v xml:space="preserve"> </v>
      </c>
      <c r="C4264" s="477"/>
      <c r="D4264" s="526"/>
      <c r="E4264" s="529"/>
      <c r="F4264" s="529"/>
      <c r="G4264" s="530"/>
      <c r="H4264" s="530"/>
      <c r="I4264" s="532"/>
      <c r="J4264" s="531" t="e">
        <f>VLOOKUP(K4264,'[11]CONSOLIDADO PLAN DESARROLLO'!$DK$9:$DM4560,3,0)</f>
        <v>#N/A</v>
      </c>
      <c r="K4264" s="532"/>
      <c r="L4264" s="531" t="str">
        <f>IF(K4264=0,"0-0",(VLOOKUP(K4264,'[11]CONSOLIDADO PLAN DESARROLLO'!$DK$9:$DM$305,2,0)))</f>
        <v>0-0</v>
      </c>
      <c r="M4264" s="532" t="str">
        <f t="shared" si="217"/>
        <v>0-0</v>
      </c>
      <c r="N4264" s="526"/>
      <c r="O4264" s="535"/>
      <c r="AC4264" s="274"/>
    </row>
    <row r="4265" spans="1:29" x14ac:dyDescent="0.2">
      <c r="A4265" s="528"/>
      <c r="B4265" s="477" t="str">
        <f t="shared" si="216"/>
        <v xml:space="preserve"> </v>
      </c>
      <c r="C4265" s="477"/>
      <c r="D4265" s="526"/>
      <c r="E4265" s="529"/>
      <c r="F4265" s="529"/>
      <c r="G4265" s="530"/>
      <c r="H4265" s="530"/>
      <c r="I4265" s="532"/>
      <c r="J4265" s="531" t="e">
        <f>VLOOKUP(K4265,'[11]CONSOLIDADO PLAN DESARROLLO'!$DK$9:$DM4561,3,0)</f>
        <v>#N/A</v>
      </c>
      <c r="K4265" s="532"/>
      <c r="L4265" s="531" t="str">
        <f>IF(K4265=0,"0-0",(VLOOKUP(K4265,'[11]CONSOLIDADO PLAN DESARROLLO'!$DK$9:$DM$305,2,0)))</f>
        <v>0-0</v>
      </c>
      <c r="M4265" s="532" t="str">
        <f t="shared" si="217"/>
        <v>0-0</v>
      </c>
      <c r="N4265" s="526"/>
      <c r="O4265" s="535"/>
      <c r="AC4265" s="274"/>
    </row>
    <row r="4266" spans="1:29" x14ac:dyDescent="0.2">
      <c r="A4266" s="528"/>
      <c r="B4266" s="477" t="str">
        <f t="shared" si="216"/>
        <v xml:space="preserve"> </v>
      </c>
      <c r="C4266" s="477"/>
      <c r="D4266" s="526"/>
      <c r="E4266" s="529"/>
      <c r="F4266" s="529"/>
      <c r="G4266" s="530"/>
      <c r="H4266" s="530"/>
      <c r="I4266" s="532"/>
      <c r="J4266" s="531" t="e">
        <f>VLOOKUP(K4266,'[11]CONSOLIDADO PLAN DESARROLLO'!$DK$9:$DM4562,3,0)</f>
        <v>#N/A</v>
      </c>
      <c r="K4266" s="532"/>
      <c r="L4266" s="531" t="str">
        <f>IF(K4266=0,"0-0",(VLOOKUP(K4266,'[11]CONSOLIDADO PLAN DESARROLLO'!$DK$9:$DM$305,2,0)))</f>
        <v>0-0</v>
      </c>
      <c r="M4266" s="532" t="str">
        <f t="shared" si="217"/>
        <v>0-0</v>
      </c>
      <c r="N4266" s="526"/>
      <c r="O4266" s="535"/>
      <c r="AC4266" s="274"/>
    </row>
    <row r="4267" spans="1:29" x14ac:dyDescent="0.2">
      <c r="A4267" s="528"/>
      <c r="B4267" s="477" t="str">
        <f t="shared" si="216"/>
        <v xml:space="preserve"> </v>
      </c>
      <c r="C4267" s="477"/>
      <c r="D4267" s="526"/>
      <c r="E4267" s="529"/>
      <c r="F4267" s="529"/>
      <c r="G4267" s="530"/>
      <c r="H4267" s="530"/>
      <c r="I4267" s="532"/>
      <c r="J4267" s="531" t="e">
        <f>VLOOKUP(K4267,'[11]CONSOLIDADO PLAN DESARROLLO'!$DK$9:$DM4563,3,0)</f>
        <v>#N/A</v>
      </c>
      <c r="K4267" s="532"/>
      <c r="L4267" s="531" t="str">
        <f>IF(K4267=0,"0-0",(VLOOKUP(K4267,'[11]CONSOLIDADO PLAN DESARROLLO'!$DK$9:$DM$305,2,0)))</f>
        <v>0-0</v>
      </c>
      <c r="M4267" s="532" t="str">
        <f t="shared" si="217"/>
        <v>0-0</v>
      </c>
      <c r="N4267" s="526"/>
      <c r="O4267" s="535"/>
      <c r="AC4267" s="274"/>
    </row>
    <row r="4268" spans="1:29" x14ac:dyDescent="0.2">
      <c r="A4268" s="528"/>
      <c r="B4268" s="477" t="str">
        <f t="shared" si="216"/>
        <v xml:space="preserve"> </v>
      </c>
      <c r="C4268" s="477"/>
      <c r="D4268" s="526"/>
      <c r="E4268" s="529"/>
      <c r="F4268" s="529"/>
      <c r="G4268" s="530"/>
      <c r="H4268" s="530"/>
      <c r="I4268" s="532"/>
      <c r="J4268" s="531" t="e">
        <f>VLOOKUP(K4268,'[11]CONSOLIDADO PLAN DESARROLLO'!$DK$9:$DM4564,3,0)</f>
        <v>#N/A</v>
      </c>
      <c r="K4268" s="532"/>
      <c r="L4268" s="531" t="str">
        <f>IF(K4268=0,"0-0",(VLOOKUP(K4268,'[11]CONSOLIDADO PLAN DESARROLLO'!$DK$9:$DM$305,2,0)))</f>
        <v>0-0</v>
      </c>
      <c r="M4268" s="532" t="str">
        <f t="shared" si="217"/>
        <v>0-0</v>
      </c>
      <c r="N4268" s="526"/>
      <c r="O4268" s="535"/>
      <c r="AC4268" s="274"/>
    </row>
    <row r="4269" spans="1:29" x14ac:dyDescent="0.2">
      <c r="A4269" s="528"/>
      <c r="B4269" s="477" t="str">
        <f t="shared" si="216"/>
        <v xml:space="preserve"> </v>
      </c>
      <c r="C4269" s="477"/>
      <c r="D4269" s="526"/>
      <c r="E4269" s="529"/>
      <c r="F4269" s="529"/>
      <c r="G4269" s="530"/>
      <c r="H4269" s="530"/>
      <c r="I4269" s="532"/>
      <c r="J4269" s="531" t="e">
        <f>VLOOKUP(K4269,'[11]CONSOLIDADO PLAN DESARROLLO'!$DK$9:$DM4565,3,0)</f>
        <v>#N/A</v>
      </c>
      <c r="K4269" s="532"/>
      <c r="L4269" s="531" t="str">
        <f>IF(K4269=0,"0-0",(VLOOKUP(K4269,'[11]CONSOLIDADO PLAN DESARROLLO'!$DK$9:$DM$305,2,0)))</f>
        <v>0-0</v>
      </c>
      <c r="M4269" s="532" t="str">
        <f t="shared" si="217"/>
        <v>0-0</v>
      </c>
      <c r="N4269" s="526"/>
      <c r="O4269" s="535"/>
      <c r="AC4269" s="274"/>
    </row>
    <row r="4270" spans="1:29" x14ac:dyDescent="0.2">
      <c r="A4270" s="528"/>
      <c r="B4270" s="477" t="str">
        <f t="shared" si="216"/>
        <v xml:space="preserve"> </v>
      </c>
      <c r="C4270" s="477"/>
      <c r="D4270" s="526"/>
      <c r="E4270" s="529"/>
      <c r="F4270" s="529"/>
      <c r="G4270" s="530"/>
      <c r="H4270" s="530"/>
      <c r="I4270" s="532"/>
      <c r="J4270" s="531" t="e">
        <f>VLOOKUP(K4270,'[11]CONSOLIDADO PLAN DESARROLLO'!$DK$9:$DM4566,3,0)</f>
        <v>#N/A</v>
      </c>
      <c r="K4270" s="532"/>
      <c r="L4270" s="531" t="str">
        <f>IF(K4270=0,"0-0",(VLOOKUP(K4270,'[11]CONSOLIDADO PLAN DESARROLLO'!$DK$9:$DM$305,2,0)))</f>
        <v>0-0</v>
      </c>
      <c r="M4270" s="532" t="str">
        <f t="shared" si="217"/>
        <v>0-0</v>
      </c>
      <c r="N4270" s="526"/>
      <c r="O4270" s="535"/>
      <c r="AC4270" s="274"/>
    </row>
    <row r="4271" spans="1:29" x14ac:dyDescent="0.2">
      <c r="A4271" s="528"/>
      <c r="B4271" s="477" t="str">
        <f t="shared" si="216"/>
        <v xml:space="preserve"> </v>
      </c>
      <c r="C4271" s="477"/>
      <c r="D4271" s="526"/>
      <c r="E4271" s="529"/>
      <c r="F4271" s="529"/>
      <c r="G4271" s="530"/>
      <c r="H4271" s="530"/>
      <c r="I4271" s="532"/>
      <c r="J4271" s="531" t="e">
        <f>VLOOKUP(K4271,'[11]CONSOLIDADO PLAN DESARROLLO'!$DK$9:$DM4567,3,0)</f>
        <v>#N/A</v>
      </c>
      <c r="K4271" s="532"/>
      <c r="L4271" s="531" t="str">
        <f>IF(K4271=0,"0-0",(VLOOKUP(K4271,'[11]CONSOLIDADO PLAN DESARROLLO'!$DK$9:$DM$305,2,0)))</f>
        <v>0-0</v>
      </c>
      <c r="M4271" s="532" t="str">
        <f t="shared" si="217"/>
        <v>0-0</v>
      </c>
      <c r="N4271" s="526"/>
      <c r="O4271" s="535"/>
      <c r="AC4271" s="274"/>
    </row>
    <row r="4272" spans="1:29" x14ac:dyDescent="0.2">
      <c r="A4272" s="528"/>
      <c r="B4272" s="477" t="str">
        <f t="shared" si="216"/>
        <v xml:space="preserve"> </v>
      </c>
      <c r="C4272" s="477"/>
      <c r="D4272" s="526"/>
      <c r="E4272" s="529"/>
      <c r="F4272" s="529"/>
      <c r="G4272" s="530"/>
      <c r="H4272" s="530"/>
      <c r="I4272" s="532"/>
      <c r="J4272" s="531" t="e">
        <f>VLOOKUP(K4272,'[11]CONSOLIDADO PLAN DESARROLLO'!$DK$9:$DM4568,3,0)</f>
        <v>#N/A</v>
      </c>
      <c r="K4272" s="532"/>
      <c r="L4272" s="531" t="str">
        <f>IF(K4272=0,"0-0",(VLOOKUP(K4272,'[11]CONSOLIDADO PLAN DESARROLLO'!$DK$9:$DM$305,2,0)))</f>
        <v>0-0</v>
      </c>
      <c r="M4272" s="532" t="str">
        <f t="shared" si="217"/>
        <v>0-0</v>
      </c>
      <c r="N4272" s="526"/>
      <c r="O4272" s="535"/>
      <c r="AC4272" s="274"/>
    </row>
    <row r="4273" spans="1:29" x14ac:dyDescent="0.2">
      <c r="A4273" s="528"/>
      <c r="B4273" s="477" t="str">
        <f t="shared" si="216"/>
        <v xml:space="preserve"> </v>
      </c>
      <c r="C4273" s="477"/>
      <c r="D4273" s="526"/>
      <c r="E4273" s="529"/>
      <c r="F4273" s="529"/>
      <c r="G4273" s="530"/>
      <c r="H4273" s="530"/>
      <c r="I4273" s="532"/>
      <c r="J4273" s="531" t="e">
        <f>VLOOKUP(K4273,'[11]CONSOLIDADO PLAN DESARROLLO'!$DK$9:$DM4569,3,0)</f>
        <v>#N/A</v>
      </c>
      <c r="K4273" s="532"/>
      <c r="L4273" s="531" t="str">
        <f>IF(K4273=0,"0-0",(VLOOKUP(K4273,'[11]CONSOLIDADO PLAN DESARROLLO'!$DK$9:$DM$305,2,0)))</f>
        <v>0-0</v>
      </c>
      <c r="M4273" s="532" t="str">
        <f t="shared" si="217"/>
        <v>0-0</v>
      </c>
      <c r="N4273" s="526"/>
      <c r="O4273" s="535"/>
      <c r="AC4273" s="274"/>
    </row>
    <row r="4274" spans="1:29" x14ac:dyDescent="0.2">
      <c r="A4274" s="528"/>
      <c r="B4274" s="477" t="str">
        <f t="shared" si="216"/>
        <v xml:space="preserve"> </v>
      </c>
      <c r="C4274" s="477"/>
      <c r="D4274" s="526"/>
      <c r="E4274" s="529"/>
      <c r="F4274" s="529"/>
      <c r="G4274" s="530"/>
      <c r="H4274" s="530"/>
      <c r="I4274" s="532"/>
      <c r="J4274" s="531" t="e">
        <f>VLOOKUP(K4274,'[11]CONSOLIDADO PLAN DESARROLLO'!$DK$9:$DM4570,3,0)</f>
        <v>#N/A</v>
      </c>
      <c r="K4274" s="532"/>
      <c r="L4274" s="531" t="str">
        <f>IF(K4274=0,"0-0",(VLOOKUP(K4274,'[11]CONSOLIDADO PLAN DESARROLLO'!$DK$9:$DM$305,2,0)))</f>
        <v>0-0</v>
      </c>
      <c r="M4274" s="532" t="str">
        <f t="shared" si="217"/>
        <v>0-0</v>
      </c>
      <c r="N4274" s="526"/>
      <c r="O4274" s="535"/>
      <c r="AC4274" s="274"/>
    </row>
    <row r="4275" spans="1:29" x14ac:dyDescent="0.2">
      <c r="A4275" s="528"/>
      <c r="B4275" s="477" t="str">
        <f t="shared" si="216"/>
        <v xml:space="preserve"> </v>
      </c>
      <c r="C4275" s="477"/>
      <c r="D4275" s="526"/>
      <c r="E4275" s="529"/>
      <c r="F4275" s="529"/>
      <c r="G4275" s="530"/>
      <c r="H4275" s="530"/>
      <c r="I4275" s="532"/>
      <c r="J4275" s="531" t="e">
        <f>VLOOKUP(K4275,'[11]CONSOLIDADO PLAN DESARROLLO'!$DK$9:$DM4571,3,0)</f>
        <v>#N/A</v>
      </c>
      <c r="K4275" s="532"/>
      <c r="L4275" s="531" t="str">
        <f>IF(K4275=0,"0-0",(VLOOKUP(K4275,'[11]CONSOLIDADO PLAN DESARROLLO'!$DK$9:$DM$305,2,0)))</f>
        <v>0-0</v>
      </c>
      <c r="M4275" s="532" t="str">
        <f t="shared" si="217"/>
        <v>0-0</v>
      </c>
      <c r="N4275" s="526"/>
      <c r="O4275" s="535"/>
      <c r="AC4275" s="274"/>
    </row>
    <row r="4276" spans="1:29" x14ac:dyDescent="0.2">
      <c r="A4276" s="528"/>
      <c r="B4276" s="477" t="str">
        <f t="shared" si="216"/>
        <v xml:space="preserve"> </v>
      </c>
      <c r="C4276" s="477"/>
      <c r="D4276" s="526"/>
      <c r="E4276" s="529"/>
      <c r="F4276" s="529"/>
      <c r="G4276" s="530"/>
      <c r="H4276" s="530"/>
      <c r="I4276" s="532"/>
      <c r="J4276" s="531" t="e">
        <f>VLOOKUP(K4276,'[11]CONSOLIDADO PLAN DESARROLLO'!$DK$9:$DM4572,3,0)</f>
        <v>#N/A</v>
      </c>
      <c r="K4276" s="532"/>
      <c r="L4276" s="531" t="str">
        <f>IF(K4276=0,"0-0",(VLOOKUP(K4276,'[11]CONSOLIDADO PLAN DESARROLLO'!$DK$9:$DM$305,2,0)))</f>
        <v>0-0</v>
      </c>
      <c r="M4276" s="532" t="str">
        <f t="shared" si="217"/>
        <v>0-0</v>
      </c>
      <c r="N4276" s="526"/>
      <c r="O4276" s="535"/>
      <c r="AC4276" s="274"/>
    </row>
    <row r="4277" spans="1:29" x14ac:dyDescent="0.2">
      <c r="A4277" s="528"/>
      <c r="B4277" s="477" t="str">
        <f t="shared" si="216"/>
        <v xml:space="preserve"> </v>
      </c>
      <c r="C4277" s="477"/>
      <c r="D4277" s="526"/>
      <c r="E4277" s="529"/>
      <c r="F4277" s="529"/>
      <c r="G4277" s="530"/>
      <c r="H4277" s="530"/>
      <c r="I4277" s="532"/>
      <c r="J4277" s="531" t="e">
        <f>VLOOKUP(K4277,'[11]CONSOLIDADO PLAN DESARROLLO'!$DK$9:$DM4573,3,0)</f>
        <v>#N/A</v>
      </c>
      <c r="K4277" s="532"/>
      <c r="L4277" s="531" t="str">
        <f>IF(K4277=0,"0-0",(VLOOKUP(K4277,'[11]CONSOLIDADO PLAN DESARROLLO'!$DK$9:$DM$305,2,0)))</f>
        <v>0-0</v>
      </c>
      <c r="M4277" s="532" t="str">
        <f t="shared" si="217"/>
        <v>0-0</v>
      </c>
      <c r="N4277" s="526"/>
      <c r="O4277" s="535"/>
      <c r="AC4277" s="274"/>
    </row>
    <row r="4278" spans="1:29" x14ac:dyDescent="0.2">
      <c r="A4278" s="528"/>
      <c r="B4278" s="477" t="str">
        <f t="shared" si="216"/>
        <v xml:space="preserve"> </v>
      </c>
      <c r="C4278" s="477"/>
      <c r="D4278" s="526"/>
      <c r="E4278" s="529"/>
      <c r="F4278" s="529"/>
      <c r="G4278" s="530"/>
      <c r="H4278" s="530"/>
      <c r="I4278" s="532"/>
      <c r="J4278" s="531" t="e">
        <f>VLOOKUP(K4278,'[11]CONSOLIDADO PLAN DESARROLLO'!$DK$9:$DM4574,3,0)</f>
        <v>#N/A</v>
      </c>
      <c r="K4278" s="532"/>
      <c r="L4278" s="531" t="str">
        <f>IF(K4278=0,"0-0",(VLOOKUP(K4278,'[11]CONSOLIDADO PLAN DESARROLLO'!$DK$9:$DM$305,2,0)))</f>
        <v>0-0</v>
      </c>
      <c r="M4278" s="532" t="str">
        <f t="shared" si="217"/>
        <v>0-0</v>
      </c>
      <c r="N4278" s="526"/>
      <c r="O4278" s="535"/>
      <c r="AC4278" s="274"/>
    </row>
    <row r="4279" spans="1:29" x14ac:dyDescent="0.2">
      <c r="A4279" s="528"/>
      <c r="B4279" s="477" t="str">
        <f t="shared" si="216"/>
        <v xml:space="preserve"> </v>
      </c>
      <c r="C4279" s="477"/>
      <c r="D4279" s="526"/>
      <c r="E4279" s="529"/>
      <c r="F4279" s="529"/>
      <c r="G4279" s="530"/>
      <c r="H4279" s="530"/>
      <c r="I4279" s="532"/>
      <c r="J4279" s="531" t="e">
        <f>VLOOKUP(K4279,'[11]CONSOLIDADO PLAN DESARROLLO'!$DK$9:$DM4575,3,0)</f>
        <v>#N/A</v>
      </c>
      <c r="K4279" s="532"/>
      <c r="L4279" s="531" t="str">
        <f>IF(K4279=0,"0-0",(VLOOKUP(K4279,'[11]CONSOLIDADO PLAN DESARROLLO'!$DK$9:$DM$305,2,0)))</f>
        <v>0-0</v>
      </c>
      <c r="M4279" s="532" t="str">
        <f t="shared" si="217"/>
        <v>0-0</v>
      </c>
      <c r="N4279" s="526"/>
      <c r="O4279" s="535"/>
      <c r="AC4279" s="274"/>
    </row>
    <row r="4280" spans="1:29" x14ac:dyDescent="0.2">
      <c r="A4280" s="528"/>
      <c r="B4280" s="477" t="str">
        <f t="shared" si="216"/>
        <v xml:space="preserve"> </v>
      </c>
      <c r="C4280" s="477"/>
      <c r="D4280" s="526"/>
      <c r="E4280" s="529"/>
      <c r="F4280" s="529"/>
      <c r="G4280" s="530"/>
      <c r="H4280" s="530"/>
      <c r="I4280" s="532"/>
      <c r="J4280" s="531" t="e">
        <f>VLOOKUP(K4280,'[11]CONSOLIDADO PLAN DESARROLLO'!$DK$9:$DM4576,3,0)</f>
        <v>#N/A</v>
      </c>
      <c r="K4280" s="532"/>
      <c r="L4280" s="531" t="str">
        <f>IF(K4280=0,"0-0",(VLOOKUP(K4280,'[11]CONSOLIDADO PLAN DESARROLLO'!$DK$9:$DM$305,2,0)))</f>
        <v>0-0</v>
      </c>
      <c r="M4280" s="532" t="str">
        <f t="shared" si="217"/>
        <v>0-0</v>
      </c>
      <c r="N4280" s="526"/>
      <c r="O4280" s="535"/>
      <c r="AC4280" s="274"/>
    </row>
    <row r="4281" spans="1:29" x14ac:dyDescent="0.2">
      <c r="A4281" s="528"/>
      <c r="B4281" s="477" t="str">
        <f t="shared" si="216"/>
        <v xml:space="preserve"> </v>
      </c>
      <c r="C4281" s="477"/>
      <c r="D4281" s="526"/>
      <c r="E4281" s="529"/>
      <c r="F4281" s="529"/>
      <c r="G4281" s="530"/>
      <c r="H4281" s="530"/>
      <c r="I4281" s="532"/>
      <c r="J4281" s="531" t="e">
        <f>VLOOKUP(K4281,'[11]CONSOLIDADO PLAN DESARROLLO'!$DK$9:$DM4577,3,0)</f>
        <v>#N/A</v>
      </c>
      <c r="K4281" s="532"/>
      <c r="L4281" s="531" t="str">
        <f>IF(K4281=0,"0-0",(VLOOKUP(K4281,'[11]CONSOLIDADO PLAN DESARROLLO'!$DK$9:$DM$305,2,0)))</f>
        <v>0-0</v>
      </c>
      <c r="M4281" s="532" t="str">
        <f t="shared" si="217"/>
        <v>0-0</v>
      </c>
      <c r="N4281" s="526"/>
      <c r="O4281" s="535"/>
      <c r="AC4281" s="274"/>
    </row>
    <row r="4282" spans="1:29" x14ac:dyDescent="0.2">
      <c r="A4282" s="528"/>
      <c r="B4282" s="477" t="str">
        <f t="shared" si="216"/>
        <v xml:space="preserve"> </v>
      </c>
      <c r="C4282" s="477"/>
      <c r="D4282" s="526"/>
      <c r="E4282" s="529"/>
      <c r="F4282" s="529"/>
      <c r="G4282" s="530"/>
      <c r="H4282" s="530"/>
      <c r="I4282" s="532"/>
      <c r="J4282" s="531" t="e">
        <f>VLOOKUP(K4282,'[11]CONSOLIDADO PLAN DESARROLLO'!$DK$9:$DM4578,3,0)</f>
        <v>#N/A</v>
      </c>
      <c r="K4282" s="532"/>
      <c r="L4282" s="531" t="str">
        <f>IF(K4282=0,"0-0",(VLOOKUP(K4282,'[11]CONSOLIDADO PLAN DESARROLLO'!$DK$9:$DM$305,2,0)))</f>
        <v>0-0</v>
      </c>
      <c r="M4282" s="532" t="str">
        <f t="shared" si="217"/>
        <v>0-0</v>
      </c>
      <c r="N4282" s="526"/>
      <c r="O4282" s="535"/>
      <c r="AC4282" s="274"/>
    </row>
    <row r="4283" spans="1:29" x14ac:dyDescent="0.2">
      <c r="A4283" s="528"/>
      <c r="B4283" s="477" t="str">
        <f t="shared" si="216"/>
        <v xml:space="preserve"> </v>
      </c>
      <c r="C4283" s="477"/>
      <c r="D4283" s="526"/>
      <c r="E4283" s="529"/>
      <c r="F4283" s="529"/>
      <c r="G4283" s="530"/>
      <c r="H4283" s="530"/>
      <c r="I4283" s="532"/>
      <c r="J4283" s="531" t="e">
        <f>VLOOKUP(K4283,'[11]CONSOLIDADO PLAN DESARROLLO'!$DK$9:$DM4579,3,0)</f>
        <v>#N/A</v>
      </c>
      <c r="K4283" s="532"/>
      <c r="L4283" s="531" t="str">
        <f>IF(K4283=0,"0-0",(VLOOKUP(K4283,'[11]CONSOLIDADO PLAN DESARROLLO'!$DK$9:$DM$305,2,0)))</f>
        <v>0-0</v>
      </c>
      <c r="M4283" s="532" t="str">
        <f t="shared" si="217"/>
        <v>0-0</v>
      </c>
      <c r="N4283" s="526"/>
      <c r="O4283" s="535"/>
      <c r="AC4283" s="274"/>
    </row>
    <row r="4284" spans="1:29" x14ac:dyDescent="0.2">
      <c r="A4284" s="528"/>
      <c r="B4284" s="477" t="str">
        <f t="shared" si="216"/>
        <v xml:space="preserve"> </v>
      </c>
      <c r="C4284" s="477"/>
      <c r="D4284" s="526"/>
      <c r="E4284" s="529"/>
      <c r="F4284" s="529"/>
      <c r="G4284" s="530"/>
      <c r="H4284" s="530"/>
      <c r="I4284" s="532"/>
      <c r="J4284" s="531" t="e">
        <f>VLOOKUP(K4284,'[11]CONSOLIDADO PLAN DESARROLLO'!$DK$9:$DM4580,3,0)</f>
        <v>#N/A</v>
      </c>
      <c r="K4284" s="532"/>
      <c r="L4284" s="531" t="str">
        <f>IF(K4284=0,"0-0",(VLOOKUP(K4284,'[11]CONSOLIDADO PLAN DESARROLLO'!$DK$9:$DM$305,2,0)))</f>
        <v>0-0</v>
      </c>
      <c r="M4284" s="532" t="str">
        <f t="shared" si="217"/>
        <v>0-0</v>
      </c>
      <c r="N4284" s="526"/>
      <c r="O4284" s="535"/>
      <c r="AC4284" s="274"/>
    </row>
    <row r="4285" spans="1:29" x14ac:dyDescent="0.2">
      <c r="A4285" s="528"/>
      <c r="B4285" s="477" t="str">
        <f t="shared" si="216"/>
        <v xml:space="preserve"> </v>
      </c>
      <c r="C4285" s="477"/>
      <c r="D4285" s="526"/>
      <c r="E4285" s="529"/>
      <c r="F4285" s="529"/>
      <c r="G4285" s="530"/>
      <c r="H4285" s="530"/>
      <c r="I4285" s="532"/>
      <c r="J4285" s="531" t="e">
        <f>VLOOKUP(K4285,'[11]CONSOLIDADO PLAN DESARROLLO'!$DK$9:$DM4581,3,0)</f>
        <v>#N/A</v>
      </c>
      <c r="K4285" s="532"/>
      <c r="L4285" s="531" t="str">
        <f>IF(K4285=0,"0-0",(VLOOKUP(K4285,'[11]CONSOLIDADO PLAN DESARROLLO'!$DK$9:$DM$305,2,0)))</f>
        <v>0-0</v>
      </c>
      <c r="M4285" s="532" t="str">
        <f t="shared" si="217"/>
        <v>0-0</v>
      </c>
      <c r="N4285" s="526"/>
      <c r="O4285" s="535"/>
      <c r="AC4285" s="274"/>
    </row>
    <row r="4286" spans="1:29" x14ac:dyDescent="0.2">
      <c r="A4286" s="528"/>
      <c r="B4286" s="477" t="str">
        <f t="shared" si="216"/>
        <v xml:space="preserve"> </v>
      </c>
      <c r="C4286" s="477"/>
      <c r="D4286" s="526"/>
      <c r="E4286" s="529"/>
      <c r="F4286" s="529"/>
      <c r="G4286" s="530"/>
      <c r="H4286" s="530"/>
      <c r="I4286" s="532"/>
      <c r="J4286" s="531" t="e">
        <f>VLOOKUP(K4286,'[11]CONSOLIDADO PLAN DESARROLLO'!$DK$9:$DM4582,3,0)</f>
        <v>#N/A</v>
      </c>
      <c r="K4286" s="532"/>
      <c r="L4286" s="531" t="str">
        <f>IF(K4286=0,"0-0",(VLOOKUP(K4286,'[11]CONSOLIDADO PLAN DESARROLLO'!$DK$9:$DM$305,2,0)))</f>
        <v>0-0</v>
      </c>
      <c r="M4286" s="532" t="str">
        <f t="shared" si="217"/>
        <v>0-0</v>
      </c>
      <c r="N4286" s="526"/>
      <c r="O4286" s="535"/>
      <c r="AC4286" s="274"/>
    </row>
    <row r="4287" spans="1:29" x14ac:dyDescent="0.2">
      <c r="A4287" s="528"/>
      <c r="B4287" s="477" t="str">
        <f t="shared" si="216"/>
        <v xml:space="preserve"> </v>
      </c>
      <c r="C4287" s="477"/>
      <c r="D4287" s="526"/>
      <c r="E4287" s="529"/>
      <c r="F4287" s="529"/>
      <c r="G4287" s="530"/>
      <c r="H4287" s="530"/>
      <c r="I4287" s="532"/>
      <c r="J4287" s="531" t="e">
        <f>VLOOKUP(K4287,'[11]CONSOLIDADO PLAN DESARROLLO'!$DK$9:$DM4583,3,0)</f>
        <v>#N/A</v>
      </c>
      <c r="K4287" s="532"/>
      <c r="L4287" s="531" t="str">
        <f>IF(K4287=0,"0-0",(VLOOKUP(K4287,'[11]CONSOLIDADO PLAN DESARROLLO'!$DK$9:$DM$305,2,0)))</f>
        <v>0-0</v>
      </c>
      <c r="M4287" s="532" t="str">
        <f t="shared" si="217"/>
        <v>0-0</v>
      </c>
      <c r="N4287" s="526"/>
      <c r="O4287" s="535"/>
      <c r="AC4287" s="274"/>
    </row>
    <row r="4288" spans="1:29" x14ac:dyDescent="0.2">
      <c r="A4288" s="528"/>
      <c r="B4288" s="477" t="str">
        <f t="shared" si="216"/>
        <v xml:space="preserve"> </v>
      </c>
      <c r="C4288" s="477"/>
      <c r="D4288" s="526"/>
      <c r="E4288" s="529"/>
      <c r="F4288" s="529"/>
      <c r="G4288" s="530"/>
      <c r="H4288" s="530"/>
      <c r="I4288" s="532"/>
      <c r="J4288" s="531" t="e">
        <f>VLOOKUP(K4288,'[11]CONSOLIDADO PLAN DESARROLLO'!$DK$9:$DM4584,3,0)</f>
        <v>#N/A</v>
      </c>
      <c r="K4288" s="532"/>
      <c r="L4288" s="531" t="str">
        <f>IF(K4288=0,"0-0",(VLOOKUP(K4288,'[11]CONSOLIDADO PLAN DESARROLLO'!$DK$9:$DM$305,2,0)))</f>
        <v>0-0</v>
      </c>
      <c r="M4288" s="532" t="str">
        <f t="shared" si="217"/>
        <v>0-0</v>
      </c>
      <c r="N4288" s="526"/>
      <c r="O4288" s="535"/>
      <c r="AC4288" s="274"/>
    </row>
    <row r="4289" spans="1:29" x14ac:dyDescent="0.2">
      <c r="A4289" s="528"/>
      <c r="B4289" s="477" t="str">
        <f t="shared" si="216"/>
        <v xml:space="preserve"> </v>
      </c>
      <c r="C4289" s="477"/>
      <c r="D4289" s="526"/>
      <c r="E4289" s="529"/>
      <c r="F4289" s="529"/>
      <c r="G4289" s="530"/>
      <c r="H4289" s="530"/>
      <c r="I4289" s="532"/>
      <c r="J4289" s="531" t="e">
        <f>VLOOKUP(K4289,'[11]CONSOLIDADO PLAN DESARROLLO'!$DK$9:$DM4585,3,0)</f>
        <v>#N/A</v>
      </c>
      <c r="K4289" s="532"/>
      <c r="L4289" s="531" t="str">
        <f>IF(K4289=0,"0-0",(VLOOKUP(K4289,'[11]CONSOLIDADO PLAN DESARROLLO'!$DK$9:$DM$305,2,0)))</f>
        <v>0-0</v>
      </c>
      <c r="M4289" s="532" t="str">
        <f t="shared" si="217"/>
        <v>0-0</v>
      </c>
      <c r="N4289" s="526"/>
      <c r="O4289" s="535"/>
      <c r="AC4289" s="274"/>
    </row>
    <row r="4290" spans="1:29" x14ac:dyDescent="0.2">
      <c r="A4290" s="528"/>
      <c r="B4290" s="477" t="str">
        <f t="shared" si="216"/>
        <v xml:space="preserve"> </v>
      </c>
      <c r="C4290" s="477"/>
      <c r="D4290" s="526"/>
      <c r="E4290" s="529"/>
      <c r="F4290" s="529"/>
      <c r="G4290" s="530"/>
      <c r="H4290" s="530"/>
      <c r="I4290" s="532"/>
      <c r="J4290" s="531" t="e">
        <f>VLOOKUP(K4290,'[11]CONSOLIDADO PLAN DESARROLLO'!$DK$9:$DM4586,3,0)</f>
        <v>#N/A</v>
      </c>
      <c r="K4290" s="532"/>
      <c r="L4290" s="531" t="str">
        <f>IF(K4290=0,"0-0",(VLOOKUP(K4290,'[11]CONSOLIDADO PLAN DESARROLLO'!$DK$9:$DM$305,2,0)))</f>
        <v>0-0</v>
      </c>
      <c r="M4290" s="532" t="str">
        <f t="shared" si="217"/>
        <v>0-0</v>
      </c>
      <c r="N4290" s="526"/>
      <c r="O4290" s="535"/>
      <c r="AC4290" s="274"/>
    </row>
    <row r="4291" spans="1:29" x14ac:dyDescent="0.2">
      <c r="A4291" s="528"/>
      <c r="B4291" s="477" t="str">
        <f t="shared" ref="B4291:B4354" si="218">+CONCATENATE(C4291," ",(LEFT(I4291,(3))))</f>
        <v xml:space="preserve"> </v>
      </c>
      <c r="C4291" s="477"/>
      <c r="D4291" s="526"/>
      <c r="E4291" s="529"/>
      <c r="F4291" s="529"/>
      <c r="G4291" s="530"/>
      <c r="H4291" s="530"/>
      <c r="I4291" s="532"/>
      <c r="J4291" s="531" t="e">
        <f>VLOOKUP(K4291,'[11]CONSOLIDADO PLAN DESARROLLO'!$DK$9:$DM4587,3,0)</f>
        <v>#N/A</v>
      </c>
      <c r="K4291" s="532"/>
      <c r="L4291" s="531" t="str">
        <f>IF(K4291=0,"0-0",(VLOOKUP(K4291,'[11]CONSOLIDADO PLAN DESARROLLO'!$DK$9:$DM$305,2,0)))</f>
        <v>0-0</v>
      </c>
      <c r="M4291" s="532" t="str">
        <f t="shared" ref="M4291:M4354" si="219">IF(I4291=0,"0-0",(VLOOKUP(I4291,$Q$2:$V$191,$P$1,0)))</f>
        <v>0-0</v>
      </c>
      <c r="N4291" s="526"/>
      <c r="O4291" s="535"/>
      <c r="AC4291" s="274"/>
    </row>
    <row r="4292" spans="1:29" x14ac:dyDescent="0.2">
      <c r="A4292" s="528"/>
      <c r="B4292" s="477" t="str">
        <f t="shared" si="218"/>
        <v xml:space="preserve"> </v>
      </c>
      <c r="C4292" s="477"/>
      <c r="D4292" s="526"/>
      <c r="E4292" s="529"/>
      <c r="F4292" s="529"/>
      <c r="G4292" s="530"/>
      <c r="H4292" s="530"/>
      <c r="I4292" s="532"/>
      <c r="J4292" s="531" t="e">
        <f>VLOOKUP(K4292,'[11]CONSOLIDADO PLAN DESARROLLO'!$DK$9:$DM4588,3,0)</f>
        <v>#N/A</v>
      </c>
      <c r="K4292" s="532"/>
      <c r="L4292" s="531" t="str">
        <f>IF(K4292=0,"0-0",(VLOOKUP(K4292,'[11]CONSOLIDADO PLAN DESARROLLO'!$DK$9:$DM$305,2,0)))</f>
        <v>0-0</v>
      </c>
      <c r="M4292" s="532" t="str">
        <f t="shared" si="219"/>
        <v>0-0</v>
      </c>
      <c r="N4292" s="526"/>
      <c r="O4292" s="535"/>
      <c r="AC4292" s="274"/>
    </row>
    <row r="4293" spans="1:29" x14ac:dyDescent="0.2">
      <c r="A4293" s="528"/>
      <c r="B4293" s="477" t="str">
        <f t="shared" si="218"/>
        <v xml:space="preserve"> </v>
      </c>
      <c r="C4293" s="477"/>
      <c r="D4293" s="526"/>
      <c r="E4293" s="529"/>
      <c r="F4293" s="529"/>
      <c r="G4293" s="530"/>
      <c r="H4293" s="530"/>
      <c r="I4293" s="532"/>
      <c r="J4293" s="531" t="e">
        <f>VLOOKUP(K4293,'[11]CONSOLIDADO PLAN DESARROLLO'!$DK$9:$DM4589,3,0)</f>
        <v>#N/A</v>
      </c>
      <c r="K4293" s="532"/>
      <c r="L4293" s="531" t="str">
        <f>IF(K4293=0,"0-0",(VLOOKUP(K4293,'[11]CONSOLIDADO PLAN DESARROLLO'!$DK$9:$DM$305,2,0)))</f>
        <v>0-0</v>
      </c>
      <c r="M4293" s="532" t="str">
        <f t="shared" si="219"/>
        <v>0-0</v>
      </c>
      <c r="N4293" s="526"/>
      <c r="O4293" s="535"/>
      <c r="AC4293" s="274"/>
    </row>
    <row r="4294" spans="1:29" x14ac:dyDescent="0.2">
      <c r="A4294" s="528"/>
      <c r="B4294" s="477" t="str">
        <f t="shared" si="218"/>
        <v xml:space="preserve"> </v>
      </c>
      <c r="C4294" s="477"/>
      <c r="D4294" s="526"/>
      <c r="E4294" s="529"/>
      <c r="F4294" s="529"/>
      <c r="G4294" s="530"/>
      <c r="H4294" s="530"/>
      <c r="I4294" s="532"/>
      <c r="J4294" s="531" t="e">
        <f>VLOOKUP(K4294,'[11]CONSOLIDADO PLAN DESARROLLO'!$DK$9:$DM4590,3,0)</f>
        <v>#N/A</v>
      </c>
      <c r="K4294" s="532"/>
      <c r="L4294" s="531" t="str">
        <f>IF(K4294=0,"0-0",(VLOOKUP(K4294,'[11]CONSOLIDADO PLAN DESARROLLO'!$DK$9:$DM$305,2,0)))</f>
        <v>0-0</v>
      </c>
      <c r="M4294" s="532" t="str">
        <f t="shared" si="219"/>
        <v>0-0</v>
      </c>
      <c r="N4294" s="526"/>
      <c r="O4294" s="535"/>
      <c r="AC4294" s="274"/>
    </row>
    <row r="4295" spans="1:29" x14ac:dyDescent="0.2">
      <c r="A4295" s="528"/>
      <c r="B4295" s="477" t="str">
        <f t="shared" si="218"/>
        <v xml:space="preserve"> </v>
      </c>
      <c r="C4295" s="477"/>
      <c r="D4295" s="526"/>
      <c r="E4295" s="529"/>
      <c r="F4295" s="529"/>
      <c r="G4295" s="530"/>
      <c r="H4295" s="530"/>
      <c r="I4295" s="532"/>
      <c r="J4295" s="531" t="e">
        <f>VLOOKUP(K4295,'[11]CONSOLIDADO PLAN DESARROLLO'!$DK$9:$DM4591,3,0)</f>
        <v>#N/A</v>
      </c>
      <c r="K4295" s="532"/>
      <c r="L4295" s="531" t="str">
        <f>IF(K4295=0,"0-0",(VLOOKUP(K4295,'[11]CONSOLIDADO PLAN DESARROLLO'!$DK$9:$DM$305,2,0)))</f>
        <v>0-0</v>
      </c>
      <c r="M4295" s="532" t="str">
        <f t="shared" si="219"/>
        <v>0-0</v>
      </c>
      <c r="N4295" s="526"/>
      <c r="O4295" s="535"/>
      <c r="AC4295" s="274"/>
    </row>
    <row r="4296" spans="1:29" x14ac:dyDescent="0.2">
      <c r="A4296" s="528"/>
      <c r="B4296" s="477" t="str">
        <f t="shared" si="218"/>
        <v xml:space="preserve"> </v>
      </c>
      <c r="C4296" s="477"/>
      <c r="D4296" s="526"/>
      <c r="E4296" s="529"/>
      <c r="F4296" s="529"/>
      <c r="G4296" s="530"/>
      <c r="H4296" s="530"/>
      <c r="I4296" s="532"/>
      <c r="J4296" s="531" t="e">
        <f>VLOOKUP(K4296,'[11]CONSOLIDADO PLAN DESARROLLO'!$DK$9:$DM4592,3,0)</f>
        <v>#N/A</v>
      </c>
      <c r="K4296" s="532"/>
      <c r="L4296" s="531" t="str">
        <f>IF(K4296=0,"0-0",(VLOOKUP(K4296,'[11]CONSOLIDADO PLAN DESARROLLO'!$DK$9:$DM$305,2,0)))</f>
        <v>0-0</v>
      </c>
      <c r="M4296" s="532" t="str">
        <f t="shared" si="219"/>
        <v>0-0</v>
      </c>
      <c r="N4296" s="526"/>
      <c r="O4296" s="535"/>
      <c r="AC4296" s="274"/>
    </row>
    <row r="4297" spans="1:29" x14ac:dyDescent="0.2">
      <c r="A4297" s="528"/>
      <c r="B4297" s="477" t="str">
        <f t="shared" si="218"/>
        <v xml:space="preserve"> </v>
      </c>
      <c r="C4297" s="477"/>
      <c r="D4297" s="526"/>
      <c r="E4297" s="529"/>
      <c r="F4297" s="529"/>
      <c r="G4297" s="530"/>
      <c r="H4297" s="530"/>
      <c r="I4297" s="532"/>
      <c r="J4297" s="531" t="e">
        <f>VLOOKUP(K4297,'[11]CONSOLIDADO PLAN DESARROLLO'!$DK$9:$DM4593,3,0)</f>
        <v>#N/A</v>
      </c>
      <c r="K4297" s="532"/>
      <c r="L4297" s="531" t="str">
        <f>IF(K4297=0,"0-0",(VLOOKUP(K4297,'[11]CONSOLIDADO PLAN DESARROLLO'!$DK$9:$DM$305,2,0)))</f>
        <v>0-0</v>
      </c>
      <c r="M4297" s="532" t="str">
        <f t="shared" si="219"/>
        <v>0-0</v>
      </c>
      <c r="N4297" s="526"/>
      <c r="O4297" s="535"/>
      <c r="AC4297" s="274"/>
    </row>
    <row r="4298" spans="1:29" x14ac:dyDescent="0.2">
      <c r="A4298" s="528"/>
      <c r="B4298" s="477" t="str">
        <f t="shared" si="218"/>
        <v xml:space="preserve"> </v>
      </c>
      <c r="C4298" s="477"/>
      <c r="D4298" s="526"/>
      <c r="E4298" s="529"/>
      <c r="F4298" s="529"/>
      <c r="G4298" s="530"/>
      <c r="H4298" s="530"/>
      <c r="I4298" s="532"/>
      <c r="J4298" s="531" t="e">
        <f>VLOOKUP(K4298,'[11]CONSOLIDADO PLAN DESARROLLO'!$DK$9:$DM4594,3,0)</f>
        <v>#N/A</v>
      </c>
      <c r="K4298" s="532"/>
      <c r="L4298" s="531" t="str">
        <f>IF(K4298=0,"0-0",(VLOOKUP(K4298,'[11]CONSOLIDADO PLAN DESARROLLO'!$DK$9:$DM$305,2,0)))</f>
        <v>0-0</v>
      </c>
      <c r="M4298" s="532" t="str">
        <f t="shared" si="219"/>
        <v>0-0</v>
      </c>
      <c r="N4298" s="526"/>
      <c r="O4298" s="535"/>
      <c r="AC4298" s="274"/>
    </row>
    <row r="4299" spans="1:29" x14ac:dyDescent="0.2">
      <c r="A4299" s="528"/>
      <c r="B4299" s="477" t="str">
        <f t="shared" si="218"/>
        <v xml:space="preserve"> </v>
      </c>
      <c r="C4299" s="477"/>
      <c r="D4299" s="526"/>
      <c r="E4299" s="529"/>
      <c r="F4299" s="529"/>
      <c r="G4299" s="530"/>
      <c r="H4299" s="530"/>
      <c r="I4299" s="532"/>
      <c r="J4299" s="531" t="e">
        <f>VLOOKUP(K4299,'[11]CONSOLIDADO PLAN DESARROLLO'!$DK$9:$DM4595,3,0)</f>
        <v>#N/A</v>
      </c>
      <c r="K4299" s="532"/>
      <c r="L4299" s="531" t="str">
        <f>IF(K4299=0,"0-0",(VLOOKUP(K4299,'[11]CONSOLIDADO PLAN DESARROLLO'!$DK$9:$DM$305,2,0)))</f>
        <v>0-0</v>
      </c>
      <c r="M4299" s="532" t="str">
        <f t="shared" si="219"/>
        <v>0-0</v>
      </c>
      <c r="N4299" s="526"/>
      <c r="O4299" s="535"/>
      <c r="AC4299" s="274"/>
    </row>
    <row r="4300" spans="1:29" x14ac:dyDescent="0.2">
      <c r="A4300" s="528"/>
      <c r="B4300" s="477" t="str">
        <f t="shared" si="218"/>
        <v xml:space="preserve"> </v>
      </c>
      <c r="C4300" s="477"/>
      <c r="D4300" s="526"/>
      <c r="E4300" s="529"/>
      <c r="F4300" s="529"/>
      <c r="G4300" s="530"/>
      <c r="H4300" s="530"/>
      <c r="I4300" s="532"/>
      <c r="J4300" s="531" t="e">
        <f>VLOOKUP(K4300,'[11]CONSOLIDADO PLAN DESARROLLO'!$DK$9:$DM4596,3,0)</f>
        <v>#N/A</v>
      </c>
      <c r="K4300" s="532"/>
      <c r="L4300" s="531" t="str">
        <f>IF(K4300=0,"0-0",(VLOOKUP(K4300,'[11]CONSOLIDADO PLAN DESARROLLO'!$DK$9:$DM$305,2,0)))</f>
        <v>0-0</v>
      </c>
      <c r="M4300" s="532" t="str">
        <f t="shared" si="219"/>
        <v>0-0</v>
      </c>
      <c r="N4300" s="526"/>
      <c r="O4300" s="535"/>
      <c r="AC4300" s="274"/>
    </row>
    <row r="4301" spans="1:29" x14ac:dyDescent="0.2">
      <c r="A4301" s="528"/>
      <c r="B4301" s="477" t="str">
        <f t="shared" si="218"/>
        <v xml:space="preserve"> </v>
      </c>
      <c r="C4301" s="477"/>
      <c r="D4301" s="526"/>
      <c r="E4301" s="529"/>
      <c r="F4301" s="529"/>
      <c r="G4301" s="530"/>
      <c r="H4301" s="530"/>
      <c r="I4301" s="532"/>
      <c r="J4301" s="531" t="e">
        <f>VLOOKUP(K4301,'[11]CONSOLIDADO PLAN DESARROLLO'!$DK$9:$DM4597,3,0)</f>
        <v>#N/A</v>
      </c>
      <c r="K4301" s="532"/>
      <c r="L4301" s="531" t="str">
        <f>IF(K4301=0,"0-0",(VLOOKUP(K4301,'[11]CONSOLIDADO PLAN DESARROLLO'!$DK$9:$DM$305,2,0)))</f>
        <v>0-0</v>
      </c>
      <c r="M4301" s="532" t="str">
        <f t="shared" si="219"/>
        <v>0-0</v>
      </c>
      <c r="N4301" s="526"/>
      <c r="O4301" s="535"/>
      <c r="AC4301" s="274"/>
    </row>
    <row r="4302" spans="1:29" x14ac:dyDescent="0.2">
      <c r="A4302" s="528"/>
      <c r="B4302" s="477" t="str">
        <f t="shared" si="218"/>
        <v xml:space="preserve"> </v>
      </c>
      <c r="C4302" s="477"/>
      <c r="D4302" s="526"/>
      <c r="E4302" s="529"/>
      <c r="F4302" s="529"/>
      <c r="G4302" s="530"/>
      <c r="H4302" s="530"/>
      <c r="I4302" s="532"/>
      <c r="J4302" s="531" t="e">
        <f>VLOOKUP(K4302,'[11]CONSOLIDADO PLAN DESARROLLO'!$DK$9:$DM4598,3,0)</f>
        <v>#N/A</v>
      </c>
      <c r="K4302" s="532"/>
      <c r="L4302" s="531" t="str">
        <f>IF(K4302=0,"0-0",(VLOOKUP(K4302,'[11]CONSOLIDADO PLAN DESARROLLO'!$DK$9:$DM$305,2,0)))</f>
        <v>0-0</v>
      </c>
      <c r="M4302" s="532" t="str">
        <f t="shared" si="219"/>
        <v>0-0</v>
      </c>
      <c r="N4302" s="526"/>
      <c r="O4302" s="535"/>
      <c r="AC4302" s="274"/>
    </row>
    <row r="4303" spans="1:29" x14ac:dyDescent="0.2">
      <c r="A4303" s="528"/>
      <c r="B4303" s="477" t="str">
        <f t="shared" si="218"/>
        <v xml:space="preserve"> </v>
      </c>
      <c r="C4303" s="477"/>
      <c r="D4303" s="526"/>
      <c r="E4303" s="529"/>
      <c r="F4303" s="529"/>
      <c r="G4303" s="530"/>
      <c r="H4303" s="530"/>
      <c r="I4303" s="532"/>
      <c r="J4303" s="531" t="e">
        <f>VLOOKUP(K4303,'[11]CONSOLIDADO PLAN DESARROLLO'!$DK$9:$DM4599,3,0)</f>
        <v>#N/A</v>
      </c>
      <c r="K4303" s="532"/>
      <c r="L4303" s="531" t="str">
        <f>IF(K4303=0,"0-0",(VLOOKUP(K4303,'[11]CONSOLIDADO PLAN DESARROLLO'!$DK$9:$DM$305,2,0)))</f>
        <v>0-0</v>
      </c>
      <c r="M4303" s="532" t="str">
        <f t="shared" si="219"/>
        <v>0-0</v>
      </c>
      <c r="N4303" s="526"/>
      <c r="O4303" s="535"/>
      <c r="AC4303" s="274"/>
    </row>
    <row r="4304" spans="1:29" x14ac:dyDescent="0.2">
      <c r="A4304" s="528"/>
      <c r="B4304" s="477" t="str">
        <f t="shared" si="218"/>
        <v xml:space="preserve"> </v>
      </c>
      <c r="C4304" s="477"/>
      <c r="D4304" s="526"/>
      <c r="E4304" s="529"/>
      <c r="F4304" s="529"/>
      <c r="G4304" s="530"/>
      <c r="H4304" s="530"/>
      <c r="I4304" s="532"/>
      <c r="J4304" s="531" t="e">
        <f>VLOOKUP(K4304,'[11]CONSOLIDADO PLAN DESARROLLO'!$DK$9:$DM4600,3,0)</f>
        <v>#N/A</v>
      </c>
      <c r="K4304" s="532"/>
      <c r="L4304" s="531" t="str">
        <f>IF(K4304=0,"0-0",(VLOOKUP(K4304,'[11]CONSOLIDADO PLAN DESARROLLO'!$DK$9:$DM$305,2,0)))</f>
        <v>0-0</v>
      </c>
      <c r="M4304" s="532" t="str">
        <f t="shared" si="219"/>
        <v>0-0</v>
      </c>
      <c r="N4304" s="526"/>
      <c r="O4304" s="535"/>
      <c r="AC4304" s="274"/>
    </row>
    <row r="4305" spans="1:29" x14ac:dyDescent="0.2">
      <c r="A4305" s="528"/>
      <c r="B4305" s="477" t="str">
        <f t="shared" si="218"/>
        <v xml:space="preserve"> </v>
      </c>
      <c r="C4305" s="477"/>
      <c r="D4305" s="526"/>
      <c r="E4305" s="529"/>
      <c r="F4305" s="529"/>
      <c r="G4305" s="530"/>
      <c r="H4305" s="530"/>
      <c r="I4305" s="532"/>
      <c r="J4305" s="531" t="e">
        <f>VLOOKUP(K4305,'[11]CONSOLIDADO PLAN DESARROLLO'!$DK$9:$DM4601,3,0)</f>
        <v>#N/A</v>
      </c>
      <c r="K4305" s="532"/>
      <c r="L4305" s="531" t="str">
        <f>IF(K4305=0,"0-0",(VLOOKUP(K4305,'[11]CONSOLIDADO PLAN DESARROLLO'!$DK$9:$DM$305,2,0)))</f>
        <v>0-0</v>
      </c>
      <c r="M4305" s="532" t="str">
        <f t="shared" si="219"/>
        <v>0-0</v>
      </c>
      <c r="N4305" s="526"/>
      <c r="O4305" s="535"/>
      <c r="AC4305" s="274"/>
    </row>
    <row r="4306" spans="1:29" x14ac:dyDescent="0.2">
      <c r="A4306" s="528"/>
      <c r="B4306" s="477" t="str">
        <f t="shared" si="218"/>
        <v xml:space="preserve"> </v>
      </c>
      <c r="C4306" s="477"/>
      <c r="D4306" s="526"/>
      <c r="E4306" s="529"/>
      <c r="F4306" s="529"/>
      <c r="G4306" s="530"/>
      <c r="H4306" s="530"/>
      <c r="I4306" s="532"/>
      <c r="J4306" s="531" t="e">
        <f>VLOOKUP(K4306,'[11]CONSOLIDADO PLAN DESARROLLO'!$DK$9:$DM4602,3,0)</f>
        <v>#N/A</v>
      </c>
      <c r="K4306" s="532"/>
      <c r="L4306" s="531" t="str">
        <f>IF(K4306=0,"0-0",(VLOOKUP(K4306,'[11]CONSOLIDADO PLAN DESARROLLO'!$DK$9:$DM$305,2,0)))</f>
        <v>0-0</v>
      </c>
      <c r="M4306" s="532" t="str">
        <f t="shared" si="219"/>
        <v>0-0</v>
      </c>
      <c r="N4306" s="526"/>
      <c r="O4306" s="535"/>
      <c r="AC4306" s="274"/>
    </row>
    <row r="4307" spans="1:29" x14ac:dyDescent="0.2">
      <c r="A4307" s="528"/>
      <c r="B4307" s="477" t="str">
        <f t="shared" si="218"/>
        <v xml:space="preserve"> </v>
      </c>
      <c r="C4307" s="477"/>
      <c r="D4307" s="526"/>
      <c r="E4307" s="529"/>
      <c r="F4307" s="529"/>
      <c r="G4307" s="530"/>
      <c r="H4307" s="530"/>
      <c r="I4307" s="532"/>
      <c r="J4307" s="531" t="e">
        <f>VLOOKUP(K4307,'[11]CONSOLIDADO PLAN DESARROLLO'!$DK$9:$DM4603,3,0)</f>
        <v>#N/A</v>
      </c>
      <c r="K4307" s="532"/>
      <c r="L4307" s="531" t="str">
        <f>IF(K4307=0,"0-0",(VLOOKUP(K4307,'[11]CONSOLIDADO PLAN DESARROLLO'!$DK$9:$DM$305,2,0)))</f>
        <v>0-0</v>
      </c>
      <c r="M4307" s="532" t="str">
        <f t="shared" si="219"/>
        <v>0-0</v>
      </c>
      <c r="N4307" s="526"/>
      <c r="O4307" s="535"/>
      <c r="AC4307" s="274"/>
    </row>
    <row r="4308" spans="1:29" x14ac:dyDescent="0.2">
      <c r="A4308" s="528"/>
      <c r="B4308" s="477" t="str">
        <f t="shared" si="218"/>
        <v xml:space="preserve"> </v>
      </c>
      <c r="C4308" s="477"/>
      <c r="D4308" s="526"/>
      <c r="E4308" s="529"/>
      <c r="F4308" s="529"/>
      <c r="G4308" s="530"/>
      <c r="H4308" s="530"/>
      <c r="I4308" s="532"/>
      <c r="J4308" s="531" t="e">
        <f>VLOOKUP(K4308,'[11]CONSOLIDADO PLAN DESARROLLO'!$DK$9:$DM4604,3,0)</f>
        <v>#N/A</v>
      </c>
      <c r="K4308" s="532"/>
      <c r="L4308" s="531" t="str">
        <f>IF(K4308=0,"0-0",(VLOOKUP(K4308,'[11]CONSOLIDADO PLAN DESARROLLO'!$DK$9:$DM$305,2,0)))</f>
        <v>0-0</v>
      </c>
      <c r="M4308" s="532" t="str">
        <f t="shared" si="219"/>
        <v>0-0</v>
      </c>
      <c r="N4308" s="526"/>
      <c r="O4308" s="535"/>
      <c r="AC4308" s="274"/>
    </row>
    <row r="4309" spans="1:29" x14ac:dyDescent="0.2">
      <c r="A4309" s="528"/>
      <c r="B4309" s="477" t="str">
        <f t="shared" si="218"/>
        <v xml:space="preserve"> </v>
      </c>
      <c r="C4309" s="477"/>
      <c r="D4309" s="526"/>
      <c r="E4309" s="529"/>
      <c r="F4309" s="529"/>
      <c r="G4309" s="530"/>
      <c r="H4309" s="530"/>
      <c r="I4309" s="532"/>
      <c r="J4309" s="531" t="e">
        <f>VLOOKUP(K4309,'[11]CONSOLIDADO PLAN DESARROLLO'!$DK$9:$DM4605,3,0)</f>
        <v>#N/A</v>
      </c>
      <c r="K4309" s="532"/>
      <c r="L4309" s="531" t="str">
        <f>IF(K4309=0,"0-0",(VLOOKUP(K4309,'[11]CONSOLIDADO PLAN DESARROLLO'!$DK$9:$DM$305,2,0)))</f>
        <v>0-0</v>
      </c>
      <c r="M4309" s="532" t="str">
        <f t="shared" si="219"/>
        <v>0-0</v>
      </c>
      <c r="N4309" s="526"/>
      <c r="O4309" s="535"/>
      <c r="AC4309" s="274"/>
    </row>
    <row r="4310" spans="1:29" x14ac:dyDescent="0.2">
      <c r="A4310" s="528"/>
      <c r="B4310" s="477" t="str">
        <f t="shared" si="218"/>
        <v xml:space="preserve"> </v>
      </c>
      <c r="C4310" s="477"/>
      <c r="D4310" s="526"/>
      <c r="E4310" s="529"/>
      <c r="F4310" s="529"/>
      <c r="G4310" s="530"/>
      <c r="H4310" s="530"/>
      <c r="I4310" s="532"/>
      <c r="J4310" s="531" t="e">
        <f>VLOOKUP(K4310,'[11]CONSOLIDADO PLAN DESARROLLO'!$DK$9:$DM4606,3,0)</f>
        <v>#N/A</v>
      </c>
      <c r="K4310" s="532"/>
      <c r="L4310" s="531" t="str">
        <f>IF(K4310=0,"0-0",(VLOOKUP(K4310,'[11]CONSOLIDADO PLAN DESARROLLO'!$DK$9:$DM$305,2,0)))</f>
        <v>0-0</v>
      </c>
      <c r="M4310" s="532" t="str">
        <f t="shared" si="219"/>
        <v>0-0</v>
      </c>
      <c r="N4310" s="526"/>
      <c r="O4310" s="535"/>
      <c r="AC4310" s="274"/>
    </row>
    <row r="4311" spans="1:29" x14ac:dyDescent="0.2">
      <c r="A4311" s="528"/>
      <c r="B4311" s="477" t="str">
        <f t="shared" si="218"/>
        <v xml:space="preserve"> </v>
      </c>
      <c r="C4311" s="477"/>
      <c r="D4311" s="526"/>
      <c r="E4311" s="529"/>
      <c r="F4311" s="529"/>
      <c r="G4311" s="530"/>
      <c r="H4311" s="530"/>
      <c r="I4311" s="532"/>
      <c r="J4311" s="531" t="e">
        <f>VLOOKUP(K4311,'[11]CONSOLIDADO PLAN DESARROLLO'!$DK$9:$DM4607,3,0)</f>
        <v>#N/A</v>
      </c>
      <c r="K4311" s="532"/>
      <c r="L4311" s="531" t="str">
        <f>IF(K4311=0,"0-0",(VLOOKUP(K4311,'[11]CONSOLIDADO PLAN DESARROLLO'!$DK$9:$DM$305,2,0)))</f>
        <v>0-0</v>
      </c>
      <c r="M4311" s="532" t="str">
        <f t="shared" si="219"/>
        <v>0-0</v>
      </c>
      <c r="N4311" s="526"/>
      <c r="O4311" s="535"/>
      <c r="AC4311" s="274"/>
    </row>
    <row r="4312" spans="1:29" x14ac:dyDescent="0.2">
      <c r="A4312" s="528"/>
      <c r="B4312" s="477" t="str">
        <f t="shared" si="218"/>
        <v xml:space="preserve"> </v>
      </c>
      <c r="C4312" s="477"/>
      <c r="D4312" s="526"/>
      <c r="E4312" s="529"/>
      <c r="F4312" s="529"/>
      <c r="G4312" s="530"/>
      <c r="H4312" s="530"/>
      <c r="I4312" s="532"/>
      <c r="J4312" s="531" t="e">
        <f>VLOOKUP(K4312,'[11]CONSOLIDADO PLAN DESARROLLO'!$DK$9:$DM4608,3,0)</f>
        <v>#N/A</v>
      </c>
      <c r="K4312" s="532"/>
      <c r="L4312" s="531" t="str">
        <f>IF(K4312=0,"0-0",(VLOOKUP(K4312,'[11]CONSOLIDADO PLAN DESARROLLO'!$DK$9:$DM$305,2,0)))</f>
        <v>0-0</v>
      </c>
      <c r="M4312" s="532" t="str">
        <f t="shared" si="219"/>
        <v>0-0</v>
      </c>
      <c r="N4312" s="526"/>
      <c r="O4312" s="535"/>
      <c r="AC4312" s="274"/>
    </row>
    <row r="4313" spans="1:29" x14ac:dyDescent="0.2">
      <c r="A4313" s="528"/>
      <c r="B4313" s="477" t="str">
        <f t="shared" si="218"/>
        <v xml:space="preserve"> </v>
      </c>
      <c r="C4313" s="477"/>
      <c r="D4313" s="526"/>
      <c r="E4313" s="529"/>
      <c r="F4313" s="529"/>
      <c r="G4313" s="530"/>
      <c r="H4313" s="530"/>
      <c r="I4313" s="532"/>
      <c r="J4313" s="531" t="e">
        <f>VLOOKUP(K4313,'[11]CONSOLIDADO PLAN DESARROLLO'!$DK$9:$DM4609,3,0)</f>
        <v>#N/A</v>
      </c>
      <c r="K4313" s="532"/>
      <c r="L4313" s="531" t="str">
        <f>IF(K4313=0,"0-0",(VLOOKUP(K4313,'[11]CONSOLIDADO PLAN DESARROLLO'!$DK$9:$DM$305,2,0)))</f>
        <v>0-0</v>
      </c>
      <c r="M4313" s="532" t="str">
        <f t="shared" si="219"/>
        <v>0-0</v>
      </c>
      <c r="N4313" s="526"/>
      <c r="O4313" s="535"/>
      <c r="AC4313" s="274"/>
    </row>
    <row r="4314" spans="1:29" x14ac:dyDescent="0.2">
      <c r="A4314" s="528"/>
      <c r="B4314" s="477" t="str">
        <f t="shared" si="218"/>
        <v xml:space="preserve"> </v>
      </c>
      <c r="C4314" s="477"/>
      <c r="D4314" s="526"/>
      <c r="E4314" s="529"/>
      <c r="F4314" s="529"/>
      <c r="G4314" s="530"/>
      <c r="H4314" s="530"/>
      <c r="I4314" s="532"/>
      <c r="J4314" s="531" t="e">
        <f>VLOOKUP(K4314,'[11]CONSOLIDADO PLAN DESARROLLO'!$DK$9:$DM4610,3,0)</f>
        <v>#N/A</v>
      </c>
      <c r="K4314" s="532"/>
      <c r="L4314" s="531" t="str">
        <f>IF(K4314=0,"0-0",(VLOOKUP(K4314,'[11]CONSOLIDADO PLAN DESARROLLO'!$DK$9:$DM$305,2,0)))</f>
        <v>0-0</v>
      </c>
      <c r="M4314" s="532" t="str">
        <f t="shared" si="219"/>
        <v>0-0</v>
      </c>
      <c r="N4314" s="526"/>
      <c r="O4314" s="535"/>
      <c r="AC4314" s="274"/>
    </row>
    <row r="4315" spans="1:29" x14ac:dyDescent="0.2">
      <c r="A4315" s="528"/>
      <c r="B4315" s="477" t="str">
        <f t="shared" si="218"/>
        <v xml:space="preserve"> </v>
      </c>
      <c r="C4315" s="477"/>
      <c r="D4315" s="526"/>
      <c r="E4315" s="529"/>
      <c r="F4315" s="529"/>
      <c r="G4315" s="530"/>
      <c r="H4315" s="530"/>
      <c r="I4315" s="532"/>
      <c r="J4315" s="531" t="e">
        <f>VLOOKUP(K4315,'[11]CONSOLIDADO PLAN DESARROLLO'!$DK$9:$DM4611,3,0)</f>
        <v>#N/A</v>
      </c>
      <c r="K4315" s="532"/>
      <c r="L4315" s="531" t="str">
        <f>IF(K4315=0,"0-0",(VLOOKUP(K4315,'[11]CONSOLIDADO PLAN DESARROLLO'!$DK$9:$DM$305,2,0)))</f>
        <v>0-0</v>
      </c>
      <c r="M4315" s="532" t="str">
        <f t="shared" si="219"/>
        <v>0-0</v>
      </c>
      <c r="N4315" s="526"/>
      <c r="O4315" s="535"/>
      <c r="AC4315" s="274"/>
    </row>
    <row r="4316" spans="1:29" x14ac:dyDescent="0.2">
      <c r="A4316" s="528"/>
      <c r="B4316" s="477" t="str">
        <f t="shared" si="218"/>
        <v xml:space="preserve"> </v>
      </c>
      <c r="C4316" s="477"/>
      <c r="D4316" s="526"/>
      <c r="E4316" s="529"/>
      <c r="F4316" s="529"/>
      <c r="G4316" s="530"/>
      <c r="H4316" s="530"/>
      <c r="I4316" s="532"/>
      <c r="J4316" s="531" t="e">
        <f>VLOOKUP(K4316,'[11]CONSOLIDADO PLAN DESARROLLO'!$DK$9:$DM4612,3,0)</f>
        <v>#N/A</v>
      </c>
      <c r="K4316" s="532"/>
      <c r="L4316" s="531" t="str">
        <f>IF(K4316=0,"0-0",(VLOOKUP(K4316,'[11]CONSOLIDADO PLAN DESARROLLO'!$DK$9:$DM$305,2,0)))</f>
        <v>0-0</v>
      </c>
      <c r="M4316" s="532" t="str">
        <f t="shared" si="219"/>
        <v>0-0</v>
      </c>
      <c r="N4316" s="526"/>
      <c r="O4316" s="535"/>
      <c r="AC4316" s="274"/>
    </row>
    <row r="4317" spans="1:29" x14ac:dyDescent="0.2">
      <c r="A4317" s="528"/>
      <c r="B4317" s="477" t="str">
        <f t="shared" si="218"/>
        <v xml:space="preserve"> </v>
      </c>
      <c r="C4317" s="477"/>
      <c r="D4317" s="526"/>
      <c r="E4317" s="529"/>
      <c r="F4317" s="529"/>
      <c r="G4317" s="530"/>
      <c r="H4317" s="530"/>
      <c r="I4317" s="532"/>
      <c r="J4317" s="531" t="e">
        <f>VLOOKUP(K4317,'[11]CONSOLIDADO PLAN DESARROLLO'!$DK$9:$DM4613,3,0)</f>
        <v>#N/A</v>
      </c>
      <c r="K4317" s="532"/>
      <c r="L4317" s="531" t="str">
        <f>IF(K4317=0,"0-0",(VLOOKUP(K4317,'[11]CONSOLIDADO PLAN DESARROLLO'!$DK$9:$DM$305,2,0)))</f>
        <v>0-0</v>
      </c>
      <c r="M4317" s="532" t="str">
        <f t="shared" si="219"/>
        <v>0-0</v>
      </c>
      <c r="N4317" s="526"/>
      <c r="O4317" s="535"/>
      <c r="AC4317" s="274"/>
    </row>
    <row r="4318" spans="1:29" x14ac:dyDescent="0.2">
      <c r="A4318" s="528"/>
      <c r="B4318" s="477" t="str">
        <f t="shared" si="218"/>
        <v xml:space="preserve"> </v>
      </c>
      <c r="C4318" s="477"/>
      <c r="D4318" s="526"/>
      <c r="E4318" s="529"/>
      <c r="F4318" s="529"/>
      <c r="G4318" s="530"/>
      <c r="H4318" s="530"/>
      <c r="I4318" s="532"/>
      <c r="J4318" s="531" t="e">
        <f>VLOOKUP(K4318,'[11]CONSOLIDADO PLAN DESARROLLO'!$DK$9:$DM4614,3,0)</f>
        <v>#N/A</v>
      </c>
      <c r="K4318" s="532"/>
      <c r="L4318" s="531" t="str">
        <f>IF(K4318=0,"0-0",(VLOOKUP(K4318,'[11]CONSOLIDADO PLAN DESARROLLO'!$DK$9:$DM$305,2,0)))</f>
        <v>0-0</v>
      </c>
      <c r="M4318" s="532" t="str">
        <f t="shared" si="219"/>
        <v>0-0</v>
      </c>
      <c r="N4318" s="526"/>
      <c r="O4318" s="535"/>
      <c r="AC4318" s="274"/>
    </row>
    <row r="4319" spans="1:29" x14ac:dyDescent="0.2">
      <c r="A4319" s="528"/>
      <c r="B4319" s="477" t="str">
        <f t="shared" si="218"/>
        <v xml:space="preserve"> </v>
      </c>
      <c r="C4319" s="477"/>
      <c r="D4319" s="526"/>
      <c r="E4319" s="529"/>
      <c r="F4319" s="529"/>
      <c r="G4319" s="530"/>
      <c r="H4319" s="530"/>
      <c r="I4319" s="532"/>
      <c r="J4319" s="531" t="e">
        <f>VLOOKUP(K4319,'[11]CONSOLIDADO PLAN DESARROLLO'!$DK$9:$DM4615,3,0)</f>
        <v>#N/A</v>
      </c>
      <c r="K4319" s="532"/>
      <c r="L4319" s="531" t="str">
        <f>IF(K4319=0,"0-0",(VLOOKUP(K4319,'[11]CONSOLIDADO PLAN DESARROLLO'!$DK$9:$DM$305,2,0)))</f>
        <v>0-0</v>
      </c>
      <c r="M4319" s="532" t="str">
        <f t="shared" si="219"/>
        <v>0-0</v>
      </c>
      <c r="N4319" s="526"/>
      <c r="O4319" s="535"/>
      <c r="AC4319" s="274"/>
    </row>
    <row r="4320" spans="1:29" x14ac:dyDescent="0.2">
      <c r="A4320" s="528"/>
      <c r="B4320" s="477" t="str">
        <f t="shared" si="218"/>
        <v xml:space="preserve"> </v>
      </c>
      <c r="C4320" s="477"/>
      <c r="D4320" s="526"/>
      <c r="E4320" s="529"/>
      <c r="F4320" s="529"/>
      <c r="G4320" s="530"/>
      <c r="H4320" s="530"/>
      <c r="I4320" s="532"/>
      <c r="J4320" s="531" t="e">
        <f>VLOOKUP(K4320,'[11]CONSOLIDADO PLAN DESARROLLO'!$DK$9:$DM4616,3,0)</f>
        <v>#N/A</v>
      </c>
      <c r="K4320" s="532"/>
      <c r="L4320" s="531" t="str">
        <f>IF(K4320=0,"0-0",(VLOOKUP(K4320,'[11]CONSOLIDADO PLAN DESARROLLO'!$DK$9:$DM$305,2,0)))</f>
        <v>0-0</v>
      </c>
      <c r="M4320" s="532" t="str">
        <f t="shared" si="219"/>
        <v>0-0</v>
      </c>
      <c r="N4320" s="526"/>
      <c r="O4320" s="535"/>
      <c r="AC4320" s="274"/>
    </row>
    <row r="4321" spans="1:29" x14ac:dyDescent="0.2">
      <c r="A4321" s="528"/>
      <c r="B4321" s="477" t="str">
        <f t="shared" si="218"/>
        <v xml:space="preserve"> </v>
      </c>
      <c r="C4321" s="477"/>
      <c r="D4321" s="526"/>
      <c r="E4321" s="529"/>
      <c r="F4321" s="529"/>
      <c r="G4321" s="530"/>
      <c r="H4321" s="530"/>
      <c r="I4321" s="532"/>
      <c r="J4321" s="531" t="e">
        <f>VLOOKUP(K4321,'[11]CONSOLIDADO PLAN DESARROLLO'!$DK$9:$DM4617,3,0)</f>
        <v>#N/A</v>
      </c>
      <c r="K4321" s="532"/>
      <c r="L4321" s="531" t="str">
        <f>IF(K4321=0,"0-0",(VLOOKUP(K4321,'[11]CONSOLIDADO PLAN DESARROLLO'!$DK$9:$DM$305,2,0)))</f>
        <v>0-0</v>
      </c>
      <c r="M4321" s="532" t="str">
        <f t="shared" si="219"/>
        <v>0-0</v>
      </c>
      <c r="N4321" s="526"/>
      <c r="O4321" s="535"/>
      <c r="AC4321" s="274"/>
    </row>
    <row r="4322" spans="1:29" x14ac:dyDescent="0.2">
      <c r="A4322" s="528"/>
      <c r="B4322" s="477" t="str">
        <f t="shared" si="218"/>
        <v xml:space="preserve"> </v>
      </c>
      <c r="C4322" s="477"/>
      <c r="D4322" s="526"/>
      <c r="E4322" s="529"/>
      <c r="F4322" s="529"/>
      <c r="G4322" s="530"/>
      <c r="H4322" s="530"/>
      <c r="I4322" s="532"/>
      <c r="J4322" s="531" t="e">
        <f>VLOOKUP(K4322,'[11]CONSOLIDADO PLAN DESARROLLO'!$DK$9:$DM4618,3,0)</f>
        <v>#N/A</v>
      </c>
      <c r="K4322" s="532"/>
      <c r="L4322" s="531" t="str">
        <f>IF(K4322=0,"0-0",(VLOOKUP(K4322,'[11]CONSOLIDADO PLAN DESARROLLO'!$DK$9:$DM$305,2,0)))</f>
        <v>0-0</v>
      </c>
      <c r="M4322" s="532" t="str">
        <f t="shared" si="219"/>
        <v>0-0</v>
      </c>
      <c r="N4322" s="526"/>
      <c r="O4322" s="535"/>
      <c r="AC4322" s="274"/>
    </row>
    <row r="4323" spans="1:29" x14ac:dyDescent="0.2">
      <c r="A4323" s="528"/>
      <c r="B4323" s="477" t="str">
        <f t="shared" si="218"/>
        <v xml:space="preserve"> </v>
      </c>
      <c r="C4323" s="477"/>
      <c r="D4323" s="526"/>
      <c r="E4323" s="529"/>
      <c r="F4323" s="529"/>
      <c r="G4323" s="530"/>
      <c r="H4323" s="530"/>
      <c r="I4323" s="532"/>
      <c r="J4323" s="531" t="e">
        <f>VLOOKUP(K4323,'[11]CONSOLIDADO PLAN DESARROLLO'!$DK$9:$DM4619,3,0)</f>
        <v>#N/A</v>
      </c>
      <c r="K4323" s="532"/>
      <c r="L4323" s="531" t="str">
        <f>IF(K4323=0,"0-0",(VLOOKUP(K4323,'[11]CONSOLIDADO PLAN DESARROLLO'!$DK$9:$DM$305,2,0)))</f>
        <v>0-0</v>
      </c>
      <c r="M4323" s="532" t="str">
        <f t="shared" si="219"/>
        <v>0-0</v>
      </c>
      <c r="N4323" s="526"/>
      <c r="O4323" s="535"/>
      <c r="AC4323" s="274"/>
    </row>
    <row r="4324" spans="1:29" x14ac:dyDescent="0.2">
      <c r="A4324" s="528"/>
      <c r="B4324" s="477" t="str">
        <f t="shared" si="218"/>
        <v xml:space="preserve"> </v>
      </c>
      <c r="C4324" s="477"/>
      <c r="D4324" s="526"/>
      <c r="E4324" s="529"/>
      <c r="F4324" s="529"/>
      <c r="G4324" s="530"/>
      <c r="H4324" s="530"/>
      <c r="I4324" s="532"/>
      <c r="J4324" s="531" t="e">
        <f>VLOOKUP(K4324,'[11]CONSOLIDADO PLAN DESARROLLO'!$DK$9:$DM4620,3,0)</f>
        <v>#N/A</v>
      </c>
      <c r="K4324" s="532"/>
      <c r="L4324" s="531" t="str">
        <f>IF(K4324=0,"0-0",(VLOOKUP(K4324,'[11]CONSOLIDADO PLAN DESARROLLO'!$DK$9:$DM$305,2,0)))</f>
        <v>0-0</v>
      </c>
      <c r="M4324" s="532" t="str">
        <f t="shared" si="219"/>
        <v>0-0</v>
      </c>
      <c r="N4324" s="526"/>
      <c r="O4324" s="535"/>
      <c r="AC4324" s="274"/>
    </row>
    <row r="4325" spans="1:29" x14ac:dyDescent="0.2">
      <c r="A4325" s="528"/>
      <c r="B4325" s="477" t="str">
        <f t="shared" si="218"/>
        <v xml:space="preserve"> </v>
      </c>
      <c r="C4325" s="477"/>
      <c r="D4325" s="526"/>
      <c r="E4325" s="529"/>
      <c r="F4325" s="529"/>
      <c r="G4325" s="530"/>
      <c r="H4325" s="530"/>
      <c r="I4325" s="532"/>
      <c r="J4325" s="531" t="e">
        <f>VLOOKUP(K4325,'[11]CONSOLIDADO PLAN DESARROLLO'!$DK$9:$DM4621,3,0)</f>
        <v>#N/A</v>
      </c>
      <c r="K4325" s="532"/>
      <c r="L4325" s="531" t="str">
        <f>IF(K4325=0,"0-0",(VLOOKUP(K4325,'[11]CONSOLIDADO PLAN DESARROLLO'!$DK$9:$DM$305,2,0)))</f>
        <v>0-0</v>
      </c>
      <c r="M4325" s="532" t="str">
        <f t="shared" si="219"/>
        <v>0-0</v>
      </c>
      <c r="N4325" s="526"/>
      <c r="O4325" s="535"/>
      <c r="AC4325" s="274"/>
    </row>
    <row r="4326" spans="1:29" x14ac:dyDescent="0.2">
      <c r="A4326" s="528"/>
      <c r="B4326" s="477" t="str">
        <f t="shared" si="218"/>
        <v xml:space="preserve"> </v>
      </c>
      <c r="C4326" s="477"/>
      <c r="D4326" s="526"/>
      <c r="E4326" s="529"/>
      <c r="F4326" s="529"/>
      <c r="G4326" s="530"/>
      <c r="H4326" s="530"/>
      <c r="I4326" s="532"/>
      <c r="J4326" s="531" t="e">
        <f>VLOOKUP(K4326,'[11]CONSOLIDADO PLAN DESARROLLO'!$DK$9:$DM4622,3,0)</f>
        <v>#N/A</v>
      </c>
      <c r="K4326" s="532"/>
      <c r="L4326" s="531" t="str">
        <f>IF(K4326=0,"0-0",(VLOOKUP(K4326,'[11]CONSOLIDADO PLAN DESARROLLO'!$DK$9:$DM$305,2,0)))</f>
        <v>0-0</v>
      </c>
      <c r="M4326" s="532" t="str">
        <f t="shared" si="219"/>
        <v>0-0</v>
      </c>
      <c r="N4326" s="526"/>
      <c r="O4326" s="535"/>
      <c r="AC4326" s="274"/>
    </row>
    <row r="4327" spans="1:29" x14ac:dyDescent="0.2">
      <c r="A4327" s="528"/>
      <c r="B4327" s="477" t="str">
        <f t="shared" si="218"/>
        <v xml:space="preserve"> </v>
      </c>
      <c r="C4327" s="477"/>
      <c r="D4327" s="526"/>
      <c r="E4327" s="529"/>
      <c r="F4327" s="529"/>
      <c r="G4327" s="530"/>
      <c r="H4327" s="530"/>
      <c r="I4327" s="532"/>
      <c r="J4327" s="531" t="e">
        <f>VLOOKUP(K4327,'[11]CONSOLIDADO PLAN DESARROLLO'!$DK$9:$DM4623,3,0)</f>
        <v>#N/A</v>
      </c>
      <c r="K4327" s="532"/>
      <c r="L4327" s="531" t="str">
        <f>IF(K4327=0,"0-0",(VLOOKUP(K4327,'[11]CONSOLIDADO PLAN DESARROLLO'!$DK$9:$DM$305,2,0)))</f>
        <v>0-0</v>
      </c>
      <c r="M4327" s="532" t="str">
        <f t="shared" si="219"/>
        <v>0-0</v>
      </c>
      <c r="N4327" s="526"/>
      <c r="O4327" s="535"/>
      <c r="AC4327" s="274"/>
    </row>
    <row r="4328" spans="1:29" x14ac:dyDescent="0.2">
      <c r="A4328" s="528"/>
      <c r="B4328" s="477" t="str">
        <f t="shared" si="218"/>
        <v xml:space="preserve"> </v>
      </c>
      <c r="C4328" s="477"/>
      <c r="D4328" s="526"/>
      <c r="E4328" s="529"/>
      <c r="F4328" s="529"/>
      <c r="G4328" s="530"/>
      <c r="H4328" s="530"/>
      <c r="I4328" s="532"/>
      <c r="J4328" s="531" t="e">
        <f>VLOOKUP(K4328,'[11]CONSOLIDADO PLAN DESARROLLO'!$DK$9:$DM4624,3,0)</f>
        <v>#N/A</v>
      </c>
      <c r="K4328" s="532"/>
      <c r="L4328" s="531" t="str">
        <f>IF(K4328=0,"0-0",(VLOOKUP(K4328,'[11]CONSOLIDADO PLAN DESARROLLO'!$DK$9:$DM$305,2,0)))</f>
        <v>0-0</v>
      </c>
      <c r="M4328" s="532" t="str">
        <f t="shared" si="219"/>
        <v>0-0</v>
      </c>
      <c r="N4328" s="526"/>
      <c r="O4328" s="535"/>
      <c r="AC4328" s="274"/>
    </row>
    <row r="4329" spans="1:29" x14ac:dyDescent="0.2">
      <c r="A4329" s="528"/>
      <c r="B4329" s="477" t="str">
        <f t="shared" si="218"/>
        <v xml:space="preserve"> </v>
      </c>
      <c r="C4329" s="477"/>
      <c r="D4329" s="526"/>
      <c r="E4329" s="529"/>
      <c r="F4329" s="529"/>
      <c r="G4329" s="530"/>
      <c r="H4329" s="530"/>
      <c r="I4329" s="532"/>
      <c r="J4329" s="531" t="e">
        <f>VLOOKUP(K4329,'[11]CONSOLIDADO PLAN DESARROLLO'!$DK$9:$DM4625,3,0)</f>
        <v>#N/A</v>
      </c>
      <c r="K4329" s="532"/>
      <c r="L4329" s="531" t="str">
        <f>IF(K4329=0,"0-0",(VLOOKUP(K4329,'[11]CONSOLIDADO PLAN DESARROLLO'!$DK$9:$DM$305,2,0)))</f>
        <v>0-0</v>
      </c>
      <c r="M4329" s="532" t="str">
        <f t="shared" si="219"/>
        <v>0-0</v>
      </c>
      <c r="N4329" s="526"/>
      <c r="O4329" s="535"/>
      <c r="AC4329" s="274"/>
    </row>
    <row r="4330" spans="1:29" x14ac:dyDescent="0.2">
      <c r="A4330" s="528"/>
      <c r="B4330" s="477" t="str">
        <f t="shared" si="218"/>
        <v xml:space="preserve"> </v>
      </c>
      <c r="C4330" s="477"/>
      <c r="D4330" s="526"/>
      <c r="E4330" s="529"/>
      <c r="F4330" s="529"/>
      <c r="G4330" s="530"/>
      <c r="H4330" s="530"/>
      <c r="I4330" s="532"/>
      <c r="J4330" s="531" t="e">
        <f>VLOOKUP(K4330,'[11]CONSOLIDADO PLAN DESARROLLO'!$DK$9:$DM4626,3,0)</f>
        <v>#N/A</v>
      </c>
      <c r="K4330" s="532"/>
      <c r="L4330" s="531" t="str">
        <f>IF(K4330=0,"0-0",(VLOOKUP(K4330,'[11]CONSOLIDADO PLAN DESARROLLO'!$DK$9:$DM$305,2,0)))</f>
        <v>0-0</v>
      </c>
      <c r="M4330" s="532" t="str">
        <f t="shared" si="219"/>
        <v>0-0</v>
      </c>
      <c r="N4330" s="526"/>
      <c r="O4330" s="535"/>
      <c r="AC4330" s="274"/>
    </row>
    <row r="4331" spans="1:29" x14ac:dyDescent="0.2">
      <c r="A4331" s="528"/>
      <c r="B4331" s="477" t="str">
        <f t="shared" si="218"/>
        <v xml:space="preserve"> </v>
      </c>
      <c r="C4331" s="477"/>
      <c r="D4331" s="526"/>
      <c r="E4331" s="529"/>
      <c r="F4331" s="529"/>
      <c r="G4331" s="530"/>
      <c r="H4331" s="530"/>
      <c r="I4331" s="532"/>
      <c r="J4331" s="531" t="e">
        <f>VLOOKUP(K4331,'[11]CONSOLIDADO PLAN DESARROLLO'!$DK$9:$DM4627,3,0)</f>
        <v>#N/A</v>
      </c>
      <c r="K4331" s="532"/>
      <c r="L4331" s="531" t="str">
        <f>IF(K4331=0,"0-0",(VLOOKUP(K4331,'[11]CONSOLIDADO PLAN DESARROLLO'!$DK$9:$DM$305,2,0)))</f>
        <v>0-0</v>
      </c>
      <c r="M4331" s="532" t="str">
        <f t="shared" si="219"/>
        <v>0-0</v>
      </c>
      <c r="N4331" s="526"/>
      <c r="O4331" s="535"/>
      <c r="AC4331" s="274"/>
    </row>
    <row r="4332" spans="1:29" x14ac:dyDescent="0.2">
      <c r="A4332" s="528"/>
      <c r="B4332" s="477" t="str">
        <f t="shared" si="218"/>
        <v xml:space="preserve"> </v>
      </c>
      <c r="C4332" s="477"/>
      <c r="D4332" s="526"/>
      <c r="E4332" s="529"/>
      <c r="F4332" s="529"/>
      <c r="G4332" s="530"/>
      <c r="H4332" s="530"/>
      <c r="I4332" s="532"/>
      <c r="J4332" s="531" t="e">
        <f>VLOOKUP(K4332,'[11]CONSOLIDADO PLAN DESARROLLO'!$DK$9:$DM4628,3,0)</f>
        <v>#N/A</v>
      </c>
      <c r="K4332" s="532"/>
      <c r="L4332" s="531" t="str">
        <f>IF(K4332=0,"0-0",(VLOOKUP(K4332,'[11]CONSOLIDADO PLAN DESARROLLO'!$DK$9:$DM$305,2,0)))</f>
        <v>0-0</v>
      </c>
      <c r="M4332" s="532" t="str">
        <f t="shared" si="219"/>
        <v>0-0</v>
      </c>
      <c r="N4332" s="526"/>
      <c r="O4332" s="535"/>
      <c r="AC4332" s="274"/>
    </row>
    <row r="4333" spans="1:29" x14ac:dyDescent="0.2">
      <c r="A4333" s="528"/>
      <c r="B4333" s="477" t="str">
        <f t="shared" si="218"/>
        <v xml:space="preserve"> </v>
      </c>
      <c r="C4333" s="477"/>
      <c r="D4333" s="526"/>
      <c r="E4333" s="529"/>
      <c r="F4333" s="529"/>
      <c r="G4333" s="530"/>
      <c r="H4333" s="530"/>
      <c r="I4333" s="532"/>
      <c r="J4333" s="531" t="e">
        <f>VLOOKUP(K4333,'[11]CONSOLIDADO PLAN DESARROLLO'!$DK$9:$DM4629,3,0)</f>
        <v>#N/A</v>
      </c>
      <c r="K4333" s="532"/>
      <c r="L4333" s="531" t="str">
        <f>IF(K4333=0,"0-0",(VLOOKUP(K4333,'[11]CONSOLIDADO PLAN DESARROLLO'!$DK$9:$DM$305,2,0)))</f>
        <v>0-0</v>
      </c>
      <c r="M4333" s="532" t="str">
        <f t="shared" si="219"/>
        <v>0-0</v>
      </c>
      <c r="N4333" s="526"/>
      <c r="O4333" s="535"/>
      <c r="AC4333" s="274"/>
    </row>
    <row r="4334" spans="1:29" x14ac:dyDescent="0.2">
      <c r="A4334" s="528"/>
      <c r="B4334" s="477" t="str">
        <f t="shared" si="218"/>
        <v xml:space="preserve"> </v>
      </c>
      <c r="C4334" s="477"/>
      <c r="D4334" s="526"/>
      <c r="E4334" s="529"/>
      <c r="F4334" s="529"/>
      <c r="G4334" s="530"/>
      <c r="H4334" s="530"/>
      <c r="I4334" s="532"/>
      <c r="J4334" s="531" t="e">
        <f>VLOOKUP(K4334,'[11]CONSOLIDADO PLAN DESARROLLO'!$DK$9:$DM4630,3,0)</f>
        <v>#N/A</v>
      </c>
      <c r="K4334" s="532"/>
      <c r="L4334" s="531" t="str">
        <f>IF(K4334=0,"0-0",(VLOOKUP(K4334,'[11]CONSOLIDADO PLAN DESARROLLO'!$DK$9:$DM$305,2,0)))</f>
        <v>0-0</v>
      </c>
      <c r="M4334" s="532" t="str">
        <f t="shared" si="219"/>
        <v>0-0</v>
      </c>
      <c r="N4334" s="526"/>
      <c r="O4334" s="535"/>
      <c r="AC4334" s="274"/>
    </row>
    <row r="4335" spans="1:29" x14ac:dyDescent="0.2">
      <c r="A4335" s="528"/>
      <c r="B4335" s="477" t="str">
        <f t="shared" si="218"/>
        <v xml:space="preserve"> </v>
      </c>
      <c r="C4335" s="477"/>
      <c r="D4335" s="526"/>
      <c r="E4335" s="529"/>
      <c r="F4335" s="529"/>
      <c r="G4335" s="530"/>
      <c r="H4335" s="530"/>
      <c r="I4335" s="532"/>
      <c r="J4335" s="531" t="e">
        <f>VLOOKUP(K4335,'[11]CONSOLIDADO PLAN DESARROLLO'!$DK$9:$DM4631,3,0)</f>
        <v>#N/A</v>
      </c>
      <c r="K4335" s="532"/>
      <c r="L4335" s="531" t="str">
        <f>IF(K4335=0,"0-0",(VLOOKUP(K4335,'[11]CONSOLIDADO PLAN DESARROLLO'!$DK$9:$DM$305,2,0)))</f>
        <v>0-0</v>
      </c>
      <c r="M4335" s="532" t="str">
        <f t="shared" si="219"/>
        <v>0-0</v>
      </c>
      <c r="N4335" s="526"/>
      <c r="O4335" s="535"/>
      <c r="AC4335" s="274"/>
    </row>
    <row r="4336" spans="1:29" x14ac:dyDescent="0.2">
      <c r="A4336" s="528"/>
      <c r="B4336" s="477" t="str">
        <f t="shared" si="218"/>
        <v xml:space="preserve"> </v>
      </c>
      <c r="C4336" s="477"/>
      <c r="D4336" s="526"/>
      <c r="E4336" s="529"/>
      <c r="F4336" s="529"/>
      <c r="G4336" s="530"/>
      <c r="H4336" s="530"/>
      <c r="I4336" s="532"/>
      <c r="J4336" s="531" t="e">
        <f>VLOOKUP(K4336,'[11]CONSOLIDADO PLAN DESARROLLO'!$DK$9:$DM4632,3,0)</f>
        <v>#N/A</v>
      </c>
      <c r="K4336" s="532"/>
      <c r="L4336" s="531" t="str">
        <f>IF(K4336=0,"0-0",(VLOOKUP(K4336,'[11]CONSOLIDADO PLAN DESARROLLO'!$DK$9:$DM$305,2,0)))</f>
        <v>0-0</v>
      </c>
      <c r="M4336" s="532" t="str">
        <f t="shared" si="219"/>
        <v>0-0</v>
      </c>
      <c r="N4336" s="526"/>
      <c r="O4336" s="535"/>
      <c r="AC4336" s="274"/>
    </row>
    <row r="4337" spans="1:29" x14ac:dyDescent="0.2">
      <c r="A4337" s="528"/>
      <c r="B4337" s="477" t="str">
        <f t="shared" si="218"/>
        <v xml:space="preserve"> </v>
      </c>
      <c r="C4337" s="477"/>
      <c r="D4337" s="526"/>
      <c r="E4337" s="529"/>
      <c r="F4337" s="529"/>
      <c r="G4337" s="530"/>
      <c r="H4337" s="530"/>
      <c r="I4337" s="532"/>
      <c r="J4337" s="531" t="e">
        <f>VLOOKUP(K4337,'[11]CONSOLIDADO PLAN DESARROLLO'!$DK$9:$DM4633,3,0)</f>
        <v>#N/A</v>
      </c>
      <c r="K4337" s="532"/>
      <c r="L4337" s="531" t="str">
        <f>IF(K4337=0,"0-0",(VLOOKUP(K4337,'[11]CONSOLIDADO PLAN DESARROLLO'!$DK$9:$DM$305,2,0)))</f>
        <v>0-0</v>
      </c>
      <c r="M4337" s="532" t="str">
        <f t="shared" si="219"/>
        <v>0-0</v>
      </c>
      <c r="N4337" s="526"/>
      <c r="O4337" s="535"/>
      <c r="AC4337" s="274"/>
    </row>
    <row r="4338" spans="1:29" x14ac:dyDescent="0.2">
      <c r="A4338" s="528"/>
      <c r="B4338" s="477" t="str">
        <f t="shared" si="218"/>
        <v xml:space="preserve"> </v>
      </c>
      <c r="C4338" s="477"/>
      <c r="D4338" s="526"/>
      <c r="E4338" s="529"/>
      <c r="F4338" s="529"/>
      <c r="G4338" s="530"/>
      <c r="H4338" s="530"/>
      <c r="I4338" s="532"/>
      <c r="J4338" s="531" t="e">
        <f>VLOOKUP(K4338,'[11]CONSOLIDADO PLAN DESARROLLO'!$DK$9:$DM4634,3,0)</f>
        <v>#N/A</v>
      </c>
      <c r="K4338" s="532"/>
      <c r="L4338" s="531" t="str">
        <f>IF(K4338=0,"0-0",(VLOOKUP(K4338,'[11]CONSOLIDADO PLAN DESARROLLO'!$DK$9:$DM$305,2,0)))</f>
        <v>0-0</v>
      </c>
      <c r="M4338" s="532" t="str">
        <f t="shared" si="219"/>
        <v>0-0</v>
      </c>
      <c r="N4338" s="526"/>
      <c r="O4338" s="535"/>
      <c r="AC4338" s="274"/>
    </row>
    <row r="4339" spans="1:29" x14ac:dyDescent="0.2">
      <c r="A4339" s="528"/>
      <c r="B4339" s="477" t="str">
        <f t="shared" si="218"/>
        <v xml:space="preserve"> </v>
      </c>
      <c r="C4339" s="477"/>
      <c r="D4339" s="526"/>
      <c r="E4339" s="529"/>
      <c r="F4339" s="529"/>
      <c r="G4339" s="530"/>
      <c r="H4339" s="530"/>
      <c r="I4339" s="532"/>
      <c r="J4339" s="531" t="e">
        <f>VLOOKUP(K4339,'[11]CONSOLIDADO PLAN DESARROLLO'!$DK$9:$DM4635,3,0)</f>
        <v>#N/A</v>
      </c>
      <c r="K4339" s="532"/>
      <c r="L4339" s="531" t="str">
        <f>IF(K4339=0,"0-0",(VLOOKUP(K4339,'[11]CONSOLIDADO PLAN DESARROLLO'!$DK$9:$DM$305,2,0)))</f>
        <v>0-0</v>
      </c>
      <c r="M4339" s="532" t="str">
        <f t="shared" si="219"/>
        <v>0-0</v>
      </c>
      <c r="N4339" s="526"/>
      <c r="O4339" s="535"/>
      <c r="AC4339" s="274"/>
    </row>
    <row r="4340" spans="1:29" x14ac:dyDescent="0.2">
      <c r="A4340" s="528"/>
      <c r="B4340" s="477" t="str">
        <f t="shared" si="218"/>
        <v xml:space="preserve"> </v>
      </c>
      <c r="C4340" s="477"/>
      <c r="D4340" s="526"/>
      <c r="E4340" s="529"/>
      <c r="F4340" s="529"/>
      <c r="G4340" s="530"/>
      <c r="H4340" s="530"/>
      <c r="I4340" s="532"/>
      <c r="J4340" s="531" t="e">
        <f>VLOOKUP(K4340,'[11]CONSOLIDADO PLAN DESARROLLO'!$DK$9:$DM4636,3,0)</f>
        <v>#N/A</v>
      </c>
      <c r="K4340" s="532"/>
      <c r="L4340" s="531" t="str">
        <f>IF(K4340=0,"0-0",(VLOOKUP(K4340,'[11]CONSOLIDADO PLAN DESARROLLO'!$DK$9:$DM$305,2,0)))</f>
        <v>0-0</v>
      </c>
      <c r="M4340" s="532" t="str">
        <f t="shared" si="219"/>
        <v>0-0</v>
      </c>
      <c r="N4340" s="526"/>
      <c r="O4340" s="535"/>
      <c r="AC4340" s="274"/>
    </row>
    <row r="4341" spans="1:29" x14ac:dyDescent="0.2">
      <c r="A4341" s="528"/>
      <c r="B4341" s="477" t="str">
        <f t="shared" si="218"/>
        <v xml:space="preserve"> </v>
      </c>
      <c r="C4341" s="477"/>
      <c r="D4341" s="526"/>
      <c r="E4341" s="529"/>
      <c r="F4341" s="529"/>
      <c r="G4341" s="530"/>
      <c r="H4341" s="530"/>
      <c r="I4341" s="532"/>
      <c r="J4341" s="531" t="e">
        <f>VLOOKUP(K4341,'[11]CONSOLIDADO PLAN DESARROLLO'!$DK$9:$DM4637,3,0)</f>
        <v>#N/A</v>
      </c>
      <c r="K4341" s="532"/>
      <c r="L4341" s="531" t="str">
        <f>IF(K4341=0,"0-0",(VLOOKUP(K4341,'[11]CONSOLIDADO PLAN DESARROLLO'!$DK$9:$DM$305,2,0)))</f>
        <v>0-0</v>
      </c>
      <c r="M4341" s="532" t="str">
        <f t="shared" si="219"/>
        <v>0-0</v>
      </c>
      <c r="N4341" s="526"/>
      <c r="O4341" s="535"/>
      <c r="AC4341" s="274"/>
    </row>
    <row r="4342" spans="1:29" x14ac:dyDescent="0.2">
      <c r="A4342" s="528"/>
      <c r="B4342" s="477" t="str">
        <f t="shared" si="218"/>
        <v xml:space="preserve"> </v>
      </c>
      <c r="C4342" s="477"/>
      <c r="D4342" s="526"/>
      <c r="E4342" s="529"/>
      <c r="F4342" s="529"/>
      <c r="G4342" s="530"/>
      <c r="H4342" s="530"/>
      <c r="I4342" s="532"/>
      <c r="J4342" s="531" t="e">
        <f>VLOOKUP(K4342,'[11]CONSOLIDADO PLAN DESARROLLO'!$DK$9:$DM4638,3,0)</f>
        <v>#N/A</v>
      </c>
      <c r="K4342" s="532"/>
      <c r="L4342" s="531" t="str">
        <f>IF(K4342=0,"0-0",(VLOOKUP(K4342,'[11]CONSOLIDADO PLAN DESARROLLO'!$DK$9:$DM$305,2,0)))</f>
        <v>0-0</v>
      </c>
      <c r="M4342" s="532" t="str">
        <f t="shared" si="219"/>
        <v>0-0</v>
      </c>
      <c r="N4342" s="526"/>
      <c r="O4342" s="535"/>
      <c r="AC4342" s="274"/>
    </row>
    <row r="4343" spans="1:29" x14ac:dyDescent="0.2">
      <c r="A4343" s="528"/>
      <c r="B4343" s="477" t="str">
        <f t="shared" si="218"/>
        <v xml:space="preserve"> </v>
      </c>
      <c r="C4343" s="477"/>
      <c r="D4343" s="526"/>
      <c r="E4343" s="529"/>
      <c r="F4343" s="529"/>
      <c r="G4343" s="530"/>
      <c r="H4343" s="530"/>
      <c r="I4343" s="532"/>
      <c r="J4343" s="531" t="e">
        <f>VLOOKUP(K4343,'[11]CONSOLIDADO PLAN DESARROLLO'!$DK$9:$DM4639,3,0)</f>
        <v>#N/A</v>
      </c>
      <c r="K4343" s="532"/>
      <c r="L4343" s="531" t="str">
        <f>IF(K4343=0,"0-0",(VLOOKUP(K4343,'[11]CONSOLIDADO PLAN DESARROLLO'!$DK$9:$DM$305,2,0)))</f>
        <v>0-0</v>
      </c>
      <c r="M4343" s="532" t="str">
        <f t="shared" si="219"/>
        <v>0-0</v>
      </c>
      <c r="N4343" s="526"/>
      <c r="O4343" s="535"/>
      <c r="AC4343" s="274"/>
    </row>
    <row r="4344" spans="1:29" x14ac:dyDescent="0.2">
      <c r="A4344" s="528"/>
      <c r="B4344" s="477" t="str">
        <f t="shared" si="218"/>
        <v xml:space="preserve"> </v>
      </c>
      <c r="C4344" s="477"/>
      <c r="D4344" s="526"/>
      <c r="E4344" s="529"/>
      <c r="F4344" s="529"/>
      <c r="G4344" s="530"/>
      <c r="H4344" s="530"/>
      <c r="I4344" s="532"/>
      <c r="J4344" s="531" t="e">
        <f>VLOOKUP(K4344,'[11]CONSOLIDADO PLAN DESARROLLO'!$DK$9:$DM4640,3,0)</f>
        <v>#N/A</v>
      </c>
      <c r="K4344" s="532"/>
      <c r="L4344" s="531" t="str">
        <f>IF(K4344=0,"0-0",(VLOOKUP(K4344,'[11]CONSOLIDADO PLAN DESARROLLO'!$DK$9:$DM$305,2,0)))</f>
        <v>0-0</v>
      </c>
      <c r="M4344" s="532" t="str">
        <f t="shared" si="219"/>
        <v>0-0</v>
      </c>
      <c r="N4344" s="526"/>
      <c r="O4344" s="535"/>
      <c r="AC4344" s="274"/>
    </row>
    <row r="4345" spans="1:29" x14ac:dyDescent="0.2">
      <c r="A4345" s="528"/>
      <c r="B4345" s="477" t="str">
        <f t="shared" si="218"/>
        <v xml:space="preserve"> </v>
      </c>
      <c r="C4345" s="477"/>
      <c r="D4345" s="526"/>
      <c r="E4345" s="529"/>
      <c r="F4345" s="529"/>
      <c r="G4345" s="530"/>
      <c r="H4345" s="530"/>
      <c r="I4345" s="532"/>
      <c r="J4345" s="531" t="e">
        <f>VLOOKUP(K4345,'[11]CONSOLIDADO PLAN DESARROLLO'!$DK$9:$DM4641,3,0)</f>
        <v>#N/A</v>
      </c>
      <c r="K4345" s="532"/>
      <c r="L4345" s="531" t="str">
        <f>IF(K4345=0,"0-0",(VLOOKUP(K4345,'[11]CONSOLIDADO PLAN DESARROLLO'!$DK$9:$DM$305,2,0)))</f>
        <v>0-0</v>
      </c>
      <c r="M4345" s="532" t="str">
        <f t="shared" si="219"/>
        <v>0-0</v>
      </c>
      <c r="N4345" s="526"/>
      <c r="O4345" s="535"/>
      <c r="AC4345" s="274"/>
    </row>
    <row r="4346" spans="1:29" x14ac:dyDescent="0.2">
      <c r="A4346" s="528"/>
      <c r="B4346" s="477" t="str">
        <f t="shared" si="218"/>
        <v xml:space="preserve"> </v>
      </c>
      <c r="C4346" s="477"/>
      <c r="D4346" s="526"/>
      <c r="E4346" s="529"/>
      <c r="F4346" s="529"/>
      <c r="G4346" s="530"/>
      <c r="H4346" s="530"/>
      <c r="I4346" s="532"/>
      <c r="J4346" s="531" t="e">
        <f>VLOOKUP(K4346,'[11]CONSOLIDADO PLAN DESARROLLO'!$DK$9:$DM4642,3,0)</f>
        <v>#N/A</v>
      </c>
      <c r="K4346" s="532"/>
      <c r="L4346" s="531" t="str">
        <f>IF(K4346=0,"0-0",(VLOOKUP(K4346,'[11]CONSOLIDADO PLAN DESARROLLO'!$DK$9:$DM$305,2,0)))</f>
        <v>0-0</v>
      </c>
      <c r="M4346" s="532" t="str">
        <f t="shared" si="219"/>
        <v>0-0</v>
      </c>
      <c r="N4346" s="526"/>
      <c r="O4346" s="535"/>
      <c r="AC4346" s="274"/>
    </row>
    <row r="4347" spans="1:29" x14ac:dyDescent="0.2">
      <c r="A4347" s="528"/>
      <c r="B4347" s="477" t="str">
        <f t="shared" si="218"/>
        <v xml:space="preserve"> </v>
      </c>
      <c r="C4347" s="477"/>
      <c r="D4347" s="526"/>
      <c r="E4347" s="529"/>
      <c r="F4347" s="529"/>
      <c r="G4347" s="530"/>
      <c r="H4347" s="530"/>
      <c r="I4347" s="532"/>
      <c r="J4347" s="531" t="e">
        <f>VLOOKUP(K4347,'[11]CONSOLIDADO PLAN DESARROLLO'!$DK$9:$DM4643,3,0)</f>
        <v>#N/A</v>
      </c>
      <c r="K4347" s="532"/>
      <c r="L4347" s="531" t="str">
        <f>IF(K4347=0,"0-0",(VLOOKUP(K4347,'[11]CONSOLIDADO PLAN DESARROLLO'!$DK$9:$DM$305,2,0)))</f>
        <v>0-0</v>
      </c>
      <c r="M4347" s="532" t="str">
        <f t="shared" si="219"/>
        <v>0-0</v>
      </c>
      <c r="N4347" s="526"/>
      <c r="O4347" s="535"/>
      <c r="AC4347" s="274"/>
    </row>
    <row r="4348" spans="1:29" x14ac:dyDescent="0.2">
      <c r="A4348" s="528"/>
      <c r="B4348" s="477" t="str">
        <f t="shared" si="218"/>
        <v xml:space="preserve"> </v>
      </c>
      <c r="C4348" s="477"/>
      <c r="D4348" s="526"/>
      <c r="E4348" s="529"/>
      <c r="F4348" s="529"/>
      <c r="G4348" s="530"/>
      <c r="H4348" s="530"/>
      <c r="I4348" s="532"/>
      <c r="J4348" s="531" t="e">
        <f>VLOOKUP(K4348,'[11]CONSOLIDADO PLAN DESARROLLO'!$DK$9:$DM4644,3,0)</f>
        <v>#N/A</v>
      </c>
      <c r="K4348" s="532"/>
      <c r="L4348" s="531" t="str">
        <f>IF(K4348=0,"0-0",(VLOOKUP(K4348,'[11]CONSOLIDADO PLAN DESARROLLO'!$DK$9:$DM$305,2,0)))</f>
        <v>0-0</v>
      </c>
      <c r="M4348" s="532" t="str">
        <f t="shared" si="219"/>
        <v>0-0</v>
      </c>
      <c r="N4348" s="526"/>
      <c r="O4348" s="535"/>
      <c r="AC4348" s="274"/>
    </row>
    <row r="4349" spans="1:29" x14ac:dyDescent="0.2">
      <c r="A4349" s="528"/>
      <c r="B4349" s="477" t="str">
        <f t="shared" si="218"/>
        <v xml:space="preserve"> </v>
      </c>
      <c r="C4349" s="477"/>
      <c r="D4349" s="526"/>
      <c r="E4349" s="529"/>
      <c r="F4349" s="529"/>
      <c r="G4349" s="530"/>
      <c r="H4349" s="530"/>
      <c r="I4349" s="532"/>
      <c r="J4349" s="531" t="e">
        <f>VLOOKUP(K4349,'[11]CONSOLIDADO PLAN DESARROLLO'!$DK$9:$DM4645,3,0)</f>
        <v>#N/A</v>
      </c>
      <c r="K4349" s="532"/>
      <c r="L4349" s="531" t="str">
        <f>IF(K4349=0,"0-0",(VLOOKUP(K4349,'[11]CONSOLIDADO PLAN DESARROLLO'!$DK$9:$DM$305,2,0)))</f>
        <v>0-0</v>
      </c>
      <c r="M4349" s="532" t="str">
        <f t="shared" si="219"/>
        <v>0-0</v>
      </c>
      <c r="N4349" s="526"/>
      <c r="O4349" s="535"/>
      <c r="AC4349" s="274"/>
    </row>
    <row r="4350" spans="1:29" x14ac:dyDescent="0.2">
      <c r="A4350" s="528"/>
      <c r="B4350" s="477" t="str">
        <f t="shared" si="218"/>
        <v xml:space="preserve"> </v>
      </c>
      <c r="C4350" s="477"/>
      <c r="D4350" s="526"/>
      <c r="E4350" s="529"/>
      <c r="F4350" s="529"/>
      <c r="G4350" s="530"/>
      <c r="H4350" s="530"/>
      <c r="I4350" s="532"/>
      <c r="J4350" s="531" t="e">
        <f>VLOOKUP(K4350,'[11]CONSOLIDADO PLAN DESARROLLO'!$DK$9:$DM4646,3,0)</f>
        <v>#N/A</v>
      </c>
      <c r="K4350" s="532"/>
      <c r="L4350" s="531" t="str">
        <f>IF(K4350=0,"0-0",(VLOOKUP(K4350,'[11]CONSOLIDADO PLAN DESARROLLO'!$DK$9:$DM$305,2,0)))</f>
        <v>0-0</v>
      </c>
      <c r="M4350" s="532" t="str">
        <f t="shared" si="219"/>
        <v>0-0</v>
      </c>
      <c r="N4350" s="526"/>
      <c r="O4350" s="535"/>
      <c r="AC4350" s="274"/>
    </row>
    <row r="4351" spans="1:29" x14ac:dyDescent="0.2">
      <c r="A4351" s="528"/>
      <c r="B4351" s="477" t="str">
        <f t="shared" si="218"/>
        <v xml:space="preserve"> </v>
      </c>
      <c r="C4351" s="477"/>
      <c r="D4351" s="526"/>
      <c r="E4351" s="529"/>
      <c r="F4351" s="529"/>
      <c r="G4351" s="530"/>
      <c r="H4351" s="530"/>
      <c r="I4351" s="532"/>
      <c r="J4351" s="531" t="e">
        <f>VLOOKUP(K4351,'[11]CONSOLIDADO PLAN DESARROLLO'!$DK$9:$DM4647,3,0)</f>
        <v>#N/A</v>
      </c>
      <c r="K4351" s="532"/>
      <c r="L4351" s="531" t="str">
        <f>IF(K4351=0,"0-0",(VLOOKUP(K4351,'[11]CONSOLIDADO PLAN DESARROLLO'!$DK$9:$DM$305,2,0)))</f>
        <v>0-0</v>
      </c>
      <c r="M4351" s="532" t="str">
        <f t="shared" si="219"/>
        <v>0-0</v>
      </c>
      <c r="N4351" s="526"/>
      <c r="O4351" s="535"/>
      <c r="AC4351" s="274"/>
    </row>
    <row r="4352" spans="1:29" x14ac:dyDescent="0.2">
      <c r="A4352" s="528"/>
      <c r="B4352" s="477" t="str">
        <f t="shared" si="218"/>
        <v xml:space="preserve"> </v>
      </c>
      <c r="C4352" s="477"/>
      <c r="D4352" s="526"/>
      <c r="E4352" s="529"/>
      <c r="F4352" s="529"/>
      <c r="G4352" s="530"/>
      <c r="H4352" s="530"/>
      <c r="I4352" s="532"/>
      <c r="J4352" s="531" t="e">
        <f>VLOOKUP(K4352,'[11]CONSOLIDADO PLAN DESARROLLO'!$DK$9:$DM4648,3,0)</f>
        <v>#N/A</v>
      </c>
      <c r="K4352" s="532"/>
      <c r="L4352" s="531" t="str">
        <f>IF(K4352=0,"0-0",(VLOOKUP(K4352,'[11]CONSOLIDADO PLAN DESARROLLO'!$DK$9:$DM$305,2,0)))</f>
        <v>0-0</v>
      </c>
      <c r="M4352" s="532" t="str">
        <f t="shared" si="219"/>
        <v>0-0</v>
      </c>
      <c r="N4352" s="526"/>
      <c r="O4352" s="535"/>
      <c r="AC4352" s="274"/>
    </row>
    <row r="4353" spans="1:29" x14ac:dyDescent="0.2">
      <c r="A4353" s="528"/>
      <c r="B4353" s="477" t="str">
        <f t="shared" si="218"/>
        <v xml:space="preserve"> </v>
      </c>
      <c r="C4353" s="477"/>
      <c r="D4353" s="526"/>
      <c r="E4353" s="529"/>
      <c r="F4353" s="529"/>
      <c r="G4353" s="530"/>
      <c r="H4353" s="530"/>
      <c r="I4353" s="532"/>
      <c r="J4353" s="531" t="e">
        <f>VLOOKUP(K4353,'[11]CONSOLIDADO PLAN DESARROLLO'!$DK$9:$DM4649,3,0)</f>
        <v>#N/A</v>
      </c>
      <c r="K4353" s="532"/>
      <c r="L4353" s="531" t="str">
        <f>IF(K4353=0,"0-0",(VLOOKUP(K4353,'[11]CONSOLIDADO PLAN DESARROLLO'!$DK$9:$DM$305,2,0)))</f>
        <v>0-0</v>
      </c>
      <c r="M4353" s="532" t="str">
        <f t="shared" si="219"/>
        <v>0-0</v>
      </c>
      <c r="N4353" s="526"/>
      <c r="O4353" s="535"/>
      <c r="AC4353" s="274"/>
    </row>
    <row r="4354" spans="1:29" x14ac:dyDescent="0.2">
      <c r="A4354" s="528"/>
      <c r="B4354" s="477" t="str">
        <f t="shared" si="218"/>
        <v xml:space="preserve"> </v>
      </c>
      <c r="C4354" s="477"/>
      <c r="D4354" s="526"/>
      <c r="E4354" s="529"/>
      <c r="F4354" s="529"/>
      <c r="G4354" s="530"/>
      <c r="H4354" s="530"/>
      <c r="I4354" s="532"/>
      <c r="J4354" s="531" t="e">
        <f>VLOOKUP(K4354,'[11]CONSOLIDADO PLAN DESARROLLO'!$DK$9:$DM4650,3,0)</f>
        <v>#N/A</v>
      </c>
      <c r="K4354" s="532"/>
      <c r="L4354" s="531" t="str">
        <f>IF(K4354=0,"0-0",(VLOOKUP(K4354,'[11]CONSOLIDADO PLAN DESARROLLO'!$DK$9:$DM$305,2,0)))</f>
        <v>0-0</v>
      </c>
      <c r="M4354" s="532" t="str">
        <f t="shared" si="219"/>
        <v>0-0</v>
      </c>
      <c r="N4354" s="526"/>
      <c r="O4354" s="535"/>
      <c r="AC4354" s="274"/>
    </row>
    <row r="4355" spans="1:29" x14ac:dyDescent="0.2">
      <c r="A4355" s="528"/>
      <c r="B4355" s="477" t="str">
        <f t="shared" ref="B4355:B4418" si="220">+CONCATENATE(C4355," ",(LEFT(I4355,(3))))</f>
        <v xml:space="preserve"> </v>
      </c>
      <c r="C4355" s="477"/>
      <c r="D4355" s="526"/>
      <c r="E4355" s="529"/>
      <c r="F4355" s="529"/>
      <c r="G4355" s="530"/>
      <c r="H4355" s="530"/>
      <c r="I4355" s="532"/>
      <c r="J4355" s="531" t="e">
        <f>VLOOKUP(K4355,'[11]CONSOLIDADO PLAN DESARROLLO'!$DK$9:$DM4651,3,0)</f>
        <v>#N/A</v>
      </c>
      <c r="K4355" s="532"/>
      <c r="L4355" s="531" t="str">
        <f>IF(K4355=0,"0-0",(VLOOKUP(K4355,'[11]CONSOLIDADO PLAN DESARROLLO'!$DK$9:$DM$305,2,0)))</f>
        <v>0-0</v>
      </c>
      <c r="M4355" s="532" t="str">
        <f t="shared" ref="M4355:M4418" si="221">IF(I4355=0,"0-0",(VLOOKUP(I4355,$Q$2:$V$191,$P$1,0)))</f>
        <v>0-0</v>
      </c>
      <c r="N4355" s="526"/>
      <c r="O4355" s="535"/>
      <c r="AC4355" s="274"/>
    </row>
    <row r="4356" spans="1:29" x14ac:dyDescent="0.2">
      <c r="A4356" s="528"/>
      <c r="B4356" s="477" t="str">
        <f t="shared" si="220"/>
        <v xml:space="preserve"> </v>
      </c>
      <c r="C4356" s="477"/>
      <c r="D4356" s="526"/>
      <c r="E4356" s="529"/>
      <c r="F4356" s="529"/>
      <c r="G4356" s="530"/>
      <c r="H4356" s="530"/>
      <c r="I4356" s="532"/>
      <c r="J4356" s="531" t="e">
        <f>VLOOKUP(K4356,'[11]CONSOLIDADO PLAN DESARROLLO'!$DK$9:$DM4652,3,0)</f>
        <v>#N/A</v>
      </c>
      <c r="K4356" s="532"/>
      <c r="L4356" s="531" t="str">
        <f>IF(K4356=0,"0-0",(VLOOKUP(K4356,'[11]CONSOLIDADO PLAN DESARROLLO'!$DK$9:$DM$305,2,0)))</f>
        <v>0-0</v>
      </c>
      <c r="M4356" s="532" t="str">
        <f t="shared" si="221"/>
        <v>0-0</v>
      </c>
      <c r="N4356" s="526"/>
      <c r="O4356" s="535"/>
      <c r="AC4356" s="274"/>
    </row>
    <row r="4357" spans="1:29" x14ac:dyDescent="0.2">
      <c r="A4357" s="528"/>
      <c r="B4357" s="477" t="str">
        <f t="shared" si="220"/>
        <v xml:space="preserve"> </v>
      </c>
      <c r="C4357" s="477"/>
      <c r="D4357" s="526"/>
      <c r="E4357" s="529"/>
      <c r="F4357" s="529"/>
      <c r="G4357" s="530"/>
      <c r="H4357" s="530"/>
      <c r="I4357" s="532"/>
      <c r="J4357" s="531" t="e">
        <f>VLOOKUP(K4357,'[11]CONSOLIDADO PLAN DESARROLLO'!$DK$9:$DM4653,3,0)</f>
        <v>#N/A</v>
      </c>
      <c r="K4357" s="532"/>
      <c r="L4357" s="531" t="str">
        <f>IF(K4357=0,"0-0",(VLOOKUP(K4357,'[11]CONSOLIDADO PLAN DESARROLLO'!$DK$9:$DM$305,2,0)))</f>
        <v>0-0</v>
      </c>
      <c r="M4357" s="532" t="str">
        <f t="shared" si="221"/>
        <v>0-0</v>
      </c>
      <c r="N4357" s="526"/>
      <c r="O4357" s="535"/>
      <c r="AC4357" s="274"/>
    </row>
    <row r="4358" spans="1:29" x14ac:dyDescent="0.2">
      <c r="A4358" s="528"/>
      <c r="B4358" s="477" t="str">
        <f t="shared" si="220"/>
        <v xml:space="preserve"> </v>
      </c>
      <c r="C4358" s="477"/>
      <c r="D4358" s="526"/>
      <c r="E4358" s="529"/>
      <c r="F4358" s="529"/>
      <c r="G4358" s="530"/>
      <c r="H4358" s="530"/>
      <c r="I4358" s="532"/>
      <c r="J4358" s="531" t="e">
        <f>VLOOKUP(K4358,'[11]CONSOLIDADO PLAN DESARROLLO'!$DK$9:$DM4654,3,0)</f>
        <v>#N/A</v>
      </c>
      <c r="K4358" s="532"/>
      <c r="L4358" s="531" t="str">
        <f>IF(K4358=0,"0-0",(VLOOKUP(K4358,'[11]CONSOLIDADO PLAN DESARROLLO'!$DK$9:$DM$305,2,0)))</f>
        <v>0-0</v>
      </c>
      <c r="M4358" s="532" t="str">
        <f t="shared" si="221"/>
        <v>0-0</v>
      </c>
      <c r="N4358" s="526"/>
      <c r="O4358" s="535"/>
      <c r="AC4358" s="274"/>
    </row>
    <row r="4359" spans="1:29" x14ac:dyDescent="0.2">
      <c r="A4359" s="528"/>
      <c r="B4359" s="477" t="str">
        <f t="shared" si="220"/>
        <v xml:space="preserve"> </v>
      </c>
      <c r="C4359" s="477"/>
      <c r="D4359" s="526"/>
      <c r="E4359" s="529"/>
      <c r="F4359" s="529"/>
      <c r="G4359" s="530"/>
      <c r="H4359" s="530"/>
      <c r="I4359" s="532"/>
      <c r="J4359" s="531" t="e">
        <f>VLOOKUP(K4359,'[11]CONSOLIDADO PLAN DESARROLLO'!$DK$9:$DM4655,3,0)</f>
        <v>#N/A</v>
      </c>
      <c r="K4359" s="532"/>
      <c r="L4359" s="531" t="str">
        <f>IF(K4359=0,"0-0",(VLOOKUP(K4359,'[11]CONSOLIDADO PLAN DESARROLLO'!$DK$9:$DM$305,2,0)))</f>
        <v>0-0</v>
      </c>
      <c r="M4359" s="532" t="str">
        <f t="shared" si="221"/>
        <v>0-0</v>
      </c>
      <c r="N4359" s="526"/>
      <c r="O4359" s="535"/>
      <c r="AC4359" s="274"/>
    </row>
    <row r="4360" spans="1:29" x14ac:dyDescent="0.2">
      <c r="A4360" s="528"/>
      <c r="B4360" s="477" t="str">
        <f t="shared" si="220"/>
        <v xml:space="preserve"> </v>
      </c>
      <c r="C4360" s="477"/>
      <c r="D4360" s="526"/>
      <c r="E4360" s="529"/>
      <c r="F4360" s="529"/>
      <c r="G4360" s="530"/>
      <c r="H4360" s="530"/>
      <c r="I4360" s="532"/>
      <c r="J4360" s="531" t="e">
        <f>VLOOKUP(K4360,'[11]CONSOLIDADO PLAN DESARROLLO'!$DK$9:$DM4656,3,0)</f>
        <v>#N/A</v>
      </c>
      <c r="K4360" s="532"/>
      <c r="L4360" s="531" t="str">
        <f>IF(K4360=0,"0-0",(VLOOKUP(K4360,'[11]CONSOLIDADO PLAN DESARROLLO'!$DK$9:$DM$305,2,0)))</f>
        <v>0-0</v>
      </c>
      <c r="M4360" s="532" t="str">
        <f t="shared" si="221"/>
        <v>0-0</v>
      </c>
      <c r="N4360" s="526"/>
      <c r="O4360" s="535"/>
      <c r="AC4360" s="274"/>
    </row>
    <row r="4361" spans="1:29" x14ac:dyDescent="0.2">
      <c r="A4361" s="528"/>
      <c r="B4361" s="477" t="str">
        <f t="shared" si="220"/>
        <v xml:space="preserve"> </v>
      </c>
      <c r="C4361" s="477"/>
      <c r="D4361" s="526"/>
      <c r="E4361" s="529"/>
      <c r="F4361" s="529"/>
      <c r="G4361" s="530"/>
      <c r="H4361" s="530"/>
      <c r="I4361" s="532"/>
      <c r="J4361" s="531" t="e">
        <f>VLOOKUP(K4361,'[11]CONSOLIDADO PLAN DESARROLLO'!$DK$9:$DM4657,3,0)</f>
        <v>#N/A</v>
      </c>
      <c r="K4361" s="532"/>
      <c r="L4361" s="531" t="str">
        <f>IF(K4361=0,"0-0",(VLOOKUP(K4361,'[11]CONSOLIDADO PLAN DESARROLLO'!$DK$9:$DM$305,2,0)))</f>
        <v>0-0</v>
      </c>
      <c r="M4361" s="532" t="str">
        <f t="shared" si="221"/>
        <v>0-0</v>
      </c>
      <c r="N4361" s="526"/>
      <c r="O4361" s="535"/>
      <c r="AC4361" s="274"/>
    </row>
    <row r="4362" spans="1:29" x14ac:dyDescent="0.2">
      <c r="A4362" s="528"/>
      <c r="B4362" s="477" t="str">
        <f t="shared" si="220"/>
        <v xml:space="preserve"> </v>
      </c>
      <c r="C4362" s="477"/>
      <c r="D4362" s="526"/>
      <c r="E4362" s="529"/>
      <c r="F4362" s="529"/>
      <c r="G4362" s="530"/>
      <c r="H4362" s="530"/>
      <c r="I4362" s="532"/>
      <c r="J4362" s="531" t="e">
        <f>VLOOKUP(K4362,'[11]CONSOLIDADO PLAN DESARROLLO'!$DK$9:$DM4658,3,0)</f>
        <v>#N/A</v>
      </c>
      <c r="K4362" s="532"/>
      <c r="L4362" s="531" t="str">
        <f>IF(K4362=0,"0-0",(VLOOKUP(K4362,'[11]CONSOLIDADO PLAN DESARROLLO'!$DK$9:$DM$305,2,0)))</f>
        <v>0-0</v>
      </c>
      <c r="M4362" s="532" t="str">
        <f t="shared" si="221"/>
        <v>0-0</v>
      </c>
      <c r="N4362" s="526"/>
      <c r="O4362" s="535"/>
      <c r="AC4362" s="274"/>
    </row>
    <row r="4363" spans="1:29" x14ac:dyDescent="0.2">
      <c r="A4363" s="528"/>
      <c r="B4363" s="477" t="str">
        <f t="shared" si="220"/>
        <v xml:space="preserve"> </v>
      </c>
      <c r="C4363" s="477"/>
      <c r="D4363" s="526"/>
      <c r="E4363" s="529"/>
      <c r="F4363" s="529"/>
      <c r="G4363" s="530"/>
      <c r="H4363" s="530"/>
      <c r="I4363" s="532"/>
      <c r="J4363" s="531" t="e">
        <f>VLOOKUP(K4363,'[11]CONSOLIDADO PLAN DESARROLLO'!$DK$9:$DM4659,3,0)</f>
        <v>#N/A</v>
      </c>
      <c r="K4363" s="532"/>
      <c r="L4363" s="531" t="str">
        <f>IF(K4363=0,"0-0",(VLOOKUP(K4363,'[11]CONSOLIDADO PLAN DESARROLLO'!$DK$9:$DM$305,2,0)))</f>
        <v>0-0</v>
      </c>
      <c r="M4363" s="532" t="str">
        <f t="shared" si="221"/>
        <v>0-0</v>
      </c>
      <c r="N4363" s="526"/>
      <c r="O4363" s="535"/>
      <c r="AC4363" s="274"/>
    </row>
    <row r="4364" spans="1:29" x14ac:dyDescent="0.2">
      <c r="A4364" s="528"/>
      <c r="B4364" s="477" t="str">
        <f t="shared" si="220"/>
        <v xml:space="preserve"> </v>
      </c>
      <c r="C4364" s="477"/>
      <c r="D4364" s="526"/>
      <c r="E4364" s="529"/>
      <c r="F4364" s="529"/>
      <c r="G4364" s="530"/>
      <c r="H4364" s="530"/>
      <c r="I4364" s="532"/>
      <c r="J4364" s="531" t="e">
        <f>VLOOKUP(K4364,'[11]CONSOLIDADO PLAN DESARROLLO'!$DK$9:$DM4660,3,0)</f>
        <v>#N/A</v>
      </c>
      <c r="K4364" s="532"/>
      <c r="L4364" s="531" t="str">
        <f>IF(K4364=0,"0-0",(VLOOKUP(K4364,'[11]CONSOLIDADO PLAN DESARROLLO'!$DK$9:$DM$305,2,0)))</f>
        <v>0-0</v>
      </c>
      <c r="M4364" s="532" t="str">
        <f t="shared" si="221"/>
        <v>0-0</v>
      </c>
      <c r="N4364" s="526"/>
      <c r="O4364" s="535"/>
      <c r="AC4364" s="274"/>
    </row>
    <row r="4365" spans="1:29" x14ac:dyDescent="0.2">
      <c r="A4365" s="528"/>
      <c r="B4365" s="477" t="str">
        <f t="shared" si="220"/>
        <v xml:space="preserve"> </v>
      </c>
      <c r="C4365" s="477"/>
      <c r="D4365" s="526"/>
      <c r="E4365" s="529"/>
      <c r="F4365" s="529"/>
      <c r="G4365" s="530"/>
      <c r="H4365" s="530"/>
      <c r="I4365" s="532"/>
      <c r="J4365" s="531" t="e">
        <f>VLOOKUP(K4365,'[11]CONSOLIDADO PLAN DESARROLLO'!$DK$9:$DM4661,3,0)</f>
        <v>#N/A</v>
      </c>
      <c r="K4365" s="532"/>
      <c r="L4365" s="531" t="str">
        <f>IF(K4365=0,"0-0",(VLOOKUP(K4365,'[11]CONSOLIDADO PLAN DESARROLLO'!$DK$9:$DM$305,2,0)))</f>
        <v>0-0</v>
      </c>
      <c r="M4365" s="532" t="str">
        <f t="shared" si="221"/>
        <v>0-0</v>
      </c>
      <c r="N4365" s="526"/>
      <c r="O4365" s="535"/>
      <c r="AC4365" s="274"/>
    </row>
    <row r="4366" spans="1:29" x14ac:dyDescent="0.2">
      <c r="A4366" s="528"/>
      <c r="B4366" s="477" t="str">
        <f t="shared" si="220"/>
        <v xml:space="preserve"> </v>
      </c>
      <c r="C4366" s="477"/>
      <c r="D4366" s="526"/>
      <c r="E4366" s="529"/>
      <c r="F4366" s="529"/>
      <c r="G4366" s="530"/>
      <c r="H4366" s="530"/>
      <c r="I4366" s="532"/>
      <c r="J4366" s="531" t="e">
        <f>VLOOKUP(K4366,'[11]CONSOLIDADO PLAN DESARROLLO'!$DK$9:$DM4662,3,0)</f>
        <v>#N/A</v>
      </c>
      <c r="K4366" s="532"/>
      <c r="L4366" s="531" t="str">
        <f>IF(K4366=0,"0-0",(VLOOKUP(K4366,'[11]CONSOLIDADO PLAN DESARROLLO'!$DK$9:$DM$305,2,0)))</f>
        <v>0-0</v>
      </c>
      <c r="M4366" s="532" t="str">
        <f t="shared" si="221"/>
        <v>0-0</v>
      </c>
      <c r="N4366" s="526"/>
      <c r="O4366" s="535"/>
      <c r="AC4366" s="274"/>
    </row>
    <row r="4367" spans="1:29" x14ac:dyDescent="0.2">
      <c r="A4367" s="528"/>
      <c r="B4367" s="477" t="str">
        <f t="shared" si="220"/>
        <v xml:space="preserve"> </v>
      </c>
      <c r="C4367" s="477"/>
      <c r="D4367" s="526"/>
      <c r="E4367" s="529"/>
      <c r="F4367" s="529"/>
      <c r="G4367" s="530"/>
      <c r="H4367" s="530"/>
      <c r="I4367" s="532"/>
      <c r="J4367" s="531" t="e">
        <f>VLOOKUP(K4367,'[11]CONSOLIDADO PLAN DESARROLLO'!$DK$9:$DM4663,3,0)</f>
        <v>#N/A</v>
      </c>
      <c r="K4367" s="532"/>
      <c r="L4367" s="531" t="str">
        <f>IF(K4367=0,"0-0",(VLOOKUP(K4367,'[11]CONSOLIDADO PLAN DESARROLLO'!$DK$9:$DM$305,2,0)))</f>
        <v>0-0</v>
      </c>
      <c r="M4367" s="532" t="str">
        <f t="shared" si="221"/>
        <v>0-0</v>
      </c>
      <c r="N4367" s="526"/>
      <c r="O4367" s="535"/>
      <c r="AC4367" s="274"/>
    </row>
    <row r="4368" spans="1:29" x14ac:dyDescent="0.2">
      <c r="A4368" s="528"/>
      <c r="B4368" s="477" t="str">
        <f t="shared" si="220"/>
        <v xml:space="preserve"> </v>
      </c>
      <c r="C4368" s="477"/>
      <c r="D4368" s="526"/>
      <c r="E4368" s="529"/>
      <c r="F4368" s="529"/>
      <c r="G4368" s="530"/>
      <c r="H4368" s="530"/>
      <c r="I4368" s="532"/>
      <c r="J4368" s="531" t="e">
        <f>VLOOKUP(K4368,'[11]CONSOLIDADO PLAN DESARROLLO'!$DK$9:$DM4664,3,0)</f>
        <v>#N/A</v>
      </c>
      <c r="K4368" s="532"/>
      <c r="L4368" s="531" t="str">
        <f>IF(K4368=0,"0-0",(VLOOKUP(K4368,'[11]CONSOLIDADO PLAN DESARROLLO'!$DK$9:$DM$305,2,0)))</f>
        <v>0-0</v>
      </c>
      <c r="M4368" s="532" t="str">
        <f t="shared" si="221"/>
        <v>0-0</v>
      </c>
      <c r="N4368" s="526"/>
      <c r="O4368" s="535"/>
      <c r="AC4368" s="274"/>
    </row>
    <row r="4369" spans="1:29" x14ac:dyDescent="0.2">
      <c r="A4369" s="528"/>
      <c r="B4369" s="477" t="str">
        <f t="shared" si="220"/>
        <v xml:space="preserve"> </v>
      </c>
      <c r="C4369" s="477"/>
      <c r="D4369" s="526"/>
      <c r="E4369" s="529"/>
      <c r="F4369" s="529"/>
      <c r="G4369" s="530"/>
      <c r="H4369" s="530"/>
      <c r="I4369" s="532"/>
      <c r="J4369" s="531" t="e">
        <f>VLOOKUP(K4369,'[11]CONSOLIDADO PLAN DESARROLLO'!$DK$9:$DM4665,3,0)</f>
        <v>#N/A</v>
      </c>
      <c r="K4369" s="532"/>
      <c r="L4369" s="531" t="str">
        <f>IF(K4369=0,"0-0",(VLOOKUP(K4369,'[11]CONSOLIDADO PLAN DESARROLLO'!$DK$9:$DM$305,2,0)))</f>
        <v>0-0</v>
      </c>
      <c r="M4369" s="532" t="str">
        <f t="shared" si="221"/>
        <v>0-0</v>
      </c>
      <c r="N4369" s="526"/>
      <c r="O4369" s="535"/>
      <c r="AC4369" s="274"/>
    </row>
    <row r="4370" spans="1:29" x14ac:dyDescent="0.2">
      <c r="A4370" s="528"/>
      <c r="B4370" s="477" t="str">
        <f t="shared" si="220"/>
        <v xml:space="preserve"> </v>
      </c>
      <c r="C4370" s="477"/>
      <c r="D4370" s="526"/>
      <c r="E4370" s="529"/>
      <c r="F4370" s="529"/>
      <c r="G4370" s="530"/>
      <c r="H4370" s="530"/>
      <c r="I4370" s="532"/>
      <c r="J4370" s="531" t="e">
        <f>VLOOKUP(K4370,'[11]CONSOLIDADO PLAN DESARROLLO'!$DK$9:$DM4666,3,0)</f>
        <v>#N/A</v>
      </c>
      <c r="K4370" s="532"/>
      <c r="L4370" s="531" t="str">
        <f>IF(K4370=0,"0-0",(VLOOKUP(K4370,'[11]CONSOLIDADO PLAN DESARROLLO'!$DK$9:$DM$305,2,0)))</f>
        <v>0-0</v>
      </c>
      <c r="M4370" s="532" t="str">
        <f t="shared" si="221"/>
        <v>0-0</v>
      </c>
      <c r="N4370" s="526"/>
      <c r="O4370" s="535"/>
      <c r="AC4370" s="274"/>
    </row>
    <row r="4371" spans="1:29" x14ac:dyDescent="0.2">
      <c r="A4371" s="528"/>
      <c r="B4371" s="477" t="str">
        <f t="shared" si="220"/>
        <v xml:space="preserve"> </v>
      </c>
      <c r="C4371" s="477"/>
      <c r="D4371" s="526"/>
      <c r="E4371" s="529"/>
      <c r="F4371" s="529"/>
      <c r="G4371" s="530"/>
      <c r="H4371" s="530"/>
      <c r="I4371" s="532"/>
      <c r="J4371" s="531" t="e">
        <f>VLOOKUP(K4371,'[11]CONSOLIDADO PLAN DESARROLLO'!$DK$9:$DM4667,3,0)</f>
        <v>#N/A</v>
      </c>
      <c r="K4371" s="532"/>
      <c r="L4371" s="531" t="str">
        <f>IF(K4371=0,"0-0",(VLOOKUP(K4371,'[11]CONSOLIDADO PLAN DESARROLLO'!$DK$9:$DM$305,2,0)))</f>
        <v>0-0</v>
      </c>
      <c r="M4371" s="532" t="str">
        <f t="shared" si="221"/>
        <v>0-0</v>
      </c>
      <c r="N4371" s="526"/>
      <c r="O4371" s="535"/>
      <c r="AC4371" s="274"/>
    </row>
    <row r="4372" spans="1:29" x14ac:dyDescent="0.2">
      <c r="A4372" s="528"/>
      <c r="B4372" s="477" t="str">
        <f t="shared" si="220"/>
        <v xml:space="preserve"> </v>
      </c>
      <c r="C4372" s="477"/>
      <c r="D4372" s="526"/>
      <c r="E4372" s="529"/>
      <c r="F4372" s="529"/>
      <c r="G4372" s="530"/>
      <c r="H4372" s="530"/>
      <c r="I4372" s="532"/>
      <c r="J4372" s="531" t="e">
        <f>VLOOKUP(K4372,'[11]CONSOLIDADO PLAN DESARROLLO'!$DK$9:$DM4668,3,0)</f>
        <v>#N/A</v>
      </c>
      <c r="K4372" s="532"/>
      <c r="L4372" s="531" t="str">
        <f>IF(K4372=0,"0-0",(VLOOKUP(K4372,'[11]CONSOLIDADO PLAN DESARROLLO'!$DK$9:$DM$305,2,0)))</f>
        <v>0-0</v>
      </c>
      <c r="M4372" s="532" t="str">
        <f t="shared" si="221"/>
        <v>0-0</v>
      </c>
      <c r="N4372" s="526"/>
      <c r="O4372" s="535"/>
      <c r="AC4372" s="274"/>
    </row>
    <row r="4373" spans="1:29" x14ac:dyDescent="0.2">
      <c r="A4373" s="528"/>
      <c r="B4373" s="477" t="str">
        <f t="shared" si="220"/>
        <v xml:space="preserve"> </v>
      </c>
      <c r="C4373" s="477"/>
      <c r="D4373" s="526"/>
      <c r="E4373" s="529"/>
      <c r="F4373" s="529"/>
      <c r="G4373" s="530"/>
      <c r="H4373" s="530"/>
      <c r="I4373" s="532"/>
      <c r="J4373" s="531" t="e">
        <f>VLOOKUP(K4373,'[11]CONSOLIDADO PLAN DESARROLLO'!$DK$9:$DM4669,3,0)</f>
        <v>#N/A</v>
      </c>
      <c r="K4373" s="532"/>
      <c r="L4373" s="531" t="str">
        <f>IF(K4373=0,"0-0",(VLOOKUP(K4373,'[11]CONSOLIDADO PLAN DESARROLLO'!$DK$9:$DM$305,2,0)))</f>
        <v>0-0</v>
      </c>
      <c r="M4373" s="532" t="str">
        <f t="shared" si="221"/>
        <v>0-0</v>
      </c>
      <c r="N4373" s="526"/>
      <c r="O4373" s="535"/>
      <c r="AC4373" s="274"/>
    </row>
    <row r="4374" spans="1:29" x14ac:dyDescent="0.2">
      <c r="A4374" s="528"/>
      <c r="B4374" s="477" t="str">
        <f t="shared" si="220"/>
        <v xml:space="preserve"> </v>
      </c>
      <c r="C4374" s="477"/>
      <c r="D4374" s="526"/>
      <c r="E4374" s="529"/>
      <c r="F4374" s="529"/>
      <c r="G4374" s="530"/>
      <c r="H4374" s="530"/>
      <c r="I4374" s="532"/>
      <c r="J4374" s="531" t="e">
        <f>VLOOKUP(K4374,'[11]CONSOLIDADO PLAN DESARROLLO'!$DK$9:$DM4670,3,0)</f>
        <v>#N/A</v>
      </c>
      <c r="K4374" s="532"/>
      <c r="L4374" s="531" t="str">
        <f>IF(K4374=0,"0-0",(VLOOKUP(K4374,'[11]CONSOLIDADO PLAN DESARROLLO'!$DK$9:$DM$305,2,0)))</f>
        <v>0-0</v>
      </c>
      <c r="M4374" s="532" t="str">
        <f t="shared" si="221"/>
        <v>0-0</v>
      </c>
      <c r="N4374" s="526"/>
      <c r="O4374" s="535"/>
      <c r="AC4374" s="274"/>
    </row>
    <row r="4375" spans="1:29" x14ac:dyDescent="0.2">
      <c r="A4375" s="528"/>
      <c r="B4375" s="477" t="str">
        <f t="shared" si="220"/>
        <v xml:space="preserve"> </v>
      </c>
      <c r="C4375" s="477"/>
      <c r="D4375" s="526"/>
      <c r="E4375" s="529"/>
      <c r="F4375" s="529"/>
      <c r="G4375" s="530"/>
      <c r="H4375" s="530"/>
      <c r="I4375" s="532"/>
      <c r="J4375" s="531" t="e">
        <f>VLOOKUP(K4375,'[11]CONSOLIDADO PLAN DESARROLLO'!$DK$9:$DM4671,3,0)</f>
        <v>#N/A</v>
      </c>
      <c r="K4375" s="532"/>
      <c r="L4375" s="531" t="str">
        <f>IF(K4375=0,"0-0",(VLOOKUP(K4375,'[11]CONSOLIDADO PLAN DESARROLLO'!$DK$9:$DM$305,2,0)))</f>
        <v>0-0</v>
      </c>
      <c r="M4375" s="532" t="str">
        <f t="shared" si="221"/>
        <v>0-0</v>
      </c>
      <c r="N4375" s="526"/>
      <c r="O4375" s="535"/>
      <c r="AC4375" s="274"/>
    </row>
    <row r="4376" spans="1:29" x14ac:dyDescent="0.2">
      <c r="A4376" s="528"/>
      <c r="B4376" s="477" t="str">
        <f t="shared" si="220"/>
        <v xml:space="preserve"> </v>
      </c>
      <c r="C4376" s="477"/>
      <c r="D4376" s="526"/>
      <c r="E4376" s="529"/>
      <c r="F4376" s="529"/>
      <c r="G4376" s="530"/>
      <c r="H4376" s="530"/>
      <c r="I4376" s="532"/>
      <c r="J4376" s="531" t="e">
        <f>VLOOKUP(K4376,'[11]CONSOLIDADO PLAN DESARROLLO'!$DK$9:$DM4672,3,0)</f>
        <v>#N/A</v>
      </c>
      <c r="K4376" s="532"/>
      <c r="L4376" s="531" t="str">
        <f>IF(K4376=0,"0-0",(VLOOKUP(K4376,'[11]CONSOLIDADO PLAN DESARROLLO'!$DK$9:$DM$305,2,0)))</f>
        <v>0-0</v>
      </c>
      <c r="M4376" s="532" t="str">
        <f t="shared" si="221"/>
        <v>0-0</v>
      </c>
      <c r="N4376" s="526"/>
      <c r="O4376" s="535"/>
      <c r="AC4376" s="274"/>
    </row>
    <row r="4377" spans="1:29" x14ac:dyDescent="0.2">
      <c r="A4377" s="528"/>
      <c r="B4377" s="477" t="str">
        <f t="shared" si="220"/>
        <v xml:space="preserve"> </v>
      </c>
      <c r="C4377" s="477"/>
      <c r="D4377" s="526"/>
      <c r="E4377" s="529"/>
      <c r="F4377" s="529"/>
      <c r="G4377" s="530"/>
      <c r="H4377" s="530"/>
      <c r="I4377" s="532"/>
      <c r="J4377" s="531" t="e">
        <f>VLOOKUP(K4377,'[11]CONSOLIDADO PLAN DESARROLLO'!$DK$9:$DM4673,3,0)</f>
        <v>#N/A</v>
      </c>
      <c r="K4377" s="532"/>
      <c r="L4377" s="531" t="str">
        <f>IF(K4377=0,"0-0",(VLOOKUP(K4377,'[11]CONSOLIDADO PLAN DESARROLLO'!$DK$9:$DM$305,2,0)))</f>
        <v>0-0</v>
      </c>
      <c r="M4377" s="532" t="str">
        <f t="shared" si="221"/>
        <v>0-0</v>
      </c>
      <c r="N4377" s="526"/>
      <c r="O4377" s="535"/>
      <c r="AC4377" s="274"/>
    </row>
    <row r="4378" spans="1:29" x14ac:dyDescent="0.2">
      <c r="A4378" s="528"/>
      <c r="B4378" s="477" t="str">
        <f t="shared" si="220"/>
        <v xml:space="preserve"> </v>
      </c>
      <c r="C4378" s="477"/>
      <c r="D4378" s="526"/>
      <c r="E4378" s="529"/>
      <c r="F4378" s="529"/>
      <c r="G4378" s="530"/>
      <c r="H4378" s="530"/>
      <c r="I4378" s="532"/>
      <c r="J4378" s="531" t="e">
        <f>VLOOKUP(K4378,'[11]CONSOLIDADO PLAN DESARROLLO'!$DK$9:$DM4674,3,0)</f>
        <v>#N/A</v>
      </c>
      <c r="K4378" s="532"/>
      <c r="L4378" s="531" t="str">
        <f>IF(K4378=0,"0-0",(VLOOKUP(K4378,'[11]CONSOLIDADO PLAN DESARROLLO'!$DK$9:$DM$305,2,0)))</f>
        <v>0-0</v>
      </c>
      <c r="M4378" s="532" t="str">
        <f t="shared" si="221"/>
        <v>0-0</v>
      </c>
      <c r="N4378" s="526"/>
      <c r="O4378" s="535"/>
      <c r="AC4378" s="274"/>
    </row>
    <row r="4379" spans="1:29" x14ac:dyDescent="0.2">
      <c r="A4379" s="528"/>
      <c r="B4379" s="477" t="str">
        <f t="shared" si="220"/>
        <v xml:space="preserve"> </v>
      </c>
      <c r="C4379" s="477"/>
      <c r="D4379" s="526"/>
      <c r="E4379" s="529"/>
      <c r="F4379" s="529"/>
      <c r="G4379" s="530"/>
      <c r="H4379" s="530"/>
      <c r="I4379" s="532"/>
      <c r="J4379" s="531" t="e">
        <f>VLOOKUP(K4379,'[11]CONSOLIDADO PLAN DESARROLLO'!$DK$9:$DM4675,3,0)</f>
        <v>#N/A</v>
      </c>
      <c r="K4379" s="532"/>
      <c r="L4379" s="531" t="str">
        <f>IF(K4379=0,"0-0",(VLOOKUP(K4379,'[11]CONSOLIDADO PLAN DESARROLLO'!$DK$9:$DM$305,2,0)))</f>
        <v>0-0</v>
      </c>
      <c r="M4379" s="532" t="str">
        <f t="shared" si="221"/>
        <v>0-0</v>
      </c>
      <c r="N4379" s="526"/>
      <c r="O4379" s="535"/>
      <c r="AC4379" s="274"/>
    </row>
    <row r="4380" spans="1:29" x14ac:dyDescent="0.2">
      <c r="A4380" s="528"/>
      <c r="B4380" s="477" t="str">
        <f t="shared" si="220"/>
        <v xml:space="preserve"> </v>
      </c>
      <c r="C4380" s="477"/>
      <c r="D4380" s="526"/>
      <c r="E4380" s="529"/>
      <c r="F4380" s="529"/>
      <c r="G4380" s="530"/>
      <c r="H4380" s="530"/>
      <c r="I4380" s="532"/>
      <c r="J4380" s="531" t="e">
        <f>VLOOKUP(K4380,'[11]CONSOLIDADO PLAN DESARROLLO'!$DK$9:$DM4676,3,0)</f>
        <v>#N/A</v>
      </c>
      <c r="K4380" s="532"/>
      <c r="L4380" s="531" t="str">
        <f>IF(K4380=0,"0-0",(VLOOKUP(K4380,'[11]CONSOLIDADO PLAN DESARROLLO'!$DK$9:$DM$305,2,0)))</f>
        <v>0-0</v>
      </c>
      <c r="M4380" s="532" t="str">
        <f t="shared" si="221"/>
        <v>0-0</v>
      </c>
      <c r="N4380" s="526"/>
      <c r="O4380" s="535"/>
      <c r="AC4380" s="274"/>
    </row>
    <row r="4381" spans="1:29" x14ac:dyDescent="0.2">
      <c r="A4381" s="528"/>
      <c r="B4381" s="477" t="str">
        <f t="shared" si="220"/>
        <v xml:space="preserve"> </v>
      </c>
      <c r="C4381" s="477"/>
      <c r="D4381" s="526"/>
      <c r="E4381" s="529"/>
      <c r="F4381" s="529"/>
      <c r="G4381" s="530"/>
      <c r="H4381" s="530"/>
      <c r="I4381" s="532"/>
      <c r="J4381" s="531" t="e">
        <f>VLOOKUP(K4381,'[11]CONSOLIDADO PLAN DESARROLLO'!$DK$9:$DM4677,3,0)</f>
        <v>#N/A</v>
      </c>
      <c r="K4381" s="532"/>
      <c r="L4381" s="531" t="str">
        <f>IF(K4381=0,"0-0",(VLOOKUP(K4381,'[11]CONSOLIDADO PLAN DESARROLLO'!$DK$9:$DM$305,2,0)))</f>
        <v>0-0</v>
      </c>
      <c r="M4381" s="532" t="str">
        <f t="shared" si="221"/>
        <v>0-0</v>
      </c>
      <c r="N4381" s="526"/>
      <c r="O4381" s="535"/>
      <c r="AC4381" s="274"/>
    </row>
    <row r="4382" spans="1:29" x14ac:dyDescent="0.2">
      <c r="A4382" s="528"/>
      <c r="B4382" s="477" t="str">
        <f t="shared" si="220"/>
        <v xml:space="preserve"> </v>
      </c>
      <c r="C4382" s="477"/>
      <c r="D4382" s="526"/>
      <c r="E4382" s="529"/>
      <c r="F4382" s="529"/>
      <c r="G4382" s="530"/>
      <c r="H4382" s="530"/>
      <c r="I4382" s="532"/>
      <c r="J4382" s="531" t="e">
        <f>VLOOKUP(K4382,'[11]CONSOLIDADO PLAN DESARROLLO'!$DK$9:$DM4678,3,0)</f>
        <v>#N/A</v>
      </c>
      <c r="K4382" s="532"/>
      <c r="L4382" s="531" t="str">
        <f>IF(K4382=0,"0-0",(VLOOKUP(K4382,'[11]CONSOLIDADO PLAN DESARROLLO'!$DK$9:$DM$305,2,0)))</f>
        <v>0-0</v>
      </c>
      <c r="M4382" s="532" t="str">
        <f t="shared" si="221"/>
        <v>0-0</v>
      </c>
      <c r="N4382" s="526"/>
      <c r="O4382" s="535"/>
      <c r="AC4382" s="274"/>
    </row>
    <row r="4383" spans="1:29" x14ac:dyDescent="0.2">
      <c r="A4383" s="528"/>
      <c r="B4383" s="477" t="str">
        <f t="shared" si="220"/>
        <v xml:space="preserve"> </v>
      </c>
      <c r="C4383" s="477"/>
      <c r="D4383" s="526"/>
      <c r="E4383" s="529"/>
      <c r="F4383" s="529"/>
      <c r="G4383" s="530"/>
      <c r="H4383" s="530"/>
      <c r="I4383" s="532"/>
      <c r="J4383" s="531" t="e">
        <f>VLOOKUP(K4383,'[11]CONSOLIDADO PLAN DESARROLLO'!$DK$9:$DM4679,3,0)</f>
        <v>#N/A</v>
      </c>
      <c r="K4383" s="532"/>
      <c r="L4383" s="531" t="str">
        <f>IF(K4383=0,"0-0",(VLOOKUP(K4383,'[11]CONSOLIDADO PLAN DESARROLLO'!$DK$9:$DM$305,2,0)))</f>
        <v>0-0</v>
      </c>
      <c r="M4383" s="532" t="str">
        <f t="shared" si="221"/>
        <v>0-0</v>
      </c>
      <c r="N4383" s="526"/>
      <c r="O4383" s="535"/>
      <c r="AC4383" s="274"/>
    </row>
    <row r="4384" spans="1:29" x14ac:dyDescent="0.2">
      <c r="A4384" s="528"/>
      <c r="B4384" s="477" t="str">
        <f t="shared" si="220"/>
        <v xml:space="preserve"> </v>
      </c>
      <c r="C4384" s="477"/>
      <c r="D4384" s="526"/>
      <c r="E4384" s="529"/>
      <c r="F4384" s="529"/>
      <c r="G4384" s="530"/>
      <c r="H4384" s="530"/>
      <c r="I4384" s="532"/>
      <c r="J4384" s="531" t="e">
        <f>VLOOKUP(K4384,'[11]CONSOLIDADO PLAN DESARROLLO'!$DK$9:$DM4680,3,0)</f>
        <v>#N/A</v>
      </c>
      <c r="K4384" s="532"/>
      <c r="L4384" s="531" t="str">
        <f>IF(K4384=0,"0-0",(VLOOKUP(K4384,'[11]CONSOLIDADO PLAN DESARROLLO'!$DK$9:$DM$305,2,0)))</f>
        <v>0-0</v>
      </c>
      <c r="M4384" s="532" t="str">
        <f t="shared" si="221"/>
        <v>0-0</v>
      </c>
      <c r="N4384" s="526"/>
      <c r="O4384" s="535"/>
      <c r="AC4384" s="274"/>
    </row>
    <row r="4385" spans="1:29" x14ac:dyDescent="0.2">
      <c r="A4385" s="528"/>
      <c r="B4385" s="477" t="str">
        <f t="shared" si="220"/>
        <v xml:space="preserve"> </v>
      </c>
      <c r="C4385" s="477"/>
      <c r="D4385" s="526"/>
      <c r="E4385" s="529"/>
      <c r="F4385" s="529"/>
      <c r="G4385" s="530"/>
      <c r="H4385" s="530"/>
      <c r="I4385" s="532"/>
      <c r="J4385" s="531" t="e">
        <f>VLOOKUP(K4385,'[11]CONSOLIDADO PLAN DESARROLLO'!$DK$9:$DM4681,3,0)</f>
        <v>#N/A</v>
      </c>
      <c r="K4385" s="532"/>
      <c r="L4385" s="531" t="str">
        <f>IF(K4385=0,"0-0",(VLOOKUP(K4385,'[11]CONSOLIDADO PLAN DESARROLLO'!$DK$9:$DM$305,2,0)))</f>
        <v>0-0</v>
      </c>
      <c r="M4385" s="532" t="str">
        <f t="shared" si="221"/>
        <v>0-0</v>
      </c>
      <c r="N4385" s="526"/>
      <c r="O4385" s="535"/>
      <c r="AC4385" s="274"/>
    </row>
    <row r="4386" spans="1:29" x14ac:dyDescent="0.2">
      <c r="A4386" s="528"/>
      <c r="B4386" s="477" t="str">
        <f t="shared" si="220"/>
        <v xml:space="preserve"> </v>
      </c>
      <c r="C4386" s="477"/>
      <c r="D4386" s="526"/>
      <c r="E4386" s="529"/>
      <c r="F4386" s="529"/>
      <c r="G4386" s="530"/>
      <c r="H4386" s="530"/>
      <c r="I4386" s="532"/>
      <c r="J4386" s="531" t="e">
        <f>VLOOKUP(K4386,'[11]CONSOLIDADO PLAN DESARROLLO'!$DK$9:$DM4682,3,0)</f>
        <v>#N/A</v>
      </c>
      <c r="K4386" s="532"/>
      <c r="L4386" s="531" t="str">
        <f>IF(K4386=0,"0-0",(VLOOKUP(K4386,'[11]CONSOLIDADO PLAN DESARROLLO'!$DK$9:$DM$305,2,0)))</f>
        <v>0-0</v>
      </c>
      <c r="M4386" s="532" t="str">
        <f t="shared" si="221"/>
        <v>0-0</v>
      </c>
      <c r="N4386" s="526"/>
      <c r="O4386" s="535"/>
      <c r="AC4386" s="274"/>
    </row>
    <row r="4387" spans="1:29" x14ac:dyDescent="0.2">
      <c r="A4387" s="528"/>
      <c r="B4387" s="477" t="str">
        <f t="shared" si="220"/>
        <v xml:space="preserve"> </v>
      </c>
      <c r="C4387" s="477"/>
      <c r="D4387" s="526"/>
      <c r="E4387" s="529"/>
      <c r="F4387" s="529"/>
      <c r="G4387" s="530"/>
      <c r="H4387" s="530"/>
      <c r="I4387" s="532"/>
      <c r="J4387" s="531" t="e">
        <f>VLOOKUP(K4387,'[11]CONSOLIDADO PLAN DESARROLLO'!$DK$9:$DM4683,3,0)</f>
        <v>#N/A</v>
      </c>
      <c r="K4387" s="532"/>
      <c r="L4387" s="531" t="str">
        <f>IF(K4387=0,"0-0",(VLOOKUP(K4387,'[11]CONSOLIDADO PLAN DESARROLLO'!$DK$9:$DM$305,2,0)))</f>
        <v>0-0</v>
      </c>
      <c r="M4387" s="532" t="str">
        <f t="shared" si="221"/>
        <v>0-0</v>
      </c>
      <c r="N4387" s="526"/>
      <c r="O4387" s="535"/>
      <c r="AC4387" s="274"/>
    </row>
    <row r="4388" spans="1:29" x14ac:dyDescent="0.2">
      <c r="A4388" s="528"/>
      <c r="B4388" s="477" t="str">
        <f t="shared" si="220"/>
        <v xml:space="preserve"> </v>
      </c>
      <c r="C4388" s="477"/>
      <c r="D4388" s="526"/>
      <c r="E4388" s="529"/>
      <c r="F4388" s="529"/>
      <c r="G4388" s="530"/>
      <c r="H4388" s="530"/>
      <c r="I4388" s="532"/>
      <c r="J4388" s="531" t="e">
        <f>VLOOKUP(K4388,'[11]CONSOLIDADO PLAN DESARROLLO'!$DK$9:$DM4684,3,0)</f>
        <v>#N/A</v>
      </c>
      <c r="K4388" s="532"/>
      <c r="L4388" s="531" t="str">
        <f>IF(K4388=0,"0-0",(VLOOKUP(K4388,'[11]CONSOLIDADO PLAN DESARROLLO'!$DK$9:$DM$305,2,0)))</f>
        <v>0-0</v>
      </c>
      <c r="M4388" s="532" t="str">
        <f t="shared" si="221"/>
        <v>0-0</v>
      </c>
      <c r="N4388" s="526"/>
      <c r="O4388" s="535"/>
      <c r="AC4388" s="274"/>
    </row>
    <row r="4389" spans="1:29" x14ac:dyDescent="0.2">
      <c r="A4389" s="528"/>
      <c r="B4389" s="477" t="str">
        <f t="shared" si="220"/>
        <v xml:space="preserve"> </v>
      </c>
      <c r="C4389" s="477"/>
      <c r="D4389" s="526"/>
      <c r="E4389" s="529"/>
      <c r="F4389" s="529"/>
      <c r="G4389" s="530"/>
      <c r="H4389" s="530"/>
      <c r="I4389" s="532"/>
      <c r="J4389" s="531" t="e">
        <f>VLOOKUP(K4389,'[11]CONSOLIDADO PLAN DESARROLLO'!$DK$9:$DM4685,3,0)</f>
        <v>#N/A</v>
      </c>
      <c r="K4389" s="532"/>
      <c r="L4389" s="531" t="str">
        <f>IF(K4389=0,"0-0",(VLOOKUP(K4389,'[11]CONSOLIDADO PLAN DESARROLLO'!$DK$9:$DM$305,2,0)))</f>
        <v>0-0</v>
      </c>
      <c r="M4389" s="532" t="str">
        <f t="shared" si="221"/>
        <v>0-0</v>
      </c>
      <c r="N4389" s="526"/>
      <c r="O4389" s="535"/>
      <c r="AC4389" s="274"/>
    </row>
    <row r="4390" spans="1:29" x14ac:dyDescent="0.2">
      <c r="A4390" s="528"/>
      <c r="B4390" s="477" t="str">
        <f t="shared" si="220"/>
        <v xml:space="preserve"> </v>
      </c>
      <c r="C4390" s="477"/>
      <c r="D4390" s="526"/>
      <c r="E4390" s="529"/>
      <c r="F4390" s="529"/>
      <c r="G4390" s="530"/>
      <c r="H4390" s="530"/>
      <c r="I4390" s="532"/>
      <c r="J4390" s="531" t="e">
        <f>VLOOKUP(K4390,'[11]CONSOLIDADO PLAN DESARROLLO'!$DK$9:$DM4686,3,0)</f>
        <v>#N/A</v>
      </c>
      <c r="K4390" s="532"/>
      <c r="L4390" s="531" t="str">
        <f>IF(K4390=0,"0-0",(VLOOKUP(K4390,'[11]CONSOLIDADO PLAN DESARROLLO'!$DK$9:$DM$305,2,0)))</f>
        <v>0-0</v>
      </c>
      <c r="M4390" s="532" t="str">
        <f t="shared" si="221"/>
        <v>0-0</v>
      </c>
      <c r="N4390" s="526"/>
      <c r="O4390" s="535"/>
      <c r="AC4390" s="274"/>
    </row>
    <row r="4391" spans="1:29" x14ac:dyDescent="0.2">
      <c r="A4391" s="528"/>
      <c r="B4391" s="477" t="str">
        <f t="shared" si="220"/>
        <v xml:space="preserve"> </v>
      </c>
      <c r="C4391" s="477"/>
      <c r="D4391" s="526"/>
      <c r="E4391" s="529"/>
      <c r="F4391" s="529"/>
      <c r="G4391" s="530"/>
      <c r="H4391" s="530"/>
      <c r="I4391" s="532"/>
      <c r="J4391" s="531" t="e">
        <f>VLOOKUP(K4391,'[11]CONSOLIDADO PLAN DESARROLLO'!$DK$9:$DM4687,3,0)</f>
        <v>#N/A</v>
      </c>
      <c r="K4391" s="532"/>
      <c r="L4391" s="531" t="str">
        <f>IF(K4391=0,"0-0",(VLOOKUP(K4391,'[11]CONSOLIDADO PLAN DESARROLLO'!$DK$9:$DM$305,2,0)))</f>
        <v>0-0</v>
      </c>
      <c r="M4391" s="532" t="str">
        <f t="shared" si="221"/>
        <v>0-0</v>
      </c>
      <c r="N4391" s="526"/>
      <c r="O4391" s="535"/>
      <c r="AC4391" s="274"/>
    </row>
    <row r="4392" spans="1:29" x14ac:dyDescent="0.2">
      <c r="A4392" s="528"/>
      <c r="B4392" s="477" t="str">
        <f t="shared" si="220"/>
        <v xml:space="preserve"> </v>
      </c>
      <c r="C4392" s="477"/>
      <c r="D4392" s="526"/>
      <c r="E4392" s="529"/>
      <c r="F4392" s="529"/>
      <c r="G4392" s="530"/>
      <c r="H4392" s="530"/>
      <c r="I4392" s="532"/>
      <c r="J4392" s="531" t="e">
        <f>VLOOKUP(K4392,'[11]CONSOLIDADO PLAN DESARROLLO'!$DK$9:$DM4688,3,0)</f>
        <v>#N/A</v>
      </c>
      <c r="K4392" s="532"/>
      <c r="L4392" s="531" t="str">
        <f>IF(K4392=0,"0-0",(VLOOKUP(K4392,'[11]CONSOLIDADO PLAN DESARROLLO'!$DK$9:$DM$305,2,0)))</f>
        <v>0-0</v>
      </c>
      <c r="M4392" s="532" t="str">
        <f t="shared" si="221"/>
        <v>0-0</v>
      </c>
      <c r="N4392" s="526"/>
      <c r="O4392" s="535"/>
      <c r="AC4392" s="274"/>
    </row>
    <row r="4393" spans="1:29" x14ac:dyDescent="0.2">
      <c r="A4393" s="528"/>
      <c r="B4393" s="477" t="str">
        <f t="shared" si="220"/>
        <v xml:space="preserve"> </v>
      </c>
      <c r="C4393" s="477"/>
      <c r="D4393" s="526"/>
      <c r="E4393" s="529"/>
      <c r="F4393" s="529"/>
      <c r="G4393" s="530"/>
      <c r="H4393" s="530"/>
      <c r="I4393" s="532"/>
      <c r="J4393" s="531" t="e">
        <f>VLOOKUP(K4393,'[11]CONSOLIDADO PLAN DESARROLLO'!$DK$9:$DM4689,3,0)</f>
        <v>#N/A</v>
      </c>
      <c r="K4393" s="532"/>
      <c r="L4393" s="531" t="str">
        <f>IF(K4393=0,"0-0",(VLOOKUP(K4393,'[11]CONSOLIDADO PLAN DESARROLLO'!$DK$9:$DM$305,2,0)))</f>
        <v>0-0</v>
      </c>
      <c r="M4393" s="532" t="str">
        <f t="shared" si="221"/>
        <v>0-0</v>
      </c>
      <c r="N4393" s="526"/>
      <c r="O4393" s="535"/>
      <c r="AC4393" s="274"/>
    </row>
    <row r="4394" spans="1:29" x14ac:dyDescent="0.2">
      <c r="A4394" s="528"/>
      <c r="B4394" s="477" t="str">
        <f t="shared" si="220"/>
        <v xml:space="preserve"> </v>
      </c>
      <c r="C4394" s="477"/>
      <c r="D4394" s="526"/>
      <c r="E4394" s="529"/>
      <c r="F4394" s="529"/>
      <c r="G4394" s="530"/>
      <c r="H4394" s="530"/>
      <c r="I4394" s="532"/>
      <c r="J4394" s="531" t="e">
        <f>VLOOKUP(K4394,'[11]CONSOLIDADO PLAN DESARROLLO'!$DK$9:$DM4690,3,0)</f>
        <v>#N/A</v>
      </c>
      <c r="K4394" s="532"/>
      <c r="L4394" s="531" t="str">
        <f>IF(K4394=0,"0-0",(VLOOKUP(K4394,'[11]CONSOLIDADO PLAN DESARROLLO'!$DK$9:$DM$305,2,0)))</f>
        <v>0-0</v>
      </c>
      <c r="M4394" s="532" t="str">
        <f t="shared" si="221"/>
        <v>0-0</v>
      </c>
      <c r="N4394" s="526"/>
      <c r="O4394" s="535"/>
      <c r="AC4394" s="274"/>
    </row>
    <row r="4395" spans="1:29" x14ac:dyDescent="0.2">
      <c r="A4395" s="528"/>
      <c r="B4395" s="477" t="str">
        <f t="shared" si="220"/>
        <v xml:space="preserve"> </v>
      </c>
      <c r="C4395" s="477"/>
      <c r="D4395" s="526"/>
      <c r="E4395" s="529"/>
      <c r="F4395" s="529"/>
      <c r="G4395" s="530"/>
      <c r="H4395" s="530"/>
      <c r="I4395" s="532"/>
      <c r="J4395" s="531" t="e">
        <f>VLOOKUP(K4395,'[11]CONSOLIDADO PLAN DESARROLLO'!$DK$9:$DM4691,3,0)</f>
        <v>#N/A</v>
      </c>
      <c r="K4395" s="532"/>
      <c r="L4395" s="531" t="str">
        <f>IF(K4395=0,"0-0",(VLOOKUP(K4395,'[11]CONSOLIDADO PLAN DESARROLLO'!$DK$9:$DM$305,2,0)))</f>
        <v>0-0</v>
      </c>
      <c r="M4395" s="532" t="str">
        <f t="shared" si="221"/>
        <v>0-0</v>
      </c>
      <c r="N4395" s="526"/>
      <c r="O4395" s="535"/>
      <c r="AC4395" s="274"/>
    </row>
    <row r="4396" spans="1:29" x14ac:dyDescent="0.2">
      <c r="A4396" s="528"/>
      <c r="B4396" s="477" t="str">
        <f t="shared" si="220"/>
        <v xml:space="preserve"> </v>
      </c>
      <c r="C4396" s="477"/>
      <c r="D4396" s="526"/>
      <c r="E4396" s="529"/>
      <c r="F4396" s="529"/>
      <c r="G4396" s="530"/>
      <c r="H4396" s="530"/>
      <c r="I4396" s="532"/>
      <c r="J4396" s="531" t="e">
        <f>VLOOKUP(K4396,'[11]CONSOLIDADO PLAN DESARROLLO'!$DK$9:$DM4692,3,0)</f>
        <v>#N/A</v>
      </c>
      <c r="K4396" s="532"/>
      <c r="L4396" s="531" t="str">
        <f>IF(K4396=0,"0-0",(VLOOKUP(K4396,'[11]CONSOLIDADO PLAN DESARROLLO'!$DK$9:$DM$305,2,0)))</f>
        <v>0-0</v>
      </c>
      <c r="M4396" s="532" t="str">
        <f t="shared" si="221"/>
        <v>0-0</v>
      </c>
      <c r="N4396" s="526"/>
      <c r="O4396" s="535"/>
      <c r="AC4396" s="274"/>
    </row>
    <row r="4397" spans="1:29" x14ac:dyDescent="0.2">
      <c r="A4397" s="528"/>
      <c r="B4397" s="477" t="str">
        <f t="shared" si="220"/>
        <v xml:space="preserve"> </v>
      </c>
      <c r="C4397" s="477"/>
      <c r="D4397" s="526"/>
      <c r="E4397" s="529"/>
      <c r="F4397" s="529"/>
      <c r="G4397" s="530"/>
      <c r="H4397" s="530"/>
      <c r="I4397" s="532"/>
      <c r="J4397" s="531" t="e">
        <f>VLOOKUP(K4397,'[11]CONSOLIDADO PLAN DESARROLLO'!$DK$9:$DM4693,3,0)</f>
        <v>#N/A</v>
      </c>
      <c r="K4397" s="532"/>
      <c r="L4397" s="531" t="str">
        <f>IF(K4397=0,"0-0",(VLOOKUP(K4397,'[11]CONSOLIDADO PLAN DESARROLLO'!$DK$9:$DM$305,2,0)))</f>
        <v>0-0</v>
      </c>
      <c r="M4397" s="532" t="str">
        <f t="shared" si="221"/>
        <v>0-0</v>
      </c>
      <c r="N4397" s="526"/>
      <c r="O4397" s="535"/>
      <c r="AC4397" s="274"/>
    </row>
    <row r="4398" spans="1:29" x14ac:dyDescent="0.2">
      <c r="A4398" s="528"/>
      <c r="B4398" s="477" t="str">
        <f t="shared" si="220"/>
        <v xml:space="preserve"> </v>
      </c>
      <c r="C4398" s="477"/>
      <c r="D4398" s="526"/>
      <c r="E4398" s="529"/>
      <c r="F4398" s="529"/>
      <c r="G4398" s="530"/>
      <c r="H4398" s="530"/>
      <c r="I4398" s="532"/>
      <c r="J4398" s="531" t="e">
        <f>VLOOKUP(K4398,'[11]CONSOLIDADO PLAN DESARROLLO'!$DK$9:$DM4694,3,0)</f>
        <v>#N/A</v>
      </c>
      <c r="K4398" s="532"/>
      <c r="L4398" s="531" t="str">
        <f>IF(K4398=0,"0-0",(VLOOKUP(K4398,'[11]CONSOLIDADO PLAN DESARROLLO'!$DK$9:$DM$305,2,0)))</f>
        <v>0-0</v>
      </c>
      <c r="M4398" s="532" t="str">
        <f t="shared" si="221"/>
        <v>0-0</v>
      </c>
      <c r="N4398" s="526"/>
      <c r="O4398" s="535"/>
      <c r="AC4398" s="274"/>
    </row>
    <row r="4399" spans="1:29" x14ac:dyDescent="0.2">
      <c r="A4399" s="528"/>
      <c r="B4399" s="477" t="str">
        <f t="shared" si="220"/>
        <v xml:space="preserve"> </v>
      </c>
      <c r="C4399" s="477"/>
      <c r="D4399" s="526"/>
      <c r="E4399" s="529"/>
      <c r="F4399" s="529"/>
      <c r="G4399" s="530"/>
      <c r="H4399" s="530"/>
      <c r="I4399" s="532"/>
      <c r="J4399" s="531" t="e">
        <f>VLOOKUP(K4399,'[11]CONSOLIDADO PLAN DESARROLLO'!$DK$9:$DM4695,3,0)</f>
        <v>#N/A</v>
      </c>
      <c r="K4399" s="532"/>
      <c r="L4399" s="531" t="str">
        <f>IF(K4399=0,"0-0",(VLOOKUP(K4399,'[11]CONSOLIDADO PLAN DESARROLLO'!$DK$9:$DM$305,2,0)))</f>
        <v>0-0</v>
      </c>
      <c r="M4399" s="532" t="str">
        <f t="shared" si="221"/>
        <v>0-0</v>
      </c>
      <c r="N4399" s="526"/>
      <c r="O4399" s="535"/>
      <c r="AC4399" s="274"/>
    </row>
    <row r="4400" spans="1:29" x14ac:dyDescent="0.2">
      <c r="A4400" s="528"/>
      <c r="B4400" s="477" t="str">
        <f t="shared" si="220"/>
        <v xml:space="preserve"> </v>
      </c>
      <c r="C4400" s="477"/>
      <c r="D4400" s="526"/>
      <c r="E4400" s="529"/>
      <c r="F4400" s="529"/>
      <c r="G4400" s="530"/>
      <c r="H4400" s="530"/>
      <c r="I4400" s="532"/>
      <c r="J4400" s="531" t="e">
        <f>VLOOKUP(K4400,'[11]CONSOLIDADO PLAN DESARROLLO'!$DK$9:$DM4696,3,0)</f>
        <v>#N/A</v>
      </c>
      <c r="K4400" s="532"/>
      <c r="L4400" s="531" t="str">
        <f>IF(K4400=0,"0-0",(VLOOKUP(K4400,'[11]CONSOLIDADO PLAN DESARROLLO'!$DK$9:$DM$305,2,0)))</f>
        <v>0-0</v>
      </c>
      <c r="M4400" s="532" t="str">
        <f t="shared" si="221"/>
        <v>0-0</v>
      </c>
      <c r="N4400" s="526"/>
      <c r="O4400" s="535"/>
      <c r="AC4400" s="274"/>
    </row>
    <row r="4401" spans="1:29" x14ac:dyDescent="0.2">
      <c r="A4401" s="528"/>
      <c r="B4401" s="477" t="str">
        <f t="shared" si="220"/>
        <v xml:space="preserve"> </v>
      </c>
      <c r="C4401" s="477"/>
      <c r="D4401" s="526"/>
      <c r="E4401" s="529"/>
      <c r="F4401" s="529"/>
      <c r="G4401" s="530"/>
      <c r="H4401" s="530"/>
      <c r="I4401" s="532"/>
      <c r="J4401" s="531" t="e">
        <f>VLOOKUP(K4401,'[11]CONSOLIDADO PLAN DESARROLLO'!$DK$9:$DM4697,3,0)</f>
        <v>#N/A</v>
      </c>
      <c r="K4401" s="532"/>
      <c r="L4401" s="531" t="str">
        <f>IF(K4401=0,"0-0",(VLOOKUP(K4401,'[11]CONSOLIDADO PLAN DESARROLLO'!$DK$9:$DM$305,2,0)))</f>
        <v>0-0</v>
      </c>
      <c r="M4401" s="532" t="str">
        <f t="shared" si="221"/>
        <v>0-0</v>
      </c>
      <c r="N4401" s="526"/>
      <c r="O4401" s="535"/>
      <c r="AC4401" s="274"/>
    </row>
    <row r="4402" spans="1:29" x14ac:dyDescent="0.2">
      <c r="A4402" s="528"/>
      <c r="B4402" s="477" t="str">
        <f t="shared" si="220"/>
        <v xml:space="preserve"> </v>
      </c>
      <c r="C4402" s="477"/>
      <c r="D4402" s="526"/>
      <c r="E4402" s="529"/>
      <c r="F4402" s="529"/>
      <c r="G4402" s="530"/>
      <c r="H4402" s="530"/>
      <c r="I4402" s="532"/>
      <c r="J4402" s="531" t="e">
        <f>VLOOKUP(K4402,'[11]CONSOLIDADO PLAN DESARROLLO'!$DK$9:$DM4698,3,0)</f>
        <v>#N/A</v>
      </c>
      <c r="K4402" s="532"/>
      <c r="L4402" s="531" t="str">
        <f>IF(K4402=0,"0-0",(VLOOKUP(K4402,'[11]CONSOLIDADO PLAN DESARROLLO'!$DK$9:$DM$305,2,0)))</f>
        <v>0-0</v>
      </c>
      <c r="M4402" s="532" t="str">
        <f t="shared" si="221"/>
        <v>0-0</v>
      </c>
      <c r="N4402" s="526"/>
      <c r="O4402" s="535"/>
      <c r="AC4402" s="274"/>
    </row>
    <row r="4403" spans="1:29" x14ac:dyDescent="0.2">
      <c r="A4403" s="528"/>
      <c r="B4403" s="477" t="str">
        <f t="shared" si="220"/>
        <v xml:space="preserve"> </v>
      </c>
      <c r="C4403" s="477"/>
      <c r="D4403" s="526"/>
      <c r="E4403" s="529"/>
      <c r="F4403" s="529"/>
      <c r="G4403" s="530"/>
      <c r="H4403" s="530"/>
      <c r="I4403" s="532"/>
      <c r="J4403" s="531" t="e">
        <f>VLOOKUP(K4403,'[11]CONSOLIDADO PLAN DESARROLLO'!$DK$9:$DM4699,3,0)</f>
        <v>#N/A</v>
      </c>
      <c r="K4403" s="532"/>
      <c r="L4403" s="531" t="str">
        <f>IF(K4403=0,"0-0",(VLOOKUP(K4403,'[11]CONSOLIDADO PLAN DESARROLLO'!$DK$9:$DM$305,2,0)))</f>
        <v>0-0</v>
      </c>
      <c r="M4403" s="532" t="str">
        <f t="shared" si="221"/>
        <v>0-0</v>
      </c>
      <c r="N4403" s="526"/>
      <c r="O4403" s="535"/>
      <c r="AC4403" s="274"/>
    </row>
    <row r="4404" spans="1:29" x14ac:dyDescent="0.2">
      <c r="A4404" s="528"/>
      <c r="B4404" s="477" t="str">
        <f t="shared" si="220"/>
        <v xml:space="preserve"> </v>
      </c>
      <c r="C4404" s="477"/>
      <c r="D4404" s="526"/>
      <c r="E4404" s="529"/>
      <c r="F4404" s="529"/>
      <c r="G4404" s="530"/>
      <c r="H4404" s="530"/>
      <c r="I4404" s="532"/>
      <c r="J4404" s="531" t="e">
        <f>VLOOKUP(K4404,'[11]CONSOLIDADO PLAN DESARROLLO'!$DK$9:$DM4700,3,0)</f>
        <v>#N/A</v>
      </c>
      <c r="K4404" s="532"/>
      <c r="L4404" s="531" t="str">
        <f>IF(K4404=0,"0-0",(VLOOKUP(K4404,'[11]CONSOLIDADO PLAN DESARROLLO'!$DK$9:$DM$305,2,0)))</f>
        <v>0-0</v>
      </c>
      <c r="M4404" s="532" t="str">
        <f t="shared" si="221"/>
        <v>0-0</v>
      </c>
      <c r="N4404" s="526"/>
      <c r="O4404" s="535"/>
      <c r="AC4404" s="274"/>
    </row>
    <row r="4405" spans="1:29" x14ac:dyDescent="0.2">
      <c r="A4405" s="528"/>
      <c r="B4405" s="477" t="str">
        <f t="shared" si="220"/>
        <v xml:space="preserve"> </v>
      </c>
      <c r="C4405" s="477"/>
      <c r="D4405" s="526"/>
      <c r="E4405" s="529"/>
      <c r="F4405" s="529"/>
      <c r="G4405" s="530"/>
      <c r="H4405" s="530"/>
      <c r="I4405" s="532"/>
      <c r="J4405" s="531" t="e">
        <f>VLOOKUP(K4405,'[11]CONSOLIDADO PLAN DESARROLLO'!$DK$9:$DM4701,3,0)</f>
        <v>#N/A</v>
      </c>
      <c r="K4405" s="532"/>
      <c r="L4405" s="531" t="str">
        <f>IF(K4405=0,"0-0",(VLOOKUP(K4405,'[11]CONSOLIDADO PLAN DESARROLLO'!$DK$9:$DM$305,2,0)))</f>
        <v>0-0</v>
      </c>
      <c r="M4405" s="532" t="str">
        <f t="shared" si="221"/>
        <v>0-0</v>
      </c>
      <c r="N4405" s="526"/>
      <c r="O4405" s="535"/>
      <c r="AC4405" s="274"/>
    </row>
    <row r="4406" spans="1:29" x14ac:dyDescent="0.2">
      <c r="A4406" s="528"/>
      <c r="B4406" s="477" t="str">
        <f t="shared" si="220"/>
        <v xml:space="preserve"> </v>
      </c>
      <c r="C4406" s="477"/>
      <c r="D4406" s="526"/>
      <c r="E4406" s="529"/>
      <c r="F4406" s="529"/>
      <c r="G4406" s="530"/>
      <c r="H4406" s="530"/>
      <c r="I4406" s="532"/>
      <c r="J4406" s="531" t="e">
        <f>VLOOKUP(K4406,'[11]CONSOLIDADO PLAN DESARROLLO'!$DK$9:$DM4702,3,0)</f>
        <v>#N/A</v>
      </c>
      <c r="K4406" s="532"/>
      <c r="L4406" s="531" t="str">
        <f>IF(K4406=0,"0-0",(VLOOKUP(K4406,'[11]CONSOLIDADO PLAN DESARROLLO'!$DK$9:$DM$305,2,0)))</f>
        <v>0-0</v>
      </c>
      <c r="M4406" s="532" t="str">
        <f t="shared" si="221"/>
        <v>0-0</v>
      </c>
      <c r="N4406" s="526"/>
      <c r="O4406" s="535"/>
      <c r="AC4406" s="274"/>
    </row>
    <row r="4407" spans="1:29" x14ac:dyDescent="0.2">
      <c r="A4407" s="528"/>
      <c r="B4407" s="477" t="str">
        <f t="shared" si="220"/>
        <v xml:space="preserve"> </v>
      </c>
      <c r="C4407" s="477"/>
      <c r="D4407" s="526"/>
      <c r="E4407" s="529"/>
      <c r="F4407" s="529"/>
      <c r="G4407" s="530"/>
      <c r="H4407" s="530"/>
      <c r="I4407" s="532"/>
      <c r="J4407" s="531" t="e">
        <f>VLOOKUP(K4407,'[11]CONSOLIDADO PLAN DESARROLLO'!$DK$9:$DM4703,3,0)</f>
        <v>#N/A</v>
      </c>
      <c r="K4407" s="532"/>
      <c r="L4407" s="531" t="str">
        <f>IF(K4407=0,"0-0",(VLOOKUP(K4407,'[11]CONSOLIDADO PLAN DESARROLLO'!$DK$9:$DM$305,2,0)))</f>
        <v>0-0</v>
      </c>
      <c r="M4407" s="532" t="str">
        <f t="shared" si="221"/>
        <v>0-0</v>
      </c>
      <c r="N4407" s="526"/>
      <c r="O4407" s="535"/>
      <c r="AC4407" s="274"/>
    </row>
    <row r="4408" spans="1:29" x14ac:dyDescent="0.2">
      <c r="A4408" s="528"/>
      <c r="B4408" s="477" t="str">
        <f t="shared" si="220"/>
        <v xml:space="preserve"> </v>
      </c>
      <c r="C4408" s="477"/>
      <c r="D4408" s="526"/>
      <c r="E4408" s="529"/>
      <c r="F4408" s="529"/>
      <c r="G4408" s="530"/>
      <c r="H4408" s="530"/>
      <c r="I4408" s="532"/>
      <c r="J4408" s="531" t="e">
        <f>VLOOKUP(K4408,'[11]CONSOLIDADO PLAN DESARROLLO'!$DK$9:$DM4704,3,0)</f>
        <v>#N/A</v>
      </c>
      <c r="K4408" s="532"/>
      <c r="L4408" s="531" t="str">
        <f>IF(K4408=0,"0-0",(VLOOKUP(K4408,'[11]CONSOLIDADO PLAN DESARROLLO'!$DK$9:$DM$305,2,0)))</f>
        <v>0-0</v>
      </c>
      <c r="M4408" s="532" t="str">
        <f t="shared" si="221"/>
        <v>0-0</v>
      </c>
      <c r="N4408" s="526"/>
      <c r="O4408" s="535"/>
      <c r="AC4408" s="274"/>
    </row>
    <row r="4409" spans="1:29" x14ac:dyDescent="0.2">
      <c r="A4409" s="528"/>
      <c r="B4409" s="477" t="str">
        <f t="shared" si="220"/>
        <v xml:space="preserve"> </v>
      </c>
      <c r="C4409" s="477"/>
      <c r="D4409" s="526"/>
      <c r="E4409" s="529"/>
      <c r="F4409" s="529"/>
      <c r="G4409" s="530"/>
      <c r="H4409" s="530"/>
      <c r="I4409" s="532"/>
      <c r="J4409" s="531" t="e">
        <f>VLOOKUP(K4409,'[11]CONSOLIDADO PLAN DESARROLLO'!$DK$9:$DM4705,3,0)</f>
        <v>#N/A</v>
      </c>
      <c r="K4409" s="532"/>
      <c r="L4409" s="531" t="str">
        <f>IF(K4409=0,"0-0",(VLOOKUP(K4409,'[11]CONSOLIDADO PLAN DESARROLLO'!$DK$9:$DM$305,2,0)))</f>
        <v>0-0</v>
      </c>
      <c r="M4409" s="532" t="str">
        <f t="shared" si="221"/>
        <v>0-0</v>
      </c>
      <c r="N4409" s="526"/>
      <c r="O4409" s="535"/>
      <c r="AC4409" s="274"/>
    </row>
    <row r="4410" spans="1:29" x14ac:dyDescent="0.2">
      <c r="A4410" s="528"/>
      <c r="B4410" s="477" t="str">
        <f t="shared" si="220"/>
        <v xml:space="preserve"> </v>
      </c>
      <c r="C4410" s="477"/>
      <c r="D4410" s="526"/>
      <c r="E4410" s="529"/>
      <c r="F4410" s="529"/>
      <c r="G4410" s="530"/>
      <c r="H4410" s="530"/>
      <c r="I4410" s="532"/>
      <c r="J4410" s="531" t="e">
        <f>VLOOKUP(K4410,'[11]CONSOLIDADO PLAN DESARROLLO'!$DK$9:$DM4706,3,0)</f>
        <v>#N/A</v>
      </c>
      <c r="K4410" s="532"/>
      <c r="L4410" s="531" t="str">
        <f>IF(K4410=0,"0-0",(VLOOKUP(K4410,'[11]CONSOLIDADO PLAN DESARROLLO'!$DK$9:$DM$305,2,0)))</f>
        <v>0-0</v>
      </c>
      <c r="M4410" s="532" t="str">
        <f t="shared" si="221"/>
        <v>0-0</v>
      </c>
      <c r="N4410" s="526"/>
      <c r="O4410" s="535"/>
      <c r="AC4410" s="274"/>
    </row>
    <row r="4411" spans="1:29" x14ac:dyDescent="0.2">
      <c r="A4411" s="528"/>
      <c r="B4411" s="477" t="str">
        <f t="shared" si="220"/>
        <v xml:space="preserve"> </v>
      </c>
      <c r="C4411" s="477"/>
      <c r="D4411" s="526"/>
      <c r="E4411" s="529"/>
      <c r="F4411" s="529"/>
      <c r="G4411" s="530"/>
      <c r="H4411" s="530"/>
      <c r="I4411" s="532"/>
      <c r="J4411" s="531" t="e">
        <f>VLOOKUP(K4411,'[11]CONSOLIDADO PLAN DESARROLLO'!$DK$9:$DM4707,3,0)</f>
        <v>#N/A</v>
      </c>
      <c r="K4411" s="532"/>
      <c r="L4411" s="531" t="str">
        <f>IF(K4411=0,"0-0",(VLOOKUP(K4411,'[11]CONSOLIDADO PLAN DESARROLLO'!$DK$9:$DM$305,2,0)))</f>
        <v>0-0</v>
      </c>
      <c r="M4411" s="532" t="str">
        <f t="shared" si="221"/>
        <v>0-0</v>
      </c>
      <c r="N4411" s="526"/>
      <c r="O4411" s="535"/>
      <c r="AC4411" s="274"/>
    </row>
    <row r="4412" spans="1:29" x14ac:dyDescent="0.2">
      <c r="A4412" s="528"/>
      <c r="B4412" s="477" t="str">
        <f t="shared" si="220"/>
        <v xml:space="preserve"> </v>
      </c>
      <c r="C4412" s="477"/>
      <c r="D4412" s="526"/>
      <c r="E4412" s="529"/>
      <c r="F4412" s="529"/>
      <c r="G4412" s="530"/>
      <c r="H4412" s="530"/>
      <c r="I4412" s="532"/>
      <c r="J4412" s="531" t="e">
        <f>VLOOKUP(K4412,'[11]CONSOLIDADO PLAN DESARROLLO'!$DK$9:$DM4708,3,0)</f>
        <v>#N/A</v>
      </c>
      <c r="K4412" s="532"/>
      <c r="L4412" s="531" t="str">
        <f>IF(K4412=0,"0-0",(VLOOKUP(K4412,'[11]CONSOLIDADO PLAN DESARROLLO'!$DK$9:$DM$305,2,0)))</f>
        <v>0-0</v>
      </c>
      <c r="M4412" s="532" t="str">
        <f t="shared" si="221"/>
        <v>0-0</v>
      </c>
      <c r="N4412" s="526"/>
      <c r="O4412" s="535"/>
      <c r="AC4412" s="274"/>
    </row>
    <row r="4413" spans="1:29" x14ac:dyDescent="0.2">
      <c r="A4413" s="528"/>
      <c r="B4413" s="477" t="str">
        <f t="shared" si="220"/>
        <v xml:space="preserve"> </v>
      </c>
      <c r="C4413" s="477"/>
      <c r="D4413" s="526"/>
      <c r="E4413" s="529"/>
      <c r="F4413" s="529"/>
      <c r="G4413" s="530"/>
      <c r="H4413" s="530"/>
      <c r="I4413" s="532"/>
      <c r="J4413" s="531" t="e">
        <f>VLOOKUP(K4413,'[11]CONSOLIDADO PLAN DESARROLLO'!$DK$9:$DM4709,3,0)</f>
        <v>#N/A</v>
      </c>
      <c r="K4413" s="532"/>
      <c r="L4413" s="531" t="str">
        <f>IF(K4413=0,"0-0",(VLOOKUP(K4413,'[11]CONSOLIDADO PLAN DESARROLLO'!$DK$9:$DM$305,2,0)))</f>
        <v>0-0</v>
      </c>
      <c r="M4413" s="532" t="str">
        <f t="shared" si="221"/>
        <v>0-0</v>
      </c>
      <c r="N4413" s="526"/>
      <c r="O4413" s="535"/>
      <c r="AC4413" s="274"/>
    </row>
    <row r="4414" spans="1:29" x14ac:dyDescent="0.2">
      <c r="A4414" s="528"/>
      <c r="B4414" s="477" t="str">
        <f t="shared" si="220"/>
        <v xml:space="preserve"> </v>
      </c>
      <c r="C4414" s="477"/>
      <c r="D4414" s="526"/>
      <c r="E4414" s="529"/>
      <c r="F4414" s="529"/>
      <c r="G4414" s="530"/>
      <c r="H4414" s="530"/>
      <c r="I4414" s="532"/>
      <c r="J4414" s="531" t="e">
        <f>VLOOKUP(K4414,'[11]CONSOLIDADO PLAN DESARROLLO'!$DK$9:$DM4710,3,0)</f>
        <v>#N/A</v>
      </c>
      <c r="K4414" s="532"/>
      <c r="L4414" s="531" t="str">
        <f>IF(K4414=0,"0-0",(VLOOKUP(K4414,'[11]CONSOLIDADO PLAN DESARROLLO'!$DK$9:$DM$305,2,0)))</f>
        <v>0-0</v>
      </c>
      <c r="M4414" s="532" t="str">
        <f t="shared" si="221"/>
        <v>0-0</v>
      </c>
      <c r="N4414" s="526"/>
      <c r="O4414" s="535"/>
      <c r="AC4414" s="274"/>
    </row>
    <row r="4415" spans="1:29" x14ac:dyDescent="0.2">
      <c r="A4415" s="528"/>
      <c r="B4415" s="477" t="str">
        <f t="shared" si="220"/>
        <v xml:space="preserve"> </v>
      </c>
      <c r="C4415" s="477"/>
      <c r="D4415" s="526"/>
      <c r="E4415" s="529"/>
      <c r="F4415" s="529"/>
      <c r="G4415" s="530"/>
      <c r="H4415" s="530"/>
      <c r="I4415" s="532"/>
      <c r="J4415" s="531" t="e">
        <f>VLOOKUP(K4415,'[11]CONSOLIDADO PLAN DESARROLLO'!$DK$9:$DM4711,3,0)</f>
        <v>#N/A</v>
      </c>
      <c r="K4415" s="532"/>
      <c r="L4415" s="531" t="str">
        <f>IF(K4415=0,"0-0",(VLOOKUP(K4415,'[11]CONSOLIDADO PLAN DESARROLLO'!$DK$9:$DM$305,2,0)))</f>
        <v>0-0</v>
      </c>
      <c r="M4415" s="532" t="str">
        <f t="shared" si="221"/>
        <v>0-0</v>
      </c>
      <c r="N4415" s="526"/>
      <c r="O4415" s="535"/>
      <c r="AC4415" s="274"/>
    </row>
    <row r="4416" spans="1:29" x14ac:dyDescent="0.2">
      <c r="A4416" s="528"/>
      <c r="B4416" s="477" t="str">
        <f t="shared" si="220"/>
        <v xml:space="preserve"> </v>
      </c>
      <c r="C4416" s="477"/>
      <c r="D4416" s="526"/>
      <c r="E4416" s="529"/>
      <c r="F4416" s="529"/>
      <c r="G4416" s="530"/>
      <c r="H4416" s="530"/>
      <c r="I4416" s="532"/>
      <c r="J4416" s="531" t="e">
        <f>VLOOKUP(K4416,'[11]CONSOLIDADO PLAN DESARROLLO'!$DK$9:$DM4712,3,0)</f>
        <v>#N/A</v>
      </c>
      <c r="K4416" s="532"/>
      <c r="L4416" s="531" t="str">
        <f>IF(K4416=0,"0-0",(VLOOKUP(K4416,'[11]CONSOLIDADO PLAN DESARROLLO'!$DK$9:$DM$305,2,0)))</f>
        <v>0-0</v>
      </c>
      <c r="M4416" s="532" t="str">
        <f t="shared" si="221"/>
        <v>0-0</v>
      </c>
      <c r="N4416" s="526"/>
      <c r="O4416" s="535"/>
      <c r="AC4416" s="274"/>
    </row>
    <row r="4417" spans="1:29" x14ac:dyDescent="0.2">
      <c r="A4417" s="528"/>
      <c r="B4417" s="477" t="str">
        <f t="shared" si="220"/>
        <v xml:space="preserve"> </v>
      </c>
      <c r="C4417" s="477"/>
      <c r="D4417" s="526"/>
      <c r="E4417" s="529"/>
      <c r="F4417" s="529"/>
      <c r="G4417" s="530"/>
      <c r="H4417" s="530"/>
      <c r="I4417" s="532"/>
      <c r="J4417" s="531" t="e">
        <f>VLOOKUP(K4417,'[11]CONSOLIDADO PLAN DESARROLLO'!$DK$9:$DM4713,3,0)</f>
        <v>#N/A</v>
      </c>
      <c r="K4417" s="532"/>
      <c r="L4417" s="531" t="str">
        <f>IF(K4417=0,"0-0",(VLOOKUP(K4417,'[11]CONSOLIDADO PLAN DESARROLLO'!$DK$9:$DM$305,2,0)))</f>
        <v>0-0</v>
      </c>
      <c r="M4417" s="532" t="str">
        <f t="shared" si="221"/>
        <v>0-0</v>
      </c>
      <c r="N4417" s="526"/>
      <c r="O4417" s="535"/>
      <c r="AC4417" s="274"/>
    </row>
    <row r="4418" spans="1:29" x14ac:dyDescent="0.2">
      <c r="A4418" s="528"/>
      <c r="B4418" s="477" t="str">
        <f t="shared" si="220"/>
        <v xml:space="preserve"> </v>
      </c>
      <c r="C4418" s="477"/>
      <c r="D4418" s="526"/>
      <c r="E4418" s="529"/>
      <c r="F4418" s="529"/>
      <c r="G4418" s="530"/>
      <c r="H4418" s="530"/>
      <c r="I4418" s="532"/>
      <c r="J4418" s="531" t="e">
        <f>VLOOKUP(K4418,'[11]CONSOLIDADO PLAN DESARROLLO'!$DK$9:$DM4714,3,0)</f>
        <v>#N/A</v>
      </c>
      <c r="K4418" s="532"/>
      <c r="L4418" s="531" t="str">
        <f>IF(K4418=0,"0-0",(VLOOKUP(K4418,'[11]CONSOLIDADO PLAN DESARROLLO'!$DK$9:$DM$305,2,0)))</f>
        <v>0-0</v>
      </c>
      <c r="M4418" s="532" t="str">
        <f t="shared" si="221"/>
        <v>0-0</v>
      </c>
      <c r="N4418" s="526"/>
      <c r="O4418" s="535"/>
      <c r="AC4418" s="274"/>
    </row>
    <row r="4419" spans="1:29" x14ac:dyDescent="0.2">
      <c r="A4419" s="528"/>
      <c r="B4419" s="477" t="str">
        <f t="shared" ref="B4419:B4482" si="222">+CONCATENATE(C4419," ",(LEFT(I4419,(3))))</f>
        <v xml:space="preserve"> </v>
      </c>
      <c r="C4419" s="477"/>
      <c r="D4419" s="526"/>
      <c r="E4419" s="529"/>
      <c r="F4419" s="529"/>
      <c r="G4419" s="530"/>
      <c r="H4419" s="530"/>
      <c r="I4419" s="532"/>
      <c r="J4419" s="531" t="e">
        <f>VLOOKUP(K4419,'[11]CONSOLIDADO PLAN DESARROLLO'!$DK$9:$DM4715,3,0)</f>
        <v>#N/A</v>
      </c>
      <c r="K4419" s="532"/>
      <c r="L4419" s="531" t="str">
        <f>IF(K4419=0,"0-0",(VLOOKUP(K4419,'[11]CONSOLIDADO PLAN DESARROLLO'!$DK$9:$DM$305,2,0)))</f>
        <v>0-0</v>
      </c>
      <c r="M4419" s="532" t="str">
        <f t="shared" ref="M4419:M4482" si="223">IF(I4419=0,"0-0",(VLOOKUP(I4419,$Q$2:$V$191,$P$1,0)))</f>
        <v>0-0</v>
      </c>
      <c r="N4419" s="526"/>
      <c r="O4419" s="535"/>
      <c r="AC4419" s="274"/>
    </row>
    <row r="4420" spans="1:29" x14ac:dyDescent="0.2">
      <c r="A4420" s="528"/>
      <c r="B4420" s="477" t="str">
        <f t="shared" si="222"/>
        <v xml:space="preserve"> </v>
      </c>
      <c r="C4420" s="477"/>
      <c r="D4420" s="526"/>
      <c r="E4420" s="529"/>
      <c r="F4420" s="529"/>
      <c r="G4420" s="530"/>
      <c r="H4420" s="530"/>
      <c r="I4420" s="532"/>
      <c r="J4420" s="531" t="e">
        <f>VLOOKUP(K4420,'[11]CONSOLIDADO PLAN DESARROLLO'!$DK$9:$DM4716,3,0)</f>
        <v>#N/A</v>
      </c>
      <c r="K4420" s="532"/>
      <c r="L4420" s="531" t="str">
        <f>IF(K4420=0,"0-0",(VLOOKUP(K4420,'[11]CONSOLIDADO PLAN DESARROLLO'!$DK$9:$DM$305,2,0)))</f>
        <v>0-0</v>
      </c>
      <c r="M4420" s="532" t="str">
        <f t="shared" si="223"/>
        <v>0-0</v>
      </c>
      <c r="N4420" s="526"/>
      <c r="O4420" s="535"/>
      <c r="AC4420" s="274"/>
    </row>
    <row r="4421" spans="1:29" x14ac:dyDescent="0.2">
      <c r="A4421" s="528"/>
      <c r="B4421" s="477" t="str">
        <f t="shared" si="222"/>
        <v xml:space="preserve"> </v>
      </c>
      <c r="C4421" s="477"/>
      <c r="D4421" s="526"/>
      <c r="E4421" s="529"/>
      <c r="F4421" s="529"/>
      <c r="G4421" s="530"/>
      <c r="H4421" s="530"/>
      <c r="I4421" s="532"/>
      <c r="J4421" s="531" t="e">
        <f>VLOOKUP(K4421,'[11]CONSOLIDADO PLAN DESARROLLO'!$DK$9:$DM4717,3,0)</f>
        <v>#N/A</v>
      </c>
      <c r="K4421" s="532"/>
      <c r="L4421" s="531" t="str">
        <f>IF(K4421=0,"0-0",(VLOOKUP(K4421,'[11]CONSOLIDADO PLAN DESARROLLO'!$DK$9:$DM$305,2,0)))</f>
        <v>0-0</v>
      </c>
      <c r="M4421" s="532" t="str">
        <f t="shared" si="223"/>
        <v>0-0</v>
      </c>
      <c r="N4421" s="526"/>
      <c r="O4421" s="535"/>
      <c r="AC4421" s="274"/>
    </row>
    <row r="4422" spans="1:29" x14ac:dyDescent="0.2">
      <c r="A4422" s="528"/>
      <c r="B4422" s="477" t="str">
        <f t="shared" si="222"/>
        <v xml:space="preserve"> </v>
      </c>
      <c r="C4422" s="477"/>
      <c r="D4422" s="526"/>
      <c r="E4422" s="529"/>
      <c r="F4422" s="529"/>
      <c r="G4422" s="530"/>
      <c r="H4422" s="530"/>
      <c r="I4422" s="532"/>
      <c r="J4422" s="531" t="e">
        <f>VLOOKUP(K4422,'[11]CONSOLIDADO PLAN DESARROLLO'!$DK$9:$DM4718,3,0)</f>
        <v>#N/A</v>
      </c>
      <c r="K4422" s="532"/>
      <c r="L4422" s="531" t="str">
        <f>IF(K4422=0,"0-0",(VLOOKUP(K4422,'[11]CONSOLIDADO PLAN DESARROLLO'!$DK$9:$DM$305,2,0)))</f>
        <v>0-0</v>
      </c>
      <c r="M4422" s="532" t="str">
        <f t="shared" si="223"/>
        <v>0-0</v>
      </c>
      <c r="N4422" s="526"/>
      <c r="O4422" s="535"/>
      <c r="AC4422" s="274"/>
    </row>
    <row r="4423" spans="1:29" x14ac:dyDescent="0.2">
      <c r="A4423" s="528"/>
      <c r="B4423" s="477" t="str">
        <f t="shared" si="222"/>
        <v xml:space="preserve"> </v>
      </c>
      <c r="C4423" s="477"/>
      <c r="D4423" s="526"/>
      <c r="E4423" s="529"/>
      <c r="F4423" s="529"/>
      <c r="G4423" s="530"/>
      <c r="H4423" s="530"/>
      <c r="I4423" s="532"/>
      <c r="J4423" s="531" t="e">
        <f>VLOOKUP(K4423,'[11]CONSOLIDADO PLAN DESARROLLO'!$DK$9:$DM4719,3,0)</f>
        <v>#N/A</v>
      </c>
      <c r="K4423" s="532"/>
      <c r="L4423" s="531" t="str">
        <f>IF(K4423=0,"0-0",(VLOOKUP(K4423,'[11]CONSOLIDADO PLAN DESARROLLO'!$DK$9:$DM$305,2,0)))</f>
        <v>0-0</v>
      </c>
      <c r="M4423" s="532" t="str">
        <f t="shared" si="223"/>
        <v>0-0</v>
      </c>
      <c r="N4423" s="526"/>
      <c r="O4423" s="535"/>
      <c r="AC4423" s="274"/>
    </row>
    <row r="4424" spans="1:29" x14ac:dyDescent="0.2">
      <c r="A4424" s="528"/>
      <c r="B4424" s="477" t="str">
        <f t="shared" si="222"/>
        <v xml:space="preserve"> </v>
      </c>
      <c r="C4424" s="477"/>
      <c r="D4424" s="526"/>
      <c r="E4424" s="529"/>
      <c r="F4424" s="529"/>
      <c r="G4424" s="530"/>
      <c r="H4424" s="530"/>
      <c r="I4424" s="532"/>
      <c r="J4424" s="531" t="e">
        <f>VLOOKUP(K4424,'[11]CONSOLIDADO PLAN DESARROLLO'!$DK$9:$DM4720,3,0)</f>
        <v>#N/A</v>
      </c>
      <c r="K4424" s="532"/>
      <c r="L4424" s="531" t="str">
        <f>IF(K4424=0,"0-0",(VLOOKUP(K4424,'[11]CONSOLIDADO PLAN DESARROLLO'!$DK$9:$DM$305,2,0)))</f>
        <v>0-0</v>
      </c>
      <c r="M4424" s="532" t="str">
        <f t="shared" si="223"/>
        <v>0-0</v>
      </c>
      <c r="N4424" s="526"/>
      <c r="O4424" s="535"/>
      <c r="AC4424" s="274"/>
    </row>
    <row r="4425" spans="1:29" x14ac:dyDescent="0.2">
      <c r="A4425" s="528"/>
      <c r="B4425" s="477" t="str">
        <f t="shared" si="222"/>
        <v xml:space="preserve"> </v>
      </c>
      <c r="C4425" s="477"/>
      <c r="D4425" s="526"/>
      <c r="E4425" s="529"/>
      <c r="F4425" s="529"/>
      <c r="G4425" s="530"/>
      <c r="H4425" s="530"/>
      <c r="I4425" s="532"/>
      <c r="J4425" s="531" t="e">
        <f>VLOOKUP(K4425,'[11]CONSOLIDADO PLAN DESARROLLO'!$DK$9:$DM4721,3,0)</f>
        <v>#N/A</v>
      </c>
      <c r="K4425" s="532"/>
      <c r="L4425" s="531" t="str">
        <f>IF(K4425=0,"0-0",(VLOOKUP(K4425,'[11]CONSOLIDADO PLAN DESARROLLO'!$DK$9:$DM$305,2,0)))</f>
        <v>0-0</v>
      </c>
      <c r="M4425" s="532" t="str">
        <f t="shared" si="223"/>
        <v>0-0</v>
      </c>
      <c r="N4425" s="526"/>
      <c r="O4425" s="535"/>
      <c r="AC4425" s="274"/>
    </row>
    <row r="4426" spans="1:29" x14ac:dyDescent="0.2">
      <c r="A4426" s="528"/>
      <c r="B4426" s="477" t="str">
        <f t="shared" si="222"/>
        <v xml:space="preserve"> </v>
      </c>
      <c r="C4426" s="477"/>
      <c r="D4426" s="526"/>
      <c r="E4426" s="529"/>
      <c r="F4426" s="529"/>
      <c r="G4426" s="530"/>
      <c r="H4426" s="530"/>
      <c r="I4426" s="532"/>
      <c r="J4426" s="531" t="e">
        <f>VLOOKUP(K4426,'[11]CONSOLIDADO PLAN DESARROLLO'!$DK$9:$DM4722,3,0)</f>
        <v>#N/A</v>
      </c>
      <c r="K4426" s="532"/>
      <c r="L4426" s="531" t="str">
        <f>IF(K4426=0,"0-0",(VLOOKUP(K4426,'[11]CONSOLIDADO PLAN DESARROLLO'!$DK$9:$DM$305,2,0)))</f>
        <v>0-0</v>
      </c>
      <c r="M4426" s="532" t="str">
        <f t="shared" si="223"/>
        <v>0-0</v>
      </c>
      <c r="N4426" s="526"/>
      <c r="O4426" s="535"/>
      <c r="AC4426" s="274"/>
    </row>
    <row r="4427" spans="1:29" x14ac:dyDescent="0.2">
      <c r="A4427" s="528"/>
      <c r="B4427" s="477" t="str">
        <f t="shared" si="222"/>
        <v xml:space="preserve"> </v>
      </c>
      <c r="C4427" s="477"/>
      <c r="D4427" s="526"/>
      <c r="E4427" s="529"/>
      <c r="F4427" s="529"/>
      <c r="G4427" s="530"/>
      <c r="H4427" s="530"/>
      <c r="I4427" s="532"/>
      <c r="J4427" s="531" t="e">
        <f>VLOOKUP(K4427,'[11]CONSOLIDADO PLAN DESARROLLO'!$DK$9:$DM4723,3,0)</f>
        <v>#N/A</v>
      </c>
      <c r="K4427" s="532"/>
      <c r="L4427" s="531" t="str">
        <f>IF(K4427=0,"0-0",(VLOOKUP(K4427,'[11]CONSOLIDADO PLAN DESARROLLO'!$DK$9:$DM$305,2,0)))</f>
        <v>0-0</v>
      </c>
      <c r="M4427" s="532" t="str">
        <f t="shared" si="223"/>
        <v>0-0</v>
      </c>
      <c r="N4427" s="526"/>
      <c r="O4427" s="535"/>
      <c r="AC4427" s="274"/>
    </row>
    <row r="4428" spans="1:29" x14ac:dyDescent="0.2">
      <c r="A4428" s="528"/>
      <c r="B4428" s="477" t="str">
        <f t="shared" si="222"/>
        <v xml:space="preserve"> </v>
      </c>
      <c r="C4428" s="477"/>
      <c r="D4428" s="526"/>
      <c r="E4428" s="529"/>
      <c r="F4428" s="529"/>
      <c r="G4428" s="530"/>
      <c r="H4428" s="530"/>
      <c r="I4428" s="532"/>
      <c r="J4428" s="531" t="e">
        <f>VLOOKUP(K4428,'[11]CONSOLIDADO PLAN DESARROLLO'!$DK$9:$DM4724,3,0)</f>
        <v>#N/A</v>
      </c>
      <c r="K4428" s="532"/>
      <c r="L4428" s="531" t="str">
        <f>IF(K4428=0,"0-0",(VLOOKUP(K4428,'[11]CONSOLIDADO PLAN DESARROLLO'!$DK$9:$DM$305,2,0)))</f>
        <v>0-0</v>
      </c>
      <c r="M4428" s="532" t="str">
        <f t="shared" si="223"/>
        <v>0-0</v>
      </c>
      <c r="N4428" s="526"/>
      <c r="O4428" s="535"/>
      <c r="AC4428" s="274"/>
    </row>
    <row r="4429" spans="1:29" x14ac:dyDescent="0.2">
      <c r="A4429" s="528"/>
      <c r="B4429" s="477" t="str">
        <f t="shared" si="222"/>
        <v xml:space="preserve"> </v>
      </c>
      <c r="C4429" s="477"/>
      <c r="D4429" s="526"/>
      <c r="E4429" s="529"/>
      <c r="F4429" s="529"/>
      <c r="G4429" s="530"/>
      <c r="H4429" s="530"/>
      <c r="I4429" s="532"/>
      <c r="J4429" s="531" t="e">
        <f>VLOOKUP(K4429,'[11]CONSOLIDADO PLAN DESARROLLO'!$DK$9:$DM4725,3,0)</f>
        <v>#N/A</v>
      </c>
      <c r="K4429" s="532"/>
      <c r="L4429" s="531" t="str">
        <f>IF(K4429=0,"0-0",(VLOOKUP(K4429,'[11]CONSOLIDADO PLAN DESARROLLO'!$DK$9:$DM$305,2,0)))</f>
        <v>0-0</v>
      </c>
      <c r="M4429" s="532" t="str">
        <f t="shared" si="223"/>
        <v>0-0</v>
      </c>
      <c r="N4429" s="526"/>
      <c r="O4429" s="535"/>
      <c r="AC4429" s="274"/>
    </row>
    <row r="4430" spans="1:29" x14ac:dyDescent="0.2">
      <c r="A4430" s="528"/>
      <c r="B4430" s="477" t="str">
        <f t="shared" si="222"/>
        <v xml:space="preserve"> </v>
      </c>
      <c r="C4430" s="477"/>
      <c r="D4430" s="526"/>
      <c r="E4430" s="529"/>
      <c r="F4430" s="529"/>
      <c r="G4430" s="530"/>
      <c r="H4430" s="530"/>
      <c r="I4430" s="532"/>
      <c r="J4430" s="531" t="e">
        <f>VLOOKUP(K4430,'[11]CONSOLIDADO PLAN DESARROLLO'!$DK$9:$DM4726,3,0)</f>
        <v>#N/A</v>
      </c>
      <c r="K4430" s="532"/>
      <c r="L4430" s="531" t="str">
        <f>IF(K4430=0,"0-0",(VLOOKUP(K4430,'[11]CONSOLIDADO PLAN DESARROLLO'!$DK$9:$DM$305,2,0)))</f>
        <v>0-0</v>
      </c>
      <c r="M4430" s="532" t="str">
        <f t="shared" si="223"/>
        <v>0-0</v>
      </c>
      <c r="N4430" s="526"/>
      <c r="O4430" s="535"/>
      <c r="AC4430" s="274"/>
    </row>
    <row r="4431" spans="1:29" x14ac:dyDescent="0.2">
      <c r="A4431" s="528"/>
      <c r="B4431" s="477" t="str">
        <f t="shared" si="222"/>
        <v xml:space="preserve"> </v>
      </c>
      <c r="C4431" s="477"/>
      <c r="D4431" s="526"/>
      <c r="E4431" s="529"/>
      <c r="F4431" s="529"/>
      <c r="G4431" s="530"/>
      <c r="H4431" s="530"/>
      <c r="I4431" s="532"/>
      <c r="J4431" s="531" t="e">
        <f>VLOOKUP(K4431,'[11]CONSOLIDADO PLAN DESARROLLO'!$DK$9:$DM4727,3,0)</f>
        <v>#N/A</v>
      </c>
      <c r="K4431" s="532"/>
      <c r="L4431" s="531" t="str">
        <f>IF(K4431=0,"0-0",(VLOOKUP(K4431,'[11]CONSOLIDADO PLAN DESARROLLO'!$DK$9:$DM$305,2,0)))</f>
        <v>0-0</v>
      </c>
      <c r="M4431" s="532" t="str">
        <f t="shared" si="223"/>
        <v>0-0</v>
      </c>
      <c r="N4431" s="526"/>
      <c r="O4431" s="535"/>
      <c r="AC4431" s="274"/>
    </row>
    <row r="4432" spans="1:29" x14ac:dyDescent="0.2">
      <c r="A4432" s="528"/>
      <c r="B4432" s="477" t="str">
        <f t="shared" si="222"/>
        <v xml:space="preserve"> </v>
      </c>
      <c r="C4432" s="477"/>
      <c r="D4432" s="526"/>
      <c r="E4432" s="529"/>
      <c r="F4432" s="529"/>
      <c r="G4432" s="530"/>
      <c r="H4432" s="530"/>
      <c r="I4432" s="532"/>
      <c r="J4432" s="531" t="e">
        <f>VLOOKUP(K4432,'[11]CONSOLIDADO PLAN DESARROLLO'!$DK$9:$DM4728,3,0)</f>
        <v>#N/A</v>
      </c>
      <c r="K4432" s="532"/>
      <c r="L4432" s="531" t="str">
        <f>IF(K4432=0,"0-0",(VLOOKUP(K4432,'[11]CONSOLIDADO PLAN DESARROLLO'!$DK$9:$DM$305,2,0)))</f>
        <v>0-0</v>
      </c>
      <c r="M4432" s="532" t="str">
        <f t="shared" si="223"/>
        <v>0-0</v>
      </c>
      <c r="N4432" s="526"/>
      <c r="O4432" s="535"/>
      <c r="AC4432" s="274"/>
    </row>
    <row r="4433" spans="1:29" x14ac:dyDescent="0.2">
      <c r="A4433" s="528"/>
      <c r="B4433" s="477" t="str">
        <f t="shared" si="222"/>
        <v xml:space="preserve"> </v>
      </c>
      <c r="C4433" s="477"/>
      <c r="D4433" s="526"/>
      <c r="E4433" s="529"/>
      <c r="F4433" s="529"/>
      <c r="G4433" s="530"/>
      <c r="H4433" s="530"/>
      <c r="I4433" s="532"/>
      <c r="J4433" s="531" t="e">
        <f>VLOOKUP(K4433,'[11]CONSOLIDADO PLAN DESARROLLO'!$DK$9:$DM4729,3,0)</f>
        <v>#N/A</v>
      </c>
      <c r="K4433" s="532"/>
      <c r="L4433" s="531" t="str">
        <f>IF(K4433=0,"0-0",(VLOOKUP(K4433,'[11]CONSOLIDADO PLAN DESARROLLO'!$DK$9:$DM$305,2,0)))</f>
        <v>0-0</v>
      </c>
      <c r="M4433" s="532" t="str">
        <f t="shared" si="223"/>
        <v>0-0</v>
      </c>
      <c r="N4433" s="526"/>
      <c r="O4433" s="535"/>
      <c r="AC4433" s="274"/>
    </row>
    <row r="4434" spans="1:29" x14ac:dyDescent="0.2">
      <c r="A4434" s="528"/>
      <c r="B4434" s="477" t="str">
        <f t="shared" si="222"/>
        <v xml:space="preserve"> </v>
      </c>
      <c r="C4434" s="477"/>
      <c r="D4434" s="526"/>
      <c r="E4434" s="529"/>
      <c r="F4434" s="529"/>
      <c r="G4434" s="530"/>
      <c r="H4434" s="530"/>
      <c r="I4434" s="532"/>
      <c r="J4434" s="531" t="e">
        <f>VLOOKUP(K4434,'[11]CONSOLIDADO PLAN DESARROLLO'!$DK$9:$DM4730,3,0)</f>
        <v>#N/A</v>
      </c>
      <c r="K4434" s="532"/>
      <c r="L4434" s="531" t="str">
        <f>IF(K4434=0,"0-0",(VLOOKUP(K4434,'[11]CONSOLIDADO PLAN DESARROLLO'!$DK$9:$DM$305,2,0)))</f>
        <v>0-0</v>
      </c>
      <c r="M4434" s="532" t="str">
        <f t="shared" si="223"/>
        <v>0-0</v>
      </c>
      <c r="N4434" s="526"/>
      <c r="O4434" s="535"/>
      <c r="AC4434" s="274"/>
    </row>
    <row r="4435" spans="1:29" x14ac:dyDescent="0.2">
      <c r="A4435" s="528"/>
      <c r="B4435" s="477" t="str">
        <f t="shared" si="222"/>
        <v xml:space="preserve"> </v>
      </c>
      <c r="C4435" s="477"/>
      <c r="D4435" s="526"/>
      <c r="E4435" s="529"/>
      <c r="F4435" s="529"/>
      <c r="G4435" s="530"/>
      <c r="H4435" s="530"/>
      <c r="I4435" s="532"/>
      <c r="J4435" s="531" t="e">
        <f>VLOOKUP(K4435,'[11]CONSOLIDADO PLAN DESARROLLO'!$DK$9:$DM4731,3,0)</f>
        <v>#N/A</v>
      </c>
      <c r="K4435" s="532"/>
      <c r="L4435" s="531" t="str">
        <f>IF(K4435=0,"0-0",(VLOOKUP(K4435,'[11]CONSOLIDADO PLAN DESARROLLO'!$DK$9:$DM$305,2,0)))</f>
        <v>0-0</v>
      </c>
      <c r="M4435" s="532" t="str">
        <f t="shared" si="223"/>
        <v>0-0</v>
      </c>
      <c r="N4435" s="526"/>
      <c r="O4435" s="535"/>
      <c r="AC4435" s="274"/>
    </row>
    <row r="4436" spans="1:29" x14ac:dyDescent="0.2">
      <c r="A4436" s="528"/>
      <c r="B4436" s="477" t="str">
        <f t="shared" si="222"/>
        <v xml:space="preserve"> </v>
      </c>
      <c r="C4436" s="477"/>
      <c r="D4436" s="526"/>
      <c r="E4436" s="529"/>
      <c r="F4436" s="529"/>
      <c r="G4436" s="530"/>
      <c r="H4436" s="530"/>
      <c r="I4436" s="532"/>
      <c r="J4436" s="531" t="e">
        <f>VLOOKUP(K4436,'[11]CONSOLIDADO PLAN DESARROLLO'!$DK$9:$DM4732,3,0)</f>
        <v>#N/A</v>
      </c>
      <c r="K4436" s="532"/>
      <c r="L4436" s="531" t="str">
        <f>IF(K4436=0,"0-0",(VLOOKUP(K4436,'[11]CONSOLIDADO PLAN DESARROLLO'!$DK$9:$DM$305,2,0)))</f>
        <v>0-0</v>
      </c>
      <c r="M4436" s="532" t="str">
        <f t="shared" si="223"/>
        <v>0-0</v>
      </c>
      <c r="N4436" s="526"/>
      <c r="O4436" s="535"/>
      <c r="AC4436" s="274"/>
    </row>
    <row r="4437" spans="1:29" x14ac:dyDescent="0.2">
      <c r="A4437" s="528"/>
      <c r="B4437" s="477" t="str">
        <f t="shared" si="222"/>
        <v xml:space="preserve"> </v>
      </c>
      <c r="C4437" s="477"/>
      <c r="D4437" s="526"/>
      <c r="E4437" s="529"/>
      <c r="F4437" s="529"/>
      <c r="G4437" s="530"/>
      <c r="H4437" s="530"/>
      <c r="I4437" s="532"/>
      <c r="J4437" s="531" t="e">
        <f>VLOOKUP(K4437,'[11]CONSOLIDADO PLAN DESARROLLO'!$DK$9:$DM4733,3,0)</f>
        <v>#N/A</v>
      </c>
      <c r="K4437" s="532"/>
      <c r="L4437" s="531" t="str">
        <f>IF(K4437=0,"0-0",(VLOOKUP(K4437,'[11]CONSOLIDADO PLAN DESARROLLO'!$DK$9:$DM$305,2,0)))</f>
        <v>0-0</v>
      </c>
      <c r="M4437" s="532" t="str">
        <f t="shared" si="223"/>
        <v>0-0</v>
      </c>
      <c r="N4437" s="526"/>
      <c r="O4437" s="535"/>
      <c r="AC4437" s="274"/>
    </row>
    <row r="4438" spans="1:29" x14ac:dyDescent="0.2">
      <c r="A4438" s="528"/>
      <c r="B4438" s="477" t="str">
        <f t="shared" si="222"/>
        <v xml:space="preserve"> </v>
      </c>
      <c r="C4438" s="477"/>
      <c r="D4438" s="526"/>
      <c r="E4438" s="529"/>
      <c r="F4438" s="529"/>
      <c r="G4438" s="530"/>
      <c r="H4438" s="530"/>
      <c r="I4438" s="532"/>
      <c r="J4438" s="531" t="e">
        <f>VLOOKUP(K4438,'[11]CONSOLIDADO PLAN DESARROLLO'!$DK$9:$DM4734,3,0)</f>
        <v>#N/A</v>
      </c>
      <c r="K4438" s="532"/>
      <c r="L4438" s="531" t="str">
        <f>IF(K4438=0,"0-0",(VLOOKUP(K4438,'[11]CONSOLIDADO PLAN DESARROLLO'!$DK$9:$DM$305,2,0)))</f>
        <v>0-0</v>
      </c>
      <c r="M4438" s="532" t="str">
        <f t="shared" si="223"/>
        <v>0-0</v>
      </c>
      <c r="N4438" s="526"/>
      <c r="O4438" s="535"/>
      <c r="AC4438" s="274"/>
    </row>
    <row r="4439" spans="1:29" x14ac:dyDescent="0.2">
      <c r="A4439" s="528"/>
      <c r="B4439" s="477" t="str">
        <f t="shared" si="222"/>
        <v xml:space="preserve"> </v>
      </c>
      <c r="C4439" s="477"/>
      <c r="D4439" s="526"/>
      <c r="E4439" s="529"/>
      <c r="F4439" s="529"/>
      <c r="G4439" s="530"/>
      <c r="H4439" s="530"/>
      <c r="I4439" s="532"/>
      <c r="J4439" s="531" t="e">
        <f>VLOOKUP(K4439,'[11]CONSOLIDADO PLAN DESARROLLO'!$DK$9:$DM4735,3,0)</f>
        <v>#N/A</v>
      </c>
      <c r="K4439" s="532"/>
      <c r="L4439" s="531" t="str">
        <f>IF(K4439=0,"0-0",(VLOOKUP(K4439,'[11]CONSOLIDADO PLAN DESARROLLO'!$DK$9:$DM$305,2,0)))</f>
        <v>0-0</v>
      </c>
      <c r="M4439" s="532" t="str">
        <f t="shared" si="223"/>
        <v>0-0</v>
      </c>
      <c r="N4439" s="526"/>
      <c r="O4439" s="535"/>
      <c r="AC4439" s="274"/>
    </row>
    <row r="4440" spans="1:29" x14ac:dyDescent="0.2">
      <c r="A4440" s="528"/>
      <c r="B4440" s="477" t="str">
        <f t="shared" si="222"/>
        <v xml:space="preserve"> </v>
      </c>
      <c r="C4440" s="477"/>
      <c r="D4440" s="526"/>
      <c r="E4440" s="529"/>
      <c r="F4440" s="529"/>
      <c r="G4440" s="530"/>
      <c r="H4440" s="530"/>
      <c r="I4440" s="532"/>
      <c r="J4440" s="531" t="e">
        <f>VLOOKUP(K4440,'[11]CONSOLIDADO PLAN DESARROLLO'!$DK$9:$DM4736,3,0)</f>
        <v>#N/A</v>
      </c>
      <c r="K4440" s="532"/>
      <c r="L4440" s="531" t="str">
        <f>IF(K4440=0,"0-0",(VLOOKUP(K4440,'[11]CONSOLIDADO PLAN DESARROLLO'!$DK$9:$DM$305,2,0)))</f>
        <v>0-0</v>
      </c>
      <c r="M4440" s="532" t="str">
        <f t="shared" si="223"/>
        <v>0-0</v>
      </c>
      <c r="N4440" s="526"/>
      <c r="O4440" s="535"/>
      <c r="AC4440" s="274"/>
    </row>
    <row r="4441" spans="1:29" x14ac:dyDescent="0.2">
      <c r="A4441" s="528"/>
      <c r="B4441" s="477" t="str">
        <f t="shared" si="222"/>
        <v xml:space="preserve"> </v>
      </c>
      <c r="C4441" s="477"/>
      <c r="D4441" s="526"/>
      <c r="E4441" s="529"/>
      <c r="F4441" s="529"/>
      <c r="G4441" s="530"/>
      <c r="H4441" s="530"/>
      <c r="I4441" s="532"/>
      <c r="J4441" s="531" t="e">
        <f>VLOOKUP(K4441,'[11]CONSOLIDADO PLAN DESARROLLO'!$DK$9:$DM4737,3,0)</f>
        <v>#N/A</v>
      </c>
      <c r="K4441" s="532"/>
      <c r="L4441" s="531" t="str">
        <f>IF(K4441=0,"0-0",(VLOOKUP(K4441,'[11]CONSOLIDADO PLAN DESARROLLO'!$DK$9:$DM$305,2,0)))</f>
        <v>0-0</v>
      </c>
      <c r="M4441" s="532" t="str">
        <f t="shared" si="223"/>
        <v>0-0</v>
      </c>
      <c r="N4441" s="526"/>
      <c r="O4441" s="535"/>
      <c r="AC4441" s="274"/>
    </row>
    <row r="4442" spans="1:29" x14ac:dyDescent="0.2">
      <c r="A4442" s="528"/>
      <c r="B4442" s="477" t="str">
        <f t="shared" si="222"/>
        <v xml:space="preserve"> </v>
      </c>
      <c r="C4442" s="477"/>
      <c r="D4442" s="526"/>
      <c r="E4442" s="529"/>
      <c r="F4442" s="529"/>
      <c r="G4442" s="530"/>
      <c r="H4442" s="530"/>
      <c r="I4442" s="532"/>
      <c r="J4442" s="531" t="e">
        <f>VLOOKUP(K4442,'[11]CONSOLIDADO PLAN DESARROLLO'!$DK$9:$DM4738,3,0)</f>
        <v>#N/A</v>
      </c>
      <c r="K4442" s="532"/>
      <c r="L4442" s="531" t="str">
        <f>IF(K4442=0,"0-0",(VLOOKUP(K4442,'[11]CONSOLIDADO PLAN DESARROLLO'!$DK$9:$DM$305,2,0)))</f>
        <v>0-0</v>
      </c>
      <c r="M4442" s="532" t="str">
        <f t="shared" si="223"/>
        <v>0-0</v>
      </c>
      <c r="N4442" s="526"/>
      <c r="O4442" s="535"/>
      <c r="AC4442" s="274"/>
    </row>
    <row r="4443" spans="1:29" x14ac:dyDescent="0.2">
      <c r="A4443" s="528"/>
      <c r="B4443" s="477" t="str">
        <f t="shared" si="222"/>
        <v xml:space="preserve"> </v>
      </c>
      <c r="C4443" s="477"/>
      <c r="D4443" s="526"/>
      <c r="E4443" s="529"/>
      <c r="F4443" s="529"/>
      <c r="G4443" s="530"/>
      <c r="H4443" s="530"/>
      <c r="I4443" s="532"/>
      <c r="J4443" s="531" t="e">
        <f>VLOOKUP(K4443,'[11]CONSOLIDADO PLAN DESARROLLO'!$DK$9:$DM4739,3,0)</f>
        <v>#N/A</v>
      </c>
      <c r="K4443" s="532"/>
      <c r="L4443" s="531" t="str">
        <f>IF(K4443=0,"0-0",(VLOOKUP(K4443,'[11]CONSOLIDADO PLAN DESARROLLO'!$DK$9:$DM$305,2,0)))</f>
        <v>0-0</v>
      </c>
      <c r="M4443" s="532" t="str">
        <f t="shared" si="223"/>
        <v>0-0</v>
      </c>
      <c r="N4443" s="526"/>
      <c r="O4443" s="535"/>
      <c r="AC4443" s="274"/>
    </row>
    <row r="4444" spans="1:29" x14ac:dyDescent="0.2">
      <c r="A4444" s="528"/>
      <c r="B4444" s="477" t="str">
        <f t="shared" si="222"/>
        <v xml:space="preserve"> </v>
      </c>
      <c r="C4444" s="477"/>
      <c r="D4444" s="526"/>
      <c r="E4444" s="529"/>
      <c r="F4444" s="529"/>
      <c r="G4444" s="530"/>
      <c r="H4444" s="530"/>
      <c r="I4444" s="532"/>
      <c r="J4444" s="531" t="e">
        <f>VLOOKUP(K4444,'[11]CONSOLIDADO PLAN DESARROLLO'!$DK$9:$DM4740,3,0)</f>
        <v>#N/A</v>
      </c>
      <c r="K4444" s="532"/>
      <c r="L4444" s="531" t="str">
        <f>IF(K4444=0,"0-0",(VLOOKUP(K4444,'[11]CONSOLIDADO PLAN DESARROLLO'!$DK$9:$DM$305,2,0)))</f>
        <v>0-0</v>
      </c>
      <c r="M4444" s="532" t="str">
        <f t="shared" si="223"/>
        <v>0-0</v>
      </c>
      <c r="N4444" s="526"/>
      <c r="O4444" s="535"/>
      <c r="AC4444" s="274"/>
    </row>
    <row r="4445" spans="1:29" x14ac:dyDescent="0.2">
      <c r="A4445" s="528"/>
      <c r="B4445" s="477" t="str">
        <f t="shared" si="222"/>
        <v xml:space="preserve"> </v>
      </c>
      <c r="C4445" s="477"/>
      <c r="D4445" s="526"/>
      <c r="E4445" s="529"/>
      <c r="F4445" s="529"/>
      <c r="G4445" s="530"/>
      <c r="H4445" s="530"/>
      <c r="I4445" s="532"/>
      <c r="J4445" s="531" t="e">
        <f>VLOOKUP(K4445,'[11]CONSOLIDADO PLAN DESARROLLO'!$DK$9:$DM4741,3,0)</f>
        <v>#N/A</v>
      </c>
      <c r="K4445" s="532"/>
      <c r="L4445" s="531" t="str">
        <f>IF(K4445=0,"0-0",(VLOOKUP(K4445,'[11]CONSOLIDADO PLAN DESARROLLO'!$DK$9:$DM$305,2,0)))</f>
        <v>0-0</v>
      </c>
      <c r="M4445" s="532" t="str">
        <f t="shared" si="223"/>
        <v>0-0</v>
      </c>
      <c r="N4445" s="526"/>
      <c r="O4445" s="535"/>
      <c r="AC4445" s="274"/>
    </row>
    <row r="4446" spans="1:29" x14ac:dyDescent="0.2">
      <c r="A4446" s="528"/>
      <c r="B4446" s="477" t="str">
        <f t="shared" si="222"/>
        <v xml:space="preserve"> </v>
      </c>
      <c r="C4446" s="477"/>
      <c r="D4446" s="526"/>
      <c r="E4446" s="529"/>
      <c r="F4446" s="529"/>
      <c r="G4446" s="530"/>
      <c r="H4446" s="530"/>
      <c r="I4446" s="532"/>
      <c r="J4446" s="531" t="e">
        <f>VLOOKUP(K4446,'[11]CONSOLIDADO PLAN DESARROLLO'!$DK$9:$DM4742,3,0)</f>
        <v>#N/A</v>
      </c>
      <c r="K4446" s="532"/>
      <c r="L4446" s="531" t="str">
        <f>IF(K4446=0,"0-0",(VLOOKUP(K4446,'[11]CONSOLIDADO PLAN DESARROLLO'!$DK$9:$DM$305,2,0)))</f>
        <v>0-0</v>
      </c>
      <c r="M4446" s="532" t="str">
        <f t="shared" si="223"/>
        <v>0-0</v>
      </c>
      <c r="N4446" s="526"/>
      <c r="O4446" s="535"/>
      <c r="AC4446" s="274"/>
    </row>
    <row r="4447" spans="1:29" x14ac:dyDescent="0.2">
      <c r="A4447" s="528"/>
      <c r="B4447" s="477" t="str">
        <f t="shared" si="222"/>
        <v xml:space="preserve"> </v>
      </c>
      <c r="C4447" s="477"/>
      <c r="D4447" s="526"/>
      <c r="E4447" s="529"/>
      <c r="F4447" s="529"/>
      <c r="G4447" s="530"/>
      <c r="H4447" s="530"/>
      <c r="I4447" s="532"/>
      <c r="J4447" s="531" t="e">
        <f>VLOOKUP(K4447,'[11]CONSOLIDADO PLAN DESARROLLO'!$DK$9:$DM4743,3,0)</f>
        <v>#N/A</v>
      </c>
      <c r="K4447" s="532"/>
      <c r="L4447" s="531" t="str">
        <f>IF(K4447=0,"0-0",(VLOOKUP(K4447,'[11]CONSOLIDADO PLAN DESARROLLO'!$DK$9:$DM$305,2,0)))</f>
        <v>0-0</v>
      </c>
      <c r="M4447" s="532" t="str">
        <f t="shared" si="223"/>
        <v>0-0</v>
      </c>
      <c r="N4447" s="526"/>
      <c r="O4447" s="535"/>
      <c r="AC4447" s="274"/>
    </row>
    <row r="4448" spans="1:29" x14ac:dyDescent="0.2">
      <c r="A4448" s="528"/>
      <c r="B4448" s="477" t="str">
        <f t="shared" si="222"/>
        <v xml:space="preserve"> </v>
      </c>
      <c r="C4448" s="477"/>
      <c r="D4448" s="526"/>
      <c r="E4448" s="529"/>
      <c r="F4448" s="529"/>
      <c r="G4448" s="530"/>
      <c r="H4448" s="530"/>
      <c r="I4448" s="532"/>
      <c r="J4448" s="531" t="e">
        <f>VLOOKUP(K4448,'[11]CONSOLIDADO PLAN DESARROLLO'!$DK$9:$DM4744,3,0)</f>
        <v>#N/A</v>
      </c>
      <c r="K4448" s="532"/>
      <c r="L4448" s="531" t="str">
        <f>IF(K4448=0,"0-0",(VLOOKUP(K4448,'[11]CONSOLIDADO PLAN DESARROLLO'!$DK$9:$DM$305,2,0)))</f>
        <v>0-0</v>
      </c>
      <c r="M4448" s="532" t="str">
        <f t="shared" si="223"/>
        <v>0-0</v>
      </c>
      <c r="N4448" s="526"/>
      <c r="O4448" s="535"/>
      <c r="AC4448" s="274"/>
    </row>
    <row r="4449" spans="1:29" x14ac:dyDescent="0.2">
      <c r="A4449" s="528"/>
      <c r="B4449" s="477" t="str">
        <f t="shared" si="222"/>
        <v xml:space="preserve"> </v>
      </c>
      <c r="C4449" s="477"/>
      <c r="D4449" s="526"/>
      <c r="E4449" s="529"/>
      <c r="F4449" s="529"/>
      <c r="G4449" s="530"/>
      <c r="H4449" s="530"/>
      <c r="I4449" s="532"/>
      <c r="J4449" s="531" t="e">
        <f>VLOOKUP(K4449,'[11]CONSOLIDADO PLAN DESARROLLO'!$DK$9:$DM4745,3,0)</f>
        <v>#N/A</v>
      </c>
      <c r="K4449" s="532"/>
      <c r="L4449" s="531" t="str">
        <f>IF(K4449=0,"0-0",(VLOOKUP(K4449,'[11]CONSOLIDADO PLAN DESARROLLO'!$DK$9:$DM$305,2,0)))</f>
        <v>0-0</v>
      </c>
      <c r="M4449" s="532" t="str">
        <f t="shared" si="223"/>
        <v>0-0</v>
      </c>
      <c r="N4449" s="526"/>
      <c r="O4449" s="535"/>
      <c r="AC4449" s="274"/>
    </row>
    <row r="4450" spans="1:29" x14ac:dyDescent="0.2">
      <c r="A4450" s="528"/>
      <c r="B4450" s="477" t="str">
        <f t="shared" si="222"/>
        <v xml:space="preserve"> </v>
      </c>
      <c r="C4450" s="477"/>
      <c r="D4450" s="526"/>
      <c r="E4450" s="529"/>
      <c r="F4450" s="529"/>
      <c r="G4450" s="530"/>
      <c r="H4450" s="530"/>
      <c r="I4450" s="532"/>
      <c r="J4450" s="531" t="e">
        <f>VLOOKUP(K4450,'[11]CONSOLIDADO PLAN DESARROLLO'!$DK$9:$DM4746,3,0)</f>
        <v>#N/A</v>
      </c>
      <c r="K4450" s="532"/>
      <c r="L4450" s="531" t="str">
        <f>IF(K4450=0,"0-0",(VLOOKUP(K4450,'[11]CONSOLIDADO PLAN DESARROLLO'!$DK$9:$DM$305,2,0)))</f>
        <v>0-0</v>
      </c>
      <c r="M4450" s="532" t="str">
        <f t="shared" si="223"/>
        <v>0-0</v>
      </c>
      <c r="N4450" s="526"/>
      <c r="O4450" s="535"/>
      <c r="AC4450" s="274"/>
    </row>
    <row r="4451" spans="1:29" x14ac:dyDescent="0.2">
      <c r="A4451" s="528"/>
      <c r="B4451" s="477" t="str">
        <f t="shared" si="222"/>
        <v xml:space="preserve"> </v>
      </c>
      <c r="C4451" s="477"/>
      <c r="D4451" s="526"/>
      <c r="E4451" s="529"/>
      <c r="F4451" s="529"/>
      <c r="G4451" s="530"/>
      <c r="H4451" s="530"/>
      <c r="I4451" s="532"/>
      <c r="J4451" s="531" t="e">
        <f>VLOOKUP(K4451,'[11]CONSOLIDADO PLAN DESARROLLO'!$DK$9:$DM4747,3,0)</f>
        <v>#N/A</v>
      </c>
      <c r="K4451" s="532"/>
      <c r="L4451" s="531" t="str">
        <f>IF(K4451=0,"0-0",(VLOOKUP(K4451,'[11]CONSOLIDADO PLAN DESARROLLO'!$DK$9:$DM$305,2,0)))</f>
        <v>0-0</v>
      </c>
      <c r="M4451" s="532" t="str">
        <f t="shared" si="223"/>
        <v>0-0</v>
      </c>
      <c r="N4451" s="526"/>
      <c r="O4451" s="535"/>
      <c r="AC4451" s="274"/>
    </row>
    <row r="4452" spans="1:29" x14ac:dyDescent="0.2">
      <c r="A4452" s="528"/>
      <c r="B4452" s="477" t="str">
        <f t="shared" si="222"/>
        <v xml:space="preserve"> </v>
      </c>
      <c r="C4452" s="477"/>
      <c r="D4452" s="526"/>
      <c r="E4452" s="529"/>
      <c r="F4452" s="529"/>
      <c r="G4452" s="530"/>
      <c r="H4452" s="530"/>
      <c r="I4452" s="532"/>
      <c r="J4452" s="531" t="e">
        <f>VLOOKUP(K4452,'[11]CONSOLIDADO PLAN DESARROLLO'!$DK$9:$DM4748,3,0)</f>
        <v>#N/A</v>
      </c>
      <c r="K4452" s="532"/>
      <c r="L4452" s="531" t="str">
        <f>IF(K4452=0,"0-0",(VLOOKUP(K4452,'[11]CONSOLIDADO PLAN DESARROLLO'!$DK$9:$DM$305,2,0)))</f>
        <v>0-0</v>
      </c>
      <c r="M4452" s="532" t="str">
        <f t="shared" si="223"/>
        <v>0-0</v>
      </c>
      <c r="N4452" s="526"/>
      <c r="O4452" s="535"/>
      <c r="AC4452" s="274"/>
    </row>
    <row r="4453" spans="1:29" x14ac:dyDescent="0.2">
      <c r="A4453" s="528"/>
      <c r="B4453" s="477" t="str">
        <f t="shared" si="222"/>
        <v xml:space="preserve"> </v>
      </c>
      <c r="C4453" s="477"/>
      <c r="D4453" s="526"/>
      <c r="E4453" s="529"/>
      <c r="F4453" s="529"/>
      <c r="G4453" s="530"/>
      <c r="H4453" s="530"/>
      <c r="I4453" s="532"/>
      <c r="J4453" s="531" t="e">
        <f>VLOOKUP(K4453,'[11]CONSOLIDADO PLAN DESARROLLO'!$DK$9:$DM4749,3,0)</f>
        <v>#N/A</v>
      </c>
      <c r="K4453" s="532"/>
      <c r="L4453" s="531" t="str">
        <f>IF(K4453=0,"0-0",(VLOOKUP(K4453,'[11]CONSOLIDADO PLAN DESARROLLO'!$DK$9:$DM$305,2,0)))</f>
        <v>0-0</v>
      </c>
      <c r="M4453" s="532" t="str">
        <f t="shared" si="223"/>
        <v>0-0</v>
      </c>
      <c r="N4453" s="526"/>
      <c r="O4453" s="535"/>
      <c r="AC4453" s="274"/>
    </row>
    <row r="4454" spans="1:29" x14ac:dyDescent="0.2">
      <c r="A4454" s="528"/>
      <c r="B4454" s="477" t="str">
        <f t="shared" si="222"/>
        <v xml:space="preserve"> </v>
      </c>
      <c r="C4454" s="477"/>
      <c r="D4454" s="526"/>
      <c r="E4454" s="529"/>
      <c r="F4454" s="529"/>
      <c r="G4454" s="530"/>
      <c r="H4454" s="530"/>
      <c r="I4454" s="532"/>
      <c r="J4454" s="531" t="e">
        <f>VLOOKUP(K4454,'[11]CONSOLIDADO PLAN DESARROLLO'!$DK$9:$DM4750,3,0)</f>
        <v>#N/A</v>
      </c>
      <c r="K4454" s="532"/>
      <c r="L4454" s="531" t="str">
        <f>IF(K4454=0,"0-0",(VLOOKUP(K4454,'[11]CONSOLIDADO PLAN DESARROLLO'!$DK$9:$DM$305,2,0)))</f>
        <v>0-0</v>
      </c>
      <c r="M4454" s="532" t="str">
        <f t="shared" si="223"/>
        <v>0-0</v>
      </c>
      <c r="N4454" s="526"/>
      <c r="O4454" s="535"/>
      <c r="AC4454" s="274"/>
    </row>
    <row r="4455" spans="1:29" x14ac:dyDescent="0.2">
      <c r="A4455" s="528"/>
      <c r="B4455" s="477" t="str">
        <f t="shared" si="222"/>
        <v xml:space="preserve"> </v>
      </c>
      <c r="C4455" s="477"/>
      <c r="D4455" s="526"/>
      <c r="E4455" s="529"/>
      <c r="F4455" s="529"/>
      <c r="G4455" s="530"/>
      <c r="H4455" s="530"/>
      <c r="I4455" s="532"/>
      <c r="J4455" s="531" t="e">
        <f>VLOOKUP(K4455,'[11]CONSOLIDADO PLAN DESARROLLO'!$DK$9:$DM4751,3,0)</f>
        <v>#N/A</v>
      </c>
      <c r="K4455" s="532"/>
      <c r="L4455" s="531" t="str">
        <f>IF(K4455=0,"0-0",(VLOOKUP(K4455,'[11]CONSOLIDADO PLAN DESARROLLO'!$DK$9:$DM$305,2,0)))</f>
        <v>0-0</v>
      </c>
      <c r="M4455" s="532" t="str">
        <f t="shared" si="223"/>
        <v>0-0</v>
      </c>
      <c r="N4455" s="526"/>
      <c r="O4455" s="535"/>
      <c r="AC4455" s="274"/>
    </row>
    <row r="4456" spans="1:29" x14ac:dyDescent="0.2">
      <c r="A4456" s="528"/>
      <c r="B4456" s="477" t="str">
        <f t="shared" si="222"/>
        <v xml:space="preserve"> </v>
      </c>
      <c r="C4456" s="477"/>
      <c r="D4456" s="526"/>
      <c r="E4456" s="529"/>
      <c r="F4456" s="529"/>
      <c r="G4456" s="530"/>
      <c r="H4456" s="530"/>
      <c r="I4456" s="532"/>
      <c r="J4456" s="531" t="e">
        <f>VLOOKUP(K4456,'[11]CONSOLIDADO PLAN DESARROLLO'!$DK$9:$DM4752,3,0)</f>
        <v>#N/A</v>
      </c>
      <c r="K4456" s="532"/>
      <c r="L4456" s="531" t="str">
        <f>IF(K4456=0,"0-0",(VLOOKUP(K4456,'[11]CONSOLIDADO PLAN DESARROLLO'!$DK$9:$DM$305,2,0)))</f>
        <v>0-0</v>
      </c>
      <c r="M4456" s="532" t="str">
        <f t="shared" si="223"/>
        <v>0-0</v>
      </c>
      <c r="N4456" s="526"/>
      <c r="O4456" s="535"/>
      <c r="AC4456" s="274"/>
    </row>
    <row r="4457" spans="1:29" x14ac:dyDescent="0.2">
      <c r="A4457" s="528"/>
      <c r="B4457" s="477" t="str">
        <f t="shared" si="222"/>
        <v xml:space="preserve"> </v>
      </c>
      <c r="C4457" s="477"/>
      <c r="D4457" s="526"/>
      <c r="E4457" s="529"/>
      <c r="F4457" s="529"/>
      <c r="G4457" s="530"/>
      <c r="H4457" s="530"/>
      <c r="I4457" s="532"/>
      <c r="J4457" s="531" t="e">
        <f>VLOOKUP(K4457,'[11]CONSOLIDADO PLAN DESARROLLO'!$DK$9:$DM4753,3,0)</f>
        <v>#N/A</v>
      </c>
      <c r="K4457" s="532"/>
      <c r="L4457" s="531" t="str">
        <f>IF(K4457=0,"0-0",(VLOOKUP(K4457,'[11]CONSOLIDADO PLAN DESARROLLO'!$DK$9:$DM$305,2,0)))</f>
        <v>0-0</v>
      </c>
      <c r="M4457" s="532" t="str">
        <f t="shared" si="223"/>
        <v>0-0</v>
      </c>
      <c r="N4457" s="526"/>
      <c r="O4457" s="535"/>
      <c r="AC4457" s="274"/>
    </row>
    <row r="4458" spans="1:29" x14ac:dyDescent="0.2">
      <c r="A4458" s="528"/>
      <c r="B4458" s="477" t="str">
        <f t="shared" si="222"/>
        <v xml:space="preserve"> </v>
      </c>
      <c r="C4458" s="477"/>
      <c r="D4458" s="526"/>
      <c r="E4458" s="529"/>
      <c r="F4458" s="529"/>
      <c r="G4458" s="530"/>
      <c r="H4458" s="530"/>
      <c r="I4458" s="532"/>
      <c r="J4458" s="531" t="e">
        <f>VLOOKUP(K4458,'[11]CONSOLIDADO PLAN DESARROLLO'!$DK$9:$DM4754,3,0)</f>
        <v>#N/A</v>
      </c>
      <c r="K4458" s="532"/>
      <c r="L4458" s="531" t="str">
        <f>IF(K4458=0,"0-0",(VLOOKUP(K4458,'[11]CONSOLIDADO PLAN DESARROLLO'!$DK$9:$DM$305,2,0)))</f>
        <v>0-0</v>
      </c>
      <c r="M4458" s="532" t="str">
        <f t="shared" si="223"/>
        <v>0-0</v>
      </c>
      <c r="N4458" s="526"/>
      <c r="O4458" s="535"/>
      <c r="AC4458" s="274"/>
    </row>
    <row r="4459" spans="1:29" x14ac:dyDescent="0.2">
      <c r="A4459" s="528"/>
      <c r="B4459" s="477" t="str">
        <f t="shared" si="222"/>
        <v xml:space="preserve"> </v>
      </c>
      <c r="C4459" s="477"/>
      <c r="D4459" s="526"/>
      <c r="E4459" s="529"/>
      <c r="F4459" s="529"/>
      <c r="G4459" s="530"/>
      <c r="H4459" s="530"/>
      <c r="I4459" s="532"/>
      <c r="J4459" s="531" t="e">
        <f>VLOOKUP(K4459,'[11]CONSOLIDADO PLAN DESARROLLO'!$DK$9:$DM4755,3,0)</f>
        <v>#N/A</v>
      </c>
      <c r="K4459" s="532"/>
      <c r="L4459" s="531" t="str">
        <f>IF(K4459=0,"0-0",(VLOOKUP(K4459,'[11]CONSOLIDADO PLAN DESARROLLO'!$DK$9:$DM$305,2,0)))</f>
        <v>0-0</v>
      </c>
      <c r="M4459" s="532" t="str">
        <f t="shared" si="223"/>
        <v>0-0</v>
      </c>
      <c r="N4459" s="526"/>
      <c r="O4459" s="535"/>
      <c r="AC4459" s="274"/>
    </row>
    <row r="4460" spans="1:29" x14ac:dyDescent="0.2">
      <c r="A4460" s="528"/>
      <c r="B4460" s="477" t="str">
        <f t="shared" si="222"/>
        <v xml:space="preserve"> </v>
      </c>
      <c r="C4460" s="477"/>
      <c r="D4460" s="526"/>
      <c r="E4460" s="529"/>
      <c r="F4460" s="529"/>
      <c r="G4460" s="530"/>
      <c r="H4460" s="530"/>
      <c r="I4460" s="532"/>
      <c r="J4460" s="531" t="e">
        <f>VLOOKUP(K4460,'[11]CONSOLIDADO PLAN DESARROLLO'!$DK$9:$DM4756,3,0)</f>
        <v>#N/A</v>
      </c>
      <c r="K4460" s="532"/>
      <c r="L4460" s="531" t="str">
        <f>IF(K4460=0,"0-0",(VLOOKUP(K4460,'[11]CONSOLIDADO PLAN DESARROLLO'!$DK$9:$DM$305,2,0)))</f>
        <v>0-0</v>
      </c>
      <c r="M4460" s="532" t="str">
        <f t="shared" si="223"/>
        <v>0-0</v>
      </c>
      <c r="N4460" s="526"/>
      <c r="O4460" s="535"/>
      <c r="AC4460" s="274"/>
    </row>
    <row r="4461" spans="1:29" x14ac:dyDescent="0.2">
      <c r="A4461" s="528"/>
      <c r="B4461" s="477" t="str">
        <f t="shared" si="222"/>
        <v xml:space="preserve"> </v>
      </c>
      <c r="C4461" s="477"/>
      <c r="D4461" s="526"/>
      <c r="E4461" s="529"/>
      <c r="F4461" s="529"/>
      <c r="G4461" s="530"/>
      <c r="H4461" s="530"/>
      <c r="I4461" s="532"/>
      <c r="J4461" s="531" t="e">
        <f>VLOOKUP(K4461,'[11]CONSOLIDADO PLAN DESARROLLO'!$DK$9:$DM4757,3,0)</f>
        <v>#N/A</v>
      </c>
      <c r="K4461" s="532"/>
      <c r="L4461" s="531" t="str">
        <f>IF(K4461=0,"0-0",(VLOOKUP(K4461,'[11]CONSOLIDADO PLAN DESARROLLO'!$DK$9:$DM$305,2,0)))</f>
        <v>0-0</v>
      </c>
      <c r="M4461" s="532" t="str">
        <f t="shared" si="223"/>
        <v>0-0</v>
      </c>
      <c r="N4461" s="526"/>
      <c r="O4461" s="535"/>
      <c r="AC4461" s="274"/>
    </row>
    <row r="4462" spans="1:29" x14ac:dyDescent="0.2">
      <c r="A4462" s="528"/>
      <c r="B4462" s="477" t="str">
        <f t="shared" si="222"/>
        <v xml:space="preserve"> </v>
      </c>
      <c r="C4462" s="477"/>
      <c r="D4462" s="526"/>
      <c r="E4462" s="529"/>
      <c r="F4462" s="529"/>
      <c r="G4462" s="530"/>
      <c r="H4462" s="530"/>
      <c r="I4462" s="532"/>
      <c r="J4462" s="531" t="e">
        <f>VLOOKUP(K4462,'[11]CONSOLIDADO PLAN DESARROLLO'!$DK$9:$DM4758,3,0)</f>
        <v>#N/A</v>
      </c>
      <c r="K4462" s="532"/>
      <c r="L4462" s="531" t="str">
        <f>IF(K4462=0,"0-0",(VLOOKUP(K4462,'[11]CONSOLIDADO PLAN DESARROLLO'!$DK$9:$DM$305,2,0)))</f>
        <v>0-0</v>
      </c>
      <c r="M4462" s="532" t="str">
        <f t="shared" si="223"/>
        <v>0-0</v>
      </c>
      <c r="N4462" s="526"/>
      <c r="O4462" s="535"/>
      <c r="AC4462" s="274"/>
    </row>
    <row r="4463" spans="1:29" x14ac:dyDescent="0.2">
      <c r="A4463" s="528"/>
      <c r="B4463" s="477" t="str">
        <f t="shared" si="222"/>
        <v xml:space="preserve"> </v>
      </c>
      <c r="C4463" s="477"/>
      <c r="D4463" s="526"/>
      <c r="E4463" s="529"/>
      <c r="F4463" s="529"/>
      <c r="G4463" s="530"/>
      <c r="H4463" s="530"/>
      <c r="I4463" s="532"/>
      <c r="J4463" s="531" t="e">
        <f>VLOOKUP(K4463,'[11]CONSOLIDADO PLAN DESARROLLO'!$DK$9:$DM4759,3,0)</f>
        <v>#N/A</v>
      </c>
      <c r="K4463" s="532"/>
      <c r="L4463" s="531" t="str">
        <f>IF(K4463=0,"0-0",(VLOOKUP(K4463,'[11]CONSOLIDADO PLAN DESARROLLO'!$DK$9:$DM$305,2,0)))</f>
        <v>0-0</v>
      </c>
      <c r="M4463" s="532" t="str">
        <f t="shared" si="223"/>
        <v>0-0</v>
      </c>
      <c r="N4463" s="526"/>
      <c r="O4463" s="535"/>
      <c r="AC4463" s="274"/>
    </row>
    <row r="4464" spans="1:29" x14ac:dyDescent="0.2">
      <c r="A4464" s="528"/>
      <c r="B4464" s="477" t="str">
        <f t="shared" si="222"/>
        <v xml:space="preserve"> </v>
      </c>
      <c r="C4464" s="477"/>
      <c r="D4464" s="526"/>
      <c r="E4464" s="529"/>
      <c r="F4464" s="529"/>
      <c r="G4464" s="530"/>
      <c r="H4464" s="530"/>
      <c r="I4464" s="532"/>
      <c r="J4464" s="531" t="e">
        <f>VLOOKUP(K4464,'[11]CONSOLIDADO PLAN DESARROLLO'!$DK$9:$DM4760,3,0)</f>
        <v>#N/A</v>
      </c>
      <c r="K4464" s="532"/>
      <c r="L4464" s="531" t="str">
        <f>IF(K4464=0,"0-0",(VLOOKUP(K4464,'[11]CONSOLIDADO PLAN DESARROLLO'!$DK$9:$DM$305,2,0)))</f>
        <v>0-0</v>
      </c>
      <c r="M4464" s="532" t="str">
        <f t="shared" si="223"/>
        <v>0-0</v>
      </c>
      <c r="N4464" s="526"/>
      <c r="O4464" s="535"/>
      <c r="AC4464" s="274"/>
    </row>
    <row r="4465" spans="1:29" x14ac:dyDescent="0.2">
      <c r="A4465" s="528"/>
      <c r="B4465" s="477" t="str">
        <f t="shared" si="222"/>
        <v xml:space="preserve"> </v>
      </c>
      <c r="C4465" s="477"/>
      <c r="D4465" s="526"/>
      <c r="E4465" s="529"/>
      <c r="F4465" s="529"/>
      <c r="G4465" s="530"/>
      <c r="H4465" s="530"/>
      <c r="I4465" s="532"/>
      <c r="J4465" s="531" t="e">
        <f>VLOOKUP(K4465,'[11]CONSOLIDADO PLAN DESARROLLO'!$DK$9:$DM4761,3,0)</f>
        <v>#N/A</v>
      </c>
      <c r="K4465" s="532"/>
      <c r="L4465" s="531" t="str">
        <f>IF(K4465=0,"0-0",(VLOOKUP(K4465,'[11]CONSOLIDADO PLAN DESARROLLO'!$DK$9:$DM$305,2,0)))</f>
        <v>0-0</v>
      </c>
      <c r="M4465" s="532" t="str">
        <f t="shared" si="223"/>
        <v>0-0</v>
      </c>
      <c r="N4465" s="526"/>
      <c r="O4465" s="535"/>
      <c r="AC4465" s="274"/>
    </row>
    <row r="4466" spans="1:29" x14ac:dyDescent="0.2">
      <c r="A4466" s="528"/>
      <c r="B4466" s="477" t="str">
        <f t="shared" si="222"/>
        <v xml:space="preserve"> </v>
      </c>
      <c r="C4466" s="477"/>
      <c r="D4466" s="526"/>
      <c r="E4466" s="529"/>
      <c r="F4466" s="529"/>
      <c r="G4466" s="530"/>
      <c r="H4466" s="530"/>
      <c r="I4466" s="532"/>
      <c r="J4466" s="531" t="e">
        <f>VLOOKUP(K4466,'[11]CONSOLIDADO PLAN DESARROLLO'!$DK$9:$DM4762,3,0)</f>
        <v>#N/A</v>
      </c>
      <c r="K4466" s="532"/>
      <c r="L4466" s="531" t="str">
        <f>IF(K4466=0,"0-0",(VLOOKUP(K4466,'[11]CONSOLIDADO PLAN DESARROLLO'!$DK$9:$DM$305,2,0)))</f>
        <v>0-0</v>
      </c>
      <c r="M4466" s="532" t="str">
        <f t="shared" si="223"/>
        <v>0-0</v>
      </c>
      <c r="N4466" s="526"/>
      <c r="O4466" s="535"/>
      <c r="AC4466" s="274"/>
    </row>
    <row r="4467" spans="1:29" x14ac:dyDescent="0.2">
      <c r="A4467" s="528"/>
      <c r="B4467" s="477" t="str">
        <f t="shared" si="222"/>
        <v xml:space="preserve"> </v>
      </c>
      <c r="C4467" s="477"/>
      <c r="D4467" s="526"/>
      <c r="E4467" s="529"/>
      <c r="F4467" s="529"/>
      <c r="G4467" s="530"/>
      <c r="H4467" s="530"/>
      <c r="I4467" s="532"/>
      <c r="J4467" s="531" t="e">
        <f>VLOOKUP(K4467,'[11]CONSOLIDADO PLAN DESARROLLO'!$DK$9:$DM4763,3,0)</f>
        <v>#N/A</v>
      </c>
      <c r="K4467" s="532"/>
      <c r="L4467" s="531" t="str">
        <f>IF(K4467=0,"0-0",(VLOOKUP(K4467,'[11]CONSOLIDADO PLAN DESARROLLO'!$DK$9:$DM$305,2,0)))</f>
        <v>0-0</v>
      </c>
      <c r="M4467" s="532" t="str">
        <f t="shared" si="223"/>
        <v>0-0</v>
      </c>
      <c r="N4467" s="526"/>
      <c r="O4467" s="535"/>
      <c r="AC4467" s="274"/>
    </row>
    <row r="4468" spans="1:29" x14ac:dyDescent="0.2">
      <c r="A4468" s="528"/>
      <c r="B4468" s="477" t="str">
        <f t="shared" si="222"/>
        <v xml:space="preserve"> </v>
      </c>
      <c r="C4468" s="477"/>
      <c r="D4468" s="526"/>
      <c r="E4468" s="529"/>
      <c r="F4468" s="529"/>
      <c r="G4468" s="530"/>
      <c r="H4468" s="530"/>
      <c r="I4468" s="532"/>
      <c r="J4468" s="531" t="e">
        <f>VLOOKUP(K4468,'[11]CONSOLIDADO PLAN DESARROLLO'!$DK$9:$DM4764,3,0)</f>
        <v>#N/A</v>
      </c>
      <c r="K4468" s="532"/>
      <c r="L4468" s="531" t="str">
        <f>IF(K4468=0,"0-0",(VLOOKUP(K4468,'[11]CONSOLIDADO PLAN DESARROLLO'!$DK$9:$DM$305,2,0)))</f>
        <v>0-0</v>
      </c>
      <c r="M4468" s="532" t="str">
        <f t="shared" si="223"/>
        <v>0-0</v>
      </c>
      <c r="N4468" s="526"/>
      <c r="O4468" s="535"/>
      <c r="AC4468" s="274"/>
    </row>
    <row r="4469" spans="1:29" x14ac:dyDescent="0.2">
      <c r="A4469" s="528"/>
      <c r="B4469" s="477" t="str">
        <f t="shared" si="222"/>
        <v xml:space="preserve"> </v>
      </c>
      <c r="C4469" s="477"/>
      <c r="D4469" s="526"/>
      <c r="E4469" s="529"/>
      <c r="F4469" s="529"/>
      <c r="G4469" s="530"/>
      <c r="H4469" s="530"/>
      <c r="I4469" s="532"/>
      <c r="J4469" s="531" t="e">
        <f>VLOOKUP(K4469,'[11]CONSOLIDADO PLAN DESARROLLO'!$DK$9:$DM4765,3,0)</f>
        <v>#N/A</v>
      </c>
      <c r="K4469" s="532"/>
      <c r="L4469" s="531" t="str">
        <f>IF(K4469=0,"0-0",(VLOOKUP(K4469,'[11]CONSOLIDADO PLAN DESARROLLO'!$DK$9:$DM$305,2,0)))</f>
        <v>0-0</v>
      </c>
      <c r="M4469" s="532" t="str">
        <f t="shared" si="223"/>
        <v>0-0</v>
      </c>
      <c r="N4469" s="526"/>
      <c r="O4469" s="535"/>
      <c r="AC4469" s="274"/>
    </row>
    <row r="4470" spans="1:29" x14ac:dyDescent="0.2">
      <c r="A4470" s="528"/>
      <c r="B4470" s="477" t="str">
        <f t="shared" si="222"/>
        <v xml:space="preserve"> </v>
      </c>
      <c r="C4470" s="477"/>
      <c r="D4470" s="526"/>
      <c r="E4470" s="529"/>
      <c r="F4470" s="529"/>
      <c r="G4470" s="530"/>
      <c r="H4470" s="530"/>
      <c r="I4470" s="532"/>
      <c r="J4470" s="531" t="e">
        <f>VLOOKUP(K4470,'[11]CONSOLIDADO PLAN DESARROLLO'!$DK$9:$DM4766,3,0)</f>
        <v>#N/A</v>
      </c>
      <c r="K4470" s="532"/>
      <c r="L4470" s="531" t="str">
        <f>IF(K4470=0,"0-0",(VLOOKUP(K4470,'[11]CONSOLIDADO PLAN DESARROLLO'!$DK$9:$DM$305,2,0)))</f>
        <v>0-0</v>
      </c>
      <c r="M4470" s="532" t="str">
        <f t="shared" si="223"/>
        <v>0-0</v>
      </c>
      <c r="N4470" s="526"/>
      <c r="O4470" s="535"/>
      <c r="AC4470" s="274"/>
    </row>
    <row r="4471" spans="1:29" x14ac:dyDescent="0.2">
      <c r="A4471" s="528"/>
      <c r="B4471" s="477" t="str">
        <f t="shared" si="222"/>
        <v xml:space="preserve"> </v>
      </c>
      <c r="C4471" s="477"/>
      <c r="D4471" s="526"/>
      <c r="E4471" s="529"/>
      <c r="F4471" s="529"/>
      <c r="G4471" s="530"/>
      <c r="H4471" s="530"/>
      <c r="I4471" s="532"/>
      <c r="J4471" s="531" t="e">
        <f>VLOOKUP(K4471,'[11]CONSOLIDADO PLAN DESARROLLO'!$DK$9:$DM4767,3,0)</f>
        <v>#N/A</v>
      </c>
      <c r="K4471" s="532"/>
      <c r="L4471" s="531" t="str">
        <f>IF(K4471=0,"0-0",(VLOOKUP(K4471,'[11]CONSOLIDADO PLAN DESARROLLO'!$DK$9:$DM$305,2,0)))</f>
        <v>0-0</v>
      </c>
      <c r="M4471" s="532" t="str">
        <f t="shared" si="223"/>
        <v>0-0</v>
      </c>
      <c r="N4471" s="526"/>
      <c r="O4471" s="535"/>
      <c r="AC4471" s="274"/>
    </row>
    <row r="4472" spans="1:29" x14ac:dyDescent="0.2">
      <c r="A4472" s="528"/>
      <c r="B4472" s="477" t="str">
        <f t="shared" si="222"/>
        <v xml:space="preserve"> </v>
      </c>
      <c r="C4472" s="477"/>
      <c r="D4472" s="526"/>
      <c r="E4472" s="529"/>
      <c r="F4472" s="529"/>
      <c r="G4472" s="530"/>
      <c r="H4472" s="530"/>
      <c r="I4472" s="532"/>
      <c r="J4472" s="531" t="e">
        <f>VLOOKUP(K4472,'[11]CONSOLIDADO PLAN DESARROLLO'!$DK$9:$DM4768,3,0)</f>
        <v>#N/A</v>
      </c>
      <c r="K4472" s="532"/>
      <c r="L4472" s="531" t="str">
        <f>IF(K4472=0,"0-0",(VLOOKUP(K4472,'[11]CONSOLIDADO PLAN DESARROLLO'!$DK$9:$DM$305,2,0)))</f>
        <v>0-0</v>
      </c>
      <c r="M4472" s="532" t="str">
        <f t="shared" si="223"/>
        <v>0-0</v>
      </c>
      <c r="N4472" s="526"/>
      <c r="O4472" s="535"/>
      <c r="AC4472" s="274"/>
    </row>
    <row r="4473" spans="1:29" x14ac:dyDescent="0.2">
      <c r="A4473" s="528"/>
      <c r="B4473" s="477" t="str">
        <f t="shared" si="222"/>
        <v xml:space="preserve"> </v>
      </c>
      <c r="C4473" s="477"/>
      <c r="D4473" s="526"/>
      <c r="E4473" s="529"/>
      <c r="F4473" s="529"/>
      <c r="G4473" s="530"/>
      <c r="H4473" s="530"/>
      <c r="I4473" s="532"/>
      <c r="J4473" s="531" t="e">
        <f>VLOOKUP(K4473,'[11]CONSOLIDADO PLAN DESARROLLO'!$DK$9:$DM4769,3,0)</f>
        <v>#N/A</v>
      </c>
      <c r="K4473" s="532"/>
      <c r="L4473" s="531" t="str">
        <f>IF(K4473=0,"0-0",(VLOOKUP(K4473,'[11]CONSOLIDADO PLAN DESARROLLO'!$DK$9:$DM$305,2,0)))</f>
        <v>0-0</v>
      </c>
      <c r="M4473" s="532" t="str">
        <f t="shared" si="223"/>
        <v>0-0</v>
      </c>
      <c r="N4473" s="526"/>
      <c r="O4473" s="535"/>
      <c r="AC4473" s="274"/>
    </row>
    <row r="4474" spans="1:29" x14ac:dyDescent="0.2">
      <c r="A4474" s="528"/>
      <c r="B4474" s="477" t="str">
        <f t="shared" si="222"/>
        <v xml:space="preserve"> </v>
      </c>
      <c r="C4474" s="477"/>
      <c r="D4474" s="526"/>
      <c r="E4474" s="529"/>
      <c r="F4474" s="529"/>
      <c r="G4474" s="530"/>
      <c r="H4474" s="530"/>
      <c r="I4474" s="532"/>
      <c r="J4474" s="531" t="e">
        <f>VLOOKUP(K4474,'[11]CONSOLIDADO PLAN DESARROLLO'!$DK$9:$DM4770,3,0)</f>
        <v>#N/A</v>
      </c>
      <c r="K4474" s="532"/>
      <c r="L4474" s="531" t="str">
        <f>IF(K4474=0,"0-0",(VLOOKUP(K4474,'[11]CONSOLIDADO PLAN DESARROLLO'!$DK$9:$DM$305,2,0)))</f>
        <v>0-0</v>
      </c>
      <c r="M4474" s="532" t="str">
        <f t="shared" si="223"/>
        <v>0-0</v>
      </c>
      <c r="N4474" s="526"/>
      <c r="O4474" s="535"/>
      <c r="AC4474" s="274"/>
    </row>
    <row r="4475" spans="1:29" x14ac:dyDescent="0.2">
      <c r="A4475" s="528"/>
      <c r="B4475" s="477" t="str">
        <f t="shared" si="222"/>
        <v xml:space="preserve"> </v>
      </c>
      <c r="C4475" s="477"/>
      <c r="D4475" s="526"/>
      <c r="E4475" s="529"/>
      <c r="F4475" s="529"/>
      <c r="G4475" s="530"/>
      <c r="H4475" s="530"/>
      <c r="I4475" s="532"/>
      <c r="J4475" s="531" t="e">
        <f>VLOOKUP(K4475,'[11]CONSOLIDADO PLAN DESARROLLO'!$DK$9:$DM4771,3,0)</f>
        <v>#N/A</v>
      </c>
      <c r="K4475" s="532"/>
      <c r="L4475" s="531" t="str">
        <f>IF(K4475=0,"0-0",(VLOOKUP(K4475,'[11]CONSOLIDADO PLAN DESARROLLO'!$DK$9:$DM$305,2,0)))</f>
        <v>0-0</v>
      </c>
      <c r="M4475" s="532" t="str">
        <f t="shared" si="223"/>
        <v>0-0</v>
      </c>
      <c r="N4475" s="526"/>
      <c r="O4475" s="535"/>
      <c r="AC4475" s="274"/>
    </row>
    <row r="4476" spans="1:29" x14ac:dyDescent="0.2">
      <c r="A4476" s="528"/>
      <c r="B4476" s="477" t="str">
        <f t="shared" si="222"/>
        <v xml:space="preserve"> </v>
      </c>
      <c r="C4476" s="477"/>
      <c r="D4476" s="526"/>
      <c r="E4476" s="529"/>
      <c r="F4476" s="529"/>
      <c r="G4476" s="530"/>
      <c r="H4476" s="530"/>
      <c r="I4476" s="532"/>
      <c r="J4476" s="531" t="e">
        <f>VLOOKUP(K4476,'[11]CONSOLIDADO PLAN DESARROLLO'!$DK$9:$DM4772,3,0)</f>
        <v>#N/A</v>
      </c>
      <c r="K4476" s="532"/>
      <c r="L4476" s="531" t="str">
        <f>IF(K4476=0,"0-0",(VLOOKUP(K4476,'[11]CONSOLIDADO PLAN DESARROLLO'!$DK$9:$DM$305,2,0)))</f>
        <v>0-0</v>
      </c>
      <c r="M4476" s="532" t="str">
        <f t="shared" si="223"/>
        <v>0-0</v>
      </c>
      <c r="N4476" s="526"/>
      <c r="O4476" s="535"/>
      <c r="AC4476" s="274"/>
    </row>
    <row r="4477" spans="1:29" x14ac:dyDescent="0.2">
      <c r="A4477" s="528"/>
      <c r="B4477" s="477" t="str">
        <f t="shared" si="222"/>
        <v xml:space="preserve"> </v>
      </c>
      <c r="C4477" s="477"/>
      <c r="D4477" s="526"/>
      <c r="E4477" s="529"/>
      <c r="F4477" s="529"/>
      <c r="G4477" s="530"/>
      <c r="H4477" s="530"/>
      <c r="I4477" s="532"/>
      <c r="J4477" s="531" t="e">
        <f>VLOOKUP(K4477,'[11]CONSOLIDADO PLAN DESARROLLO'!$DK$9:$DM4773,3,0)</f>
        <v>#N/A</v>
      </c>
      <c r="K4477" s="532"/>
      <c r="L4477" s="531" t="str">
        <f>IF(K4477=0,"0-0",(VLOOKUP(K4477,'[11]CONSOLIDADO PLAN DESARROLLO'!$DK$9:$DM$305,2,0)))</f>
        <v>0-0</v>
      </c>
      <c r="M4477" s="532" t="str">
        <f t="shared" si="223"/>
        <v>0-0</v>
      </c>
      <c r="N4477" s="526"/>
      <c r="O4477" s="535"/>
      <c r="AC4477" s="274"/>
    </row>
    <row r="4478" spans="1:29" x14ac:dyDescent="0.2">
      <c r="A4478" s="528"/>
      <c r="B4478" s="477" t="str">
        <f t="shared" si="222"/>
        <v xml:space="preserve"> </v>
      </c>
      <c r="C4478" s="477"/>
      <c r="D4478" s="526"/>
      <c r="E4478" s="529"/>
      <c r="F4478" s="529"/>
      <c r="G4478" s="530"/>
      <c r="H4478" s="530"/>
      <c r="I4478" s="532"/>
      <c r="J4478" s="531" t="e">
        <f>VLOOKUP(K4478,'[11]CONSOLIDADO PLAN DESARROLLO'!$DK$9:$DM4774,3,0)</f>
        <v>#N/A</v>
      </c>
      <c r="K4478" s="532"/>
      <c r="L4478" s="531" t="str">
        <f>IF(K4478=0,"0-0",(VLOOKUP(K4478,'[11]CONSOLIDADO PLAN DESARROLLO'!$DK$9:$DM$305,2,0)))</f>
        <v>0-0</v>
      </c>
      <c r="M4478" s="532" t="str">
        <f t="shared" si="223"/>
        <v>0-0</v>
      </c>
      <c r="N4478" s="526"/>
      <c r="O4478" s="535"/>
      <c r="AC4478" s="274"/>
    </row>
    <row r="4479" spans="1:29" x14ac:dyDescent="0.2">
      <c r="A4479" s="528"/>
      <c r="B4479" s="477" t="str">
        <f t="shared" si="222"/>
        <v xml:space="preserve"> </v>
      </c>
      <c r="C4479" s="477"/>
      <c r="D4479" s="526"/>
      <c r="E4479" s="529"/>
      <c r="F4479" s="529"/>
      <c r="G4479" s="530"/>
      <c r="H4479" s="530"/>
      <c r="I4479" s="532"/>
      <c r="J4479" s="531" t="e">
        <f>VLOOKUP(K4479,'[11]CONSOLIDADO PLAN DESARROLLO'!$DK$9:$DM4775,3,0)</f>
        <v>#N/A</v>
      </c>
      <c r="K4479" s="532"/>
      <c r="L4479" s="531" t="str">
        <f>IF(K4479=0,"0-0",(VLOOKUP(K4479,'[11]CONSOLIDADO PLAN DESARROLLO'!$DK$9:$DM$305,2,0)))</f>
        <v>0-0</v>
      </c>
      <c r="M4479" s="532" t="str">
        <f t="shared" si="223"/>
        <v>0-0</v>
      </c>
      <c r="N4479" s="526"/>
      <c r="O4479" s="535"/>
      <c r="AC4479" s="274"/>
    </row>
    <row r="4480" spans="1:29" x14ac:dyDescent="0.2">
      <c r="A4480" s="528"/>
      <c r="B4480" s="477" t="str">
        <f t="shared" si="222"/>
        <v xml:space="preserve"> </v>
      </c>
      <c r="C4480" s="477"/>
      <c r="D4480" s="526"/>
      <c r="E4480" s="529"/>
      <c r="F4480" s="529"/>
      <c r="G4480" s="530"/>
      <c r="H4480" s="530"/>
      <c r="I4480" s="532"/>
      <c r="J4480" s="531" t="e">
        <f>VLOOKUP(K4480,'[11]CONSOLIDADO PLAN DESARROLLO'!$DK$9:$DM4776,3,0)</f>
        <v>#N/A</v>
      </c>
      <c r="K4480" s="532"/>
      <c r="L4480" s="531" t="str">
        <f>IF(K4480=0,"0-0",(VLOOKUP(K4480,'[11]CONSOLIDADO PLAN DESARROLLO'!$DK$9:$DM$305,2,0)))</f>
        <v>0-0</v>
      </c>
      <c r="M4480" s="532" t="str">
        <f t="shared" si="223"/>
        <v>0-0</v>
      </c>
      <c r="N4480" s="526"/>
      <c r="O4480" s="535"/>
      <c r="AC4480" s="274"/>
    </row>
    <row r="4481" spans="1:29" x14ac:dyDescent="0.2">
      <c r="A4481" s="528"/>
      <c r="B4481" s="477" t="str">
        <f t="shared" si="222"/>
        <v xml:space="preserve"> </v>
      </c>
      <c r="C4481" s="477"/>
      <c r="D4481" s="526"/>
      <c r="E4481" s="529"/>
      <c r="F4481" s="529"/>
      <c r="G4481" s="530"/>
      <c r="H4481" s="530"/>
      <c r="I4481" s="532"/>
      <c r="J4481" s="531" t="e">
        <f>VLOOKUP(K4481,'[11]CONSOLIDADO PLAN DESARROLLO'!$DK$9:$DM4777,3,0)</f>
        <v>#N/A</v>
      </c>
      <c r="K4481" s="532"/>
      <c r="L4481" s="531" t="str">
        <f>IF(K4481=0,"0-0",(VLOOKUP(K4481,'[11]CONSOLIDADO PLAN DESARROLLO'!$DK$9:$DM$305,2,0)))</f>
        <v>0-0</v>
      </c>
      <c r="M4481" s="532" t="str">
        <f t="shared" si="223"/>
        <v>0-0</v>
      </c>
      <c r="N4481" s="526"/>
      <c r="O4481" s="535"/>
      <c r="AC4481" s="274"/>
    </row>
    <row r="4482" spans="1:29" x14ac:dyDescent="0.2">
      <c r="A4482" s="528"/>
      <c r="B4482" s="477" t="str">
        <f t="shared" si="222"/>
        <v xml:space="preserve"> </v>
      </c>
      <c r="C4482" s="477"/>
      <c r="D4482" s="526"/>
      <c r="E4482" s="529"/>
      <c r="F4482" s="529"/>
      <c r="G4482" s="530"/>
      <c r="H4482" s="530"/>
      <c r="I4482" s="532"/>
      <c r="J4482" s="531" t="e">
        <f>VLOOKUP(K4482,'[11]CONSOLIDADO PLAN DESARROLLO'!$DK$9:$DM4778,3,0)</f>
        <v>#N/A</v>
      </c>
      <c r="K4482" s="532"/>
      <c r="L4482" s="531" t="str">
        <f>IF(K4482=0,"0-0",(VLOOKUP(K4482,'[11]CONSOLIDADO PLAN DESARROLLO'!$DK$9:$DM$305,2,0)))</f>
        <v>0-0</v>
      </c>
      <c r="M4482" s="532" t="str">
        <f t="shared" si="223"/>
        <v>0-0</v>
      </c>
      <c r="N4482" s="526"/>
      <c r="O4482" s="535"/>
      <c r="AC4482" s="274"/>
    </row>
    <row r="4483" spans="1:29" x14ac:dyDescent="0.2">
      <c r="A4483" s="528"/>
      <c r="B4483" s="477" t="str">
        <f t="shared" ref="B4483:B4546" si="224">+CONCATENATE(C4483," ",(LEFT(I4483,(3))))</f>
        <v xml:space="preserve"> </v>
      </c>
      <c r="C4483" s="477"/>
      <c r="D4483" s="526"/>
      <c r="E4483" s="529"/>
      <c r="F4483" s="529"/>
      <c r="G4483" s="530"/>
      <c r="H4483" s="530"/>
      <c r="I4483" s="532"/>
      <c r="J4483" s="531" t="e">
        <f>VLOOKUP(K4483,'[11]CONSOLIDADO PLAN DESARROLLO'!$DK$9:$DM4779,3,0)</f>
        <v>#N/A</v>
      </c>
      <c r="K4483" s="532"/>
      <c r="L4483" s="531" t="str">
        <f>IF(K4483=0,"0-0",(VLOOKUP(K4483,'[11]CONSOLIDADO PLAN DESARROLLO'!$DK$9:$DM$305,2,0)))</f>
        <v>0-0</v>
      </c>
      <c r="M4483" s="532" t="str">
        <f t="shared" ref="M4483:M4546" si="225">IF(I4483=0,"0-0",(VLOOKUP(I4483,$Q$2:$V$191,$P$1,0)))</f>
        <v>0-0</v>
      </c>
      <c r="N4483" s="526"/>
      <c r="O4483" s="535"/>
      <c r="AC4483" s="274"/>
    </row>
    <row r="4484" spans="1:29" x14ac:dyDescent="0.2">
      <c r="A4484" s="528"/>
      <c r="B4484" s="477" t="str">
        <f t="shared" si="224"/>
        <v xml:space="preserve"> </v>
      </c>
      <c r="C4484" s="477"/>
      <c r="D4484" s="526"/>
      <c r="E4484" s="529"/>
      <c r="F4484" s="529"/>
      <c r="G4484" s="530"/>
      <c r="H4484" s="530"/>
      <c r="I4484" s="532"/>
      <c r="J4484" s="531" t="e">
        <f>VLOOKUP(K4484,'[11]CONSOLIDADO PLAN DESARROLLO'!$DK$9:$DM4780,3,0)</f>
        <v>#N/A</v>
      </c>
      <c r="K4484" s="532"/>
      <c r="L4484" s="531" t="str">
        <f>IF(K4484=0,"0-0",(VLOOKUP(K4484,'[11]CONSOLIDADO PLAN DESARROLLO'!$DK$9:$DM$305,2,0)))</f>
        <v>0-0</v>
      </c>
      <c r="M4484" s="532" t="str">
        <f t="shared" si="225"/>
        <v>0-0</v>
      </c>
      <c r="N4484" s="526"/>
      <c r="O4484" s="535"/>
      <c r="AC4484" s="274"/>
    </row>
    <row r="4485" spans="1:29" x14ac:dyDescent="0.2">
      <c r="A4485" s="528"/>
      <c r="B4485" s="477" t="str">
        <f t="shared" si="224"/>
        <v xml:space="preserve"> </v>
      </c>
      <c r="C4485" s="477"/>
      <c r="D4485" s="526"/>
      <c r="E4485" s="529"/>
      <c r="F4485" s="529"/>
      <c r="G4485" s="530"/>
      <c r="H4485" s="530"/>
      <c r="I4485" s="532"/>
      <c r="J4485" s="531" t="e">
        <f>VLOOKUP(K4485,'[11]CONSOLIDADO PLAN DESARROLLO'!$DK$9:$DM4781,3,0)</f>
        <v>#N/A</v>
      </c>
      <c r="K4485" s="532"/>
      <c r="L4485" s="531" t="str">
        <f>IF(K4485=0,"0-0",(VLOOKUP(K4485,'[11]CONSOLIDADO PLAN DESARROLLO'!$DK$9:$DM$305,2,0)))</f>
        <v>0-0</v>
      </c>
      <c r="M4485" s="532" t="str">
        <f t="shared" si="225"/>
        <v>0-0</v>
      </c>
      <c r="N4485" s="526"/>
      <c r="O4485" s="535"/>
      <c r="AC4485" s="274"/>
    </row>
    <row r="4486" spans="1:29" x14ac:dyDescent="0.2">
      <c r="A4486" s="528"/>
      <c r="B4486" s="477" t="str">
        <f t="shared" si="224"/>
        <v xml:space="preserve"> </v>
      </c>
      <c r="C4486" s="477"/>
      <c r="D4486" s="526"/>
      <c r="E4486" s="529"/>
      <c r="F4486" s="529"/>
      <c r="G4486" s="530"/>
      <c r="H4486" s="530"/>
      <c r="I4486" s="532"/>
      <c r="J4486" s="531" t="e">
        <f>VLOOKUP(K4486,'[11]CONSOLIDADO PLAN DESARROLLO'!$DK$9:$DM4782,3,0)</f>
        <v>#N/A</v>
      </c>
      <c r="K4486" s="532"/>
      <c r="L4486" s="531" t="str">
        <f>IF(K4486=0,"0-0",(VLOOKUP(K4486,'[11]CONSOLIDADO PLAN DESARROLLO'!$DK$9:$DM$305,2,0)))</f>
        <v>0-0</v>
      </c>
      <c r="M4486" s="532" t="str">
        <f t="shared" si="225"/>
        <v>0-0</v>
      </c>
      <c r="N4486" s="526"/>
      <c r="O4486" s="535"/>
      <c r="AC4486" s="274"/>
    </row>
    <row r="4487" spans="1:29" x14ac:dyDescent="0.2">
      <c r="A4487" s="528"/>
      <c r="B4487" s="477" t="str">
        <f t="shared" si="224"/>
        <v xml:space="preserve"> </v>
      </c>
      <c r="C4487" s="477"/>
      <c r="D4487" s="526"/>
      <c r="E4487" s="529"/>
      <c r="F4487" s="529"/>
      <c r="G4487" s="530"/>
      <c r="H4487" s="530"/>
      <c r="I4487" s="532"/>
      <c r="J4487" s="531" t="e">
        <f>VLOOKUP(K4487,'[11]CONSOLIDADO PLAN DESARROLLO'!$DK$9:$DM4783,3,0)</f>
        <v>#N/A</v>
      </c>
      <c r="K4487" s="532"/>
      <c r="L4487" s="531" t="str">
        <f>IF(K4487=0,"0-0",(VLOOKUP(K4487,'[11]CONSOLIDADO PLAN DESARROLLO'!$DK$9:$DM$305,2,0)))</f>
        <v>0-0</v>
      </c>
      <c r="M4487" s="532" t="str">
        <f t="shared" si="225"/>
        <v>0-0</v>
      </c>
      <c r="N4487" s="526"/>
      <c r="O4487" s="535"/>
      <c r="AC4487" s="274"/>
    </row>
    <row r="4488" spans="1:29" x14ac:dyDescent="0.2">
      <c r="A4488" s="528"/>
      <c r="B4488" s="477" t="str">
        <f t="shared" si="224"/>
        <v xml:space="preserve"> </v>
      </c>
      <c r="C4488" s="477"/>
      <c r="D4488" s="526"/>
      <c r="E4488" s="529"/>
      <c r="F4488" s="529"/>
      <c r="G4488" s="530"/>
      <c r="H4488" s="530"/>
      <c r="I4488" s="532"/>
      <c r="J4488" s="531" t="e">
        <f>VLOOKUP(K4488,'[11]CONSOLIDADO PLAN DESARROLLO'!$DK$9:$DM4784,3,0)</f>
        <v>#N/A</v>
      </c>
      <c r="K4488" s="532"/>
      <c r="L4488" s="531" t="str">
        <f>IF(K4488=0,"0-0",(VLOOKUP(K4488,'[11]CONSOLIDADO PLAN DESARROLLO'!$DK$9:$DM$305,2,0)))</f>
        <v>0-0</v>
      </c>
      <c r="M4488" s="532" t="str">
        <f t="shared" si="225"/>
        <v>0-0</v>
      </c>
      <c r="N4488" s="526"/>
      <c r="O4488" s="535"/>
      <c r="AC4488" s="274"/>
    </row>
    <row r="4489" spans="1:29" x14ac:dyDescent="0.2">
      <c r="A4489" s="528"/>
      <c r="B4489" s="477" t="str">
        <f t="shared" si="224"/>
        <v xml:space="preserve"> </v>
      </c>
      <c r="C4489" s="477"/>
      <c r="D4489" s="526"/>
      <c r="E4489" s="529"/>
      <c r="F4489" s="529"/>
      <c r="G4489" s="530"/>
      <c r="H4489" s="530"/>
      <c r="I4489" s="532"/>
      <c r="J4489" s="531" t="e">
        <f>VLOOKUP(K4489,'[11]CONSOLIDADO PLAN DESARROLLO'!$DK$9:$DM4785,3,0)</f>
        <v>#N/A</v>
      </c>
      <c r="K4489" s="532"/>
      <c r="L4489" s="531" t="str">
        <f>IF(K4489=0,"0-0",(VLOOKUP(K4489,'[11]CONSOLIDADO PLAN DESARROLLO'!$DK$9:$DM$305,2,0)))</f>
        <v>0-0</v>
      </c>
      <c r="M4489" s="532" t="str">
        <f t="shared" si="225"/>
        <v>0-0</v>
      </c>
      <c r="N4489" s="526"/>
      <c r="O4489" s="535"/>
      <c r="AC4489" s="274"/>
    </row>
    <row r="4490" spans="1:29" x14ac:dyDescent="0.2">
      <c r="A4490" s="528"/>
      <c r="B4490" s="477" t="str">
        <f t="shared" si="224"/>
        <v xml:space="preserve"> </v>
      </c>
      <c r="C4490" s="477"/>
      <c r="D4490" s="526"/>
      <c r="E4490" s="529"/>
      <c r="F4490" s="529"/>
      <c r="G4490" s="530"/>
      <c r="H4490" s="530"/>
      <c r="I4490" s="532"/>
      <c r="J4490" s="531" t="e">
        <f>VLOOKUP(K4490,'[11]CONSOLIDADO PLAN DESARROLLO'!$DK$9:$DM4786,3,0)</f>
        <v>#N/A</v>
      </c>
      <c r="K4490" s="532"/>
      <c r="L4490" s="531" t="str">
        <f>IF(K4490=0,"0-0",(VLOOKUP(K4490,'[11]CONSOLIDADO PLAN DESARROLLO'!$DK$9:$DM$305,2,0)))</f>
        <v>0-0</v>
      </c>
      <c r="M4490" s="532" t="str">
        <f t="shared" si="225"/>
        <v>0-0</v>
      </c>
      <c r="N4490" s="526"/>
      <c r="O4490" s="535"/>
      <c r="AC4490" s="274"/>
    </row>
    <row r="4491" spans="1:29" x14ac:dyDescent="0.2">
      <c r="A4491" s="528"/>
      <c r="B4491" s="477" t="str">
        <f t="shared" si="224"/>
        <v xml:space="preserve"> </v>
      </c>
      <c r="C4491" s="477"/>
      <c r="D4491" s="526"/>
      <c r="E4491" s="529"/>
      <c r="F4491" s="529"/>
      <c r="G4491" s="530"/>
      <c r="H4491" s="530"/>
      <c r="I4491" s="532"/>
      <c r="J4491" s="531" t="e">
        <f>VLOOKUP(K4491,'[11]CONSOLIDADO PLAN DESARROLLO'!$DK$9:$DM4787,3,0)</f>
        <v>#N/A</v>
      </c>
      <c r="K4491" s="532"/>
      <c r="L4491" s="531" t="str">
        <f>IF(K4491=0,"0-0",(VLOOKUP(K4491,'[11]CONSOLIDADO PLAN DESARROLLO'!$DK$9:$DM$305,2,0)))</f>
        <v>0-0</v>
      </c>
      <c r="M4491" s="532" t="str">
        <f t="shared" si="225"/>
        <v>0-0</v>
      </c>
      <c r="N4491" s="526"/>
      <c r="O4491" s="535"/>
      <c r="AC4491" s="274"/>
    </row>
    <row r="4492" spans="1:29" x14ac:dyDescent="0.2">
      <c r="A4492" s="528"/>
      <c r="B4492" s="477" t="str">
        <f t="shared" si="224"/>
        <v xml:space="preserve"> </v>
      </c>
      <c r="C4492" s="477"/>
      <c r="D4492" s="526"/>
      <c r="E4492" s="529"/>
      <c r="F4492" s="529"/>
      <c r="G4492" s="530"/>
      <c r="H4492" s="530"/>
      <c r="I4492" s="532"/>
      <c r="J4492" s="531" t="e">
        <f>VLOOKUP(K4492,'[11]CONSOLIDADO PLAN DESARROLLO'!$DK$9:$DM4788,3,0)</f>
        <v>#N/A</v>
      </c>
      <c r="K4492" s="532"/>
      <c r="L4492" s="531" t="str">
        <f>IF(K4492=0,"0-0",(VLOOKUP(K4492,'[11]CONSOLIDADO PLAN DESARROLLO'!$DK$9:$DM$305,2,0)))</f>
        <v>0-0</v>
      </c>
      <c r="M4492" s="532" t="str">
        <f t="shared" si="225"/>
        <v>0-0</v>
      </c>
      <c r="N4492" s="526"/>
      <c r="O4492" s="535"/>
      <c r="AC4492" s="274"/>
    </row>
    <row r="4493" spans="1:29" x14ac:dyDescent="0.2">
      <c r="A4493" s="528"/>
      <c r="B4493" s="477" t="str">
        <f t="shared" si="224"/>
        <v xml:space="preserve"> </v>
      </c>
      <c r="C4493" s="477"/>
      <c r="D4493" s="526"/>
      <c r="E4493" s="529"/>
      <c r="F4493" s="529"/>
      <c r="G4493" s="530"/>
      <c r="H4493" s="530"/>
      <c r="I4493" s="532"/>
      <c r="J4493" s="531" t="e">
        <f>VLOOKUP(K4493,'[11]CONSOLIDADO PLAN DESARROLLO'!$DK$9:$DM4789,3,0)</f>
        <v>#N/A</v>
      </c>
      <c r="K4493" s="532"/>
      <c r="L4493" s="531" t="str">
        <f>IF(K4493=0,"0-0",(VLOOKUP(K4493,'[11]CONSOLIDADO PLAN DESARROLLO'!$DK$9:$DM$305,2,0)))</f>
        <v>0-0</v>
      </c>
      <c r="M4493" s="532" t="str">
        <f t="shared" si="225"/>
        <v>0-0</v>
      </c>
      <c r="N4493" s="526"/>
      <c r="O4493" s="535"/>
      <c r="AC4493" s="274"/>
    </row>
    <row r="4494" spans="1:29" x14ac:dyDescent="0.2">
      <c r="A4494" s="528"/>
      <c r="B4494" s="477" t="str">
        <f t="shared" si="224"/>
        <v xml:space="preserve"> </v>
      </c>
      <c r="C4494" s="477"/>
      <c r="D4494" s="526"/>
      <c r="E4494" s="529"/>
      <c r="F4494" s="529"/>
      <c r="G4494" s="530"/>
      <c r="H4494" s="530"/>
      <c r="I4494" s="532"/>
      <c r="J4494" s="531" t="e">
        <f>VLOOKUP(K4494,'[11]CONSOLIDADO PLAN DESARROLLO'!$DK$9:$DM4790,3,0)</f>
        <v>#N/A</v>
      </c>
      <c r="K4494" s="532"/>
      <c r="L4494" s="531" t="str">
        <f>IF(K4494=0,"0-0",(VLOOKUP(K4494,'[11]CONSOLIDADO PLAN DESARROLLO'!$DK$9:$DM$305,2,0)))</f>
        <v>0-0</v>
      </c>
      <c r="M4494" s="532" t="str">
        <f t="shared" si="225"/>
        <v>0-0</v>
      </c>
      <c r="N4494" s="526"/>
      <c r="O4494" s="535"/>
      <c r="AC4494" s="274"/>
    </row>
    <row r="4495" spans="1:29" x14ac:dyDescent="0.2">
      <c r="A4495" s="528"/>
      <c r="B4495" s="477" t="str">
        <f t="shared" si="224"/>
        <v xml:space="preserve"> </v>
      </c>
      <c r="C4495" s="477"/>
      <c r="D4495" s="526"/>
      <c r="E4495" s="529"/>
      <c r="F4495" s="529"/>
      <c r="G4495" s="530"/>
      <c r="H4495" s="530"/>
      <c r="I4495" s="532"/>
      <c r="J4495" s="531" t="e">
        <f>VLOOKUP(K4495,'[11]CONSOLIDADO PLAN DESARROLLO'!$DK$9:$DM4791,3,0)</f>
        <v>#N/A</v>
      </c>
      <c r="K4495" s="532"/>
      <c r="L4495" s="531" t="str">
        <f>IF(K4495=0,"0-0",(VLOOKUP(K4495,'[11]CONSOLIDADO PLAN DESARROLLO'!$DK$9:$DM$305,2,0)))</f>
        <v>0-0</v>
      </c>
      <c r="M4495" s="532" t="str">
        <f t="shared" si="225"/>
        <v>0-0</v>
      </c>
      <c r="N4495" s="526"/>
      <c r="O4495" s="535"/>
      <c r="AC4495" s="274"/>
    </row>
    <row r="4496" spans="1:29" x14ac:dyDescent="0.2">
      <c r="A4496" s="528"/>
      <c r="B4496" s="477" t="str">
        <f t="shared" si="224"/>
        <v xml:space="preserve"> </v>
      </c>
      <c r="C4496" s="477"/>
      <c r="D4496" s="526"/>
      <c r="E4496" s="529"/>
      <c r="F4496" s="529"/>
      <c r="G4496" s="530"/>
      <c r="H4496" s="530"/>
      <c r="I4496" s="532"/>
      <c r="J4496" s="531" t="e">
        <f>VLOOKUP(K4496,'[11]CONSOLIDADO PLAN DESARROLLO'!$DK$9:$DM4792,3,0)</f>
        <v>#N/A</v>
      </c>
      <c r="K4496" s="532"/>
      <c r="L4496" s="531" t="str">
        <f>IF(K4496=0,"0-0",(VLOOKUP(K4496,'[11]CONSOLIDADO PLAN DESARROLLO'!$DK$9:$DM$305,2,0)))</f>
        <v>0-0</v>
      </c>
      <c r="M4496" s="532" t="str">
        <f t="shared" si="225"/>
        <v>0-0</v>
      </c>
      <c r="N4496" s="526"/>
      <c r="O4496" s="535"/>
      <c r="AC4496" s="274"/>
    </row>
    <row r="4497" spans="1:29" x14ac:dyDescent="0.2">
      <c r="A4497" s="528"/>
      <c r="B4497" s="477" t="str">
        <f t="shared" si="224"/>
        <v xml:space="preserve"> </v>
      </c>
      <c r="C4497" s="477"/>
      <c r="D4497" s="526"/>
      <c r="E4497" s="529"/>
      <c r="F4497" s="529"/>
      <c r="G4497" s="530"/>
      <c r="H4497" s="530"/>
      <c r="I4497" s="532"/>
      <c r="J4497" s="531" t="e">
        <f>VLOOKUP(K4497,'[11]CONSOLIDADO PLAN DESARROLLO'!$DK$9:$DM4793,3,0)</f>
        <v>#N/A</v>
      </c>
      <c r="K4497" s="532"/>
      <c r="L4497" s="531" t="str">
        <f>IF(K4497=0,"0-0",(VLOOKUP(K4497,'[11]CONSOLIDADO PLAN DESARROLLO'!$DK$9:$DM$305,2,0)))</f>
        <v>0-0</v>
      </c>
      <c r="M4497" s="532" t="str">
        <f t="shared" si="225"/>
        <v>0-0</v>
      </c>
      <c r="N4497" s="526"/>
      <c r="O4497" s="535"/>
      <c r="AC4497" s="274"/>
    </row>
    <row r="4498" spans="1:29" x14ac:dyDescent="0.2">
      <c r="A4498" s="528"/>
      <c r="B4498" s="477" t="str">
        <f t="shared" si="224"/>
        <v xml:space="preserve"> </v>
      </c>
      <c r="C4498" s="477"/>
      <c r="D4498" s="526"/>
      <c r="E4498" s="529"/>
      <c r="F4498" s="529"/>
      <c r="G4498" s="530"/>
      <c r="H4498" s="530"/>
      <c r="I4498" s="532"/>
      <c r="J4498" s="531" t="e">
        <f>VLOOKUP(K4498,'[11]CONSOLIDADO PLAN DESARROLLO'!$DK$9:$DM4794,3,0)</f>
        <v>#N/A</v>
      </c>
      <c r="K4498" s="532"/>
      <c r="L4498" s="531" t="str">
        <f>IF(K4498=0,"0-0",(VLOOKUP(K4498,'[11]CONSOLIDADO PLAN DESARROLLO'!$DK$9:$DM$305,2,0)))</f>
        <v>0-0</v>
      </c>
      <c r="M4498" s="532" t="str">
        <f t="shared" si="225"/>
        <v>0-0</v>
      </c>
      <c r="N4498" s="526"/>
      <c r="O4498" s="535"/>
      <c r="AC4498" s="274"/>
    </row>
    <row r="4499" spans="1:29" x14ac:dyDescent="0.2">
      <c r="A4499" s="528"/>
      <c r="B4499" s="477" t="str">
        <f t="shared" si="224"/>
        <v xml:space="preserve"> </v>
      </c>
      <c r="C4499" s="477"/>
      <c r="D4499" s="526"/>
      <c r="E4499" s="529"/>
      <c r="F4499" s="529"/>
      <c r="G4499" s="530"/>
      <c r="H4499" s="530"/>
      <c r="I4499" s="532"/>
      <c r="J4499" s="531" t="e">
        <f>VLOOKUP(K4499,'[11]CONSOLIDADO PLAN DESARROLLO'!$DK$9:$DM4795,3,0)</f>
        <v>#N/A</v>
      </c>
      <c r="K4499" s="532"/>
      <c r="L4499" s="531" t="str">
        <f>IF(K4499=0,"0-0",(VLOOKUP(K4499,'[11]CONSOLIDADO PLAN DESARROLLO'!$DK$9:$DM$305,2,0)))</f>
        <v>0-0</v>
      </c>
      <c r="M4499" s="532" t="str">
        <f t="shared" si="225"/>
        <v>0-0</v>
      </c>
      <c r="N4499" s="526"/>
      <c r="O4499" s="535"/>
      <c r="AC4499" s="274"/>
    </row>
    <row r="4500" spans="1:29" x14ac:dyDescent="0.2">
      <c r="A4500" s="528"/>
      <c r="B4500" s="477" t="str">
        <f t="shared" si="224"/>
        <v xml:space="preserve"> </v>
      </c>
      <c r="C4500" s="477"/>
      <c r="D4500" s="526"/>
      <c r="E4500" s="529"/>
      <c r="F4500" s="529"/>
      <c r="G4500" s="530"/>
      <c r="H4500" s="530"/>
      <c r="I4500" s="532"/>
      <c r="J4500" s="531" t="e">
        <f>VLOOKUP(K4500,'[11]CONSOLIDADO PLAN DESARROLLO'!$DK$9:$DM4796,3,0)</f>
        <v>#N/A</v>
      </c>
      <c r="K4500" s="532"/>
      <c r="L4500" s="531" t="str">
        <f>IF(K4500=0,"0-0",(VLOOKUP(K4500,'[11]CONSOLIDADO PLAN DESARROLLO'!$DK$9:$DM$305,2,0)))</f>
        <v>0-0</v>
      </c>
      <c r="M4500" s="532" t="str">
        <f t="shared" si="225"/>
        <v>0-0</v>
      </c>
      <c r="N4500" s="526"/>
      <c r="O4500" s="535"/>
      <c r="AC4500" s="274"/>
    </row>
    <row r="4501" spans="1:29" x14ac:dyDescent="0.2">
      <c r="A4501" s="528"/>
      <c r="B4501" s="477" t="str">
        <f t="shared" si="224"/>
        <v xml:space="preserve"> </v>
      </c>
      <c r="C4501" s="477"/>
      <c r="D4501" s="526"/>
      <c r="E4501" s="529"/>
      <c r="F4501" s="529"/>
      <c r="G4501" s="530"/>
      <c r="H4501" s="530"/>
      <c r="I4501" s="532"/>
      <c r="J4501" s="531" t="e">
        <f>VLOOKUP(K4501,'[11]CONSOLIDADO PLAN DESARROLLO'!$DK$9:$DM4797,3,0)</f>
        <v>#N/A</v>
      </c>
      <c r="K4501" s="532"/>
      <c r="L4501" s="531" t="str">
        <f>IF(K4501=0,"0-0",(VLOOKUP(K4501,'[11]CONSOLIDADO PLAN DESARROLLO'!$DK$9:$DM$305,2,0)))</f>
        <v>0-0</v>
      </c>
      <c r="M4501" s="532" t="str">
        <f t="shared" si="225"/>
        <v>0-0</v>
      </c>
      <c r="N4501" s="526"/>
      <c r="O4501" s="535"/>
      <c r="AC4501" s="274"/>
    </row>
    <row r="4502" spans="1:29" x14ac:dyDescent="0.2">
      <c r="A4502" s="528"/>
      <c r="B4502" s="477" t="str">
        <f t="shared" si="224"/>
        <v xml:space="preserve"> </v>
      </c>
      <c r="C4502" s="477"/>
      <c r="D4502" s="526"/>
      <c r="E4502" s="529"/>
      <c r="F4502" s="529"/>
      <c r="G4502" s="530"/>
      <c r="H4502" s="530"/>
      <c r="I4502" s="532"/>
      <c r="J4502" s="531" t="e">
        <f>VLOOKUP(K4502,'[11]CONSOLIDADO PLAN DESARROLLO'!$DK$9:$DM4798,3,0)</f>
        <v>#N/A</v>
      </c>
      <c r="K4502" s="532"/>
      <c r="L4502" s="531" t="str">
        <f>IF(K4502=0,"0-0",(VLOOKUP(K4502,'[11]CONSOLIDADO PLAN DESARROLLO'!$DK$9:$DM$305,2,0)))</f>
        <v>0-0</v>
      </c>
      <c r="M4502" s="532" t="str">
        <f t="shared" si="225"/>
        <v>0-0</v>
      </c>
      <c r="N4502" s="526"/>
      <c r="O4502" s="535"/>
      <c r="AC4502" s="274"/>
    </row>
    <row r="4503" spans="1:29" x14ac:dyDescent="0.2">
      <c r="A4503" s="528"/>
      <c r="B4503" s="477" t="str">
        <f t="shared" si="224"/>
        <v xml:space="preserve"> </v>
      </c>
      <c r="C4503" s="477"/>
      <c r="D4503" s="526"/>
      <c r="E4503" s="529"/>
      <c r="F4503" s="529"/>
      <c r="G4503" s="530"/>
      <c r="H4503" s="530"/>
      <c r="I4503" s="532"/>
      <c r="J4503" s="531" t="e">
        <f>VLOOKUP(K4503,'[11]CONSOLIDADO PLAN DESARROLLO'!$DK$9:$DM4799,3,0)</f>
        <v>#N/A</v>
      </c>
      <c r="K4503" s="532"/>
      <c r="L4503" s="531" t="str">
        <f>IF(K4503=0,"0-0",(VLOOKUP(K4503,'[11]CONSOLIDADO PLAN DESARROLLO'!$DK$9:$DM$305,2,0)))</f>
        <v>0-0</v>
      </c>
      <c r="M4503" s="532" t="str">
        <f t="shared" si="225"/>
        <v>0-0</v>
      </c>
      <c r="N4503" s="526"/>
      <c r="O4503" s="535"/>
      <c r="AC4503" s="274"/>
    </row>
    <row r="4504" spans="1:29" x14ac:dyDescent="0.2">
      <c r="A4504" s="528"/>
      <c r="B4504" s="477" t="str">
        <f t="shared" si="224"/>
        <v xml:space="preserve"> </v>
      </c>
      <c r="C4504" s="477"/>
      <c r="D4504" s="526"/>
      <c r="E4504" s="529"/>
      <c r="F4504" s="529"/>
      <c r="G4504" s="530"/>
      <c r="H4504" s="530"/>
      <c r="I4504" s="532"/>
      <c r="J4504" s="531" t="e">
        <f>VLOOKUP(K4504,'[11]CONSOLIDADO PLAN DESARROLLO'!$DK$9:$DM4800,3,0)</f>
        <v>#N/A</v>
      </c>
      <c r="K4504" s="532"/>
      <c r="L4504" s="531" t="str">
        <f>IF(K4504=0,"0-0",(VLOOKUP(K4504,'[11]CONSOLIDADO PLAN DESARROLLO'!$DK$9:$DM$305,2,0)))</f>
        <v>0-0</v>
      </c>
      <c r="M4504" s="532" t="str">
        <f t="shared" si="225"/>
        <v>0-0</v>
      </c>
      <c r="N4504" s="526"/>
      <c r="O4504" s="535"/>
      <c r="AC4504" s="274"/>
    </row>
    <row r="4505" spans="1:29" x14ac:dyDescent="0.2">
      <c r="A4505" s="528"/>
      <c r="B4505" s="477" t="str">
        <f t="shared" si="224"/>
        <v xml:space="preserve"> </v>
      </c>
      <c r="C4505" s="477"/>
      <c r="D4505" s="526"/>
      <c r="E4505" s="529"/>
      <c r="F4505" s="529"/>
      <c r="G4505" s="530"/>
      <c r="H4505" s="530"/>
      <c r="I4505" s="532"/>
      <c r="J4505" s="531" t="e">
        <f>VLOOKUP(K4505,'[11]CONSOLIDADO PLAN DESARROLLO'!$DK$9:$DM4801,3,0)</f>
        <v>#N/A</v>
      </c>
      <c r="K4505" s="532"/>
      <c r="L4505" s="531" t="str">
        <f>IF(K4505=0,"0-0",(VLOOKUP(K4505,'[11]CONSOLIDADO PLAN DESARROLLO'!$DK$9:$DM$305,2,0)))</f>
        <v>0-0</v>
      </c>
      <c r="M4505" s="532" t="str">
        <f t="shared" si="225"/>
        <v>0-0</v>
      </c>
      <c r="N4505" s="526"/>
      <c r="O4505" s="535"/>
      <c r="AC4505" s="274"/>
    </row>
    <row r="4506" spans="1:29" x14ac:dyDescent="0.2">
      <c r="A4506" s="528"/>
      <c r="B4506" s="477" t="str">
        <f t="shared" si="224"/>
        <v xml:space="preserve"> </v>
      </c>
      <c r="C4506" s="477"/>
      <c r="D4506" s="526"/>
      <c r="E4506" s="529"/>
      <c r="F4506" s="529"/>
      <c r="G4506" s="530"/>
      <c r="H4506" s="530"/>
      <c r="I4506" s="532"/>
      <c r="J4506" s="531" t="e">
        <f>VLOOKUP(K4506,'[11]CONSOLIDADO PLAN DESARROLLO'!$DK$9:$DM4802,3,0)</f>
        <v>#N/A</v>
      </c>
      <c r="K4506" s="532"/>
      <c r="L4506" s="531" t="str">
        <f>IF(K4506=0,"0-0",(VLOOKUP(K4506,'[11]CONSOLIDADO PLAN DESARROLLO'!$DK$9:$DM$305,2,0)))</f>
        <v>0-0</v>
      </c>
      <c r="M4506" s="532" t="str">
        <f t="shared" si="225"/>
        <v>0-0</v>
      </c>
      <c r="N4506" s="526"/>
      <c r="O4506" s="535"/>
      <c r="AC4506" s="274"/>
    </row>
    <row r="4507" spans="1:29" x14ac:dyDescent="0.2">
      <c r="A4507" s="528"/>
      <c r="B4507" s="477" t="str">
        <f t="shared" si="224"/>
        <v xml:space="preserve"> </v>
      </c>
      <c r="C4507" s="477"/>
      <c r="D4507" s="526"/>
      <c r="E4507" s="529"/>
      <c r="F4507" s="529"/>
      <c r="G4507" s="530"/>
      <c r="H4507" s="530"/>
      <c r="I4507" s="532"/>
      <c r="J4507" s="531" t="e">
        <f>VLOOKUP(K4507,'[11]CONSOLIDADO PLAN DESARROLLO'!$DK$9:$DM4803,3,0)</f>
        <v>#N/A</v>
      </c>
      <c r="K4507" s="532"/>
      <c r="L4507" s="531" t="str">
        <f>IF(K4507=0,"0-0",(VLOOKUP(K4507,'[11]CONSOLIDADO PLAN DESARROLLO'!$DK$9:$DM$305,2,0)))</f>
        <v>0-0</v>
      </c>
      <c r="M4507" s="532" t="str">
        <f t="shared" si="225"/>
        <v>0-0</v>
      </c>
      <c r="N4507" s="526"/>
      <c r="O4507" s="535"/>
      <c r="AC4507" s="274"/>
    </row>
    <row r="4508" spans="1:29" x14ac:dyDescent="0.2">
      <c r="A4508" s="528"/>
      <c r="B4508" s="477" t="str">
        <f t="shared" si="224"/>
        <v xml:space="preserve"> </v>
      </c>
      <c r="C4508" s="477"/>
      <c r="D4508" s="526"/>
      <c r="E4508" s="529"/>
      <c r="F4508" s="529"/>
      <c r="G4508" s="530"/>
      <c r="H4508" s="530"/>
      <c r="I4508" s="532"/>
      <c r="J4508" s="531" t="e">
        <f>VLOOKUP(K4508,'[11]CONSOLIDADO PLAN DESARROLLO'!$DK$9:$DM4804,3,0)</f>
        <v>#N/A</v>
      </c>
      <c r="K4508" s="532"/>
      <c r="L4508" s="531" t="str">
        <f>IF(K4508=0,"0-0",(VLOOKUP(K4508,'[11]CONSOLIDADO PLAN DESARROLLO'!$DK$9:$DM$305,2,0)))</f>
        <v>0-0</v>
      </c>
      <c r="M4508" s="532" t="str">
        <f t="shared" si="225"/>
        <v>0-0</v>
      </c>
      <c r="N4508" s="526"/>
      <c r="O4508" s="535"/>
      <c r="AC4508" s="274"/>
    </row>
    <row r="4509" spans="1:29" x14ac:dyDescent="0.2">
      <c r="A4509" s="528"/>
      <c r="B4509" s="477" t="str">
        <f t="shared" si="224"/>
        <v xml:space="preserve"> </v>
      </c>
      <c r="C4509" s="477"/>
      <c r="D4509" s="526"/>
      <c r="E4509" s="529"/>
      <c r="F4509" s="529"/>
      <c r="G4509" s="530"/>
      <c r="H4509" s="530"/>
      <c r="I4509" s="532"/>
      <c r="J4509" s="531" t="e">
        <f>VLOOKUP(K4509,'[11]CONSOLIDADO PLAN DESARROLLO'!$DK$9:$DM4805,3,0)</f>
        <v>#N/A</v>
      </c>
      <c r="K4509" s="532"/>
      <c r="L4509" s="531" t="str">
        <f>IF(K4509=0,"0-0",(VLOOKUP(K4509,'[11]CONSOLIDADO PLAN DESARROLLO'!$DK$9:$DM$305,2,0)))</f>
        <v>0-0</v>
      </c>
      <c r="M4509" s="532" t="str">
        <f t="shared" si="225"/>
        <v>0-0</v>
      </c>
      <c r="N4509" s="526"/>
      <c r="O4509" s="535"/>
      <c r="AC4509" s="274"/>
    </row>
    <row r="4510" spans="1:29" x14ac:dyDescent="0.2">
      <c r="A4510" s="528"/>
      <c r="B4510" s="477" t="str">
        <f t="shared" si="224"/>
        <v xml:space="preserve"> </v>
      </c>
      <c r="C4510" s="477"/>
      <c r="D4510" s="526"/>
      <c r="E4510" s="529"/>
      <c r="F4510" s="529"/>
      <c r="G4510" s="530"/>
      <c r="H4510" s="530"/>
      <c r="I4510" s="532"/>
      <c r="J4510" s="531" t="e">
        <f>VLOOKUP(K4510,'[11]CONSOLIDADO PLAN DESARROLLO'!$DK$9:$DM4806,3,0)</f>
        <v>#N/A</v>
      </c>
      <c r="K4510" s="532"/>
      <c r="L4510" s="531" t="str">
        <f>IF(K4510=0,"0-0",(VLOOKUP(K4510,'[11]CONSOLIDADO PLAN DESARROLLO'!$DK$9:$DM$305,2,0)))</f>
        <v>0-0</v>
      </c>
      <c r="M4510" s="532" t="str">
        <f t="shared" si="225"/>
        <v>0-0</v>
      </c>
      <c r="N4510" s="526"/>
      <c r="O4510" s="535"/>
      <c r="AC4510" s="274"/>
    </row>
    <row r="4511" spans="1:29" x14ac:dyDescent="0.2">
      <c r="A4511" s="528"/>
      <c r="B4511" s="477" t="str">
        <f t="shared" si="224"/>
        <v xml:space="preserve"> </v>
      </c>
      <c r="C4511" s="477"/>
      <c r="D4511" s="526"/>
      <c r="E4511" s="529"/>
      <c r="F4511" s="529"/>
      <c r="G4511" s="530"/>
      <c r="H4511" s="530"/>
      <c r="I4511" s="532"/>
      <c r="J4511" s="531" t="e">
        <f>VLOOKUP(K4511,'[11]CONSOLIDADO PLAN DESARROLLO'!$DK$9:$DM4807,3,0)</f>
        <v>#N/A</v>
      </c>
      <c r="K4511" s="532"/>
      <c r="L4511" s="531" t="str">
        <f>IF(K4511=0,"0-0",(VLOOKUP(K4511,'[11]CONSOLIDADO PLAN DESARROLLO'!$DK$9:$DM$305,2,0)))</f>
        <v>0-0</v>
      </c>
      <c r="M4511" s="532" t="str">
        <f t="shared" si="225"/>
        <v>0-0</v>
      </c>
      <c r="N4511" s="526"/>
      <c r="O4511" s="535"/>
      <c r="AC4511" s="274"/>
    </row>
    <row r="4512" spans="1:29" x14ac:dyDescent="0.2">
      <c r="A4512" s="528"/>
      <c r="B4512" s="477" t="str">
        <f t="shared" si="224"/>
        <v xml:space="preserve"> </v>
      </c>
      <c r="C4512" s="477"/>
      <c r="D4512" s="526"/>
      <c r="E4512" s="529"/>
      <c r="F4512" s="529"/>
      <c r="G4512" s="530"/>
      <c r="H4512" s="530"/>
      <c r="I4512" s="532"/>
      <c r="J4512" s="531" t="e">
        <f>VLOOKUP(K4512,'[11]CONSOLIDADO PLAN DESARROLLO'!$DK$9:$DM4808,3,0)</f>
        <v>#N/A</v>
      </c>
      <c r="K4512" s="532"/>
      <c r="L4512" s="531" t="str">
        <f>IF(K4512=0,"0-0",(VLOOKUP(K4512,'[11]CONSOLIDADO PLAN DESARROLLO'!$DK$9:$DM$305,2,0)))</f>
        <v>0-0</v>
      </c>
      <c r="M4512" s="532" t="str">
        <f t="shared" si="225"/>
        <v>0-0</v>
      </c>
      <c r="N4512" s="526"/>
      <c r="O4512" s="535"/>
      <c r="AC4512" s="274"/>
    </row>
    <row r="4513" spans="1:29" x14ac:dyDescent="0.2">
      <c r="A4513" s="528"/>
      <c r="B4513" s="477" t="str">
        <f t="shared" si="224"/>
        <v xml:space="preserve"> </v>
      </c>
      <c r="C4513" s="477"/>
      <c r="D4513" s="526"/>
      <c r="E4513" s="529"/>
      <c r="F4513" s="529"/>
      <c r="G4513" s="530"/>
      <c r="H4513" s="530"/>
      <c r="I4513" s="532"/>
      <c r="J4513" s="531" t="e">
        <f>VLOOKUP(K4513,'[11]CONSOLIDADO PLAN DESARROLLO'!$DK$9:$DM4809,3,0)</f>
        <v>#N/A</v>
      </c>
      <c r="K4513" s="532"/>
      <c r="L4513" s="531" t="str">
        <f>IF(K4513=0,"0-0",(VLOOKUP(K4513,'[11]CONSOLIDADO PLAN DESARROLLO'!$DK$9:$DM$305,2,0)))</f>
        <v>0-0</v>
      </c>
      <c r="M4513" s="532" t="str">
        <f t="shared" si="225"/>
        <v>0-0</v>
      </c>
      <c r="N4513" s="526"/>
      <c r="O4513" s="535"/>
      <c r="AC4513" s="274"/>
    </row>
    <row r="4514" spans="1:29" x14ac:dyDescent="0.2">
      <c r="A4514" s="528"/>
      <c r="B4514" s="477" t="str">
        <f t="shared" si="224"/>
        <v xml:space="preserve"> </v>
      </c>
      <c r="C4514" s="477"/>
      <c r="D4514" s="526"/>
      <c r="E4514" s="529"/>
      <c r="F4514" s="529"/>
      <c r="G4514" s="530"/>
      <c r="H4514" s="530"/>
      <c r="I4514" s="532"/>
      <c r="J4514" s="531" t="e">
        <f>VLOOKUP(K4514,'[11]CONSOLIDADO PLAN DESARROLLO'!$DK$9:$DM4810,3,0)</f>
        <v>#N/A</v>
      </c>
      <c r="K4514" s="532"/>
      <c r="L4514" s="531" t="str">
        <f>IF(K4514=0,"0-0",(VLOOKUP(K4514,'[11]CONSOLIDADO PLAN DESARROLLO'!$DK$9:$DM$305,2,0)))</f>
        <v>0-0</v>
      </c>
      <c r="M4514" s="532" t="str">
        <f t="shared" si="225"/>
        <v>0-0</v>
      </c>
      <c r="N4514" s="526"/>
      <c r="O4514" s="535"/>
      <c r="AC4514" s="274"/>
    </row>
    <row r="4515" spans="1:29" x14ac:dyDescent="0.2">
      <c r="A4515" s="528"/>
      <c r="B4515" s="477" t="str">
        <f t="shared" si="224"/>
        <v xml:space="preserve"> </v>
      </c>
      <c r="C4515" s="477"/>
      <c r="D4515" s="526"/>
      <c r="E4515" s="529"/>
      <c r="F4515" s="529"/>
      <c r="G4515" s="530"/>
      <c r="H4515" s="530"/>
      <c r="I4515" s="532"/>
      <c r="J4515" s="531" t="e">
        <f>VLOOKUP(K4515,'[11]CONSOLIDADO PLAN DESARROLLO'!$DK$9:$DM4811,3,0)</f>
        <v>#N/A</v>
      </c>
      <c r="K4515" s="532"/>
      <c r="L4515" s="531" t="str">
        <f>IF(K4515=0,"0-0",(VLOOKUP(K4515,'[11]CONSOLIDADO PLAN DESARROLLO'!$DK$9:$DM$305,2,0)))</f>
        <v>0-0</v>
      </c>
      <c r="M4515" s="532" t="str">
        <f t="shared" si="225"/>
        <v>0-0</v>
      </c>
      <c r="N4515" s="526"/>
      <c r="O4515" s="535"/>
      <c r="AC4515" s="274"/>
    </row>
    <row r="4516" spans="1:29" x14ac:dyDescent="0.2">
      <c r="A4516" s="528"/>
      <c r="B4516" s="477" t="str">
        <f t="shared" si="224"/>
        <v xml:space="preserve"> </v>
      </c>
      <c r="C4516" s="477"/>
      <c r="D4516" s="526"/>
      <c r="E4516" s="529"/>
      <c r="F4516" s="529"/>
      <c r="G4516" s="530"/>
      <c r="H4516" s="530"/>
      <c r="I4516" s="532"/>
      <c r="J4516" s="531" t="e">
        <f>VLOOKUP(K4516,'[11]CONSOLIDADO PLAN DESARROLLO'!$DK$9:$DM4812,3,0)</f>
        <v>#N/A</v>
      </c>
      <c r="K4516" s="532"/>
      <c r="L4516" s="531" t="str">
        <f>IF(K4516=0,"0-0",(VLOOKUP(K4516,'[11]CONSOLIDADO PLAN DESARROLLO'!$DK$9:$DM$305,2,0)))</f>
        <v>0-0</v>
      </c>
      <c r="M4516" s="532" t="str">
        <f t="shared" si="225"/>
        <v>0-0</v>
      </c>
      <c r="N4516" s="526"/>
      <c r="O4516" s="535"/>
      <c r="AC4516" s="274"/>
    </row>
    <row r="4517" spans="1:29" x14ac:dyDescent="0.2">
      <c r="A4517" s="528"/>
      <c r="B4517" s="477" t="str">
        <f t="shared" si="224"/>
        <v xml:space="preserve"> </v>
      </c>
      <c r="C4517" s="477"/>
      <c r="D4517" s="526"/>
      <c r="E4517" s="529"/>
      <c r="F4517" s="529"/>
      <c r="G4517" s="530"/>
      <c r="H4517" s="530"/>
      <c r="I4517" s="532"/>
      <c r="J4517" s="531" t="e">
        <f>VLOOKUP(K4517,'[11]CONSOLIDADO PLAN DESARROLLO'!$DK$9:$DM4813,3,0)</f>
        <v>#N/A</v>
      </c>
      <c r="K4517" s="532"/>
      <c r="L4517" s="531" t="str">
        <f>IF(K4517=0,"0-0",(VLOOKUP(K4517,'[11]CONSOLIDADO PLAN DESARROLLO'!$DK$9:$DM$305,2,0)))</f>
        <v>0-0</v>
      </c>
      <c r="M4517" s="532" t="str">
        <f t="shared" si="225"/>
        <v>0-0</v>
      </c>
      <c r="N4517" s="526"/>
      <c r="O4517" s="535"/>
      <c r="AC4517" s="274"/>
    </row>
    <row r="4518" spans="1:29" x14ac:dyDescent="0.2">
      <c r="A4518" s="528"/>
      <c r="B4518" s="477" t="str">
        <f t="shared" si="224"/>
        <v xml:space="preserve"> </v>
      </c>
      <c r="C4518" s="477"/>
      <c r="D4518" s="526"/>
      <c r="E4518" s="529"/>
      <c r="F4518" s="529"/>
      <c r="G4518" s="530"/>
      <c r="H4518" s="530"/>
      <c r="I4518" s="532"/>
      <c r="J4518" s="531" t="e">
        <f>VLOOKUP(K4518,'[11]CONSOLIDADO PLAN DESARROLLO'!$DK$9:$DM4814,3,0)</f>
        <v>#N/A</v>
      </c>
      <c r="K4518" s="532"/>
      <c r="L4518" s="531" t="str">
        <f>IF(K4518=0,"0-0",(VLOOKUP(K4518,'[11]CONSOLIDADO PLAN DESARROLLO'!$DK$9:$DM$305,2,0)))</f>
        <v>0-0</v>
      </c>
      <c r="M4518" s="532" t="str">
        <f t="shared" si="225"/>
        <v>0-0</v>
      </c>
      <c r="N4518" s="526"/>
      <c r="O4518" s="535"/>
      <c r="AC4518" s="274"/>
    </row>
    <row r="4519" spans="1:29" x14ac:dyDescent="0.2">
      <c r="A4519" s="528"/>
      <c r="B4519" s="477" t="str">
        <f t="shared" si="224"/>
        <v xml:space="preserve"> </v>
      </c>
      <c r="C4519" s="477"/>
      <c r="D4519" s="526"/>
      <c r="E4519" s="529"/>
      <c r="F4519" s="529"/>
      <c r="G4519" s="530"/>
      <c r="H4519" s="530"/>
      <c r="I4519" s="532"/>
      <c r="J4519" s="531" t="e">
        <f>VLOOKUP(K4519,'[11]CONSOLIDADO PLAN DESARROLLO'!$DK$9:$DM4815,3,0)</f>
        <v>#N/A</v>
      </c>
      <c r="K4519" s="532"/>
      <c r="L4519" s="531" t="str">
        <f>IF(K4519=0,"0-0",(VLOOKUP(K4519,'[11]CONSOLIDADO PLAN DESARROLLO'!$DK$9:$DM$305,2,0)))</f>
        <v>0-0</v>
      </c>
      <c r="M4519" s="532" t="str">
        <f t="shared" si="225"/>
        <v>0-0</v>
      </c>
      <c r="N4519" s="526"/>
      <c r="O4519" s="535"/>
      <c r="AC4519" s="274"/>
    </row>
    <row r="4520" spans="1:29" x14ac:dyDescent="0.2">
      <c r="A4520" s="528"/>
      <c r="B4520" s="477" t="str">
        <f t="shared" si="224"/>
        <v xml:space="preserve"> </v>
      </c>
      <c r="C4520" s="477"/>
      <c r="D4520" s="526"/>
      <c r="E4520" s="529"/>
      <c r="F4520" s="529"/>
      <c r="G4520" s="530"/>
      <c r="H4520" s="530"/>
      <c r="I4520" s="532"/>
      <c r="J4520" s="531" t="e">
        <f>VLOOKUP(K4520,'[11]CONSOLIDADO PLAN DESARROLLO'!$DK$9:$DM4816,3,0)</f>
        <v>#N/A</v>
      </c>
      <c r="K4520" s="532"/>
      <c r="L4520" s="531" t="str">
        <f>IF(K4520=0,"0-0",(VLOOKUP(K4520,'[11]CONSOLIDADO PLAN DESARROLLO'!$DK$9:$DM$305,2,0)))</f>
        <v>0-0</v>
      </c>
      <c r="M4520" s="532" t="str">
        <f t="shared" si="225"/>
        <v>0-0</v>
      </c>
      <c r="N4520" s="526"/>
      <c r="O4520" s="535"/>
      <c r="AC4520" s="274"/>
    </row>
    <row r="4521" spans="1:29" x14ac:dyDescent="0.2">
      <c r="A4521" s="528"/>
      <c r="B4521" s="477" t="str">
        <f t="shared" si="224"/>
        <v xml:space="preserve"> </v>
      </c>
      <c r="C4521" s="477"/>
      <c r="D4521" s="526"/>
      <c r="E4521" s="529"/>
      <c r="F4521" s="529"/>
      <c r="G4521" s="530"/>
      <c r="H4521" s="530"/>
      <c r="I4521" s="532"/>
      <c r="J4521" s="531" t="e">
        <f>VLOOKUP(K4521,'[11]CONSOLIDADO PLAN DESARROLLO'!$DK$9:$DM4817,3,0)</f>
        <v>#N/A</v>
      </c>
      <c r="K4521" s="532"/>
      <c r="L4521" s="531" t="str">
        <f>IF(K4521=0,"0-0",(VLOOKUP(K4521,'[11]CONSOLIDADO PLAN DESARROLLO'!$DK$9:$DM$305,2,0)))</f>
        <v>0-0</v>
      </c>
      <c r="M4521" s="532" t="str">
        <f t="shared" si="225"/>
        <v>0-0</v>
      </c>
      <c r="N4521" s="526"/>
      <c r="O4521" s="535"/>
      <c r="AC4521" s="274"/>
    </row>
    <row r="4522" spans="1:29" x14ac:dyDescent="0.2">
      <c r="A4522" s="528"/>
      <c r="B4522" s="477" t="str">
        <f t="shared" si="224"/>
        <v xml:space="preserve"> </v>
      </c>
      <c r="C4522" s="477"/>
      <c r="D4522" s="526"/>
      <c r="E4522" s="529"/>
      <c r="F4522" s="529"/>
      <c r="G4522" s="530"/>
      <c r="H4522" s="530"/>
      <c r="I4522" s="532"/>
      <c r="J4522" s="531" t="e">
        <f>VLOOKUP(K4522,'[11]CONSOLIDADO PLAN DESARROLLO'!$DK$9:$DM4818,3,0)</f>
        <v>#N/A</v>
      </c>
      <c r="K4522" s="532"/>
      <c r="L4522" s="531" t="str">
        <f>IF(K4522=0,"0-0",(VLOOKUP(K4522,'[11]CONSOLIDADO PLAN DESARROLLO'!$DK$9:$DM$305,2,0)))</f>
        <v>0-0</v>
      </c>
      <c r="M4522" s="532" t="str">
        <f t="shared" si="225"/>
        <v>0-0</v>
      </c>
      <c r="N4522" s="526"/>
      <c r="O4522" s="535"/>
      <c r="AC4522" s="274"/>
    </row>
    <row r="4523" spans="1:29" x14ac:dyDescent="0.2">
      <c r="A4523" s="528"/>
      <c r="B4523" s="477" t="str">
        <f t="shared" si="224"/>
        <v xml:space="preserve"> </v>
      </c>
      <c r="C4523" s="477"/>
      <c r="D4523" s="526"/>
      <c r="E4523" s="529"/>
      <c r="F4523" s="529"/>
      <c r="G4523" s="530"/>
      <c r="H4523" s="530"/>
      <c r="I4523" s="532"/>
      <c r="J4523" s="531" t="e">
        <f>VLOOKUP(K4523,'[11]CONSOLIDADO PLAN DESARROLLO'!$DK$9:$DM4819,3,0)</f>
        <v>#N/A</v>
      </c>
      <c r="K4523" s="532"/>
      <c r="L4523" s="531" t="str">
        <f>IF(K4523=0,"0-0",(VLOOKUP(K4523,'[11]CONSOLIDADO PLAN DESARROLLO'!$DK$9:$DM$305,2,0)))</f>
        <v>0-0</v>
      </c>
      <c r="M4523" s="532" t="str">
        <f t="shared" si="225"/>
        <v>0-0</v>
      </c>
      <c r="N4523" s="526"/>
      <c r="O4523" s="535"/>
      <c r="AC4523" s="274"/>
    </row>
    <row r="4524" spans="1:29" x14ac:dyDescent="0.2">
      <c r="A4524" s="528"/>
      <c r="B4524" s="477" t="str">
        <f t="shared" si="224"/>
        <v xml:space="preserve"> </v>
      </c>
      <c r="C4524" s="477"/>
      <c r="D4524" s="526"/>
      <c r="E4524" s="529"/>
      <c r="F4524" s="529"/>
      <c r="G4524" s="530"/>
      <c r="H4524" s="530"/>
      <c r="I4524" s="532"/>
      <c r="J4524" s="531" t="e">
        <f>VLOOKUP(K4524,'[11]CONSOLIDADO PLAN DESARROLLO'!$DK$9:$DM4820,3,0)</f>
        <v>#N/A</v>
      </c>
      <c r="K4524" s="532"/>
      <c r="L4524" s="531" t="str">
        <f>IF(K4524=0,"0-0",(VLOOKUP(K4524,'[11]CONSOLIDADO PLAN DESARROLLO'!$DK$9:$DM$305,2,0)))</f>
        <v>0-0</v>
      </c>
      <c r="M4524" s="532" t="str">
        <f t="shared" si="225"/>
        <v>0-0</v>
      </c>
      <c r="N4524" s="526"/>
      <c r="O4524" s="535"/>
      <c r="AC4524" s="274"/>
    </row>
    <row r="4525" spans="1:29" x14ac:dyDescent="0.2">
      <c r="A4525" s="528"/>
      <c r="B4525" s="477" t="str">
        <f t="shared" si="224"/>
        <v xml:space="preserve"> </v>
      </c>
      <c r="C4525" s="477"/>
      <c r="D4525" s="526"/>
      <c r="E4525" s="529"/>
      <c r="F4525" s="529"/>
      <c r="G4525" s="530"/>
      <c r="H4525" s="530"/>
      <c r="I4525" s="532"/>
      <c r="J4525" s="531" t="e">
        <f>VLOOKUP(K4525,'[11]CONSOLIDADO PLAN DESARROLLO'!$DK$9:$DM4821,3,0)</f>
        <v>#N/A</v>
      </c>
      <c r="K4525" s="532"/>
      <c r="L4525" s="531" t="str">
        <f>IF(K4525=0,"0-0",(VLOOKUP(K4525,'[11]CONSOLIDADO PLAN DESARROLLO'!$DK$9:$DM$305,2,0)))</f>
        <v>0-0</v>
      </c>
      <c r="M4525" s="532" t="str">
        <f t="shared" si="225"/>
        <v>0-0</v>
      </c>
      <c r="N4525" s="526"/>
      <c r="O4525" s="535"/>
      <c r="AC4525" s="274"/>
    </row>
    <row r="4526" spans="1:29" x14ac:dyDescent="0.2">
      <c r="A4526" s="528"/>
      <c r="B4526" s="477" t="str">
        <f t="shared" si="224"/>
        <v xml:space="preserve"> </v>
      </c>
      <c r="C4526" s="477"/>
      <c r="D4526" s="526"/>
      <c r="E4526" s="529"/>
      <c r="F4526" s="529"/>
      <c r="G4526" s="530"/>
      <c r="H4526" s="530"/>
      <c r="I4526" s="532"/>
      <c r="J4526" s="531" t="e">
        <f>VLOOKUP(K4526,'[11]CONSOLIDADO PLAN DESARROLLO'!$DK$9:$DM4822,3,0)</f>
        <v>#N/A</v>
      </c>
      <c r="K4526" s="532"/>
      <c r="L4526" s="531" t="str">
        <f>IF(K4526=0,"0-0",(VLOOKUP(K4526,'[11]CONSOLIDADO PLAN DESARROLLO'!$DK$9:$DM$305,2,0)))</f>
        <v>0-0</v>
      </c>
      <c r="M4526" s="532" t="str">
        <f t="shared" si="225"/>
        <v>0-0</v>
      </c>
      <c r="N4526" s="526"/>
      <c r="O4526" s="535"/>
      <c r="AC4526" s="274"/>
    </row>
    <row r="4527" spans="1:29" x14ac:dyDescent="0.2">
      <c r="A4527" s="528"/>
      <c r="B4527" s="477" t="str">
        <f t="shared" si="224"/>
        <v xml:space="preserve"> </v>
      </c>
      <c r="C4527" s="477"/>
      <c r="D4527" s="526"/>
      <c r="E4527" s="529"/>
      <c r="F4527" s="529"/>
      <c r="G4527" s="530"/>
      <c r="H4527" s="530"/>
      <c r="I4527" s="532"/>
      <c r="J4527" s="531" t="e">
        <f>VLOOKUP(K4527,'[11]CONSOLIDADO PLAN DESARROLLO'!$DK$9:$DM4823,3,0)</f>
        <v>#N/A</v>
      </c>
      <c r="K4527" s="532"/>
      <c r="L4527" s="531" t="str">
        <f>IF(K4527=0,"0-0",(VLOOKUP(K4527,'[11]CONSOLIDADO PLAN DESARROLLO'!$DK$9:$DM$305,2,0)))</f>
        <v>0-0</v>
      </c>
      <c r="M4527" s="532" t="str">
        <f t="shared" si="225"/>
        <v>0-0</v>
      </c>
      <c r="N4527" s="526"/>
      <c r="O4527" s="535"/>
      <c r="AC4527" s="274"/>
    </row>
    <row r="4528" spans="1:29" x14ac:dyDescent="0.2">
      <c r="A4528" s="528"/>
      <c r="B4528" s="477" t="str">
        <f t="shared" si="224"/>
        <v xml:space="preserve"> </v>
      </c>
      <c r="C4528" s="477"/>
      <c r="D4528" s="526"/>
      <c r="E4528" s="529"/>
      <c r="F4528" s="529"/>
      <c r="G4528" s="530"/>
      <c r="H4528" s="530"/>
      <c r="I4528" s="532"/>
      <c r="J4528" s="531" t="e">
        <f>VLOOKUP(K4528,'[11]CONSOLIDADO PLAN DESARROLLO'!$DK$9:$DM4824,3,0)</f>
        <v>#N/A</v>
      </c>
      <c r="K4528" s="532"/>
      <c r="L4528" s="531" t="str">
        <f>IF(K4528=0,"0-0",(VLOOKUP(K4528,'[11]CONSOLIDADO PLAN DESARROLLO'!$DK$9:$DM$305,2,0)))</f>
        <v>0-0</v>
      </c>
      <c r="M4528" s="532" t="str">
        <f t="shared" si="225"/>
        <v>0-0</v>
      </c>
      <c r="N4528" s="526"/>
      <c r="O4528" s="535"/>
      <c r="AC4528" s="274"/>
    </row>
    <row r="4529" spans="1:29" x14ac:dyDescent="0.2">
      <c r="A4529" s="528"/>
      <c r="B4529" s="477" t="str">
        <f t="shared" si="224"/>
        <v xml:space="preserve"> </v>
      </c>
      <c r="C4529" s="477"/>
      <c r="D4529" s="526"/>
      <c r="E4529" s="529"/>
      <c r="F4529" s="529"/>
      <c r="G4529" s="530"/>
      <c r="H4529" s="530"/>
      <c r="I4529" s="532"/>
      <c r="J4529" s="531" t="e">
        <f>VLOOKUP(K4529,'[11]CONSOLIDADO PLAN DESARROLLO'!$DK$9:$DM4825,3,0)</f>
        <v>#N/A</v>
      </c>
      <c r="K4529" s="532"/>
      <c r="L4529" s="531" t="str">
        <f>IF(K4529=0,"0-0",(VLOOKUP(K4529,'[11]CONSOLIDADO PLAN DESARROLLO'!$DK$9:$DM$305,2,0)))</f>
        <v>0-0</v>
      </c>
      <c r="M4529" s="532" t="str">
        <f t="shared" si="225"/>
        <v>0-0</v>
      </c>
      <c r="N4529" s="526"/>
      <c r="O4529" s="535"/>
      <c r="AC4529" s="274"/>
    </row>
    <row r="4530" spans="1:29" x14ac:dyDescent="0.2">
      <c r="A4530" s="528"/>
      <c r="B4530" s="477" t="str">
        <f t="shared" si="224"/>
        <v xml:space="preserve"> </v>
      </c>
      <c r="C4530" s="477"/>
      <c r="D4530" s="526"/>
      <c r="E4530" s="529"/>
      <c r="F4530" s="529"/>
      <c r="G4530" s="530"/>
      <c r="H4530" s="530"/>
      <c r="I4530" s="532"/>
      <c r="J4530" s="531" t="e">
        <f>VLOOKUP(K4530,'[11]CONSOLIDADO PLAN DESARROLLO'!$DK$9:$DM4826,3,0)</f>
        <v>#N/A</v>
      </c>
      <c r="K4530" s="532"/>
      <c r="L4530" s="531" t="str">
        <f>IF(K4530=0,"0-0",(VLOOKUP(K4530,'[11]CONSOLIDADO PLAN DESARROLLO'!$DK$9:$DM$305,2,0)))</f>
        <v>0-0</v>
      </c>
      <c r="M4530" s="532" t="str">
        <f t="shared" si="225"/>
        <v>0-0</v>
      </c>
      <c r="N4530" s="526"/>
      <c r="O4530" s="535"/>
      <c r="AC4530" s="274"/>
    </row>
    <row r="4531" spans="1:29" x14ac:dyDescent="0.2">
      <c r="A4531" s="528"/>
      <c r="B4531" s="477" t="str">
        <f t="shared" si="224"/>
        <v xml:space="preserve"> </v>
      </c>
      <c r="C4531" s="477"/>
      <c r="D4531" s="526"/>
      <c r="E4531" s="529"/>
      <c r="F4531" s="529"/>
      <c r="G4531" s="530"/>
      <c r="H4531" s="530"/>
      <c r="I4531" s="532"/>
      <c r="J4531" s="531" t="e">
        <f>VLOOKUP(K4531,'[11]CONSOLIDADO PLAN DESARROLLO'!$DK$9:$DM4827,3,0)</f>
        <v>#N/A</v>
      </c>
      <c r="K4531" s="532"/>
      <c r="L4531" s="531" t="str">
        <f>IF(K4531=0,"0-0",(VLOOKUP(K4531,'[11]CONSOLIDADO PLAN DESARROLLO'!$DK$9:$DM$305,2,0)))</f>
        <v>0-0</v>
      </c>
      <c r="M4531" s="532" t="str">
        <f t="shared" si="225"/>
        <v>0-0</v>
      </c>
      <c r="N4531" s="526"/>
      <c r="O4531" s="535"/>
      <c r="AC4531" s="274"/>
    </row>
    <row r="4532" spans="1:29" x14ac:dyDescent="0.2">
      <c r="A4532" s="528"/>
      <c r="B4532" s="477" t="str">
        <f t="shared" si="224"/>
        <v xml:space="preserve"> </v>
      </c>
      <c r="C4532" s="477"/>
      <c r="D4532" s="526"/>
      <c r="E4532" s="529"/>
      <c r="F4532" s="529"/>
      <c r="G4532" s="530"/>
      <c r="H4532" s="530"/>
      <c r="I4532" s="532"/>
      <c r="J4532" s="531" t="e">
        <f>VLOOKUP(K4532,'[11]CONSOLIDADO PLAN DESARROLLO'!$DK$9:$DM4828,3,0)</f>
        <v>#N/A</v>
      </c>
      <c r="K4532" s="532"/>
      <c r="L4532" s="531" t="str">
        <f>IF(K4532=0,"0-0",(VLOOKUP(K4532,'[11]CONSOLIDADO PLAN DESARROLLO'!$DK$9:$DM$305,2,0)))</f>
        <v>0-0</v>
      </c>
      <c r="M4532" s="532" t="str">
        <f t="shared" si="225"/>
        <v>0-0</v>
      </c>
      <c r="N4532" s="526"/>
      <c r="O4532" s="535"/>
      <c r="AC4532" s="274"/>
    </row>
    <row r="4533" spans="1:29" x14ac:dyDescent="0.2">
      <c r="A4533" s="528"/>
      <c r="B4533" s="477" t="str">
        <f t="shared" si="224"/>
        <v xml:space="preserve"> </v>
      </c>
      <c r="C4533" s="477"/>
      <c r="D4533" s="526"/>
      <c r="E4533" s="529"/>
      <c r="F4533" s="529"/>
      <c r="G4533" s="530"/>
      <c r="H4533" s="530"/>
      <c r="I4533" s="532"/>
      <c r="J4533" s="531" t="e">
        <f>VLOOKUP(K4533,'[11]CONSOLIDADO PLAN DESARROLLO'!$DK$9:$DM4829,3,0)</f>
        <v>#N/A</v>
      </c>
      <c r="K4533" s="532"/>
      <c r="L4533" s="531" t="str">
        <f>IF(K4533=0,"0-0",(VLOOKUP(K4533,'[11]CONSOLIDADO PLAN DESARROLLO'!$DK$9:$DM$305,2,0)))</f>
        <v>0-0</v>
      </c>
      <c r="M4533" s="532" t="str">
        <f t="shared" si="225"/>
        <v>0-0</v>
      </c>
      <c r="N4533" s="526"/>
      <c r="O4533" s="535"/>
      <c r="AC4533" s="274"/>
    </row>
    <row r="4534" spans="1:29" x14ac:dyDescent="0.2">
      <c r="A4534" s="528"/>
      <c r="B4534" s="477" t="str">
        <f t="shared" si="224"/>
        <v xml:space="preserve"> </v>
      </c>
      <c r="C4534" s="477"/>
      <c r="D4534" s="526"/>
      <c r="E4534" s="529"/>
      <c r="F4534" s="529"/>
      <c r="G4534" s="530"/>
      <c r="H4534" s="530"/>
      <c r="I4534" s="532"/>
      <c r="J4534" s="531" t="e">
        <f>VLOOKUP(K4534,'[11]CONSOLIDADO PLAN DESARROLLO'!$DK$9:$DM4830,3,0)</f>
        <v>#N/A</v>
      </c>
      <c r="K4534" s="532"/>
      <c r="L4534" s="531" t="str">
        <f>IF(K4534=0,"0-0",(VLOOKUP(K4534,'[11]CONSOLIDADO PLAN DESARROLLO'!$DK$9:$DM$305,2,0)))</f>
        <v>0-0</v>
      </c>
      <c r="M4534" s="532" t="str">
        <f t="shared" si="225"/>
        <v>0-0</v>
      </c>
      <c r="N4534" s="526"/>
      <c r="O4534" s="535"/>
      <c r="AC4534" s="274"/>
    </row>
    <row r="4535" spans="1:29" x14ac:dyDescent="0.2">
      <c r="A4535" s="528"/>
      <c r="B4535" s="477" t="str">
        <f t="shared" si="224"/>
        <v xml:space="preserve"> </v>
      </c>
      <c r="C4535" s="477"/>
      <c r="D4535" s="526"/>
      <c r="E4535" s="529"/>
      <c r="F4535" s="529"/>
      <c r="G4535" s="530"/>
      <c r="H4535" s="530"/>
      <c r="I4535" s="532"/>
      <c r="J4535" s="531" t="e">
        <f>VLOOKUP(K4535,'[11]CONSOLIDADO PLAN DESARROLLO'!$DK$9:$DM4831,3,0)</f>
        <v>#N/A</v>
      </c>
      <c r="K4535" s="532"/>
      <c r="L4535" s="531" t="str">
        <f>IF(K4535=0,"0-0",(VLOOKUP(K4535,'[11]CONSOLIDADO PLAN DESARROLLO'!$DK$9:$DM$305,2,0)))</f>
        <v>0-0</v>
      </c>
      <c r="M4535" s="532" t="str">
        <f t="shared" si="225"/>
        <v>0-0</v>
      </c>
      <c r="N4535" s="526"/>
      <c r="O4535" s="535"/>
      <c r="AC4535" s="274"/>
    </row>
    <row r="4536" spans="1:29" x14ac:dyDescent="0.2">
      <c r="A4536" s="528"/>
      <c r="B4536" s="477" t="str">
        <f t="shared" si="224"/>
        <v xml:space="preserve"> </v>
      </c>
      <c r="C4536" s="477"/>
      <c r="D4536" s="526"/>
      <c r="E4536" s="529"/>
      <c r="F4536" s="529"/>
      <c r="G4536" s="530"/>
      <c r="H4536" s="530"/>
      <c r="I4536" s="532"/>
      <c r="J4536" s="531" t="e">
        <f>VLOOKUP(K4536,'[11]CONSOLIDADO PLAN DESARROLLO'!$DK$9:$DM4832,3,0)</f>
        <v>#N/A</v>
      </c>
      <c r="K4536" s="532"/>
      <c r="L4536" s="531" t="str">
        <f>IF(K4536=0,"0-0",(VLOOKUP(K4536,'[11]CONSOLIDADO PLAN DESARROLLO'!$DK$9:$DM$305,2,0)))</f>
        <v>0-0</v>
      </c>
      <c r="M4536" s="532" t="str">
        <f t="shared" si="225"/>
        <v>0-0</v>
      </c>
      <c r="N4536" s="526"/>
      <c r="O4536" s="535"/>
      <c r="AC4536" s="274"/>
    </row>
    <row r="4537" spans="1:29" x14ac:dyDescent="0.2">
      <c r="A4537" s="528"/>
      <c r="B4537" s="477" t="str">
        <f t="shared" si="224"/>
        <v xml:space="preserve"> </v>
      </c>
      <c r="C4537" s="477"/>
      <c r="D4537" s="526"/>
      <c r="E4537" s="529"/>
      <c r="F4537" s="529"/>
      <c r="G4537" s="530"/>
      <c r="H4537" s="530"/>
      <c r="I4537" s="532"/>
      <c r="J4537" s="531" t="e">
        <f>VLOOKUP(K4537,'[11]CONSOLIDADO PLAN DESARROLLO'!$DK$9:$DM4833,3,0)</f>
        <v>#N/A</v>
      </c>
      <c r="K4537" s="532"/>
      <c r="L4537" s="531" t="str">
        <f>IF(K4537=0,"0-0",(VLOOKUP(K4537,'[11]CONSOLIDADO PLAN DESARROLLO'!$DK$9:$DM$305,2,0)))</f>
        <v>0-0</v>
      </c>
      <c r="M4537" s="532" t="str">
        <f t="shared" si="225"/>
        <v>0-0</v>
      </c>
      <c r="N4537" s="526"/>
      <c r="O4537" s="535"/>
      <c r="AC4537" s="274"/>
    </row>
    <row r="4538" spans="1:29" x14ac:dyDescent="0.2">
      <c r="A4538" s="528"/>
      <c r="B4538" s="477" t="str">
        <f t="shared" si="224"/>
        <v xml:space="preserve"> </v>
      </c>
      <c r="C4538" s="477"/>
      <c r="D4538" s="526"/>
      <c r="E4538" s="529"/>
      <c r="F4538" s="529"/>
      <c r="G4538" s="530"/>
      <c r="H4538" s="530"/>
      <c r="I4538" s="532"/>
      <c r="J4538" s="531" t="e">
        <f>VLOOKUP(K4538,'[11]CONSOLIDADO PLAN DESARROLLO'!$DK$9:$DM4834,3,0)</f>
        <v>#N/A</v>
      </c>
      <c r="K4538" s="532"/>
      <c r="L4538" s="531" t="str">
        <f>IF(K4538=0,"0-0",(VLOOKUP(K4538,'[11]CONSOLIDADO PLAN DESARROLLO'!$DK$9:$DM$305,2,0)))</f>
        <v>0-0</v>
      </c>
      <c r="M4538" s="532" t="str">
        <f t="shared" si="225"/>
        <v>0-0</v>
      </c>
      <c r="N4538" s="526"/>
      <c r="O4538" s="535"/>
      <c r="AC4538" s="274"/>
    </row>
    <row r="4539" spans="1:29" x14ac:dyDescent="0.2">
      <c r="A4539" s="528"/>
      <c r="B4539" s="477" t="str">
        <f t="shared" si="224"/>
        <v xml:space="preserve"> </v>
      </c>
      <c r="C4539" s="477"/>
      <c r="D4539" s="526"/>
      <c r="E4539" s="529"/>
      <c r="F4539" s="529"/>
      <c r="G4539" s="530"/>
      <c r="H4539" s="530"/>
      <c r="I4539" s="532"/>
      <c r="J4539" s="531" t="e">
        <f>VLOOKUP(K4539,'[11]CONSOLIDADO PLAN DESARROLLO'!$DK$9:$DM4835,3,0)</f>
        <v>#N/A</v>
      </c>
      <c r="K4539" s="532"/>
      <c r="L4539" s="531" t="str">
        <f>IF(K4539=0,"0-0",(VLOOKUP(K4539,'[11]CONSOLIDADO PLAN DESARROLLO'!$DK$9:$DM$305,2,0)))</f>
        <v>0-0</v>
      </c>
      <c r="M4539" s="532" t="str">
        <f t="shared" si="225"/>
        <v>0-0</v>
      </c>
      <c r="N4539" s="526"/>
      <c r="O4539" s="535"/>
      <c r="AC4539" s="274"/>
    </row>
    <row r="4540" spans="1:29" x14ac:dyDescent="0.2">
      <c r="A4540" s="528"/>
      <c r="B4540" s="477" t="str">
        <f t="shared" si="224"/>
        <v xml:space="preserve"> </v>
      </c>
      <c r="C4540" s="477"/>
      <c r="D4540" s="526"/>
      <c r="E4540" s="529"/>
      <c r="F4540" s="529"/>
      <c r="G4540" s="530"/>
      <c r="H4540" s="530"/>
      <c r="I4540" s="532"/>
      <c r="J4540" s="531" t="e">
        <f>VLOOKUP(K4540,'[11]CONSOLIDADO PLAN DESARROLLO'!$DK$9:$DM4836,3,0)</f>
        <v>#N/A</v>
      </c>
      <c r="K4540" s="532"/>
      <c r="L4540" s="531" t="str">
        <f>IF(K4540=0,"0-0",(VLOOKUP(K4540,'[11]CONSOLIDADO PLAN DESARROLLO'!$DK$9:$DM$305,2,0)))</f>
        <v>0-0</v>
      </c>
      <c r="M4540" s="532" t="str">
        <f t="shared" si="225"/>
        <v>0-0</v>
      </c>
      <c r="N4540" s="526"/>
      <c r="O4540" s="535"/>
      <c r="AC4540" s="274"/>
    </row>
    <row r="4541" spans="1:29" x14ac:dyDescent="0.2">
      <c r="A4541" s="528"/>
      <c r="B4541" s="477" t="str">
        <f t="shared" si="224"/>
        <v xml:space="preserve"> </v>
      </c>
      <c r="C4541" s="477"/>
      <c r="D4541" s="526"/>
      <c r="E4541" s="529"/>
      <c r="F4541" s="529"/>
      <c r="G4541" s="530"/>
      <c r="H4541" s="530"/>
      <c r="I4541" s="532"/>
      <c r="J4541" s="531" t="e">
        <f>VLOOKUP(K4541,'[11]CONSOLIDADO PLAN DESARROLLO'!$DK$9:$DM4837,3,0)</f>
        <v>#N/A</v>
      </c>
      <c r="K4541" s="532"/>
      <c r="L4541" s="531" t="str">
        <f>IF(K4541=0,"0-0",(VLOOKUP(K4541,'[11]CONSOLIDADO PLAN DESARROLLO'!$DK$9:$DM$305,2,0)))</f>
        <v>0-0</v>
      </c>
      <c r="M4541" s="532" t="str">
        <f t="shared" si="225"/>
        <v>0-0</v>
      </c>
      <c r="N4541" s="526"/>
      <c r="O4541" s="535"/>
      <c r="AC4541" s="274"/>
    </row>
    <row r="4542" spans="1:29" x14ac:dyDescent="0.2">
      <c r="A4542" s="528"/>
      <c r="B4542" s="477" t="str">
        <f t="shared" si="224"/>
        <v xml:space="preserve"> </v>
      </c>
      <c r="C4542" s="477"/>
      <c r="D4542" s="526"/>
      <c r="E4542" s="529"/>
      <c r="F4542" s="529"/>
      <c r="G4542" s="530"/>
      <c r="H4542" s="530"/>
      <c r="I4542" s="532"/>
      <c r="J4542" s="531" t="e">
        <f>VLOOKUP(K4542,'[11]CONSOLIDADO PLAN DESARROLLO'!$DK$9:$DM4838,3,0)</f>
        <v>#N/A</v>
      </c>
      <c r="K4542" s="532"/>
      <c r="L4542" s="531" t="str">
        <f>IF(K4542=0,"0-0",(VLOOKUP(K4542,'[11]CONSOLIDADO PLAN DESARROLLO'!$DK$9:$DM$305,2,0)))</f>
        <v>0-0</v>
      </c>
      <c r="M4542" s="532" t="str">
        <f t="shared" si="225"/>
        <v>0-0</v>
      </c>
      <c r="N4542" s="526"/>
      <c r="O4542" s="535"/>
      <c r="AC4542" s="274"/>
    </row>
    <row r="4543" spans="1:29" x14ac:dyDescent="0.2">
      <c r="A4543" s="528"/>
      <c r="B4543" s="477" t="str">
        <f t="shared" si="224"/>
        <v xml:space="preserve"> </v>
      </c>
      <c r="C4543" s="477"/>
      <c r="D4543" s="526"/>
      <c r="E4543" s="529"/>
      <c r="F4543" s="529"/>
      <c r="G4543" s="530"/>
      <c r="H4543" s="530"/>
      <c r="I4543" s="532"/>
      <c r="J4543" s="531" t="e">
        <f>VLOOKUP(K4543,'[11]CONSOLIDADO PLAN DESARROLLO'!$DK$9:$DM4839,3,0)</f>
        <v>#N/A</v>
      </c>
      <c r="K4543" s="532"/>
      <c r="L4543" s="531" t="str">
        <f>IF(K4543=0,"0-0",(VLOOKUP(K4543,'[11]CONSOLIDADO PLAN DESARROLLO'!$DK$9:$DM$305,2,0)))</f>
        <v>0-0</v>
      </c>
      <c r="M4543" s="532" t="str">
        <f t="shared" si="225"/>
        <v>0-0</v>
      </c>
      <c r="N4543" s="526"/>
      <c r="O4543" s="535"/>
      <c r="AC4543" s="274"/>
    </row>
    <row r="4544" spans="1:29" x14ac:dyDescent="0.2">
      <c r="A4544" s="528"/>
      <c r="B4544" s="477" t="str">
        <f t="shared" si="224"/>
        <v xml:space="preserve"> </v>
      </c>
      <c r="C4544" s="477"/>
      <c r="D4544" s="526"/>
      <c r="E4544" s="529"/>
      <c r="F4544" s="529"/>
      <c r="G4544" s="530"/>
      <c r="H4544" s="530"/>
      <c r="I4544" s="532"/>
      <c r="J4544" s="531" t="e">
        <f>VLOOKUP(K4544,'[11]CONSOLIDADO PLAN DESARROLLO'!$DK$9:$DM4840,3,0)</f>
        <v>#N/A</v>
      </c>
      <c r="K4544" s="532"/>
      <c r="L4544" s="531" t="str">
        <f>IF(K4544=0,"0-0",(VLOOKUP(K4544,'[11]CONSOLIDADO PLAN DESARROLLO'!$DK$9:$DM$305,2,0)))</f>
        <v>0-0</v>
      </c>
      <c r="M4544" s="532" t="str">
        <f t="shared" si="225"/>
        <v>0-0</v>
      </c>
      <c r="N4544" s="526"/>
      <c r="O4544" s="535"/>
      <c r="AC4544" s="274"/>
    </row>
    <row r="4545" spans="1:29" x14ac:dyDescent="0.2">
      <c r="A4545" s="528"/>
      <c r="B4545" s="477" t="str">
        <f t="shared" si="224"/>
        <v xml:space="preserve"> </v>
      </c>
      <c r="C4545" s="477"/>
      <c r="D4545" s="526"/>
      <c r="E4545" s="529"/>
      <c r="F4545" s="529"/>
      <c r="G4545" s="530"/>
      <c r="H4545" s="530"/>
      <c r="I4545" s="532"/>
      <c r="J4545" s="531" t="e">
        <f>VLOOKUP(K4545,'[11]CONSOLIDADO PLAN DESARROLLO'!$DK$9:$DM4841,3,0)</f>
        <v>#N/A</v>
      </c>
      <c r="K4545" s="532"/>
      <c r="L4545" s="531" t="str">
        <f>IF(K4545=0,"0-0",(VLOOKUP(K4545,'[11]CONSOLIDADO PLAN DESARROLLO'!$DK$9:$DM$305,2,0)))</f>
        <v>0-0</v>
      </c>
      <c r="M4545" s="532" t="str">
        <f t="shared" si="225"/>
        <v>0-0</v>
      </c>
      <c r="N4545" s="526"/>
      <c r="O4545" s="535"/>
      <c r="AC4545" s="274"/>
    </row>
    <row r="4546" spans="1:29" x14ac:dyDescent="0.2">
      <c r="A4546" s="528"/>
      <c r="B4546" s="477" t="str">
        <f t="shared" si="224"/>
        <v xml:space="preserve"> </v>
      </c>
      <c r="C4546" s="477"/>
      <c r="D4546" s="526"/>
      <c r="E4546" s="529"/>
      <c r="F4546" s="529"/>
      <c r="G4546" s="530"/>
      <c r="H4546" s="530"/>
      <c r="I4546" s="532"/>
      <c r="J4546" s="531" t="e">
        <f>VLOOKUP(K4546,'[11]CONSOLIDADO PLAN DESARROLLO'!$DK$9:$DM4842,3,0)</f>
        <v>#N/A</v>
      </c>
      <c r="K4546" s="532"/>
      <c r="L4546" s="531" t="str">
        <f>IF(K4546=0,"0-0",(VLOOKUP(K4546,'[11]CONSOLIDADO PLAN DESARROLLO'!$DK$9:$DM$305,2,0)))</f>
        <v>0-0</v>
      </c>
      <c r="M4546" s="532" t="str">
        <f t="shared" si="225"/>
        <v>0-0</v>
      </c>
      <c r="N4546" s="526"/>
      <c r="O4546" s="535"/>
      <c r="AC4546" s="274"/>
    </row>
    <row r="4547" spans="1:29" x14ac:dyDescent="0.2">
      <c r="A4547" s="528"/>
      <c r="B4547" s="477" t="str">
        <f t="shared" ref="B4547:B4610" si="226">+CONCATENATE(C4547," ",(LEFT(I4547,(3))))</f>
        <v xml:space="preserve"> </v>
      </c>
      <c r="C4547" s="477"/>
      <c r="D4547" s="526"/>
      <c r="E4547" s="529"/>
      <c r="F4547" s="529"/>
      <c r="G4547" s="530"/>
      <c r="H4547" s="530"/>
      <c r="I4547" s="532"/>
      <c r="J4547" s="531" t="e">
        <f>VLOOKUP(K4547,'[11]CONSOLIDADO PLAN DESARROLLO'!$DK$9:$DM4843,3,0)</f>
        <v>#N/A</v>
      </c>
      <c r="K4547" s="532"/>
      <c r="L4547" s="531" t="str">
        <f>IF(K4547=0,"0-0",(VLOOKUP(K4547,'[11]CONSOLIDADO PLAN DESARROLLO'!$DK$9:$DM$305,2,0)))</f>
        <v>0-0</v>
      </c>
      <c r="M4547" s="532" t="str">
        <f t="shared" ref="M4547:M4610" si="227">IF(I4547=0,"0-0",(VLOOKUP(I4547,$Q$2:$V$191,$P$1,0)))</f>
        <v>0-0</v>
      </c>
      <c r="N4547" s="526"/>
      <c r="O4547" s="535"/>
      <c r="AC4547" s="274"/>
    </row>
    <row r="4548" spans="1:29" x14ac:dyDescent="0.2">
      <c r="A4548" s="528"/>
      <c r="B4548" s="477" t="str">
        <f t="shared" si="226"/>
        <v xml:space="preserve"> </v>
      </c>
      <c r="C4548" s="477"/>
      <c r="D4548" s="526"/>
      <c r="E4548" s="529"/>
      <c r="F4548" s="529"/>
      <c r="G4548" s="530"/>
      <c r="H4548" s="530"/>
      <c r="I4548" s="532"/>
      <c r="J4548" s="531" t="e">
        <f>VLOOKUP(K4548,'[11]CONSOLIDADO PLAN DESARROLLO'!$DK$9:$DM4844,3,0)</f>
        <v>#N/A</v>
      </c>
      <c r="K4548" s="532"/>
      <c r="L4548" s="531" t="str">
        <f>IF(K4548=0,"0-0",(VLOOKUP(K4548,'[11]CONSOLIDADO PLAN DESARROLLO'!$DK$9:$DM$305,2,0)))</f>
        <v>0-0</v>
      </c>
      <c r="M4548" s="532" t="str">
        <f t="shared" si="227"/>
        <v>0-0</v>
      </c>
      <c r="N4548" s="526"/>
      <c r="O4548" s="535"/>
      <c r="AC4548" s="274"/>
    </row>
    <row r="4549" spans="1:29" x14ac:dyDescent="0.2">
      <c r="A4549" s="528"/>
      <c r="B4549" s="477" t="str">
        <f t="shared" si="226"/>
        <v xml:space="preserve"> </v>
      </c>
      <c r="C4549" s="477"/>
      <c r="D4549" s="526"/>
      <c r="E4549" s="529"/>
      <c r="F4549" s="529"/>
      <c r="G4549" s="530"/>
      <c r="H4549" s="530"/>
      <c r="I4549" s="532"/>
      <c r="J4549" s="531" t="e">
        <f>VLOOKUP(K4549,'[11]CONSOLIDADO PLAN DESARROLLO'!$DK$9:$DM4845,3,0)</f>
        <v>#N/A</v>
      </c>
      <c r="K4549" s="532"/>
      <c r="L4549" s="531" t="str">
        <f>IF(K4549=0,"0-0",(VLOOKUP(K4549,'[11]CONSOLIDADO PLAN DESARROLLO'!$DK$9:$DM$305,2,0)))</f>
        <v>0-0</v>
      </c>
      <c r="M4549" s="532" t="str">
        <f t="shared" si="227"/>
        <v>0-0</v>
      </c>
      <c r="N4549" s="526"/>
      <c r="O4549" s="535"/>
      <c r="AC4549" s="274"/>
    </row>
    <row r="4550" spans="1:29" x14ac:dyDescent="0.2">
      <c r="A4550" s="528"/>
      <c r="B4550" s="477" t="str">
        <f t="shared" si="226"/>
        <v xml:space="preserve"> </v>
      </c>
      <c r="C4550" s="477"/>
      <c r="D4550" s="526"/>
      <c r="E4550" s="529"/>
      <c r="F4550" s="529"/>
      <c r="G4550" s="530"/>
      <c r="H4550" s="530"/>
      <c r="I4550" s="532"/>
      <c r="J4550" s="531" t="e">
        <f>VLOOKUP(K4550,'[11]CONSOLIDADO PLAN DESARROLLO'!$DK$9:$DM4846,3,0)</f>
        <v>#N/A</v>
      </c>
      <c r="K4550" s="532"/>
      <c r="L4550" s="531" t="str">
        <f>IF(K4550=0,"0-0",(VLOOKUP(K4550,'[11]CONSOLIDADO PLAN DESARROLLO'!$DK$9:$DM$305,2,0)))</f>
        <v>0-0</v>
      </c>
      <c r="M4550" s="532" t="str">
        <f t="shared" si="227"/>
        <v>0-0</v>
      </c>
      <c r="N4550" s="526"/>
      <c r="O4550" s="535"/>
      <c r="AC4550" s="274"/>
    </row>
    <row r="4551" spans="1:29" x14ac:dyDescent="0.2">
      <c r="A4551" s="528"/>
      <c r="B4551" s="477" t="str">
        <f t="shared" si="226"/>
        <v xml:space="preserve"> </v>
      </c>
      <c r="C4551" s="477"/>
      <c r="D4551" s="526"/>
      <c r="E4551" s="529"/>
      <c r="F4551" s="529"/>
      <c r="G4551" s="530"/>
      <c r="H4551" s="530"/>
      <c r="I4551" s="532"/>
      <c r="J4551" s="531" t="e">
        <f>VLOOKUP(K4551,'[11]CONSOLIDADO PLAN DESARROLLO'!$DK$9:$DM4847,3,0)</f>
        <v>#N/A</v>
      </c>
      <c r="K4551" s="532"/>
      <c r="L4551" s="531" t="str">
        <f>IF(K4551=0,"0-0",(VLOOKUP(K4551,'[11]CONSOLIDADO PLAN DESARROLLO'!$DK$9:$DM$305,2,0)))</f>
        <v>0-0</v>
      </c>
      <c r="M4551" s="532" t="str">
        <f t="shared" si="227"/>
        <v>0-0</v>
      </c>
      <c r="N4551" s="526"/>
      <c r="O4551" s="535"/>
      <c r="AC4551" s="274"/>
    </row>
    <row r="4552" spans="1:29" x14ac:dyDescent="0.2">
      <c r="A4552" s="528"/>
      <c r="B4552" s="477" t="str">
        <f t="shared" si="226"/>
        <v xml:space="preserve"> </v>
      </c>
      <c r="C4552" s="477"/>
      <c r="D4552" s="526"/>
      <c r="E4552" s="529"/>
      <c r="F4552" s="529"/>
      <c r="G4552" s="530"/>
      <c r="H4552" s="530"/>
      <c r="I4552" s="532"/>
      <c r="J4552" s="531" t="e">
        <f>VLOOKUP(K4552,'[11]CONSOLIDADO PLAN DESARROLLO'!$DK$9:$DM4848,3,0)</f>
        <v>#N/A</v>
      </c>
      <c r="K4552" s="532"/>
      <c r="L4552" s="531" t="str">
        <f>IF(K4552=0,"0-0",(VLOOKUP(K4552,'[11]CONSOLIDADO PLAN DESARROLLO'!$DK$9:$DM$305,2,0)))</f>
        <v>0-0</v>
      </c>
      <c r="M4552" s="532" t="str">
        <f t="shared" si="227"/>
        <v>0-0</v>
      </c>
      <c r="N4552" s="526"/>
      <c r="O4552" s="535"/>
      <c r="AC4552" s="274"/>
    </row>
    <row r="4553" spans="1:29" x14ac:dyDescent="0.2">
      <c r="A4553" s="528"/>
      <c r="B4553" s="477" t="str">
        <f t="shared" si="226"/>
        <v xml:space="preserve"> </v>
      </c>
      <c r="C4553" s="477"/>
      <c r="D4553" s="526"/>
      <c r="E4553" s="529"/>
      <c r="F4553" s="529"/>
      <c r="G4553" s="530"/>
      <c r="H4553" s="530"/>
      <c r="I4553" s="532"/>
      <c r="J4553" s="531" t="e">
        <f>VLOOKUP(K4553,'[11]CONSOLIDADO PLAN DESARROLLO'!$DK$9:$DM4849,3,0)</f>
        <v>#N/A</v>
      </c>
      <c r="K4553" s="532"/>
      <c r="L4553" s="531" t="str">
        <f>IF(K4553=0,"0-0",(VLOOKUP(K4553,'[11]CONSOLIDADO PLAN DESARROLLO'!$DK$9:$DM$305,2,0)))</f>
        <v>0-0</v>
      </c>
      <c r="M4553" s="532" t="str">
        <f t="shared" si="227"/>
        <v>0-0</v>
      </c>
      <c r="N4553" s="526"/>
      <c r="O4553" s="535"/>
      <c r="AC4553" s="274"/>
    </row>
    <row r="4554" spans="1:29" x14ac:dyDescent="0.2">
      <c r="A4554" s="528"/>
      <c r="B4554" s="477" t="str">
        <f t="shared" si="226"/>
        <v xml:space="preserve"> </v>
      </c>
      <c r="C4554" s="477"/>
      <c r="D4554" s="526"/>
      <c r="E4554" s="529"/>
      <c r="F4554" s="529"/>
      <c r="G4554" s="530"/>
      <c r="H4554" s="530"/>
      <c r="I4554" s="532"/>
      <c r="J4554" s="531" t="e">
        <f>VLOOKUP(K4554,'[11]CONSOLIDADO PLAN DESARROLLO'!$DK$9:$DM4850,3,0)</f>
        <v>#N/A</v>
      </c>
      <c r="K4554" s="532"/>
      <c r="L4554" s="531" t="str">
        <f>IF(K4554=0,"0-0",(VLOOKUP(K4554,'[11]CONSOLIDADO PLAN DESARROLLO'!$DK$9:$DM$305,2,0)))</f>
        <v>0-0</v>
      </c>
      <c r="M4554" s="532" t="str">
        <f t="shared" si="227"/>
        <v>0-0</v>
      </c>
      <c r="N4554" s="526"/>
      <c r="O4554" s="535"/>
      <c r="AC4554" s="274"/>
    </row>
    <row r="4555" spans="1:29" x14ac:dyDescent="0.2">
      <c r="A4555" s="528"/>
      <c r="B4555" s="477" t="str">
        <f t="shared" si="226"/>
        <v xml:space="preserve"> </v>
      </c>
      <c r="C4555" s="477"/>
      <c r="D4555" s="526"/>
      <c r="E4555" s="529"/>
      <c r="F4555" s="529"/>
      <c r="G4555" s="530"/>
      <c r="H4555" s="530"/>
      <c r="I4555" s="532"/>
      <c r="J4555" s="531" t="e">
        <f>VLOOKUP(K4555,'[11]CONSOLIDADO PLAN DESARROLLO'!$DK$9:$DM4851,3,0)</f>
        <v>#N/A</v>
      </c>
      <c r="K4555" s="532"/>
      <c r="L4555" s="531" t="str">
        <f>IF(K4555=0,"0-0",(VLOOKUP(K4555,'[11]CONSOLIDADO PLAN DESARROLLO'!$DK$9:$DM$305,2,0)))</f>
        <v>0-0</v>
      </c>
      <c r="M4555" s="532" t="str">
        <f t="shared" si="227"/>
        <v>0-0</v>
      </c>
      <c r="N4555" s="526"/>
      <c r="O4555" s="535"/>
      <c r="AC4555" s="274"/>
    </row>
    <row r="4556" spans="1:29" x14ac:dyDescent="0.2">
      <c r="A4556" s="528"/>
      <c r="B4556" s="477" t="str">
        <f t="shared" si="226"/>
        <v xml:space="preserve"> </v>
      </c>
      <c r="C4556" s="477"/>
      <c r="D4556" s="526"/>
      <c r="E4556" s="529"/>
      <c r="F4556" s="529"/>
      <c r="G4556" s="530"/>
      <c r="H4556" s="530"/>
      <c r="I4556" s="532"/>
      <c r="J4556" s="531" t="e">
        <f>VLOOKUP(K4556,'[11]CONSOLIDADO PLAN DESARROLLO'!$DK$9:$DM4852,3,0)</f>
        <v>#N/A</v>
      </c>
      <c r="K4556" s="532"/>
      <c r="L4556" s="531" t="str">
        <f>IF(K4556=0,"0-0",(VLOOKUP(K4556,'[11]CONSOLIDADO PLAN DESARROLLO'!$DK$9:$DM$305,2,0)))</f>
        <v>0-0</v>
      </c>
      <c r="M4556" s="532" t="str">
        <f t="shared" si="227"/>
        <v>0-0</v>
      </c>
      <c r="N4556" s="526"/>
      <c r="O4556" s="535"/>
      <c r="AC4556" s="274"/>
    </row>
    <row r="4557" spans="1:29" x14ac:dyDescent="0.2">
      <c r="A4557" s="528"/>
      <c r="B4557" s="477" t="str">
        <f t="shared" si="226"/>
        <v xml:space="preserve"> </v>
      </c>
      <c r="C4557" s="477"/>
      <c r="D4557" s="526"/>
      <c r="E4557" s="529"/>
      <c r="F4557" s="529"/>
      <c r="G4557" s="530"/>
      <c r="H4557" s="530"/>
      <c r="I4557" s="532"/>
      <c r="J4557" s="531" t="e">
        <f>VLOOKUP(K4557,'[11]CONSOLIDADO PLAN DESARROLLO'!$DK$9:$DM4853,3,0)</f>
        <v>#N/A</v>
      </c>
      <c r="K4557" s="532"/>
      <c r="L4557" s="531" t="str">
        <f>IF(K4557=0,"0-0",(VLOOKUP(K4557,'[11]CONSOLIDADO PLAN DESARROLLO'!$DK$9:$DM$305,2,0)))</f>
        <v>0-0</v>
      </c>
      <c r="M4557" s="532" t="str">
        <f t="shared" si="227"/>
        <v>0-0</v>
      </c>
      <c r="N4557" s="526"/>
      <c r="O4557" s="535"/>
      <c r="AC4557" s="274"/>
    </row>
    <row r="4558" spans="1:29" x14ac:dyDescent="0.2">
      <c r="A4558" s="528"/>
      <c r="B4558" s="477" t="str">
        <f t="shared" si="226"/>
        <v xml:space="preserve"> </v>
      </c>
      <c r="C4558" s="477"/>
      <c r="D4558" s="526"/>
      <c r="E4558" s="529"/>
      <c r="F4558" s="529"/>
      <c r="G4558" s="530"/>
      <c r="H4558" s="530"/>
      <c r="I4558" s="532"/>
      <c r="J4558" s="531" t="e">
        <f>VLOOKUP(K4558,'[11]CONSOLIDADO PLAN DESARROLLO'!$DK$9:$DM4854,3,0)</f>
        <v>#N/A</v>
      </c>
      <c r="K4558" s="532"/>
      <c r="L4558" s="531" t="str">
        <f>IF(K4558=0,"0-0",(VLOOKUP(K4558,'[11]CONSOLIDADO PLAN DESARROLLO'!$DK$9:$DM$305,2,0)))</f>
        <v>0-0</v>
      </c>
      <c r="M4558" s="532" t="str">
        <f t="shared" si="227"/>
        <v>0-0</v>
      </c>
      <c r="N4558" s="526"/>
      <c r="O4558" s="535"/>
      <c r="AC4558" s="274"/>
    </row>
    <row r="4559" spans="1:29" x14ac:dyDescent="0.2">
      <c r="A4559" s="528"/>
      <c r="B4559" s="477" t="str">
        <f t="shared" si="226"/>
        <v xml:space="preserve"> </v>
      </c>
      <c r="C4559" s="477"/>
      <c r="D4559" s="526"/>
      <c r="E4559" s="529"/>
      <c r="F4559" s="529"/>
      <c r="G4559" s="530"/>
      <c r="H4559" s="530"/>
      <c r="I4559" s="532"/>
      <c r="J4559" s="531" t="e">
        <f>VLOOKUP(K4559,'[11]CONSOLIDADO PLAN DESARROLLO'!$DK$9:$DM4855,3,0)</f>
        <v>#N/A</v>
      </c>
      <c r="K4559" s="532"/>
      <c r="L4559" s="531" t="str">
        <f>IF(K4559=0,"0-0",(VLOOKUP(K4559,'[11]CONSOLIDADO PLAN DESARROLLO'!$DK$9:$DM$305,2,0)))</f>
        <v>0-0</v>
      </c>
      <c r="M4559" s="532" t="str">
        <f t="shared" si="227"/>
        <v>0-0</v>
      </c>
      <c r="N4559" s="526"/>
      <c r="O4559" s="535"/>
      <c r="AC4559" s="274"/>
    </row>
    <row r="4560" spans="1:29" x14ac:dyDescent="0.2">
      <c r="A4560" s="528"/>
      <c r="B4560" s="477" t="str">
        <f t="shared" si="226"/>
        <v xml:space="preserve"> </v>
      </c>
      <c r="C4560" s="477"/>
      <c r="D4560" s="526"/>
      <c r="E4560" s="529"/>
      <c r="F4560" s="529"/>
      <c r="G4560" s="530"/>
      <c r="H4560" s="530"/>
      <c r="I4560" s="532"/>
      <c r="J4560" s="531" t="e">
        <f>VLOOKUP(K4560,'[11]CONSOLIDADO PLAN DESARROLLO'!$DK$9:$DM4856,3,0)</f>
        <v>#N/A</v>
      </c>
      <c r="K4560" s="532"/>
      <c r="L4560" s="531" t="str">
        <f>IF(K4560=0,"0-0",(VLOOKUP(K4560,'[11]CONSOLIDADO PLAN DESARROLLO'!$DK$9:$DM$305,2,0)))</f>
        <v>0-0</v>
      </c>
      <c r="M4560" s="532" t="str">
        <f t="shared" si="227"/>
        <v>0-0</v>
      </c>
      <c r="N4560" s="526"/>
      <c r="O4560" s="535"/>
      <c r="AC4560" s="274"/>
    </row>
    <row r="4561" spans="1:29" x14ac:dyDescent="0.2">
      <c r="A4561" s="528"/>
      <c r="B4561" s="477" t="str">
        <f t="shared" si="226"/>
        <v xml:space="preserve"> </v>
      </c>
      <c r="C4561" s="477"/>
      <c r="D4561" s="526"/>
      <c r="E4561" s="529"/>
      <c r="F4561" s="529"/>
      <c r="G4561" s="530"/>
      <c r="H4561" s="530"/>
      <c r="I4561" s="532"/>
      <c r="J4561" s="531" t="e">
        <f>VLOOKUP(K4561,'[11]CONSOLIDADO PLAN DESARROLLO'!$DK$9:$DM4857,3,0)</f>
        <v>#N/A</v>
      </c>
      <c r="K4561" s="532"/>
      <c r="L4561" s="531" t="str">
        <f>IF(K4561=0,"0-0",(VLOOKUP(K4561,'[11]CONSOLIDADO PLAN DESARROLLO'!$DK$9:$DM$305,2,0)))</f>
        <v>0-0</v>
      </c>
      <c r="M4561" s="532" t="str">
        <f t="shared" si="227"/>
        <v>0-0</v>
      </c>
      <c r="N4561" s="526"/>
      <c r="O4561" s="535"/>
      <c r="AC4561" s="274"/>
    </row>
    <row r="4562" spans="1:29" x14ac:dyDescent="0.2">
      <c r="A4562" s="528"/>
      <c r="B4562" s="477" t="str">
        <f t="shared" si="226"/>
        <v xml:space="preserve"> </v>
      </c>
      <c r="C4562" s="477"/>
      <c r="D4562" s="526"/>
      <c r="E4562" s="529"/>
      <c r="F4562" s="529"/>
      <c r="G4562" s="530"/>
      <c r="H4562" s="530"/>
      <c r="I4562" s="532"/>
      <c r="J4562" s="531" t="e">
        <f>VLOOKUP(K4562,'[11]CONSOLIDADO PLAN DESARROLLO'!$DK$9:$DM4858,3,0)</f>
        <v>#N/A</v>
      </c>
      <c r="K4562" s="532"/>
      <c r="L4562" s="531" t="str">
        <f>IF(K4562=0,"0-0",(VLOOKUP(K4562,'[11]CONSOLIDADO PLAN DESARROLLO'!$DK$9:$DM$305,2,0)))</f>
        <v>0-0</v>
      </c>
      <c r="M4562" s="532" t="str">
        <f t="shared" si="227"/>
        <v>0-0</v>
      </c>
      <c r="N4562" s="526"/>
      <c r="O4562" s="535"/>
      <c r="AC4562" s="274"/>
    </row>
    <row r="4563" spans="1:29" x14ac:dyDescent="0.2">
      <c r="A4563" s="528"/>
      <c r="B4563" s="477" t="str">
        <f t="shared" si="226"/>
        <v xml:space="preserve"> </v>
      </c>
      <c r="C4563" s="477"/>
      <c r="D4563" s="526"/>
      <c r="E4563" s="529"/>
      <c r="F4563" s="529"/>
      <c r="G4563" s="530"/>
      <c r="H4563" s="530"/>
      <c r="I4563" s="532"/>
      <c r="J4563" s="531" t="e">
        <f>VLOOKUP(K4563,'[11]CONSOLIDADO PLAN DESARROLLO'!$DK$9:$DM4859,3,0)</f>
        <v>#N/A</v>
      </c>
      <c r="K4563" s="532"/>
      <c r="L4563" s="531" t="str">
        <f>IF(K4563=0,"0-0",(VLOOKUP(K4563,'[11]CONSOLIDADO PLAN DESARROLLO'!$DK$9:$DM$305,2,0)))</f>
        <v>0-0</v>
      </c>
      <c r="M4563" s="532" t="str">
        <f t="shared" si="227"/>
        <v>0-0</v>
      </c>
      <c r="N4563" s="526"/>
      <c r="O4563" s="535"/>
      <c r="AC4563" s="274"/>
    </row>
    <row r="4564" spans="1:29" x14ac:dyDescent="0.2">
      <c r="A4564" s="528"/>
      <c r="B4564" s="477" t="str">
        <f t="shared" si="226"/>
        <v xml:space="preserve"> </v>
      </c>
      <c r="C4564" s="477"/>
      <c r="D4564" s="526"/>
      <c r="E4564" s="529"/>
      <c r="F4564" s="529"/>
      <c r="G4564" s="530"/>
      <c r="H4564" s="530"/>
      <c r="I4564" s="532"/>
      <c r="J4564" s="531" t="e">
        <f>VLOOKUP(K4564,'[11]CONSOLIDADO PLAN DESARROLLO'!$DK$9:$DM4860,3,0)</f>
        <v>#N/A</v>
      </c>
      <c r="K4564" s="532"/>
      <c r="L4564" s="531" t="str">
        <f>IF(K4564=0,"0-0",(VLOOKUP(K4564,'[11]CONSOLIDADO PLAN DESARROLLO'!$DK$9:$DM$305,2,0)))</f>
        <v>0-0</v>
      </c>
      <c r="M4564" s="532" t="str">
        <f t="shared" si="227"/>
        <v>0-0</v>
      </c>
      <c r="N4564" s="526"/>
      <c r="O4564" s="535"/>
      <c r="AC4564" s="274"/>
    </row>
    <row r="4565" spans="1:29" x14ac:dyDescent="0.2">
      <c r="A4565" s="528"/>
      <c r="B4565" s="477" t="str">
        <f t="shared" si="226"/>
        <v xml:space="preserve"> </v>
      </c>
      <c r="C4565" s="477"/>
      <c r="D4565" s="526"/>
      <c r="E4565" s="529"/>
      <c r="F4565" s="529"/>
      <c r="G4565" s="530"/>
      <c r="H4565" s="530"/>
      <c r="I4565" s="532"/>
      <c r="J4565" s="531" t="e">
        <f>VLOOKUP(K4565,'[11]CONSOLIDADO PLAN DESARROLLO'!$DK$9:$DM4861,3,0)</f>
        <v>#N/A</v>
      </c>
      <c r="K4565" s="532"/>
      <c r="L4565" s="531" t="str">
        <f>IF(K4565=0,"0-0",(VLOOKUP(K4565,'[11]CONSOLIDADO PLAN DESARROLLO'!$DK$9:$DM$305,2,0)))</f>
        <v>0-0</v>
      </c>
      <c r="M4565" s="532" t="str">
        <f t="shared" si="227"/>
        <v>0-0</v>
      </c>
      <c r="N4565" s="526"/>
      <c r="O4565" s="535"/>
      <c r="AC4565" s="274"/>
    </row>
    <row r="4566" spans="1:29" x14ac:dyDescent="0.2">
      <c r="A4566" s="528"/>
      <c r="B4566" s="477" t="str">
        <f t="shared" si="226"/>
        <v xml:space="preserve"> </v>
      </c>
      <c r="C4566" s="477"/>
      <c r="D4566" s="526"/>
      <c r="E4566" s="529"/>
      <c r="F4566" s="529"/>
      <c r="G4566" s="530"/>
      <c r="H4566" s="530"/>
      <c r="I4566" s="532"/>
      <c r="J4566" s="531" t="e">
        <f>VLOOKUP(K4566,'[11]CONSOLIDADO PLAN DESARROLLO'!$DK$9:$DM4862,3,0)</f>
        <v>#N/A</v>
      </c>
      <c r="K4566" s="532"/>
      <c r="L4566" s="531" t="str">
        <f>IF(K4566=0,"0-0",(VLOOKUP(K4566,'[11]CONSOLIDADO PLAN DESARROLLO'!$DK$9:$DM$305,2,0)))</f>
        <v>0-0</v>
      </c>
      <c r="M4566" s="532" t="str">
        <f t="shared" si="227"/>
        <v>0-0</v>
      </c>
      <c r="N4566" s="526"/>
      <c r="O4566" s="535"/>
      <c r="AC4566" s="274"/>
    </row>
    <row r="4567" spans="1:29" x14ac:dyDescent="0.2">
      <c r="A4567" s="528"/>
      <c r="B4567" s="477" t="str">
        <f t="shared" si="226"/>
        <v xml:space="preserve"> </v>
      </c>
      <c r="C4567" s="477"/>
      <c r="D4567" s="526"/>
      <c r="E4567" s="529"/>
      <c r="F4567" s="529"/>
      <c r="G4567" s="530"/>
      <c r="H4567" s="530"/>
      <c r="I4567" s="532"/>
      <c r="J4567" s="531" t="e">
        <f>VLOOKUP(K4567,'[11]CONSOLIDADO PLAN DESARROLLO'!$DK$9:$DM4863,3,0)</f>
        <v>#N/A</v>
      </c>
      <c r="K4567" s="532"/>
      <c r="L4567" s="531" t="str">
        <f>IF(K4567=0,"0-0",(VLOOKUP(K4567,'[11]CONSOLIDADO PLAN DESARROLLO'!$DK$9:$DM$305,2,0)))</f>
        <v>0-0</v>
      </c>
      <c r="M4567" s="532" t="str">
        <f t="shared" si="227"/>
        <v>0-0</v>
      </c>
      <c r="N4567" s="526"/>
      <c r="O4567" s="535"/>
      <c r="AC4567" s="274"/>
    </row>
    <row r="4568" spans="1:29" x14ac:dyDescent="0.2">
      <c r="A4568" s="528"/>
      <c r="B4568" s="477" t="str">
        <f t="shared" si="226"/>
        <v xml:space="preserve"> </v>
      </c>
      <c r="C4568" s="477"/>
      <c r="D4568" s="526"/>
      <c r="E4568" s="529"/>
      <c r="F4568" s="529"/>
      <c r="G4568" s="530"/>
      <c r="H4568" s="530"/>
      <c r="I4568" s="532"/>
      <c r="J4568" s="531" t="e">
        <f>VLOOKUP(K4568,'[11]CONSOLIDADO PLAN DESARROLLO'!$DK$9:$DM4864,3,0)</f>
        <v>#N/A</v>
      </c>
      <c r="K4568" s="532"/>
      <c r="L4568" s="531" t="str">
        <f>IF(K4568=0,"0-0",(VLOOKUP(K4568,'[11]CONSOLIDADO PLAN DESARROLLO'!$DK$9:$DM$305,2,0)))</f>
        <v>0-0</v>
      </c>
      <c r="M4568" s="532" t="str">
        <f t="shared" si="227"/>
        <v>0-0</v>
      </c>
      <c r="N4568" s="526"/>
      <c r="O4568" s="535"/>
      <c r="AC4568" s="274"/>
    </row>
    <row r="4569" spans="1:29" x14ac:dyDescent="0.2">
      <c r="A4569" s="528"/>
      <c r="B4569" s="477" t="str">
        <f t="shared" si="226"/>
        <v xml:space="preserve"> </v>
      </c>
      <c r="C4569" s="477"/>
      <c r="D4569" s="526"/>
      <c r="E4569" s="529"/>
      <c r="F4569" s="529"/>
      <c r="G4569" s="530"/>
      <c r="H4569" s="530"/>
      <c r="I4569" s="532"/>
      <c r="J4569" s="531" t="e">
        <f>VLOOKUP(K4569,'[11]CONSOLIDADO PLAN DESARROLLO'!$DK$9:$DM4865,3,0)</f>
        <v>#N/A</v>
      </c>
      <c r="K4569" s="532"/>
      <c r="L4569" s="531" t="str">
        <f>IF(K4569=0,"0-0",(VLOOKUP(K4569,'[11]CONSOLIDADO PLAN DESARROLLO'!$DK$9:$DM$305,2,0)))</f>
        <v>0-0</v>
      </c>
      <c r="M4569" s="532" t="str">
        <f t="shared" si="227"/>
        <v>0-0</v>
      </c>
      <c r="N4569" s="526"/>
      <c r="O4569" s="535"/>
      <c r="AC4569" s="274"/>
    </row>
    <row r="4570" spans="1:29" x14ac:dyDescent="0.2">
      <c r="A4570" s="528"/>
      <c r="B4570" s="477" t="str">
        <f t="shared" si="226"/>
        <v xml:space="preserve"> </v>
      </c>
      <c r="C4570" s="477"/>
      <c r="D4570" s="526"/>
      <c r="E4570" s="529"/>
      <c r="F4570" s="529"/>
      <c r="G4570" s="530"/>
      <c r="H4570" s="530"/>
      <c r="I4570" s="532"/>
      <c r="J4570" s="531" t="e">
        <f>VLOOKUP(K4570,'[11]CONSOLIDADO PLAN DESARROLLO'!$DK$9:$DM4866,3,0)</f>
        <v>#N/A</v>
      </c>
      <c r="K4570" s="532"/>
      <c r="L4570" s="531" t="str">
        <f>IF(K4570=0,"0-0",(VLOOKUP(K4570,'[11]CONSOLIDADO PLAN DESARROLLO'!$DK$9:$DM$305,2,0)))</f>
        <v>0-0</v>
      </c>
      <c r="M4570" s="532" t="str">
        <f t="shared" si="227"/>
        <v>0-0</v>
      </c>
      <c r="N4570" s="526"/>
      <c r="O4570" s="535"/>
      <c r="AC4570" s="274"/>
    </row>
    <row r="4571" spans="1:29" x14ac:dyDescent="0.2">
      <c r="A4571" s="528"/>
      <c r="B4571" s="477" t="str">
        <f t="shared" si="226"/>
        <v xml:space="preserve"> </v>
      </c>
      <c r="C4571" s="477"/>
      <c r="D4571" s="526"/>
      <c r="E4571" s="529"/>
      <c r="F4571" s="529"/>
      <c r="G4571" s="530"/>
      <c r="H4571" s="530"/>
      <c r="I4571" s="532"/>
      <c r="J4571" s="531" t="e">
        <f>VLOOKUP(K4571,'[11]CONSOLIDADO PLAN DESARROLLO'!$DK$9:$DM4867,3,0)</f>
        <v>#N/A</v>
      </c>
      <c r="K4571" s="532"/>
      <c r="L4571" s="531" t="str">
        <f>IF(K4571=0,"0-0",(VLOOKUP(K4571,'[11]CONSOLIDADO PLAN DESARROLLO'!$DK$9:$DM$305,2,0)))</f>
        <v>0-0</v>
      </c>
      <c r="M4571" s="532" t="str">
        <f t="shared" si="227"/>
        <v>0-0</v>
      </c>
      <c r="N4571" s="526"/>
      <c r="O4571" s="535"/>
      <c r="AC4571" s="274"/>
    </row>
    <row r="4572" spans="1:29" x14ac:dyDescent="0.2">
      <c r="A4572" s="528"/>
      <c r="B4572" s="477" t="str">
        <f t="shared" si="226"/>
        <v xml:space="preserve"> </v>
      </c>
      <c r="C4572" s="477"/>
      <c r="D4572" s="526"/>
      <c r="E4572" s="529"/>
      <c r="F4572" s="529"/>
      <c r="G4572" s="530"/>
      <c r="H4572" s="530"/>
      <c r="I4572" s="532"/>
      <c r="J4572" s="531" t="e">
        <f>VLOOKUP(K4572,'[11]CONSOLIDADO PLAN DESARROLLO'!$DK$9:$DM4868,3,0)</f>
        <v>#N/A</v>
      </c>
      <c r="K4572" s="532"/>
      <c r="L4572" s="531" t="str">
        <f>IF(K4572=0,"0-0",(VLOOKUP(K4572,'[11]CONSOLIDADO PLAN DESARROLLO'!$DK$9:$DM$305,2,0)))</f>
        <v>0-0</v>
      </c>
      <c r="M4572" s="532" t="str">
        <f t="shared" si="227"/>
        <v>0-0</v>
      </c>
      <c r="N4572" s="526"/>
      <c r="O4572" s="535"/>
      <c r="AC4572" s="274"/>
    </row>
    <row r="4573" spans="1:29" x14ac:dyDescent="0.2">
      <c r="A4573" s="528"/>
      <c r="B4573" s="477" t="str">
        <f t="shared" si="226"/>
        <v xml:space="preserve"> </v>
      </c>
      <c r="C4573" s="477"/>
      <c r="D4573" s="526"/>
      <c r="E4573" s="529"/>
      <c r="F4573" s="529"/>
      <c r="G4573" s="530"/>
      <c r="H4573" s="530"/>
      <c r="I4573" s="532"/>
      <c r="J4573" s="531" t="e">
        <f>VLOOKUP(K4573,'[11]CONSOLIDADO PLAN DESARROLLO'!$DK$9:$DM4869,3,0)</f>
        <v>#N/A</v>
      </c>
      <c r="K4573" s="532"/>
      <c r="L4573" s="531" t="str">
        <f>IF(K4573=0,"0-0",(VLOOKUP(K4573,'[11]CONSOLIDADO PLAN DESARROLLO'!$DK$9:$DM$305,2,0)))</f>
        <v>0-0</v>
      </c>
      <c r="M4573" s="532" t="str">
        <f t="shared" si="227"/>
        <v>0-0</v>
      </c>
      <c r="N4573" s="526"/>
      <c r="O4573" s="535"/>
      <c r="AC4573" s="274"/>
    </row>
    <row r="4574" spans="1:29" x14ac:dyDescent="0.2">
      <c r="A4574" s="528"/>
      <c r="B4574" s="477" t="str">
        <f t="shared" si="226"/>
        <v xml:space="preserve"> </v>
      </c>
      <c r="C4574" s="477"/>
      <c r="D4574" s="526"/>
      <c r="E4574" s="529"/>
      <c r="F4574" s="529"/>
      <c r="G4574" s="530"/>
      <c r="H4574" s="530"/>
      <c r="I4574" s="532"/>
      <c r="J4574" s="531" t="e">
        <f>VLOOKUP(K4574,'[11]CONSOLIDADO PLAN DESARROLLO'!$DK$9:$DM4870,3,0)</f>
        <v>#N/A</v>
      </c>
      <c r="K4574" s="532"/>
      <c r="L4574" s="531" t="str">
        <f>IF(K4574=0,"0-0",(VLOOKUP(K4574,'[11]CONSOLIDADO PLAN DESARROLLO'!$DK$9:$DM$305,2,0)))</f>
        <v>0-0</v>
      </c>
      <c r="M4574" s="532" t="str">
        <f t="shared" si="227"/>
        <v>0-0</v>
      </c>
      <c r="N4574" s="526"/>
      <c r="O4574" s="535"/>
      <c r="AC4574" s="274"/>
    </row>
    <row r="4575" spans="1:29" x14ac:dyDescent="0.2">
      <c r="A4575" s="528"/>
      <c r="B4575" s="477" t="str">
        <f t="shared" si="226"/>
        <v xml:space="preserve"> </v>
      </c>
      <c r="C4575" s="477"/>
      <c r="D4575" s="526"/>
      <c r="E4575" s="529"/>
      <c r="F4575" s="529"/>
      <c r="G4575" s="530"/>
      <c r="H4575" s="530"/>
      <c r="I4575" s="532"/>
      <c r="J4575" s="531" t="e">
        <f>VLOOKUP(K4575,'[11]CONSOLIDADO PLAN DESARROLLO'!$DK$9:$DM4871,3,0)</f>
        <v>#N/A</v>
      </c>
      <c r="K4575" s="532"/>
      <c r="L4575" s="531" t="str">
        <f>IF(K4575=0,"0-0",(VLOOKUP(K4575,'[11]CONSOLIDADO PLAN DESARROLLO'!$DK$9:$DM$305,2,0)))</f>
        <v>0-0</v>
      </c>
      <c r="M4575" s="532" t="str">
        <f t="shared" si="227"/>
        <v>0-0</v>
      </c>
      <c r="N4575" s="526"/>
      <c r="O4575" s="535"/>
      <c r="AC4575" s="274"/>
    </row>
    <row r="4576" spans="1:29" x14ac:dyDescent="0.2">
      <c r="A4576" s="528"/>
      <c r="B4576" s="477" t="str">
        <f t="shared" si="226"/>
        <v xml:space="preserve"> </v>
      </c>
      <c r="C4576" s="477"/>
      <c r="D4576" s="526"/>
      <c r="E4576" s="529"/>
      <c r="F4576" s="529"/>
      <c r="G4576" s="530"/>
      <c r="H4576" s="530"/>
      <c r="I4576" s="532"/>
      <c r="J4576" s="531" t="e">
        <f>VLOOKUP(K4576,'[11]CONSOLIDADO PLAN DESARROLLO'!$DK$9:$DM4872,3,0)</f>
        <v>#N/A</v>
      </c>
      <c r="K4576" s="532"/>
      <c r="L4576" s="531" t="str">
        <f>IF(K4576=0,"0-0",(VLOOKUP(K4576,'[11]CONSOLIDADO PLAN DESARROLLO'!$DK$9:$DM$305,2,0)))</f>
        <v>0-0</v>
      </c>
      <c r="M4576" s="532" t="str">
        <f t="shared" si="227"/>
        <v>0-0</v>
      </c>
      <c r="N4576" s="526"/>
      <c r="O4576" s="535"/>
      <c r="AC4576" s="274"/>
    </row>
    <row r="4577" spans="1:29" x14ac:dyDescent="0.2">
      <c r="A4577" s="528"/>
      <c r="B4577" s="477" t="str">
        <f t="shared" si="226"/>
        <v xml:space="preserve"> </v>
      </c>
      <c r="C4577" s="477"/>
      <c r="D4577" s="526"/>
      <c r="E4577" s="529"/>
      <c r="F4577" s="529"/>
      <c r="G4577" s="530"/>
      <c r="H4577" s="530"/>
      <c r="I4577" s="532"/>
      <c r="J4577" s="531" t="e">
        <f>VLOOKUP(K4577,'[11]CONSOLIDADO PLAN DESARROLLO'!$DK$9:$DM4873,3,0)</f>
        <v>#N/A</v>
      </c>
      <c r="K4577" s="532"/>
      <c r="L4577" s="531" t="str">
        <f>IF(K4577=0,"0-0",(VLOOKUP(K4577,'[11]CONSOLIDADO PLAN DESARROLLO'!$DK$9:$DM$305,2,0)))</f>
        <v>0-0</v>
      </c>
      <c r="M4577" s="532" t="str">
        <f t="shared" si="227"/>
        <v>0-0</v>
      </c>
      <c r="N4577" s="526"/>
      <c r="O4577" s="535"/>
      <c r="AC4577" s="274"/>
    </row>
    <row r="4578" spans="1:29" x14ac:dyDescent="0.2">
      <c r="A4578" s="528"/>
      <c r="B4578" s="477" t="str">
        <f t="shared" si="226"/>
        <v xml:space="preserve"> </v>
      </c>
      <c r="C4578" s="477"/>
      <c r="D4578" s="526"/>
      <c r="E4578" s="529"/>
      <c r="F4578" s="529"/>
      <c r="G4578" s="530"/>
      <c r="H4578" s="530"/>
      <c r="I4578" s="532"/>
      <c r="J4578" s="531" t="e">
        <f>VLOOKUP(K4578,'[11]CONSOLIDADO PLAN DESARROLLO'!$DK$9:$DM4874,3,0)</f>
        <v>#N/A</v>
      </c>
      <c r="K4578" s="532"/>
      <c r="L4578" s="531" t="str">
        <f>IF(K4578=0,"0-0",(VLOOKUP(K4578,'[11]CONSOLIDADO PLAN DESARROLLO'!$DK$9:$DM$305,2,0)))</f>
        <v>0-0</v>
      </c>
      <c r="M4578" s="532" t="str">
        <f t="shared" si="227"/>
        <v>0-0</v>
      </c>
      <c r="N4578" s="526"/>
      <c r="O4578" s="535"/>
      <c r="AC4578" s="274"/>
    </row>
    <row r="4579" spans="1:29" x14ac:dyDescent="0.2">
      <c r="A4579" s="528"/>
      <c r="B4579" s="477" t="str">
        <f t="shared" si="226"/>
        <v xml:space="preserve"> </v>
      </c>
      <c r="C4579" s="477"/>
      <c r="D4579" s="526"/>
      <c r="E4579" s="529"/>
      <c r="F4579" s="529"/>
      <c r="G4579" s="530"/>
      <c r="H4579" s="530"/>
      <c r="I4579" s="532"/>
      <c r="J4579" s="531" t="e">
        <f>VLOOKUP(K4579,'[11]CONSOLIDADO PLAN DESARROLLO'!$DK$9:$DM4875,3,0)</f>
        <v>#N/A</v>
      </c>
      <c r="K4579" s="532"/>
      <c r="L4579" s="531" t="str">
        <f>IF(K4579=0,"0-0",(VLOOKUP(K4579,'[11]CONSOLIDADO PLAN DESARROLLO'!$DK$9:$DM$305,2,0)))</f>
        <v>0-0</v>
      </c>
      <c r="M4579" s="532" t="str">
        <f t="shared" si="227"/>
        <v>0-0</v>
      </c>
      <c r="N4579" s="526"/>
      <c r="O4579" s="535"/>
      <c r="AC4579" s="274"/>
    </row>
    <row r="4580" spans="1:29" x14ac:dyDescent="0.2">
      <c r="A4580" s="528"/>
      <c r="B4580" s="477" t="str">
        <f t="shared" si="226"/>
        <v xml:space="preserve"> </v>
      </c>
      <c r="C4580" s="477"/>
      <c r="D4580" s="526"/>
      <c r="E4580" s="529"/>
      <c r="F4580" s="529"/>
      <c r="G4580" s="530"/>
      <c r="H4580" s="530"/>
      <c r="I4580" s="532"/>
      <c r="J4580" s="531" t="e">
        <f>VLOOKUP(K4580,'[11]CONSOLIDADO PLAN DESARROLLO'!$DK$9:$DM4876,3,0)</f>
        <v>#N/A</v>
      </c>
      <c r="K4580" s="532"/>
      <c r="L4580" s="531" t="str">
        <f>IF(K4580=0,"0-0",(VLOOKUP(K4580,'[11]CONSOLIDADO PLAN DESARROLLO'!$DK$9:$DM$305,2,0)))</f>
        <v>0-0</v>
      </c>
      <c r="M4580" s="532" t="str">
        <f t="shared" si="227"/>
        <v>0-0</v>
      </c>
      <c r="N4580" s="526"/>
      <c r="O4580" s="535"/>
      <c r="AC4580" s="274"/>
    </row>
    <row r="4581" spans="1:29" x14ac:dyDescent="0.2">
      <c r="A4581" s="528"/>
      <c r="B4581" s="477" t="str">
        <f t="shared" si="226"/>
        <v xml:space="preserve"> </v>
      </c>
      <c r="C4581" s="477"/>
      <c r="D4581" s="526"/>
      <c r="E4581" s="529"/>
      <c r="F4581" s="529"/>
      <c r="G4581" s="530"/>
      <c r="H4581" s="530"/>
      <c r="I4581" s="532"/>
      <c r="J4581" s="531" t="e">
        <f>VLOOKUP(K4581,'[11]CONSOLIDADO PLAN DESARROLLO'!$DK$9:$DM4877,3,0)</f>
        <v>#N/A</v>
      </c>
      <c r="K4581" s="532"/>
      <c r="L4581" s="531" t="str">
        <f>IF(K4581=0,"0-0",(VLOOKUP(K4581,'[11]CONSOLIDADO PLAN DESARROLLO'!$DK$9:$DM$305,2,0)))</f>
        <v>0-0</v>
      </c>
      <c r="M4581" s="532" t="str">
        <f t="shared" si="227"/>
        <v>0-0</v>
      </c>
      <c r="N4581" s="526"/>
      <c r="O4581" s="535"/>
      <c r="AC4581" s="274"/>
    </row>
    <row r="4582" spans="1:29" x14ac:dyDescent="0.2">
      <c r="A4582" s="528"/>
      <c r="B4582" s="477" t="str">
        <f t="shared" si="226"/>
        <v xml:space="preserve"> </v>
      </c>
      <c r="C4582" s="477"/>
      <c r="D4582" s="526"/>
      <c r="E4582" s="529"/>
      <c r="F4582" s="529"/>
      <c r="G4582" s="530"/>
      <c r="H4582" s="530"/>
      <c r="I4582" s="532"/>
      <c r="J4582" s="531" t="e">
        <f>VLOOKUP(K4582,'[11]CONSOLIDADO PLAN DESARROLLO'!$DK$9:$DM4878,3,0)</f>
        <v>#N/A</v>
      </c>
      <c r="K4582" s="532"/>
      <c r="L4582" s="531" t="str">
        <f>IF(K4582=0,"0-0",(VLOOKUP(K4582,'[11]CONSOLIDADO PLAN DESARROLLO'!$DK$9:$DM$305,2,0)))</f>
        <v>0-0</v>
      </c>
      <c r="M4582" s="532" t="str">
        <f t="shared" si="227"/>
        <v>0-0</v>
      </c>
      <c r="N4582" s="526"/>
      <c r="O4582" s="535"/>
      <c r="AC4582" s="274"/>
    </row>
    <row r="4583" spans="1:29" x14ac:dyDescent="0.2">
      <c r="A4583" s="528"/>
      <c r="B4583" s="477" t="str">
        <f t="shared" si="226"/>
        <v xml:space="preserve"> </v>
      </c>
      <c r="C4583" s="477"/>
      <c r="D4583" s="526"/>
      <c r="E4583" s="529"/>
      <c r="F4583" s="529"/>
      <c r="G4583" s="530"/>
      <c r="H4583" s="530"/>
      <c r="I4583" s="532"/>
      <c r="J4583" s="531" t="e">
        <f>VLOOKUP(K4583,'[11]CONSOLIDADO PLAN DESARROLLO'!$DK$9:$DM4879,3,0)</f>
        <v>#N/A</v>
      </c>
      <c r="K4583" s="532"/>
      <c r="L4583" s="531" t="str">
        <f>IF(K4583=0,"0-0",(VLOOKUP(K4583,'[11]CONSOLIDADO PLAN DESARROLLO'!$DK$9:$DM$305,2,0)))</f>
        <v>0-0</v>
      </c>
      <c r="M4583" s="532" t="str">
        <f t="shared" si="227"/>
        <v>0-0</v>
      </c>
      <c r="N4583" s="526"/>
      <c r="O4583" s="535"/>
      <c r="AC4583" s="274"/>
    </row>
    <row r="4584" spans="1:29" x14ac:dyDescent="0.2">
      <c r="A4584" s="528"/>
      <c r="B4584" s="477" t="str">
        <f t="shared" si="226"/>
        <v xml:space="preserve"> </v>
      </c>
      <c r="C4584" s="477"/>
      <c r="D4584" s="526"/>
      <c r="E4584" s="529"/>
      <c r="F4584" s="529"/>
      <c r="G4584" s="530"/>
      <c r="H4584" s="530"/>
      <c r="I4584" s="532"/>
      <c r="J4584" s="531" t="e">
        <f>VLOOKUP(K4584,'[11]CONSOLIDADO PLAN DESARROLLO'!$DK$9:$DM4880,3,0)</f>
        <v>#N/A</v>
      </c>
      <c r="K4584" s="532"/>
      <c r="L4584" s="531" t="str">
        <f>IF(K4584=0,"0-0",(VLOOKUP(K4584,'[11]CONSOLIDADO PLAN DESARROLLO'!$DK$9:$DM$305,2,0)))</f>
        <v>0-0</v>
      </c>
      <c r="M4584" s="532" t="str">
        <f t="shared" si="227"/>
        <v>0-0</v>
      </c>
      <c r="N4584" s="526"/>
      <c r="O4584" s="535"/>
      <c r="AC4584" s="274"/>
    </row>
    <row r="4585" spans="1:29" x14ac:dyDescent="0.2">
      <c r="A4585" s="528"/>
      <c r="B4585" s="477" t="str">
        <f t="shared" si="226"/>
        <v xml:space="preserve"> </v>
      </c>
      <c r="C4585" s="477"/>
      <c r="D4585" s="526"/>
      <c r="E4585" s="529"/>
      <c r="F4585" s="529"/>
      <c r="G4585" s="530"/>
      <c r="H4585" s="530"/>
      <c r="I4585" s="532"/>
      <c r="J4585" s="531" t="e">
        <f>VLOOKUP(K4585,'[11]CONSOLIDADO PLAN DESARROLLO'!$DK$9:$DM4881,3,0)</f>
        <v>#N/A</v>
      </c>
      <c r="K4585" s="532"/>
      <c r="L4585" s="531" t="str">
        <f>IF(K4585=0,"0-0",(VLOOKUP(K4585,'[11]CONSOLIDADO PLAN DESARROLLO'!$DK$9:$DM$305,2,0)))</f>
        <v>0-0</v>
      </c>
      <c r="M4585" s="532" t="str">
        <f t="shared" si="227"/>
        <v>0-0</v>
      </c>
      <c r="N4585" s="526"/>
      <c r="O4585" s="535"/>
      <c r="AC4585" s="274"/>
    </row>
    <row r="4586" spans="1:29" x14ac:dyDescent="0.2">
      <c r="A4586" s="528"/>
      <c r="B4586" s="477" t="str">
        <f t="shared" si="226"/>
        <v xml:space="preserve"> </v>
      </c>
      <c r="C4586" s="477"/>
      <c r="D4586" s="526"/>
      <c r="E4586" s="529"/>
      <c r="F4586" s="529"/>
      <c r="G4586" s="530"/>
      <c r="H4586" s="530"/>
      <c r="I4586" s="532"/>
      <c r="J4586" s="531" t="e">
        <f>VLOOKUP(K4586,'[11]CONSOLIDADO PLAN DESARROLLO'!$DK$9:$DM4882,3,0)</f>
        <v>#N/A</v>
      </c>
      <c r="K4586" s="532"/>
      <c r="L4586" s="531" t="str">
        <f>IF(K4586=0,"0-0",(VLOOKUP(K4586,'[11]CONSOLIDADO PLAN DESARROLLO'!$DK$9:$DM$305,2,0)))</f>
        <v>0-0</v>
      </c>
      <c r="M4586" s="532" t="str">
        <f t="shared" si="227"/>
        <v>0-0</v>
      </c>
      <c r="N4586" s="526"/>
      <c r="O4586" s="535"/>
      <c r="AC4586" s="274"/>
    </row>
    <row r="4587" spans="1:29" x14ac:dyDescent="0.2">
      <c r="A4587" s="528"/>
      <c r="B4587" s="477" t="str">
        <f t="shared" si="226"/>
        <v xml:space="preserve"> </v>
      </c>
      <c r="C4587" s="477"/>
      <c r="D4587" s="526"/>
      <c r="E4587" s="529"/>
      <c r="F4587" s="529"/>
      <c r="G4587" s="530"/>
      <c r="H4587" s="530"/>
      <c r="I4587" s="532"/>
      <c r="J4587" s="531" t="e">
        <f>VLOOKUP(K4587,'[11]CONSOLIDADO PLAN DESARROLLO'!$DK$9:$DM4883,3,0)</f>
        <v>#N/A</v>
      </c>
      <c r="K4587" s="532"/>
      <c r="L4587" s="531" t="str">
        <f>IF(K4587=0,"0-0",(VLOOKUP(K4587,'[11]CONSOLIDADO PLAN DESARROLLO'!$DK$9:$DM$305,2,0)))</f>
        <v>0-0</v>
      </c>
      <c r="M4587" s="532" t="str">
        <f t="shared" si="227"/>
        <v>0-0</v>
      </c>
      <c r="N4587" s="526"/>
      <c r="O4587" s="535"/>
      <c r="AC4587" s="274"/>
    </row>
    <row r="4588" spans="1:29" x14ac:dyDescent="0.2">
      <c r="A4588" s="528"/>
      <c r="B4588" s="477" t="str">
        <f t="shared" si="226"/>
        <v xml:space="preserve"> </v>
      </c>
      <c r="C4588" s="477"/>
      <c r="D4588" s="526"/>
      <c r="E4588" s="529"/>
      <c r="F4588" s="529"/>
      <c r="G4588" s="530"/>
      <c r="H4588" s="530"/>
      <c r="I4588" s="532"/>
      <c r="J4588" s="531" t="e">
        <f>VLOOKUP(K4588,'[11]CONSOLIDADO PLAN DESARROLLO'!$DK$9:$DM4884,3,0)</f>
        <v>#N/A</v>
      </c>
      <c r="K4588" s="532"/>
      <c r="L4588" s="531" t="str">
        <f>IF(K4588=0,"0-0",(VLOOKUP(K4588,'[11]CONSOLIDADO PLAN DESARROLLO'!$DK$9:$DM$305,2,0)))</f>
        <v>0-0</v>
      </c>
      <c r="M4588" s="532" t="str">
        <f t="shared" si="227"/>
        <v>0-0</v>
      </c>
      <c r="N4588" s="526"/>
      <c r="O4588" s="535"/>
      <c r="AC4588" s="274"/>
    </row>
    <row r="4589" spans="1:29" x14ac:dyDescent="0.2">
      <c r="A4589" s="528"/>
      <c r="B4589" s="477" t="str">
        <f t="shared" si="226"/>
        <v xml:space="preserve"> </v>
      </c>
      <c r="C4589" s="477"/>
      <c r="D4589" s="526"/>
      <c r="E4589" s="529"/>
      <c r="F4589" s="529"/>
      <c r="G4589" s="530"/>
      <c r="H4589" s="530"/>
      <c r="I4589" s="532"/>
      <c r="J4589" s="531" t="e">
        <f>VLOOKUP(K4589,'[11]CONSOLIDADO PLAN DESARROLLO'!$DK$9:$DM4885,3,0)</f>
        <v>#N/A</v>
      </c>
      <c r="K4589" s="532"/>
      <c r="L4589" s="531" t="str">
        <f>IF(K4589=0,"0-0",(VLOOKUP(K4589,'[11]CONSOLIDADO PLAN DESARROLLO'!$DK$9:$DM$305,2,0)))</f>
        <v>0-0</v>
      </c>
      <c r="M4589" s="532" t="str">
        <f t="shared" si="227"/>
        <v>0-0</v>
      </c>
      <c r="N4589" s="526"/>
      <c r="O4589" s="535"/>
      <c r="AC4589" s="274"/>
    </row>
    <row r="4590" spans="1:29" x14ac:dyDescent="0.2">
      <c r="A4590" s="528"/>
      <c r="B4590" s="477" t="str">
        <f t="shared" si="226"/>
        <v xml:space="preserve"> </v>
      </c>
      <c r="C4590" s="477"/>
      <c r="D4590" s="526"/>
      <c r="E4590" s="529"/>
      <c r="F4590" s="529"/>
      <c r="G4590" s="530"/>
      <c r="H4590" s="530"/>
      <c r="I4590" s="532"/>
      <c r="J4590" s="531" t="e">
        <f>VLOOKUP(K4590,'[11]CONSOLIDADO PLAN DESARROLLO'!$DK$9:$DM4886,3,0)</f>
        <v>#N/A</v>
      </c>
      <c r="K4590" s="532"/>
      <c r="L4590" s="531" t="str">
        <f>IF(K4590=0,"0-0",(VLOOKUP(K4590,'[11]CONSOLIDADO PLAN DESARROLLO'!$DK$9:$DM$305,2,0)))</f>
        <v>0-0</v>
      </c>
      <c r="M4590" s="532" t="str">
        <f t="shared" si="227"/>
        <v>0-0</v>
      </c>
      <c r="N4590" s="526"/>
      <c r="O4590" s="535"/>
      <c r="AC4590" s="274"/>
    </row>
    <row r="4591" spans="1:29" x14ac:dyDescent="0.2">
      <c r="A4591" s="528"/>
      <c r="B4591" s="477" t="str">
        <f t="shared" si="226"/>
        <v xml:space="preserve"> </v>
      </c>
      <c r="C4591" s="477"/>
      <c r="D4591" s="526"/>
      <c r="E4591" s="529"/>
      <c r="F4591" s="529"/>
      <c r="G4591" s="530"/>
      <c r="H4591" s="530"/>
      <c r="I4591" s="532"/>
      <c r="J4591" s="531" t="e">
        <f>VLOOKUP(K4591,'[11]CONSOLIDADO PLAN DESARROLLO'!$DK$9:$DM4887,3,0)</f>
        <v>#N/A</v>
      </c>
      <c r="K4591" s="532"/>
      <c r="L4591" s="531" t="str">
        <f>IF(K4591=0,"0-0",(VLOOKUP(K4591,'[11]CONSOLIDADO PLAN DESARROLLO'!$DK$9:$DM$305,2,0)))</f>
        <v>0-0</v>
      </c>
      <c r="M4591" s="532" t="str">
        <f t="shared" si="227"/>
        <v>0-0</v>
      </c>
      <c r="N4591" s="526"/>
      <c r="O4591" s="535"/>
      <c r="AC4591" s="274"/>
    </row>
    <row r="4592" spans="1:29" x14ac:dyDescent="0.2">
      <c r="A4592" s="528"/>
      <c r="B4592" s="477" t="str">
        <f t="shared" si="226"/>
        <v xml:space="preserve"> </v>
      </c>
      <c r="C4592" s="477"/>
      <c r="D4592" s="526"/>
      <c r="E4592" s="529"/>
      <c r="F4592" s="529"/>
      <c r="G4592" s="530"/>
      <c r="H4592" s="530"/>
      <c r="I4592" s="532"/>
      <c r="J4592" s="531" t="e">
        <f>VLOOKUP(K4592,'[11]CONSOLIDADO PLAN DESARROLLO'!$DK$9:$DM4888,3,0)</f>
        <v>#N/A</v>
      </c>
      <c r="K4592" s="532"/>
      <c r="L4592" s="531" t="str">
        <f>IF(K4592=0,"0-0",(VLOOKUP(K4592,'[11]CONSOLIDADO PLAN DESARROLLO'!$DK$9:$DM$305,2,0)))</f>
        <v>0-0</v>
      </c>
      <c r="M4592" s="532" t="str">
        <f t="shared" si="227"/>
        <v>0-0</v>
      </c>
      <c r="N4592" s="526"/>
      <c r="O4592" s="535"/>
      <c r="AC4592" s="274"/>
    </row>
    <row r="4593" spans="1:29" x14ac:dyDescent="0.2">
      <c r="A4593" s="528"/>
      <c r="B4593" s="477" t="str">
        <f t="shared" si="226"/>
        <v xml:space="preserve"> </v>
      </c>
      <c r="C4593" s="477"/>
      <c r="D4593" s="526"/>
      <c r="E4593" s="529"/>
      <c r="F4593" s="529"/>
      <c r="G4593" s="530"/>
      <c r="H4593" s="530"/>
      <c r="I4593" s="532"/>
      <c r="J4593" s="531" t="e">
        <f>VLOOKUP(K4593,'[11]CONSOLIDADO PLAN DESARROLLO'!$DK$9:$DM4889,3,0)</f>
        <v>#N/A</v>
      </c>
      <c r="K4593" s="532"/>
      <c r="L4593" s="531" t="str">
        <f>IF(K4593=0,"0-0",(VLOOKUP(K4593,'[11]CONSOLIDADO PLAN DESARROLLO'!$DK$9:$DM$305,2,0)))</f>
        <v>0-0</v>
      </c>
      <c r="M4593" s="532" t="str">
        <f t="shared" si="227"/>
        <v>0-0</v>
      </c>
      <c r="N4593" s="526"/>
      <c r="O4593" s="535"/>
      <c r="AC4593" s="274"/>
    </row>
    <row r="4594" spans="1:29" x14ac:dyDescent="0.2">
      <c r="A4594" s="528"/>
      <c r="B4594" s="477" t="str">
        <f t="shared" si="226"/>
        <v xml:space="preserve"> </v>
      </c>
      <c r="C4594" s="477"/>
      <c r="D4594" s="526"/>
      <c r="E4594" s="529"/>
      <c r="F4594" s="529"/>
      <c r="G4594" s="530"/>
      <c r="H4594" s="530"/>
      <c r="I4594" s="532"/>
      <c r="J4594" s="531" t="e">
        <f>VLOOKUP(K4594,'[11]CONSOLIDADO PLAN DESARROLLO'!$DK$9:$DM4890,3,0)</f>
        <v>#N/A</v>
      </c>
      <c r="K4594" s="532"/>
      <c r="L4594" s="531" t="str">
        <f>IF(K4594=0,"0-0",(VLOOKUP(K4594,'[11]CONSOLIDADO PLAN DESARROLLO'!$DK$9:$DM$305,2,0)))</f>
        <v>0-0</v>
      </c>
      <c r="M4594" s="532" t="str">
        <f t="shared" si="227"/>
        <v>0-0</v>
      </c>
      <c r="N4594" s="526"/>
      <c r="O4594" s="535"/>
      <c r="AC4594" s="274"/>
    </row>
    <row r="4595" spans="1:29" x14ac:dyDescent="0.2">
      <c r="A4595" s="528"/>
      <c r="B4595" s="477" t="str">
        <f t="shared" si="226"/>
        <v xml:space="preserve"> </v>
      </c>
      <c r="C4595" s="477"/>
      <c r="D4595" s="526"/>
      <c r="E4595" s="529"/>
      <c r="F4595" s="529"/>
      <c r="G4595" s="530"/>
      <c r="H4595" s="530"/>
      <c r="I4595" s="532"/>
      <c r="J4595" s="531" t="e">
        <f>VLOOKUP(K4595,'[11]CONSOLIDADO PLAN DESARROLLO'!$DK$9:$DM4891,3,0)</f>
        <v>#N/A</v>
      </c>
      <c r="K4595" s="532"/>
      <c r="L4595" s="531" t="str">
        <f>IF(K4595=0,"0-0",(VLOOKUP(K4595,'[11]CONSOLIDADO PLAN DESARROLLO'!$DK$9:$DM$305,2,0)))</f>
        <v>0-0</v>
      </c>
      <c r="M4595" s="532" t="str">
        <f t="shared" si="227"/>
        <v>0-0</v>
      </c>
      <c r="N4595" s="526"/>
      <c r="O4595" s="535"/>
      <c r="AC4595" s="274"/>
    </row>
    <row r="4596" spans="1:29" x14ac:dyDescent="0.2">
      <c r="A4596" s="528"/>
      <c r="B4596" s="477" t="str">
        <f t="shared" si="226"/>
        <v xml:space="preserve"> </v>
      </c>
      <c r="C4596" s="477"/>
      <c r="D4596" s="526"/>
      <c r="E4596" s="529"/>
      <c r="F4596" s="529"/>
      <c r="G4596" s="530"/>
      <c r="H4596" s="530"/>
      <c r="I4596" s="532"/>
      <c r="J4596" s="531" t="e">
        <f>VLOOKUP(K4596,'[11]CONSOLIDADO PLAN DESARROLLO'!$DK$9:$DM4892,3,0)</f>
        <v>#N/A</v>
      </c>
      <c r="K4596" s="532"/>
      <c r="L4596" s="531" t="str">
        <f>IF(K4596=0,"0-0",(VLOOKUP(K4596,'[11]CONSOLIDADO PLAN DESARROLLO'!$DK$9:$DM$305,2,0)))</f>
        <v>0-0</v>
      </c>
      <c r="M4596" s="532" t="str">
        <f t="shared" si="227"/>
        <v>0-0</v>
      </c>
      <c r="N4596" s="526"/>
      <c r="O4596" s="535"/>
      <c r="AC4596" s="274"/>
    </row>
    <row r="4597" spans="1:29" x14ac:dyDescent="0.2">
      <c r="A4597" s="528"/>
      <c r="B4597" s="477" t="str">
        <f t="shared" si="226"/>
        <v xml:space="preserve"> </v>
      </c>
      <c r="C4597" s="477"/>
      <c r="D4597" s="526"/>
      <c r="E4597" s="529"/>
      <c r="F4597" s="529"/>
      <c r="G4597" s="530"/>
      <c r="H4597" s="530"/>
      <c r="I4597" s="532"/>
      <c r="J4597" s="531" t="e">
        <f>VLOOKUP(K4597,'[11]CONSOLIDADO PLAN DESARROLLO'!$DK$9:$DM4893,3,0)</f>
        <v>#N/A</v>
      </c>
      <c r="K4597" s="532"/>
      <c r="L4597" s="531" t="str">
        <f>IF(K4597=0,"0-0",(VLOOKUP(K4597,'[11]CONSOLIDADO PLAN DESARROLLO'!$DK$9:$DM$305,2,0)))</f>
        <v>0-0</v>
      </c>
      <c r="M4597" s="532" t="str">
        <f t="shared" si="227"/>
        <v>0-0</v>
      </c>
      <c r="N4597" s="526"/>
      <c r="O4597" s="535"/>
      <c r="AC4597" s="274"/>
    </row>
    <row r="4598" spans="1:29" x14ac:dyDescent="0.2">
      <c r="A4598" s="528"/>
      <c r="B4598" s="477" t="str">
        <f t="shared" si="226"/>
        <v xml:space="preserve"> </v>
      </c>
      <c r="C4598" s="477"/>
      <c r="D4598" s="526"/>
      <c r="E4598" s="529"/>
      <c r="F4598" s="529"/>
      <c r="G4598" s="530"/>
      <c r="H4598" s="530"/>
      <c r="I4598" s="532"/>
      <c r="J4598" s="531" t="e">
        <f>VLOOKUP(K4598,'[11]CONSOLIDADO PLAN DESARROLLO'!$DK$9:$DM4894,3,0)</f>
        <v>#N/A</v>
      </c>
      <c r="K4598" s="532"/>
      <c r="L4598" s="531" t="str">
        <f>IF(K4598=0,"0-0",(VLOOKUP(K4598,'[11]CONSOLIDADO PLAN DESARROLLO'!$DK$9:$DM$305,2,0)))</f>
        <v>0-0</v>
      </c>
      <c r="M4598" s="532" t="str">
        <f t="shared" si="227"/>
        <v>0-0</v>
      </c>
      <c r="N4598" s="526"/>
      <c r="O4598" s="535"/>
      <c r="AC4598" s="274"/>
    </row>
    <row r="4599" spans="1:29" x14ac:dyDescent="0.2">
      <c r="A4599" s="528"/>
      <c r="B4599" s="477" t="str">
        <f t="shared" si="226"/>
        <v xml:space="preserve"> </v>
      </c>
      <c r="C4599" s="477"/>
      <c r="D4599" s="526"/>
      <c r="E4599" s="529"/>
      <c r="F4599" s="529"/>
      <c r="G4599" s="530"/>
      <c r="H4599" s="530"/>
      <c r="I4599" s="532"/>
      <c r="J4599" s="531" t="e">
        <f>VLOOKUP(K4599,'[11]CONSOLIDADO PLAN DESARROLLO'!$DK$9:$DM4895,3,0)</f>
        <v>#N/A</v>
      </c>
      <c r="K4599" s="532"/>
      <c r="L4599" s="531" t="str">
        <f>IF(K4599=0,"0-0",(VLOOKUP(K4599,'[11]CONSOLIDADO PLAN DESARROLLO'!$DK$9:$DM$305,2,0)))</f>
        <v>0-0</v>
      </c>
      <c r="M4599" s="532" t="str">
        <f t="shared" si="227"/>
        <v>0-0</v>
      </c>
      <c r="N4599" s="526"/>
      <c r="O4599" s="535"/>
      <c r="AC4599" s="274"/>
    </row>
    <row r="4600" spans="1:29" x14ac:dyDescent="0.2">
      <c r="A4600" s="528"/>
      <c r="B4600" s="477" t="str">
        <f t="shared" si="226"/>
        <v xml:space="preserve"> </v>
      </c>
      <c r="C4600" s="477"/>
      <c r="D4600" s="526"/>
      <c r="E4600" s="529"/>
      <c r="F4600" s="529"/>
      <c r="G4600" s="530"/>
      <c r="H4600" s="530"/>
      <c r="I4600" s="532"/>
      <c r="J4600" s="531" t="e">
        <f>VLOOKUP(K4600,'[11]CONSOLIDADO PLAN DESARROLLO'!$DK$9:$DM4896,3,0)</f>
        <v>#N/A</v>
      </c>
      <c r="K4600" s="532"/>
      <c r="L4600" s="531" t="str">
        <f>IF(K4600=0,"0-0",(VLOOKUP(K4600,'[11]CONSOLIDADO PLAN DESARROLLO'!$DK$9:$DM$305,2,0)))</f>
        <v>0-0</v>
      </c>
      <c r="M4600" s="532" t="str">
        <f t="shared" si="227"/>
        <v>0-0</v>
      </c>
      <c r="N4600" s="526"/>
      <c r="O4600" s="535"/>
      <c r="AC4600" s="274"/>
    </row>
    <row r="4601" spans="1:29" x14ac:dyDescent="0.2">
      <c r="A4601" s="528"/>
      <c r="B4601" s="477" t="str">
        <f t="shared" si="226"/>
        <v xml:space="preserve"> </v>
      </c>
      <c r="C4601" s="477"/>
      <c r="D4601" s="526"/>
      <c r="E4601" s="529"/>
      <c r="F4601" s="529"/>
      <c r="G4601" s="530"/>
      <c r="H4601" s="530"/>
      <c r="I4601" s="532"/>
      <c r="J4601" s="531" t="e">
        <f>VLOOKUP(K4601,'[11]CONSOLIDADO PLAN DESARROLLO'!$DK$9:$DM4897,3,0)</f>
        <v>#N/A</v>
      </c>
      <c r="K4601" s="532"/>
      <c r="L4601" s="531" t="str">
        <f>IF(K4601=0,"0-0",(VLOOKUP(K4601,'[11]CONSOLIDADO PLAN DESARROLLO'!$DK$9:$DM$305,2,0)))</f>
        <v>0-0</v>
      </c>
      <c r="M4601" s="532" t="str">
        <f t="shared" si="227"/>
        <v>0-0</v>
      </c>
      <c r="N4601" s="526"/>
      <c r="O4601" s="535"/>
      <c r="AC4601" s="274"/>
    </row>
    <row r="4602" spans="1:29" x14ac:dyDescent="0.2">
      <c r="A4602" s="528"/>
      <c r="B4602" s="477" t="str">
        <f t="shared" si="226"/>
        <v xml:space="preserve"> </v>
      </c>
      <c r="C4602" s="477"/>
      <c r="D4602" s="526"/>
      <c r="E4602" s="529"/>
      <c r="F4602" s="529"/>
      <c r="G4602" s="530"/>
      <c r="H4602" s="530"/>
      <c r="I4602" s="532"/>
      <c r="J4602" s="531" t="e">
        <f>VLOOKUP(K4602,'[11]CONSOLIDADO PLAN DESARROLLO'!$DK$9:$DM4898,3,0)</f>
        <v>#N/A</v>
      </c>
      <c r="K4602" s="532"/>
      <c r="L4602" s="531" t="str">
        <f>IF(K4602=0,"0-0",(VLOOKUP(K4602,'[11]CONSOLIDADO PLAN DESARROLLO'!$DK$9:$DM$305,2,0)))</f>
        <v>0-0</v>
      </c>
      <c r="M4602" s="532" t="str">
        <f t="shared" si="227"/>
        <v>0-0</v>
      </c>
      <c r="N4602" s="526"/>
      <c r="O4602" s="535"/>
      <c r="AC4602" s="274"/>
    </row>
    <row r="4603" spans="1:29" x14ac:dyDescent="0.2">
      <c r="A4603" s="528"/>
      <c r="B4603" s="477" t="str">
        <f t="shared" si="226"/>
        <v xml:space="preserve"> </v>
      </c>
      <c r="C4603" s="477"/>
      <c r="D4603" s="526"/>
      <c r="E4603" s="529"/>
      <c r="F4603" s="529"/>
      <c r="G4603" s="530"/>
      <c r="H4603" s="530"/>
      <c r="I4603" s="532"/>
      <c r="J4603" s="531" t="e">
        <f>VLOOKUP(K4603,'[11]CONSOLIDADO PLAN DESARROLLO'!$DK$9:$DM4899,3,0)</f>
        <v>#N/A</v>
      </c>
      <c r="K4603" s="532"/>
      <c r="L4603" s="531" t="str">
        <f>IF(K4603=0,"0-0",(VLOOKUP(K4603,'[11]CONSOLIDADO PLAN DESARROLLO'!$DK$9:$DM$305,2,0)))</f>
        <v>0-0</v>
      </c>
      <c r="M4603" s="532" t="str">
        <f t="shared" si="227"/>
        <v>0-0</v>
      </c>
      <c r="N4603" s="526"/>
      <c r="O4603" s="535"/>
      <c r="AC4603" s="274"/>
    </row>
    <row r="4604" spans="1:29" x14ac:dyDescent="0.2">
      <c r="A4604" s="528"/>
      <c r="B4604" s="477" t="str">
        <f t="shared" si="226"/>
        <v xml:space="preserve"> </v>
      </c>
      <c r="C4604" s="477"/>
      <c r="D4604" s="526"/>
      <c r="E4604" s="529"/>
      <c r="F4604" s="529"/>
      <c r="G4604" s="530"/>
      <c r="H4604" s="530"/>
      <c r="I4604" s="532"/>
      <c r="J4604" s="531" t="e">
        <f>VLOOKUP(K4604,'[11]CONSOLIDADO PLAN DESARROLLO'!$DK$9:$DM4900,3,0)</f>
        <v>#N/A</v>
      </c>
      <c r="K4604" s="532"/>
      <c r="L4604" s="531" t="str">
        <f>IF(K4604=0,"0-0",(VLOOKUP(K4604,'[11]CONSOLIDADO PLAN DESARROLLO'!$DK$9:$DM$305,2,0)))</f>
        <v>0-0</v>
      </c>
      <c r="M4604" s="532" t="str">
        <f t="shared" si="227"/>
        <v>0-0</v>
      </c>
      <c r="N4604" s="526"/>
      <c r="O4604" s="535"/>
      <c r="AC4604" s="274"/>
    </row>
    <row r="4605" spans="1:29" x14ac:dyDescent="0.2">
      <c r="A4605" s="528"/>
      <c r="B4605" s="477" t="str">
        <f t="shared" si="226"/>
        <v xml:space="preserve"> </v>
      </c>
      <c r="C4605" s="477"/>
      <c r="D4605" s="526"/>
      <c r="E4605" s="529"/>
      <c r="F4605" s="529"/>
      <c r="G4605" s="530"/>
      <c r="H4605" s="530"/>
      <c r="I4605" s="532"/>
      <c r="J4605" s="531" t="e">
        <f>VLOOKUP(K4605,'[11]CONSOLIDADO PLAN DESARROLLO'!$DK$9:$DM4901,3,0)</f>
        <v>#N/A</v>
      </c>
      <c r="K4605" s="532"/>
      <c r="L4605" s="531" t="str">
        <f>IF(K4605=0,"0-0",(VLOOKUP(K4605,'[11]CONSOLIDADO PLAN DESARROLLO'!$DK$9:$DM$305,2,0)))</f>
        <v>0-0</v>
      </c>
      <c r="M4605" s="532" t="str">
        <f t="shared" si="227"/>
        <v>0-0</v>
      </c>
      <c r="N4605" s="526"/>
      <c r="O4605" s="535"/>
      <c r="AC4605" s="274"/>
    </row>
    <row r="4606" spans="1:29" x14ac:dyDescent="0.2">
      <c r="A4606" s="528"/>
      <c r="B4606" s="477" t="str">
        <f t="shared" si="226"/>
        <v xml:space="preserve"> </v>
      </c>
      <c r="C4606" s="477"/>
      <c r="D4606" s="526"/>
      <c r="E4606" s="529"/>
      <c r="F4606" s="529"/>
      <c r="G4606" s="530"/>
      <c r="H4606" s="530"/>
      <c r="I4606" s="532"/>
      <c r="J4606" s="531" t="e">
        <f>VLOOKUP(K4606,'[11]CONSOLIDADO PLAN DESARROLLO'!$DK$9:$DM4902,3,0)</f>
        <v>#N/A</v>
      </c>
      <c r="K4606" s="532"/>
      <c r="L4606" s="531" t="str">
        <f>IF(K4606=0,"0-0",(VLOOKUP(K4606,'[11]CONSOLIDADO PLAN DESARROLLO'!$DK$9:$DM$305,2,0)))</f>
        <v>0-0</v>
      </c>
      <c r="M4606" s="532" t="str">
        <f t="shared" si="227"/>
        <v>0-0</v>
      </c>
      <c r="N4606" s="526"/>
      <c r="O4606" s="535"/>
      <c r="AC4606" s="274"/>
    </row>
    <row r="4607" spans="1:29" x14ac:dyDescent="0.2">
      <c r="A4607" s="528"/>
      <c r="B4607" s="477" t="str">
        <f t="shared" si="226"/>
        <v xml:space="preserve"> </v>
      </c>
      <c r="C4607" s="477"/>
      <c r="D4607" s="526"/>
      <c r="E4607" s="529"/>
      <c r="F4607" s="529"/>
      <c r="G4607" s="530"/>
      <c r="H4607" s="530"/>
      <c r="I4607" s="532"/>
      <c r="J4607" s="531" t="e">
        <f>VLOOKUP(K4607,'[11]CONSOLIDADO PLAN DESARROLLO'!$DK$9:$DM4903,3,0)</f>
        <v>#N/A</v>
      </c>
      <c r="K4607" s="532"/>
      <c r="L4607" s="531" t="str">
        <f>IF(K4607=0,"0-0",(VLOOKUP(K4607,'[11]CONSOLIDADO PLAN DESARROLLO'!$DK$9:$DM$305,2,0)))</f>
        <v>0-0</v>
      </c>
      <c r="M4607" s="532" t="str">
        <f t="shared" si="227"/>
        <v>0-0</v>
      </c>
      <c r="N4607" s="526"/>
      <c r="O4607" s="535"/>
      <c r="AC4607" s="274"/>
    </row>
    <row r="4608" spans="1:29" x14ac:dyDescent="0.2">
      <c r="A4608" s="528"/>
      <c r="B4608" s="477" t="str">
        <f t="shared" si="226"/>
        <v xml:space="preserve"> </v>
      </c>
      <c r="C4608" s="477"/>
      <c r="D4608" s="526"/>
      <c r="E4608" s="529"/>
      <c r="F4608" s="529"/>
      <c r="G4608" s="530"/>
      <c r="H4608" s="530"/>
      <c r="I4608" s="532"/>
      <c r="J4608" s="531" t="e">
        <f>VLOOKUP(K4608,'[11]CONSOLIDADO PLAN DESARROLLO'!$DK$9:$DM4904,3,0)</f>
        <v>#N/A</v>
      </c>
      <c r="K4608" s="532"/>
      <c r="L4608" s="531" t="str">
        <f>IF(K4608=0,"0-0",(VLOOKUP(K4608,'[11]CONSOLIDADO PLAN DESARROLLO'!$DK$9:$DM$305,2,0)))</f>
        <v>0-0</v>
      </c>
      <c r="M4608" s="532" t="str">
        <f t="shared" si="227"/>
        <v>0-0</v>
      </c>
      <c r="N4608" s="526"/>
      <c r="O4608" s="535"/>
      <c r="AC4608" s="274"/>
    </row>
    <row r="4609" spans="1:29" x14ac:dyDescent="0.2">
      <c r="A4609" s="528"/>
      <c r="B4609" s="477" t="str">
        <f t="shared" si="226"/>
        <v xml:space="preserve"> </v>
      </c>
      <c r="C4609" s="477"/>
      <c r="D4609" s="526"/>
      <c r="E4609" s="529"/>
      <c r="F4609" s="529"/>
      <c r="G4609" s="530"/>
      <c r="H4609" s="530"/>
      <c r="I4609" s="532"/>
      <c r="J4609" s="531" t="e">
        <f>VLOOKUP(K4609,'[11]CONSOLIDADO PLAN DESARROLLO'!$DK$9:$DM4905,3,0)</f>
        <v>#N/A</v>
      </c>
      <c r="K4609" s="532"/>
      <c r="L4609" s="531" t="str">
        <f>IF(K4609=0,"0-0",(VLOOKUP(K4609,'[11]CONSOLIDADO PLAN DESARROLLO'!$DK$9:$DM$305,2,0)))</f>
        <v>0-0</v>
      </c>
      <c r="M4609" s="532" t="str">
        <f t="shared" si="227"/>
        <v>0-0</v>
      </c>
      <c r="N4609" s="526"/>
      <c r="O4609" s="535"/>
      <c r="AC4609" s="274"/>
    </row>
    <row r="4610" spans="1:29" x14ac:dyDescent="0.2">
      <c r="A4610" s="528"/>
      <c r="B4610" s="477" t="str">
        <f t="shared" si="226"/>
        <v xml:space="preserve"> </v>
      </c>
      <c r="C4610" s="477"/>
      <c r="D4610" s="526"/>
      <c r="E4610" s="529"/>
      <c r="F4610" s="529"/>
      <c r="G4610" s="530"/>
      <c r="H4610" s="530"/>
      <c r="I4610" s="532"/>
      <c r="J4610" s="531" t="e">
        <f>VLOOKUP(K4610,'[11]CONSOLIDADO PLAN DESARROLLO'!$DK$9:$DM4906,3,0)</f>
        <v>#N/A</v>
      </c>
      <c r="K4610" s="532"/>
      <c r="L4610" s="531" t="str">
        <f>IF(K4610=0,"0-0",(VLOOKUP(K4610,'[11]CONSOLIDADO PLAN DESARROLLO'!$DK$9:$DM$305,2,0)))</f>
        <v>0-0</v>
      </c>
      <c r="M4610" s="532" t="str">
        <f t="shared" si="227"/>
        <v>0-0</v>
      </c>
      <c r="N4610" s="526"/>
      <c r="O4610" s="535"/>
      <c r="AC4610" s="274"/>
    </row>
    <row r="4611" spans="1:29" x14ac:dyDescent="0.2">
      <c r="A4611" s="528"/>
      <c r="B4611" s="477" t="str">
        <f t="shared" ref="B4611:B4674" si="228">+CONCATENATE(C4611," ",(LEFT(I4611,(3))))</f>
        <v xml:space="preserve"> </v>
      </c>
      <c r="C4611" s="477"/>
      <c r="D4611" s="526"/>
      <c r="E4611" s="529"/>
      <c r="F4611" s="529"/>
      <c r="G4611" s="530"/>
      <c r="H4611" s="530"/>
      <c r="I4611" s="532"/>
      <c r="J4611" s="531" t="e">
        <f>VLOOKUP(K4611,'[11]CONSOLIDADO PLAN DESARROLLO'!$DK$9:$DM4907,3,0)</f>
        <v>#N/A</v>
      </c>
      <c r="K4611" s="532"/>
      <c r="L4611" s="531" t="str">
        <f>IF(K4611=0,"0-0",(VLOOKUP(K4611,'[11]CONSOLIDADO PLAN DESARROLLO'!$DK$9:$DM$305,2,0)))</f>
        <v>0-0</v>
      </c>
      <c r="M4611" s="532" t="str">
        <f t="shared" ref="M4611:M4674" si="229">IF(I4611=0,"0-0",(VLOOKUP(I4611,$Q$2:$V$191,$P$1,0)))</f>
        <v>0-0</v>
      </c>
      <c r="N4611" s="526"/>
      <c r="O4611" s="535"/>
      <c r="AC4611" s="274"/>
    </row>
    <row r="4612" spans="1:29" x14ac:dyDescent="0.2">
      <c r="A4612" s="528"/>
      <c r="B4612" s="477" t="str">
        <f t="shared" si="228"/>
        <v xml:space="preserve"> </v>
      </c>
      <c r="C4612" s="477"/>
      <c r="D4612" s="526"/>
      <c r="E4612" s="529"/>
      <c r="F4612" s="529"/>
      <c r="G4612" s="530"/>
      <c r="H4612" s="530"/>
      <c r="I4612" s="532"/>
      <c r="J4612" s="531" t="e">
        <f>VLOOKUP(K4612,'[11]CONSOLIDADO PLAN DESARROLLO'!$DK$9:$DM4908,3,0)</f>
        <v>#N/A</v>
      </c>
      <c r="K4612" s="532"/>
      <c r="L4612" s="531" t="str">
        <f>IF(K4612=0,"0-0",(VLOOKUP(K4612,'[11]CONSOLIDADO PLAN DESARROLLO'!$DK$9:$DM$305,2,0)))</f>
        <v>0-0</v>
      </c>
      <c r="M4612" s="532" t="str">
        <f t="shared" si="229"/>
        <v>0-0</v>
      </c>
      <c r="N4612" s="526"/>
      <c r="O4612" s="535"/>
      <c r="AC4612" s="274"/>
    </row>
    <row r="4613" spans="1:29" x14ac:dyDescent="0.2">
      <c r="A4613" s="528"/>
      <c r="B4613" s="477" t="str">
        <f t="shared" si="228"/>
        <v xml:space="preserve"> </v>
      </c>
      <c r="C4613" s="477"/>
      <c r="D4613" s="526"/>
      <c r="E4613" s="529"/>
      <c r="F4613" s="529"/>
      <c r="G4613" s="530"/>
      <c r="H4613" s="530"/>
      <c r="I4613" s="532"/>
      <c r="J4613" s="531" t="e">
        <f>VLOOKUP(K4613,'[11]CONSOLIDADO PLAN DESARROLLO'!$DK$9:$DM4909,3,0)</f>
        <v>#N/A</v>
      </c>
      <c r="K4613" s="532"/>
      <c r="L4613" s="531" t="str">
        <f>IF(K4613=0,"0-0",(VLOOKUP(K4613,'[11]CONSOLIDADO PLAN DESARROLLO'!$DK$9:$DM$305,2,0)))</f>
        <v>0-0</v>
      </c>
      <c r="M4613" s="532" t="str">
        <f t="shared" si="229"/>
        <v>0-0</v>
      </c>
      <c r="N4613" s="526"/>
      <c r="O4613" s="535"/>
      <c r="AC4613" s="274"/>
    </row>
    <row r="4614" spans="1:29" x14ac:dyDescent="0.2">
      <c r="A4614" s="528"/>
      <c r="B4614" s="477" t="str">
        <f t="shared" si="228"/>
        <v xml:space="preserve"> </v>
      </c>
      <c r="C4614" s="477"/>
      <c r="D4614" s="526"/>
      <c r="E4614" s="529"/>
      <c r="F4614" s="529"/>
      <c r="G4614" s="530"/>
      <c r="H4614" s="530"/>
      <c r="I4614" s="532"/>
      <c r="J4614" s="531" t="e">
        <f>VLOOKUP(K4614,'[11]CONSOLIDADO PLAN DESARROLLO'!$DK$9:$DM4910,3,0)</f>
        <v>#N/A</v>
      </c>
      <c r="K4614" s="532"/>
      <c r="L4614" s="531" t="str">
        <f>IF(K4614=0,"0-0",(VLOOKUP(K4614,'[11]CONSOLIDADO PLAN DESARROLLO'!$DK$9:$DM$305,2,0)))</f>
        <v>0-0</v>
      </c>
      <c r="M4614" s="532" t="str">
        <f t="shared" si="229"/>
        <v>0-0</v>
      </c>
      <c r="N4614" s="526"/>
      <c r="O4614" s="535"/>
      <c r="AC4614" s="274"/>
    </row>
    <row r="4615" spans="1:29" x14ac:dyDescent="0.2">
      <c r="A4615" s="528"/>
      <c r="B4615" s="477" t="str">
        <f t="shared" si="228"/>
        <v xml:space="preserve"> </v>
      </c>
      <c r="C4615" s="477"/>
      <c r="D4615" s="526"/>
      <c r="E4615" s="529"/>
      <c r="F4615" s="529"/>
      <c r="G4615" s="530"/>
      <c r="H4615" s="530"/>
      <c r="I4615" s="532"/>
      <c r="J4615" s="531" t="e">
        <f>VLOOKUP(K4615,'[11]CONSOLIDADO PLAN DESARROLLO'!$DK$9:$DM4911,3,0)</f>
        <v>#N/A</v>
      </c>
      <c r="K4615" s="532"/>
      <c r="L4615" s="531" t="str">
        <f>IF(K4615=0,"0-0",(VLOOKUP(K4615,'[11]CONSOLIDADO PLAN DESARROLLO'!$DK$9:$DM$305,2,0)))</f>
        <v>0-0</v>
      </c>
      <c r="M4615" s="532" t="str">
        <f t="shared" si="229"/>
        <v>0-0</v>
      </c>
      <c r="N4615" s="526"/>
      <c r="O4615" s="535"/>
      <c r="AC4615" s="274"/>
    </row>
    <row r="4616" spans="1:29" x14ac:dyDescent="0.2">
      <c r="A4616" s="528"/>
      <c r="B4616" s="477" t="str">
        <f t="shared" si="228"/>
        <v xml:space="preserve"> </v>
      </c>
      <c r="C4616" s="477"/>
      <c r="D4616" s="526"/>
      <c r="E4616" s="529"/>
      <c r="F4616" s="529"/>
      <c r="G4616" s="530"/>
      <c r="H4616" s="530"/>
      <c r="I4616" s="532"/>
      <c r="J4616" s="531" t="e">
        <f>VLOOKUP(K4616,'[11]CONSOLIDADO PLAN DESARROLLO'!$DK$9:$DM4912,3,0)</f>
        <v>#N/A</v>
      </c>
      <c r="K4616" s="532"/>
      <c r="L4616" s="531" t="str">
        <f>IF(K4616=0,"0-0",(VLOOKUP(K4616,'[11]CONSOLIDADO PLAN DESARROLLO'!$DK$9:$DM$305,2,0)))</f>
        <v>0-0</v>
      </c>
      <c r="M4616" s="532" t="str">
        <f t="shared" si="229"/>
        <v>0-0</v>
      </c>
      <c r="N4616" s="526"/>
      <c r="O4616" s="535"/>
      <c r="AC4616" s="274"/>
    </row>
    <row r="4617" spans="1:29" x14ac:dyDescent="0.2">
      <c r="A4617" s="528"/>
      <c r="B4617" s="477" t="str">
        <f t="shared" si="228"/>
        <v xml:space="preserve"> </v>
      </c>
      <c r="C4617" s="477"/>
      <c r="D4617" s="526"/>
      <c r="E4617" s="529"/>
      <c r="F4617" s="529"/>
      <c r="G4617" s="530"/>
      <c r="H4617" s="530"/>
      <c r="I4617" s="532"/>
      <c r="J4617" s="531" t="e">
        <f>VLOOKUP(K4617,'[11]CONSOLIDADO PLAN DESARROLLO'!$DK$9:$DM4913,3,0)</f>
        <v>#N/A</v>
      </c>
      <c r="K4617" s="532"/>
      <c r="L4617" s="531" t="str">
        <f>IF(K4617=0,"0-0",(VLOOKUP(K4617,'[11]CONSOLIDADO PLAN DESARROLLO'!$DK$9:$DM$305,2,0)))</f>
        <v>0-0</v>
      </c>
      <c r="M4617" s="532" t="str">
        <f t="shared" si="229"/>
        <v>0-0</v>
      </c>
      <c r="N4617" s="526"/>
      <c r="O4617" s="535"/>
      <c r="AC4617" s="274"/>
    </row>
    <row r="4618" spans="1:29" x14ac:dyDescent="0.2">
      <c r="A4618" s="528"/>
      <c r="B4618" s="477" t="str">
        <f t="shared" si="228"/>
        <v xml:space="preserve"> </v>
      </c>
      <c r="C4618" s="477"/>
      <c r="D4618" s="526"/>
      <c r="E4618" s="529"/>
      <c r="F4618" s="529"/>
      <c r="G4618" s="530"/>
      <c r="H4618" s="530"/>
      <c r="I4618" s="532"/>
      <c r="J4618" s="531" t="e">
        <f>VLOOKUP(K4618,'[11]CONSOLIDADO PLAN DESARROLLO'!$DK$9:$DM4914,3,0)</f>
        <v>#N/A</v>
      </c>
      <c r="K4618" s="532"/>
      <c r="L4618" s="531" t="str">
        <f>IF(K4618=0,"0-0",(VLOOKUP(K4618,'[11]CONSOLIDADO PLAN DESARROLLO'!$DK$9:$DM$305,2,0)))</f>
        <v>0-0</v>
      </c>
      <c r="M4618" s="532" t="str">
        <f t="shared" si="229"/>
        <v>0-0</v>
      </c>
      <c r="N4618" s="526"/>
      <c r="O4618" s="535"/>
      <c r="AC4618" s="274"/>
    </row>
    <row r="4619" spans="1:29" x14ac:dyDescent="0.2">
      <c r="A4619" s="528"/>
      <c r="B4619" s="477" t="str">
        <f t="shared" si="228"/>
        <v xml:space="preserve"> </v>
      </c>
      <c r="C4619" s="477"/>
      <c r="D4619" s="526"/>
      <c r="E4619" s="529"/>
      <c r="F4619" s="529"/>
      <c r="G4619" s="530"/>
      <c r="H4619" s="530"/>
      <c r="I4619" s="532"/>
      <c r="J4619" s="531" t="e">
        <f>VLOOKUP(K4619,'[11]CONSOLIDADO PLAN DESARROLLO'!$DK$9:$DM4915,3,0)</f>
        <v>#N/A</v>
      </c>
      <c r="K4619" s="532"/>
      <c r="L4619" s="531" t="str">
        <f>IF(K4619=0,"0-0",(VLOOKUP(K4619,'[11]CONSOLIDADO PLAN DESARROLLO'!$DK$9:$DM$305,2,0)))</f>
        <v>0-0</v>
      </c>
      <c r="M4619" s="532" t="str">
        <f t="shared" si="229"/>
        <v>0-0</v>
      </c>
      <c r="N4619" s="526"/>
      <c r="O4619" s="535"/>
      <c r="AC4619" s="274"/>
    </row>
    <row r="4620" spans="1:29" x14ac:dyDescent="0.2">
      <c r="A4620" s="528"/>
      <c r="B4620" s="477" t="str">
        <f t="shared" si="228"/>
        <v xml:space="preserve"> </v>
      </c>
      <c r="C4620" s="477"/>
      <c r="D4620" s="526"/>
      <c r="E4620" s="529"/>
      <c r="F4620" s="529"/>
      <c r="G4620" s="530"/>
      <c r="H4620" s="530"/>
      <c r="I4620" s="532"/>
      <c r="J4620" s="531" t="e">
        <f>VLOOKUP(K4620,'[11]CONSOLIDADO PLAN DESARROLLO'!$DK$9:$DM4916,3,0)</f>
        <v>#N/A</v>
      </c>
      <c r="K4620" s="532"/>
      <c r="L4620" s="531" t="str">
        <f>IF(K4620=0,"0-0",(VLOOKUP(K4620,'[11]CONSOLIDADO PLAN DESARROLLO'!$DK$9:$DM$305,2,0)))</f>
        <v>0-0</v>
      </c>
      <c r="M4620" s="532" t="str">
        <f t="shared" si="229"/>
        <v>0-0</v>
      </c>
      <c r="N4620" s="526"/>
      <c r="O4620" s="535"/>
      <c r="AC4620" s="274"/>
    </row>
    <row r="4621" spans="1:29" x14ac:dyDescent="0.2">
      <c r="A4621" s="528"/>
      <c r="B4621" s="477" t="str">
        <f t="shared" si="228"/>
        <v xml:space="preserve"> </v>
      </c>
      <c r="C4621" s="477"/>
      <c r="D4621" s="526"/>
      <c r="E4621" s="529"/>
      <c r="F4621" s="529"/>
      <c r="G4621" s="530"/>
      <c r="H4621" s="530"/>
      <c r="I4621" s="532"/>
      <c r="J4621" s="531" t="e">
        <f>VLOOKUP(K4621,'[11]CONSOLIDADO PLAN DESARROLLO'!$DK$9:$DM4917,3,0)</f>
        <v>#N/A</v>
      </c>
      <c r="K4621" s="532"/>
      <c r="L4621" s="531" t="str">
        <f>IF(K4621=0,"0-0",(VLOOKUP(K4621,'[11]CONSOLIDADO PLAN DESARROLLO'!$DK$9:$DM$305,2,0)))</f>
        <v>0-0</v>
      </c>
      <c r="M4621" s="532" t="str">
        <f t="shared" si="229"/>
        <v>0-0</v>
      </c>
      <c r="N4621" s="526"/>
      <c r="O4621" s="535"/>
      <c r="AC4621" s="274"/>
    </row>
    <row r="4622" spans="1:29" x14ac:dyDescent="0.2">
      <c r="A4622" s="528"/>
      <c r="B4622" s="477" t="str">
        <f t="shared" si="228"/>
        <v xml:space="preserve"> </v>
      </c>
      <c r="C4622" s="477"/>
      <c r="D4622" s="526"/>
      <c r="E4622" s="529"/>
      <c r="F4622" s="529"/>
      <c r="G4622" s="530"/>
      <c r="H4622" s="530"/>
      <c r="I4622" s="532"/>
      <c r="J4622" s="531" t="e">
        <f>VLOOKUP(K4622,'[11]CONSOLIDADO PLAN DESARROLLO'!$DK$9:$DM4918,3,0)</f>
        <v>#N/A</v>
      </c>
      <c r="K4622" s="532"/>
      <c r="L4622" s="531" t="str">
        <f>IF(K4622=0,"0-0",(VLOOKUP(K4622,'[11]CONSOLIDADO PLAN DESARROLLO'!$DK$9:$DM$305,2,0)))</f>
        <v>0-0</v>
      </c>
      <c r="M4622" s="532" t="str">
        <f t="shared" si="229"/>
        <v>0-0</v>
      </c>
      <c r="N4622" s="526"/>
      <c r="O4622" s="535"/>
      <c r="AC4622" s="274"/>
    </row>
    <row r="4623" spans="1:29" x14ac:dyDescent="0.2">
      <c r="A4623" s="528"/>
      <c r="B4623" s="477" t="str">
        <f t="shared" si="228"/>
        <v xml:space="preserve"> </v>
      </c>
      <c r="C4623" s="477"/>
      <c r="D4623" s="526"/>
      <c r="E4623" s="529"/>
      <c r="F4623" s="529"/>
      <c r="G4623" s="530"/>
      <c r="H4623" s="530"/>
      <c r="I4623" s="532"/>
      <c r="J4623" s="531" t="e">
        <f>VLOOKUP(K4623,'[11]CONSOLIDADO PLAN DESARROLLO'!$DK$9:$DM4919,3,0)</f>
        <v>#N/A</v>
      </c>
      <c r="K4623" s="532"/>
      <c r="L4623" s="531" t="str">
        <f>IF(K4623=0,"0-0",(VLOOKUP(K4623,'[11]CONSOLIDADO PLAN DESARROLLO'!$DK$9:$DM$305,2,0)))</f>
        <v>0-0</v>
      </c>
      <c r="M4623" s="532" t="str">
        <f t="shared" si="229"/>
        <v>0-0</v>
      </c>
      <c r="N4623" s="526"/>
      <c r="O4623" s="535"/>
      <c r="AC4623" s="274"/>
    </row>
    <row r="4624" spans="1:29" x14ac:dyDescent="0.2">
      <c r="A4624" s="528"/>
      <c r="B4624" s="477" t="str">
        <f t="shared" si="228"/>
        <v xml:space="preserve"> </v>
      </c>
      <c r="C4624" s="477"/>
      <c r="D4624" s="526"/>
      <c r="E4624" s="529"/>
      <c r="F4624" s="529"/>
      <c r="G4624" s="530"/>
      <c r="H4624" s="530"/>
      <c r="I4624" s="532"/>
      <c r="J4624" s="531" t="e">
        <f>VLOOKUP(K4624,'[11]CONSOLIDADO PLAN DESARROLLO'!$DK$9:$DM4920,3,0)</f>
        <v>#N/A</v>
      </c>
      <c r="K4624" s="532"/>
      <c r="L4624" s="531" t="str">
        <f>IF(K4624=0,"0-0",(VLOOKUP(K4624,'[11]CONSOLIDADO PLAN DESARROLLO'!$DK$9:$DM$305,2,0)))</f>
        <v>0-0</v>
      </c>
      <c r="M4624" s="532" t="str">
        <f t="shared" si="229"/>
        <v>0-0</v>
      </c>
      <c r="N4624" s="526"/>
      <c r="O4624" s="535"/>
      <c r="AC4624" s="274"/>
    </row>
    <row r="4625" spans="1:29" x14ac:dyDescent="0.2">
      <c r="A4625" s="528"/>
      <c r="B4625" s="477" t="str">
        <f t="shared" si="228"/>
        <v xml:space="preserve"> </v>
      </c>
      <c r="C4625" s="477"/>
      <c r="D4625" s="526"/>
      <c r="E4625" s="529"/>
      <c r="F4625" s="529"/>
      <c r="G4625" s="530"/>
      <c r="H4625" s="530"/>
      <c r="I4625" s="532"/>
      <c r="J4625" s="531" t="e">
        <f>VLOOKUP(K4625,'[11]CONSOLIDADO PLAN DESARROLLO'!$DK$9:$DM4921,3,0)</f>
        <v>#N/A</v>
      </c>
      <c r="K4625" s="532"/>
      <c r="L4625" s="531" t="str">
        <f>IF(K4625=0,"0-0",(VLOOKUP(K4625,'[11]CONSOLIDADO PLAN DESARROLLO'!$DK$9:$DM$305,2,0)))</f>
        <v>0-0</v>
      </c>
      <c r="M4625" s="532" t="str">
        <f t="shared" si="229"/>
        <v>0-0</v>
      </c>
      <c r="N4625" s="526"/>
      <c r="O4625" s="535"/>
      <c r="AC4625" s="274"/>
    </row>
    <row r="4626" spans="1:29" x14ac:dyDescent="0.2">
      <c r="A4626" s="528"/>
      <c r="B4626" s="477" t="str">
        <f t="shared" si="228"/>
        <v xml:space="preserve"> </v>
      </c>
      <c r="C4626" s="477"/>
      <c r="D4626" s="526"/>
      <c r="E4626" s="529"/>
      <c r="F4626" s="529"/>
      <c r="G4626" s="530"/>
      <c r="H4626" s="530"/>
      <c r="I4626" s="532"/>
      <c r="J4626" s="531" t="e">
        <f>VLOOKUP(K4626,'[11]CONSOLIDADO PLAN DESARROLLO'!$DK$9:$DM4922,3,0)</f>
        <v>#N/A</v>
      </c>
      <c r="K4626" s="532"/>
      <c r="L4626" s="531" t="str">
        <f>IF(K4626=0,"0-0",(VLOOKUP(K4626,'[11]CONSOLIDADO PLAN DESARROLLO'!$DK$9:$DM$305,2,0)))</f>
        <v>0-0</v>
      </c>
      <c r="M4626" s="532" t="str">
        <f t="shared" si="229"/>
        <v>0-0</v>
      </c>
      <c r="N4626" s="526"/>
      <c r="O4626" s="535"/>
      <c r="AC4626" s="274"/>
    </row>
    <row r="4627" spans="1:29" x14ac:dyDescent="0.2">
      <c r="A4627" s="528"/>
      <c r="B4627" s="477" t="str">
        <f t="shared" si="228"/>
        <v xml:space="preserve"> </v>
      </c>
      <c r="C4627" s="477"/>
      <c r="D4627" s="526"/>
      <c r="E4627" s="529"/>
      <c r="F4627" s="529"/>
      <c r="G4627" s="530"/>
      <c r="H4627" s="530"/>
      <c r="I4627" s="532"/>
      <c r="J4627" s="531" t="e">
        <f>VLOOKUP(K4627,'[11]CONSOLIDADO PLAN DESARROLLO'!$DK$9:$DM4923,3,0)</f>
        <v>#N/A</v>
      </c>
      <c r="K4627" s="532"/>
      <c r="L4627" s="531" t="str">
        <f>IF(K4627=0,"0-0",(VLOOKUP(K4627,'[11]CONSOLIDADO PLAN DESARROLLO'!$DK$9:$DM$305,2,0)))</f>
        <v>0-0</v>
      </c>
      <c r="M4627" s="532" t="str">
        <f t="shared" si="229"/>
        <v>0-0</v>
      </c>
      <c r="N4627" s="526"/>
      <c r="O4627" s="535"/>
      <c r="AC4627" s="274"/>
    </row>
    <row r="4628" spans="1:29" x14ac:dyDescent="0.2">
      <c r="A4628" s="528"/>
      <c r="B4628" s="477" t="str">
        <f t="shared" si="228"/>
        <v xml:space="preserve"> </v>
      </c>
      <c r="C4628" s="477"/>
      <c r="D4628" s="526"/>
      <c r="E4628" s="529"/>
      <c r="F4628" s="529"/>
      <c r="G4628" s="530"/>
      <c r="H4628" s="530"/>
      <c r="I4628" s="532"/>
      <c r="J4628" s="531" t="e">
        <f>VLOOKUP(K4628,'[11]CONSOLIDADO PLAN DESARROLLO'!$DK$9:$DM4924,3,0)</f>
        <v>#N/A</v>
      </c>
      <c r="K4628" s="532"/>
      <c r="L4628" s="531" t="str">
        <f>IF(K4628=0,"0-0",(VLOOKUP(K4628,'[11]CONSOLIDADO PLAN DESARROLLO'!$DK$9:$DM$305,2,0)))</f>
        <v>0-0</v>
      </c>
      <c r="M4628" s="532" t="str">
        <f t="shared" si="229"/>
        <v>0-0</v>
      </c>
      <c r="N4628" s="526"/>
      <c r="O4628" s="535"/>
      <c r="AC4628" s="274"/>
    </row>
    <row r="4629" spans="1:29" x14ac:dyDescent="0.2">
      <c r="A4629" s="528"/>
      <c r="B4629" s="477" t="str">
        <f t="shared" si="228"/>
        <v xml:space="preserve"> </v>
      </c>
      <c r="C4629" s="477"/>
      <c r="D4629" s="526"/>
      <c r="E4629" s="529"/>
      <c r="F4629" s="529"/>
      <c r="G4629" s="530"/>
      <c r="H4629" s="530"/>
      <c r="I4629" s="532"/>
      <c r="J4629" s="531" t="e">
        <f>VLOOKUP(K4629,'[11]CONSOLIDADO PLAN DESARROLLO'!$DK$9:$DM4925,3,0)</f>
        <v>#N/A</v>
      </c>
      <c r="K4629" s="532"/>
      <c r="L4629" s="531" t="str">
        <f>IF(K4629=0,"0-0",(VLOOKUP(K4629,'[11]CONSOLIDADO PLAN DESARROLLO'!$DK$9:$DM$305,2,0)))</f>
        <v>0-0</v>
      </c>
      <c r="M4629" s="532" t="str">
        <f t="shared" si="229"/>
        <v>0-0</v>
      </c>
      <c r="N4629" s="526"/>
      <c r="O4629" s="535"/>
      <c r="AC4629" s="274"/>
    </row>
    <row r="4630" spans="1:29" x14ac:dyDescent="0.2">
      <c r="A4630" s="528"/>
      <c r="B4630" s="477" t="str">
        <f t="shared" si="228"/>
        <v xml:space="preserve"> </v>
      </c>
      <c r="C4630" s="477"/>
      <c r="D4630" s="526"/>
      <c r="E4630" s="529"/>
      <c r="F4630" s="529"/>
      <c r="G4630" s="530"/>
      <c r="H4630" s="530"/>
      <c r="I4630" s="532"/>
      <c r="J4630" s="531" t="e">
        <f>VLOOKUP(K4630,'[11]CONSOLIDADO PLAN DESARROLLO'!$DK$9:$DM4926,3,0)</f>
        <v>#N/A</v>
      </c>
      <c r="K4630" s="532"/>
      <c r="L4630" s="531" t="str">
        <f>IF(K4630=0,"0-0",(VLOOKUP(K4630,'[11]CONSOLIDADO PLAN DESARROLLO'!$DK$9:$DM$305,2,0)))</f>
        <v>0-0</v>
      </c>
      <c r="M4630" s="532" t="str">
        <f t="shared" si="229"/>
        <v>0-0</v>
      </c>
      <c r="N4630" s="526"/>
      <c r="O4630" s="535"/>
      <c r="AC4630" s="274"/>
    </row>
    <row r="4631" spans="1:29" x14ac:dyDescent="0.2">
      <c r="A4631" s="528"/>
      <c r="B4631" s="477" t="str">
        <f t="shared" si="228"/>
        <v xml:space="preserve"> </v>
      </c>
      <c r="C4631" s="477"/>
      <c r="D4631" s="526"/>
      <c r="E4631" s="529"/>
      <c r="F4631" s="529"/>
      <c r="G4631" s="530"/>
      <c r="H4631" s="530"/>
      <c r="I4631" s="532"/>
      <c r="J4631" s="531" t="e">
        <f>VLOOKUP(K4631,'[11]CONSOLIDADO PLAN DESARROLLO'!$DK$9:$DM4927,3,0)</f>
        <v>#N/A</v>
      </c>
      <c r="K4631" s="532"/>
      <c r="L4631" s="531" t="str">
        <f>IF(K4631=0,"0-0",(VLOOKUP(K4631,'[11]CONSOLIDADO PLAN DESARROLLO'!$DK$9:$DM$305,2,0)))</f>
        <v>0-0</v>
      </c>
      <c r="M4631" s="532" t="str">
        <f t="shared" si="229"/>
        <v>0-0</v>
      </c>
      <c r="N4631" s="526"/>
      <c r="O4631" s="535"/>
      <c r="AC4631" s="274"/>
    </row>
    <row r="4632" spans="1:29" x14ac:dyDescent="0.2">
      <c r="A4632" s="528"/>
      <c r="B4632" s="477" t="str">
        <f t="shared" si="228"/>
        <v xml:space="preserve"> </v>
      </c>
      <c r="C4632" s="477"/>
      <c r="D4632" s="526"/>
      <c r="E4632" s="529"/>
      <c r="F4632" s="529"/>
      <c r="G4632" s="530"/>
      <c r="H4632" s="530"/>
      <c r="I4632" s="532"/>
      <c r="J4632" s="531" t="e">
        <f>VLOOKUP(K4632,'[11]CONSOLIDADO PLAN DESARROLLO'!$DK$9:$DM4928,3,0)</f>
        <v>#N/A</v>
      </c>
      <c r="K4632" s="532"/>
      <c r="L4632" s="531" t="str">
        <f>IF(K4632=0,"0-0",(VLOOKUP(K4632,'[11]CONSOLIDADO PLAN DESARROLLO'!$DK$9:$DM$305,2,0)))</f>
        <v>0-0</v>
      </c>
      <c r="M4632" s="532" t="str">
        <f t="shared" si="229"/>
        <v>0-0</v>
      </c>
      <c r="N4632" s="526"/>
      <c r="O4632" s="535"/>
      <c r="AC4632" s="274"/>
    </row>
    <row r="4633" spans="1:29" x14ac:dyDescent="0.2">
      <c r="A4633" s="528"/>
      <c r="B4633" s="477" t="str">
        <f t="shared" si="228"/>
        <v xml:space="preserve"> </v>
      </c>
      <c r="C4633" s="477"/>
      <c r="D4633" s="526"/>
      <c r="E4633" s="529"/>
      <c r="F4633" s="529"/>
      <c r="G4633" s="530"/>
      <c r="H4633" s="530"/>
      <c r="I4633" s="532"/>
      <c r="J4633" s="531" t="e">
        <f>VLOOKUP(K4633,'[11]CONSOLIDADO PLAN DESARROLLO'!$DK$9:$DM4929,3,0)</f>
        <v>#N/A</v>
      </c>
      <c r="K4633" s="532"/>
      <c r="L4633" s="531" t="str">
        <f>IF(K4633=0,"0-0",(VLOOKUP(K4633,'[11]CONSOLIDADO PLAN DESARROLLO'!$DK$9:$DM$305,2,0)))</f>
        <v>0-0</v>
      </c>
      <c r="M4633" s="532" t="str">
        <f t="shared" si="229"/>
        <v>0-0</v>
      </c>
      <c r="N4633" s="526"/>
      <c r="O4633" s="535"/>
      <c r="AC4633" s="274"/>
    </row>
    <row r="4634" spans="1:29" x14ac:dyDescent="0.2">
      <c r="A4634" s="528"/>
      <c r="B4634" s="477" t="str">
        <f t="shared" si="228"/>
        <v xml:space="preserve"> </v>
      </c>
      <c r="C4634" s="477"/>
      <c r="D4634" s="526"/>
      <c r="E4634" s="529"/>
      <c r="F4634" s="529"/>
      <c r="G4634" s="530"/>
      <c r="H4634" s="530"/>
      <c r="I4634" s="532"/>
      <c r="J4634" s="531" t="e">
        <f>VLOOKUP(K4634,'[11]CONSOLIDADO PLAN DESARROLLO'!$DK$9:$DM4930,3,0)</f>
        <v>#N/A</v>
      </c>
      <c r="K4634" s="532"/>
      <c r="L4634" s="531" t="str">
        <f>IF(K4634=0,"0-0",(VLOOKUP(K4634,'[11]CONSOLIDADO PLAN DESARROLLO'!$DK$9:$DM$305,2,0)))</f>
        <v>0-0</v>
      </c>
      <c r="M4634" s="532" t="str">
        <f t="shared" si="229"/>
        <v>0-0</v>
      </c>
      <c r="N4634" s="526"/>
      <c r="O4634" s="535"/>
      <c r="AC4634" s="274"/>
    </row>
    <row r="4635" spans="1:29" x14ac:dyDescent="0.2">
      <c r="A4635" s="528"/>
      <c r="B4635" s="477" t="str">
        <f t="shared" si="228"/>
        <v xml:space="preserve"> </v>
      </c>
      <c r="C4635" s="477"/>
      <c r="D4635" s="526"/>
      <c r="E4635" s="529"/>
      <c r="F4635" s="529"/>
      <c r="G4635" s="530"/>
      <c r="H4635" s="530"/>
      <c r="I4635" s="532"/>
      <c r="J4635" s="531" t="e">
        <f>VLOOKUP(K4635,'[11]CONSOLIDADO PLAN DESARROLLO'!$DK$9:$DM4931,3,0)</f>
        <v>#N/A</v>
      </c>
      <c r="K4635" s="532"/>
      <c r="L4635" s="531" t="str">
        <f>IF(K4635=0,"0-0",(VLOOKUP(K4635,'[11]CONSOLIDADO PLAN DESARROLLO'!$DK$9:$DM$305,2,0)))</f>
        <v>0-0</v>
      </c>
      <c r="M4635" s="532" t="str">
        <f t="shared" si="229"/>
        <v>0-0</v>
      </c>
      <c r="N4635" s="526"/>
      <c r="O4635" s="535"/>
      <c r="AC4635" s="274"/>
    </row>
    <row r="4636" spans="1:29" x14ac:dyDescent="0.2">
      <c r="A4636" s="528"/>
      <c r="B4636" s="477" t="str">
        <f t="shared" si="228"/>
        <v xml:space="preserve"> </v>
      </c>
      <c r="C4636" s="477"/>
      <c r="D4636" s="526"/>
      <c r="E4636" s="529"/>
      <c r="F4636" s="529"/>
      <c r="G4636" s="530"/>
      <c r="H4636" s="530"/>
      <c r="I4636" s="532"/>
      <c r="J4636" s="531" t="e">
        <f>VLOOKUP(K4636,'[11]CONSOLIDADO PLAN DESARROLLO'!$DK$9:$DM4932,3,0)</f>
        <v>#N/A</v>
      </c>
      <c r="K4636" s="532"/>
      <c r="L4636" s="531" t="str">
        <f>IF(K4636=0,"0-0",(VLOOKUP(K4636,'[11]CONSOLIDADO PLAN DESARROLLO'!$DK$9:$DM$305,2,0)))</f>
        <v>0-0</v>
      </c>
      <c r="M4636" s="532" t="str">
        <f t="shared" si="229"/>
        <v>0-0</v>
      </c>
      <c r="N4636" s="526"/>
      <c r="O4636" s="535"/>
      <c r="AC4636" s="274"/>
    </row>
    <row r="4637" spans="1:29" x14ac:dyDescent="0.2">
      <c r="A4637" s="528"/>
      <c r="B4637" s="477" t="str">
        <f t="shared" si="228"/>
        <v xml:space="preserve"> </v>
      </c>
      <c r="C4637" s="477"/>
      <c r="D4637" s="526"/>
      <c r="E4637" s="529"/>
      <c r="F4637" s="529"/>
      <c r="G4637" s="530"/>
      <c r="H4637" s="530"/>
      <c r="I4637" s="532"/>
      <c r="J4637" s="531" t="e">
        <f>VLOOKUP(K4637,'[11]CONSOLIDADO PLAN DESARROLLO'!$DK$9:$DM4933,3,0)</f>
        <v>#N/A</v>
      </c>
      <c r="K4637" s="532"/>
      <c r="L4637" s="531" t="str">
        <f>IF(K4637=0,"0-0",(VLOOKUP(K4637,'[11]CONSOLIDADO PLAN DESARROLLO'!$DK$9:$DM$305,2,0)))</f>
        <v>0-0</v>
      </c>
      <c r="M4637" s="532" t="str">
        <f t="shared" si="229"/>
        <v>0-0</v>
      </c>
      <c r="N4637" s="526"/>
      <c r="O4637" s="535"/>
      <c r="AC4637" s="274"/>
    </row>
    <row r="4638" spans="1:29" x14ac:dyDescent="0.2">
      <c r="A4638" s="528"/>
      <c r="B4638" s="477" t="str">
        <f t="shared" si="228"/>
        <v xml:space="preserve"> </v>
      </c>
      <c r="C4638" s="477"/>
      <c r="D4638" s="526"/>
      <c r="E4638" s="529"/>
      <c r="F4638" s="529"/>
      <c r="G4638" s="530"/>
      <c r="H4638" s="530"/>
      <c r="I4638" s="532"/>
      <c r="J4638" s="531" t="e">
        <f>VLOOKUP(K4638,'[11]CONSOLIDADO PLAN DESARROLLO'!$DK$9:$DM4934,3,0)</f>
        <v>#N/A</v>
      </c>
      <c r="K4638" s="532"/>
      <c r="L4638" s="531" t="str">
        <f>IF(K4638=0,"0-0",(VLOOKUP(K4638,'[11]CONSOLIDADO PLAN DESARROLLO'!$DK$9:$DM$305,2,0)))</f>
        <v>0-0</v>
      </c>
      <c r="M4638" s="532" t="str">
        <f t="shared" si="229"/>
        <v>0-0</v>
      </c>
      <c r="N4638" s="526"/>
      <c r="O4638" s="535"/>
      <c r="AC4638" s="274"/>
    </row>
    <row r="4639" spans="1:29" x14ac:dyDescent="0.2">
      <c r="A4639" s="528"/>
      <c r="B4639" s="477" t="str">
        <f t="shared" si="228"/>
        <v xml:space="preserve"> </v>
      </c>
      <c r="C4639" s="477"/>
      <c r="D4639" s="526"/>
      <c r="E4639" s="529"/>
      <c r="F4639" s="529"/>
      <c r="G4639" s="530"/>
      <c r="H4639" s="530"/>
      <c r="I4639" s="532"/>
      <c r="J4639" s="531" t="e">
        <f>VLOOKUP(K4639,'[11]CONSOLIDADO PLAN DESARROLLO'!$DK$9:$DM4935,3,0)</f>
        <v>#N/A</v>
      </c>
      <c r="K4639" s="532"/>
      <c r="L4639" s="531" t="str">
        <f>IF(K4639=0,"0-0",(VLOOKUP(K4639,'[11]CONSOLIDADO PLAN DESARROLLO'!$DK$9:$DM$305,2,0)))</f>
        <v>0-0</v>
      </c>
      <c r="M4639" s="532" t="str">
        <f t="shared" si="229"/>
        <v>0-0</v>
      </c>
      <c r="N4639" s="526"/>
      <c r="O4639" s="535"/>
      <c r="AC4639" s="274"/>
    </row>
    <row r="4640" spans="1:29" x14ac:dyDescent="0.2">
      <c r="A4640" s="528"/>
      <c r="B4640" s="477" t="str">
        <f t="shared" si="228"/>
        <v xml:space="preserve"> </v>
      </c>
      <c r="C4640" s="477"/>
      <c r="D4640" s="526"/>
      <c r="E4640" s="529"/>
      <c r="F4640" s="529"/>
      <c r="G4640" s="530"/>
      <c r="H4640" s="530"/>
      <c r="I4640" s="532"/>
      <c r="J4640" s="531" t="e">
        <f>VLOOKUP(K4640,'[11]CONSOLIDADO PLAN DESARROLLO'!$DK$9:$DM4936,3,0)</f>
        <v>#N/A</v>
      </c>
      <c r="K4640" s="532"/>
      <c r="L4640" s="531" t="str">
        <f>IF(K4640=0,"0-0",(VLOOKUP(K4640,'[11]CONSOLIDADO PLAN DESARROLLO'!$DK$9:$DM$305,2,0)))</f>
        <v>0-0</v>
      </c>
      <c r="M4640" s="532" t="str">
        <f t="shared" si="229"/>
        <v>0-0</v>
      </c>
      <c r="N4640" s="526"/>
      <c r="O4640" s="535"/>
      <c r="AC4640" s="274"/>
    </row>
    <row r="4641" spans="1:29" x14ac:dyDescent="0.2">
      <c r="A4641" s="528"/>
      <c r="B4641" s="477" t="str">
        <f t="shared" si="228"/>
        <v xml:space="preserve"> </v>
      </c>
      <c r="C4641" s="477"/>
      <c r="D4641" s="526"/>
      <c r="E4641" s="529"/>
      <c r="F4641" s="529"/>
      <c r="G4641" s="530"/>
      <c r="H4641" s="530"/>
      <c r="I4641" s="532"/>
      <c r="J4641" s="531" t="e">
        <f>VLOOKUP(K4641,'[11]CONSOLIDADO PLAN DESARROLLO'!$DK$9:$DM4937,3,0)</f>
        <v>#N/A</v>
      </c>
      <c r="K4641" s="532"/>
      <c r="L4641" s="531" t="str">
        <f>IF(K4641=0,"0-0",(VLOOKUP(K4641,'[11]CONSOLIDADO PLAN DESARROLLO'!$DK$9:$DM$305,2,0)))</f>
        <v>0-0</v>
      </c>
      <c r="M4641" s="532" t="str">
        <f t="shared" si="229"/>
        <v>0-0</v>
      </c>
      <c r="N4641" s="526"/>
      <c r="O4641" s="535"/>
      <c r="AC4641" s="274"/>
    </row>
    <row r="4642" spans="1:29" x14ac:dyDescent="0.2">
      <c r="A4642" s="528"/>
      <c r="B4642" s="477" t="str">
        <f t="shared" si="228"/>
        <v xml:space="preserve"> </v>
      </c>
      <c r="C4642" s="477"/>
      <c r="D4642" s="526"/>
      <c r="E4642" s="529"/>
      <c r="F4642" s="529"/>
      <c r="G4642" s="530"/>
      <c r="H4642" s="530"/>
      <c r="I4642" s="532"/>
      <c r="J4642" s="531" t="e">
        <f>VLOOKUP(K4642,'[11]CONSOLIDADO PLAN DESARROLLO'!$DK$9:$DM4938,3,0)</f>
        <v>#N/A</v>
      </c>
      <c r="K4642" s="532"/>
      <c r="L4642" s="531" t="str">
        <f>IF(K4642=0,"0-0",(VLOOKUP(K4642,'[11]CONSOLIDADO PLAN DESARROLLO'!$DK$9:$DM$305,2,0)))</f>
        <v>0-0</v>
      </c>
      <c r="M4642" s="532" t="str">
        <f t="shared" si="229"/>
        <v>0-0</v>
      </c>
      <c r="N4642" s="526"/>
      <c r="O4642" s="535"/>
      <c r="AC4642" s="274"/>
    </row>
    <row r="4643" spans="1:29" x14ac:dyDescent="0.2">
      <c r="A4643" s="528"/>
      <c r="B4643" s="477" t="str">
        <f t="shared" si="228"/>
        <v xml:space="preserve"> </v>
      </c>
      <c r="C4643" s="477"/>
      <c r="D4643" s="526"/>
      <c r="E4643" s="529"/>
      <c r="F4643" s="529"/>
      <c r="G4643" s="530"/>
      <c r="H4643" s="530"/>
      <c r="I4643" s="532"/>
      <c r="J4643" s="531" t="e">
        <f>VLOOKUP(K4643,'[11]CONSOLIDADO PLAN DESARROLLO'!$DK$9:$DM4939,3,0)</f>
        <v>#N/A</v>
      </c>
      <c r="K4643" s="532"/>
      <c r="L4643" s="531" t="str">
        <f>IF(K4643=0,"0-0",(VLOOKUP(K4643,'[11]CONSOLIDADO PLAN DESARROLLO'!$DK$9:$DM$305,2,0)))</f>
        <v>0-0</v>
      </c>
      <c r="M4643" s="532" t="str">
        <f t="shared" si="229"/>
        <v>0-0</v>
      </c>
      <c r="N4643" s="526"/>
      <c r="O4643" s="535"/>
      <c r="AC4643" s="274"/>
    </row>
    <row r="4644" spans="1:29" x14ac:dyDescent="0.2">
      <c r="A4644" s="528"/>
      <c r="B4644" s="477" t="str">
        <f t="shared" si="228"/>
        <v xml:space="preserve"> </v>
      </c>
      <c r="C4644" s="477"/>
      <c r="D4644" s="526"/>
      <c r="E4644" s="529"/>
      <c r="F4644" s="529"/>
      <c r="G4644" s="530"/>
      <c r="H4644" s="530"/>
      <c r="I4644" s="532"/>
      <c r="J4644" s="531" t="e">
        <f>VLOOKUP(K4644,'[11]CONSOLIDADO PLAN DESARROLLO'!$DK$9:$DM4940,3,0)</f>
        <v>#N/A</v>
      </c>
      <c r="K4644" s="532"/>
      <c r="L4644" s="531" t="str">
        <f>IF(K4644=0,"0-0",(VLOOKUP(K4644,'[11]CONSOLIDADO PLAN DESARROLLO'!$DK$9:$DM$305,2,0)))</f>
        <v>0-0</v>
      </c>
      <c r="M4644" s="532" t="str">
        <f t="shared" si="229"/>
        <v>0-0</v>
      </c>
      <c r="N4644" s="526"/>
      <c r="O4644" s="535"/>
      <c r="AC4644" s="274"/>
    </row>
    <row r="4645" spans="1:29" x14ac:dyDescent="0.2">
      <c r="A4645" s="528"/>
      <c r="B4645" s="477" t="str">
        <f t="shared" si="228"/>
        <v xml:space="preserve"> </v>
      </c>
      <c r="C4645" s="477"/>
      <c r="D4645" s="526"/>
      <c r="E4645" s="529"/>
      <c r="F4645" s="529"/>
      <c r="G4645" s="530"/>
      <c r="H4645" s="530"/>
      <c r="I4645" s="532"/>
      <c r="J4645" s="531" t="e">
        <f>VLOOKUP(K4645,'[11]CONSOLIDADO PLAN DESARROLLO'!$DK$9:$DM4941,3,0)</f>
        <v>#N/A</v>
      </c>
      <c r="K4645" s="532"/>
      <c r="L4645" s="531" t="str">
        <f>IF(K4645=0,"0-0",(VLOOKUP(K4645,'[11]CONSOLIDADO PLAN DESARROLLO'!$DK$9:$DM$305,2,0)))</f>
        <v>0-0</v>
      </c>
      <c r="M4645" s="532" t="str">
        <f t="shared" si="229"/>
        <v>0-0</v>
      </c>
      <c r="N4645" s="526"/>
      <c r="O4645" s="535"/>
      <c r="AC4645" s="274"/>
    </row>
    <row r="4646" spans="1:29" x14ac:dyDescent="0.2">
      <c r="A4646" s="528"/>
      <c r="B4646" s="477" t="str">
        <f t="shared" si="228"/>
        <v xml:space="preserve"> </v>
      </c>
      <c r="C4646" s="477"/>
      <c r="D4646" s="526"/>
      <c r="E4646" s="529"/>
      <c r="F4646" s="529"/>
      <c r="G4646" s="530"/>
      <c r="H4646" s="530"/>
      <c r="I4646" s="532"/>
      <c r="J4646" s="531" t="e">
        <f>VLOOKUP(K4646,'[11]CONSOLIDADO PLAN DESARROLLO'!$DK$9:$DM4942,3,0)</f>
        <v>#N/A</v>
      </c>
      <c r="K4646" s="532"/>
      <c r="L4646" s="531" t="str">
        <f>IF(K4646=0,"0-0",(VLOOKUP(K4646,'[11]CONSOLIDADO PLAN DESARROLLO'!$DK$9:$DM$305,2,0)))</f>
        <v>0-0</v>
      </c>
      <c r="M4646" s="532" t="str">
        <f t="shared" si="229"/>
        <v>0-0</v>
      </c>
      <c r="N4646" s="526"/>
      <c r="O4646" s="535"/>
      <c r="AC4646" s="274"/>
    </row>
    <row r="4647" spans="1:29" x14ac:dyDescent="0.2">
      <c r="A4647" s="528"/>
      <c r="B4647" s="477" t="str">
        <f t="shared" si="228"/>
        <v xml:space="preserve"> </v>
      </c>
      <c r="C4647" s="477"/>
      <c r="D4647" s="526"/>
      <c r="E4647" s="529"/>
      <c r="F4647" s="529"/>
      <c r="G4647" s="530"/>
      <c r="H4647" s="530"/>
      <c r="I4647" s="532"/>
      <c r="J4647" s="531" t="e">
        <f>VLOOKUP(K4647,'[11]CONSOLIDADO PLAN DESARROLLO'!$DK$9:$DM4943,3,0)</f>
        <v>#N/A</v>
      </c>
      <c r="K4647" s="532"/>
      <c r="L4647" s="531" t="str">
        <f>IF(K4647=0,"0-0",(VLOOKUP(K4647,'[11]CONSOLIDADO PLAN DESARROLLO'!$DK$9:$DM$305,2,0)))</f>
        <v>0-0</v>
      </c>
      <c r="M4647" s="532" t="str">
        <f t="shared" si="229"/>
        <v>0-0</v>
      </c>
      <c r="N4647" s="526"/>
      <c r="O4647" s="535"/>
      <c r="AC4647" s="274"/>
    </row>
    <row r="4648" spans="1:29" x14ac:dyDescent="0.2">
      <c r="A4648" s="528"/>
      <c r="B4648" s="477" t="str">
        <f t="shared" si="228"/>
        <v xml:space="preserve"> </v>
      </c>
      <c r="C4648" s="477"/>
      <c r="D4648" s="526"/>
      <c r="E4648" s="529"/>
      <c r="F4648" s="529"/>
      <c r="G4648" s="530"/>
      <c r="H4648" s="530"/>
      <c r="I4648" s="532"/>
      <c r="J4648" s="531" t="e">
        <f>VLOOKUP(K4648,'[11]CONSOLIDADO PLAN DESARROLLO'!$DK$9:$DM4944,3,0)</f>
        <v>#N/A</v>
      </c>
      <c r="K4648" s="532"/>
      <c r="L4648" s="531" t="str">
        <f>IF(K4648=0,"0-0",(VLOOKUP(K4648,'[11]CONSOLIDADO PLAN DESARROLLO'!$DK$9:$DM$305,2,0)))</f>
        <v>0-0</v>
      </c>
      <c r="M4648" s="532" t="str">
        <f t="shared" si="229"/>
        <v>0-0</v>
      </c>
      <c r="N4648" s="526"/>
      <c r="O4648" s="535"/>
      <c r="AC4648" s="274"/>
    </row>
    <row r="4649" spans="1:29" x14ac:dyDescent="0.2">
      <c r="A4649" s="528"/>
      <c r="B4649" s="477" t="str">
        <f t="shared" si="228"/>
        <v xml:space="preserve"> </v>
      </c>
      <c r="C4649" s="477"/>
      <c r="D4649" s="526"/>
      <c r="E4649" s="529"/>
      <c r="F4649" s="529"/>
      <c r="G4649" s="530"/>
      <c r="H4649" s="530"/>
      <c r="I4649" s="532"/>
      <c r="J4649" s="531" t="e">
        <f>VLOOKUP(K4649,'[11]CONSOLIDADO PLAN DESARROLLO'!$DK$9:$DM4945,3,0)</f>
        <v>#N/A</v>
      </c>
      <c r="K4649" s="532"/>
      <c r="L4649" s="531" t="str">
        <f>IF(K4649=0,"0-0",(VLOOKUP(K4649,'[11]CONSOLIDADO PLAN DESARROLLO'!$DK$9:$DM$305,2,0)))</f>
        <v>0-0</v>
      </c>
      <c r="M4649" s="532" t="str">
        <f t="shared" si="229"/>
        <v>0-0</v>
      </c>
      <c r="N4649" s="526"/>
      <c r="O4649" s="535"/>
      <c r="AC4649" s="274"/>
    </row>
    <row r="4650" spans="1:29" x14ac:dyDescent="0.2">
      <c r="A4650" s="528"/>
      <c r="B4650" s="477" t="str">
        <f t="shared" si="228"/>
        <v xml:space="preserve"> </v>
      </c>
      <c r="C4650" s="477"/>
      <c r="D4650" s="526"/>
      <c r="E4650" s="529"/>
      <c r="F4650" s="529"/>
      <c r="G4650" s="530"/>
      <c r="H4650" s="530"/>
      <c r="I4650" s="532"/>
      <c r="J4650" s="531" t="e">
        <f>VLOOKUP(K4650,'[11]CONSOLIDADO PLAN DESARROLLO'!$DK$9:$DM4946,3,0)</f>
        <v>#N/A</v>
      </c>
      <c r="K4650" s="532"/>
      <c r="L4650" s="531" t="str">
        <f>IF(K4650=0,"0-0",(VLOOKUP(K4650,'[11]CONSOLIDADO PLAN DESARROLLO'!$DK$9:$DM$305,2,0)))</f>
        <v>0-0</v>
      </c>
      <c r="M4650" s="532" t="str">
        <f t="shared" si="229"/>
        <v>0-0</v>
      </c>
      <c r="N4650" s="526"/>
      <c r="O4650" s="535"/>
      <c r="AC4650" s="274"/>
    </row>
    <row r="4651" spans="1:29" x14ac:dyDescent="0.2">
      <c r="A4651" s="528"/>
      <c r="B4651" s="477" t="str">
        <f t="shared" si="228"/>
        <v xml:space="preserve"> </v>
      </c>
      <c r="C4651" s="477"/>
      <c r="D4651" s="526"/>
      <c r="E4651" s="529"/>
      <c r="F4651" s="529"/>
      <c r="G4651" s="530"/>
      <c r="H4651" s="530"/>
      <c r="I4651" s="532"/>
      <c r="J4651" s="531" t="e">
        <f>VLOOKUP(K4651,'[11]CONSOLIDADO PLAN DESARROLLO'!$DK$9:$DM4947,3,0)</f>
        <v>#N/A</v>
      </c>
      <c r="K4651" s="532"/>
      <c r="L4651" s="531" t="str">
        <f>IF(K4651=0,"0-0",(VLOOKUP(K4651,'[11]CONSOLIDADO PLAN DESARROLLO'!$DK$9:$DM$305,2,0)))</f>
        <v>0-0</v>
      </c>
      <c r="M4651" s="532" t="str">
        <f t="shared" si="229"/>
        <v>0-0</v>
      </c>
      <c r="N4651" s="526"/>
      <c r="O4651" s="535"/>
      <c r="AC4651" s="274"/>
    </row>
    <row r="4652" spans="1:29" x14ac:dyDescent="0.2">
      <c r="A4652" s="528"/>
      <c r="B4652" s="477" t="str">
        <f t="shared" si="228"/>
        <v xml:space="preserve"> </v>
      </c>
      <c r="C4652" s="477"/>
      <c r="D4652" s="526"/>
      <c r="E4652" s="529"/>
      <c r="F4652" s="529"/>
      <c r="G4652" s="530"/>
      <c r="H4652" s="530"/>
      <c r="I4652" s="532"/>
      <c r="J4652" s="531" t="e">
        <f>VLOOKUP(K4652,'[11]CONSOLIDADO PLAN DESARROLLO'!$DK$9:$DM4948,3,0)</f>
        <v>#N/A</v>
      </c>
      <c r="K4652" s="532"/>
      <c r="L4652" s="531" t="str">
        <f>IF(K4652=0,"0-0",(VLOOKUP(K4652,'[11]CONSOLIDADO PLAN DESARROLLO'!$DK$9:$DM$305,2,0)))</f>
        <v>0-0</v>
      </c>
      <c r="M4652" s="532" t="str">
        <f t="shared" si="229"/>
        <v>0-0</v>
      </c>
      <c r="N4652" s="526"/>
      <c r="O4652" s="535"/>
      <c r="AC4652" s="274"/>
    </row>
    <row r="4653" spans="1:29" x14ac:dyDescent="0.2">
      <c r="A4653" s="528"/>
      <c r="B4653" s="477" t="str">
        <f t="shared" si="228"/>
        <v xml:space="preserve"> </v>
      </c>
      <c r="C4653" s="477"/>
      <c r="D4653" s="526"/>
      <c r="E4653" s="529"/>
      <c r="F4653" s="529"/>
      <c r="G4653" s="530"/>
      <c r="H4653" s="530"/>
      <c r="I4653" s="532"/>
      <c r="J4653" s="531" t="e">
        <f>VLOOKUP(K4653,'[11]CONSOLIDADO PLAN DESARROLLO'!$DK$9:$DM4949,3,0)</f>
        <v>#N/A</v>
      </c>
      <c r="K4653" s="532"/>
      <c r="L4653" s="531" t="str">
        <f>IF(K4653=0,"0-0",(VLOOKUP(K4653,'[11]CONSOLIDADO PLAN DESARROLLO'!$DK$9:$DM$305,2,0)))</f>
        <v>0-0</v>
      </c>
      <c r="M4653" s="532" t="str">
        <f t="shared" si="229"/>
        <v>0-0</v>
      </c>
      <c r="N4653" s="526"/>
      <c r="O4653" s="535"/>
      <c r="AC4653" s="274"/>
    </row>
    <row r="4654" spans="1:29" x14ac:dyDescent="0.2">
      <c r="A4654" s="528"/>
      <c r="B4654" s="477" t="str">
        <f t="shared" si="228"/>
        <v xml:space="preserve"> </v>
      </c>
      <c r="C4654" s="477"/>
      <c r="D4654" s="526"/>
      <c r="E4654" s="529"/>
      <c r="F4654" s="529"/>
      <c r="G4654" s="530"/>
      <c r="H4654" s="530"/>
      <c r="I4654" s="532"/>
      <c r="J4654" s="531" t="e">
        <f>VLOOKUP(K4654,'[11]CONSOLIDADO PLAN DESARROLLO'!$DK$9:$DM4950,3,0)</f>
        <v>#N/A</v>
      </c>
      <c r="K4654" s="532"/>
      <c r="L4654" s="531" t="str">
        <f>IF(K4654=0,"0-0",(VLOOKUP(K4654,'[11]CONSOLIDADO PLAN DESARROLLO'!$DK$9:$DM$305,2,0)))</f>
        <v>0-0</v>
      </c>
      <c r="M4654" s="532" t="str">
        <f t="shared" si="229"/>
        <v>0-0</v>
      </c>
      <c r="N4654" s="526"/>
      <c r="O4654" s="535"/>
      <c r="AC4654" s="274"/>
    </row>
    <row r="4655" spans="1:29" x14ac:dyDescent="0.2">
      <c r="A4655" s="528"/>
      <c r="B4655" s="477" t="str">
        <f t="shared" si="228"/>
        <v xml:space="preserve"> </v>
      </c>
      <c r="C4655" s="477"/>
      <c r="D4655" s="526"/>
      <c r="E4655" s="529"/>
      <c r="F4655" s="529"/>
      <c r="G4655" s="530"/>
      <c r="H4655" s="530"/>
      <c r="I4655" s="532"/>
      <c r="J4655" s="531" t="e">
        <f>VLOOKUP(K4655,'[11]CONSOLIDADO PLAN DESARROLLO'!$DK$9:$DM4951,3,0)</f>
        <v>#N/A</v>
      </c>
      <c r="K4655" s="532"/>
      <c r="L4655" s="531" t="str">
        <f>IF(K4655=0,"0-0",(VLOOKUP(K4655,'[11]CONSOLIDADO PLAN DESARROLLO'!$DK$9:$DM$305,2,0)))</f>
        <v>0-0</v>
      </c>
      <c r="M4655" s="532" t="str">
        <f t="shared" si="229"/>
        <v>0-0</v>
      </c>
      <c r="N4655" s="526"/>
      <c r="O4655" s="535"/>
      <c r="AC4655" s="274"/>
    </row>
    <row r="4656" spans="1:29" x14ac:dyDescent="0.2">
      <c r="A4656" s="528"/>
      <c r="B4656" s="477" t="str">
        <f t="shared" si="228"/>
        <v xml:space="preserve"> </v>
      </c>
      <c r="C4656" s="477"/>
      <c r="D4656" s="526"/>
      <c r="E4656" s="529"/>
      <c r="F4656" s="529"/>
      <c r="G4656" s="530"/>
      <c r="H4656" s="530"/>
      <c r="I4656" s="532"/>
      <c r="J4656" s="531" t="e">
        <f>VLOOKUP(K4656,'[11]CONSOLIDADO PLAN DESARROLLO'!$DK$9:$DM4952,3,0)</f>
        <v>#N/A</v>
      </c>
      <c r="K4656" s="532"/>
      <c r="L4656" s="531" t="str">
        <f>IF(K4656=0,"0-0",(VLOOKUP(K4656,'[11]CONSOLIDADO PLAN DESARROLLO'!$DK$9:$DM$305,2,0)))</f>
        <v>0-0</v>
      </c>
      <c r="M4656" s="532" t="str">
        <f t="shared" si="229"/>
        <v>0-0</v>
      </c>
      <c r="N4656" s="526"/>
      <c r="O4656" s="535"/>
      <c r="AC4656" s="274"/>
    </row>
    <row r="4657" spans="1:29" x14ac:dyDescent="0.2">
      <c r="A4657" s="528"/>
      <c r="B4657" s="477" t="str">
        <f t="shared" si="228"/>
        <v xml:space="preserve"> </v>
      </c>
      <c r="C4657" s="477"/>
      <c r="D4657" s="526"/>
      <c r="E4657" s="529"/>
      <c r="F4657" s="529"/>
      <c r="G4657" s="530"/>
      <c r="H4657" s="530"/>
      <c r="I4657" s="532"/>
      <c r="J4657" s="531" t="e">
        <f>VLOOKUP(K4657,'[11]CONSOLIDADO PLAN DESARROLLO'!$DK$9:$DM4953,3,0)</f>
        <v>#N/A</v>
      </c>
      <c r="K4657" s="532"/>
      <c r="L4657" s="531" t="str">
        <f>IF(K4657=0,"0-0",(VLOOKUP(K4657,'[11]CONSOLIDADO PLAN DESARROLLO'!$DK$9:$DM$305,2,0)))</f>
        <v>0-0</v>
      </c>
      <c r="M4657" s="532" t="str">
        <f t="shared" si="229"/>
        <v>0-0</v>
      </c>
      <c r="N4657" s="526"/>
      <c r="O4657" s="535"/>
      <c r="AC4657" s="274"/>
    </row>
    <row r="4658" spans="1:29" x14ac:dyDescent="0.2">
      <c r="A4658" s="528"/>
      <c r="B4658" s="477" t="str">
        <f t="shared" si="228"/>
        <v xml:space="preserve"> </v>
      </c>
      <c r="C4658" s="477"/>
      <c r="D4658" s="526"/>
      <c r="E4658" s="529"/>
      <c r="F4658" s="529"/>
      <c r="G4658" s="530"/>
      <c r="H4658" s="530"/>
      <c r="I4658" s="532"/>
      <c r="J4658" s="531" t="e">
        <f>VLOOKUP(K4658,'[11]CONSOLIDADO PLAN DESARROLLO'!$DK$9:$DM4954,3,0)</f>
        <v>#N/A</v>
      </c>
      <c r="K4658" s="532"/>
      <c r="L4658" s="531" t="str">
        <f>IF(K4658=0,"0-0",(VLOOKUP(K4658,'[11]CONSOLIDADO PLAN DESARROLLO'!$DK$9:$DM$305,2,0)))</f>
        <v>0-0</v>
      </c>
      <c r="M4658" s="532" t="str">
        <f t="shared" si="229"/>
        <v>0-0</v>
      </c>
      <c r="N4658" s="526"/>
      <c r="O4658" s="535"/>
      <c r="AC4658" s="274"/>
    </row>
    <row r="4659" spans="1:29" x14ac:dyDescent="0.2">
      <c r="A4659" s="528"/>
      <c r="B4659" s="477" t="str">
        <f t="shared" si="228"/>
        <v xml:space="preserve"> </v>
      </c>
      <c r="C4659" s="477"/>
      <c r="D4659" s="526"/>
      <c r="E4659" s="529"/>
      <c r="F4659" s="529"/>
      <c r="G4659" s="530"/>
      <c r="H4659" s="530"/>
      <c r="I4659" s="532"/>
      <c r="J4659" s="531" t="e">
        <f>VLOOKUP(K4659,'[11]CONSOLIDADO PLAN DESARROLLO'!$DK$9:$DM4955,3,0)</f>
        <v>#N/A</v>
      </c>
      <c r="K4659" s="532"/>
      <c r="L4659" s="531" t="str">
        <f>IF(K4659=0,"0-0",(VLOOKUP(K4659,'[11]CONSOLIDADO PLAN DESARROLLO'!$DK$9:$DM$305,2,0)))</f>
        <v>0-0</v>
      </c>
      <c r="M4659" s="532" t="str">
        <f t="shared" si="229"/>
        <v>0-0</v>
      </c>
      <c r="N4659" s="526"/>
      <c r="O4659" s="535"/>
      <c r="AC4659" s="274"/>
    </row>
    <row r="4660" spans="1:29" x14ac:dyDescent="0.2">
      <c r="A4660" s="528"/>
      <c r="B4660" s="477" t="str">
        <f t="shared" si="228"/>
        <v xml:space="preserve"> </v>
      </c>
      <c r="C4660" s="477"/>
      <c r="D4660" s="526"/>
      <c r="E4660" s="529"/>
      <c r="F4660" s="529"/>
      <c r="G4660" s="530"/>
      <c r="H4660" s="530"/>
      <c r="I4660" s="532"/>
      <c r="J4660" s="531" t="e">
        <f>VLOOKUP(K4660,'[11]CONSOLIDADO PLAN DESARROLLO'!$DK$9:$DM4956,3,0)</f>
        <v>#N/A</v>
      </c>
      <c r="K4660" s="532"/>
      <c r="L4660" s="531" t="str">
        <f>IF(K4660=0,"0-0",(VLOOKUP(K4660,'[11]CONSOLIDADO PLAN DESARROLLO'!$DK$9:$DM$305,2,0)))</f>
        <v>0-0</v>
      </c>
      <c r="M4660" s="532" t="str">
        <f t="shared" si="229"/>
        <v>0-0</v>
      </c>
      <c r="N4660" s="526"/>
      <c r="O4660" s="535"/>
      <c r="AC4660" s="274"/>
    </row>
    <row r="4661" spans="1:29" x14ac:dyDescent="0.2">
      <c r="A4661" s="528"/>
      <c r="B4661" s="477" t="str">
        <f t="shared" si="228"/>
        <v xml:space="preserve"> </v>
      </c>
      <c r="C4661" s="477"/>
      <c r="D4661" s="526"/>
      <c r="E4661" s="529"/>
      <c r="F4661" s="529"/>
      <c r="G4661" s="530"/>
      <c r="H4661" s="530"/>
      <c r="I4661" s="532"/>
      <c r="J4661" s="531" t="e">
        <f>VLOOKUP(K4661,'[11]CONSOLIDADO PLAN DESARROLLO'!$DK$9:$DM4957,3,0)</f>
        <v>#N/A</v>
      </c>
      <c r="K4661" s="532"/>
      <c r="L4661" s="531" t="str">
        <f>IF(K4661=0,"0-0",(VLOOKUP(K4661,'[11]CONSOLIDADO PLAN DESARROLLO'!$DK$9:$DM$305,2,0)))</f>
        <v>0-0</v>
      </c>
      <c r="M4661" s="532" t="str">
        <f t="shared" si="229"/>
        <v>0-0</v>
      </c>
      <c r="N4661" s="526"/>
      <c r="O4661" s="535"/>
      <c r="AC4661" s="274"/>
    </row>
    <row r="4662" spans="1:29" x14ac:dyDescent="0.2">
      <c r="A4662" s="528"/>
      <c r="B4662" s="477" t="str">
        <f t="shared" si="228"/>
        <v xml:space="preserve"> </v>
      </c>
      <c r="C4662" s="477"/>
      <c r="D4662" s="526"/>
      <c r="E4662" s="529"/>
      <c r="F4662" s="529"/>
      <c r="G4662" s="530"/>
      <c r="H4662" s="530"/>
      <c r="I4662" s="532"/>
      <c r="J4662" s="531" t="e">
        <f>VLOOKUP(K4662,'[11]CONSOLIDADO PLAN DESARROLLO'!$DK$9:$DM4958,3,0)</f>
        <v>#N/A</v>
      </c>
      <c r="K4662" s="532"/>
      <c r="L4662" s="531" t="str">
        <f>IF(K4662=0,"0-0",(VLOOKUP(K4662,'[11]CONSOLIDADO PLAN DESARROLLO'!$DK$9:$DM$305,2,0)))</f>
        <v>0-0</v>
      </c>
      <c r="M4662" s="532" t="str">
        <f t="shared" si="229"/>
        <v>0-0</v>
      </c>
      <c r="N4662" s="526"/>
      <c r="O4662" s="535"/>
      <c r="AC4662" s="274"/>
    </row>
    <row r="4663" spans="1:29" x14ac:dyDescent="0.2">
      <c r="A4663" s="528"/>
      <c r="B4663" s="477" t="str">
        <f t="shared" si="228"/>
        <v xml:space="preserve"> </v>
      </c>
      <c r="C4663" s="477"/>
      <c r="D4663" s="526"/>
      <c r="E4663" s="529"/>
      <c r="F4663" s="529"/>
      <c r="G4663" s="530"/>
      <c r="H4663" s="530"/>
      <c r="I4663" s="532"/>
      <c r="J4663" s="531" t="e">
        <f>VLOOKUP(K4663,'[11]CONSOLIDADO PLAN DESARROLLO'!$DK$9:$DM4959,3,0)</f>
        <v>#N/A</v>
      </c>
      <c r="K4663" s="532"/>
      <c r="L4663" s="531" t="str">
        <f>IF(K4663=0,"0-0",(VLOOKUP(K4663,'[11]CONSOLIDADO PLAN DESARROLLO'!$DK$9:$DM$305,2,0)))</f>
        <v>0-0</v>
      </c>
      <c r="M4663" s="532" t="str">
        <f t="shared" si="229"/>
        <v>0-0</v>
      </c>
      <c r="N4663" s="526"/>
      <c r="O4663" s="535"/>
      <c r="AC4663" s="274"/>
    </row>
    <row r="4664" spans="1:29" x14ac:dyDescent="0.2">
      <c r="A4664" s="528"/>
      <c r="B4664" s="477" t="str">
        <f t="shared" si="228"/>
        <v xml:space="preserve"> </v>
      </c>
      <c r="C4664" s="477"/>
      <c r="D4664" s="526"/>
      <c r="E4664" s="529"/>
      <c r="F4664" s="529"/>
      <c r="G4664" s="530"/>
      <c r="H4664" s="530"/>
      <c r="I4664" s="532"/>
      <c r="J4664" s="531" t="e">
        <f>VLOOKUP(K4664,'[11]CONSOLIDADO PLAN DESARROLLO'!$DK$9:$DM4960,3,0)</f>
        <v>#N/A</v>
      </c>
      <c r="K4664" s="532"/>
      <c r="L4664" s="531" t="str">
        <f>IF(K4664=0,"0-0",(VLOOKUP(K4664,'[11]CONSOLIDADO PLAN DESARROLLO'!$DK$9:$DM$305,2,0)))</f>
        <v>0-0</v>
      </c>
      <c r="M4664" s="532" t="str">
        <f t="shared" si="229"/>
        <v>0-0</v>
      </c>
      <c r="N4664" s="526"/>
      <c r="O4664" s="535"/>
      <c r="AC4664" s="274"/>
    </row>
    <row r="4665" spans="1:29" x14ac:dyDescent="0.2">
      <c r="A4665" s="528"/>
      <c r="B4665" s="477" t="str">
        <f t="shared" si="228"/>
        <v xml:space="preserve"> </v>
      </c>
      <c r="C4665" s="477"/>
      <c r="D4665" s="526"/>
      <c r="E4665" s="529"/>
      <c r="F4665" s="529"/>
      <c r="G4665" s="530"/>
      <c r="H4665" s="530"/>
      <c r="I4665" s="532"/>
      <c r="J4665" s="531" t="e">
        <f>VLOOKUP(K4665,'[11]CONSOLIDADO PLAN DESARROLLO'!$DK$9:$DM4961,3,0)</f>
        <v>#N/A</v>
      </c>
      <c r="K4665" s="532"/>
      <c r="L4665" s="531" t="str">
        <f>IF(K4665=0,"0-0",(VLOOKUP(K4665,'[11]CONSOLIDADO PLAN DESARROLLO'!$DK$9:$DM$305,2,0)))</f>
        <v>0-0</v>
      </c>
      <c r="M4665" s="532" t="str">
        <f t="shared" si="229"/>
        <v>0-0</v>
      </c>
      <c r="N4665" s="526"/>
      <c r="O4665" s="535"/>
      <c r="AC4665" s="274"/>
    </row>
    <row r="4666" spans="1:29" x14ac:dyDescent="0.2">
      <c r="A4666" s="528"/>
      <c r="B4666" s="477" t="str">
        <f t="shared" si="228"/>
        <v xml:space="preserve"> </v>
      </c>
      <c r="C4666" s="477"/>
      <c r="D4666" s="526"/>
      <c r="E4666" s="529"/>
      <c r="F4666" s="529"/>
      <c r="G4666" s="530"/>
      <c r="H4666" s="530"/>
      <c r="I4666" s="532"/>
      <c r="J4666" s="531" t="e">
        <f>VLOOKUP(K4666,'[11]CONSOLIDADO PLAN DESARROLLO'!$DK$9:$DM4962,3,0)</f>
        <v>#N/A</v>
      </c>
      <c r="K4666" s="532"/>
      <c r="L4666" s="531" t="str">
        <f>IF(K4666=0,"0-0",(VLOOKUP(K4666,'[11]CONSOLIDADO PLAN DESARROLLO'!$DK$9:$DM$305,2,0)))</f>
        <v>0-0</v>
      </c>
      <c r="M4666" s="532" t="str">
        <f t="shared" si="229"/>
        <v>0-0</v>
      </c>
      <c r="N4666" s="526"/>
      <c r="O4666" s="535"/>
      <c r="AC4666" s="274"/>
    </row>
    <row r="4667" spans="1:29" x14ac:dyDescent="0.2">
      <c r="A4667" s="528"/>
      <c r="B4667" s="477" t="str">
        <f t="shared" si="228"/>
        <v xml:space="preserve"> </v>
      </c>
      <c r="C4667" s="477"/>
      <c r="D4667" s="526"/>
      <c r="E4667" s="529"/>
      <c r="F4667" s="529"/>
      <c r="G4667" s="530"/>
      <c r="H4667" s="530"/>
      <c r="I4667" s="532"/>
      <c r="J4667" s="531" t="e">
        <f>VLOOKUP(K4667,'[11]CONSOLIDADO PLAN DESARROLLO'!$DK$9:$DM4963,3,0)</f>
        <v>#N/A</v>
      </c>
      <c r="K4667" s="532"/>
      <c r="L4667" s="531" t="str">
        <f>IF(K4667=0,"0-0",(VLOOKUP(K4667,'[11]CONSOLIDADO PLAN DESARROLLO'!$DK$9:$DM$305,2,0)))</f>
        <v>0-0</v>
      </c>
      <c r="M4667" s="532" t="str">
        <f t="shared" si="229"/>
        <v>0-0</v>
      </c>
      <c r="N4667" s="526"/>
      <c r="O4667" s="535"/>
      <c r="AC4667" s="274"/>
    </row>
    <row r="4668" spans="1:29" x14ac:dyDescent="0.2">
      <c r="A4668" s="528"/>
      <c r="B4668" s="477" t="str">
        <f t="shared" si="228"/>
        <v xml:space="preserve"> </v>
      </c>
      <c r="C4668" s="477"/>
      <c r="D4668" s="526"/>
      <c r="E4668" s="529"/>
      <c r="F4668" s="529"/>
      <c r="G4668" s="530"/>
      <c r="H4668" s="530"/>
      <c r="I4668" s="532"/>
      <c r="J4668" s="531" t="e">
        <f>VLOOKUP(K4668,'[11]CONSOLIDADO PLAN DESARROLLO'!$DK$9:$DM4964,3,0)</f>
        <v>#N/A</v>
      </c>
      <c r="K4668" s="532"/>
      <c r="L4668" s="531" t="str">
        <f>IF(K4668=0,"0-0",(VLOOKUP(K4668,'[11]CONSOLIDADO PLAN DESARROLLO'!$DK$9:$DM$305,2,0)))</f>
        <v>0-0</v>
      </c>
      <c r="M4668" s="532" t="str">
        <f t="shared" si="229"/>
        <v>0-0</v>
      </c>
      <c r="N4668" s="526"/>
      <c r="O4668" s="535"/>
      <c r="AC4668" s="274"/>
    </row>
    <row r="4669" spans="1:29" x14ac:dyDescent="0.2">
      <c r="A4669" s="528"/>
      <c r="B4669" s="477" t="str">
        <f t="shared" si="228"/>
        <v xml:space="preserve"> </v>
      </c>
      <c r="C4669" s="477"/>
      <c r="D4669" s="526"/>
      <c r="E4669" s="529"/>
      <c r="F4669" s="529"/>
      <c r="G4669" s="530"/>
      <c r="H4669" s="530"/>
      <c r="I4669" s="532"/>
      <c r="J4669" s="531" t="e">
        <f>VLOOKUP(K4669,'[11]CONSOLIDADO PLAN DESARROLLO'!$DK$9:$DM4965,3,0)</f>
        <v>#N/A</v>
      </c>
      <c r="K4669" s="532"/>
      <c r="L4669" s="531" t="str">
        <f>IF(K4669=0,"0-0",(VLOOKUP(K4669,'[11]CONSOLIDADO PLAN DESARROLLO'!$DK$9:$DM$305,2,0)))</f>
        <v>0-0</v>
      </c>
      <c r="M4669" s="532" t="str">
        <f t="shared" si="229"/>
        <v>0-0</v>
      </c>
      <c r="N4669" s="526"/>
      <c r="O4669" s="535"/>
      <c r="AC4669" s="274"/>
    </row>
    <row r="4670" spans="1:29" x14ac:dyDescent="0.2">
      <c r="A4670" s="528"/>
      <c r="B4670" s="477" t="str">
        <f t="shared" si="228"/>
        <v xml:space="preserve"> </v>
      </c>
      <c r="C4670" s="477"/>
      <c r="D4670" s="526"/>
      <c r="E4670" s="529"/>
      <c r="F4670" s="529"/>
      <c r="G4670" s="530"/>
      <c r="H4670" s="530"/>
      <c r="I4670" s="532"/>
      <c r="J4670" s="531" t="e">
        <f>VLOOKUP(K4670,'[11]CONSOLIDADO PLAN DESARROLLO'!$DK$9:$DM4966,3,0)</f>
        <v>#N/A</v>
      </c>
      <c r="K4670" s="532"/>
      <c r="L4670" s="531" t="str">
        <f>IF(K4670=0,"0-0",(VLOOKUP(K4670,'[11]CONSOLIDADO PLAN DESARROLLO'!$DK$9:$DM$305,2,0)))</f>
        <v>0-0</v>
      </c>
      <c r="M4670" s="532" t="str">
        <f t="shared" si="229"/>
        <v>0-0</v>
      </c>
      <c r="N4670" s="526"/>
      <c r="O4670" s="535"/>
      <c r="AC4670" s="274"/>
    </row>
    <row r="4671" spans="1:29" x14ac:dyDescent="0.2">
      <c r="A4671" s="528"/>
      <c r="B4671" s="477" t="str">
        <f t="shared" si="228"/>
        <v xml:space="preserve"> </v>
      </c>
      <c r="C4671" s="477"/>
      <c r="D4671" s="526"/>
      <c r="E4671" s="529"/>
      <c r="F4671" s="529"/>
      <c r="G4671" s="530"/>
      <c r="H4671" s="530"/>
      <c r="I4671" s="532"/>
      <c r="J4671" s="531" t="e">
        <f>VLOOKUP(K4671,'[11]CONSOLIDADO PLAN DESARROLLO'!$DK$9:$DM4967,3,0)</f>
        <v>#N/A</v>
      </c>
      <c r="K4671" s="532"/>
      <c r="L4671" s="531" t="str">
        <f>IF(K4671=0,"0-0",(VLOOKUP(K4671,'[11]CONSOLIDADO PLAN DESARROLLO'!$DK$9:$DM$305,2,0)))</f>
        <v>0-0</v>
      </c>
      <c r="M4671" s="532" t="str">
        <f t="shared" si="229"/>
        <v>0-0</v>
      </c>
      <c r="N4671" s="526"/>
      <c r="O4671" s="535"/>
      <c r="AC4671" s="274"/>
    </row>
    <row r="4672" spans="1:29" x14ac:dyDescent="0.2">
      <c r="A4672" s="528"/>
      <c r="B4672" s="477" t="str">
        <f t="shared" si="228"/>
        <v xml:space="preserve"> </v>
      </c>
      <c r="C4672" s="477"/>
      <c r="D4672" s="526"/>
      <c r="E4672" s="529"/>
      <c r="F4672" s="529"/>
      <c r="G4672" s="530"/>
      <c r="H4672" s="530"/>
      <c r="I4672" s="532"/>
      <c r="J4672" s="531" t="e">
        <f>VLOOKUP(K4672,'[11]CONSOLIDADO PLAN DESARROLLO'!$DK$9:$DM4968,3,0)</f>
        <v>#N/A</v>
      </c>
      <c r="K4672" s="532"/>
      <c r="L4672" s="531" t="str">
        <f>IF(K4672=0,"0-0",(VLOOKUP(K4672,'[11]CONSOLIDADO PLAN DESARROLLO'!$DK$9:$DM$305,2,0)))</f>
        <v>0-0</v>
      </c>
      <c r="M4672" s="532" t="str">
        <f t="shared" si="229"/>
        <v>0-0</v>
      </c>
      <c r="N4672" s="526"/>
      <c r="O4672" s="535"/>
      <c r="AC4672" s="274"/>
    </row>
    <row r="4673" spans="1:29" x14ac:dyDescent="0.2">
      <c r="A4673" s="528"/>
      <c r="B4673" s="477" t="str">
        <f t="shared" si="228"/>
        <v xml:space="preserve"> </v>
      </c>
      <c r="C4673" s="477"/>
      <c r="D4673" s="526"/>
      <c r="E4673" s="529"/>
      <c r="F4673" s="529"/>
      <c r="G4673" s="530"/>
      <c r="H4673" s="530"/>
      <c r="I4673" s="532"/>
      <c r="J4673" s="531" t="e">
        <f>VLOOKUP(K4673,'[11]CONSOLIDADO PLAN DESARROLLO'!$DK$9:$DM4969,3,0)</f>
        <v>#N/A</v>
      </c>
      <c r="K4673" s="532"/>
      <c r="L4673" s="531" t="str">
        <f>IF(K4673=0,"0-0",(VLOOKUP(K4673,'[11]CONSOLIDADO PLAN DESARROLLO'!$DK$9:$DM$305,2,0)))</f>
        <v>0-0</v>
      </c>
      <c r="M4673" s="532" t="str">
        <f t="shared" si="229"/>
        <v>0-0</v>
      </c>
      <c r="N4673" s="526"/>
      <c r="O4673" s="535"/>
      <c r="AC4673" s="274"/>
    </row>
    <row r="4674" spans="1:29" x14ac:dyDescent="0.2">
      <c r="A4674" s="528"/>
      <c r="B4674" s="477" t="str">
        <f t="shared" si="228"/>
        <v xml:space="preserve"> </v>
      </c>
      <c r="C4674" s="477"/>
      <c r="D4674" s="526"/>
      <c r="E4674" s="529"/>
      <c r="F4674" s="529"/>
      <c r="G4674" s="530"/>
      <c r="H4674" s="530"/>
      <c r="I4674" s="532"/>
      <c r="J4674" s="531" t="e">
        <f>VLOOKUP(K4674,'[11]CONSOLIDADO PLAN DESARROLLO'!$DK$9:$DM4970,3,0)</f>
        <v>#N/A</v>
      </c>
      <c r="K4674" s="532"/>
      <c r="L4674" s="531" t="str">
        <f>IF(K4674=0,"0-0",(VLOOKUP(K4674,'[11]CONSOLIDADO PLAN DESARROLLO'!$DK$9:$DM$305,2,0)))</f>
        <v>0-0</v>
      </c>
      <c r="M4674" s="532" t="str">
        <f t="shared" si="229"/>
        <v>0-0</v>
      </c>
      <c r="N4674" s="526"/>
      <c r="O4674" s="535"/>
      <c r="AC4674" s="274"/>
    </row>
    <row r="4675" spans="1:29" x14ac:dyDescent="0.2">
      <c r="A4675" s="528"/>
      <c r="B4675" s="477" t="str">
        <f t="shared" ref="B4675:B4738" si="230">+CONCATENATE(C4675," ",(LEFT(I4675,(3))))</f>
        <v xml:space="preserve"> </v>
      </c>
      <c r="C4675" s="477"/>
      <c r="D4675" s="526"/>
      <c r="E4675" s="529"/>
      <c r="F4675" s="529"/>
      <c r="G4675" s="530"/>
      <c r="H4675" s="530"/>
      <c r="I4675" s="532"/>
      <c r="J4675" s="531" t="e">
        <f>VLOOKUP(K4675,'[11]CONSOLIDADO PLAN DESARROLLO'!$DK$9:$DM4971,3,0)</f>
        <v>#N/A</v>
      </c>
      <c r="K4675" s="532"/>
      <c r="L4675" s="531" t="str">
        <f>IF(K4675=0,"0-0",(VLOOKUP(K4675,'[11]CONSOLIDADO PLAN DESARROLLO'!$DK$9:$DM$305,2,0)))</f>
        <v>0-0</v>
      </c>
      <c r="M4675" s="532" t="str">
        <f t="shared" ref="M4675:M4738" si="231">IF(I4675=0,"0-0",(VLOOKUP(I4675,$Q$2:$V$191,$P$1,0)))</f>
        <v>0-0</v>
      </c>
      <c r="N4675" s="526"/>
      <c r="O4675" s="535"/>
      <c r="AC4675" s="274"/>
    </row>
    <row r="4676" spans="1:29" x14ac:dyDescent="0.2">
      <c r="A4676" s="528"/>
      <c r="B4676" s="477" t="str">
        <f t="shared" si="230"/>
        <v xml:space="preserve"> </v>
      </c>
      <c r="C4676" s="477"/>
      <c r="D4676" s="526"/>
      <c r="E4676" s="529"/>
      <c r="F4676" s="529"/>
      <c r="G4676" s="530"/>
      <c r="H4676" s="530"/>
      <c r="I4676" s="532"/>
      <c r="J4676" s="531" t="e">
        <f>VLOOKUP(K4676,'[11]CONSOLIDADO PLAN DESARROLLO'!$DK$9:$DM4972,3,0)</f>
        <v>#N/A</v>
      </c>
      <c r="K4676" s="532"/>
      <c r="L4676" s="531" t="str">
        <f>IF(K4676=0,"0-0",(VLOOKUP(K4676,'[11]CONSOLIDADO PLAN DESARROLLO'!$DK$9:$DM$305,2,0)))</f>
        <v>0-0</v>
      </c>
      <c r="M4676" s="532" t="str">
        <f t="shared" si="231"/>
        <v>0-0</v>
      </c>
      <c r="N4676" s="526"/>
      <c r="O4676" s="535"/>
      <c r="AC4676" s="274"/>
    </row>
    <row r="4677" spans="1:29" x14ac:dyDescent="0.2">
      <c r="A4677" s="528"/>
      <c r="B4677" s="477" t="str">
        <f t="shared" si="230"/>
        <v xml:space="preserve"> </v>
      </c>
      <c r="C4677" s="477"/>
      <c r="D4677" s="526"/>
      <c r="E4677" s="529"/>
      <c r="F4677" s="529"/>
      <c r="G4677" s="530"/>
      <c r="H4677" s="530"/>
      <c r="I4677" s="532"/>
      <c r="J4677" s="531" t="e">
        <f>VLOOKUP(K4677,'[11]CONSOLIDADO PLAN DESARROLLO'!$DK$9:$DM4973,3,0)</f>
        <v>#N/A</v>
      </c>
      <c r="K4677" s="532"/>
      <c r="L4677" s="531" t="str">
        <f>IF(K4677=0,"0-0",(VLOOKUP(K4677,'[11]CONSOLIDADO PLAN DESARROLLO'!$DK$9:$DM$305,2,0)))</f>
        <v>0-0</v>
      </c>
      <c r="M4677" s="532" t="str">
        <f t="shared" si="231"/>
        <v>0-0</v>
      </c>
      <c r="N4677" s="526"/>
      <c r="O4677" s="535"/>
      <c r="AC4677" s="274"/>
    </row>
    <row r="4678" spans="1:29" x14ac:dyDescent="0.2">
      <c r="A4678" s="528"/>
      <c r="B4678" s="477" t="str">
        <f t="shared" si="230"/>
        <v xml:space="preserve"> </v>
      </c>
      <c r="C4678" s="477"/>
      <c r="D4678" s="526"/>
      <c r="E4678" s="529"/>
      <c r="F4678" s="529"/>
      <c r="G4678" s="530"/>
      <c r="H4678" s="530"/>
      <c r="I4678" s="532"/>
      <c r="J4678" s="531" t="e">
        <f>VLOOKUP(K4678,'[11]CONSOLIDADO PLAN DESARROLLO'!$DK$9:$DM4974,3,0)</f>
        <v>#N/A</v>
      </c>
      <c r="K4678" s="532"/>
      <c r="L4678" s="531" t="str">
        <f>IF(K4678=0,"0-0",(VLOOKUP(K4678,'[11]CONSOLIDADO PLAN DESARROLLO'!$DK$9:$DM$305,2,0)))</f>
        <v>0-0</v>
      </c>
      <c r="M4678" s="532" t="str">
        <f t="shared" si="231"/>
        <v>0-0</v>
      </c>
      <c r="N4678" s="526"/>
      <c r="O4678" s="535"/>
      <c r="AC4678" s="274"/>
    </row>
    <row r="4679" spans="1:29" x14ac:dyDescent="0.2">
      <c r="A4679" s="528"/>
      <c r="B4679" s="477" t="str">
        <f t="shared" si="230"/>
        <v xml:space="preserve"> </v>
      </c>
      <c r="C4679" s="477"/>
      <c r="D4679" s="526"/>
      <c r="E4679" s="529"/>
      <c r="F4679" s="529"/>
      <c r="G4679" s="530"/>
      <c r="H4679" s="530"/>
      <c r="I4679" s="532"/>
      <c r="J4679" s="531" t="e">
        <f>VLOOKUP(K4679,'[11]CONSOLIDADO PLAN DESARROLLO'!$DK$9:$DM4975,3,0)</f>
        <v>#N/A</v>
      </c>
      <c r="K4679" s="532"/>
      <c r="L4679" s="531" t="str">
        <f>IF(K4679=0,"0-0",(VLOOKUP(K4679,'[11]CONSOLIDADO PLAN DESARROLLO'!$DK$9:$DM$305,2,0)))</f>
        <v>0-0</v>
      </c>
      <c r="M4679" s="532" t="str">
        <f t="shared" si="231"/>
        <v>0-0</v>
      </c>
      <c r="N4679" s="526"/>
      <c r="O4679" s="535"/>
      <c r="AC4679" s="274"/>
    </row>
    <row r="4680" spans="1:29" x14ac:dyDescent="0.2">
      <c r="A4680" s="528"/>
      <c r="B4680" s="477" t="str">
        <f t="shared" si="230"/>
        <v xml:space="preserve"> </v>
      </c>
      <c r="C4680" s="477"/>
      <c r="D4680" s="526"/>
      <c r="E4680" s="529"/>
      <c r="F4680" s="529"/>
      <c r="G4680" s="530"/>
      <c r="H4680" s="530"/>
      <c r="I4680" s="532"/>
      <c r="J4680" s="531" t="e">
        <f>VLOOKUP(K4680,'[11]CONSOLIDADO PLAN DESARROLLO'!$DK$9:$DM4976,3,0)</f>
        <v>#N/A</v>
      </c>
      <c r="K4680" s="532"/>
      <c r="L4680" s="531" t="str">
        <f>IF(K4680=0,"0-0",(VLOOKUP(K4680,'[11]CONSOLIDADO PLAN DESARROLLO'!$DK$9:$DM$305,2,0)))</f>
        <v>0-0</v>
      </c>
      <c r="M4680" s="532" t="str">
        <f t="shared" si="231"/>
        <v>0-0</v>
      </c>
      <c r="N4680" s="526"/>
      <c r="O4680" s="535"/>
      <c r="AC4680" s="274"/>
    </row>
    <row r="4681" spans="1:29" x14ac:dyDescent="0.2">
      <c r="A4681" s="528"/>
      <c r="B4681" s="477" t="str">
        <f t="shared" si="230"/>
        <v xml:space="preserve"> </v>
      </c>
      <c r="C4681" s="477"/>
      <c r="D4681" s="526"/>
      <c r="E4681" s="529"/>
      <c r="F4681" s="529"/>
      <c r="G4681" s="530"/>
      <c r="H4681" s="530"/>
      <c r="I4681" s="532"/>
      <c r="J4681" s="531" t="e">
        <f>VLOOKUP(K4681,'[11]CONSOLIDADO PLAN DESARROLLO'!$DK$9:$DM4977,3,0)</f>
        <v>#N/A</v>
      </c>
      <c r="K4681" s="532"/>
      <c r="L4681" s="531" t="str">
        <f>IF(K4681=0,"0-0",(VLOOKUP(K4681,'[11]CONSOLIDADO PLAN DESARROLLO'!$DK$9:$DM$305,2,0)))</f>
        <v>0-0</v>
      </c>
      <c r="M4681" s="532" t="str">
        <f t="shared" si="231"/>
        <v>0-0</v>
      </c>
      <c r="N4681" s="526"/>
      <c r="O4681" s="535"/>
      <c r="AC4681" s="274"/>
    </row>
    <row r="4682" spans="1:29" x14ac:dyDescent="0.2">
      <c r="A4682" s="528"/>
      <c r="B4682" s="477" t="str">
        <f t="shared" si="230"/>
        <v xml:space="preserve"> </v>
      </c>
      <c r="C4682" s="477"/>
      <c r="D4682" s="526"/>
      <c r="E4682" s="529"/>
      <c r="F4682" s="529"/>
      <c r="G4682" s="530"/>
      <c r="H4682" s="530"/>
      <c r="I4682" s="532"/>
      <c r="J4682" s="531" t="e">
        <f>VLOOKUP(K4682,'[11]CONSOLIDADO PLAN DESARROLLO'!$DK$9:$DM4978,3,0)</f>
        <v>#N/A</v>
      </c>
      <c r="K4682" s="532"/>
      <c r="L4682" s="531" t="str">
        <f>IF(K4682=0,"0-0",(VLOOKUP(K4682,'[11]CONSOLIDADO PLAN DESARROLLO'!$DK$9:$DM$305,2,0)))</f>
        <v>0-0</v>
      </c>
      <c r="M4682" s="532" t="str">
        <f t="shared" si="231"/>
        <v>0-0</v>
      </c>
      <c r="N4682" s="526"/>
      <c r="O4682" s="535"/>
      <c r="AC4682" s="274"/>
    </row>
    <row r="4683" spans="1:29" x14ac:dyDescent="0.2">
      <c r="A4683" s="528"/>
      <c r="B4683" s="477" t="str">
        <f t="shared" si="230"/>
        <v xml:space="preserve"> </v>
      </c>
      <c r="C4683" s="477"/>
      <c r="D4683" s="526"/>
      <c r="E4683" s="529"/>
      <c r="F4683" s="529"/>
      <c r="G4683" s="530"/>
      <c r="H4683" s="530"/>
      <c r="I4683" s="532"/>
      <c r="J4683" s="531" t="e">
        <f>VLOOKUP(K4683,'[11]CONSOLIDADO PLAN DESARROLLO'!$DK$9:$DM4979,3,0)</f>
        <v>#N/A</v>
      </c>
      <c r="K4683" s="532"/>
      <c r="L4683" s="531" t="str">
        <f>IF(K4683=0,"0-0",(VLOOKUP(K4683,'[11]CONSOLIDADO PLAN DESARROLLO'!$DK$9:$DM$305,2,0)))</f>
        <v>0-0</v>
      </c>
      <c r="M4683" s="532" t="str">
        <f t="shared" si="231"/>
        <v>0-0</v>
      </c>
      <c r="N4683" s="526"/>
      <c r="O4683" s="535"/>
      <c r="AC4683" s="274"/>
    </row>
    <row r="4684" spans="1:29" x14ac:dyDescent="0.2">
      <c r="A4684" s="528"/>
      <c r="B4684" s="477" t="str">
        <f t="shared" si="230"/>
        <v xml:space="preserve"> </v>
      </c>
      <c r="C4684" s="477"/>
      <c r="D4684" s="526"/>
      <c r="E4684" s="529"/>
      <c r="F4684" s="529"/>
      <c r="G4684" s="530"/>
      <c r="H4684" s="530"/>
      <c r="I4684" s="532"/>
      <c r="J4684" s="531" t="e">
        <f>VLOOKUP(K4684,'[11]CONSOLIDADO PLAN DESARROLLO'!$DK$9:$DM4980,3,0)</f>
        <v>#N/A</v>
      </c>
      <c r="K4684" s="532"/>
      <c r="L4684" s="531" t="str">
        <f>IF(K4684=0,"0-0",(VLOOKUP(K4684,'[11]CONSOLIDADO PLAN DESARROLLO'!$DK$9:$DM$305,2,0)))</f>
        <v>0-0</v>
      </c>
      <c r="M4684" s="532" t="str">
        <f t="shared" si="231"/>
        <v>0-0</v>
      </c>
      <c r="N4684" s="526"/>
      <c r="O4684" s="535"/>
      <c r="AC4684" s="274"/>
    </row>
    <row r="4685" spans="1:29" x14ac:dyDescent="0.2">
      <c r="A4685" s="528"/>
      <c r="B4685" s="477" t="str">
        <f t="shared" si="230"/>
        <v xml:space="preserve"> </v>
      </c>
      <c r="C4685" s="477"/>
      <c r="D4685" s="526"/>
      <c r="E4685" s="529"/>
      <c r="F4685" s="529"/>
      <c r="G4685" s="530"/>
      <c r="H4685" s="530"/>
      <c r="I4685" s="532"/>
      <c r="J4685" s="531" t="e">
        <f>VLOOKUP(K4685,'[11]CONSOLIDADO PLAN DESARROLLO'!$DK$9:$DM4981,3,0)</f>
        <v>#N/A</v>
      </c>
      <c r="K4685" s="532"/>
      <c r="L4685" s="531" t="str">
        <f>IF(K4685=0,"0-0",(VLOOKUP(K4685,'[11]CONSOLIDADO PLAN DESARROLLO'!$DK$9:$DM$305,2,0)))</f>
        <v>0-0</v>
      </c>
      <c r="M4685" s="532" t="str">
        <f t="shared" si="231"/>
        <v>0-0</v>
      </c>
      <c r="N4685" s="526"/>
      <c r="O4685" s="535"/>
      <c r="AC4685" s="274"/>
    </row>
    <row r="4686" spans="1:29" x14ac:dyDescent="0.2">
      <c r="A4686" s="528"/>
      <c r="B4686" s="477" t="str">
        <f t="shared" si="230"/>
        <v xml:space="preserve"> </v>
      </c>
      <c r="C4686" s="477"/>
      <c r="D4686" s="526"/>
      <c r="E4686" s="529"/>
      <c r="F4686" s="529"/>
      <c r="G4686" s="530"/>
      <c r="H4686" s="530"/>
      <c r="I4686" s="532"/>
      <c r="J4686" s="531" t="e">
        <f>VLOOKUP(K4686,'[11]CONSOLIDADO PLAN DESARROLLO'!$DK$9:$DM4982,3,0)</f>
        <v>#N/A</v>
      </c>
      <c r="K4686" s="532"/>
      <c r="L4686" s="531" t="str">
        <f>IF(K4686=0,"0-0",(VLOOKUP(K4686,'[11]CONSOLIDADO PLAN DESARROLLO'!$DK$9:$DM$305,2,0)))</f>
        <v>0-0</v>
      </c>
      <c r="M4686" s="532" t="str">
        <f t="shared" si="231"/>
        <v>0-0</v>
      </c>
      <c r="N4686" s="526"/>
      <c r="O4686" s="535"/>
      <c r="AC4686" s="274"/>
    </row>
    <row r="4687" spans="1:29" x14ac:dyDescent="0.2">
      <c r="A4687" s="528"/>
      <c r="B4687" s="477" t="str">
        <f t="shared" si="230"/>
        <v xml:space="preserve"> </v>
      </c>
      <c r="C4687" s="477"/>
      <c r="D4687" s="526"/>
      <c r="E4687" s="529"/>
      <c r="F4687" s="529"/>
      <c r="G4687" s="530"/>
      <c r="H4687" s="530"/>
      <c r="I4687" s="532"/>
      <c r="J4687" s="531" t="e">
        <f>VLOOKUP(K4687,'[11]CONSOLIDADO PLAN DESARROLLO'!$DK$9:$DM4983,3,0)</f>
        <v>#N/A</v>
      </c>
      <c r="K4687" s="532"/>
      <c r="L4687" s="531" t="str">
        <f>IF(K4687=0,"0-0",(VLOOKUP(K4687,'[11]CONSOLIDADO PLAN DESARROLLO'!$DK$9:$DM$305,2,0)))</f>
        <v>0-0</v>
      </c>
      <c r="M4687" s="532" t="str">
        <f t="shared" si="231"/>
        <v>0-0</v>
      </c>
      <c r="N4687" s="526"/>
      <c r="O4687" s="535"/>
      <c r="AC4687" s="274"/>
    </row>
    <row r="4688" spans="1:29" x14ac:dyDescent="0.2">
      <c r="A4688" s="528"/>
      <c r="B4688" s="477" t="str">
        <f t="shared" si="230"/>
        <v xml:space="preserve"> </v>
      </c>
      <c r="C4688" s="477"/>
      <c r="D4688" s="526"/>
      <c r="E4688" s="529"/>
      <c r="F4688" s="529"/>
      <c r="G4688" s="530"/>
      <c r="H4688" s="530"/>
      <c r="I4688" s="532"/>
      <c r="J4688" s="531" t="e">
        <f>VLOOKUP(K4688,'[11]CONSOLIDADO PLAN DESARROLLO'!$DK$9:$DM4984,3,0)</f>
        <v>#N/A</v>
      </c>
      <c r="K4688" s="532"/>
      <c r="L4688" s="531" t="str">
        <f>IF(K4688=0,"0-0",(VLOOKUP(K4688,'[11]CONSOLIDADO PLAN DESARROLLO'!$DK$9:$DM$305,2,0)))</f>
        <v>0-0</v>
      </c>
      <c r="M4688" s="532" t="str">
        <f t="shared" si="231"/>
        <v>0-0</v>
      </c>
      <c r="N4688" s="526"/>
      <c r="O4688" s="535"/>
      <c r="AC4688" s="274"/>
    </row>
    <row r="4689" spans="1:29" x14ac:dyDescent="0.2">
      <c r="A4689" s="528"/>
      <c r="B4689" s="477" t="str">
        <f t="shared" si="230"/>
        <v xml:space="preserve"> </v>
      </c>
      <c r="C4689" s="477"/>
      <c r="D4689" s="526"/>
      <c r="E4689" s="529"/>
      <c r="F4689" s="529"/>
      <c r="G4689" s="530"/>
      <c r="H4689" s="530"/>
      <c r="I4689" s="532"/>
      <c r="J4689" s="531" t="e">
        <f>VLOOKUP(K4689,'[11]CONSOLIDADO PLAN DESARROLLO'!$DK$9:$DM4985,3,0)</f>
        <v>#N/A</v>
      </c>
      <c r="K4689" s="532"/>
      <c r="L4689" s="531" t="str">
        <f>IF(K4689=0,"0-0",(VLOOKUP(K4689,'[11]CONSOLIDADO PLAN DESARROLLO'!$DK$9:$DM$305,2,0)))</f>
        <v>0-0</v>
      </c>
      <c r="M4689" s="532" t="str">
        <f t="shared" si="231"/>
        <v>0-0</v>
      </c>
      <c r="N4689" s="526"/>
      <c r="O4689" s="535"/>
      <c r="AC4689" s="274"/>
    </row>
    <row r="4690" spans="1:29" x14ac:dyDescent="0.2">
      <c r="A4690" s="528"/>
      <c r="B4690" s="477" t="str">
        <f t="shared" si="230"/>
        <v xml:space="preserve"> </v>
      </c>
      <c r="C4690" s="477"/>
      <c r="D4690" s="526"/>
      <c r="E4690" s="529"/>
      <c r="F4690" s="529"/>
      <c r="G4690" s="530"/>
      <c r="H4690" s="530"/>
      <c r="I4690" s="532"/>
      <c r="J4690" s="531" t="e">
        <f>VLOOKUP(K4690,'[11]CONSOLIDADO PLAN DESARROLLO'!$DK$9:$DM4986,3,0)</f>
        <v>#N/A</v>
      </c>
      <c r="K4690" s="532"/>
      <c r="L4690" s="531" t="str">
        <f>IF(K4690=0,"0-0",(VLOOKUP(K4690,'[11]CONSOLIDADO PLAN DESARROLLO'!$DK$9:$DM$305,2,0)))</f>
        <v>0-0</v>
      </c>
      <c r="M4690" s="532" t="str">
        <f t="shared" si="231"/>
        <v>0-0</v>
      </c>
      <c r="N4690" s="526"/>
      <c r="O4690" s="535"/>
      <c r="AC4690" s="274"/>
    </row>
    <row r="4691" spans="1:29" x14ac:dyDescent="0.2">
      <c r="A4691" s="528"/>
      <c r="B4691" s="477" t="str">
        <f t="shared" si="230"/>
        <v xml:space="preserve"> </v>
      </c>
      <c r="C4691" s="477"/>
      <c r="D4691" s="526"/>
      <c r="E4691" s="529"/>
      <c r="F4691" s="529"/>
      <c r="G4691" s="530"/>
      <c r="H4691" s="530"/>
      <c r="I4691" s="532"/>
      <c r="J4691" s="531" t="e">
        <f>VLOOKUP(K4691,'[11]CONSOLIDADO PLAN DESARROLLO'!$DK$9:$DM4987,3,0)</f>
        <v>#N/A</v>
      </c>
      <c r="K4691" s="532"/>
      <c r="L4691" s="531" t="str">
        <f>IF(K4691=0,"0-0",(VLOOKUP(K4691,'[11]CONSOLIDADO PLAN DESARROLLO'!$DK$9:$DM$305,2,0)))</f>
        <v>0-0</v>
      </c>
      <c r="M4691" s="532" t="str">
        <f t="shared" si="231"/>
        <v>0-0</v>
      </c>
      <c r="N4691" s="526"/>
      <c r="O4691" s="535"/>
      <c r="AC4691" s="274"/>
    </row>
    <row r="4692" spans="1:29" x14ac:dyDescent="0.2">
      <c r="A4692" s="528"/>
      <c r="B4692" s="477" t="str">
        <f t="shared" si="230"/>
        <v xml:space="preserve"> </v>
      </c>
      <c r="C4692" s="477"/>
      <c r="D4692" s="526"/>
      <c r="E4692" s="529"/>
      <c r="F4692" s="529"/>
      <c r="G4692" s="530"/>
      <c r="H4692" s="530"/>
      <c r="I4692" s="532"/>
      <c r="J4692" s="531" t="e">
        <f>VLOOKUP(K4692,'[11]CONSOLIDADO PLAN DESARROLLO'!$DK$9:$DM4988,3,0)</f>
        <v>#N/A</v>
      </c>
      <c r="K4692" s="532"/>
      <c r="L4692" s="531" t="str">
        <f>IF(K4692=0,"0-0",(VLOOKUP(K4692,'[11]CONSOLIDADO PLAN DESARROLLO'!$DK$9:$DM$305,2,0)))</f>
        <v>0-0</v>
      </c>
      <c r="M4692" s="532" t="str">
        <f t="shared" si="231"/>
        <v>0-0</v>
      </c>
      <c r="N4692" s="526"/>
      <c r="O4692" s="535"/>
      <c r="AC4692" s="274"/>
    </row>
    <row r="4693" spans="1:29" x14ac:dyDescent="0.2">
      <c r="A4693" s="528"/>
      <c r="B4693" s="477" t="str">
        <f t="shared" si="230"/>
        <v xml:space="preserve"> </v>
      </c>
      <c r="C4693" s="477"/>
      <c r="D4693" s="526"/>
      <c r="E4693" s="529"/>
      <c r="F4693" s="529"/>
      <c r="G4693" s="530"/>
      <c r="H4693" s="530"/>
      <c r="I4693" s="532"/>
      <c r="J4693" s="531" t="e">
        <f>VLOOKUP(K4693,'[11]CONSOLIDADO PLAN DESARROLLO'!$DK$9:$DM4989,3,0)</f>
        <v>#N/A</v>
      </c>
      <c r="K4693" s="532"/>
      <c r="L4693" s="531" t="str">
        <f>IF(K4693=0,"0-0",(VLOOKUP(K4693,'[11]CONSOLIDADO PLAN DESARROLLO'!$DK$9:$DM$305,2,0)))</f>
        <v>0-0</v>
      </c>
      <c r="M4693" s="532" t="str">
        <f t="shared" si="231"/>
        <v>0-0</v>
      </c>
      <c r="N4693" s="526"/>
      <c r="O4693" s="535"/>
      <c r="AC4693" s="274"/>
    </row>
    <row r="4694" spans="1:29" x14ac:dyDescent="0.2">
      <c r="A4694" s="528"/>
      <c r="B4694" s="477" t="str">
        <f t="shared" si="230"/>
        <v xml:space="preserve"> </v>
      </c>
      <c r="C4694" s="477"/>
      <c r="D4694" s="526"/>
      <c r="E4694" s="529"/>
      <c r="F4694" s="529"/>
      <c r="G4694" s="530"/>
      <c r="H4694" s="530"/>
      <c r="I4694" s="532"/>
      <c r="J4694" s="531" t="e">
        <f>VLOOKUP(K4694,'[11]CONSOLIDADO PLAN DESARROLLO'!$DK$9:$DM4990,3,0)</f>
        <v>#N/A</v>
      </c>
      <c r="K4694" s="532"/>
      <c r="L4694" s="531" t="str">
        <f>IF(K4694=0,"0-0",(VLOOKUP(K4694,'[11]CONSOLIDADO PLAN DESARROLLO'!$DK$9:$DM$305,2,0)))</f>
        <v>0-0</v>
      </c>
      <c r="M4694" s="532" t="str">
        <f t="shared" si="231"/>
        <v>0-0</v>
      </c>
      <c r="N4694" s="526"/>
      <c r="O4694" s="535"/>
      <c r="AC4694" s="274"/>
    </row>
    <row r="4695" spans="1:29" x14ac:dyDescent="0.2">
      <c r="A4695" s="528"/>
      <c r="B4695" s="477" t="str">
        <f t="shared" si="230"/>
        <v xml:space="preserve"> </v>
      </c>
      <c r="C4695" s="477"/>
      <c r="D4695" s="526"/>
      <c r="E4695" s="529"/>
      <c r="F4695" s="529"/>
      <c r="G4695" s="530"/>
      <c r="H4695" s="530"/>
      <c r="I4695" s="532"/>
      <c r="J4695" s="531" t="e">
        <f>VLOOKUP(K4695,'[11]CONSOLIDADO PLAN DESARROLLO'!$DK$9:$DM4991,3,0)</f>
        <v>#N/A</v>
      </c>
      <c r="K4695" s="532"/>
      <c r="L4695" s="531" t="str">
        <f>IF(K4695=0,"0-0",(VLOOKUP(K4695,'[11]CONSOLIDADO PLAN DESARROLLO'!$DK$9:$DM$305,2,0)))</f>
        <v>0-0</v>
      </c>
      <c r="M4695" s="532" t="str">
        <f t="shared" si="231"/>
        <v>0-0</v>
      </c>
      <c r="N4695" s="526"/>
      <c r="O4695" s="535"/>
      <c r="AC4695" s="274"/>
    </row>
    <row r="4696" spans="1:29" x14ac:dyDescent="0.2">
      <c r="A4696" s="528"/>
      <c r="B4696" s="477" t="str">
        <f t="shared" si="230"/>
        <v xml:space="preserve"> </v>
      </c>
      <c r="C4696" s="477"/>
      <c r="D4696" s="526"/>
      <c r="E4696" s="529"/>
      <c r="F4696" s="529"/>
      <c r="G4696" s="530"/>
      <c r="H4696" s="530"/>
      <c r="I4696" s="532"/>
      <c r="J4696" s="531" t="e">
        <f>VLOOKUP(K4696,'[11]CONSOLIDADO PLAN DESARROLLO'!$DK$9:$DM4992,3,0)</f>
        <v>#N/A</v>
      </c>
      <c r="K4696" s="532"/>
      <c r="L4696" s="531" t="str">
        <f>IF(K4696=0,"0-0",(VLOOKUP(K4696,'[11]CONSOLIDADO PLAN DESARROLLO'!$DK$9:$DM$305,2,0)))</f>
        <v>0-0</v>
      </c>
      <c r="M4696" s="532" t="str">
        <f t="shared" si="231"/>
        <v>0-0</v>
      </c>
      <c r="N4696" s="526"/>
      <c r="O4696" s="535"/>
      <c r="AC4696" s="274"/>
    </row>
    <row r="4697" spans="1:29" x14ac:dyDescent="0.2">
      <c r="A4697" s="528"/>
      <c r="B4697" s="477" t="str">
        <f t="shared" si="230"/>
        <v xml:space="preserve"> </v>
      </c>
      <c r="C4697" s="477"/>
      <c r="D4697" s="526"/>
      <c r="E4697" s="529"/>
      <c r="F4697" s="529"/>
      <c r="G4697" s="530"/>
      <c r="H4697" s="530"/>
      <c r="I4697" s="532"/>
      <c r="J4697" s="531" t="e">
        <f>VLOOKUP(K4697,'[11]CONSOLIDADO PLAN DESARROLLO'!$DK$9:$DM4993,3,0)</f>
        <v>#N/A</v>
      </c>
      <c r="K4697" s="532"/>
      <c r="L4697" s="531" t="str">
        <f>IF(K4697=0,"0-0",(VLOOKUP(K4697,'[11]CONSOLIDADO PLAN DESARROLLO'!$DK$9:$DM$305,2,0)))</f>
        <v>0-0</v>
      </c>
      <c r="M4697" s="532" t="str">
        <f t="shared" si="231"/>
        <v>0-0</v>
      </c>
      <c r="N4697" s="526"/>
      <c r="O4697" s="535"/>
      <c r="AC4697" s="274"/>
    </row>
    <row r="4698" spans="1:29" x14ac:dyDescent="0.2">
      <c r="A4698" s="528"/>
      <c r="B4698" s="477" t="str">
        <f t="shared" si="230"/>
        <v xml:space="preserve"> </v>
      </c>
      <c r="C4698" s="477"/>
      <c r="D4698" s="526"/>
      <c r="E4698" s="529"/>
      <c r="F4698" s="529"/>
      <c r="G4698" s="530"/>
      <c r="H4698" s="530"/>
      <c r="I4698" s="532"/>
      <c r="J4698" s="531" t="e">
        <f>VLOOKUP(K4698,'[11]CONSOLIDADO PLAN DESARROLLO'!$DK$9:$DM4994,3,0)</f>
        <v>#N/A</v>
      </c>
      <c r="K4698" s="532"/>
      <c r="L4698" s="531" t="str">
        <f>IF(K4698=0,"0-0",(VLOOKUP(K4698,'[11]CONSOLIDADO PLAN DESARROLLO'!$DK$9:$DM$305,2,0)))</f>
        <v>0-0</v>
      </c>
      <c r="M4698" s="532" t="str">
        <f t="shared" si="231"/>
        <v>0-0</v>
      </c>
      <c r="N4698" s="526"/>
      <c r="O4698" s="535"/>
      <c r="AC4698" s="274"/>
    </row>
    <row r="4699" spans="1:29" x14ac:dyDescent="0.2">
      <c r="A4699" s="528"/>
      <c r="B4699" s="477" t="str">
        <f t="shared" si="230"/>
        <v xml:space="preserve"> </v>
      </c>
      <c r="C4699" s="477"/>
      <c r="D4699" s="526"/>
      <c r="E4699" s="529"/>
      <c r="F4699" s="529"/>
      <c r="G4699" s="530"/>
      <c r="H4699" s="530"/>
      <c r="I4699" s="532"/>
      <c r="J4699" s="531" t="e">
        <f>VLOOKUP(K4699,'[11]CONSOLIDADO PLAN DESARROLLO'!$DK$9:$DM4995,3,0)</f>
        <v>#N/A</v>
      </c>
      <c r="K4699" s="532"/>
      <c r="L4699" s="531" t="str">
        <f>IF(K4699=0,"0-0",(VLOOKUP(K4699,'[11]CONSOLIDADO PLAN DESARROLLO'!$DK$9:$DM$305,2,0)))</f>
        <v>0-0</v>
      </c>
      <c r="M4699" s="532" t="str">
        <f t="shared" si="231"/>
        <v>0-0</v>
      </c>
      <c r="N4699" s="526"/>
      <c r="O4699" s="535"/>
      <c r="AC4699" s="274"/>
    </row>
    <row r="4700" spans="1:29" x14ac:dyDescent="0.2">
      <c r="A4700" s="528"/>
      <c r="B4700" s="477" t="str">
        <f t="shared" si="230"/>
        <v xml:space="preserve"> </v>
      </c>
      <c r="C4700" s="477"/>
      <c r="D4700" s="526"/>
      <c r="E4700" s="529"/>
      <c r="F4700" s="529"/>
      <c r="G4700" s="530"/>
      <c r="H4700" s="530"/>
      <c r="I4700" s="532"/>
      <c r="J4700" s="531" t="e">
        <f>VLOOKUP(K4700,'[11]CONSOLIDADO PLAN DESARROLLO'!$DK$9:$DM4996,3,0)</f>
        <v>#N/A</v>
      </c>
      <c r="K4700" s="532"/>
      <c r="L4700" s="531" t="str">
        <f>IF(K4700=0,"0-0",(VLOOKUP(K4700,'[11]CONSOLIDADO PLAN DESARROLLO'!$DK$9:$DM$305,2,0)))</f>
        <v>0-0</v>
      </c>
      <c r="M4700" s="532" t="str">
        <f t="shared" si="231"/>
        <v>0-0</v>
      </c>
      <c r="N4700" s="526"/>
      <c r="O4700" s="535"/>
      <c r="AC4700" s="274"/>
    </row>
    <row r="4701" spans="1:29" x14ac:dyDescent="0.2">
      <c r="A4701" s="528"/>
      <c r="B4701" s="477" t="str">
        <f t="shared" si="230"/>
        <v xml:space="preserve"> </v>
      </c>
      <c r="C4701" s="477"/>
      <c r="D4701" s="526"/>
      <c r="E4701" s="529"/>
      <c r="F4701" s="529"/>
      <c r="G4701" s="530"/>
      <c r="H4701" s="530"/>
      <c r="I4701" s="532"/>
      <c r="J4701" s="531" t="e">
        <f>VLOOKUP(K4701,'[11]CONSOLIDADO PLAN DESARROLLO'!$DK$9:$DM4997,3,0)</f>
        <v>#N/A</v>
      </c>
      <c r="K4701" s="532"/>
      <c r="L4701" s="531" t="str">
        <f>IF(K4701=0,"0-0",(VLOOKUP(K4701,'[11]CONSOLIDADO PLAN DESARROLLO'!$DK$9:$DM$305,2,0)))</f>
        <v>0-0</v>
      </c>
      <c r="M4701" s="532" t="str">
        <f t="shared" si="231"/>
        <v>0-0</v>
      </c>
      <c r="N4701" s="526"/>
      <c r="O4701" s="535"/>
      <c r="AC4701" s="274"/>
    </row>
    <row r="4702" spans="1:29" x14ac:dyDescent="0.2">
      <c r="A4702" s="528"/>
      <c r="B4702" s="477" t="str">
        <f t="shared" si="230"/>
        <v xml:space="preserve"> </v>
      </c>
      <c r="C4702" s="477"/>
      <c r="D4702" s="526"/>
      <c r="E4702" s="529"/>
      <c r="F4702" s="529"/>
      <c r="G4702" s="530"/>
      <c r="H4702" s="530"/>
      <c r="I4702" s="532"/>
      <c r="J4702" s="531" t="e">
        <f>VLOOKUP(K4702,'[11]CONSOLIDADO PLAN DESARROLLO'!$DK$9:$DM4998,3,0)</f>
        <v>#N/A</v>
      </c>
      <c r="K4702" s="532"/>
      <c r="L4702" s="531" t="str">
        <f>IF(K4702=0,"0-0",(VLOOKUP(K4702,'[11]CONSOLIDADO PLAN DESARROLLO'!$DK$9:$DM$305,2,0)))</f>
        <v>0-0</v>
      </c>
      <c r="M4702" s="532" t="str">
        <f t="shared" si="231"/>
        <v>0-0</v>
      </c>
      <c r="N4702" s="526"/>
      <c r="O4702" s="535"/>
      <c r="AC4702" s="274"/>
    </row>
    <row r="4703" spans="1:29" x14ac:dyDescent="0.2">
      <c r="A4703" s="528"/>
      <c r="B4703" s="477" t="str">
        <f t="shared" si="230"/>
        <v xml:space="preserve"> </v>
      </c>
      <c r="C4703" s="477"/>
      <c r="D4703" s="526"/>
      <c r="E4703" s="529"/>
      <c r="F4703" s="529"/>
      <c r="G4703" s="530"/>
      <c r="H4703" s="530"/>
      <c r="I4703" s="532"/>
      <c r="J4703" s="531" t="e">
        <f>VLOOKUP(K4703,'[11]CONSOLIDADO PLAN DESARROLLO'!$DK$9:$DM4999,3,0)</f>
        <v>#N/A</v>
      </c>
      <c r="K4703" s="532"/>
      <c r="L4703" s="531" t="str">
        <f>IF(K4703=0,"0-0",(VLOOKUP(K4703,'[11]CONSOLIDADO PLAN DESARROLLO'!$DK$9:$DM$305,2,0)))</f>
        <v>0-0</v>
      </c>
      <c r="M4703" s="532" t="str">
        <f t="shared" si="231"/>
        <v>0-0</v>
      </c>
      <c r="N4703" s="526"/>
      <c r="O4703" s="535"/>
      <c r="AC4703" s="274"/>
    </row>
    <row r="4704" spans="1:29" x14ac:dyDescent="0.2">
      <c r="A4704" s="528"/>
      <c r="B4704" s="477" t="str">
        <f t="shared" si="230"/>
        <v xml:space="preserve"> </v>
      </c>
      <c r="C4704" s="477"/>
      <c r="D4704" s="526"/>
      <c r="E4704" s="529"/>
      <c r="F4704" s="529"/>
      <c r="G4704" s="530"/>
      <c r="H4704" s="530"/>
      <c r="I4704" s="532"/>
      <c r="J4704" s="531" t="e">
        <f>VLOOKUP(K4704,'[11]CONSOLIDADO PLAN DESARROLLO'!$DK$9:$DM5000,3,0)</f>
        <v>#N/A</v>
      </c>
      <c r="K4704" s="532"/>
      <c r="L4704" s="531" t="str">
        <f>IF(K4704=0,"0-0",(VLOOKUP(K4704,'[11]CONSOLIDADO PLAN DESARROLLO'!$DK$9:$DM$305,2,0)))</f>
        <v>0-0</v>
      </c>
      <c r="M4704" s="532" t="str">
        <f t="shared" si="231"/>
        <v>0-0</v>
      </c>
      <c r="N4704" s="526"/>
      <c r="O4704" s="535"/>
      <c r="AC4704" s="274"/>
    </row>
    <row r="4705" spans="1:29" x14ac:dyDescent="0.2">
      <c r="A4705" s="528"/>
      <c r="B4705" s="477" t="str">
        <f t="shared" si="230"/>
        <v xml:space="preserve"> </v>
      </c>
      <c r="C4705" s="477"/>
      <c r="D4705" s="526"/>
      <c r="E4705" s="529"/>
      <c r="F4705" s="529"/>
      <c r="G4705" s="530"/>
      <c r="H4705" s="530"/>
      <c r="I4705" s="532"/>
      <c r="J4705" s="531" t="e">
        <f>VLOOKUP(K4705,'[11]CONSOLIDADO PLAN DESARROLLO'!$DK$9:$DM5001,3,0)</f>
        <v>#N/A</v>
      </c>
      <c r="K4705" s="532"/>
      <c r="L4705" s="531" t="str">
        <f>IF(K4705=0,"0-0",(VLOOKUP(K4705,'[11]CONSOLIDADO PLAN DESARROLLO'!$DK$9:$DM$305,2,0)))</f>
        <v>0-0</v>
      </c>
      <c r="M4705" s="532" t="str">
        <f t="shared" si="231"/>
        <v>0-0</v>
      </c>
      <c r="N4705" s="526"/>
      <c r="O4705" s="535"/>
      <c r="AC4705" s="274"/>
    </row>
    <row r="4706" spans="1:29" x14ac:dyDescent="0.2">
      <c r="A4706" s="528"/>
      <c r="B4706" s="477" t="str">
        <f t="shared" si="230"/>
        <v xml:space="preserve"> </v>
      </c>
      <c r="C4706" s="477"/>
      <c r="D4706" s="526"/>
      <c r="E4706" s="529"/>
      <c r="F4706" s="529"/>
      <c r="G4706" s="530"/>
      <c r="H4706" s="530"/>
      <c r="I4706" s="532"/>
      <c r="J4706" s="531" t="e">
        <f>VLOOKUP(K4706,'[11]CONSOLIDADO PLAN DESARROLLO'!$DK$9:$DM5002,3,0)</f>
        <v>#N/A</v>
      </c>
      <c r="K4706" s="532"/>
      <c r="L4706" s="531" t="str">
        <f>IF(K4706=0,"0-0",(VLOOKUP(K4706,'[11]CONSOLIDADO PLAN DESARROLLO'!$DK$9:$DM$305,2,0)))</f>
        <v>0-0</v>
      </c>
      <c r="M4706" s="532" t="str">
        <f t="shared" si="231"/>
        <v>0-0</v>
      </c>
      <c r="N4706" s="526"/>
      <c r="O4706" s="535"/>
      <c r="AC4706" s="274"/>
    </row>
    <row r="4707" spans="1:29" x14ac:dyDescent="0.2">
      <c r="A4707" s="528"/>
      <c r="B4707" s="477" t="str">
        <f t="shared" si="230"/>
        <v xml:space="preserve"> </v>
      </c>
      <c r="C4707" s="477"/>
      <c r="D4707" s="526"/>
      <c r="E4707" s="529"/>
      <c r="F4707" s="529"/>
      <c r="G4707" s="530"/>
      <c r="H4707" s="530"/>
      <c r="I4707" s="532"/>
      <c r="J4707" s="531" t="e">
        <f>VLOOKUP(K4707,'[11]CONSOLIDADO PLAN DESARROLLO'!$DK$9:$DM5003,3,0)</f>
        <v>#N/A</v>
      </c>
      <c r="K4707" s="532"/>
      <c r="L4707" s="531" t="str">
        <f>IF(K4707=0,"0-0",(VLOOKUP(K4707,'[11]CONSOLIDADO PLAN DESARROLLO'!$DK$9:$DM$305,2,0)))</f>
        <v>0-0</v>
      </c>
      <c r="M4707" s="532" t="str">
        <f t="shared" si="231"/>
        <v>0-0</v>
      </c>
      <c r="N4707" s="526"/>
      <c r="O4707" s="535"/>
      <c r="AC4707" s="274"/>
    </row>
    <row r="4708" spans="1:29" x14ac:dyDescent="0.2">
      <c r="A4708" s="528"/>
      <c r="B4708" s="477" t="str">
        <f t="shared" si="230"/>
        <v xml:space="preserve"> </v>
      </c>
      <c r="C4708" s="477"/>
      <c r="D4708" s="526"/>
      <c r="E4708" s="529"/>
      <c r="F4708" s="529"/>
      <c r="G4708" s="530"/>
      <c r="H4708" s="530"/>
      <c r="I4708" s="532"/>
      <c r="J4708" s="531" t="e">
        <f>VLOOKUP(K4708,'[11]CONSOLIDADO PLAN DESARROLLO'!$DK$9:$DM5004,3,0)</f>
        <v>#N/A</v>
      </c>
      <c r="K4708" s="532"/>
      <c r="L4708" s="531" t="str">
        <f>IF(K4708=0,"0-0",(VLOOKUP(K4708,'[11]CONSOLIDADO PLAN DESARROLLO'!$DK$9:$DM$305,2,0)))</f>
        <v>0-0</v>
      </c>
      <c r="M4708" s="532" t="str">
        <f t="shared" si="231"/>
        <v>0-0</v>
      </c>
      <c r="N4708" s="526"/>
      <c r="O4708" s="535"/>
      <c r="AC4708" s="274"/>
    </row>
    <row r="4709" spans="1:29" x14ac:dyDescent="0.2">
      <c r="A4709" s="528"/>
      <c r="B4709" s="477" t="str">
        <f t="shared" si="230"/>
        <v xml:space="preserve"> </v>
      </c>
      <c r="C4709" s="477"/>
      <c r="D4709" s="526"/>
      <c r="E4709" s="529"/>
      <c r="F4709" s="529"/>
      <c r="G4709" s="530"/>
      <c r="H4709" s="530"/>
      <c r="I4709" s="532"/>
      <c r="J4709" s="531" t="e">
        <f>VLOOKUP(K4709,'[11]CONSOLIDADO PLAN DESARROLLO'!$DK$9:$DM5005,3,0)</f>
        <v>#N/A</v>
      </c>
      <c r="K4709" s="532"/>
      <c r="L4709" s="531" t="str">
        <f>IF(K4709=0,"0-0",(VLOOKUP(K4709,'[11]CONSOLIDADO PLAN DESARROLLO'!$DK$9:$DM$305,2,0)))</f>
        <v>0-0</v>
      </c>
      <c r="M4709" s="532" t="str">
        <f t="shared" si="231"/>
        <v>0-0</v>
      </c>
      <c r="N4709" s="526"/>
      <c r="O4709" s="535"/>
      <c r="AC4709" s="274"/>
    </row>
    <row r="4710" spans="1:29" x14ac:dyDescent="0.2">
      <c r="A4710" s="528"/>
      <c r="B4710" s="477" t="str">
        <f t="shared" si="230"/>
        <v xml:space="preserve"> </v>
      </c>
      <c r="C4710" s="477"/>
      <c r="D4710" s="526"/>
      <c r="E4710" s="529"/>
      <c r="F4710" s="529"/>
      <c r="G4710" s="530"/>
      <c r="H4710" s="530"/>
      <c r="I4710" s="532"/>
      <c r="J4710" s="531" t="e">
        <f>VLOOKUP(K4710,'[11]CONSOLIDADO PLAN DESARROLLO'!$DK$9:$DM5006,3,0)</f>
        <v>#N/A</v>
      </c>
      <c r="K4710" s="532"/>
      <c r="L4710" s="531" t="str">
        <f>IF(K4710=0,"0-0",(VLOOKUP(K4710,'[11]CONSOLIDADO PLAN DESARROLLO'!$DK$9:$DM$305,2,0)))</f>
        <v>0-0</v>
      </c>
      <c r="M4710" s="532" t="str">
        <f t="shared" si="231"/>
        <v>0-0</v>
      </c>
      <c r="N4710" s="526"/>
      <c r="O4710" s="535"/>
      <c r="AC4710" s="274"/>
    </row>
    <row r="4711" spans="1:29" x14ac:dyDescent="0.2">
      <c r="A4711" s="528"/>
      <c r="B4711" s="477" t="str">
        <f t="shared" si="230"/>
        <v xml:space="preserve"> </v>
      </c>
      <c r="C4711" s="477"/>
      <c r="D4711" s="526"/>
      <c r="E4711" s="529"/>
      <c r="F4711" s="529"/>
      <c r="G4711" s="530"/>
      <c r="H4711" s="530"/>
      <c r="I4711" s="532"/>
      <c r="J4711" s="531" t="e">
        <f>VLOOKUP(K4711,'[11]CONSOLIDADO PLAN DESARROLLO'!$DK$9:$DM5007,3,0)</f>
        <v>#N/A</v>
      </c>
      <c r="K4711" s="532"/>
      <c r="L4711" s="531" t="str">
        <f>IF(K4711=0,"0-0",(VLOOKUP(K4711,'[11]CONSOLIDADO PLAN DESARROLLO'!$DK$9:$DM$305,2,0)))</f>
        <v>0-0</v>
      </c>
      <c r="M4711" s="532" t="str">
        <f t="shared" si="231"/>
        <v>0-0</v>
      </c>
      <c r="N4711" s="526"/>
      <c r="O4711" s="535"/>
      <c r="AC4711" s="274"/>
    </row>
    <row r="4712" spans="1:29" x14ac:dyDescent="0.2">
      <c r="A4712" s="528"/>
      <c r="B4712" s="477" t="str">
        <f t="shared" si="230"/>
        <v xml:space="preserve"> </v>
      </c>
      <c r="C4712" s="477"/>
      <c r="D4712" s="526"/>
      <c r="E4712" s="529"/>
      <c r="F4712" s="529"/>
      <c r="G4712" s="530"/>
      <c r="H4712" s="530"/>
      <c r="I4712" s="532"/>
      <c r="J4712" s="531" t="e">
        <f>VLOOKUP(K4712,'[11]CONSOLIDADO PLAN DESARROLLO'!$DK$9:$DM5008,3,0)</f>
        <v>#N/A</v>
      </c>
      <c r="K4712" s="532"/>
      <c r="L4712" s="531" t="str">
        <f>IF(K4712=0,"0-0",(VLOOKUP(K4712,'[11]CONSOLIDADO PLAN DESARROLLO'!$DK$9:$DM$305,2,0)))</f>
        <v>0-0</v>
      </c>
      <c r="M4712" s="532" t="str">
        <f t="shared" si="231"/>
        <v>0-0</v>
      </c>
      <c r="N4712" s="526"/>
      <c r="O4712" s="535"/>
      <c r="AC4712" s="274"/>
    </row>
    <row r="4713" spans="1:29" x14ac:dyDescent="0.2">
      <c r="A4713" s="528"/>
      <c r="B4713" s="477" t="str">
        <f t="shared" si="230"/>
        <v xml:space="preserve"> </v>
      </c>
      <c r="C4713" s="477"/>
      <c r="D4713" s="526"/>
      <c r="E4713" s="529"/>
      <c r="F4713" s="529"/>
      <c r="G4713" s="530"/>
      <c r="H4713" s="530"/>
      <c r="I4713" s="532"/>
      <c r="J4713" s="531" t="e">
        <f>VLOOKUP(K4713,'[11]CONSOLIDADO PLAN DESARROLLO'!$DK$9:$DM5009,3,0)</f>
        <v>#N/A</v>
      </c>
      <c r="K4713" s="532"/>
      <c r="L4713" s="531" t="str">
        <f>IF(K4713=0,"0-0",(VLOOKUP(K4713,'[11]CONSOLIDADO PLAN DESARROLLO'!$DK$9:$DM$305,2,0)))</f>
        <v>0-0</v>
      </c>
      <c r="M4713" s="532" t="str">
        <f t="shared" si="231"/>
        <v>0-0</v>
      </c>
      <c r="N4713" s="526"/>
      <c r="O4713" s="535"/>
      <c r="AC4713" s="274"/>
    </row>
    <row r="4714" spans="1:29" x14ac:dyDescent="0.2">
      <c r="A4714" s="528"/>
      <c r="B4714" s="477" t="str">
        <f t="shared" si="230"/>
        <v xml:space="preserve"> </v>
      </c>
      <c r="C4714" s="477"/>
      <c r="D4714" s="526"/>
      <c r="E4714" s="529"/>
      <c r="F4714" s="529"/>
      <c r="G4714" s="530"/>
      <c r="H4714" s="530"/>
      <c r="I4714" s="532"/>
      <c r="J4714" s="531" t="e">
        <f>VLOOKUP(K4714,'[11]CONSOLIDADO PLAN DESARROLLO'!$DK$9:$DM5010,3,0)</f>
        <v>#N/A</v>
      </c>
      <c r="K4714" s="532"/>
      <c r="L4714" s="531" t="str">
        <f>IF(K4714=0,"0-0",(VLOOKUP(K4714,'[11]CONSOLIDADO PLAN DESARROLLO'!$DK$9:$DM$305,2,0)))</f>
        <v>0-0</v>
      </c>
      <c r="M4714" s="532" t="str">
        <f t="shared" si="231"/>
        <v>0-0</v>
      </c>
      <c r="N4714" s="526"/>
      <c r="O4714" s="535"/>
      <c r="AC4714" s="274"/>
    </row>
    <row r="4715" spans="1:29" x14ac:dyDescent="0.2">
      <c r="A4715" s="528"/>
      <c r="B4715" s="477" t="str">
        <f t="shared" si="230"/>
        <v xml:space="preserve"> </v>
      </c>
      <c r="C4715" s="477"/>
      <c r="D4715" s="526"/>
      <c r="E4715" s="529"/>
      <c r="F4715" s="529"/>
      <c r="G4715" s="530"/>
      <c r="H4715" s="530"/>
      <c r="I4715" s="532"/>
      <c r="J4715" s="531" t="e">
        <f>VLOOKUP(K4715,'[11]CONSOLIDADO PLAN DESARROLLO'!$DK$9:$DM5011,3,0)</f>
        <v>#N/A</v>
      </c>
      <c r="K4715" s="532"/>
      <c r="L4715" s="531" t="str">
        <f>IF(K4715=0,"0-0",(VLOOKUP(K4715,'[11]CONSOLIDADO PLAN DESARROLLO'!$DK$9:$DM$305,2,0)))</f>
        <v>0-0</v>
      </c>
      <c r="M4715" s="532" t="str">
        <f t="shared" si="231"/>
        <v>0-0</v>
      </c>
      <c r="N4715" s="526"/>
      <c r="O4715" s="535"/>
      <c r="AC4715" s="274"/>
    </row>
    <row r="4716" spans="1:29" x14ac:dyDescent="0.2">
      <c r="A4716" s="528"/>
      <c r="B4716" s="477" t="str">
        <f t="shared" si="230"/>
        <v xml:space="preserve"> </v>
      </c>
      <c r="C4716" s="477"/>
      <c r="D4716" s="526"/>
      <c r="E4716" s="529"/>
      <c r="F4716" s="529"/>
      <c r="G4716" s="530"/>
      <c r="H4716" s="530"/>
      <c r="I4716" s="532"/>
      <c r="J4716" s="531" t="e">
        <f>VLOOKUP(K4716,'[11]CONSOLIDADO PLAN DESARROLLO'!$DK$9:$DM5012,3,0)</f>
        <v>#N/A</v>
      </c>
      <c r="K4716" s="532"/>
      <c r="L4716" s="531" t="str">
        <f>IF(K4716=0,"0-0",(VLOOKUP(K4716,'[11]CONSOLIDADO PLAN DESARROLLO'!$DK$9:$DM$305,2,0)))</f>
        <v>0-0</v>
      </c>
      <c r="M4716" s="532" t="str">
        <f t="shared" si="231"/>
        <v>0-0</v>
      </c>
      <c r="N4716" s="526"/>
      <c r="O4716" s="535"/>
      <c r="AC4716" s="274"/>
    </row>
    <row r="4717" spans="1:29" x14ac:dyDescent="0.2">
      <c r="A4717" s="528"/>
      <c r="B4717" s="477" t="str">
        <f t="shared" si="230"/>
        <v xml:space="preserve"> </v>
      </c>
      <c r="C4717" s="477"/>
      <c r="D4717" s="526"/>
      <c r="E4717" s="529"/>
      <c r="F4717" s="529"/>
      <c r="G4717" s="530"/>
      <c r="H4717" s="530"/>
      <c r="I4717" s="532"/>
      <c r="J4717" s="531" t="e">
        <f>VLOOKUP(K4717,'[11]CONSOLIDADO PLAN DESARROLLO'!$DK$9:$DM5013,3,0)</f>
        <v>#N/A</v>
      </c>
      <c r="K4717" s="532"/>
      <c r="L4717" s="531" t="str">
        <f>IF(K4717=0,"0-0",(VLOOKUP(K4717,'[11]CONSOLIDADO PLAN DESARROLLO'!$DK$9:$DM$305,2,0)))</f>
        <v>0-0</v>
      </c>
      <c r="M4717" s="532" t="str">
        <f t="shared" si="231"/>
        <v>0-0</v>
      </c>
      <c r="N4717" s="526"/>
      <c r="O4717" s="535"/>
      <c r="AC4717" s="274"/>
    </row>
    <row r="4718" spans="1:29" x14ac:dyDescent="0.2">
      <c r="A4718" s="528"/>
      <c r="B4718" s="477" t="str">
        <f t="shared" si="230"/>
        <v xml:space="preserve"> </v>
      </c>
      <c r="C4718" s="477"/>
      <c r="D4718" s="526"/>
      <c r="E4718" s="529"/>
      <c r="F4718" s="529"/>
      <c r="G4718" s="530"/>
      <c r="H4718" s="530"/>
      <c r="I4718" s="532"/>
      <c r="J4718" s="531" t="e">
        <f>VLOOKUP(K4718,'[11]CONSOLIDADO PLAN DESARROLLO'!$DK$9:$DM5014,3,0)</f>
        <v>#N/A</v>
      </c>
      <c r="K4718" s="532"/>
      <c r="L4718" s="531" t="str">
        <f>IF(K4718=0,"0-0",(VLOOKUP(K4718,'[11]CONSOLIDADO PLAN DESARROLLO'!$DK$9:$DM$305,2,0)))</f>
        <v>0-0</v>
      </c>
      <c r="M4718" s="532" t="str">
        <f t="shared" si="231"/>
        <v>0-0</v>
      </c>
      <c r="N4718" s="526"/>
      <c r="O4718" s="535"/>
      <c r="AC4718" s="274"/>
    </row>
    <row r="4719" spans="1:29" x14ac:dyDescent="0.2">
      <c r="A4719" s="528"/>
      <c r="B4719" s="477" t="str">
        <f t="shared" si="230"/>
        <v xml:space="preserve"> </v>
      </c>
      <c r="C4719" s="477"/>
      <c r="D4719" s="526"/>
      <c r="E4719" s="529"/>
      <c r="F4719" s="529"/>
      <c r="G4719" s="530"/>
      <c r="H4719" s="530"/>
      <c r="I4719" s="532"/>
      <c r="J4719" s="531" t="e">
        <f>VLOOKUP(K4719,'[11]CONSOLIDADO PLAN DESARROLLO'!$DK$9:$DM5015,3,0)</f>
        <v>#N/A</v>
      </c>
      <c r="K4719" s="532"/>
      <c r="L4719" s="531" t="str">
        <f>IF(K4719=0,"0-0",(VLOOKUP(K4719,'[11]CONSOLIDADO PLAN DESARROLLO'!$DK$9:$DM$305,2,0)))</f>
        <v>0-0</v>
      </c>
      <c r="M4719" s="532" t="str">
        <f t="shared" si="231"/>
        <v>0-0</v>
      </c>
      <c r="N4719" s="526"/>
      <c r="O4719" s="535"/>
      <c r="AC4719" s="274"/>
    </row>
    <row r="4720" spans="1:29" x14ac:dyDescent="0.2">
      <c r="A4720" s="528"/>
      <c r="B4720" s="477" t="str">
        <f t="shared" si="230"/>
        <v xml:space="preserve"> </v>
      </c>
      <c r="C4720" s="477"/>
      <c r="D4720" s="526"/>
      <c r="E4720" s="529"/>
      <c r="F4720" s="529"/>
      <c r="G4720" s="530"/>
      <c r="H4720" s="530"/>
      <c r="I4720" s="532"/>
      <c r="J4720" s="531" t="e">
        <f>VLOOKUP(K4720,'[11]CONSOLIDADO PLAN DESARROLLO'!$DK$9:$DM5016,3,0)</f>
        <v>#N/A</v>
      </c>
      <c r="K4720" s="532"/>
      <c r="L4720" s="531" t="str">
        <f>IF(K4720=0,"0-0",(VLOOKUP(K4720,'[11]CONSOLIDADO PLAN DESARROLLO'!$DK$9:$DM$305,2,0)))</f>
        <v>0-0</v>
      </c>
      <c r="M4720" s="532" t="str">
        <f t="shared" si="231"/>
        <v>0-0</v>
      </c>
      <c r="N4720" s="526"/>
      <c r="O4720" s="535"/>
      <c r="AC4720" s="274"/>
    </row>
    <row r="4721" spans="1:29" x14ac:dyDescent="0.2">
      <c r="A4721" s="528"/>
      <c r="B4721" s="477" t="str">
        <f t="shared" si="230"/>
        <v xml:space="preserve"> </v>
      </c>
      <c r="C4721" s="477"/>
      <c r="D4721" s="526"/>
      <c r="E4721" s="529"/>
      <c r="F4721" s="529"/>
      <c r="G4721" s="530"/>
      <c r="H4721" s="530"/>
      <c r="I4721" s="532"/>
      <c r="J4721" s="531" t="e">
        <f>VLOOKUP(K4721,'[11]CONSOLIDADO PLAN DESARROLLO'!$DK$9:$DM5017,3,0)</f>
        <v>#N/A</v>
      </c>
      <c r="K4721" s="532"/>
      <c r="L4721" s="531" t="str">
        <f>IF(K4721=0,"0-0",(VLOOKUP(K4721,'[11]CONSOLIDADO PLAN DESARROLLO'!$DK$9:$DM$305,2,0)))</f>
        <v>0-0</v>
      </c>
      <c r="M4721" s="532" t="str">
        <f t="shared" si="231"/>
        <v>0-0</v>
      </c>
      <c r="N4721" s="526"/>
      <c r="O4721" s="535"/>
      <c r="AC4721" s="274"/>
    </row>
    <row r="4722" spans="1:29" x14ac:dyDescent="0.2">
      <c r="A4722" s="528"/>
      <c r="B4722" s="477" t="str">
        <f t="shared" si="230"/>
        <v xml:space="preserve"> </v>
      </c>
      <c r="C4722" s="477"/>
      <c r="D4722" s="526"/>
      <c r="E4722" s="529"/>
      <c r="F4722" s="529"/>
      <c r="G4722" s="530"/>
      <c r="H4722" s="530"/>
      <c r="I4722" s="532"/>
      <c r="J4722" s="531" t="e">
        <f>VLOOKUP(K4722,'[11]CONSOLIDADO PLAN DESARROLLO'!$DK$9:$DM5018,3,0)</f>
        <v>#N/A</v>
      </c>
      <c r="K4722" s="532"/>
      <c r="L4722" s="531" t="str">
        <f>IF(K4722=0,"0-0",(VLOOKUP(K4722,'[11]CONSOLIDADO PLAN DESARROLLO'!$DK$9:$DM$305,2,0)))</f>
        <v>0-0</v>
      </c>
      <c r="M4722" s="532" t="str">
        <f t="shared" si="231"/>
        <v>0-0</v>
      </c>
      <c r="N4722" s="526"/>
      <c r="O4722" s="535"/>
      <c r="AC4722" s="274"/>
    </row>
    <row r="4723" spans="1:29" x14ac:dyDescent="0.2">
      <c r="A4723" s="528"/>
      <c r="B4723" s="477" t="str">
        <f t="shared" si="230"/>
        <v xml:space="preserve"> </v>
      </c>
      <c r="C4723" s="477"/>
      <c r="D4723" s="526"/>
      <c r="E4723" s="529"/>
      <c r="F4723" s="529"/>
      <c r="G4723" s="530"/>
      <c r="H4723" s="530"/>
      <c r="I4723" s="532"/>
      <c r="J4723" s="531" t="e">
        <f>VLOOKUP(K4723,'[11]CONSOLIDADO PLAN DESARROLLO'!$DK$9:$DM5019,3,0)</f>
        <v>#N/A</v>
      </c>
      <c r="K4723" s="532"/>
      <c r="L4723" s="531" t="str">
        <f>IF(K4723=0,"0-0",(VLOOKUP(K4723,'[11]CONSOLIDADO PLAN DESARROLLO'!$DK$9:$DM$305,2,0)))</f>
        <v>0-0</v>
      </c>
      <c r="M4723" s="532" t="str">
        <f t="shared" si="231"/>
        <v>0-0</v>
      </c>
      <c r="N4723" s="526"/>
      <c r="O4723" s="535"/>
      <c r="AC4723" s="274"/>
    </row>
    <row r="4724" spans="1:29" x14ac:dyDescent="0.2">
      <c r="A4724" s="528"/>
      <c r="B4724" s="477" t="str">
        <f t="shared" si="230"/>
        <v xml:space="preserve"> </v>
      </c>
      <c r="C4724" s="477"/>
      <c r="D4724" s="526"/>
      <c r="E4724" s="529"/>
      <c r="F4724" s="529"/>
      <c r="G4724" s="530"/>
      <c r="H4724" s="530"/>
      <c r="I4724" s="532"/>
      <c r="J4724" s="531" t="e">
        <f>VLOOKUP(K4724,'[11]CONSOLIDADO PLAN DESARROLLO'!$DK$9:$DM5020,3,0)</f>
        <v>#N/A</v>
      </c>
      <c r="K4724" s="532"/>
      <c r="L4724" s="531" t="str">
        <f>IF(K4724=0,"0-0",(VLOOKUP(K4724,'[11]CONSOLIDADO PLAN DESARROLLO'!$DK$9:$DM$305,2,0)))</f>
        <v>0-0</v>
      </c>
      <c r="M4724" s="532" t="str">
        <f t="shared" si="231"/>
        <v>0-0</v>
      </c>
      <c r="N4724" s="526"/>
      <c r="O4724" s="535"/>
      <c r="AC4724" s="274"/>
    </row>
    <row r="4725" spans="1:29" x14ac:dyDescent="0.2">
      <c r="A4725" s="528"/>
      <c r="B4725" s="477" t="str">
        <f t="shared" si="230"/>
        <v xml:space="preserve"> </v>
      </c>
      <c r="C4725" s="477"/>
      <c r="D4725" s="526"/>
      <c r="E4725" s="529"/>
      <c r="F4725" s="529"/>
      <c r="G4725" s="530"/>
      <c r="H4725" s="530"/>
      <c r="I4725" s="532"/>
      <c r="J4725" s="531" t="e">
        <f>VLOOKUP(K4725,'[11]CONSOLIDADO PLAN DESARROLLO'!$DK$9:$DM5021,3,0)</f>
        <v>#N/A</v>
      </c>
      <c r="K4725" s="532"/>
      <c r="L4725" s="531" t="str">
        <f>IF(K4725=0,"0-0",(VLOOKUP(K4725,'[11]CONSOLIDADO PLAN DESARROLLO'!$DK$9:$DM$305,2,0)))</f>
        <v>0-0</v>
      </c>
      <c r="M4725" s="532" t="str">
        <f t="shared" si="231"/>
        <v>0-0</v>
      </c>
      <c r="N4725" s="526"/>
      <c r="O4725" s="535"/>
      <c r="AC4725" s="274"/>
    </row>
    <row r="4726" spans="1:29" x14ac:dyDescent="0.2">
      <c r="A4726" s="528"/>
      <c r="B4726" s="477" t="str">
        <f t="shared" si="230"/>
        <v xml:space="preserve"> </v>
      </c>
      <c r="C4726" s="477"/>
      <c r="D4726" s="526"/>
      <c r="E4726" s="529"/>
      <c r="F4726" s="529"/>
      <c r="G4726" s="530"/>
      <c r="H4726" s="530"/>
      <c r="I4726" s="532"/>
      <c r="J4726" s="531" t="e">
        <f>VLOOKUP(K4726,'[11]CONSOLIDADO PLAN DESARROLLO'!$DK$9:$DM5022,3,0)</f>
        <v>#N/A</v>
      </c>
      <c r="K4726" s="532"/>
      <c r="L4726" s="531" t="str">
        <f>IF(K4726=0,"0-0",(VLOOKUP(K4726,'[11]CONSOLIDADO PLAN DESARROLLO'!$DK$9:$DM$305,2,0)))</f>
        <v>0-0</v>
      </c>
      <c r="M4726" s="532" t="str">
        <f t="shared" si="231"/>
        <v>0-0</v>
      </c>
      <c r="N4726" s="526"/>
      <c r="O4726" s="535"/>
      <c r="AC4726" s="274"/>
    </row>
    <row r="4727" spans="1:29" x14ac:dyDescent="0.2">
      <c r="A4727" s="528"/>
      <c r="B4727" s="477" t="str">
        <f t="shared" si="230"/>
        <v xml:space="preserve"> </v>
      </c>
      <c r="C4727" s="477"/>
      <c r="D4727" s="526"/>
      <c r="E4727" s="529"/>
      <c r="F4727" s="529"/>
      <c r="G4727" s="530"/>
      <c r="H4727" s="530"/>
      <c r="I4727" s="532"/>
      <c r="J4727" s="531" t="e">
        <f>VLOOKUP(K4727,'[11]CONSOLIDADO PLAN DESARROLLO'!$DK$9:$DM5023,3,0)</f>
        <v>#N/A</v>
      </c>
      <c r="K4727" s="532"/>
      <c r="L4727" s="531" t="str">
        <f>IF(K4727=0,"0-0",(VLOOKUP(K4727,'[11]CONSOLIDADO PLAN DESARROLLO'!$DK$9:$DM$305,2,0)))</f>
        <v>0-0</v>
      </c>
      <c r="M4727" s="532" t="str">
        <f t="shared" si="231"/>
        <v>0-0</v>
      </c>
      <c r="N4727" s="526"/>
      <c r="O4727" s="535"/>
      <c r="AC4727" s="274"/>
    </row>
    <row r="4728" spans="1:29" x14ac:dyDescent="0.2">
      <c r="A4728" s="528"/>
      <c r="B4728" s="477" t="str">
        <f t="shared" si="230"/>
        <v xml:space="preserve"> </v>
      </c>
      <c r="C4728" s="477"/>
      <c r="D4728" s="526"/>
      <c r="E4728" s="529"/>
      <c r="F4728" s="529"/>
      <c r="G4728" s="530"/>
      <c r="H4728" s="530"/>
      <c r="I4728" s="532"/>
      <c r="J4728" s="531" t="e">
        <f>VLOOKUP(K4728,'[11]CONSOLIDADO PLAN DESARROLLO'!$DK$9:$DM5024,3,0)</f>
        <v>#N/A</v>
      </c>
      <c r="K4728" s="532"/>
      <c r="L4728" s="531" t="str">
        <f>IF(K4728=0,"0-0",(VLOOKUP(K4728,'[11]CONSOLIDADO PLAN DESARROLLO'!$DK$9:$DM$305,2,0)))</f>
        <v>0-0</v>
      </c>
      <c r="M4728" s="532" t="str">
        <f t="shared" si="231"/>
        <v>0-0</v>
      </c>
      <c r="N4728" s="526"/>
      <c r="O4728" s="535"/>
      <c r="AC4728" s="274"/>
    </row>
    <row r="4729" spans="1:29" x14ac:dyDescent="0.2">
      <c r="A4729" s="528"/>
      <c r="B4729" s="477" t="str">
        <f t="shared" si="230"/>
        <v xml:space="preserve"> </v>
      </c>
      <c r="C4729" s="477"/>
      <c r="D4729" s="526"/>
      <c r="E4729" s="529"/>
      <c r="F4729" s="529"/>
      <c r="G4729" s="530"/>
      <c r="H4729" s="530"/>
      <c r="I4729" s="532"/>
      <c r="J4729" s="531" t="e">
        <f>VLOOKUP(K4729,'[11]CONSOLIDADO PLAN DESARROLLO'!$DK$9:$DM5025,3,0)</f>
        <v>#N/A</v>
      </c>
      <c r="K4729" s="532"/>
      <c r="L4729" s="531" t="str">
        <f>IF(K4729=0,"0-0",(VLOOKUP(K4729,'[11]CONSOLIDADO PLAN DESARROLLO'!$DK$9:$DM$305,2,0)))</f>
        <v>0-0</v>
      </c>
      <c r="M4729" s="532" t="str">
        <f t="shared" si="231"/>
        <v>0-0</v>
      </c>
      <c r="N4729" s="526"/>
      <c r="O4729" s="535"/>
      <c r="AC4729" s="274"/>
    </row>
    <row r="4730" spans="1:29" x14ac:dyDescent="0.2">
      <c r="A4730" s="528"/>
      <c r="B4730" s="477" t="str">
        <f t="shared" si="230"/>
        <v xml:space="preserve"> </v>
      </c>
      <c r="C4730" s="477"/>
      <c r="D4730" s="526"/>
      <c r="E4730" s="529"/>
      <c r="F4730" s="529"/>
      <c r="G4730" s="530"/>
      <c r="H4730" s="530"/>
      <c r="I4730" s="532"/>
      <c r="J4730" s="531" t="e">
        <f>VLOOKUP(K4730,'[11]CONSOLIDADO PLAN DESARROLLO'!$DK$9:$DM5026,3,0)</f>
        <v>#N/A</v>
      </c>
      <c r="K4730" s="532"/>
      <c r="L4730" s="531" t="str">
        <f>IF(K4730=0,"0-0",(VLOOKUP(K4730,'[11]CONSOLIDADO PLAN DESARROLLO'!$DK$9:$DM$305,2,0)))</f>
        <v>0-0</v>
      </c>
      <c r="M4730" s="532" t="str">
        <f t="shared" si="231"/>
        <v>0-0</v>
      </c>
      <c r="N4730" s="526"/>
      <c r="O4730" s="535"/>
      <c r="AC4730" s="274"/>
    </row>
    <row r="4731" spans="1:29" x14ac:dyDescent="0.2">
      <c r="A4731" s="528"/>
      <c r="B4731" s="477" t="str">
        <f t="shared" si="230"/>
        <v xml:space="preserve"> </v>
      </c>
      <c r="C4731" s="477"/>
      <c r="D4731" s="526"/>
      <c r="E4731" s="529"/>
      <c r="F4731" s="529"/>
      <c r="G4731" s="530"/>
      <c r="H4731" s="530"/>
      <c r="I4731" s="532"/>
      <c r="J4731" s="531" t="e">
        <f>VLOOKUP(K4731,'[11]CONSOLIDADO PLAN DESARROLLO'!$DK$9:$DM5027,3,0)</f>
        <v>#N/A</v>
      </c>
      <c r="K4731" s="532"/>
      <c r="L4731" s="531" t="str">
        <f>IF(K4731=0,"0-0",(VLOOKUP(K4731,'[11]CONSOLIDADO PLAN DESARROLLO'!$DK$9:$DM$305,2,0)))</f>
        <v>0-0</v>
      </c>
      <c r="M4731" s="532" t="str">
        <f t="shared" si="231"/>
        <v>0-0</v>
      </c>
      <c r="N4731" s="526"/>
      <c r="O4731" s="535"/>
      <c r="AC4731" s="274"/>
    </row>
    <row r="4732" spans="1:29" x14ac:dyDescent="0.2">
      <c r="A4732" s="528"/>
      <c r="B4732" s="477" t="str">
        <f t="shared" si="230"/>
        <v xml:space="preserve"> </v>
      </c>
      <c r="C4732" s="477"/>
      <c r="D4732" s="526"/>
      <c r="E4732" s="529"/>
      <c r="F4732" s="529"/>
      <c r="G4732" s="530"/>
      <c r="H4732" s="530"/>
      <c r="I4732" s="532"/>
      <c r="J4732" s="531" t="e">
        <f>VLOOKUP(K4732,'[11]CONSOLIDADO PLAN DESARROLLO'!$DK$9:$DM5028,3,0)</f>
        <v>#N/A</v>
      </c>
      <c r="K4732" s="532"/>
      <c r="L4732" s="531" t="str">
        <f>IF(K4732=0,"0-0",(VLOOKUP(K4732,'[11]CONSOLIDADO PLAN DESARROLLO'!$DK$9:$DM$305,2,0)))</f>
        <v>0-0</v>
      </c>
      <c r="M4732" s="532" t="str">
        <f t="shared" si="231"/>
        <v>0-0</v>
      </c>
      <c r="N4732" s="526"/>
      <c r="O4732" s="535"/>
      <c r="AC4732" s="274"/>
    </row>
    <row r="4733" spans="1:29" x14ac:dyDescent="0.2">
      <c r="A4733" s="528"/>
      <c r="B4733" s="477" t="str">
        <f t="shared" si="230"/>
        <v xml:space="preserve"> </v>
      </c>
      <c r="C4733" s="477"/>
      <c r="D4733" s="526"/>
      <c r="E4733" s="529"/>
      <c r="F4733" s="529"/>
      <c r="G4733" s="530"/>
      <c r="H4733" s="530"/>
      <c r="I4733" s="532"/>
      <c r="J4733" s="531" t="e">
        <f>VLOOKUP(K4733,'[11]CONSOLIDADO PLAN DESARROLLO'!$DK$9:$DM5029,3,0)</f>
        <v>#N/A</v>
      </c>
      <c r="K4733" s="532"/>
      <c r="L4733" s="531" t="str">
        <f>IF(K4733=0,"0-0",(VLOOKUP(K4733,'[11]CONSOLIDADO PLAN DESARROLLO'!$DK$9:$DM$305,2,0)))</f>
        <v>0-0</v>
      </c>
      <c r="M4733" s="532" t="str">
        <f t="shared" si="231"/>
        <v>0-0</v>
      </c>
      <c r="N4733" s="526"/>
      <c r="O4733" s="535"/>
      <c r="AC4733" s="274"/>
    </row>
    <row r="4734" spans="1:29" x14ac:dyDescent="0.2">
      <c r="A4734" s="528"/>
      <c r="B4734" s="477" t="str">
        <f t="shared" si="230"/>
        <v xml:space="preserve"> </v>
      </c>
      <c r="C4734" s="477"/>
      <c r="D4734" s="526"/>
      <c r="E4734" s="529"/>
      <c r="F4734" s="529"/>
      <c r="G4734" s="530"/>
      <c r="H4734" s="530"/>
      <c r="I4734" s="532"/>
      <c r="J4734" s="531" t="e">
        <f>VLOOKUP(K4734,'[11]CONSOLIDADO PLAN DESARROLLO'!$DK$9:$DM5030,3,0)</f>
        <v>#N/A</v>
      </c>
      <c r="K4734" s="532"/>
      <c r="L4734" s="531" t="str">
        <f>IF(K4734=0,"0-0",(VLOOKUP(K4734,'[11]CONSOLIDADO PLAN DESARROLLO'!$DK$9:$DM$305,2,0)))</f>
        <v>0-0</v>
      </c>
      <c r="M4734" s="532" t="str">
        <f t="shared" si="231"/>
        <v>0-0</v>
      </c>
      <c r="N4734" s="526"/>
      <c r="O4734" s="535"/>
      <c r="AC4734" s="274"/>
    </row>
    <row r="4735" spans="1:29" x14ac:dyDescent="0.2">
      <c r="A4735" s="528"/>
      <c r="B4735" s="477" t="str">
        <f t="shared" si="230"/>
        <v xml:space="preserve"> </v>
      </c>
      <c r="C4735" s="477"/>
      <c r="D4735" s="526"/>
      <c r="E4735" s="529"/>
      <c r="F4735" s="529"/>
      <c r="G4735" s="530"/>
      <c r="H4735" s="530"/>
      <c r="I4735" s="532"/>
      <c r="J4735" s="531" t="e">
        <f>VLOOKUP(K4735,'[11]CONSOLIDADO PLAN DESARROLLO'!$DK$9:$DM5031,3,0)</f>
        <v>#N/A</v>
      </c>
      <c r="K4735" s="532"/>
      <c r="L4735" s="531" t="str">
        <f>IF(K4735=0,"0-0",(VLOOKUP(K4735,'[11]CONSOLIDADO PLAN DESARROLLO'!$DK$9:$DM$305,2,0)))</f>
        <v>0-0</v>
      </c>
      <c r="M4735" s="532" t="str">
        <f t="shared" si="231"/>
        <v>0-0</v>
      </c>
      <c r="N4735" s="526"/>
      <c r="O4735" s="535"/>
      <c r="AC4735" s="274"/>
    </row>
    <row r="4736" spans="1:29" x14ac:dyDescent="0.2">
      <c r="A4736" s="528"/>
      <c r="B4736" s="477" t="str">
        <f t="shared" si="230"/>
        <v xml:space="preserve"> </v>
      </c>
      <c r="C4736" s="477"/>
      <c r="D4736" s="526"/>
      <c r="E4736" s="529"/>
      <c r="F4736" s="529"/>
      <c r="G4736" s="530"/>
      <c r="H4736" s="530"/>
      <c r="I4736" s="532"/>
      <c r="J4736" s="531" t="e">
        <f>VLOOKUP(K4736,'[11]CONSOLIDADO PLAN DESARROLLO'!$DK$9:$DM5032,3,0)</f>
        <v>#N/A</v>
      </c>
      <c r="K4736" s="532"/>
      <c r="L4736" s="531" t="str">
        <f>IF(K4736=0,"0-0",(VLOOKUP(K4736,'[11]CONSOLIDADO PLAN DESARROLLO'!$DK$9:$DM$305,2,0)))</f>
        <v>0-0</v>
      </c>
      <c r="M4736" s="532" t="str">
        <f t="shared" si="231"/>
        <v>0-0</v>
      </c>
      <c r="N4736" s="526"/>
      <c r="O4736" s="535"/>
      <c r="AC4736" s="274"/>
    </row>
    <row r="4737" spans="1:29" x14ac:dyDescent="0.2">
      <c r="A4737" s="528"/>
      <c r="B4737" s="477" t="str">
        <f t="shared" si="230"/>
        <v xml:space="preserve"> </v>
      </c>
      <c r="C4737" s="477"/>
      <c r="D4737" s="526"/>
      <c r="E4737" s="529"/>
      <c r="F4737" s="529"/>
      <c r="G4737" s="530"/>
      <c r="H4737" s="530"/>
      <c r="I4737" s="532"/>
      <c r="J4737" s="531" t="e">
        <f>VLOOKUP(K4737,'[11]CONSOLIDADO PLAN DESARROLLO'!$DK$9:$DM5033,3,0)</f>
        <v>#N/A</v>
      </c>
      <c r="K4737" s="532"/>
      <c r="L4737" s="531" t="str">
        <f>IF(K4737=0,"0-0",(VLOOKUP(K4737,'[11]CONSOLIDADO PLAN DESARROLLO'!$DK$9:$DM$305,2,0)))</f>
        <v>0-0</v>
      </c>
      <c r="M4737" s="532" t="str">
        <f t="shared" si="231"/>
        <v>0-0</v>
      </c>
      <c r="N4737" s="526"/>
      <c r="O4737" s="535"/>
      <c r="AC4737" s="274"/>
    </row>
    <row r="4738" spans="1:29" x14ac:dyDescent="0.2">
      <c r="A4738" s="528"/>
      <c r="B4738" s="477" t="str">
        <f t="shared" si="230"/>
        <v xml:space="preserve"> </v>
      </c>
      <c r="C4738" s="477"/>
      <c r="D4738" s="526"/>
      <c r="E4738" s="529"/>
      <c r="F4738" s="529"/>
      <c r="G4738" s="530"/>
      <c r="H4738" s="530"/>
      <c r="I4738" s="532"/>
      <c r="J4738" s="531" t="e">
        <f>VLOOKUP(K4738,'[11]CONSOLIDADO PLAN DESARROLLO'!$DK$9:$DM5034,3,0)</f>
        <v>#N/A</v>
      </c>
      <c r="K4738" s="532"/>
      <c r="L4738" s="531" t="str">
        <f>IF(K4738=0,"0-0",(VLOOKUP(K4738,'[11]CONSOLIDADO PLAN DESARROLLO'!$DK$9:$DM$305,2,0)))</f>
        <v>0-0</v>
      </c>
      <c r="M4738" s="532" t="str">
        <f t="shared" si="231"/>
        <v>0-0</v>
      </c>
      <c r="N4738" s="526"/>
      <c r="O4738" s="535"/>
      <c r="AC4738" s="274"/>
    </row>
    <row r="4739" spans="1:29" x14ac:dyDescent="0.2">
      <c r="A4739" s="528"/>
      <c r="B4739" s="477" t="str">
        <f t="shared" ref="B4739:B4802" si="232">+CONCATENATE(C4739," ",(LEFT(I4739,(3))))</f>
        <v xml:space="preserve"> </v>
      </c>
      <c r="C4739" s="477"/>
      <c r="D4739" s="526"/>
      <c r="E4739" s="529"/>
      <c r="F4739" s="529"/>
      <c r="G4739" s="530"/>
      <c r="H4739" s="530"/>
      <c r="I4739" s="532"/>
      <c r="J4739" s="531" t="e">
        <f>VLOOKUP(K4739,'[11]CONSOLIDADO PLAN DESARROLLO'!$DK$9:$DM5035,3,0)</f>
        <v>#N/A</v>
      </c>
      <c r="K4739" s="532"/>
      <c r="L4739" s="531" t="str">
        <f>IF(K4739=0,"0-0",(VLOOKUP(K4739,'[11]CONSOLIDADO PLAN DESARROLLO'!$DK$9:$DM$305,2,0)))</f>
        <v>0-0</v>
      </c>
      <c r="M4739" s="532" t="str">
        <f t="shared" ref="M4739:M4802" si="233">IF(I4739=0,"0-0",(VLOOKUP(I4739,$Q$2:$V$191,$P$1,0)))</f>
        <v>0-0</v>
      </c>
      <c r="N4739" s="526"/>
      <c r="O4739" s="535"/>
      <c r="AC4739" s="274"/>
    </row>
    <row r="4740" spans="1:29" x14ac:dyDescent="0.2">
      <c r="A4740" s="528"/>
      <c r="B4740" s="477" t="str">
        <f t="shared" si="232"/>
        <v xml:space="preserve"> </v>
      </c>
      <c r="C4740" s="477"/>
      <c r="D4740" s="526"/>
      <c r="E4740" s="529"/>
      <c r="F4740" s="529"/>
      <c r="G4740" s="530"/>
      <c r="H4740" s="530"/>
      <c r="I4740" s="532"/>
      <c r="J4740" s="531" t="e">
        <f>VLOOKUP(K4740,'[11]CONSOLIDADO PLAN DESARROLLO'!$DK$9:$DM5036,3,0)</f>
        <v>#N/A</v>
      </c>
      <c r="K4740" s="532"/>
      <c r="L4740" s="531" t="str">
        <f>IF(K4740=0,"0-0",(VLOOKUP(K4740,'[11]CONSOLIDADO PLAN DESARROLLO'!$DK$9:$DM$305,2,0)))</f>
        <v>0-0</v>
      </c>
      <c r="M4740" s="532" t="str">
        <f t="shared" si="233"/>
        <v>0-0</v>
      </c>
      <c r="N4740" s="526"/>
      <c r="O4740" s="535"/>
      <c r="AC4740" s="274"/>
    </row>
    <row r="4741" spans="1:29" x14ac:dyDescent="0.2">
      <c r="A4741" s="528"/>
      <c r="B4741" s="477" t="str">
        <f t="shared" si="232"/>
        <v xml:space="preserve"> </v>
      </c>
      <c r="C4741" s="477"/>
      <c r="D4741" s="526"/>
      <c r="E4741" s="529"/>
      <c r="F4741" s="529"/>
      <c r="G4741" s="530"/>
      <c r="H4741" s="530"/>
      <c r="I4741" s="532"/>
      <c r="J4741" s="531" t="e">
        <f>VLOOKUP(K4741,'[11]CONSOLIDADO PLAN DESARROLLO'!$DK$9:$DM5037,3,0)</f>
        <v>#N/A</v>
      </c>
      <c r="K4741" s="532"/>
      <c r="L4741" s="531" t="str">
        <f>IF(K4741=0,"0-0",(VLOOKUP(K4741,'[11]CONSOLIDADO PLAN DESARROLLO'!$DK$9:$DM$305,2,0)))</f>
        <v>0-0</v>
      </c>
      <c r="M4741" s="532" t="str">
        <f t="shared" si="233"/>
        <v>0-0</v>
      </c>
      <c r="N4741" s="526"/>
      <c r="O4741" s="535"/>
      <c r="AC4741" s="274"/>
    </row>
    <row r="4742" spans="1:29" x14ac:dyDescent="0.2">
      <c r="A4742" s="528"/>
      <c r="B4742" s="477" t="str">
        <f t="shared" si="232"/>
        <v xml:space="preserve"> </v>
      </c>
      <c r="C4742" s="477"/>
      <c r="D4742" s="526"/>
      <c r="E4742" s="529"/>
      <c r="F4742" s="529"/>
      <c r="G4742" s="530"/>
      <c r="H4742" s="530"/>
      <c r="I4742" s="532"/>
      <c r="J4742" s="531" t="e">
        <f>VLOOKUP(K4742,'[11]CONSOLIDADO PLAN DESARROLLO'!$DK$9:$DM5038,3,0)</f>
        <v>#N/A</v>
      </c>
      <c r="K4742" s="532"/>
      <c r="L4742" s="531" t="str">
        <f>IF(K4742=0,"0-0",(VLOOKUP(K4742,'[11]CONSOLIDADO PLAN DESARROLLO'!$DK$9:$DM$305,2,0)))</f>
        <v>0-0</v>
      </c>
      <c r="M4742" s="532" t="str">
        <f t="shared" si="233"/>
        <v>0-0</v>
      </c>
      <c r="N4742" s="526"/>
      <c r="O4742" s="535"/>
      <c r="AC4742" s="274"/>
    </row>
    <row r="4743" spans="1:29" x14ac:dyDescent="0.2">
      <c r="A4743" s="528"/>
      <c r="B4743" s="477" t="str">
        <f t="shared" si="232"/>
        <v xml:space="preserve"> </v>
      </c>
      <c r="C4743" s="477"/>
      <c r="D4743" s="526"/>
      <c r="E4743" s="529"/>
      <c r="F4743" s="529"/>
      <c r="G4743" s="530"/>
      <c r="H4743" s="530"/>
      <c r="I4743" s="532"/>
      <c r="J4743" s="531" t="e">
        <f>VLOOKUP(K4743,'[11]CONSOLIDADO PLAN DESARROLLO'!$DK$9:$DM5039,3,0)</f>
        <v>#N/A</v>
      </c>
      <c r="K4743" s="532"/>
      <c r="L4743" s="531" t="str">
        <f>IF(K4743=0,"0-0",(VLOOKUP(K4743,'[11]CONSOLIDADO PLAN DESARROLLO'!$DK$9:$DM$305,2,0)))</f>
        <v>0-0</v>
      </c>
      <c r="M4743" s="532" t="str">
        <f t="shared" si="233"/>
        <v>0-0</v>
      </c>
      <c r="N4743" s="526"/>
      <c r="O4743" s="535"/>
      <c r="AC4743" s="274"/>
    </row>
    <row r="4744" spans="1:29" x14ac:dyDescent="0.2">
      <c r="A4744" s="528"/>
      <c r="B4744" s="477" t="str">
        <f t="shared" si="232"/>
        <v xml:space="preserve"> </v>
      </c>
      <c r="C4744" s="477"/>
      <c r="D4744" s="526"/>
      <c r="E4744" s="529"/>
      <c r="F4744" s="529"/>
      <c r="G4744" s="530"/>
      <c r="H4744" s="530"/>
      <c r="I4744" s="532"/>
      <c r="J4744" s="531" t="e">
        <f>VLOOKUP(K4744,'[11]CONSOLIDADO PLAN DESARROLLO'!$DK$9:$DM5040,3,0)</f>
        <v>#N/A</v>
      </c>
      <c r="K4744" s="532"/>
      <c r="L4744" s="531" t="str">
        <f>IF(K4744=0,"0-0",(VLOOKUP(K4744,'[11]CONSOLIDADO PLAN DESARROLLO'!$DK$9:$DM$305,2,0)))</f>
        <v>0-0</v>
      </c>
      <c r="M4744" s="532" t="str">
        <f t="shared" si="233"/>
        <v>0-0</v>
      </c>
      <c r="N4744" s="526"/>
      <c r="O4744" s="535"/>
      <c r="AC4744" s="274"/>
    </row>
    <row r="4745" spans="1:29" x14ac:dyDescent="0.2">
      <c r="A4745" s="528"/>
      <c r="B4745" s="477" t="str">
        <f t="shared" si="232"/>
        <v xml:space="preserve"> </v>
      </c>
      <c r="C4745" s="477"/>
      <c r="D4745" s="526"/>
      <c r="E4745" s="529"/>
      <c r="F4745" s="529"/>
      <c r="G4745" s="530"/>
      <c r="H4745" s="530"/>
      <c r="I4745" s="532"/>
      <c r="J4745" s="531" t="e">
        <f>VLOOKUP(K4745,'[11]CONSOLIDADO PLAN DESARROLLO'!$DK$9:$DM5041,3,0)</f>
        <v>#N/A</v>
      </c>
      <c r="K4745" s="532"/>
      <c r="L4745" s="531" t="str">
        <f>IF(K4745=0,"0-0",(VLOOKUP(K4745,'[11]CONSOLIDADO PLAN DESARROLLO'!$DK$9:$DM$305,2,0)))</f>
        <v>0-0</v>
      </c>
      <c r="M4745" s="532" t="str">
        <f t="shared" si="233"/>
        <v>0-0</v>
      </c>
      <c r="N4745" s="526"/>
      <c r="O4745" s="535"/>
      <c r="AC4745" s="274"/>
    </row>
    <row r="4746" spans="1:29" x14ac:dyDescent="0.2">
      <c r="A4746" s="528"/>
      <c r="B4746" s="477" t="str">
        <f t="shared" si="232"/>
        <v xml:space="preserve"> </v>
      </c>
      <c r="C4746" s="477"/>
      <c r="D4746" s="526"/>
      <c r="E4746" s="529"/>
      <c r="F4746" s="529"/>
      <c r="G4746" s="530"/>
      <c r="H4746" s="530"/>
      <c r="I4746" s="532"/>
      <c r="J4746" s="531" t="e">
        <f>VLOOKUP(K4746,'[11]CONSOLIDADO PLAN DESARROLLO'!$DK$9:$DM5042,3,0)</f>
        <v>#N/A</v>
      </c>
      <c r="K4746" s="532"/>
      <c r="L4746" s="531" t="str">
        <f>IF(K4746=0,"0-0",(VLOOKUP(K4746,'[11]CONSOLIDADO PLAN DESARROLLO'!$DK$9:$DM$305,2,0)))</f>
        <v>0-0</v>
      </c>
      <c r="M4746" s="532" t="str">
        <f t="shared" si="233"/>
        <v>0-0</v>
      </c>
      <c r="N4746" s="526"/>
      <c r="O4746" s="535"/>
      <c r="AC4746" s="274"/>
    </row>
    <row r="4747" spans="1:29" x14ac:dyDescent="0.2">
      <c r="A4747" s="528"/>
      <c r="B4747" s="477" t="str">
        <f t="shared" si="232"/>
        <v xml:space="preserve"> </v>
      </c>
      <c r="C4747" s="477"/>
      <c r="D4747" s="526"/>
      <c r="E4747" s="529"/>
      <c r="F4747" s="529"/>
      <c r="G4747" s="530"/>
      <c r="H4747" s="530"/>
      <c r="I4747" s="532"/>
      <c r="J4747" s="531" t="e">
        <f>VLOOKUP(K4747,'[11]CONSOLIDADO PLAN DESARROLLO'!$DK$9:$DM5043,3,0)</f>
        <v>#N/A</v>
      </c>
      <c r="K4747" s="532"/>
      <c r="L4747" s="531" t="str">
        <f>IF(K4747=0,"0-0",(VLOOKUP(K4747,'[11]CONSOLIDADO PLAN DESARROLLO'!$DK$9:$DM$305,2,0)))</f>
        <v>0-0</v>
      </c>
      <c r="M4747" s="532" t="str">
        <f t="shared" si="233"/>
        <v>0-0</v>
      </c>
      <c r="N4747" s="526"/>
      <c r="O4747" s="535"/>
      <c r="AC4747" s="274"/>
    </row>
    <row r="4748" spans="1:29" x14ac:dyDescent="0.2">
      <c r="A4748" s="528"/>
      <c r="B4748" s="477" t="str">
        <f t="shared" si="232"/>
        <v xml:space="preserve"> </v>
      </c>
      <c r="C4748" s="477"/>
      <c r="D4748" s="526"/>
      <c r="E4748" s="529"/>
      <c r="F4748" s="529"/>
      <c r="G4748" s="530"/>
      <c r="H4748" s="530"/>
      <c r="I4748" s="532"/>
      <c r="J4748" s="531" t="e">
        <f>VLOOKUP(K4748,'[11]CONSOLIDADO PLAN DESARROLLO'!$DK$9:$DM5044,3,0)</f>
        <v>#N/A</v>
      </c>
      <c r="K4748" s="532"/>
      <c r="L4748" s="531" t="str">
        <f>IF(K4748=0,"0-0",(VLOOKUP(K4748,'[11]CONSOLIDADO PLAN DESARROLLO'!$DK$9:$DM$305,2,0)))</f>
        <v>0-0</v>
      </c>
      <c r="M4748" s="532" t="str">
        <f t="shared" si="233"/>
        <v>0-0</v>
      </c>
      <c r="N4748" s="526"/>
      <c r="O4748" s="535"/>
      <c r="AC4748" s="274"/>
    </row>
    <row r="4749" spans="1:29" x14ac:dyDescent="0.2">
      <c r="A4749" s="528"/>
      <c r="B4749" s="477" t="str">
        <f t="shared" si="232"/>
        <v xml:space="preserve"> </v>
      </c>
      <c r="C4749" s="477"/>
      <c r="D4749" s="526"/>
      <c r="E4749" s="529"/>
      <c r="F4749" s="529"/>
      <c r="G4749" s="530"/>
      <c r="H4749" s="530"/>
      <c r="I4749" s="532"/>
      <c r="J4749" s="531" t="e">
        <f>VLOOKUP(K4749,'[11]CONSOLIDADO PLAN DESARROLLO'!$DK$9:$DM5045,3,0)</f>
        <v>#N/A</v>
      </c>
      <c r="K4749" s="532"/>
      <c r="L4749" s="531" t="str">
        <f>IF(K4749=0,"0-0",(VLOOKUP(K4749,'[11]CONSOLIDADO PLAN DESARROLLO'!$DK$9:$DM$305,2,0)))</f>
        <v>0-0</v>
      </c>
      <c r="M4749" s="532" t="str">
        <f t="shared" si="233"/>
        <v>0-0</v>
      </c>
      <c r="N4749" s="526"/>
      <c r="O4749" s="535"/>
      <c r="AC4749" s="274"/>
    </row>
    <row r="4750" spans="1:29" x14ac:dyDescent="0.2">
      <c r="A4750" s="528"/>
      <c r="B4750" s="477" t="str">
        <f t="shared" si="232"/>
        <v xml:space="preserve"> </v>
      </c>
      <c r="C4750" s="477"/>
      <c r="D4750" s="526"/>
      <c r="E4750" s="529"/>
      <c r="F4750" s="529"/>
      <c r="G4750" s="530"/>
      <c r="H4750" s="530"/>
      <c r="I4750" s="532"/>
      <c r="J4750" s="531" t="e">
        <f>VLOOKUP(K4750,'[11]CONSOLIDADO PLAN DESARROLLO'!$DK$9:$DM5046,3,0)</f>
        <v>#N/A</v>
      </c>
      <c r="K4750" s="532"/>
      <c r="L4750" s="531" t="str">
        <f>IF(K4750=0,"0-0",(VLOOKUP(K4750,'[11]CONSOLIDADO PLAN DESARROLLO'!$DK$9:$DM$305,2,0)))</f>
        <v>0-0</v>
      </c>
      <c r="M4750" s="532" t="str">
        <f t="shared" si="233"/>
        <v>0-0</v>
      </c>
      <c r="N4750" s="526"/>
      <c r="O4750" s="535"/>
      <c r="AC4750" s="274"/>
    </row>
    <row r="4751" spans="1:29" x14ac:dyDescent="0.2">
      <c r="A4751" s="528"/>
      <c r="B4751" s="477" t="str">
        <f t="shared" si="232"/>
        <v xml:space="preserve"> </v>
      </c>
      <c r="C4751" s="477"/>
      <c r="D4751" s="526"/>
      <c r="E4751" s="529"/>
      <c r="F4751" s="529"/>
      <c r="G4751" s="530"/>
      <c r="H4751" s="530"/>
      <c r="I4751" s="532"/>
      <c r="J4751" s="531" t="e">
        <f>VLOOKUP(K4751,'[11]CONSOLIDADO PLAN DESARROLLO'!$DK$9:$DM5047,3,0)</f>
        <v>#N/A</v>
      </c>
      <c r="K4751" s="532"/>
      <c r="L4751" s="531" t="str">
        <f>IF(K4751=0,"0-0",(VLOOKUP(K4751,'[11]CONSOLIDADO PLAN DESARROLLO'!$DK$9:$DM$305,2,0)))</f>
        <v>0-0</v>
      </c>
      <c r="M4751" s="532" t="str">
        <f t="shared" si="233"/>
        <v>0-0</v>
      </c>
      <c r="N4751" s="526"/>
      <c r="O4751" s="535"/>
      <c r="AC4751" s="274"/>
    </row>
    <row r="4752" spans="1:29" x14ac:dyDescent="0.2">
      <c r="A4752" s="528"/>
      <c r="B4752" s="477" t="str">
        <f t="shared" si="232"/>
        <v xml:space="preserve"> </v>
      </c>
      <c r="C4752" s="477"/>
      <c r="D4752" s="526"/>
      <c r="E4752" s="529"/>
      <c r="F4752" s="529"/>
      <c r="G4752" s="530"/>
      <c r="H4752" s="530"/>
      <c r="I4752" s="532"/>
      <c r="J4752" s="531" t="e">
        <f>VLOOKUP(K4752,'[11]CONSOLIDADO PLAN DESARROLLO'!$DK$9:$DM5048,3,0)</f>
        <v>#N/A</v>
      </c>
      <c r="K4752" s="532"/>
      <c r="L4752" s="531" t="str">
        <f>IF(K4752=0,"0-0",(VLOOKUP(K4752,'[11]CONSOLIDADO PLAN DESARROLLO'!$DK$9:$DM$305,2,0)))</f>
        <v>0-0</v>
      </c>
      <c r="M4752" s="532" t="str">
        <f t="shared" si="233"/>
        <v>0-0</v>
      </c>
      <c r="N4752" s="526"/>
      <c r="O4752" s="535"/>
      <c r="AC4752" s="274"/>
    </row>
    <row r="4753" spans="1:29" x14ac:dyDescent="0.2">
      <c r="A4753" s="528"/>
      <c r="B4753" s="477" t="str">
        <f t="shared" si="232"/>
        <v xml:space="preserve"> </v>
      </c>
      <c r="C4753" s="477"/>
      <c r="D4753" s="526"/>
      <c r="E4753" s="529"/>
      <c r="F4753" s="529"/>
      <c r="G4753" s="530"/>
      <c r="H4753" s="530"/>
      <c r="I4753" s="532"/>
      <c r="J4753" s="531" t="e">
        <f>VLOOKUP(K4753,'[11]CONSOLIDADO PLAN DESARROLLO'!$DK$9:$DM5049,3,0)</f>
        <v>#N/A</v>
      </c>
      <c r="K4753" s="532"/>
      <c r="L4753" s="531" t="str">
        <f>IF(K4753=0,"0-0",(VLOOKUP(K4753,'[11]CONSOLIDADO PLAN DESARROLLO'!$DK$9:$DM$305,2,0)))</f>
        <v>0-0</v>
      </c>
      <c r="M4753" s="532" t="str">
        <f t="shared" si="233"/>
        <v>0-0</v>
      </c>
      <c r="N4753" s="526"/>
      <c r="O4753" s="535"/>
      <c r="AC4753" s="274"/>
    </row>
    <row r="4754" spans="1:29" x14ac:dyDescent="0.2">
      <c r="A4754" s="528"/>
      <c r="B4754" s="477" t="str">
        <f t="shared" si="232"/>
        <v xml:space="preserve"> </v>
      </c>
      <c r="C4754" s="477"/>
      <c r="D4754" s="526"/>
      <c r="E4754" s="529"/>
      <c r="F4754" s="529"/>
      <c r="G4754" s="530"/>
      <c r="H4754" s="530"/>
      <c r="I4754" s="532"/>
      <c r="J4754" s="531" t="e">
        <f>VLOOKUP(K4754,'[11]CONSOLIDADO PLAN DESARROLLO'!$DK$9:$DM5050,3,0)</f>
        <v>#N/A</v>
      </c>
      <c r="K4754" s="532"/>
      <c r="L4754" s="531" t="str">
        <f>IF(K4754=0,"0-0",(VLOOKUP(K4754,'[11]CONSOLIDADO PLAN DESARROLLO'!$DK$9:$DM$305,2,0)))</f>
        <v>0-0</v>
      </c>
      <c r="M4754" s="532" t="str">
        <f t="shared" si="233"/>
        <v>0-0</v>
      </c>
      <c r="N4754" s="526"/>
      <c r="O4754" s="535"/>
      <c r="AC4754" s="274"/>
    </row>
    <row r="4755" spans="1:29" x14ac:dyDescent="0.2">
      <c r="A4755" s="528"/>
      <c r="B4755" s="477" t="str">
        <f t="shared" si="232"/>
        <v xml:space="preserve"> </v>
      </c>
      <c r="C4755" s="477"/>
      <c r="D4755" s="526"/>
      <c r="E4755" s="529"/>
      <c r="F4755" s="529"/>
      <c r="G4755" s="530"/>
      <c r="H4755" s="530"/>
      <c r="I4755" s="532"/>
      <c r="J4755" s="531" t="e">
        <f>VLOOKUP(K4755,'[11]CONSOLIDADO PLAN DESARROLLO'!$DK$9:$DM5051,3,0)</f>
        <v>#N/A</v>
      </c>
      <c r="K4755" s="532"/>
      <c r="L4755" s="531" t="str">
        <f>IF(K4755=0,"0-0",(VLOOKUP(K4755,'[11]CONSOLIDADO PLAN DESARROLLO'!$DK$9:$DM$305,2,0)))</f>
        <v>0-0</v>
      </c>
      <c r="M4755" s="532" t="str">
        <f t="shared" si="233"/>
        <v>0-0</v>
      </c>
      <c r="N4755" s="526"/>
      <c r="O4755" s="535"/>
      <c r="AC4755" s="274"/>
    </row>
    <row r="4756" spans="1:29" x14ac:dyDescent="0.2">
      <c r="A4756" s="528"/>
      <c r="B4756" s="477" t="str">
        <f t="shared" si="232"/>
        <v xml:space="preserve"> </v>
      </c>
      <c r="C4756" s="477"/>
      <c r="D4756" s="526"/>
      <c r="E4756" s="529"/>
      <c r="F4756" s="529"/>
      <c r="G4756" s="530"/>
      <c r="H4756" s="530"/>
      <c r="I4756" s="532"/>
      <c r="J4756" s="531" t="e">
        <f>VLOOKUP(K4756,'[11]CONSOLIDADO PLAN DESARROLLO'!$DK$9:$DM5052,3,0)</f>
        <v>#N/A</v>
      </c>
      <c r="K4756" s="532"/>
      <c r="L4756" s="531" t="str">
        <f>IF(K4756=0,"0-0",(VLOOKUP(K4756,'[11]CONSOLIDADO PLAN DESARROLLO'!$DK$9:$DM$305,2,0)))</f>
        <v>0-0</v>
      </c>
      <c r="M4756" s="532" t="str">
        <f t="shared" si="233"/>
        <v>0-0</v>
      </c>
      <c r="N4756" s="526"/>
      <c r="O4756" s="535"/>
      <c r="AC4756" s="274"/>
    </row>
    <row r="4757" spans="1:29" x14ac:dyDescent="0.2">
      <c r="A4757" s="528"/>
      <c r="B4757" s="477" t="str">
        <f t="shared" si="232"/>
        <v xml:space="preserve"> </v>
      </c>
      <c r="C4757" s="477"/>
      <c r="D4757" s="526"/>
      <c r="E4757" s="529"/>
      <c r="F4757" s="529"/>
      <c r="G4757" s="530"/>
      <c r="H4757" s="530"/>
      <c r="I4757" s="532"/>
      <c r="J4757" s="531" t="e">
        <f>VLOOKUP(K4757,'[11]CONSOLIDADO PLAN DESARROLLO'!$DK$9:$DM5053,3,0)</f>
        <v>#N/A</v>
      </c>
      <c r="K4757" s="532"/>
      <c r="L4757" s="531" t="str">
        <f>IF(K4757=0,"0-0",(VLOOKUP(K4757,'[11]CONSOLIDADO PLAN DESARROLLO'!$DK$9:$DM$305,2,0)))</f>
        <v>0-0</v>
      </c>
      <c r="M4757" s="532" t="str">
        <f t="shared" si="233"/>
        <v>0-0</v>
      </c>
      <c r="N4757" s="526"/>
      <c r="O4757" s="535"/>
      <c r="AC4757" s="274"/>
    </row>
    <row r="4758" spans="1:29" x14ac:dyDescent="0.2">
      <c r="A4758" s="528"/>
      <c r="B4758" s="477" t="str">
        <f t="shared" si="232"/>
        <v xml:space="preserve"> </v>
      </c>
      <c r="C4758" s="477"/>
      <c r="D4758" s="526"/>
      <c r="E4758" s="529"/>
      <c r="F4758" s="529"/>
      <c r="G4758" s="530"/>
      <c r="H4758" s="530"/>
      <c r="I4758" s="532"/>
      <c r="J4758" s="531" t="e">
        <f>VLOOKUP(K4758,'[11]CONSOLIDADO PLAN DESARROLLO'!$DK$9:$DM5054,3,0)</f>
        <v>#N/A</v>
      </c>
      <c r="K4758" s="532"/>
      <c r="L4758" s="531" t="str">
        <f>IF(K4758=0,"0-0",(VLOOKUP(K4758,'[11]CONSOLIDADO PLAN DESARROLLO'!$DK$9:$DM$305,2,0)))</f>
        <v>0-0</v>
      </c>
      <c r="M4758" s="532" t="str">
        <f t="shared" si="233"/>
        <v>0-0</v>
      </c>
      <c r="N4758" s="526"/>
      <c r="O4758" s="535"/>
      <c r="AC4758" s="274"/>
    </row>
    <row r="4759" spans="1:29" x14ac:dyDescent="0.2">
      <c r="A4759" s="528"/>
      <c r="B4759" s="477" t="str">
        <f t="shared" si="232"/>
        <v xml:space="preserve"> </v>
      </c>
      <c r="C4759" s="477"/>
      <c r="D4759" s="526"/>
      <c r="E4759" s="529"/>
      <c r="F4759" s="529"/>
      <c r="G4759" s="530"/>
      <c r="H4759" s="530"/>
      <c r="I4759" s="532"/>
      <c r="J4759" s="531" t="e">
        <f>VLOOKUP(K4759,'[11]CONSOLIDADO PLAN DESARROLLO'!$DK$9:$DM5055,3,0)</f>
        <v>#N/A</v>
      </c>
      <c r="K4759" s="532"/>
      <c r="L4759" s="531" t="str">
        <f>IF(K4759=0,"0-0",(VLOOKUP(K4759,'[11]CONSOLIDADO PLAN DESARROLLO'!$DK$9:$DM$305,2,0)))</f>
        <v>0-0</v>
      </c>
      <c r="M4759" s="532" t="str">
        <f t="shared" si="233"/>
        <v>0-0</v>
      </c>
      <c r="N4759" s="526"/>
      <c r="O4759" s="535"/>
      <c r="AC4759" s="274"/>
    </row>
    <row r="4760" spans="1:29" x14ac:dyDescent="0.2">
      <c r="A4760" s="528"/>
      <c r="B4760" s="477" t="str">
        <f t="shared" si="232"/>
        <v xml:space="preserve"> </v>
      </c>
      <c r="C4760" s="477"/>
      <c r="D4760" s="526"/>
      <c r="E4760" s="529"/>
      <c r="F4760" s="529"/>
      <c r="G4760" s="530"/>
      <c r="H4760" s="530"/>
      <c r="I4760" s="532"/>
      <c r="J4760" s="531" t="e">
        <f>VLOOKUP(K4760,'[11]CONSOLIDADO PLAN DESARROLLO'!$DK$9:$DM5056,3,0)</f>
        <v>#N/A</v>
      </c>
      <c r="K4760" s="532"/>
      <c r="L4760" s="531" t="str">
        <f>IF(K4760=0,"0-0",(VLOOKUP(K4760,'[11]CONSOLIDADO PLAN DESARROLLO'!$DK$9:$DM$305,2,0)))</f>
        <v>0-0</v>
      </c>
      <c r="M4760" s="532" t="str">
        <f t="shared" si="233"/>
        <v>0-0</v>
      </c>
      <c r="N4760" s="526"/>
      <c r="O4760" s="535"/>
      <c r="AC4760" s="274"/>
    </row>
    <row r="4761" spans="1:29" x14ac:dyDescent="0.2">
      <c r="A4761" s="528"/>
      <c r="B4761" s="477" t="str">
        <f t="shared" si="232"/>
        <v xml:space="preserve"> </v>
      </c>
      <c r="C4761" s="477"/>
      <c r="D4761" s="526"/>
      <c r="E4761" s="529"/>
      <c r="F4761" s="529"/>
      <c r="G4761" s="530"/>
      <c r="H4761" s="530"/>
      <c r="I4761" s="532"/>
      <c r="J4761" s="531" t="e">
        <f>VLOOKUP(K4761,'[11]CONSOLIDADO PLAN DESARROLLO'!$DK$9:$DM5057,3,0)</f>
        <v>#N/A</v>
      </c>
      <c r="K4761" s="532"/>
      <c r="L4761" s="531" t="str">
        <f>IF(K4761=0,"0-0",(VLOOKUP(K4761,'[11]CONSOLIDADO PLAN DESARROLLO'!$DK$9:$DM$305,2,0)))</f>
        <v>0-0</v>
      </c>
      <c r="M4761" s="532" t="str">
        <f t="shared" si="233"/>
        <v>0-0</v>
      </c>
      <c r="N4761" s="526"/>
      <c r="O4761" s="535"/>
      <c r="AC4761" s="274"/>
    </row>
    <row r="4762" spans="1:29" x14ac:dyDescent="0.2">
      <c r="A4762" s="528"/>
      <c r="B4762" s="477" t="str">
        <f t="shared" si="232"/>
        <v xml:space="preserve"> </v>
      </c>
      <c r="C4762" s="477"/>
      <c r="D4762" s="526"/>
      <c r="E4762" s="529"/>
      <c r="F4762" s="529"/>
      <c r="G4762" s="530"/>
      <c r="H4762" s="530"/>
      <c r="I4762" s="532"/>
      <c r="J4762" s="531" t="e">
        <f>VLOOKUP(K4762,'[11]CONSOLIDADO PLAN DESARROLLO'!$DK$9:$DM5058,3,0)</f>
        <v>#N/A</v>
      </c>
      <c r="K4762" s="532"/>
      <c r="L4762" s="531" t="str">
        <f>IF(K4762=0,"0-0",(VLOOKUP(K4762,'[11]CONSOLIDADO PLAN DESARROLLO'!$DK$9:$DM$305,2,0)))</f>
        <v>0-0</v>
      </c>
      <c r="M4762" s="532" t="str">
        <f t="shared" si="233"/>
        <v>0-0</v>
      </c>
      <c r="N4762" s="526"/>
      <c r="O4762" s="535"/>
      <c r="AC4762" s="274"/>
    </row>
    <row r="4763" spans="1:29" x14ac:dyDescent="0.2">
      <c r="A4763" s="528"/>
      <c r="B4763" s="477" t="str">
        <f t="shared" si="232"/>
        <v xml:space="preserve"> </v>
      </c>
      <c r="C4763" s="477"/>
      <c r="D4763" s="526"/>
      <c r="E4763" s="529"/>
      <c r="F4763" s="529"/>
      <c r="G4763" s="530"/>
      <c r="H4763" s="530"/>
      <c r="I4763" s="532"/>
      <c r="J4763" s="531" t="e">
        <f>VLOOKUP(K4763,'[11]CONSOLIDADO PLAN DESARROLLO'!$DK$9:$DM5059,3,0)</f>
        <v>#N/A</v>
      </c>
      <c r="K4763" s="532"/>
      <c r="L4763" s="531" t="str">
        <f>IF(K4763=0,"0-0",(VLOOKUP(K4763,'[11]CONSOLIDADO PLAN DESARROLLO'!$DK$9:$DM$305,2,0)))</f>
        <v>0-0</v>
      </c>
      <c r="M4763" s="532" t="str">
        <f t="shared" si="233"/>
        <v>0-0</v>
      </c>
      <c r="N4763" s="526"/>
      <c r="O4763" s="535"/>
      <c r="AC4763" s="274"/>
    </row>
    <row r="4764" spans="1:29" x14ac:dyDescent="0.2">
      <c r="A4764" s="528"/>
      <c r="B4764" s="477" t="str">
        <f t="shared" si="232"/>
        <v xml:space="preserve"> </v>
      </c>
      <c r="C4764" s="477"/>
      <c r="D4764" s="526"/>
      <c r="E4764" s="529"/>
      <c r="F4764" s="529"/>
      <c r="G4764" s="530"/>
      <c r="H4764" s="530"/>
      <c r="I4764" s="532"/>
      <c r="J4764" s="531" t="e">
        <f>VLOOKUP(K4764,'[11]CONSOLIDADO PLAN DESARROLLO'!$DK$9:$DM5060,3,0)</f>
        <v>#N/A</v>
      </c>
      <c r="K4764" s="532"/>
      <c r="L4764" s="531" t="str">
        <f>IF(K4764=0,"0-0",(VLOOKUP(K4764,'[11]CONSOLIDADO PLAN DESARROLLO'!$DK$9:$DM$305,2,0)))</f>
        <v>0-0</v>
      </c>
      <c r="M4764" s="532" t="str">
        <f t="shared" si="233"/>
        <v>0-0</v>
      </c>
      <c r="N4764" s="526"/>
      <c r="O4764" s="535"/>
      <c r="AC4764" s="274"/>
    </row>
    <row r="4765" spans="1:29" x14ac:dyDescent="0.2">
      <c r="A4765" s="528"/>
      <c r="B4765" s="477" t="str">
        <f t="shared" si="232"/>
        <v xml:space="preserve"> </v>
      </c>
      <c r="C4765" s="477"/>
      <c r="D4765" s="526"/>
      <c r="E4765" s="529"/>
      <c r="F4765" s="529"/>
      <c r="G4765" s="530"/>
      <c r="H4765" s="530"/>
      <c r="I4765" s="532"/>
      <c r="J4765" s="531" t="e">
        <f>VLOOKUP(K4765,'[11]CONSOLIDADO PLAN DESARROLLO'!$DK$9:$DM5061,3,0)</f>
        <v>#N/A</v>
      </c>
      <c r="K4765" s="532"/>
      <c r="L4765" s="531" t="str">
        <f>IF(K4765=0,"0-0",(VLOOKUP(K4765,'[11]CONSOLIDADO PLAN DESARROLLO'!$DK$9:$DM$305,2,0)))</f>
        <v>0-0</v>
      </c>
      <c r="M4765" s="532" t="str">
        <f t="shared" si="233"/>
        <v>0-0</v>
      </c>
      <c r="N4765" s="526"/>
      <c r="O4765" s="535"/>
      <c r="AC4765" s="274"/>
    </row>
    <row r="4766" spans="1:29" x14ac:dyDescent="0.2">
      <c r="A4766" s="528"/>
      <c r="B4766" s="477" t="str">
        <f t="shared" si="232"/>
        <v xml:space="preserve"> </v>
      </c>
      <c r="C4766" s="477"/>
      <c r="D4766" s="526"/>
      <c r="E4766" s="529"/>
      <c r="F4766" s="529"/>
      <c r="G4766" s="530"/>
      <c r="H4766" s="530"/>
      <c r="I4766" s="532"/>
      <c r="J4766" s="531" t="e">
        <f>VLOOKUP(K4766,'[11]CONSOLIDADO PLAN DESARROLLO'!$DK$9:$DM5062,3,0)</f>
        <v>#N/A</v>
      </c>
      <c r="K4766" s="532"/>
      <c r="L4766" s="531" t="str">
        <f>IF(K4766=0,"0-0",(VLOOKUP(K4766,'[11]CONSOLIDADO PLAN DESARROLLO'!$DK$9:$DM$305,2,0)))</f>
        <v>0-0</v>
      </c>
      <c r="M4766" s="532" t="str">
        <f t="shared" si="233"/>
        <v>0-0</v>
      </c>
      <c r="N4766" s="526"/>
      <c r="O4766" s="535"/>
      <c r="AC4766" s="274"/>
    </row>
    <row r="4767" spans="1:29" x14ac:dyDescent="0.2">
      <c r="A4767" s="528"/>
      <c r="B4767" s="477" t="str">
        <f t="shared" si="232"/>
        <v xml:space="preserve"> </v>
      </c>
      <c r="C4767" s="477"/>
      <c r="D4767" s="526"/>
      <c r="E4767" s="529"/>
      <c r="F4767" s="529"/>
      <c r="G4767" s="530"/>
      <c r="H4767" s="530"/>
      <c r="I4767" s="532"/>
      <c r="J4767" s="531" t="e">
        <f>VLOOKUP(K4767,'[11]CONSOLIDADO PLAN DESARROLLO'!$DK$9:$DM5063,3,0)</f>
        <v>#N/A</v>
      </c>
      <c r="K4767" s="532"/>
      <c r="L4767" s="531" t="str">
        <f>IF(K4767=0,"0-0",(VLOOKUP(K4767,'[11]CONSOLIDADO PLAN DESARROLLO'!$DK$9:$DM$305,2,0)))</f>
        <v>0-0</v>
      </c>
      <c r="M4767" s="532" t="str">
        <f t="shared" si="233"/>
        <v>0-0</v>
      </c>
      <c r="N4767" s="526"/>
      <c r="O4767" s="535"/>
      <c r="AC4767" s="274"/>
    </row>
    <row r="4768" spans="1:29" x14ac:dyDescent="0.2">
      <c r="A4768" s="528"/>
      <c r="B4768" s="477" t="str">
        <f t="shared" si="232"/>
        <v xml:space="preserve"> </v>
      </c>
      <c r="C4768" s="477"/>
      <c r="D4768" s="526"/>
      <c r="E4768" s="529"/>
      <c r="F4768" s="529"/>
      <c r="G4768" s="530"/>
      <c r="H4768" s="530"/>
      <c r="I4768" s="532"/>
      <c r="J4768" s="531" t="e">
        <f>VLOOKUP(K4768,'[11]CONSOLIDADO PLAN DESARROLLO'!$DK$9:$DM5064,3,0)</f>
        <v>#N/A</v>
      </c>
      <c r="K4768" s="532"/>
      <c r="L4768" s="531" t="str">
        <f>IF(K4768=0,"0-0",(VLOOKUP(K4768,'[11]CONSOLIDADO PLAN DESARROLLO'!$DK$9:$DM$305,2,0)))</f>
        <v>0-0</v>
      </c>
      <c r="M4768" s="532" t="str">
        <f t="shared" si="233"/>
        <v>0-0</v>
      </c>
      <c r="N4768" s="526"/>
      <c r="O4768" s="535"/>
      <c r="AC4768" s="274"/>
    </row>
    <row r="4769" spans="1:29" x14ac:dyDescent="0.2">
      <c r="A4769" s="528"/>
      <c r="B4769" s="477" t="str">
        <f t="shared" si="232"/>
        <v xml:space="preserve"> </v>
      </c>
      <c r="C4769" s="477"/>
      <c r="D4769" s="526"/>
      <c r="E4769" s="529"/>
      <c r="F4769" s="529"/>
      <c r="G4769" s="530"/>
      <c r="H4769" s="530"/>
      <c r="I4769" s="532"/>
      <c r="J4769" s="531" t="e">
        <f>VLOOKUP(K4769,'[11]CONSOLIDADO PLAN DESARROLLO'!$DK$9:$DM5065,3,0)</f>
        <v>#N/A</v>
      </c>
      <c r="K4769" s="532"/>
      <c r="L4769" s="531" t="str">
        <f>IF(K4769=0,"0-0",(VLOOKUP(K4769,'[11]CONSOLIDADO PLAN DESARROLLO'!$DK$9:$DM$305,2,0)))</f>
        <v>0-0</v>
      </c>
      <c r="M4769" s="532" t="str">
        <f t="shared" si="233"/>
        <v>0-0</v>
      </c>
      <c r="N4769" s="526"/>
      <c r="O4769" s="535"/>
      <c r="AC4769" s="274"/>
    </row>
    <row r="4770" spans="1:29" x14ac:dyDescent="0.2">
      <c r="A4770" s="528"/>
      <c r="B4770" s="477" t="str">
        <f t="shared" si="232"/>
        <v xml:space="preserve"> </v>
      </c>
      <c r="C4770" s="477"/>
      <c r="D4770" s="526"/>
      <c r="E4770" s="529"/>
      <c r="F4770" s="529"/>
      <c r="G4770" s="530"/>
      <c r="H4770" s="530"/>
      <c r="I4770" s="532"/>
      <c r="J4770" s="531" t="e">
        <f>VLOOKUP(K4770,'[11]CONSOLIDADO PLAN DESARROLLO'!$DK$9:$DM5066,3,0)</f>
        <v>#N/A</v>
      </c>
      <c r="K4770" s="532"/>
      <c r="L4770" s="531" t="str">
        <f>IF(K4770=0,"0-0",(VLOOKUP(K4770,'[11]CONSOLIDADO PLAN DESARROLLO'!$DK$9:$DM$305,2,0)))</f>
        <v>0-0</v>
      </c>
      <c r="M4770" s="532" t="str">
        <f t="shared" si="233"/>
        <v>0-0</v>
      </c>
      <c r="N4770" s="526"/>
      <c r="O4770" s="535"/>
      <c r="AC4770" s="274"/>
    </row>
    <row r="4771" spans="1:29" x14ac:dyDescent="0.2">
      <c r="A4771" s="528"/>
      <c r="B4771" s="477" t="str">
        <f t="shared" si="232"/>
        <v xml:space="preserve"> </v>
      </c>
      <c r="C4771" s="477"/>
      <c r="D4771" s="526"/>
      <c r="E4771" s="529"/>
      <c r="F4771" s="529"/>
      <c r="G4771" s="530"/>
      <c r="H4771" s="530"/>
      <c r="I4771" s="532"/>
      <c r="J4771" s="531" t="e">
        <f>VLOOKUP(K4771,'[11]CONSOLIDADO PLAN DESARROLLO'!$DK$9:$DM5067,3,0)</f>
        <v>#N/A</v>
      </c>
      <c r="K4771" s="532"/>
      <c r="L4771" s="531" t="str">
        <f>IF(K4771=0,"0-0",(VLOOKUP(K4771,'[11]CONSOLIDADO PLAN DESARROLLO'!$DK$9:$DM$305,2,0)))</f>
        <v>0-0</v>
      </c>
      <c r="M4771" s="532" t="str">
        <f t="shared" si="233"/>
        <v>0-0</v>
      </c>
      <c r="N4771" s="526"/>
      <c r="O4771" s="535"/>
      <c r="AC4771" s="274"/>
    </row>
    <row r="4772" spans="1:29" x14ac:dyDescent="0.2">
      <c r="A4772" s="528"/>
      <c r="B4772" s="477" t="str">
        <f t="shared" si="232"/>
        <v xml:space="preserve"> </v>
      </c>
      <c r="C4772" s="477"/>
      <c r="D4772" s="526"/>
      <c r="E4772" s="529"/>
      <c r="F4772" s="529"/>
      <c r="G4772" s="530"/>
      <c r="H4772" s="530"/>
      <c r="I4772" s="532"/>
      <c r="J4772" s="531" t="e">
        <f>VLOOKUP(K4772,'[11]CONSOLIDADO PLAN DESARROLLO'!$DK$9:$DM5068,3,0)</f>
        <v>#N/A</v>
      </c>
      <c r="K4772" s="532"/>
      <c r="L4772" s="531" t="str">
        <f>IF(K4772=0,"0-0",(VLOOKUP(K4772,'[11]CONSOLIDADO PLAN DESARROLLO'!$DK$9:$DM$305,2,0)))</f>
        <v>0-0</v>
      </c>
      <c r="M4772" s="532" t="str">
        <f t="shared" si="233"/>
        <v>0-0</v>
      </c>
      <c r="N4772" s="526"/>
      <c r="O4772" s="535"/>
      <c r="AC4772" s="274"/>
    </row>
    <row r="4773" spans="1:29" x14ac:dyDescent="0.2">
      <c r="A4773" s="528"/>
      <c r="B4773" s="477" t="str">
        <f t="shared" si="232"/>
        <v xml:space="preserve"> </v>
      </c>
      <c r="C4773" s="477"/>
      <c r="D4773" s="526"/>
      <c r="E4773" s="529"/>
      <c r="F4773" s="529"/>
      <c r="G4773" s="530"/>
      <c r="H4773" s="530"/>
      <c r="I4773" s="532"/>
      <c r="J4773" s="531" t="e">
        <f>VLOOKUP(K4773,'[11]CONSOLIDADO PLAN DESARROLLO'!$DK$9:$DM5069,3,0)</f>
        <v>#N/A</v>
      </c>
      <c r="K4773" s="532"/>
      <c r="L4773" s="531" t="str">
        <f>IF(K4773=0,"0-0",(VLOOKUP(K4773,'[11]CONSOLIDADO PLAN DESARROLLO'!$DK$9:$DM$305,2,0)))</f>
        <v>0-0</v>
      </c>
      <c r="M4773" s="532" t="str">
        <f t="shared" si="233"/>
        <v>0-0</v>
      </c>
      <c r="N4773" s="526"/>
      <c r="O4773" s="535"/>
      <c r="AC4773" s="274"/>
    </row>
    <row r="4774" spans="1:29" x14ac:dyDescent="0.2">
      <c r="A4774" s="528"/>
      <c r="B4774" s="477" t="str">
        <f t="shared" si="232"/>
        <v xml:space="preserve"> </v>
      </c>
      <c r="C4774" s="477"/>
      <c r="D4774" s="526"/>
      <c r="E4774" s="529"/>
      <c r="F4774" s="529"/>
      <c r="G4774" s="530"/>
      <c r="H4774" s="530"/>
      <c r="I4774" s="532"/>
      <c r="J4774" s="531" t="e">
        <f>VLOOKUP(K4774,'[11]CONSOLIDADO PLAN DESARROLLO'!$DK$9:$DM5070,3,0)</f>
        <v>#N/A</v>
      </c>
      <c r="K4774" s="532"/>
      <c r="L4774" s="531" t="str">
        <f>IF(K4774=0,"0-0",(VLOOKUP(K4774,'[11]CONSOLIDADO PLAN DESARROLLO'!$DK$9:$DM$305,2,0)))</f>
        <v>0-0</v>
      </c>
      <c r="M4774" s="532" t="str">
        <f t="shared" si="233"/>
        <v>0-0</v>
      </c>
      <c r="N4774" s="526"/>
      <c r="O4774" s="535"/>
      <c r="AC4774" s="274"/>
    </row>
    <row r="4775" spans="1:29" x14ac:dyDescent="0.2">
      <c r="A4775" s="528"/>
      <c r="B4775" s="477" t="str">
        <f t="shared" si="232"/>
        <v xml:space="preserve"> </v>
      </c>
      <c r="C4775" s="477"/>
      <c r="D4775" s="526"/>
      <c r="E4775" s="529"/>
      <c r="F4775" s="529"/>
      <c r="G4775" s="530"/>
      <c r="H4775" s="530"/>
      <c r="I4775" s="532"/>
      <c r="J4775" s="531" t="e">
        <f>VLOOKUP(K4775,'[11]CONSOLIDADO PLAN DESARROLLO'!$DK$9:$DM5071,3,0)</f>
        <v>#N/A</v>
      </c>
      <c r="K4775" s="532"/>
      <c r="L4775" s="531" t="str">
        <f>IF(K4775=0,"0-0",(VLOOKUP(K4775,'[11]CONSOLIDADO PLAN DESARROLLO'!$DK$9:$DM$305,2,0)))</f>
        <v>0-0</v>
      </c>
      <c r="M4775" s="532" t="str">
        <f t="shared" si="233"/>
        <v>0-0</v>
      </c>
      <c r="N4775" s="526"/>
      <c r="O4775" s="535"/>
      <c r="AC4775" s="274"/>
    </row>
    <row r="4776" spans="1:29" x14ac:dyDescent="0.2">
      <c r="A4776" s="528"/>
      <c r="B4776" s="477" t="str">
        <f t="shared" si="232"/>
        <v xml:space="preserve"> </v>
      </c>
      <c r="C4776" s="477"/>
      <c r="D4776" s="526"/>
      <c r="E4776" s="529"/>
      <c r="F4776" s="529"/>
      <c r="G4776" s="530"/>
      <c r="H4776" s="530"/>
      <c r="I4776" s="532"/>
      <c r="J4776" s="531" t="e">
        <f>VLOOKUP(K4776,'[11]CONSOLIDADO PLAN DESARROLLO'!$DK$9:$DM5072,3,0)</f>
        <v>#N/A</v>
      </c>
      <c r="K4776" s="532"/>
      <c r="L4776" s="531" t="str">
        <f>IF(K4776=0,"0-0",(VLOOKUP(K4776,'[11]CONSOLIDADO PLAN DESARROLLO'!$DK$9:$DM$305,2,0)))</f>
        <v>0-0</v>
      </c>
      <c r="M4776" s="532" t="str">
        <f t="shared" si="233"/>
        <v>0-0</v>
      </c>
      <c r="N4776" s="526"/>
      <c r="O4776" s="535"/>
      <c r="AC4776" s="274"/>
    </row>
    <row r="4777" spans="1:29" x14ac:dyDescent="0.2">
      <c r="A4777" s="528"/>
      <c r="B4777" s="477" t="str">
        <f t="shared" si="232"/>
        <v xml:space="preserve"> </v>
      </c>
      <c r="C4777" s="477"/>
      <c r="D4777" s="526"/>
      <c r="E4777" s="529"/>
      <c r="F4777" s="529"/>
      <c r="G4777" s="530"/>
      <c r="H4777" s="530"/>
      <c r="I4777" s="532"/>
      <c r="J4777" s="531" t="e">
        <f>VLOOKUP(K4777,'[11]CONSOLIDADO PLAN DESARROLLO'!$DK$9:$DM5073,3,0)</f>
        <v>#N/A</v>
      </c>
      <c r="K4777" s="532"/>
      <c r="L4777" s="531" t="str">
        <f>IF(K4777=0,"0-0",(VLOOKUP(K4777,'[11]CONSOLIDADO PLAN DESARROLLO'!$DK$9:$DM$305,2,0)))</f>
        <v>0-0</v>
      </c>
      <c r="M4777" s="532" t="str">
        <f t="shared" si="233"/>
        <v>0-0</v>
      </c>
      <c r="N4777" s="526"/>
      <c r="O4777" s="535"/>
      <c r="AC4777" s="274"/>
    </row>
    <row r="4778" spans="1:29" x14ac:dyDescent="0.2">
      <c r="A4778" s="528"/>
      <c r="B4778" s="477" t="str">
        <f t="shared" si="232"/>
        <v xml:space="preserve"> </v>
      </c>
      <c r="C4778" s="477"/>
      <c r="D4778" s="526"/>
      <c r="E4778" s="529"/>
      <c r="F4778" s="529"/>
      <c r="G4778" s="530"/>
      <c r="H4778" s="530"/>
      <c r="I4778" s="532"/>
      <c r="J4778" s="531" t="e">
        <f>VLOOKUP(K4778,'[11]CONSOLIDADO PLAN DESARROLLO'!$DK$9:$DM5074,3,0)</f>
        <v>#N/A</v>
      </c>
      <c r="K4778" s="532"/>
      <c r="L4778" s="531" t="str">
        <f>IF(K4778=0,"0-0",(VLOOKUP(K4778,'[11]CONSOLIDADO PLAN DESARROLLO'!$DK$9:$DM$305,2,0)))</f>
        <v>0-0</v>
      </c>
      <c r="M4778" s="532" t="str">
        <f t="shared" si="233"/>
        <v>0-0</v>
      </c>
      <c r="N4778" s="526"/>
      <c r="O4778" s="535"/>
      <c r="AC4778" s="274"/>
    </row>
    <row r="4779" spans="1:29" x14ac:dyDescent="0.2">
      <c r="A4779" s="528"/>
      <c r="B4779" s="477" t="str">
        <f t="shared" si="232"/>
        <v xml:space="preserve"> </v>
      </c>
      <c r="C4779" s="477"/>
      <c r="D4779" s="526"/>
      <c r="E4779" s="529"/>
      <c r="F4779" s="529"/>
      <c r="G4779" s="530"/>
      <c r="H4779" s="530"/>
      <c r="I4779" s="532"/>
      <c r="J4779" s="531" t="e">
        <f>VLOOKUP(K4779,'[11]CONSOLIDADO PLAN DESARROLLO'!$DK$9:$DM5075,3,0)</f>
        <v>#N/A</v>
      </c>
      <c r="K4779" s="532"/>
      <c r="L4779" s="531" t="str">
        <f>IF(K4779=0,"0-0",(VLOOKUP(K4779,'[11]CONSOLIDADO PLAN DESARROLLO'!$DK$9:$DM$305,2,0)))</f>
        <v>0-0</v>
      </c>
      <c r="M4779" s="532" t="str">
        <f t="shared" si="233"/>
        <v>0-0</v>
      </c>
      <c r="N4779" s="526"/>
      <c r="O4779" s="535"/>
      <c r="AC4779" s="274"/>
    </row>
    <row r="4780" spans="1:29" x14ac:dyDescent="0.2">
      <c r="A4780" s="528"/>
      <c r="B4780" s="477" t="str">
        <f t="shared" si="232"/>
        <v xml:space="preserve"> </v>
      </c>
      <c r="C4780" s="477"/>
      <c r="D4780" s="526"/>
      <c r="E4780" s="529"/>
      <c r="F4780" s="529"/>
      <c r="G4780" s="530"/>
      <c r="H4780" s="530"/>
      <c r="I4780" s="532"/>
      <c r="J4780" s="531" t="e">
        <f>VLOOKUP(K4780,'[11]CONSOLIDADO PLAN DESARROLLO'!$DK$9:$DM5076,3,0)</f>
        <v>#N/A</v>
      </c>
      <c r="K4780" s="532"/>
      <c r="L4780" s="531" t="str">
        <f>IF(K4780=0,"0-0",(VLOOKUP(K4780,'[11]CONSOLIDADO PLAN DESARROLLO'!$DK$9:$DM$305,2,0)))</f>
        <v>0-0</v>
      </c>
      <c r="M4780" s="532" t="str">
        <f t="shared" si="233"/>
        <v>0-0</v>
      </c>
      <c r="N4780" s="526"/>
      <c r="O4780" s="535"/>
      <c r="AC4780" s="274"/>
    </row>
    <row r="4781" spans="1:29" x14ac:dyDescent="0.2">
      <c r="A4781" s="528"/>
      <c r="B4781" s="477" t="str">
        <f t="shared" si="232"/>
        <v xml:space="preserve"> </v>
      </c>
      <c r="C4781" s="477"/>
      <c r="D4781" s="526"/>
      <c r="E4781" s="529"/>
      <c r="F4781" s="529"/>
      <c r="G4781" s="530"/>
      <c r="H4781" s="530"/>
      <c r="I4781" s="532"/>
      <c r="J4781" s="531" t="e">
        <f>VLOOKUP(K4781,'[11]CONSOLIDADO PLAN DESARROLLO'!$DK$9:$DM5077,3,0)</f>
        <v>#N/A</v>
      </c>
      <c r="K4781" s="532"/>
      <c r="L4781" s="531" t="str">
        <f>IF(K4781=0,"0-0",(VLOOKUP(K4781,'[11]CONSOLIDADO PLAN DESARROLLO'!$DK$9:$DM$305,2,0)))</f>
        <v>0-0</v>
      </c>
      <c r="M4781" s="532" t="str">
        <f t="shared" si="233"/>
        <v>0-0</v>
      </c>
      <c r="N4781" s="526"/>
      <c r="O4781" s="535"/>
      <c r="AC4781" s="274"/>
    </row>
    <row r="4782" spans="1:29" x14ac:dyDescent="0.2">
      <c r="A4782" s="528"/>
      <c r="B4782" s="477" t="str">
        <f t="shared" si="232"/>
        <v xml:space="preserve"> </v>
      </c>
      <c r="C4782" s="477"/>
      <c r="D4782" s="526"/>
      <c r="E4782" s="529"/>
      <c r="F4782" s="529"/>
      <c r="G4782" s="530"/>
      <c r="H4782" s="530"/>
      <c r="I4782" s="532"/>
      <c r="J4782" s="531" t="e">
        <f>VLOOKUP(K4782,'[11]CONSOLIDADO PLAN DESARROLLO'!$DK$9:$DM5078,3,0)</f>
        <v>#N/A</v>
      </c>
      <c r="K4782" s="532"/>
      <c r="L4782" s="531" t="str">
        <f>IF(K4782=0,"0-0",(VLOOKUP(K4782,'[11]CONSOLIDADO PLAN DESARROLLO'!$DK$9:$DM$305,2,0)))</f>
        <v>0-0</v>
      </c>
      <c r="M4782" s="532" t="str">
        <f t="shared" si="233"/>
        <v>0-0</v>
      </c>
      <c r="N4782" s="526"/>
      <c r="O4782" s="535"/>
      <c r="AC4782" s="274"/>
    </row>
    <row r="4783" spans="1:29" x14ac:dyDescent="0.2">
      <c r="A4783" s="528"/>
      <c r="B4783" s="477" t="str">
        <f t="shared" si="232"/>
        <v xml:space="preserve"> </v>
      </c>
      <c r="C4783" s="477"/>
      <c r="D4783" s="526"/>
      <c r="E4783" s="529"/>
      <c r="F4783" s="529"/>
      <c r="G4783" s="530"/>
      <c r="H4783" s="530"/>
      <c r="I4783" s="532"/>
      <c r="J4783" s="531" t="e">
        <f>VLOOKUP(K4783,'[11]CONSOLIDADO PLAN DESARROLLO'!$DK$9:$DM5079,3,0)</f>
        <v>#N/A</v>
      </c>
      <c r="K4783" s="532"/>
      <c r="L4783" s="531" t="str">
        <f>IF(K4783=0,"0-0",(VLOOKUP(K4783,'[11]CONSOLIDADO PLAN DESARROLLO'!$DK$9:$DM$305,2,0)))</f>
        <v>0-0</v>
      </c>
      <c r="M4783" s="532" t="str">
        <f t="shared" si="233"/>
        <v>0-0</v>
      </c>
      <c r="N4783" s="526"/>
      <c r="O4783" s="535"/>
      <c r="AC4783" s="274"/>
    </row>
    <row r="4784" spans="1:29" x14ac:dyDescent="0.2">
      <c r="A4784" s="528"/>
      <c r="B4784" s="477" t="str">
        <f t="shared" si="232"/>
        <v xml:space="preserve"> </v>
      </c>
      <c r="C4784" s="477"/>
      <c r="D4784" s="526"/>
      <c r="E4784" s="529"/>
      <c r="F4784" s="529"/>
      <c r="G4784" s="530"/>
      <c r="H4784" s="530"/>
      <c r="I4784" s="532"/>
      <c r="J4784" s="531" t="e">
        <f>VLOOKUP(K4784,'[11]CONSOLIDADO PLAN DESARROLLO'!$DK$9:$DM5080,3,0)</f>
        <v>#N/A</v>
      </c>
      <c r="K4784" s="532"/>
      <c r="L4784" s="531" t="str">
        <f>IF(K4784=0,"0-0",(VLOOKUP(K4784,'[11]CONSOLIDADO PLAN DESARROLLO'!$DK$9:$DM$305,2,0)))</f>
        <v>0-0</v>
      </c>
      <c r="M4784" s="532" t="str">
        <f t="shared" si="233"/>
        <v>0-0</v>
      </c>
      <c r="N4784" s="526"/>
      <c r="O4784" s="535"/>
      <c r="AC4784" s="274"/>
    </row>
    <row r="4785" spans="1:29" x14ac:dyDescent="0.2">
      <c r="A4785" s="528"/>
      <c r="B4785" s="477" t="str">
        <f t="shared" si="232"/>
        <v xml:space="preserve"> </v>
      </c>
      <c r="C4785" s="477"/>
      <c r="D4785" s="526"/>
      <c r="E4785" s="529"/>
      <c r="F4785" s="529"/>
      <c r="G4785" s="530"/>
      <c r="H4785" s="530"/>
      <c r="I4785" s="532"/>
      <c r="J4785" s="531" t="e">
        <f>VLOOKUP(K4785,'[11]CONSOLIDADO PLAN DESARROLLO'!$DK$9:$DM5081,3,0)</f>
        <v>#N/A</v>
      </c>
      <c r="K4785" s="532"/>
      <c r="L4785" s="531" t="str">
        <f>IF(K4785=0,"0-0",(VLOOKUP(K4785,'[11]CONSOLIDADO PLAN DESARROLLO'!$DK$9:$DM$305,2,0)))</f>
        <v>0-0</v>
      </c>
      <c r="M4785" s="532" t="str">
        <f t="shared" si="233"/>
        <v>0-0</v>
      </c>
      <c r="N4785" s="526"/>
      <c r="O4785" s="535"/>
      <c r="AC4785" s="274"/>
    </row>
    <row r="4786" spans="1:29" x14ac:dyDescent="0.2">
      <c r="A4786" s="528"/>
      <c r="B4786" s="477" t="str">
        <f t="shared" si="232"/>
        <v xml:space="preserve"> </v>
      </c>
      <c r="C4786" s="477"/>
      <c r="D4786" s="526"/>
      <c r="E4786" s="529"/>
      <c r="F4786" s="529"/>
      <c r="G4786" s="530"/>
      <c r="H4786" s="530"/>
      <c r="I4786" s="532"/>
      <c r="J4786" s="531" t="e">
        <f>VLOOKUP(K4786,'[11]CONSOLIDADO PLAN DESARROLLO'!$DK$9:$DM5082,3,0)</f>
        <v>#N/A</v>
      </c>
      <c r="K4786" s="532"/>
      <c r="L4786" s="531" t="str">
        <f>IF(K4786=0,"0-0",(VLOOKUP(K4786,'[11]CONSOLIDADO PLAN DESARROLLO'!$DK$9:$DM$305,2,0)))</f>
        <v>0-0</v>
      </c>
      <c r="M4786" s="532" t="str">
        <f t="shared" si="233"/>
        <v>0-0</v>
      </c>
      <c r="N4786" s="526"/>
      <c r="O4786" s="535"/>
      <c r="AC4786" s="274"/>
    </row>
    <row r="4787" spans="1:29" x14ac:dyDescent="0.2">
      <c r="A4787" s="528"/>
      <c r="B4787" s="477" t="str">
        <f t="shared" si="232"/>
        <v xml:space="preserve"> </v>
      </c>
      <c r="C4787" s="477"/>
      <c r="D4787" s="526"/>
      <c r="E4787" s="529"/>
      <c r="F4787" s="529"/>
      <c r="G4787" s="530"/>
      <c r="H4787" s="530"/>
      <c r="I4787" s="532"/>
      <c r="J4787" s="531" t="e">
        <f>VLOOKUP(K4787,'[11]CONSOLIDADO PLAN DESARROLLO'!$DK$9:$DM5083,3,0)</f>
        <v>#N/A</v>
      </c>
      <c r="K4787" s="532"/>
      <c r="L4787" s="531" t="str">
        <f>IF(K4787=0,"0-0",(VLOOKUP(K4787,'[11]CONSOLIDADO PLAN DESARROLLO'!$DK$9:$DM$305,2,0)))</f>
        <v>0-0</v>
      </c>
      <c r="M4787" s="532" t="str">
        <f t="shared" si="233"/>
        <v>0-0</v>
      </c>
      <c r="N4787" s="526"/>
      <c r="O4787" s="535"/>
      <c r="AC4787" s="274"/>
    </row>
    <row r="4788" spans="1:29" x14ac:dyDescent="0.2">
      <c r="A4788" s="528"/>
      <c r="B4788" s="477" t="str">
        <f t="shared" si="232"/>
        <v xml:space="preserve"> </v>
      </c>
      <c r="C4788" s="477"/>
      <c r="D4788" s="526"/>
      <c r="E4788" s="529"/>
      <c r="F4788" s="529"/>
      <c r="G4788" s="530"/>
      <c r="H4788" s="530"/>
      <c r="I4788" s="532"/>
      <c r="J4788" s="531" t="e">
        <f>VLOOKUP(K4788,'[11]CONSOLIDADO PLAN DESARROLLO'!$DK$9:$DM5084,3,0)</f>
        <v>#N/A</v>
      </c>
      <c r="K4788" s="532"/>
      <c r="L4788" s="531" t="str">
        <f>IF(K4788=0,"0-0",(VLOOKUP(K4788,'[11]CONSOLIDADO PLAN DESARROLLO'!$DK$9:$DM$305,2,0)))</f>
        <v>0-0</v>
      </c>
      <c r="M4788" s="532" t="str">
        <f t="shared" si="233"/>
        <v>0-0</v>
      </c>
      <c r="N4788" s="526"/>
      <c r="O4788" s="535"/>
      <c r="AC4788" s="274"/>
    </row>
    <row r="4789" spans="1:29" x14ac:dyDescent="0.2">
      <c r="A4789" s="528"/>
      <c r="B4789" s="477" t="str">
        <f t="shared" si="232"/>
        <v xml:space="preserve"> </v>
      </c>
      <c r="C4789" s="477"/>
      <c r="D4789" s="526"/>
      <c r="E4789" s="529"/>
      <c r="F4789" s="529"/>
      <c r="G4789" s="530"/>
      <c r="H4789" s="530"/>
      <c r="I4789" s="532"/>
      <c r="J4789" s="531" t="e">
        <f>VLOOKUP(K4789,'[11]CONSOLIDADO PLAN DESARROLLO'!$DK$9:$DM5085,3,0)</f>
        <v>#N/A</v>
      </c>
      <c r="K4789" s="532"/>
      <c r="L4789" s="531" t="str">
        <f>IF(K4789=0,"0-0",(VLOOKUP(K4789,'[11]CONSOLIDADO PLAN DESARROLLO'!$DK$9:$DM$305,2,0)))</f>
        <v>0-0</v>
      </c>
      <c r="M4789" s="532" t="str">
        <f t="shared" si="233"/>
        <v>0-0</v>
      </c>
      <c r="N4789" s="526"/>
      <c r="O4789" s="535"/>
      <c r="AC4789" s="274"/>
    </row>
    <row r="4790" spans="1:29" x14ac:dyDescent="0.2">
      <c r="A4790" s="528"/>
      <c r="B4790" s="477" t="str">
        <f t="shared" si="232"/>
        <v xml:space="preserve"> </v>
      </c>
      <c r="C4790" s="477"/>
      <c r="D4790" s="526"/>
      <c r="E4790" s="529"/>
      <c r="F4790" s="529"/>
      <c r="G4790" s="530"/>
      <c r="H4790" s="530"/>
      <c r="I4790" s="532"/>
      <c r="J4790" s="531" t="e">
        <f>VLOOKUP(K4790,'[11]CONSOLIDADO PLAN DESARROLLO'!$DK$9:$DM5086,3,0)</f>
        <v>#N/A</v>
      </c>
      <c r="K4790" s="532"/>
      <c r="L4790" s="531" t="str">
        <f>IF(K4790=0,"0-0",(VLOOKUP(K4790,'[11]CONSOLIDADO PLAN DESARROLLO'!$DK$9:$DM$305,2,0)))</f>
        <v>0-0</v>
      </c>
      <c r="M4790" s="532" t="str">
        <f t="shared" si="233"/>
        <v>0-0</v>
      </c>
      <c r="N4790" s="526"/>
      <c r="O4790" s="535"/>
      <c r="AC4790" s="274"/>
    </row>
    <row r="4791" spans="1:29" x14ac:dyDescent="0.2">
      <c r="A4791" s="528"/>
      <c r="B4791" s="477" t="str">
        <f t="shared" si="232"/>
        <v xml:space="preserve"> </v>
      </c>
      <c r="C4791" s="477"/>
      <c r="D4791" s="526"/>
      <c r="E4791" s="529"/>
      <c r="F4791" s="529"/>
      <c r="G4791" s="530"/>
      <c r="H4791" s="530"/>
      <c r="I4791" s="532"/>
      <c r="J4791" s="531" t="e">
        <f>VLOOKUP(K4791,'[11]CONSOLIDADO PLAN DESARROLLO'!$DK$9:$DM5087,3,0)</f>
        <v>#N/A</v>
      </c>
      <c r="K4791" s="532"/>
      <c r="L4791" s="531" t="str">
        <f>IF(K4791=0,"0-0",(VLOOKUP(K4791,'[11]CONSOLIDADO PLAN DESARROLLO'!$DK$9:$DM$305,2,0)))</f>
        <v>0-0</v>
      </c>
      <c r="M4791" s="532" t="str">
        <f t="shared" si="233"/>
        <v>0-0</v>
      </c>
      <c r="N4791" s="526"/>
      <c r="O4791" s="535"/>
      <c r="AC4791" s="274"/>
    </row>
    <row r="4792" spans="1:29" x14ac:dyDescent="0.2">
      <c r="A4792" s="528"/>
      <c r="B4792" s="477" t="str">
        <f t="shared" si="232"/>
        <v xml:space="preserve"> </v>
      </c>
      <c r="C4792" s="477"/>
      <c r="D4792" s="526"/>
      <c r="E4792" s="529"/>
      <c r="F4792" s="529"/>
      <c r="G4792" s="530"/>
      <c r="H4792" s="530"/>
      <c r="I4792" s="532"/>
      <c r="J4792" s="531" t="e">
        <f>VLOOKUP(K4792,'[11]CONSOLIDADO PLAN DESARROLLO'!$DK$9:$DM5088,3,0)</f>
        <v>#N/A</v>
      </c>
      <c r="K4792" s="532"/>
      <c r="L4792" s="531" t="str">
        <f>IF(K4792=0,"0-0",(VLOOKUP(K4792,'[11]CONSOLIDADO PLAN DESARROLLO'!$DK$9:$DM$305,2,0)))</f>
        <v>0-0</v>
      </c>
      <c r="M4792" s="532" t="str">
        <f t="shared" si="233"/>
        <v>0-0</v>
      </c>
      <c r="N4792" s="526"/>
      <c r="O4792" s="535"/>
      <c r="AC4792" s="274"/>
    </row>
    <row r="4793" spans="1:29" x14ac:dyDescent="0.2">
      <c r="A4793" s="528"/>
      <c r="B4793" s="477" t="str">
        <f t="shared" si="232"/>
        <v xml:space="preserve"> </v>
      </c>
      <c r="C4793" s="477"/>
      <c r="D4793" s="526"/>
      <c r="E4793" s="529"/>
      <c r="F4793" s="529"/>
      <c r="G4793" s="530"/>
      <c r="H4793" s="530"/>
      <c r="I4793" s="532"/>
      <c r="J4793" s="531" t="e">
        <f>VLOOKUP(K4793,'[11]CONSOLIDADO PLAN DESARROLLO'!$DK$9:$DM5089,3,0)</f>
        <v>#N/A</v>
      </c>
      <c r="K4793" s="532"/>
      <c r="L4793" s="531" t="str">
        <f>IF(K4793=0,"0-0",(VLOOKUP(K4793,'[11]CONSOLIDADO PLAN DESARROLLO'!$DK$9:$DM$305,2,0)))</f>
        <v>0-0</v>
      </c>
      <c r="M4793" s="532" t="str">
        <f t="shared" si="233"/>
        <v>0-0</v>
      </c>
      <c r="N4793" s="526"/>
      <c r="O4793" s="535"/>
      <c r="AC4793" s="274"/>
    </row>
    <row r="4794" spans="1:29" x14ac:dyDescent="0.2">
      <c r="A4794" s="528"/>
      <c r="B4794" s="477" t="str">
        <f t="shared" si="232"/>
        <v xml:space="preserve"> </v>
      </c>
      <c r="C4794" s="477"/>
      <c r="D4794" s="526"/>
      <c r="E4794" s="529"/>
      <c r="F4794" s="529"/>
      <c r="G4794" s="530"/>
      <c r="H4794" s="530"/>
      <c r="I4794" s="532"/>
      <c r="J4794" s="531" t="e">
        <f>VLOOKUP(K4794,'[11]CONSOLIDADO PLAN DESARROLLO'!$DK$9:$DM5090,3,0)</f>
        <v>#N/A</v>
      </c>
      <c r="K4794" s="532"/>
      <c r="L4794" s="531" t="str">
        <f>IF(K4794=0,"0-0",(VLOOKUP(K4794,'[11]CONSOLIDADO PLAN DESARROLLO'!$DK$9:$DM$305,2,0)))</f>
        <v>0-0</v>
      </c>
      <c r="M4794" s="532" t="str">
        <f t="shared" si="233"/>
        <v>0-0</v>
      </c>
      <c r="N4794" s="526"/>
      <c r="O4794" s="535"/>
      <c r="AC4794" s="274"/>
    </row>
    <row r="4795" spans="1:29" x14ac:dyDescent="0.2">
      <c r="A4795" s="528"/>
      <c r="B4795" s="477" t="str">
        <f t="shared" si="232"/>
        <v xml:space="preserve"> </v>
      </c>
      <c r="C4795" s="477"/>
      <c r="D4795" s="526"/>
      <c r="E4795" s="529"/>
      <c r="F4795" s="529"/>
      <c r="G4795" s="530"/>
      <c r="H4795" s="530"/>
      <c r="I4795" s="532"/>
      <c r="J4795" s="531" t="e">
        <f>VLOOKUP(K4795,'[11]CONSOLIDADO PLAN DESARROLLO'!$DK$9:$DM5091,3,0)</f>
        <v>#N/A</v>
      </c>
      <c r="K4795" s="532"/>
      <c r="L4795" s="531" t="str">
        <f>IF(K4795=0,"0-0",(VLOOKUP(K4795,'[11]CONSOLIDADO PLAN DESARROLLO'!$DK$9:$DM$305,2,0)))</f>
        <v>0-0</v>
      </c>
      <c r="M4795" s="532" t="str">
        <f t="shared" si="233"/>
        <v>0-0</v>
      </c>
      <c r="N4795" s="526"/>
      <c r="O4795" s="535"/>
      <c r="AC4795" s="274"/>
    </row>
    <row r="4796" spans="1:29" x14ac:dyDescent="0.2">
      <c r="A4796" s="528"/>
      <c r="B4796" s="477" t="str">
        <f t="shared" si="232"/>
        <v xml:space="preserve"> </v>
      </c>
      <c r="C4796" s="477"/>
      <c r="D4796" s="526"/>
      <c r="E4796" s="529"/>
      <c r="F4796" s="529"/>
      <c r="G4796" s="530"/>
      <c r="H4796" s="530"/>
      <c r="I4796" s="532"/>
      <c r="J4796" s="531" t="e">
        <f>VLOOKUP(K4796,'[11]CONSOLIDADO PLAN DESARROLLO'!$DK$9:$DM5092,3,0)</f>
        <v>#N/A</v>
      </c>
      <c r="K4796" s="532"/>
      <c r="L4796" s="531" t="str">
        <f>IF(K4796=0,"0-0",(VLOOKUP(K4796,'[11]CONSOLIDADO PLAN DESARROLLO'!$DK$9:$DM$305,2,0)))</f>
        <v>0-0</v>
      </c>
      <c r="M4796" s="532" t="str">
        <f t="shared" si="233"/>
        <v>0-0</v>
      </c>
      <c r="N4796" s="526"/>
      <c r="O4796" s="535"/>
      <c r="AC4796" s="274"/>
    </row>
    <row r="4797" spans="1:29" x14ac:dyDescent="0.2">
      <c r="A4797" s="528"/>
      <c r="B4797" s="477" t="str">
        <f t="shared" si="232"/>
        <v xml:space="preserve"> </v>
      </c>
      <c r="C4797" s="477"/>
      <c r="D4797" s="526"/>
      <c r="E4797" s="529"/>
      <c r="F4797" s="529"/>
      <c r="G4797" s="530"/>
      <c r="H4797" s="530"/>
      <c r="I4797" s="532"/>
      <c r="J4797" s="531" t="e">
        <f>VLOOKUP(K4797,'[11]CONSOLIDADO PLAN DESARROLLO'!$DK$9:$DM5093,3,0)</f>
        <v>#N/A</v>
      </c>
      <c r="K4797" s="532"/>
      <c r="L4797" s="531" t="str">
        <f>IF(K4797=0,"0-0",(VLOOKUP(K4797,'[11]CONSOLIDADO PLAN DESARROLLO'!$DK$9:$DM$305,2,0)))</f>
        <v>0-0</v>
      </c>
      <c r="M4797" s="532" t="str">
        <f t="shared" si="233"/>
        <v>0-0</v>
      </c>
      <c r="N4797" s="526"/>
      <c r="O4797" s="535"/>
      <c r="AC4797" s="274"/>
    </row>
    <row r="4798" spans="1:29" x14ac:dyDescent="0.2">
      <c r="A4798" s="528"/>
      <c r="B4798" s="477" t="str">
        <f t="shared" si="232"/>
        <v xml:space="preserve"> </v>
      </c>
      <c r="C4798" s="477"/>
      <c r="D4798" s="526"/>
      <c r="E4798" s="529"/>
      <c r="F4798" s="529"/>
      <c r="G4798" s="530"/>
      <c r="H4798" s="530"/>
      <c r="I4798" s="532"/>
      <c r="J4798" s="531" t="e">
        <f>VLOOKUP(K4798,'[11]CONSOLIDADO PLAN DESARROLLO'!$DK$9:$DM5094,3,0)</f>
        <v>#N/A</v>
      </c>
      <c r="K4798" s="532"/>
      <c r="L4798" s="531" t="str">
        <f>IF(K4798=0,"0-0",(VLOOKUP(K4798,'[11]CONSOLIDADO PLAN DESARROLLO'!$DK$9:$DM$305,2,0)))</f>
        <v>0-0</v>
      </c>
      <c r="M4798" s="532" t="str">
        <f t="shared" si="233"/>
        <v>0-0</v>
      </c>
      <c r="N4798" s="526"/>
      <c r="O4798" s="535"/>
      <c r="AC4798" s="274"/>
    </row>
    <row r="4799" spans="1:29" x14ac:dyDescent="0.2">
      <c r="A4799" s="528"/>
      <c r="B4799" s="477" t="str">
        <f t="shared" si="232"/>
        <v xml:space="preserve"> </v>
      </c>
      <c r="C4799" s="477"/>
      <c r="D4799" s="526"/>
      <c r="E4799" s="529"/>
      <c r="F4799" s="529"/>
      <c r="G4799" s="530"/>
      <c r="H4799" s="530"/>
      <c r="I4799" s="532"/>
      <c r="J4799" s="531" t="e">
        <f>VLOOKUP(K4799,'[11]CONSOLIDADO PLAN DESARROLLO'!$DK$9:$DM5095,3,0)</f>
        <v>#N/A</v>
      </c>
      <c r="K4799" s="532"/>
      <c r="L4799" s="531" t="str">
        <f>IF(K4799=0,"0-0",(VLOOKUP(K4799,'[11]CONSOLIDADO PLAN DESARROLLO'!$DK$9:$DM$305,2,0)))</f>
        <v>0-0</v>
      </c>
      <c r="M4799" s="532" t="str">
        <f t="shared" si="233"/>
        <v>0-0</v>
      </c>
      <c r="N4799" s="526"/>
      <c r="O4799" s="535"/>
      <c r="AC4799" s="274"/>
    </row>
    <row r="4800" spans="1:29" x14ac:dyDescent="0.2">
      <c r="A4800" s="528"/>
      <c r="B4800" s="477" t="str">
        <f t="shared" si="232"/>
        <v xml:space="preserve"> </v>
      </c>
      <c r="C4800" s="477"/>
      <c r="D4800" s="526"/>
      <c r="E4800" s="529"/>
      <c r="F4800" s="529"/>
      <c r="G4800" s="530"/>
      <c r="H4800" s="530"/>
      <c r="I4800" s="532"/>
      <c r="J4800" s="531" t="e">
        <f>VLOOKUP(K4800,'[11]CONSOLIDADO PLAN DESARROLLO'!$DK$9:$DM5096,3,0)</f>
        <v>#N/A</v>
      </c>
      <c r="K4800" s="532"/>
      <c r="L4800" s="531" t="str">
        <f>IF(K4800=0,"0-0",(VLOOKUP(K4800,'[11]CONSOLIDADO PLAN DESARROLLO'!$DK$9:$DM$305,2,0)))</f>
        <v>0-0</v>
      </c>
      <c r="M4800" s="532" t="str">
        <f t="shared" si="233"/>
        <v>0-0</v>
      </c>
      <c r="N4800" s="526"/>
      <c r="O4800" s="535"/>
      <c r="AC4800" s="274"/>
    </row>
    <row r="4801" spans="1:29" x14ac:dyDescent="0.2">
      <c r="A4801" s="528"/>
      <c r="B4801" s="477" t="str">
        <f t="shared" si="232"/>
        <v xml:space="preserve"> </v>
      </c>
      <c r="C4801" s="477"/>
      <c r="D4801" s="526"/>
      <c r="E4801" s="529"/>
      <c r="F4801" s="529"/>
      <c r="G4801" s="530"/>
      <c r="H4801" s="530"/>
      <c r="I4801" s="532"/>
      <c r="J4801" s="531" t="e">
        <f>VLOOKUP(K4801,'[11]CONSOLIDADO PLAN DESARROLLO'!$DK$9:$DM5097,3,0)</f>
        <v>#N/A</v>
      </c>
      <c r="K4801" s="532"/>
      <c r="L4801" s="531" t="str">
        <f>IF(K4801=0,"0-0",(VLOOKUP(K4801,'[11]CONSOLIDADO PLAN DESARROLLO'!$DK$9:$DM$305,2,0)))</f>
        <v>0-0</v>
      </c>
      <c r="M4801" s="532" t="str">
        <f t="shared" si="233"/>
        <v>0-0</v>
      </c>
      <c r="N4801" s="526"/>
      <c r="O4801" s="535"/>
      <c r="AC4801" s="274"/>
    </row>
    <row r="4802" spans="1:29" x14ac:dyDescent="0.2">
      <c r="A4802" s="528"/>
      <c r="B4802" s="477" t="str">
        <f t="shared" si="232"/>
        <v xml:space="preserve"> </v>
      </c>
      <c r="C4802" s="477"/>
      <c r="D4802" s="526"/>
      <c r="E4802" s="529"/>
      <c r="F4802" s="529"/>
      <c r="G4802" s="530"/>
      <c r="H4802" s="530"/>
      <c r="I4802" s="532"/>
      <c r="J4802" s="531" t="e">
        <f>VLOOKUP(K4802,'[11]CONSOLIDADO PLAN DESARROLLO'!$DK$9:$DM5098,3,0)</f>
        <v>#N/A</v>
      </c>
      <c r="K4802" s="532"/>
      <c r="L4802" s="531" t="str">
        <f>IF(K4802=0,"0-0",(VLOOKUP(K4802,'[11]CONSOLIDADO PLAN DESARROLLO'!$DK$9:$DM$305,2,0)))</f>
        <v>0-0</v>
      </c>
      <c r="M4802" s="532" t="str">
        <f t="shared" si="233"/>
        <v>0-0</v>
      </c>
      <c r="N4802" s="526"/>
      <c r="O4802" s="535"/>
      <c r="AC4802" s="274"/>
    </row>
    <row r="4803" spans="1:29" x14ac:dyDescent="0.2">
      <c r="A4803" s="528"/>
      <c r="B4803" s="477" t="str">
        <f t="shared" ref="B4803:B4866" si="234">+CONCATENATE(C4803," ",(LEFT(I4803,(3))))</f>
        <v xml:space="preserve"> </v>
      </c>
      <c r="C4803" s="477"/>
      <c r="D4803" s="526"/>
      <c r="E4803" s="529"/>
      <c r="F4803" s="529"/>
      <c r="G4803" s="530"/>
      <c r="H4803" s="530"/>
      <c r="I4803" s="532"/>
      <c r="J4803" s="531" t="e">
        <f>VLOOKUP(K4803,'[11]CONSOLIDADO PLAN DESARROLLO'!$DK$9:$DM5099,3,0)</f>
        <v>#N/A</v>
      </c>
      <c r="K4803" s="532"/>
      <c r="L4803" s="531" t="str">
        <f>IF(K4803=0,"0-0",(VLOOKUP(K4803,'[11]CONSOLIDADO PLAN DESARROLLO'!$DK$9:$DM$305,2,0)))</f>
        <v>0-0</v>
      </c>
      <c r="M4803" s="532" t="str">
        <f t="shared" ref="M4803:M4866" si="235">IF(I4803=0,"0-0",(VLOOKUP(I4803,$Q$2:$V$191,$P$1,0)))</f>
        <v>0-0</v>
      </c>
      <c r="N4803" s="526"/>
      <c r="O4803" s="535"/>
      <c r="AC4803" s="274"/>
    </row>
    <row r="4804" spans="1:29" x14ac:dyDescent="0.2">
      <c r="A4804" s="528"/>
      <c r="B4804" s="477" t="str">
        <f t="shared" si="234"/>
        <v xml:space="preserve"> </v>
      </c>
      <c r="C4804" s="477"/>
      <c r="D4804" s="526"/>
      <c r="E4804" s="529"/>
      <c r="F4804" s="529"/>
      <c r="G4804" s="530"/>
      <c r="H4804" s="530"/>
      <c r="I4804" s="532"/>
      <c r="J4804" s="531" t="e">
        <f>VLOOKUP(K4804,'[11]CONSOLIDADO PLAN DESARROLLO'!$DK$9:$DM5100,3,0)</f>
        <v>#N/A</v>
      </c>
      <c r="K4804" s="532"/>
      <c r="L4804" s="531" t="str">
        <f>IF(K4804=0,"0-0",(VLOOKUP(K4804,'[11]CONSOLIDADO PLAN DESARROLLO'!$DK$9:$DM$305,2,0)))</f>
        <v>0-0</v>
      </c>
      <c r="M4804" s="532" t="str">
        <f t="shared" si="235"/>
        <v>0-0</v>
      </c>
      <c r="N4804" s="526"/>
      <c r="O4804" s="535"/>
      <c r="AC4804" s="274"/>
    </row>
    <row r="4805" spans="1:29" x14ac:dyDescent="0.2">
      <c r="A4805" s="528"/>
      <c r="B4805" s="477" t="str">
        <f t="shared" si="234"/>
        <v xml:space="preserve"> </v>
      </c>
      <c r="C4805" s="477"/>
      <c r="D4805" s="526"/>
      <c r="E4805" s="529"/>
      <c r="F4805" s="529"/>
      <c r="G4805" s="530"/>
      <c r="H4805" s="530"/>
      <c r="I4805" s="532"/>
      <c r="J4805" s="531" t="e">
        <f>VLOOKUP(K4805,'[11]CONSOLIDADO PLAN DESARROLLO'!$DK$9:$DM5101,3,0)</f>
        <v>#N/A</v>
      </c>
      <c r="K4805" s="532"/>
      <c r="L4805" s="531" t="str">
        <f>IF(K4805=0,"0-0",(VLOOKUP(K4805,'[11]CONSOLIDADO PLAN DESARROLLO'!$DK$9:$DM$305,2,0)))</f>
        <v>0-0</v>
      </c>
      <c r="M4805" s="532" t="str">
        <f t="shared" si="235"/>
        <v>0-0</v>
      </c>
      <c r="N4805" s="526"/>
      <c r="O4805" s="535"/>
      <c r="AC4805" s="274"/>
    </row>
    <row r="4806" spans="1:29" x14ac:dyDescent="0.2">
      <c r="A4806" s="528"/>
      <c r="B4806" s="477" t="str">
        <f t="shared" si="234"/>
        <v xml:space="preserve"> </v>
      </c>
      <c r="C4806" s="477"/>
      <c r="D4806" s="526"/>
      <c r="E4806" s="529"/>
      <c r="F4806" s="529"/>
      <c r="G4806" s="530"/>
      <c r="H4806" s="530"/>
      <c r="I4806" s="532"/>
      <c r="J4806" s="531" t="e">
        <f>VLOOKUP(K4806,'[11]CONSOLIDADO PLAN DESARROLLO'!$DK$9:$DM5102,3,0)</f>
        <v>#N/A</v>
      </c>
      <c r="K4806" s="532"/>
      <c r="L4806" s="531" t="str">
        <f>IF(K4806=0,"0-0",(VLOOKUP(K4806,'[11]CONSOLIDADO PLAN DESARROLLO'!$DK$9:$DM$305,2,0)))</f>
        <v>0-0</v>
      </c>
      <c r="M4806" s="532" t="str">
        <f t="shared" si="235"/>
        <v>0-0</v>
      </c>
      <c r="N4806" s="526"/>
      <c r="O4806" s="535"/>
      <c r="AC4806" s="274"/>
    </row>
    <row r="4807" spans="1:29" x14ac:dyDescent="0.2">
      <c r="A4807" s="528"/>
      <c r="B4807" s="477" t="str">
        <f t="shared" si="234"/>
        <v xml:space="preserve"> </v>
      </c>
      <c r="C4807" s="477"/>
      <c r="D4807" s="526"/>
      <c r="E4807" s="529"/>
      <c r="F4807" s="529"/>
      <c r="G4807" s="530"/>
      <c r="H4807" s="530"/>
      <c r="I4807" s="532"/>
      <c r="J4807" s="531" t="e">
        <f>VLOOKUP(K4807,'[11]CONSOLIDADO PLAN DESARROLLO'!$DK$9:$DM5103,3,0)</f>
        <v>#N/A</v>
      </c>
      <c r="K4807" s="532"/>
      <c r="L4807" s="531" t="str">
        <f>IF(K4807=0,"0-0",(VLOOKUP(K4807,'[11]CONSOLIDADO PLAN DESARROLLO'!$DK$9:$DM$305,2,0)))</f>
        <v>0-0</v>
      </c>
      <c r="M4807" s="532" t="str">
        <f t="shared" si="235"/>
        <v>0-0</v>
      </c>
      <c r="N4807" s="526"/>
      <c r="O4807" s="535"/>
      <c r="AC4807" s="274"/>
    </row>
    <row r="4808" spans="1:29" x14ac:dyDescent="0.2">
      <c r="A4808" s="528"/>
      <c r="B4808" s="477" t="str">
        <f t="shared" si="234"/>
        <v xml:space="preserve"> </v>
      </c>
      <c r="C4808" s="477"/>
      <c r="D4808" s="526"/>
      <c r="E4808" s="529"/>
      <c r="F4808" s="529"/>
      <c r="G4808" s="530"/>
      <c r="H4808" s="530"/>
      <c r="I4808" s="532"/>
      <c r="J4808" s="531" t="e">
        <f>VLOOKUP(K4808,'[11]CONSOLIDADO PLAN DESARROLLO'!$DK$9:$DM5104,3,0)</f>
        <v>#N/A</v>
      </c>
      <c r="K4808" s="532"/>
      <c r="L4808" s="531" t="str">
        <f>IF(K4808=0,"0-0",(VLOOKUP(K4808,'[11]CONSOLIDADO PLAN DESARROLLO'!$DK$9:$DM$305,2,0)))</f>
        <v>0-0</v>
      </c>
      <c r="M4808" s="532" t="str">
        <f t="shared" si="235"/>
        <v>0-0</v>
      </c>
      <c r="N4808" s="526"/>
      <c r="O4808" s="535"/>
      <c r="AC4808" s="274"/>
    </row>
    <row r="4809" spans="1:29" x14ac:dyDescent="0.2">
      <c r="A4809" s="528"/>
      <c r="B4809" s="477" t="str">
        <f t="shared" si="234"/>
        <v xml:space="preserve"> </v>
      </c>
      <c r="C4809" s="477"/>
      <c r="D4809" s="526"/>
      <c r="E4809" s="529"/>
      <c r="F4809" s="529"/>
      <c r="G4809" s="530"/>
      <c r="H4809" s="530"/>
      <c r="I4809" s="532"/>
      <c r="J4809" s="531" t="e">
        <f>VLOOKUP(K4809,'[11]CONSOLIDADO PLAN DESARROLLO'!$DK$9:$DM5105,3,0)</f>
        <v>#N/A</v>
      </c>
      <c r="K4809" s="532"/>
      <c r="L4809" s="531" t="str">
        <f>IF(K4809=0,"0-0",(VLOOKUP(K4809,'[11]CONSOLIDADO PLAN DESARROLLO'!$DK$9:$DM$305,2,0)))</f>
        <v>0-0</v>
      </c>
      <c r="M4809" s="532" t="str">
        <f t="shared" si="235"/>
        <v>0-0</v>
      </c>
      <c r="N4809" s="526"/>
      <c r="O4809" s="535"/>
      <c r="AC4809" s="274"/>
    </row>
    <row r="4810" spans="1:29" x14ac:dyDescent="0.2">
      <c r="A4810" s="528"/>
      <c r="B4810" s="477" t="str">
        <f t="shared" si="234"/>
        <v xml:space="preserve"> </v>
      </c>
      <c r="C4810" s="477"/>
      <c r="D4810" s="526"/>
      <c r="E4810" s="529"/>
      <c r="F4810" s="529"/>
      <c r="G4810" s="530"/>
      <c r="H4810" s="530"/>
      <c r="I4810" s="532"/>
      <c r="J4810" s="531" t="e">
        <f>VLOOKUP(K4810,'[11]CONSOLIDADO PLAN DESARROLLO'!$DK$9:$DM5106,3,0)</f>
        <v>#N/A</v>
      </c>
      <c r="K4810" s="532"/>
      <c r="L4810" s="531" t="str">
        <f>IF(K4810=0,"0-0",(VLOOKUP(K4810,'[11]CONSOLIDADO PLAN DESARROLLO'!$DK$9:$DM$305,2,0)))</f>
        <v>0-0</v>
      </c>
      <c r="M4810" s="532" t="str">
        <f t="shared" si="235"/>
        <v>0-0</v>
      </c>
      <c r="N4810" s="526"/>
      <c r="O4810" s="535"/>
      <c r="AC4810" s="274"/>
    </row>
    <row r="4811" spans="1:29" x14ac:dyDescent="0.2">
      <c r="A4811" s="528"/>
      <c r="B4811" s="477" t="str">
        <f t="shared" si="234"/>
        <v xml:space="preserve"> </v>
      </c>
      <c r="C4811" s="477"/>
      <c r="D4811" s="526"/>
      <c r="E4811" s="529"/>
      <c r="F4811" s="529"/>
      <c r="G4811" s="530"/>
      <c r="H4811" s="530"/>
      <c r="I4811" s="532"/>
      <c r="J4811" s="531" t="e">
        <f>VLOOKUP(K4811,'[11]CONSOLIDADO PLAN DESARROLLO'!$DK$9:$DM5107,3,0)</f>
        <v>#N/A</v>
      </c>
      <c r="K4811" s="532"/>
      <c r="L4811" s="531" t="str">
        <f>IF(K4811=0,"0-0",(VLOOKUP(K4811,'[11]CONSOLIDADO PLAN DESARROLLO'!$DK$9:$DM$305,2,0)))</f>
        <v>0-0</v>
      </c>
      <c r="M4811" s="532" t="str">
        <f t="shared" si="235"/>
        <v>0-0</v>
      </c>
      <c r="N4811" s="526"/>
      <c r="O4811" s="535"/>
      <c r="AC4811" s="274"/>
    </row>
    <row r="4812" spans="1:29" x14ac:dyDescent="0.2">
      <c r="A4812" s="528"/>
      <c r="B4812" s="477" t="str">
        <f t="shared" si="234"/>
        <v xml:space="preserve"> </v>
      </c>
      <c r="C4812" s="477"/>
      <c r="D4812" s="526"/>
      <c r="E4812" s="529"/>
      <c r="F4812" s="529"/>
      <c r="G4812" s="530"/>
      <c r="H4812" s="530"/>
      <c r="I4812" s="532"/>
      <c r="J4812" s="531" t="e">
        <f>VLOOKUP(K4812,'[11]CONSOLIDADO PLAN DESARROLLO'!$DK$9:$DM5108,3,0)</f>
        <v>#N/A</v>
      </c>
      <c r="K4812" s="532"/>
      <c r="L4812" s="531" t="str">
        <f>IF(K4812=0,"0-0",(VLOOKUP(K4812,'[11]CONSOLIDADO PLAN DESARROLLO'!$DK$9:$DM$305,2,0)))</f>
        <v>0-0</v>
      </c>
      <c r="M4812" s="532" t="str">
        <f t="shared" si="235"/>
        <v>0-0</v>
      </c>
      <c r="N4812" s="526"/>
      <c r="O4812" s="535"/>
      <c r="AC4812" s="274"/>
    </row>
    <row r="4813" spans="1:29" x14ac:dyDescent="0.2">
      <c r="A4813" s="528"/>
      <c r="B4813" s="477" t="str">
        <f t="shared" si="234"/>
        <v xml:space="preserve"> </v>
      </c>
      <c r="C4813" s="477"/>
      <c r="D4813" s="526"/>
      <c r="E4813" s="529"/>
      <c r="F4813" s="529"/>
      <c r="G4813" s="530"/>
      <c r="H4813" s="530"/>
      <c r="I4813" s="532"/>
      <c r="J4813" s="531" t="e">
        <f>VLOOKUP(K4813,'[11]CONSOLIDADO PLAN DESARROLLO'!$DK$9:$DM5109,3,0)</f>
        <v>#N/A</v>
      </c>
      <c r="K4813" s="532"/>
      <c r="L4813" s="531" t="str">
        <f>IF(K4813=0,"0-0",(VLOOKUP(K4813,'[11]CONSOLIDADO PLAN DESARROLLO'!$DK$9:$DM$305,2,0)))</f>
        <v>0-0</v>
      </c>
      <c r="M4813" s="532" t="str">
        <f t="shared" si="235"/>
        <v>0-0</v>
      </c>
      <c r="N4813" s="526"/>
      <c r="O4813" s="535"/>
      <c r="AC4813" s="274"/>
    </row>
    <row r="4814" spans="1:29" x14ac:dyDescent="0.2">
      <c r="A4814" s="528"/>
      <c r="B4814" s="477" t="str">
        <f t="shared" si="234"/>
        <v xml:space="preserve"> </v>
      </c>
      <c r="C4814" s="477"/>
      <c r="D4814" s="526"/>
      <c r="E4814" s="529"/>
      <c r="F4814" s="529"/>
      <c r="G4814" s="530"/>
      <c r="H4814" s="530"/>
      <c r="I4814" s="532"/>
      <c r="J4814" s="531" t="e">
        <f>VLOOKUP(K4814,'[11]CONSOLIDADO PLAN DESARROLLO'!$DK$9:$DM5110,3,0)</f>
        <v>#N/A</v>
      </c>
      <c r="K4814" s="532"/>
      <c r="L4814" s="531" t="str">
        <f>IF(K4814=0,"0-0",(VLOOKUP(K4814,'[11]CONSOLIDADO PLAN DESARROLLO'!$DK$9:$DM$305,2,0)))</f>
        <v>0-0</v>
      </c>
      <c r="M4814" s="532" t="str">
        <f t="shared" si="235"/>
        <v>0-0</v>
      </c>
      <c r="N4814" s="526"/>
      <c r="O4814" s="535"/>
      <c r="AC4814" s="274"/>
    </row>
    <row r="4815" spans="1:29" x14ac:dyDescent="0.2">
      <c r="A4815" s="528"/>
      <c r="B4815" s="477" t="str">
        <f t="shared" si="234"/>
        <v xml:space="preserve"> </v>
      </c>
      <c r="C4815" s="477"/>
      <c r="D4815" s="526"/>
      <c r="E4815" s="529"/>
      <c r="F4815" s="529"/>
      <c r="G4815" s="530"/>
      <c r="H4815" s="530"/>
      <c r="I4815" s="532"/>
      <c r="J4815" s="531" t="e">
        <f>VLOOKUP(K4815,'[11]CONSOLIDADO PLAN DESARROLLO'!$DK$9:$DM5111,3,0)</f>
        <v>#N/A</v>
      </c>
      <c r="K4815" s="532"/>
      <c r="L4815" s="531" t="str">
        <f>IF(K4815=0,"0-0",(VLOOKUP(K4815,'[11]CONSOLIDADO PLAN DESARROLLO'!$DK$9:$DM$305,2,0)))</f>
        <v>0-0</v>
      </c>
      <c r="M4815" s="532" t="str">
        <f t="shared" si="235"/>
        <v>0-0</v>
      </c>
      <c r="N4815" s="526"/>
      <c r="O4815" s="535"/>
      <c r="AC4815" s="274"/>
    </row>
    <row r="4816" spans="1:29" x14ac:dyDescent="0.2">
      <c r="A4816" s="528"/>
      <c r="B4816" s="477" t="str">
        <f t="shared" si="234"/>
        <v xml:space="preserve"> </v>
      </c>
      <c r="C4816" s="477"/>
      <c r="D4816" s="526"/>
      <c r="E4816" s="529"/>
      <c r="F4816" s="529"/>
      <c r="G4816" s="530"/>
      <c r="H4816" s="530"/>
      <c r="I4816" s="532"/>
      <c r="J4816" s="531" t="e">
        <f>VLOOKUP(K4816,'[11]CONSOLIDADO PLAN DESARROLLO'!$DK$9:$DM5112,3,0)</f>
        <v>#N/A</v>
      </c>
      <c r="K4816" s="532"/>
      <c r="L4816" s="531" t="str">
        <f>IF(K4816=0,"0-0",(VLOOKUP(K4816,'[11]CONSOLIDADO PLAN DESARROLLO'!$DK$9:$DM$305,2,0)))</f>
        <v>0-0</v>
      </c>
      <c r="M4816" s="532" t="str">
        <f t="shared" si="235"/>
        <v>0-0</v>
      </c>
      <c r="N4816" s="526"/>
      <c r="O4816" s="535"/>
      <c r="AC4816" s="274"/>
    </row>
    <row r="4817" spans="1:29" x14ac:dyDescent="0.2">
      <c r="A4817" s="528"/>
      <c r="B4817" s="477" t="str">
        <f t="shared" si="234"/>
        <v xml:space="preserve"> </v>
      </c>
      <c r="C4817" s="477"/>
      <c r="D4817" s="526"/>
      <c r="E4817" s="529"/>
      <c r="F4817" s="529"/>
      <c r="G4817" s="530"/>
      <c r="H4817" s="530"/>
      <c r="I4817" s="532"/>
      <c r="J4817" s="531" t="e">
        <f>VLOOKUP(K4817,'[11]CONSOLIDADO PLAN DESARROLLO'!$DK$9:$DM5113,3,0)</f>
        <v>#N/A</v>
      </c>
      <c r="K4817" s="532"/>
      <c r="L4817" s="531" t="str">
        <f>IF(K4817=0,"0-0",(VLOOKUP(K4817,'[11]CONSOLIDADO PLAN DESARROLLO'!$DK$9:$DM$305,2,0)))</f>
        <v>0-0</v>
      </c>
      <c r="M4817" s="532" t="str">
        <f t="shared" si="235"/>
        <v>0-0</v>
      </c>
      <c r="N4817" s="526"/>
      <c r="O4817" s="535"/>
      <c r="AC4817" s="274"/>
    </row>
    <row r="4818" spans="1:29" x14ac:dyDescent="0.2">
      <c r="A4818" s="528"/>
      <c r="B4818" s="477" t="str">
        <f t="shared" si="234"/>
        <v xml:space="preserve"> </v>
      </c>
      <c r="C4818" s="477"/>
      <c r="D4818" s="526"/>
      <c r="E4818" s="529"/>
      <c r="F4818" s="529"/>
      <c r="G4818" s="530"/>
      <c r="H4818" s="530"/>
      <c r="I4818" s="532"/>
      <c r="J4818" s="531" t="e">
        <f>VLOOKUP(K4818,'[11]CONSOLIDADO PLAN DESARROLLO'!$DK$9:$DM5114,3,0)</f>
        <v>#N/A</v>
      </c>
      <c r="K4818" s="532"/>
      <c r="L4818" s="531" t="str">
        <f>IF(K4818=0,"0-0",(VLOOKUP(K4818,'[11]CONSOLIDADO PLAN DESARROLLO'!$DK$9:$DM$305,2,0)))</f>
        <v>0-0</v>
      </c>
      <c r="M4818" s="532" t="str">
        <f t="shared" si="235"/>
        <v>0-0</v>
      </c>
      <c r="N4818" s="526"/>
      <c r="O4818" s="535"/>
      <c r="AC4818" s="274"/>
    </row>
    <row r="4819" spans="1:29" x14ac:dyDescent="0.2">
      <c r="A4819" s="528"/>
      <c r="B4819" s="477" t="str">
        <f t="shared" si="234"/>
        <v xml:space="preserve"> </v>
      </c>
      <c r="C4819" s="477"/>
      <c r="D4819" s="526"/>
      <c r="E4819" s="529"/>
      <c r="F4819" s="529"/>
      <c r="G4819" s="530"/>
      <c r="H4819" s="530"/>
      <c r="I4819" s="532"/>
      <c r="J4819" s="531" t="e">
        <f>VLOOKUP(K4819,'[11]CONSOLIDADO PLAN DESARROLLO'!$DK$9:$DM5115,3,0)</f>
        <v>#N/A</v>
      </c>
      <c r="K4819" s="532"/>
      <c r="L4819" s="531" t="str">
        <f>IF(K4819=0,"0-0",(VLOOKUP(K4819,'[11]CONSOLIDADO PLAN DESARROLLO'!$DK$9:$DM$305,2,0)))</f>
        <v>0-0</v>
      </c>
      <c r="M4819" s="532" t="str">
        <f t="shared" si="235"/>
        <v>0-0</v>
      </c>
      <c r="N4819" s="526"/>
      <c r="O4819" s="535"/>
      <c r="AC4819" s="274"/>
    </row>
    <row r="4820" spans="1:29" x14ac:dyDescent="0.2">
      <c r="A4820" s="528"/>
      <c r="B4820" s="477" t="str">
        <f t="shared" si="234"/>
        <v xml:space="preserve"> </v>
      </c>
      <c r="C4820" s="477"/>
      <c r="D4820" s="526"/>
      <c r="E4820" s="529"/>
      <c r="F4820" s="529"/>
      <c r="G4820" s="530"/>
      <c r="H4820" s="530"/>
      <c r="I4820" s="532"/>
      <c r="J4820" s="531" t="e">
        <f>VLOOKUP(K4820,'[11]CONSOLIDADO PLAN DESARROLLO'!$DK$9:$DM5116,3,0)</f>
        <v>#N/A</v>
      </c>
      <c r="K4820" s="532"/>
      <c r="L4820" s="531" t="str">
        <f>IF(K4820=0,"0-0",(VLOOKUP(K4820,'[11]CONSOLIDADO PLAN DESARROLLO'!$DK$9:$DM$305,2,0)))</f>
        <v>0-0</v>
      </c>
      <c r="M4820" s="532" t="str">
        <f t="shared" si="235"/>
        <v>0-0</v>
      </c>
      <c r="N4820" s="526"/>
      <c r="O4820" s="535"/>
      <c r="AC4820" s="274"/>
    </row>
    <row r="4821" spans="1:29" x14ac:dyDescent="0.2">
      <c r="A4821" s="528"/>
      <c r="B4821" s="477" t="str">
        <f t="shared" si="234"/>
        <v xml:space="preserve"> </v>
      </c>
      <c r="C4821" s="477"/>
      <c r="D4821" s="526"/>
      <c r="E4821" s="529"/>
      <c r="F4821" s="529"/>
      <c r="G4821" s="530"/>
      <c r="H4821" s="530"/>
      <c r="I4821" s="532"/>
      <c r="J4821" s="531" t="e">
        <f>VLOOKUP(K4821,'[11]CONSOLIDADO PLAN DESARROLLO'!$DK$9:$DM5117,3,0)</f>
        <v>#N/A</v>
      </c>
      <c r="K4821" s="532"/>
      <c r="L4821" s="531" t="str">
        <f>IF(K4821=0,"0-0",(VLOOKUP(K4821,'[11]CONSOLIDADO PLAN DESARROLLO'!$DK$9:$DM$305,2,0)))</f>
        <v>0-0</v>
      </c>
      <c r="M4821" s="532" t="str">
        <f t="shared" si="235"/>
        <v>0-0</v>
      </c>
      <c r="N4821" s="526"/>
      <c r="O4821" s="535"/>
      <c r="AC4821" s="274"/>
    </row>
    <row r="4822" spans="1:29" x14ac:dyDescent="0.2">
      <c r="A4822" s="528"/>
      <c r="B4822" s="477" t="str">
        <f t="shared" si="234"/>
        <v xml:space="preserve"> </v>
      </c>
      <c r="C4822" s="477"/>
      <c r="D4822" s="526"/>
      <c r="E4822" s="529"/>
      <c r="F4822" s="529"/>
      <c r="G4822" s="530"/>
      <c r="H4822" s="530"/>
      <c r="I4822" s="532"/>
      <c r="J4822" s="531" t="e">
        <f>VLOOKUP(K4822,'[11]CONSOLIDADO PLAN DESARROLLO'!$DK$9:$DM5118,3,0)</f>
        <v>#N/A</v>
      </c>
      <c r="K4822" s="532"/>
      <c r="L4822" s="531" t="str">
        <f>IF(K4822=0,"0-0",(VLOOKUP(K4822,'[11]CONSOLIDADO PLAN DESARROLLO'!$DK$9:$DM$305,2,0)))</f>
        <v>0-0</v>
      </c>
      <c r="M4822" s="532" t="str">
        <f t="shared" si="235"/>
        <v>0-0</v>
      </c>
      <c r="N4822" s="526"/>
      <c r="O4822" s="535"/>
      <c r="AC4822" s="274"/>
    </row>
    <row r="4823" spans="1:29" x14ac:dyDescent="0.2">
      <c r="A4823" s="528"/>
      <c r="B4823" s="477" t="str">
        <f t="shared" si="234"/>
        <v xml:space="preserve"> </v>
      </c>
      <c r="C4823" s="477"/>
      <c r="D4823" s="526"/>
      <c r="E4823" s="529"/>
      <c r="F4823" s="529"/>
      <c r="G4823" s="530"/>
      <c r="H4823" s="530"/>
      <c r="I4823" s="532"/>
      <c r="J4823" s="531" t="e">
        <f>VLOOKUP(K4823,'[11]CONSOLIDADO PLAN DESARROLLO'!$DK$9:$DM5119,3,0)</f>
        <v>#N/A</v>
      </c>
      <c r="K4823" s="532"/>
      <c r="L4823" s="531" t="str">
        <f>IF(K4823=0,"0-0",(VLOOKUP(K4823,'[11]CONSOLIDADO PLAN DESARROLLO'!$DK$9:$DM$305,2,0)))</f>
        <v>0-0</v>
      </c>
      <c r="M4823" s="532" t="str">
        <f t="shared" si="235"/>
        <v>0-0</v>
      </c>
      <c r="N4823" s="526"/>
      <c r="O4823" s="535"/>
      <c r="AC4823" s="274"/>
    </row>
    <row r="4824" spans="1:29" x14ac:dyDescent="0.2">
      <c r="A4824" s="528"/>
      <c r="B4824" s="477" t="str">
        <f t="shared" si="234"/>
        <v xml:space="preserve"> </v>
      </c>
      <c r="C4824" s="477"/>
      <c r="D4824" s="526"/>
      <c r="E4824" s="529"/>
      <c r="F4824" s="529"/>
      <c r="G4824" s="530"/>
      <c r="H4824" s="530"/>
      <c r="I4824" s="532"/>
      <c r="J4824" s="531" t="e">
        <f>VLOOKUP(K4824,'[11]CONSOLIDADO PLAN DESARROLLO'!$DK$9:$DM5120,3,0)</f>
        <v>#N/A</v>
      </c>
      <c r="K4824" s="532"/>
      <c r="L4824" s="531" t="str">
        <f>IF(K4824=0,"0-0",(VLOOKUP(K4824,'[11]CONSOLIDADO PLAN DESARROLLO'!$DK$9:$DM$305,2,0)))</f>
        <v>0-0</v>
      </c>
      <c r="M4824" s="532" t="str">
        <f t="shared" si="235"/>
        <v>0-0</v>
      </c>
      <c r="N4824" s="526"/>
      <c r="O4824" s="535"/>
      <c r="AC4824" s="274"/>
    </row>
    <row r="4825" spans="1:29" x14ac:dyDescent="0.2">
      <c r="A4825" s="528"/>
      <c r="B4825" s="477" t="str">
        <f t="shared" si="234"/>
        <v xml:space="preserve"> </v>
      </c>
      <c r="C4825" s="477"/>
      <c r="D4825" s="526"/>
      <c r="E4825" s="529"/>
      <c r="F4825" s="529"/>
      <c r="G4825" s="530"/>
      <c r="H4825" s="530"/>
      <c r="I4825" s="532"/>
      <c r="J4825" s="531" t="e">
        <f>VLOOKUP(K4825,'[11]CONSOLIDADO PLAN DESARROLLO'!$DK$9:$DM5121,3,0)</f>
        <v>#N/A</v>
      </c>
      <c r="K4825" s="532"/>
      <c r="L4825" s="531" t="str">
        <f>IF(K4825=0,"0-0",(VLOOKUP(K4825,'[11]CONSOLIDADO PLAN DESARROLLO'!$DK$9:$DM$305,2,0)))</f>
        <v>0-0</v>
      </c>
      <c r="M4825" s="532" t="str">
        <f t="shared" si="235"/>
        <v>0-0</v>
      </c>
      <c r="N4825" s="526"/>
      <c r="O4825" s="535"/>
      <c r="AC4825" s="274"/>
    </row>
    <row r="4826" spans="1:29" x14ac:dyDescent="0.2">
      <c r="A4826" s="528"/>
      <c r="B4826" s="477" t="str">
        <f t="shared" si="234"/>
        <v xml:space="preserve"> </v>
      </c>
      <c r="C4826" s="477"/>
      <c r="D4826" s="526"/>
      <c r="E4826" s="529"/>
      <c r="F4826" s="529"/>
      <c r="G4826" s="530"/>
      <c r="H4826" s="530"/>
      <c r="I4826" s="532"/>
      <c r="J4826" s="531" t="e">
        <f>VLOOKUP(K4826,'[11]CONSOLIDADO PLAN DESARROLLO'!$DK$9:$DM5122,3,0)</f>
        <v>#N/A</v>
      </c>
      <c r="K4826" s="532"/>
      <c r="L4826" s="531" t="str">
        <f>IF(K4826=0,"0-0",(VLOOKUP(K4826,'[11]CONSOLIDADO PLAN DESARROLLO'!$DK$9:$DM$305,2,0)))</f>
        <v>0-0</v>
      </c>
      <c r="M4826" s="532" t="str">
        <f t="shared" si="235"/>
        <v>0-0</v>
      </c>
      <c r="N4826" s="526"/>
      <c r="O4826" s="535"/>
      <c r="AC4826" s="274"/>
    </row>
    <row r="4827" spans="1:29" x14ac:dyDescent="0.2">
      <c r="A4827" s="528"/>
      <c r="B4827" s="477" t="str">
        <f t="shared" si="234"/>
        <v xml:space="preserve"> </v>
      </c>
      <c r="C4827" s="477"/>
      <c r="D4827" s="526"/>
      <c r="E4827" s="529"/>
      <c r="F4827" s="529"/>
      <c r="G4827" s="530"/>
      <c r="H4827" s="530"/>
      <c r="I4827" s="532"/>
      <c r="J4827" s="531" t="e">
        <f>VLOOKUP(K4827,'[11]CONSOLIDADO PLAN DESARROLLO'!$DK$9:$DM5123,3,0)</f>
        <v>#N/A</v>
      </c>
      <c r="K4827" s="532"/>
      <c r="L4827" s="531" t="str">
        <f>IF(K4827=0,"0-0",(VLOOKUP(K4827,'[11]CONSOLIDADO PLAN DESARROLLO'!$DK$9:$DM$305,2,0)))</f>
        <v>0-0</v>
      </c>
      <c r="M4827" s="532" t="str">
        <f t="shared" si="235"/>
        <v>0-0</v>
      </c>
      <c r="N4827" s="526"/>
      <c r="O4827" s="535"/>
      <c r="AC4827" s="274"/>
    </row>
    <row r="4828" spans="1:29" x14ac:dyDescent="0.2">
      <c r="A4828" s="528"/>
      <c r="B4828" s="477" t="str">
        <f t="shared" si="234"/>
        <v xml:space="preserve"> </v>
      </c>
      <c r="C4828" s="477"/>
      <c r="D4828" s="526"/>
      <c r="E4828" s="529"/>
      <c r="F4828" s="529"/>
      <c r="G4828" s="530"/>
      <c r="H4828" s="530"/>
      <c r="I4828" s="532"/>
      <c r="J4828" s="531" t="e">
        <f>VLOOKUP(K4828,'[11]CONSOLIDADO PLAN DESARROLLO'!$DK$9:$DM5124,3,0)</f>
        <v>#N/A</v>
      </c>
      <c r="K4828" s="532"/>
      <c r="L4828" s="531" t="str">
        <f>IF(K4828=0,"0-0",(VLOOKUP(K4828,'[11]CONSOLIDADO PLAN DESARROLLO'!$DK$9:$DM$305,2,0)))</f>
        <v>0-0</v>
      </c>
      <c r="M4828" s="532" t="str">
        <f t="shared" si="235"/>
        <v>0-0</v>
      </c>
      <c r="N4828" s="526"/>
      <c r="O4828" s="535"/>
      <c r="AC4828" s="274"/>
    </row>
    <row r="4829" spans="1:29" x14ac:dyDescent="0.2">
      <c r="A4829" s="528"/>
      <c r="B4829" s="477" t="str">
        <f t="shared" si="234"/>
        <v xml:space="preserve"> </v>
      </c>
      <c r="C4829" s="477"/>
      <c r="D4829" s="526"/>
      <c r="E4829" s="529"/>
      <c r="F4829" s="529"/>
      <c r="G4829" s="530"/>
      <c r="H4829" s="530"/>
      <c r="I4829" s="532"/>
      <c r="J4829" s="531" t="e">
        <f>VLOOKUP(K4829,'[11]CONSOLIDADO PLAN DESARROLLO'!$DK$9:$DM5125,3,0)</f>
        <v>#N/A</v>
      </c>
      <c r="K4829" s="532"/>
      <c r="L4829" s="531" t="str">
        <f>IF(K4829=0,"0-0",(VLOOKUP(K4829,'[11]CONSOLIDADO PLAN DESARROLLO'!$DK$9:$DM$305,2,0)))</f>
        <v>0-0</v>
      </c>
      <c r="M4829" s="532" t="str">
        <f t="shared" si="235"/>
        <v>0-0</v>
      </c>
      <c r="N4829" s="526"/>
      <c r="O4829" s="535"/>
      <c r="AC4829" s="274"/>
    </row>
    <row r="4830" spans="1:29" x14ac:dyDescent="0.2">
      <c r="A4830" s="528"/>
      <c r="B4830" s="477" t="str">
        <f t="shared" si="234"/>
        <v xml:space="preserve"> </v>
      </c>
      <c r="C4830" s="477"/>
      <c r="D4830" s="526"/>
      <c r="E4830" s="529"/>
      <c r="F4830" s="529"/>
      <c r="G4830" s="530"/>
      <c r="H4830" s="530"/>
      <c r="I4830" s="532"/>
      <c r="J4830" s="531" t="e">
        <f>VLOOKUP(K4830,'[11]CONSOLIDADO PLAN DESARROLLO'!$DK$9:$DM5126,3,0)</f>
        <v>#N/A</v>
      </c>
      <c r="K4830" s="532"/>
      <c r="L4830" s="531" t="str">
        <f>IF(K4830=0,"0-0",(VLOOKUP(K4830,'[11]CONSOLIDADO PLAN DESARROLLO'!$DK$9:$DM$305,2,0)))</f>
        <v>0-0</v>
      </c>
      <c r="M4830" s="532" t="str">
        <f t="shared" si="235"/>
        <v>0-0</v>
      </c>
      <c r="N4830" s="526"/>
      <c r="O4830" s="535"/>
      <c r="AC4830" s="274"/>
    </row>
    <row r="4831" spans="1:29" x14ac:dyDescent="0.2">
      <c r="A4831" s="528"/>
      <c r="B4831" s="477" t="str">
        <f t="shared" si="234"/>
        <v xml:space="preserve"> </v>
      </c>
      <c r="C4831" s="477"/>
      <c r="D4831" s="526"/>
      <c r="E4831" s="529"/>
      <c r="F4831" s="529"/>
      <c r="G4831" s="530"/>
      <c r="H4831" s="530"/>
      <c r="I4831" s="532"/>
      <c r="J4831" s="531" t="e">
        <f>VLOOKUP(K4831,'[11]CONSOLIDADO PLAN DESARROLLO'!$DK$9:$DM5127,3,0)</f>
        <v>#N/A</v>
      </c>
      <c r="K4831" s="532"/>
      <c r="L4831" s="531" t="str">
        <f>IF(K4831=0,"0-0",(VLOOKUP(K4831,'[11]CONSOLIDADO PLAN DESARROLLO'!$DK$9:$DM$305,2,0)))</f>
        <v>0-0</v>
      </c>
      <c r="M4831" s="532" t="str">
        <f t="shared" si="235"/>
        <v>0-0</v>
      </c>
      <c r="N4831" s="526"/>
      <c r="O4831" s="535"/>
      <c r="AC4831" s="274"/>
    </row>
    <row r="4832" spans="1:29" x14ac:dyDescent="0.2">
      <c r="A4832" s="528"/>
      <c r="B4832" s="477" t="str">
        <f t="shared" si="234"/>
        <v xml:space="preserve"> </v>
      </c>
      <c r="C4832" s="477"/>
      <c r="D4832" s="526"/>
      <c r="E4832" s="529"/>
      <c r="F4832" s="529"/>
      <c r="G4832" s="530"/>
      <c r="H4832" s="530"/>
      <c r="I4832" s="532"/>
      <c r="J4832" s="531" t="e">
        <f>VLOOKUP(K4832,'[11]CONSOLIDADO PLAN DESARROLLO'!$DK$9:$DM5128,3,0)</f>
        <v>#N/A</v>
      </c>
      <c r="K4832" s="532"/>
      <c r="L4832" s="531" t="str">
        <f>IF(K4832=0,"0-0",(VLOOKUP(K4832,'[11]CONSOLIDADO PLAN DESARROLLO'!$DK$9:$DM$305,2,0)))</f>
        <v>0-0</v>
      </c>
      <c r="M4832" s="532" t="str">
        <f t="shared" si="235"/>
        <v>0-0</v>
      </c>
      <c r="N4832" s="526"/>
      <c r="O4832" s="535"/>
      <c r="AC4832" s="274"/>
    </row>
    <row r="4833" spans="1:29" x14ac:dyDescent="0.2">
      <c r="A4833" s="528"/>
      <c r="B4833" s="477" t="str">
        <f t="shared" si="234"/>
        <v xml:space="preserve"> </v>
      </c>
      <c r="C4833" s="477"/>
      <c r="D4833" s="526"/>
      <c r="E4833" s="529"/>
      <c r="F4833" s="529"/>
      <c r="G4833" s="530"/>
      <c r="H4833" s="530"/>
      <c r="I4833" s="532"/>
      <c r="J4833" s="531" t="e">
        <f>VLOOKUP(K4833,'[11]CONSOLIDADO PLAN DESARROLLO'!$DK$9:$DM5129,3,0)</f>
        <v>#N/A</v>
      </c>
      <c r="K4833" s="532"/>
      <c r="L4833" s="531" t="str">
        <f>IF(K4833=0,"0-0",(VLOOKUP(K4833,'[11]CONSOLIDADO PLAN DESARROLLO'!$DK$9:$DM$305,2,0)))</f>
        <v>0-0</v>
      </c>
      <c r="M4833" s="532" t="str">
        <f t="shared" si="235"/>
        <v>0-0</v>
      </c>
      <c r="N4833" s="526"/>
      <c r="O4833" s="535"/>
      <c r="AC4833" s="274"/>
    </row>
    <row r="4834" spans="1:29" x14ac:dyDescent="0.2">
      <c r="A4834" s="528"/>
      <c r="B4834" s="477" t="str">
        <f t="shared" si="234"/>
        <v xml:space="preserve"> </v>
      </c>
      <c r="C4834" s="477"/>
      <c r="D4834" s="526"/>
      <c r="E4834" s="529"/>
      <c r="F4834" s="529"/>
      <c r="G4834" s="530"/>
      <c r="H4834" s="530"/>
      <c r="I4834" s="532"/>
      <c r="J4834" s="531" t="e">
        <f>VLOOKUP(K4834,'[11]CONSOLIDADO PLAN DESARROLLO'!$DK$9:$DM5130,3,0)</f>
        <v>#N/A</v>
      </c>
      <c r="K4834" s="532"/>
      <c r="L4834" s="531" t="str">
        <f>IF(K4834=0,"0-0",(VLOOKUP(K4834,'[11]CONSOLIDADO PLAN DESARROLLO'!$DK$9:$DM$305,2,0)))</f>
        <v>0-0</v>
      </c>
      <c r="M4834" s="532" t="str">
        <f t="shared" si="235"/>
        <v>0-0</v>
      </c>
      <c r="N4834" s="526"/>
      <c r="O4834" s="535"/>
      <c r="AC4834" s="274"/>
    </row>
    <row r="4835" spans="1:29" x14ac:dyDescent="0.2">
      <c r="A4835" s="528"/>
      <c r="B4835" s="477" t="str">
        <f t="shared" si="234"/>
        <v xml:space="preserve"> </v>
      </c>
      <c r="C4835" s="477"/>
      <c r="D4835" s="526"/>
      <c r="E4835" s="529"/>
      <c r="F4835" s="529"/>
      <c r="G4835" s="530"/>
      <c r="H4835" s="530"/>
      <c r="I4835" s="532"/>
      <c r="J4835" s="531" t="e">
        <f>VLOOKUP(K4835,'[11]CONSOLIDADO PLAN DESARROLLO'!$DK$9:$DM5131,3,0)</f>
        <v>#N/A</v>
      </c>
      <c r="K4835" s="532"/>
      <c r="L4835" s="531" t="str">
        <f>IF(K4835=0,"0-0",(VLOOKUP(K4835,'[11]CONSOLIDADO PLAN DESARROLLO'!$DK$9:$DM$305,2,0)))</f>
        <v>0-0</v>
      </c>
      <c r="M4835" s="532" t="str">
        <f t="shared" si="235"/>
        <v>0-0</v>
      </c>
      <c r="N4835" s="526"/>
      <c r="O4835" s="535"/>
      <c r="AC4835" s="274"/>
    </row>
    <row r="4836" spans="1:29" x14ac:dyDescent="0.2">
      <c r="A4836" s="528"/>
      <c r="B4836" s="477" t="str">
        <f t="shared" si="234"/>
        <v xml:space="preserve"> </v>
      </c>
      <c r="C4836" s="477"/>
      <c r="D4836" s="526"/>
      <c r="E4836" s="529"/>
      <c r="F4836" s="529"/>
      <c r="G4836" s="530"/>
      <c r="H4836" s="530"/>
      <c r="I4836" s="532"/>
      <c r="J4836" s="531" t="e">
        <f>VLOOKUP(K4836,'[11]CONSOLIDADO PLAN DESARROLLO'!$DK$9:$DM5132,3,0)</f>
        <v>#N/A</v>
      </c>
      <c r="K4836" s="532"/>
      <c r="L4836" s="531" t="str">
        <f>IF(K4836=0,"0-0",(VLOOKUP(K4836,'[11]CONSOLIDADO PLAN DESARROLLO'!$DK$9:$DM$305,2,0)))</f>
        <v>0-0</v>
      </c>
      <c r="M4836" s="532" t="str">
        <f t="shared" si="235"/>
        <v>0-0</v>
      </c>
      <c r="N4836" s="526"/>
      <c r="O4836" s="535"/>
      <c r="AC4836" s="274"/>
    </row>
    <row r="4837" spans="1:29" x14ac:dyDescent="0.2">
      <c r="A4837" s="528"/>
      <c r="B4837" s="477" t="str">
        <f t="shared" si="234"/>
        <v xml:space="preserve"> </v>
      </c>
      <c r="C4837" s="477"/>
      <c r="D4837" s="526"/>
      <c r="E4837" s="529"/>
      <c r="F4837" s="529"/>
      <c r="G4837" s="530"/>
      <c r="H4837" s="530"/>
      <c r="I4837" s="532"/>
      <c r="J4837" s="531" t="e">
        <f>VLOOKUP(K4837,'[11]CONSOLIDADO PLAN DESARROLLO'!$DK$9:$DM5133,3,0)</f>
        <v>#N/A</v>
      </c>
      <c r="K4837" s="532"/>
      <c r="L4837" s="531" t="str">
        <f>IF(K4837=0,"0-0",(VLOOKUP(K4837,'[11]CONSOLIDADO PLAN DESARROLLO'!$DK$9:$DM$305,2,0)))</f>
        <v>0-0</v>
      </c>
      <c r="M4837" s="532" t="str">
        <f t="shared" si="235"/>
        <v>0-0</v>
      </c>
      <c r="N4837" s="526"/>
      <c r="O4837" s="535"/>
      <c r="AC4837" s="274"/>
    </row>
    <row r="4838" spans="1:29" x14ac:dyDescent="0.2">
      <c r="A4838" s="528"/>
      <c r="B4838" s="477" t="str">
        <f t="shared" si="234"/>
        <v xml:space="preserve"> </v>
      </c>
      <c r="C4838" s="477"/>
      <c r="D4838" s="526"/>
      <c r="E4838" s="529"/>
      <c r="F4838" s="529"/>
      <c r="G4838" s="530"/>
      <c r="H4838" s="530"/>
      <c r="I4838" s="532"/>
      <c r="J4838" s="531" t="e">
        <f>VLOOKUP(K4838,'[11]CONSOLIDADO PLAN DESARROLLO'!$DK$9:$DM5134,3,0)</f>
        <v>#N/A</v>
      </c>
      <c r="K4838" s="532"/>
      <c r="L4838" s="531" t="str">
        <f>IF(K4838=0,"0-0",(VLOOKUP(K4838,'[11]CONSOLIDADO PLAN DESARROLLO'!$DK$9:$DM$305,2,0)))</f>
        <v>0-0</v>
      </c>
      <c r="M4838" s="532" t="str">
        <f t="shared" si="235"/>
        <v>0-0</v>
      </c>
      <c r="N4838" s="526"/>
      <c r="O4838" s="535"/>
      <c r="AC4838" s="274"/>
    </row>
    <row r="4839" spans="1:29" x14ac:dyDescent="0.2">
      <c r="A4839" s="528"/>
      <c r="B4839" s="477" t="str">
        <f t="shared" si="234"/>
        <v xml:space="preserve"> </v>
      </c>
      <c r="C4839" s="477"/>
      <c r="D4839" s="526"/>
      <c r="E4839" s="529"/>
      <c r="F4839" s="529"/>
      <c r="G4839" s="530"/>
      <c r="H4839" s="530"/>
      <c r="I4839" s="532"/>
      <c r="J4839" s="531" t="e">
        <f>VLOOKUP(K4839,'[11]CONSOLIDADO PLAN DESARROLLO'!$DK$9:$DM5135,3,0)</f>
        <v>#N/A</v>
      </c>
      <c r="K4839" s="532"/>
      <c r="L4839" s="531" t="str">
        <f>IF(K4839=0,"0-0",(VLOOKUP(K4839,'[11]CONSOLIDADO PLAN DESARROLLO'!$DK$9:$DM$305,2,0)))</f>
        <v>0-0</v>
      </c>
      <c r="M4839" s="532" t="str">
        <f t="shared" si="235"/>
        <v>0-0</v>
      </c>
      <c r="N4839" s="526"/>
      <c r="O4839" s="535"/>
      <c r="AC4839" s="274"/>
    </row>
    <row r="4840" spans="1:29" x14ac:dyDescent="0.2">
      <c r="A4840" s="528"/>
      <c r="B4840" s="477" t="str">
        <f t="shared" si="234"/>
        <v xml:space="preserve"> </v>
      </c>
      <c r="C4840" s="477"/>
      <c r="D4840" s="526"/>
      <c r="E4840" s="529"/>
      <c r="F4840" s="529"/>
      <c r="G4840" s="530"/>
      <c r="H4840" s="530"/>
      <c r="I4840" s="532"/>
      <c r="J4840" s="531" t="e">
        <f>VLOOKUP(K4840,'[11]CONSOLIDADO PLAN DESARROLLO'!$DK$9:$DM5136,3,0)</f>
        <v>#N/A</v>
      </c>
      <c r="K4840" s="532"/>
      <c r="L4840" s="531" t="str">
        <f>IF(K4840=0,"0-0",(VLOOKUP(K4840,'[11]CONSOLIDADO PLAN DESARROLLO'!$DK$9:$DM$305,2,0)))</f>
        <v>0-0</v>
      </c>
      <c r="M4840" s="532" t="str">
        <f t="shared" si="235"/>
        <v>0-0</v>
      </c>
      <c r="N4840" s="526"/>
      <c r="O4840" s="535"/>
      <c r="AC4840" s="274"/>
    </row>
    <row r="4841" spans="1:29" x14ac:dyDescent="0.2">
      <c r="A4841" s="528"/>
      <c r="B4841" s="477" t="str">
        <f t="shared" si="234"/>
        <v xml:space="preserve"> </v>
      </c>
      <c r="C4841" s="477"/>
      <c r="D4841" s="526"/>
      <c r="E4841" s="529"/>
      <c r="F4841" s="529"/>
      <c r="G4841" s="530"/>
      <c r="H4841" s="530"/>
      <c r="I4841" s="532"/>
      <c r="J4841" s="531" t="e">
        <f>VLOOKUP(K4841,'[11]CONSOLIDADO PLAN DESARROLLO'!$DK$9:$DM5137,3,0)</f>
        <v>#N/A</v>
      </c>
      <c r="K4841" s="532"/>
      <c r="L4841" s="531" t="str">
        <f>IF(K4841=0,"0-0",(VLOOKUP(K4841,'[11]CONSOLIDADO PLAN DESARROLLO'!$DK$9:$DM$305,2,0)))</f>
        <v>0-0</v>
      </c>
      <c r="M4841" s="532" t="str">
        <f t="shared" si="235"/>
        <v>0-0</v>
      </c>
      <c r="N4841" s="526"/>
      <c r="O4841" s="535"/>
      <c r="AC4841" s="274"/>
    </row>
    <row r="4842" spans="1:29" x14ac:dyDescent="0.2">
      <c r="A4842" s="528"/>
      <c r="B4842" s="477" t="str">
        <f t="shared" si="234"/>
        <v xml:space="preserve"> </v>
      </c>
      <c r="C4842" s="477"/>
      <c r="D4842" s="526"/>
      <c r="E4842" s="529"/>
      <c r="F4842" s="529"/>
      <c r="G4842" s="530"/>
      <c r="H4842" s="530"/>
      <c r="I4842" s="532"/>
      <c r="J4842" s="531" t="e">
        <f>VLOOKUP(K4842,'[11]CONSOLIDADO PLAN DESARROLLO'!$DK$9:$DM5138,3,0)</f>
        <v>#N/A</v>
      </c>
      <c r="K4842" s="532"/>
      <c r="L4842" s="531" t="str">
        <f>IF(K4842=0,"0-0",(VLOOKUP(K4842,'[11]CONSOLIDADO PLAN DESARROLLO'!$DK$9:$DM$305,2,0)))</f>
        <v>0-0</v>
      </c>
      <c r="M4842" s="532" t="str">
        <f t="shared" si="235"/>
        <v>0-0</v>
      </c>
      <c r="N4842" s="526"/>
      <c r="O4842" s="535"/>
      <c r="AC4842" s="274"/>
    </row>
    <row r="4843" spans="1:29" x14ac:dyDescent="0.2">
      <c r="A4843" s="528"/>
      <c r="B4843" s="477" t="str">
        <f t="shared" si="234"/>
        <v xml:space="preserve"> </v>
      </c>
      <c r="C4843" s="477"/>
      <c r="D4843" s="526"/>
      <c r="E4843" s="529"/>
      <c r="F4843" s="529"/>
      <c r="G4843" s="530"/>
      <c r="H4843" s="530"/>
      <c r="I4843" s="532"/>
      <c r="J4843" s="531" t="e">
        <f>VLOOKUP(K4843,'[11]CONSOLIDADO PLAN DESARROLLO'!$DK$9:$DM5139,3,0)</f>
        <v>#N/A</v>
      </c>
      <c r="K4843" s="532"/>
      <c r="L4843" s="531" t="str">
        <f>IF(K4843=0,"0-0",(VLOOKUP(K4843,'[11]CONSOLIDADO PLAN DESARROLLO'!$DK$9:$DM$305,2,0)))</f>
        <v>0-0</v>
      </c>
      <c r="M4843" s="532" t="str">
        <f t="shared" si="235"/>
        <v>0-0</v>
      </c>
      <c r="N4843" s="526"/>
      <c r="O4843" s="535"/>
      <c r="AC4843" s="274"/>
    </row>
    <row r="4844" spans="1:29" x14ac:dyDescent="0.2">
      <c r="A4844" s="528"/>
      <c r="B4844" s="477" t="str">
        <f t="shared" si="234"/>
        <v xml:space="preserve"> </v>
      </c>
      <c r="C4844" s="477"/>
      <c r="D4844" s="526"/>
      <c r="E4844" s="529"/>
      <c r="F4844" s="529"/>
      <c r="G4844" s="530"/>
      <c r="H4844" s="530"/>
      <c r="I4844" s="532"/>
      <c r="J4844" s="531" t="e">
        <f>VLOOKUP(K4844,'[11]CONSOLIDADO PLAN DESARROLLO'!$DK$9:$DM5140,3,0)</f>
        <v>#N/A</v>
      </c>
      <c r="K4844" s="532"/>
      <c r="L4844" s="531" t="str">
        <f>IF(K4844=0,"0-0",(VLOOKUP(K4844,'[11]CONSOLIDADO PLAN DESARROLLO'!$DK$9:$DM$305,2,0)))</f>
        <v>0-0</v>
      </c>
      <c r="M4844" s="532" t="str">
        <f t="shared" si="235"/>
        <v>0-0</v>
      </c>
      <c r="N4844" s="526"/>
      <c r="O4844" s="535"/>
      <c r="AC4844" s="274"/>
    </row>
    <row r="4845" spans="1:29" x14ac:dyDescent="0.2">
      <c r="A4845" s="528"/>
      <c r="B4845" s="477" t="str">
        <f t="shared" si="234"/>
        <v xml:space="preserve"> </v>
      </c>
      <c r="C4845" s="477"/>
      <c r="D4845" s="526"/>
      <c r="E4845" s="529"/>
      <c r="F4845" s="529"/>
      <c r="G4845" s="530"/>
      <c r="H4845" s="530"/>
      <c r="I4845" s="532"/>
      <c r="J4845" s="531" t="e">
        <f>VLOOKUP(K4845,'[11]CONSOLIDADO PLAN DESARROLLO'!$DK$9:$DM5141,3,0)</f>
        <v>#N/A</v>
      </c>
      <c r="K4845" s="532"/>
      <c r="L4845" s="531" t="str">
        <f>IF(K4845=0,"0-0",(VLOOKUP(K4845,'[11]CONSOLIDADO PLAN DESARROLLO'!$DK$9:$DM$305,2,0)))</f>
        <v>0-0</v>
      </c>
      <c r="M4845" s="532" t="str">
        <f t="shared" si="235"/>
        <v>0-0</v>
      </c>
      <c r="N4845" s="526"/>
      <c r="O4845" s="535"/>
      <c r="AC4845" s="274"/>
    </row>
    <row r="4846" spans="1:29" x14ac:dyDescent="0.2">
      <c r="A4846" s="528"/>
      <c r="B4846" s="477" t="str">
        <f t="shared" si="234"/>
        <v xml:space="preserve"> </v>
      </c>
      <c r="C4846" s="477"/>
      <c r="D4846" s="526"/>
      <c r="E4846" s="529"/>
      <c r="F4846" s="529"/>
      <c r="G4846" s="530"/>
      <c r="H4846" s="530"/>
      <c r="I4846" s="532"/>
      <c r="J4846" s="531" t="e">
        <f>VLOOKUP(K4846,'[11]CONSOLIDADO PLAN DESARROLLO'!$DK$9:$DM5142,3,0)</f>
        <v>#N/A</v>
      </c>
      <c r="K4846" s="532"/>
      <c r="L4846" s="531" t="str">
        <f>IF(K4846=0,"0-0",(VLOOKUP(K4846,'[11]CONSOLIDADO PLAN DESARROLLO'!$DK$9:$DM$305,2,0)))</f>
        <v>0-0</v>
      </c>
      <c r="M4846" s="532" t="str">
        <f t="shared" si="235"/>
        <v>0-0</v>
      </c>
      <c r="N4846" s="526"/>
      <c r="O4846" s="535"/>
      <c r="AC4846" s="274"/>
    </row>
    <row r="4847" spans="1:29" x14ac:dyDescent="0.2">
      <c r="A4847" s="528"/>
      <c r="B4847" s="477" t="str">
        <f t="shared" si="234"/>
        <v xml:space="preserve"> </v>
      </c>
      <c r="C4847" s="477"/>
      <c r="D4847" s="526"/>
      <c r="E4847" s="529"/>
      <c r="F4847" s="529"/>
      <c r="G4847" s="530"/>
      <c r="H4847" s="530"/>
      <c r="I4847" s="532"/>
      <c r="J4847" s="531" t="e">
        <f>VLOOKUP(K4847,'[11]CONSOLIDADO PLAN DESARROLLO'!$DK$9:$DM5143,3,0)</f>
        <v>#N/A</v>
      </c>
      <c r="K4847" s="532"/>
      <c r="L4847" s="531" t="str">
        <f>IF(K4847=0,"0-0",(VLOOKUP(K4847,'[11]CONSOLIDADO PLAN DESARROLLO'!$DK$9:$DM$305,2,0)))</f>
        <v>0-0</v>
      </c>
      <c r="M4847" s="532" t="str">
        <f t="shared" si="235"/>
        <v>0-0</v>
      </c>
      <c r="N4847" s="526"/>
      <c r="O4847" s="535"/>
      <c r="AC4847" s="274"/>
    </row>
    <row r="4848" spans="1:29" x14ac:dyDescent="0.2">
      <c r="A4848" s="528"/>
      <c r="B4848" s="477" t="str">
        <f t="shared" si="234"/>
        <v xml:space="preserve"> </v>
      </c>
      <c r="C4848" s="477"/>
      <c r="D4848" s="526"/>
      <c r="E4848" s="529"/>
      <c r="F4848" s="529"/>
      <c r="G4848" s="530"/>
      <c r="H4848" s="530"/>
      <c r="I4848" s="532"/>
      <c r="J4848" s="531" t="e">
        <f>VLOOKUP(K4848,'[11]CONSOLIDADO PLAN DESARROLLO'!$DK$9:$DM5144,3,0)</f>
        <v>#N/A</v>
      </c>
      <c r="K4848" s="532"/>
      <c r="L4848" s="531" t="str">
        <f>IF(K4848=0,"0-0",(VLOOKUP(K4848,'[11]CONSOLIDADO PLAN DESARROLLO'!$DK$9:$DM$305,2,0)))</f>
        <v>0-0</v>
      </c>
      <c r="M4848" s="532" t="str">
        <f t="shared" si="235"/>
        <v>0-0</v>
      </c>
      <c r="N4848" s="526"/>
      <c r="O4848" s="535"/>
      <c r="AC4848" s="274"/>
    </row>
    <row r="4849" spans="1:29" x14ac:dyDescent="0.2">
      <c r="A4849" s="528"/>
      <c r="B4849" s="477" t="str">
        <f t="shared" si="234"/>
        <v xml:space="preserve"> </v>
      </c>
      <c r="C4849" s="477"/>
      <c r="D4849" s="526"/>
      <c r="E4849" s="529"/>
      <c r="F4849" s="529"/>
      <c r="G4849" s="530"/>
      <c r="H4849" s="530"/>
      <c r="I4849" s="532"/>
      <c r="J4849" s="531" t="e">
        <f>VLOOKUP(K4849,'[11]CONSOLIDADO PLAN DESARROLLO'!$DK$9:$DM5145,3,0)</f>
        <v>#N/A</v>
      </c>
      <c r="K4849" s="532"/>
      <c r="L4849" s="531" t="str">
        <f>IF(K4849=0,"0-0",(VLOOKUP(K4849,'[11]CONSOLIDADO PLAN DESARROLLO'!$DK$9:$DM$305,2,0)))</f>
        <v>0-0</v>
      </c>
      <c r="M4849" s="532" t="str">
        <f t="shared" si="235"/>
        <v>0-0</v>
      </c>
      <c r="N4849" s="526"/>
      <c r="O4849" s="535"/>
      <c r="AC4849" s="274"/>
    </row>
    <row r="4850" spans="1:29" x14ac:dyDescent="0.2">
      <c r="A4850" s="528"/>
      <c r="B4850" s="477" t="str">
        <f t="shared" si="234"/>
        <v xml:space="preserve"> </v>
      </c>
      <c r="C4850" s="477"/>
      <c r="D4850" s="526"/>
      <c r="E4850" s="529"/>
      <c r="F4850" s="529"/>
      <c r="G4850" s="530"/>
      <c r="H4850" s="530"/>
      <c r="I4850" s="532"/>
      <c r="J4850" s="531" t="e">
        <f>VLOOKUP(K4850,'[11]CONSOLIDADO PLAN DESARROLLO'!$DK$9:$DM5146,3,0)</f>
        <v>#N/A</v>
      </c>
      <c r="K4850" s="532"/>
      <c r="L4850" s="531" t="str">
        <f>IF(K4850=0,"0-0",(VLOOKUP(K4850,'[11]CONSOLIDADO PLAN DESARROLLO'!$DK$9:$DM$305,2,0)))</f>
        <v>0-0</v>
      </c>
      <c r="M4850" s="532" t="str">
        <f t="shared" si="235"/>
        <v>0-0</v>
      </c>
      <c r="N4850" s="526"/>
      <c r="O4850" s="535"/>
      <c r="AC4850" s="274"/>
    </row>
    <row r="4851" spans="1:29" x14ac:dyDescent="0.2">
      <c r="A4851" s="528"/>
      <c r="B4851" s="477" t="str">
        <f t="shared" si="234"/>
        <v xml:space="preserve"> </v>
      </c>
      <c r="C4851" s="477"/>
      <c r="D4851" s="526"/>
      <c r="E4851" s="529"/>
      <c r="F4851" s="529"/>
      <c r="G4851" s="530"/>
      <c r="H4851" s="530"/>
      <c r="I4851" s="532"/>
      <c r="J4851" s="531" t="e">
        <f>VLOOKUP(K4851,'[11]CONSOLIDADO PLAN DESARROLLO'!$DK$9:$DM5147,3,0)</f>
        <v>#N/A</v>
      </c>
      <c r="K4851" s="532"/>
      <c r="L4851" s="531" t="str">
        <f>IF(K4851=0,"0-0",(VLOOKUP(K4851,'[11]CONSOLIDADO PLAN DESARROLLO'!$DK$9:$DM$305,2,0)))</f>
        <v>0-0</v>
      </c>
      <c r="M4851" s="532" t="str">
        <f t="shared" si="235"/>
        <v>0-0</v>
      </c>
      <c r="N4851" s="526"/>
      <c r="O4851" s="535"/>
      <c r="AC4851" s="274"/>
    </row>
    <row r="4852" spans="1:29" x14ac:dyDescent="0.2">
      <c r="A4852" s="528"/>
      <c r="B4852" s="477" t="str">
        <f t="shared" si="234"/>
        <v xml:space="preserve"> </v>
      </c>
      <c r="C4852" s="477"/>
      <c r="D4852" s="526"/>
      <c r="E4852" s="529"/>
      <c r="F4852" s="529"/>
      <c r="G4852" s="530"/>
      <c r="H4852" s="530"/>
      <c r="I4852" s="532"/>
      <c r="J4852" s="531" t="e">
        <f>VLOOKUP(K4852,'[11]CONSOLIDADO PLAN DESARROLLO'!$DK$9:$DM5148,3,0)</f>
        <v>#N/A</v>
      </c>
      <c r="K4852" s="532"/>
      <c r="L4852" s="531" t="str">
        <f>IF(K4852=0,"0-0",(VLOOKUP(K4852,'[11]CONSOLIDADO PLAN DESARROLLO'!$DK$9:$DM$305,2,0)))</f>
        <v>0-0</v>
      </c>
      <c r="M4852" s="532" t="str">
        <f t="shared" si="235"/>
        <v>0-0</v>
      </c>
      <c r="N4852" s="526"/>
      <c r="O4852" s="535"/>
      <c r="AC4852" s="274"/>
    </row>
    <row r="4853" spans="1:29" x14ac:dyDescent="0.2">
      <c r="A4853" s="528"/>
      <c r="B4853" s="477" t="str">
        <f t="shared" si="234"/>
        <v xml:space="preserve"> </v>
      </c>
      <c r="C4853" s="477"/>
      <c r="D4853" s="526"/>
      <c r="E4853" s="529"/>
      <c r="F4853" s="529"/>
      <c r="G4853" s="530"/>
      <c r="H4853" s="530"/>
      <c r="I4853" s="532"/>
      <c r="J4853" s="531" t="e">
        <f>VLOOKUP(K4853,'[11]CONSOLIDADO PLAN DESARROLLO'!$DK$9:$DM5149,3,0)</f>
        <v>#N/A</v>
      </c>
      <c r="K4853" s="532"/>
      <c r="L4853" s="531" t="str">
        <f>IF(K4853=0,"0-0",(VLOOKUP(K4853,'[11]CONSOLIDADO PLAN DESARROLLO'!$DK$9:$DM$305,2,0)))</f>
        <v>0-0</v>
      </c>
      <c r="M4853" s="532" t="str">
        <f t="shared" si="235"/>
        <v>0-0</v>
      </c>
      <c r="N4853" s="526"/>
      <c r="O4853" s="535"/>
      <c r="AC4853" s="274"/>
    </row>
    <row r="4854" spans="1:29" x14ac:dyDescent="0.2">
      <c r="A4854" s="528"/>
      <c r="B4854" s="477" t="str">
        <f t="shared" si="234"/>
        <v xml:space="preserve"> </v>
      </c>
      <c r="C4854" s="477"/>
      <c r="D4854" s="526"/>
      <c r="E4854" s="529"/>
      <c r="F4854" s="529"/>
      <c r="G4854" s="530"/>
      <c r="H4854" s="530"/>
      <c r="I4854" s="532"/>
      <c r="J4854" s="531" t="e">
        <f>VLOOKUP(K4854,'[11]CONSOLIDADO PLAN DESARROLLO'!$DK$9:$DM5150,3,0)</f>
        <v>#N/A</v>
      </c>
      <c r="K4854" s="532"/>
      <c r="L4854" s="531" t="str">
        <f>IF(K4854=0,"0-0",(VLOOKUP(K4854,'[11]CONSOLIDADO PLAN DESARROLLO'!$DK$9:$DM$305,2,0)))</f>
        <v>0-0</v>
      </c>
      <c r="M4854" s="532" t="str">
        <f t="shared" si="235"/>
        <v>0-0</v>
      </c>
      <c r="N4854" s="526"/>
      <c r="O4854" s="535"/>
      <c r="AC4854" s="274"/>
    </row>
    <row r="4855" spans="1:29" x14ac:dyDescent="0.2">
      <c r="A4855" s="528"/>
      <c r="B4855" s="477" t="str">
        <f t="shared" si="234"/>
        <v xml:space="preserve"> </v>
      </c>
      <c r="C4855" s="477"/>
      <c r="D4855" s="526"/>
      <c r="E4855" s="529"/>
      <c r="F4855" s="529"/>
      <c r="G4855" s="530"/>
      <c r="H4855" s="530"/>
      <c r="I4855" s="532"/>
      <c r="J4855" s="531" t="e">
        <f>VLOOKUP(K4855,'[11]CONSOLIDADO PLAN DESARROLLO'!$DK$9:$DM5151,3,0)</f>
        <v>#N/A</v>
      </c>
      <c r="K4855" s="532"/>
      <c r="L4855" s="531" t="str">
        <f>IF(K4855=0,"0-0",(VLOOKUP(K4855,'[11]CONSOLIDADO PLAN DESARROLLO'!$DK$9:$DM$305,2,0)))</f>
        <v>0-0</v>
      </c>
      <c r="M4855" s="532" t="str">
        <f t="shared" si="235"/>
        <v>0-0</v>
      </c>
      <c r="N4855" s="526"/>
      <c r="O4855" s="535"/>
      <c r="AC4855" s="274"/>
    </row>
    <row r="4856" spans="1:29" x14ac:dyDescent="0.2">
      <c r="A4856" s="528"/>
      <c r="B4856" s="477" t="str">
        <f t="shared" si="234"/>
        <v xml:space="preserve"> </v>
      </c>
      <c r="C4856" s="477"/>
      <c r="D4856" s="526"/>
      <c r="E4856" s="529"/>
      <c r="F4856" s="529"/>
      <c r="G4856" s="530"/>
      <c r="H4856" s="530"/>
      <c r="I4856" s="532"/>
      <c r="J4856" s="531" t="e">
        <f>VLOOKUP(K4856,'[11]CONSOLIDADO PLAN DESARROLLO'!$DK$9:$DM5152,3,0)</f>
        <v>#N/A</v>
      </c>
      <c r="K4856" s="532"/>
      <c r="L4856" s="531" t="str">
        <f>IF(K4856=0,"0-0",(VLOOKUP(K4856,'[11]CONSOLIDADO PLAN DESARROLLO'!$DK$9:$DM$305,2,0)))</f>
        <v>0-0</v>
      </c>
      <c r="M4856" s="532" t="str">
        <f t="shared" si="235"/>
        <v>0-0</v>
      </c>
      <c r="N4856" s="526"/>
      <c r="O4856" s="535"/>
      <c r="AC4856" s="274"/>
    </row>
    <row r="4857" spans="1:29" x14ac:dyDescent="0.2">
      <c r="A4857" s="528"/>
      <c r="B4857" s="477" t="str">
        <f t="shared" si="234"/>
        <v xml:space="preserve"> </v>
      </c>
      <c r="C4857" s="477"/>
      <c r="D4857" s="526"/>
      <c r="E4857" s="529"/>
      <c r="F4857" s="529"/>
      <c r="G4857" s="530"/>
      <c r="H4857" s="530"/>
      <c r="I4857" s="532"/>
      <c r="J4857" s="531" t="e">
        <f>VLOOKUP(K4857,'[11]CONSOLIDADO PLAN DESARROLLO'!$DK$9:$DM5153,3,0)</f>
        <v>#N/A</v>
      </c>
      <c r="K4857" s="532"/>
      <c r="L4857" s="531" t="str">
        <f>IF(K4857=0,"0-0",(VLOOKUP(K4857,'[11]CONSOLIDADO PLAN DESARROLLO'!$DK$9:$DM$305,2,0)))</f>
        <v>0-0</v>
      </c>
      <c r="M4857" s="532" t="str">
        <f t="shared" si="235"/>
        <v>0-0</v>
      </c>
      <c r="N4857" s="526"/>
      <c r="O4857" s="535"/>
      <c r="AC4857" s="274"/>
    </row>
    <row r="4858" spans="1:29" x14ac:dyDescent="0.2">
      <c r="A4858" s="528"/>
      <c r="B4858" s="477" t="str">
        <f t="shared" si="234"/>
        <v xml:space="preserve"> </v>
      </c>
      <c r="C4858" s="477"/>
      <c r="D4858" s="526"/>
      <c r="E4858" s="529"/>
      <c r="F4858" s="529"/>
      <c r="G4858" s="530"/>
      <c r="H4858" s="530"/>
      <c r="I4858" s="532"/>
      <c r="J4858" s="531" t="e">
        <f>VLOOKUP(K4858,'[11]CONSOLIDADO PLAN DESARROLLO'!$DK$9:$DM5154,3,0)</f>
        <v>#N/A</v>
      </c>
      <c r="K4858" s="532"/>
      <c r="L4858" s="531" t="str">
        <f>IF(K4858=0,"0-0",(VLOOKUP(K4858,'[11]CONSOLIDADO PLAN DESARROLLO'!$DK$9:$DM$305,2,0)))</f>
        <v>0-0</v>
      </c>
      <c r="M4858" s="532" t="str">
        <f t="shared" si="235"/>
        <v>0-0</v>
      </c>
      <c r="N4858" s="526"/>
      <c r="O4858" s="535"/>
      <c r="AC4858" s="274"/>
    </row>
    <row r="4859" spans="1:29" x14ac:dyDescent="0.2">
      <c r="A4859" s="528"/>
      <c r="B4859" s="477" t="str">
        <f t="shared" si="234"/>
        <v xml:space="preserve"> </v>
      </c>
      <c r="C4859" s="477"/>
      <c r="D4859" s="526"/>
      <c r="E4859" s="529"/>
      <c r="F4859" s="529"/>
      <c r="G4859" s="530"/>
      <c r="H4859" s="530"/>
      <c r="I4859" s="532"/>
      <c r="J4859" s="531" t="e">
        <f>VLOOKUP(K4859,'[11]CONSOLIDADO PLAN DESARROLLO'!$DK$9:$DM5155,3,0)</f>
        <v>#N/A</v>
      </c>
      <c r="K4859" s="532"/>
      <c r="L4859" s="531" t="str">
        <f>IF(K4859=0,"0-0",(VLOOKUP(K4859,'[11]CONSOLIDADO PLAN DESARROLLO'!$DK$9:$DM$305,2,0)))</f>
        <v>0-0</v>
      </c>
      <c r="M4859" s="532" t="str">
        <f t="shared" si="235"/>
        <v>0-0</v>
      </c>
      <c r="N4859" s="526"/>
      <c r="O4859" s="535"/>
      <c r="AC4859" s="274"/>
    </row>
    <row r="4860" spans="1:29" x14ac:dyDescent="0.2">
      <c r="A4860" s="528"/>
      <c r="B4860" s="477" t="str">
        <f t="shared" si="234"/>
        <v xml:space="preserve"> </v>
      </c>
      <c r="C4860" s="477"/>
      <c r="D4860" s="526"/>
      <c r="E4860" s="529"/>
      <c r="F4860" s="529"/>
      <c r="G4860" s="530"/>
      <c r="H4860" s="530"/>
      <c r="I4860" s="532"/>
      <c r="J4860" s="531" t="e">
        <f>VLOOKUP(K4860,'[11]CONSOLIDADO PLAN DESARROLLO'!$DK$9:$DM5156,3,0)</f>
        <v>#N/A</v>
      </c>
      <c r="K4860" s="532"/>
      <c r="L4860" s="531" t="str">
        <f>IF(K4860=0,"0-0",(VLOOKUP(K4860,'[11]CONSOLIDADO PLAN DESARROLLO'!$DK$9:$DM$305,2,0)))</f>
        <v>0-0</v>
      </c>
      <c r="M4860" s="532" t="str">
        <f t="shared" si="235"/>
        <v>0-0</v>
      </c>
      <c r="N4860" s="526"/>
      <c r="O4860" s="535"/>
      <c r="AC4860" s="274"/>
    </row>
    <row r="4861" spans="1:29" x14ac:dyDescent="0.2">
      <c r="A4861" s="528"/>
      <c r="B4861" s="477" t="str">
        <f t="shared" si="234"/>
        <v xml:space="preserve"> </v>
      </c>
      <c r="C4861" s="477"/>
      <c r="D4861" s="526"/>
      <c r="E4861" s="529"/>
      <c r="F4861" s="529"/>
      <c r="G4861" s="530"/>
      <c r="H4861" s="530"/>
      <c r="I4861" s="532"/>
      <c r="J4861" s="531" t="e">
        <f>VLOOKUP(K4861,'[11]CONSOLIDADO PLAN DESARROLLO'!$DK$9:$DM5157,3,0)</f>
        <v>#N/A</v>
      </c>
      <c r="K4861" s="532"/>
      <c r="L4861" s="531" t="str">
        <f>IF(K4861=0,"0-0",(VLOOKUP(K4861,'[11]CONSOLIDADO PLAN DESARROLLO'!$DK$9:$DM$305,2,0)))</f>
        <v>0-0</v>
      </c>
      <c r="M4861" s="532" t="str">
        <f t="shared" si="235"/>
        <v>0-0</v>
      </c>
      <c r="N4861" s="526"/>
      <c r="O4861" s="535"/>
      <c r="AC4861" s="274"/>
    </row>
    <row r="4862" spans="1:29" x14ac:dyDescent="0.2">
      <c r="A4862" s="528"/>
      <c r="B4862" s="477" t="str">
        <f t="shared" si="234"/>
        <v xml:space="preserve"> </v>
      </c>
      <c r="C4862" s="477"/>
      <c r="D4862" s="526"/>
      <c r="E4862" s="529"/>
      <c r="F4862" s="529"/>
      <c r="G4862" s="530"/>
      <c r="H4862" s="530"/>
      <c r="I4862" s="532"/>
      <c r="J4862" s="531" t="e">
        <f>VLOOKUP(K4862,'[11]CONSOLIDADO PLAN DESARROLLO'!$DK$9:$DM5158,3,0)</f>
        <v>#N/A</v>
      </c>
      <c r="K4862" s="532"/>
      <c r="L4862" s="531" t="str">
        <f>IF(K4862=0,"0-0",(VLOOKUP(K4862,'[11]CONSOLIDADO PLAN DESARROLLO'!$DK$9:$DM$305,2,0)))</f>
        <v>0-0</v>
      </c>
      <c r="M4862" s="532" t="str">
        <f t="shared" si="235"/>
        <v>0-0</v>
      </c>
      <c r="N4862" s="526"/>
      <c r="O4862" s="535"/>
      <c r="AC4862" s="274"/>
    </row>
    <row r="4863" spans="1:29" x14ac:dyDescent="0.2">
      <c r="A4863" s="528"/>
      <c r="B4863" s="477" t="str">
        <f t="shared" si="234"/>
        <v xml:space="preserve"> </v>
      </c>
      <c r="C4863" s="477"/>
      <c r="D4863" s="526"/>
      <c r="E4863" s="529"/>
      <c r="F4863" s="529"/>
      <c r="G4863" s="530"/>
      <c r="H4863" s="530"/>
      <c r="I4863" s="532"/>
      <c r="J4863" s="531" t="e">
        <f>VLOOKUP(K4863,'[11]CONSOLIDADO PLAN DESARROLLO'!$DK$9:$DM5159,3,0)</f>
        <v>#N/A</v>
      </c>
      <c r="K4863" s="532"/>
      <c r="L4863" s="531" t="str">
        <f>IF(K4863=0,"0-0",(VLOOKUP(K4863,'[11]CONSOLIDADO PLAN DESARROLLO'!$DK$9:$DM$305,2,0)))</f>
        <v>0-0</v>
      </c>
      <c r="M4863" s="532" t="str">
        <f t="shared" si="235"/>
        <v>0-0</v>
      </c>
      <c r="N4863" s="526"/>
      <c r="O4863" s="535"/>
      <c r="AC4863" s="274"/>
    </row>
    <row r="4864" spans="1:29" x14ac:dyDescent="0.2">
      <c r="A4864" s="528"/>
      <c r="B4864" s="477" t="str">
        <f t="shared" si="234"/>
        <v xml:space="preserve"> </v>
      </c>
      <c r="C4864" s="477"/>
      <c r="D4864" s="526"/>
      <c r="E4864" s="529"/>
      <c r="F4864" s="529"/>
      <c r="G4864" s="530"/>
      <c r="H4864" s="530"/>
      <c r="I4864" s="532"/>
      <c r="J4864" s="531" t="e">
        <f>VLOOKUP(K4864,'[11]CONSOLIDADO PLAN DESARROLLO'!$DK$9:$DM5160,3,0)</f>
        <v>#N/A</v>
      </c>
      <c r="K4864" s="532"/>
      <c r="L4864" s="531" t="str">
        <f>IF(K4864=0,"0-0",(VLOOKUP(K4864,'[11]CONSOLIDADO PLAN DESARROLLO'!$DK$9:$DM$305,2,0)))</f>
        <v>0-0</v>
      </c>
      <c r="M4864" s="532" t="str">
        <f t="shared" si="235"/>
        <v>0-0</v>
      </c>
      <c r="N4864" s="526"/>
      <c r="O4864" s="535"/>
      <c r="AC4864" s="274"/>
    </row>
    <row r="4865" spans="1:29" x14ac:dyDescent="0.2">
      <c r="A4865" s="528"/>
      <c r="B4865" s="477" t="str">
        <f t="shared" si="234"/>
        <v xml:space="preserve"> </v>
      </c>
      <c r="C4865" s="477"/>
      <c r="D4865" s="526"/>
      <c r="E4865" s="529"/>
      <c r="F4865" s="529"/>
      <c r="G4865" s="530"/>
      <c r="H4865" s="530"/>
      <c r="I4865" s="532"/>
      <c r="J4865" s="531" t="e">
        <f>VLOOKUP(K4865,'[11]CONSOLIDADO PLAN DESARROLLO'!$DK$9:$DM5161,3,0)</f>
        <v>#N/A</v>
      </c>
      <c r="K4865" s="532"/>
      <c r="L4865" s="531" t="str">
        <f>IF(K4865=0,"0-0",(VLOOKUP(K4865,'[11]CONSOLIDADO PLAN DESARROLLO'!$DK$9:$DM$305,2,0)))</f>
        <v>0-0</v>
      </c>
      <c r="M4865" s="532" t="str">
        <f t="shared" si="235"/>
        <v>0-0</v>
      </c>
      <c r="N4865" s="526"/>
      <c r="O4865" s="535"/>
      <c r="AC4865" s="274"/>
    </row>
    <row r="4866" spans="1:29" x14ac:dyDescent="0.2">
      <c r="A4866" s="528"/>
      <c r="B4866" s="477" t="str">
        <f t="shared" si="234"/>
        <v xml:space="preserve"> </v>
      </c>
      <c r="C4866" s="477"/>
      <c r="D4866" s="526"/>
      <c r="E4866" s="529"/>
      <c r="F4866" s="529"/>
      <c r="G4866" s="530"/>
      <c r="H4866" s="530"/>
      <c r="I4866" s="532"/>
      <c r="J4866" s="531" t="e">
        <f>VLOOKUP(K4866,'[11]CONSOLIDADO PLAN DESARROLLO'!$DK$9:$DM5162,3,0)</f>
        <v>#N/A</v>
      </c>
      <c r="K4866" s="532"/>
      <c r="L4866" s="531" t="str">
        <f>IF(K4866=0,"0-0",(VLOOKUP(K4866,'[11]CONSOLIDADO PLAN DESARROLLO'!$DK$9:$DM$305,2,0)))</f>
        <v>0-0</v>
      </c>
      <c r="M4866" s="532" t="str">
        <f t="shared" si="235"/>
        <v>0-0</v>
      </c>
      <c r="N4866" s="526"/>
      <c r="O4866" s="535"/>
      <c r="AC4866" s="274"/>
    </row>
    <row r="4867" spans="1:29" x14ac:dyDescent="0.2">
      <c r="A4867" s="528"/>
      <c r="B4867" s="477" t="str">
        <f t="shared" ref="B4867:B4930" si="236">+CONCATENATE(C4867," ",(LEFT(I4867,(3))))</f>
        <v xml:space="preserve"> </v>
      </c>
      <c r="C4867" s="477"/>
      <c r="D4867" s="526"/>
      <c r="E4867" s="529"/>
      <c r="F4867" s="529"/>
      <c r="G4867" s="530"/>
      <c r="H4867" s="530"/>
      <c r="I4867" s="532"/>
      <c r="J4867" s="531" t="e">
        <f>VLOOKUP(K4867,'[11]CONSOLIDADO PLAN DESARROLLO'!$DK$9:$DM5163,3,0)</f>
        <v>#N/A</v>
      </c>
      <c r="K4867" s="532"/>
      <c r="L4867" s="531" t="str">
        <f>IF(K4867=0,"0-0",(VLOOKUP(K4867,'[11]CONSOLIDADO PLAN DESARROLLO'!$DK$9:$DM$305,2,0)))</f>
        <v>0-0</v>
      </c>
      <c r="M4867" s="532" t="str">
        <f t="shared" ref="M4867:M4930" si="237">IF(I4867=0,"0-0",(VLOOKUP(I4867,$Q$2:$V$191,$P$1,0)))</f>
        <v>0-0</v>
      </c>
      <c r="N4867" s="526"/>
      <c r="O4867" s="535"/>
      <c r="AC4867" s="274"/>
    </row>
    <row r="4868" spans="1:29" x14ac:dyDescent="0.2">
      <c r="A4868" s="528"/>
      <c r="B4868" s="477" t="str">
        <f t="shared" si="236"/>
        <v xml:space="preserve"> </v>
      </c>
      <c r="C4868" s="477"/>
      <c r="D4868" s="526"/>
      <c r="E4868" s="529"/>
      <c r="F4868" s="529"/>
      <c r="G4868" s="530"/>
      <c r="H4868" s="530"/>
      <c r="I4868" s="532"/>
      <c r="J4868" s="531" t="e">
        <f>VLOOKUP(K4868,'[11]CONSOLIDADO PLAN DESARROLLO'!$DK$9:$DM5164,3,0)</f>
        <v>#N/A</v>
      </c>
      <c r="K4868" s="532"/>
      <c r="L4868" s="531" t="str">
        <f>IF(K4868=0,"0-0",(VLOOKUP(K4868,'[11]CONSOLIDADO PLAN DESARROLLO'!$DK$9:$DM$305,2,0)))</f>
        <v>0-0</v>
      </c>
      <c r="M4868" s="532" t="str">
        <f t="shared" si="237"/>
        <v>0-0</v>
      </c>
      <c r="N4868" s="526"/>
      <c r="O4868" s="535"/>
      <c r="AC4868" s="274"/>
    </row>
    <row r="4869" spans="1:29" x14ac:dyDescent="0.2">
      <c r="A4869" s="528"/>
      <c r="B4869" s="477" t="str">
        <f t="shared" si="236"/>
        <v xml:space="preserve"> </v>
      </c>
      <c r="C4869" s="477"/>
      <c r="D4869" s="526"/>
      <c r="E4869" s="529"/>
      <c r="F4869" s="529"/>
      <c r="G4869" s="530"/>
      <c r="H4869" s="530"/>
      <c r="I4869" s="532"/>
      <c r="J4869" s="531" t="e">
        <f>VLOOKUP(K4869,'[11]CONSOLIDADO PLAN DESARROLLO'!$DK$9:$DM5165,3,0)</f>
        <v>#N/A</v>
      </c>
      <c r="K4869" s="532"/>
      <c r="L4869" s="531" t="str">
        <f>IF(K4869=0,"0-0",(VLOOKUP(K4869,'[11]CONSOLIDADO PLAN DESARROLLO'!$DK$9:$DM$305,2,0)))</f>
        <v>0-0</v>
      </c>
      <c r="M4869" s="532" t="str">
        <f t="shared" si="237"/>
        <v>0-0</v>
      </c>
      <c r="N4869" s="526"/>
      <c r="O4869" s="535"/>
      <c r="AC4869" s="274"/>
    </row>
    <row r="4870" spans="1:29" x14ac:dyDescent="0.2">
      <c r="A4870" s="528"/>
      <c r="B4870" s="477" t="str">
        <f t="shared" si="236"/>
        <v xml:space="preserve"> </v>
      </c>
      <c r="C4870" s="477"/>
      <c r="D4870" s="526"/>
      <c r="E4870" s="529"/>
      <c r="F4870" s="529"/>
      <c r="G4870" s="530"/>
      <c r="H4870" s="530"/>
      <c r="I4870" s="532"/>
      <c r="J4870" s="531" t="e">
        <f>VLOOKUP(K4870,'[11]CONSOLIDADO PLAN DESARROLLO'!$DK$9:$DM5166,3,0)</f>
        <v>#N/A</v>
      </c>
      <c r="K4870" s="532"/>
      <c r="L4870" s="531" t="str">
        <f>IF(K4870=0,"0-0",(VLOOKUP(K4870,'[11]CONSOLIDADO PLAN DESARROLLO'!$DK$9:$DM$305,2,0)))</f>
        <v>0-0</v>
      </c>
      <c r="M4870" s="532" t="str">
        <f t="shared" si="237"/>
        <v>0-0</v>
      </c>
      <c r="N4870" s="526"/>
      <c r="O4870" s="535"/>
      <c r="AC4870" s="274"/>
    </row>
    <row r="4871" spans="1:29" x14ac:dyDescent="0.2">
      <c r="A4871" s="528"/>
      <c r="B4871" s="477" t="str">
        <f t="shared" si="236"/>
        <v xml:space="preserve"> </v>
      </c>
      <c r="C4871" s="477"/>
      <c r="D4871" s="526"/>
      <c r="E4871" s="529"/>
      <c r="F4871" s="529"/>
      <c r="G4871" s="530"/>
      <c r="H4871" s="530"/>
      <c r="I4871" s="532"/>
      <c r="J4871" s="531" t="e">
        <f>VLOOKUP(K4871,'[11]CONSOLIDADO PLAN DESARROLLO'!$DK$9:$DM5167,3,0)</f>
        <v>#N/A</v>
      </c>
      <c r="K4871" s="532"/>
      <c r="L4871" s="531" t="str">
        <f>IF(K4871=0,"0-0",(VLOOKUP(K4871,'[11]CONSOLIDADO PLAN DESARROLLO'!$DK$9:$DM$305,2,0)))</f>
        <v>0-0</v>
      </c>
      <c r="M4871" s="532" t="str">
        <f t="shared" si="237"/>
        <v>0-0</v>
      </c>
      <c r="N4871" s="526"/>
      <c r="O4871" s="535"/>
      <c r="AC4871" s="274"/>
    </row>
    <row r="4872" spans="1:29" x14ac:dyDescent="0.2">
      <c r="A4872" s="528"/>
      <c r="B4872" s="477" t="str">
        <f t="shared" si="236"/>
        <v xml:space="preserve"> </v>
      </c>
      <c r="C4872" s="477"/>
      <c r="D4872" s="526"/>
      <c r="E4872" s="529"/>
      <c r="F4872" s="529"/>
      <c r="G4872" s="530"/>
      <c r="H4872" s="530"/>
      <c r="I4872" s="532"/>
      <c r="J4872" s="531" t="e">
        <f>VLOOKUP(K4872,'[11]CONSOLIDADO PLAN DESARROLLO'!$DK$9:$DM5168,3,0)</f>
        <v>#N/A</v>
      </c>
      <c r="K4872" s="532"/>
      <c r="L4872" s="531" t="str">
        <f>IF(K4872=0,"0-0",(VLOOKUP(K4872,'[11]CONSOLIDADO PLAN DESARROLLO'!$DK$9:$DM$305,2,0)))</f>
        <v>0-0</v>
      </c>
      <c r="M4872" s="532" t="str">
        <f t="shared" si="237"/>
        <v>0-0</v>
      </c>
      <c r="N4872" s="526"/>
      <c r="O4872" s="535"/>
      <c r="AC4872" s="274"/>
    </row>
    <row r="4873" spans="1:29" x14ac:dyDescent="0.2">
      <c r="A4873" s="528"/>
      <c r="B4873" s="477" t="str">
        <f t="shared" si="236"/>
        <v xml:space="preserve"> </v>
      </c>
      <c r="C4873" s="477"/>
      <c r="D4873" s="526"/>
      <c r="E4873" s="529"/>
      <c r="F4873" s="529"/>
      <c r="G4873" s="530"/>
      <c r="H4873" s="530"/>
      <c r="I4873" s="532"/>
      <c r="J4873" s="531" t="e">
        <f>VLOOKUP(K4873,'[11]CONSOLIDADO PLAN DESARROLLO'!$DK$9:$DM5169,3,0)</f>
        <v>#N/A</v>
      </c>
      <c r="K4873" s="532"/>
      <c r="L4873" s="531" t="str">
        <f>IF(K4873=0,"0-0",(VLOOKUP(K4873,'[11]CONSOLIDADO PLAN DESARROLLO'!$DK$9:$DM$305,2,0)))</f>
        <v>0-0</v>
      </c>
      <c r="M4873" s="532" t="str">
        <f t="shared" si="237"/>
        <v>0-0</v>
      </c>
      <c r="N4873" s="526"/>
      <c r="O4873" s="535"/>
      <c r="AC4873" s="274"/>
    </row>
    <row r="4874" spans="1:29" x14ac:dyDescent="0.2">
      <c r="A4874" s="528"/>
      <c r="B4874" s="477" t="str">
        <f t="shared" si="236"/>
        <v xml:space="preserve"> </v>
      </c>
      <c r="C4874" s="477"/>
      <c r="D4874" s="526"/>
      <c r="E4874" s="529"/>
      <c r="F4874" s="529"/>
      <c r="G4874" s="530"/>
      <c r="H4874" s="530"/>
      <c r="I4874" s="532"/>
      <c r="J4874" s="531" t="e">
        <f>VLOOKUP(K4874,'[11]CONSOLIDADO PLAN DESARROLLO'!$DK$9:$DM5170,3,0)</f>
        <v>#N/A</v>
      </c>
      <c r="K4874" s="532"/>
      <c r="L4874" s="531" t="str">
        <f>IF(K4874=0,"0-0",(VLOOKUP(K4874,'[11]CONSOLIDADO PLAN DESARROLLO'!$DK$9:$DM$305,2,0)))</f>
        <v>0-0</v>
      </c>
      <c r="M4874" s="532" t="str">
        <f t="shared" si="237"/>
        <v>0-0</v>
      </c>
      <c r="N4874" s="526"/>
      <c r="O4874" s="535"/>
      <c r="AC4874" s="274"/>
    </row>
    <row r="4875" spans="1:29" x14ac:dyDescent="0.2">
      <c r="A4875" s="528"/>
      <c r="B4875" s="477" t="str">
        <f t="shared" si="236"/>
        <v xml:space="preserve"> </v>
      </c>
      <c r="C4875" s="477"/>
      <c r="D4875" s="526"/>
      <c r="E4875" s="529"/>
      <c r="F4875" s="529"/>
      <c r="G4875" s="530"/>
      <c r="H4875" s="530"/>
      <c r="I4875" s="532"/>
      <c r="J4875" s="531" t="e">
        <f>VLOOKUP(K4875,'[11]CONSOLIDADO PLAN DESARROLLO'!$DK$9:$DM5171,3,0)</f>
        <v>#N/A</v>
      </c>
      <c r="K4875" s="532"/>
      <c r="L4875" s="531" t="str">
        <f>IF(K4875=0,"0-0",(VLOOKUP(K4875,'[11]CONSOLIDADO PLAN DESARROLLO'!$DK$9:$DM$305,2,0)))</f>
        <v>0-0</v>
      </c>
      <c r="M4875" s="532" t="str">
        <f t="shared" si="237"/>
        <v>0-0</v>
      </c>
      <c r="N4875" s="526"/>
      <c r="O4875" s="535"/>
      <c r="AC4875" s="274"/>
    </row>
    <row r="4876" spans="1:29" x14ac:dyDescent="0.2">
      <c r="A4876" s="528"/>
      <c r="B4876" s="477" t="str">
        <f t="shared" si="236"/>
        <v xml:space="preserve"> </v>
      </c>
      <c r="C4876" s="477"/>
      <c r="D4876" s="526"/>
      <c r="E4876" s="529"/>
      <c r="F4876" s="529"/>
      <c r="G4876" s="530"/>
      <c r="H4876" s="530"/>
      <c r="I4876" s="532"/>
      <c r="J4876" s="531" t="e">
        <f>VLOOKUP(K4876,'[11]CONSOLIDADO PLAN DESARROLLO'!$DK$9:$DM5172,3,0)</f>
        <v>#N/A</v>
      </c>
      <c r="K4876" s="532"/>
      <c r="L4876" s="531" t="str">
        <f>IF(K4876=0,"0-0",(VLOOKUP(K4876,'[11]CONSOLIDADO PLAN DESARROLLO'!$DK$9:$DM$305,2,0)))</f>
        <v>0-0</v>
      </c>
      <c r="M4876" s="532" t="str">
        <f t="shared" si="237"/>
        <v>0-0</v>
      </c>
      <c r="N4876" s="526"/>
      <c r="O4876" s="535"/>
      <c r="AC4876" s="274"/>
    </row>
    <row r="4877" spans="1:29" x14ac:dyDescent="0.2">
      <c r="A4877" s="528"/>
      <c r="B4877" s="477" t="str">
        <f t="shared" si="236"/>
        <v xml:space="preserve"> </v>
      </c>
      <c r="C4877" s="477"/>
      <c r="D4877" s="526"/>
      <c r="E4877" s="529"/>
      <c r="F4877" s="529"/>
      <c r="G4877" s="530"/>
      <c r="H4877" s="530"/>
      <c r="I4877" s="532"/>
      <c r="J4877" s="531" t="e">
        <f>VLOOKUP(K4877,'[11]CONSOLIDADO PLAN DESARROLLO'!$DK$9:$DM5173,3,0)</f>
        <v>#N/A</v>
      </c>
      <c r="K4877" s="532"/>
      <c r="L4877" s="531" t="str">
        <f>IF(K4877=0,"0-0",(VLOOKUP(K4877,'[11]CONSOLIDADO PLAN DESARROLLO'!$DK$9:$DM$305,2,0)))</f>
        <v>0-0</v>
      </c>
      <c r="M4877" s="532" t="str">
        <f t="shared" si="237"/>
        <v>0-0</v>
      </c>
      <c r="N4877" s="526"/>
      <c r="O4877" s="535"/>
      <c r="AC4877" s="274"/>
    </row>
    <row r="4878" spans="1:29" x14ac:dyDescent="0.2">
      <c r="A4878" s="528"/>
      <c r="B4878" s="477" t="str">
        <f t="shared" si="236"/>
        <v xml:space="preserve"> </v>
      </c>
      <c r="C4878" s="477"/>
      <c r="D4878" s="526"/>
      <c r="E4878" s="529"/>
      <c r="F4878" s="529"/>
      <c r="G4878" s="530"/>
      <c r="H4878" s="530"/>
      <c r="I4878" s="532"/>
      <c r="J4878" s="531" t="e">
        <f>VLOOKUP(K4878,'[11]CONSOLIDADO PLAN DESARROLLO'!$DK$9:$DM5174,3,0)</f>
        <v>#N/A</v>
      </c>
      <c r="K4878" s="532"/>
      <c r="L4878" s="531" t="str">
        <f>IF(K4878=0,"0-0",(VLOOKUP(K4878,'[11]CONSOLIDADO PLAN DESARROLLO'!$DK$9:$DM$305,2,0)))</f>
        <v>0-0</v>
      </c>
      <c r="M4878" s="532" t="str">
        <f t="shared" si="237"/>
        <v>0-0</v>
      </c>
      <c r="N4878" s="526"/>
      <c r="O4878" s="535"/>
      <c r="AC4878" s="274"/>
    </row>
    <row r="4879" spans="1:29" x14ac:dyDescent="0.2">
      <c r="A4879" s="528"/>
      <c r="B4879" s="477" t="str">
        <f t="shared" si="236"/>
        <v xml:space="preserve"> </v>
      </c>
      <c r="C4879" s="477"/>
      <c r="D4879" s="526"/>
      <c r="E4879" s="529"/>
      <c r="F4879" s="529"/>
      <c r="G4879" s="530"/>
      <c r="H4879" s="530"/>
      <c r="I4879" s="532"/>
      <c r="J4879" s="531" t="e">
        <f>VLOOKUP(K4879,'[11]CONSOLIDADO PLAN DESARROLLO'!$DK$9:$DM5175,3,0)</f>
        <v>#N/A</v>
      </c>
      <c r="K4879" s="532"/>
      <c r="L4879" s="531" t="str">
        <f>IF(K4879=0,"0-0",(VLOOKUP(K4879,'[11]CONSOLIDADO PLAN DESARROLLO'!$DK$9:$DM$305,2,0)))</f>
        <v>0-0</v>
      </c>
      <c r="M4879" s="532" t="str">
        <f t="shared" si="237"/>
        <v>0-0</v>
      </c>
      <c r="N4879" s="526"/>
      <c r="O4879" s="535"/>
      <c r="AC4879" s="274"/>
    </row>
    <row r="4880" spans="1:29" x14ac:dyDescent="0.2">
      <c r="A4880" s="528"/>
      <c r="B4880" s="477" t="str">
        <f t="shared" si="236"/>
        <v xml:space="preserve"> </v>
      </c>
      <c r="C4880" s="477"/>
      <c r="D4880" s="526"/>
      <c r="E4880" s="529"/>
      <c r="F4880" s="529"/>
      <c r="G4880" s="530"/>
      <c r="H4880" s="530"/>
      <c r="I4880" s="532"/>
      <c r="J4880" s="531" t="e">
        <f>VLOOKUP(K4880,'[11]CONSOLIDADO PLAN DESARROLLO'!$DK$9:$DM5176,3,0)</f>
        <v>#N/A</v>
      </c>
      <c r="K4880" s="532"/>
      <c r="L4880" s="531" t="str">
        <f>IF(K4880=0,"0-0",(VLOOKUP(K4880,'[11]CONSOLIDADO PLAN DESARROLLO'!$DK$9:$DM$305,2,0)))</f>
        <v>0-0</v>
      </c>
      <c r="M4880" s="532" t="str">
        <f t="shared" si="237"/>
        <v>0-0</v>
      </c>
      <c r="N4880" s="526"/>
      <c r="O4880" s="535"/>
      <c r="AC4880" s="274"/>
    </row>
    <row r="4881" spans="1:29" x14ac:dyDescent="0.2">
      <c r="A4881" s="528"/>
      <c r="B4881" s="477" t="str">
        <f t="shared" si="236"/>
        <v xml:space="preserve"> </v>
      </c>
      <c r="C4881" s="477"/>
      <c r="D4881" s="526"/>
      <c r="E4881" s="529"/>
      <c r="F4881" s="529"/>
      <c r="G4881" s="530"/>
      <c r="H4881" s="530"/>
      <c r="I4881" s="532"/>
      <c r="J4881" s="531" t="e">
        <f>VLOOKUP(K4881,'[11]CONSOLIDADO PLAN DESARROLLO'!$DK$9:$DM5177,3,0)</f>
        <v>#N/A</v>
      </c>
      <c r="K4881" s="532"/>
      <c r="L4881" s="531" t="str">
        <f>IF(K4881=0,"0-0",(VLOOKUP(K4881,'[11]CONSOLIDADO PLAN DESARROLLO'!$DK$9:$DM$305,2,0)))</f>
        <v>0-0</v>
      </c>
      <c r="M4881" s="532" t="str">
        <f t="shared" si="237"/>
        <v>0-0</v>
      </c>
      <c r="N4881" s="526"/>
      <c r="O4881" s="535"/>
      <c r="AC4881" s="274"/>
    </row>
    <row r="4882" spans="1:29" x14ac:dyDescent="0.2">
      <c r="A4882" s="528"/>
      <c r="B4882" s="477" t="str">
        <f t="shared" si="236"/>
        <v xml:space="preserve"> </v>
      </c>
      <c r="C4882" s="477"/>
      <c r="D4882" s="526"/>
      <c r="E4882" s="529"/>
      <c r="F4882" s="529"/>
      <c r="G4882" s="530"/>
      <c r="H4882" s="530"/>
      <c r="I4882" s="532"/>
      <c r="J4882" s="531" t="e">
        <f>VLOOKUP(K4882,'[11]CONSOLIDADO PLAN DESARROLLO'!$DK$9:$DM5178,3,0)</f>
        <v>#N/A</v>
      </c>
      <c r="K4882" s="532"/>
      <c r="L4882" s="531" t="str">
        <f>IF(K4882=0,"0-0",(VLOOKUP(K4882,'[11]CONSOLIDADO PLAN DESARROLLO'!$DK$9:$DM$305,2,0)))</f>
        <v>0-0</v>
      </c>
      <c r="M4882" s="532" t="str">
        <f t="shared" si="237"/>
        <v>0-0</v>
      </c>
      <c r="N4882" s="526"/>
      <c r="O4882" s="535"/>
      <c r="AC4882" s="274"/>
    </row>
    <row r="4883" spans="1:29" x14ac:dyDescent="0.2">
      <c r="A4883" s="528"/>
      <c r="B4883" s="477" t="str">
        <f t="shared" si="236"/>
        <v xml:space="preserve"> </v>
      </c>
      <c r="C4883" s="477"/>
      <c r="D4883" s="526"/>
      <c r="E4883" s="529"/>
      <c r="F4883" s="529"/>
      <c r="G4883" s="530"/>
      <c r="H4883" s="530"/>
      <c r="I4883" s="532"/>
      <c r="J4883" s="531" t="e">
        <f>VLOOKUP(K4883,'[11]CONSOLIDADO PLAN DESARROLLO'!$DK$9:$DM5179,3,0)</f>
        <v>#N/A</v>
      </c>
      <c r="K4883" s="532"/>
      <c r="L4883" s="531" t="str">
        <f>IF(K4883=0,"0-0",(VLOOKUP(K4883,'[11]CONSOLIDADO PLAN DESARROLLO'!$DK$9:$DM$305,2,0)))</f>
        <v>0-0</v>
      </c>
      <c r="M4883" s="532" t="str">
        <f t="shared" si="237"/>
        <v>0-0</v>
      </c>
      <c r="N4883" s="526"/>
      <c r="O4883" s="535"/>
      <c r="AC4883" s="274"/>
    </row>
    <row r="4884" spans="1:29" x14ac:dyDescent="0.2">
      <c r="A4884" s="528"/>
      <c r="B4884" s="477" t="str">
        <f t="shared" si="236"/>
        <v xml:space="preserve"> </v>
      </c>
      <c r="C4884" s="477"/>
      <c r="D4884" s="526"/>
      <c r="E4884" s="529"/>
      <c r="F4884" s="529"/>
      <c r="G4884" s="530"/>
      <c r="H4884" s="530"/>
      <c r="I4884" s="532"/>
      <c r="J4884" s="531" t="e">
        <f>VLOOKUP(K4884,'[11]CONSOLIDADO PLAN DESARROLLO'!$DK$9:$DM5180,3,0)</f>
        <v>#N/A</v>
      </c>
      <c r="K4884" s="532"/>
      <c r="L4884" s="531" t="str">
        <f>IF(K4884=0,"0-0",(VLOOKUP(K4884,'[11]CONSOLIDADO PLAN DESARROLLO'!$DK$9:$DM$305,2,0)))</f>
        <v>0-0</v>
      </c>
      <c r="M4884" s="532" t="str">
        <f t="shared" si="237"/>
        <v>0-0</v>
      </c>
      <c r="N4884" s="526"/>
      <c r="O4884" s="535"/>
      <c r="AC4884" s="274"/>
    </row>
    <row r="4885" spans="1:29" x14ac:dyDescent="0.2">
      <c r="A4885" s="528"/>
      <c r="B4885" s="477" t="str">
        <f t="shared" si="236"/>
        <v xml:space="preserve"> </v>
      </c>
      <c r="C4885" s="477"/>
      <c r="D4885" s="526"/>
      <c r="E4885" s="529"/>
      <c r="F4885" s="529"/>
      <c r="G4885" s="530"/>
      <c r="H4885" s="530"/>
      <c r="I4885" s="532"/>
      <c r="J4885" s="531" t="e">
        <f>VLOOKUP(K4885,'[11]CONSOLIDADO PLAN DESARROLLO'!$DK$9:$DM5181,3,0)</f>
        <v>#N/A</v>
      </c>
      <c r="K4885" s="532"/>
      <c r="L4885" s="531" t="str">
        <f>IF(K4885=0,"0-0",(VLOOKUP(K4885,'[11]CONSOLIDADO PLAN DESARROLLO'!$DK$9:$DM$305,2,0)))</f>
        <v>0-0</v>
      </c>
      <c r="M4885" s="532" t="str">
        <f t="shared" si="237"/>
        <v>0-0</v>
      </c>
      <c r="N4885" s="526"/>
      <c r="O4885" s="535"/>
      <c r="AC4885" s="274"/>
    </row>
    <row r="4886" spans="1:29" x14ac:dyDescent="0.2">
      <c r="A4886" s="528"/>
      <c r="B4886" s="477" t="str">
        <f t="shared" si="236"/>
        <v xml:space="preserve"> </v>
      </c>
      <c r="C4886" s="477"/>
      <c r="D4886" s="526"/>
      <c r="E4886" s="529"/>
      <c r="F4886" s="529"/>
      <c r="G4886" s="530"/>
      <c r="H4886" s="530"/>
      <c r="I4886" s="532"/>
      <c r="J4886" s="531" t="e">
        <f>VLOOKUP(K4886,'[11]CONSOLIDADO PLAN DESARROLLO'!$DK$9:$DM5182,3,0)</f>
        <v>#N/A</v>
      </c>
      <c r="K4886" s="532"/>
      <c r="L4886" s="531" t="str">
        <f>IF(K4886=0,"0-0",(VLOOKUP(K4886,'[11]CONSOLIDADO PLAN DESARROLLO'!$DK$9:$DM$305,2,0)))</f>
        <v>0-0</v>
      </c>
      <c r="M4886" s="532" t="str">
        <f t="shared" si="237"/>
        <v>0-0</v>
      </c>
      <c r="N4886" s="526"/>
      <c r="O4886" s="535"/>
      <c r="AC4886" s="274"/>
    </row>
    <row r="4887" spans="1:29" x14ac:dyDescent="0.2">
      <c r="A4887" s="528"/>
      <c r="B4887" s="477" t="str">
        <f t="shared" si="236"/>
        <v xml:space="preserve"> </v>
      </c>
      <c r="C4887" s="477"/>
      <c r="D4887" s="526"/>
      <c r="E4887" s="529"/>
      <c r="F4887" s="529"/>
      <c r="G4887" s="530"/>
      <c r="H4887" s="530"/>
      <c r="I4887" s="532"/>
      <c r="J4887" s="531" t="e">
        <f>VLOOKUP(K4887,'[11]CONSOLIDADO PLAN DESARROLLO'!$DK$9:$DM5183,3,0)</f>
        <v>#N/A</v>
      </c>
      <c r="K4887" s="532"/>
      <c r="L4887" s="531" t="str">
        <f>IF(K4887=0,"0-0",(VLOOKUP(K4887,'[11]CONSOLIDADO PLAN DESARROLLO'!$DK$9:$DM$305,2,0)))</f>
        <v>0-0</v>
      </c>
      <c r="M4887" s="532" t="str">
        <f t="shared" si="237"/>
        <v>0-0</v>
      </c>
      <c r="N4887" s="526"/>
      <c r="O4887" s="535"/>
      <c r="AC4887" s="274"/>
    </row>
    <row r="4888" spans="1:29" x14ac:dyDescent="0.2">
      <c r="A4888" s="528"/>
      <c r="B4888" s="477" t="str">
        <f t="shared" si="236"/>
        <v xml:space="preserve"> </v>
      </c>
      <c r="C4888" s="477"/>
      <c r="D4888" s="526"/>
      <c r="E4888" s="529"/>
      <c r="F4888" s="529"/>
      <c r="G4888" s="530"/>
      <c r="H4888" s="530"/>
      <c r="I4888" s="532"/>
      <c r="J4888" s="531" t="e">
        <f>VLOOKUP(K4888,'[11]CONSOLIDADO PLAN DESARROLLO'!$DK$9:$DM5184,3,0)</f>
        <v>#N/A</v>
      </c>
      <c r="K4888" s="532"/>
      <c r="L4888" s="531" t="str">
        <f>IF(K4888=0,"0-0",(VLOOKUP(K4888,'[11]CONSOLIDADO PLAN DESARROLLO'!$DK$9:$DM$305,2,0)))</f>
        <v>0-0</v>
      </c>
      <c r="M4888" s="532" t="str">
        <f t="shared" si="237"/>
        <v>0-0</v>
      </c>
      <c r="N4888" s="526"/>
      <c r="O4888" s="535"/>
      <c r="AC4888" s="274"/>
    </row>
    <row r="4889" spans="1:29" x14ac:dyDescent="0.2">
      <c r="A4889" s="528"/>
      <c r="B4889" s="477" t="str">
        <f t="shared" si="236"/>
        <v xml:space="preserve"> </v>
      </c>
      <c r="C4889" s="477"/>
      <c r="D4889" s="526"/>
      <c r="E4889" s="529"/>
      <c r="F4889" s="529"/>
      <c r="G4889" s="530"/>
      <c r="H4889" s="530"/>
      <c r="I4889" s="532"/>
      <c r="J4889" s="531" t="e">
        <f>VLOOKUP(K4889,'[11]CONSOLIDADO PLAN DESARROLLO'!$DK$9:$DM5185,3,0)</f>
        <v>#N/A</v>
      </c>
      <c r="K4889" s="532"/>
      <c r="L4889" s="531" t="str">
        <f>IF(K4889=0,"0-0",(VLOOKUP(K4889,'[11]CONSOLIDADO PLAN DESARROLLO'!$DK$9:$DM$305,2,0)))</f>
        <v>0-0</v>
      </c>
      <c r="M4889" s="532" t="str">
        <f t="shared" si="237"/>
        <v>0-0</v>
      </c>
      <c r="N4889" s="526"/>
      <c r="O4889" s="535"/>
      <c r="AC4889" s="274"/>
    </row>
    <row r="4890" spans="1:29" x14ac:dyDescent="0.2">
      <c r="A4890" s="528"/>
      <c r="B4890" s="477" t="str">
        <f t="shared" si="236"/>
        <v xml:space="preserve"> </v>
      </c>
      <c r="C4890" s="477"/>
      <c r="D4890" s="526"/>
      <c r="E4890" s="529"/>
      <c r="F4890" s="529"/>
      <c r="G4890" s="530"/>
      <c r="H4890" s="530"/>
      <c r="I4890" s="532"/>
      <c r="J4890" s="531" t="e">
        <f>VLOOKUP(K4890,'[11]CONSOLIDADO PLAN DESARROLLO'!$DK$9:$DM5186,3,0)</f>
        <v>#N/A</v>
      </c>
      <c r="K4890" s="532"/>
      <c r="L4890" s="531" t="str">
        <f>IF(K4890=0,"0-0",(VLOOKUP(K4890,'[11]CONSOLIDADO PLAN DESARROLLO'!$DK$9:$DM$305,2,0)))</f>
        <v>0-0</v>
      </c>
      <c r="M4890" s="532" t="str">
        <f t="shared" si="237"/>
        <v>0-0</v>
      </c>
      <c r="N4890" s="526"/>
      <c r="O4890" s="535"/>
      <c r="AC4890" s="274"/>
    </row>
    <row r="4891" spans="1:29" x14ac:dyDescent="0.2">
      <c r="A4891" s="528"/>
      <c r="B4891" s="477" t="str">
        <f t="shared" si="236"/>
        <v xml:space="preserve"> </v>
      </c>
      <c r="C4891" s="477"/>
      <c r="D4891" s="526"/>
      <c r="E4891" s="529"/>
      <c r="F4891" s="529"/>
      <c r="G4891" s="530"/>
      <c r="H4891" s="530"/>
      <c r="I4891" s="532"/>
      <c r="J4891" s="531" t="e">
        <f>VLOOKUP(K4891,'[11]CONSOLIDADO PLAN DESARROLLO'!$DK$9:$DM5187,3,0)</f>
        <v>#N/A</v>
      </c>
      <c r="K4891" s="532"/>
      <c r="L4891" s="531" t="str">
        <f>IF(K4891=0,"0-0",(VLOOKUP(K4891,'[11]CONSOLIDADO PLAN DESARROLLO'!$DK$9:$DM$305,2,0)))</f>
        <v>0-0</v>
      </c>
      <c r="M4891" s="532" t="str">
        <f t="shared" si="237"/>
        <v>0-0</v>
      </c>
      <c r="N4891" s="526"/>
      <c r="O4891" s="535"/>
      <c r="AC4891" s="274"/>
    </row>
    <row r="4892" spans="1:29" x14ac:dyDescent="0.2">
      <c r="A4892" s="528"/>
      <c r="B4892" s="477" t="str">
        <f t="shared" si="236"/>
        <v xml:space="preserve"> </v>
      </c>
      <c r="C4892" s="477"/>
      <c r="D4892" s="526"/>
      <c r="E4892" s="529"/>
      <c r="F4892" s="529"/>
      <c r="G4892" s="530"/>
      <c r="H4892" s="530"/>
      <c r="I4892" s="532"/>
      <c r="J4892" s="531" t="e">
        <f>VLOOKUP(K4892,'[11]CONSOLIDADO PLAN DESARROLLO'!$DK$9:$DM5188,3,0)</f>
        <v>#N/A</v>
      </c>
      <c r="K4892" s="532"/>
      <c r="L4892" s="531" t="str">
        <f>IF(K4892=0,"0-0",(VLOOKUP(K4892,'[11]CONSOLIDADO PLAN DESARROLLO'!$DK$9:$DM$305,2,0)))</f>
        <v>0-0</v>
      </c>
      <c r="M4892" s="532" t="str">
        <f t="shared" si="237"/>
        <v>0-0</v>
      </c>
      <c r="N4892" s="526"/>
      <c r="O4892" s="535"/>
      <c r="AC4892" s="274"/>
    </row>
    <row r="4893" spans="1:29" x14ac:dyDescent="0.2">
      <c r="A4893" s="528"/>
      <c r="B4893" s="477" t="str">
        <f t="shared" si="236"/>
        <v xml:space="preserve"> </v>
      </c>
      <c r="C4893" s="477"/>
      <c r="D4893" s="526"/>
      <c r="E4893" s="529"/>
      <c r="F4893" s="529"/>
      <c r="G4893" s="530"/>
      <c r="H4893" s="530"/>
      <c r="I4893" s="532"/>
      <c r="J4893" s="531" t="e">
        <f>VLOOKUP(K4893,'[11]CONSOLIDADO PLAN DESARROLLO'!$DK$9:$DM5189,3,0)</f>
        <v>#N/A</v>
      </c>
      <c r="K4893" s="532"/>
      <c r="L4893" s="531" t="str">
        <f>IF(K4893=0,"0-0",(VLOOKUP(K4893,'[11]CONSOLIDADO PLAN DESARROLLO'!$DK$9:$DM$305,2,0)))</f>
        <v>0-0</v>
      </c>
      <c r="M4893" s="532" t="str">
        <f t="shared" si="237"/>
        <v>0-0</v>
      </c>
      <c r="N4893" s="526"/>
      <c r="O4893" s="535"/>
      <c r="AC4893" s="274"/>
    </row>
    <row r="4894" spans="1:29" x14ac:dyDescent="0.2">
      <c r="A4894" s="528"/>
      <c r="B4894" s="477" t="str">
        <f t="shared" si="236"/>
        <v xml:space="preserve"> </v>
      </c>
      <c r="C4894" s="477"/>
      <c r="D4894" s="526"/>
      <c r="E4894" s="529"/>
      <c r="F4894" s="529"/>
      <c r="G4894" s="530"/>
      <c r="H4894" s="530"/>
      <c r="I4894" s="532"/>
      <c r="J4894" s="531" t="e">
        <f>VLOOKUP(K4894,'[11]CONSOLIDADO PLAN DESARROLLO'!$DK$9:$DM5190,3,0)</f>
        <v>#N/A</v>
      </c>
      <c r="K4894" s="532"/>
      <c r="L4894" s="531" t="str">
        <f>IF(K4894=0,"0-0",(VLOOKUP(K4894,'[11]CONSOLIDADO PLAN DESARROLLO'!$DK$9:$DM$305,2,0)))</f>
        <v>0-0</v>
      </c>
      <c r="M4894" s="532" t="str">
        <f t="shared" si="237"/>
        <v>0-0</v>
      </c>
      <c r="N4894" s="526"/>
      <c r="O4894" s="535"/>
      <c r="AC4894" s="274"/>
    </row>
    <row r="4895" spans="1:29" x14ac:dyDescent="0.2">
      <c r="A4895" s="528"/>
      <c r="B4895" s="477" t="str">
        <f t="shared" si="236"/>
        <v xml:space="preserve"> </v>
      </c>
      <c r="C4895" s="477"/>
      <c r="D4895" s="526"/>
      <c r="E4895" s="529"/>
      <c r="F4895" s="529"/>
      <c r="G4895" s="530"/>
      <c r="H4895" s="530"/>
      <c r="I4895" s="532"/>
      <c r="J4895" s="531" t="e">
        <f>VLOOKUP(K4895,'[11]CONSOLIDADO PLAN DESARROLLO'!$DK$9:$DM5191,3,0)</f>
        <v>#N/A</v>
      </c>
      <c r="K4895" s="532"/>
      <c r="L4895" s="531" t="str">
        <f>IF(K4895=0,"0-0",(VLOOKUP(K4895,'[11]CONSOLIDADO PLAN DESARROLLO'!$DK$9:$DM$305,2,0)))</f>
        <v>0-0</v>
      </c>
      <c r="M4895" s="532" t="str">
        <f t="shared" si="237"/>
        <v>0-0</v>
      </c>
      <c r="N4895" s="526"/>
      <c r="O4895" s="535"/>
      <c r="AC4895" s="274"/>
    </row>
    <row r="4896" spans="1:29" x14ac:dyDescent="0.2">
      <c r="A4896" s="528"/>
      <c r="B4896" s="477" t="str">
        <f t="shared" si="236"/>
        <v xml:space="preserve"> </v>
      </c>
      <c r="C4896" s="477"/>
      <c r="D4896" s="526"/>
      <c r="E4896" s="529"/>
      <c r="F4896" s="529"/>
      <c r="G4896" s="530"/>
      <c r="H4896" s="530"/>
      <c r="I4896" s="532"/>
      <c r="J4896" s="531" t="e">
        <f>VLOOKUP(K4896,'[11]CONSOLIDADO PLAN DESARROLLO'!$DK$9:$DM5192,3,0)</f>
        <v>#N/A</v>
      </c>
      <c r="K4896" s="532"/>
      <c r="L4896" s="531" t="str">
        <f>IF(K4896=0,"0-0",(VLOOKUP(K4896,'[11]CONSOLIDADO PLAN DESARROLLO'!$DK$9:$DM$305,2,0)))</f>
        <v>0-0</v>
      </c>
      <c r="M4896" s="532" t="str">
        <f t="shared" si="237"/>
        <v>0-0</v>
      </c>
      <c r="N4896" s="526"/>
      <c r="O4896" s="535"/>
      <c r="AC4896" s="274"/>
    </row>
    <row r="4897" spans="1:29" x14ac:dyDescent="0.2">
      <c r="A4897" s="528"/>
      <c r="B4897" s="477" t="str">
        <f t="shared" si="236"/>
        <v xml:space="preserve"> </v>
      </c>
      <c r="C4897" s="477"/>
      <c r="D4897" s="526"/>
      <c r="E4897" s="529"/>
      <c r="F4897" s="529"/>
      <c r="G4897" s="530"/>
      <c r="H4897" s="530"/>
      <c r="I4897" s="532"/>
      <c r="J4897" s="531" t="e">
        <f>VLOOKUP(K4897,'[11]CONSOLIDADO PLAN DESARROLLO'!$DK$9:$DM5193,3,0)</f>
        <v>#N/A</v>
      </c>
      <c r="K4897" s="532"/>
      <c r="L4897" s="531" t="str">
        <f>IF(K4897=0,"0-0",(VLOOKUP(K4897,'[11]CONSOLIDADO PLAN DESARROLLO'!$DK$9:$DM$305,2,0)))</f>
        <v>0-0</v>
      </c>
      <c r="M4897" s="532" t="str">
        <f t="shared" si="237"/>
        <v>0-0</v>
      </c>
      <c r="N4897" s="526"/>
      <c r="O4897" s="535"/>
      <c r="AC4897" s="274"/>
    </row>
    <row r="4898" spans="1:29" x14ac:dyDescent="0.2">
      <c r="A4898" s="528"/>
      <c r="B4898" s="477" t="str">
        <f t="shared" si="236"/>
        <v xml:space="preserve"> </v>
      </c>
      <c r="C4898" s="477"/>
      <c r="D4898" s="526"/>
      <c r="E4898" s="529"/>
      <c r="F4898" s="529"/>
      <c r="G4898" s="530"/>
      <c r="H4898" s="530"/>
      <c r="I4898" s="532"/>
      <c r="J4898" s="531" t="e">
        <f>VLOOKUP(K4898,'[11]CONSOLIDADO PLAN DESARROLLO'!$DK$9:$DM5194,3,0)</f>
        <v>#N/A</v>
      </c>
      <c r="K4898" s="532"/>
      <c r="L4898" s="531" t="str">
        <f>IF(K4898=0,"0-0",(VLOOKUP(K4898,'[11]CONSOLIDADO PLAN DESARROLLO'!$DK$9:$DM$305,2,0)))</f>
        <v>0-0</v>
      </c>
      <c r="M4898" s="532" t="str">
        <f t="shared" si="237"/>
        <v>0-0</v>
      </c>
      <c r="N4898" s="526"/>
      <c r="O4898" s="535"/>
      <c r="AC4898" s="274"/>
    </row>
    <row r="4899" spans="1:29" x14ac:dyDescent="0.2">
      <c r="A4899" s="528"/>
      <c r="B4899" s="477" t="str">
        <f t="shared" si="236"/>
        <v xml:space="preserve"> </v>
      </c>
      <c r="C4899" s="477"/>
      <c r="D4899" s="526"/>
      <c r="E4899" s="529"/>
      <c r="F4899" s="529"/>
      <c r="G4899" s="530"/>
      <c r="H4899" s="530"/>
      <c r="I4899" s="532"/>
      <c r="J4899" s="531" t="e">
        <f>VLOOKUP(K4899,'[11]CONSOLIDADO PLAN DESARROLLO'!$DK$9:$DM5195,3,0)</f>
        <v>#N/A</v>
      </c>
      <c r="K4899" s="532"/>
      <c r="L4899" s="531" t="str">
        <f>IF(K4899=0,"0-0",(VLOOKUP(K4899,'[11]CONSOLIDADO PLAN DESARROLLO'!$DK$9:$DM$305,2,0)))</f>
        <v>0-0</v>
      </c>
      <c r="M4899" s="532" t="str">
        <f t="shared" si="237"/>
        <v>0-0</v>
      </c>
      <c r="N4899" s="526"/>
      <c r="O4899" s="535"/>
      <c r="AC4899" s="274"/>
    </row>
    <row r="4900" spans="1:29" x14ac:dyDescent="0.2">
      <c r="A4900" s="528"/>
      <c r="B4900" s="477" t="str">
        <f t="shared" si="236"/>
        <v xml:space="preserve"> </v>
      </c>
      <c r="C4900" s="477"/>
      <c r="D4900" s="526"/>
      <c r="E4900" s="529"/>
      <c r="F4900" s="529"/>
      <c r="G4900" s="530"/>
      <c r="H4900" s="530"/>
      <c r="I4900" s="532"/>
      <c r="J4900" s="531" t="e">
        <f>VLOOKUP(K4900,'[11]CONSOLIDADO PLAN DESARROLLO'!$DK$9:$DM5196,3,0)</f>
        <v>#N/A</v>
      </c>
      <c r="K4900" s="532"/>
      <c r="L4900" s="531" t="str">
        <f>IF(K4900=0,"0-0",(VLOOKUP(K4900,'[11]CONSOLIDADO PLAN DESARROLLO'!$DK$9:$DM$305,2,0)))</f>
        <v>0-0</v>
      </c>
      <c r="M4900" s="532" t="str">
        <f t="shared" si="237"/>
        <v>0-0</v>
      </c>
      <c r="N4900" s="526"/>
      <c r="O4900" s="535"/>
      <c r="AC4900" s="274"/>
    </row>
    <row r="4901" spans="1:29" x14ac:dyDescent="0.2">
      <c r="A4901" s="528"/>
      <c r="B4901" s="477" t="str">
        <f t="shared" si="236"/>
        <v xml:space="preserve"> </v>
      </c>
      <c r="C4901" s="477"/>
      <c r="D4901" s="526"/>
      <c r="E4901" s="529"/>
      <c r="F4901" s="529"/>
      <c r="G4901" s="530"/>
      <c r="H4901" s="530"/>
      <c r="I4901" s="532"/>
      <c r="J4901" s="531" t="e">
        <f>VLOOKUP(K4901,'[11]CONSOLIDADO PLAN DESARROLLO'!$DK$9:$DM5197,3,0)</f>
        <v>#N/A</v>
      </c>
      <c r="K4901" s="532"/>
      <c r="L4901" s="531" t="str">
        <f>IF(K4901=0,"0-0",(VLOOKUP(K4901,'[11]CONSOLIDADO PLAN DESARROLLO'!$DK$9:$DM$305,2,0)))</f>
        <v>0-0</v>
      </c>
      <c r="M4901" s="532" t="str">
        <f t="shared" si="237"/>
        <v>0-0</v>
      </c>
      <c r="N4901" s="526"/>
      <c r="O4901" s="535"/>
      <c r="AC4901" s="274"/>
    </row>
    <row r="4902" spans="1:29" x14ac:dyDescent="0.2">
      <c r="A4902" s="528"/>
      <c r="B4902" s="477" t="str">
        <f t="shared" si="236"/>
        <v xml:space="preserve"> </v>
      </c>
      <c r="C4902" s="477"/>
      <c r="D4902" s="526"/>
      <c r="E4902" s="529"/>
      <c r="F4902" s="529"/>
      <c r="G4902" s="530"/>
      <c r="H4902" s="530"/>
      <c r="I4902" s="532"/>
      <c r="J4902" s="531" t="e">
        <f>VLOOKUP(K4902,'[11]CONSOLIDADO PLAN DESARROLLO'!$DK$9:$DM5198,3,0)</f>
        <v>#N/A</v>
      </c>
      <c r="K4902" s="532"/>
      <c r="L4902" s="531" t="str">
        <f>IF(K4902=0,"0-0",(VLOOKUP(K4902,'[11]CONSOLIDADO PLAN DESARROLLO'!$DK$9:$DM$305,2,0)))</f>
        <v>0-0</v>
      </c>
      <c r="M4902" s="532" t="str">
        <f t="shared" si="237"/>
        <v>0-0</v>
      </c>
      <c r="N4902" s="526"/>
      <c r="O4902" s="535"/>
      <c r="AC4902" s="274"/>
    </row>
    <row r="4903" spans="1:29" x14ac:dyDescent="0.2">
      <c r="A4903" s="528"/>
      <c r="B4903" s="477" t="str">
        <f t="shared" si="236"/>
        <v xml:space="preserve"> </v>
      </c>
      <c r="C4903" s="477"/>
      <c r="D4903" s="526"/>
      <c r="E4903" s="529"/>
      <c r="F4903" s="529"/>
      <c r="G4903" s="530"/>
      <c r="H4903" s="530"/>
      <c r="I4903" s="532"/>
      <c r="J4903" s="531" t="e">
        <f>VLOOKUP(K4903,'[11]CONSOLIDADO PLAN DESARROLLO'!$DK$9:$DM5199,3,0)</f>
        <v>#N/A</v>
      </c>
      <c r="K4903" s="532"/>
      <c r="L4903" s="531" t="str">
        <f>IF(K4903=0,"0-0",(VLOOKUP(K4903,'[11]CONSOLIDADO PLAN DESARROLLO'!$DK$9:$DM$305,2,0)))</f>
        <v>0-0</v>
      </c>
      <c r="M4903" s="532" t="str">
        <f t="shared" si="237"/>
        <v>0-0</v>
      </c>
      <c r="N4903" s="526"/>
      <c r="O4903" s="535"/>
      <c r="AC4903" s="274"/>
    </row>
    <row r="4904" spans="1:29" x14ac:dyDescent="0.2">
      <c r="A4904" s="528"/>
      <c r="B4904" s="477" t="str">
        <f t="shared" si="236"/>
        <v xml:space="preserve"> </v>
      </c>
      <c r="C4904" s="477"/>
      <c r="D4904" s="526"/>
      <c r="E4904" s="529"/>
      <c r="F4904" s="529"/>
      <c r="G4904" s="530"/>
      <c r="H4904" s="530"/>
      <c r="I4904" s="532"/>
      <c r="J4904" s="531" t="e">
        <f>VLOOKUP(K4904,'[11]CONSOLIDADO PLAN DESARROLLO'!$DK$9:$DM5200,3,0)</f>
        <v>#N/A</v>
      </c>
      <c r="K4904" s="532"/>
      <c r="L4904" s="531" t="str">
        <f>IF(K4904=0,"0-0",(VLOOKUP(K4904,'[11]CONSOLIDADO PLAN DESARROLLO'!$DK$9:$DM$305,2,0)))</f>
        <v>0-0</v>
      </c>
      <c r="M4904" s="532" t="str">
        <f t="shared" si="237"/>
        <v>0-0</v>
      </c>
      <c r="N4904" s="526"/>
      <c r="O4904" s="535"/>
      <c r="AC4904" s="274"/>
    </row>
    <row r="4905" spans="1:29" x14ac:dyDescent="0.2">
      <c r="A4905" s="528"/>
      <c r="B4905" s="477" t="str">
        <f t="shared" si="236"/>
        <v xml:space="preserve"> </v>
      </c>
      <c r="C4905" s="477"/>
      <c r="D4905" s="526"/>
      <c r="E4905" s="529"/>
      <c r="F4905" s="529"/>
      <c r="G4905" s="530"/>
      <c r="H4905" s="530"/>
      <c r="I4905" s="532"/>
      <c r="J4905" s="531" t="e">
        <f>VLOOKUP(K4905,'[11]CONSOLIDADO PLAN DESARROLLO'!$DK$9:$DM5201,3,0)</f>
        <v>#N/A</v>
      </c>
      <c r="K4905" s="532"/>
      <c r="L4905" s="531" t="str">
        <f>IF(K4905=0,"0-0",(VLOOKUP(K4905,'[11]CONSOLIDADO PLAN DESARROLLO'!$DK$9:$DM$305,2,0)))</f>
        <v>0-0</v>
      </c>
      <c r="M4905" s="532" t="str">
        <f t="shared" si="237"/>
        <v>0-0</v>
      </c>
      <c r="N4905" s="526"/>
      <c r="O4905" s="535"/>
      <c r="AC4905" s="274"/>
    </row>
    <row r="4906" spans="1:29" x14ac:dyDescent="0.2">
      <c r="A4906" s="528"/>
      <c r="B4906" s="477" t="str">
        <f t="shared" si="236"/>
        <v xml:space="preserve"> </v>
      </c>
      <c r="C4906" s="477"/>
      <c r="D4906" s="526"/>
      <c r="E4906" s="529"/>
      <c r="F4906" s="529"/>
      <c r="G4906" s="530"/>
      <c r="H4906" s="530"/>
      <c r="I4906" s="532"/>
      <c r="J4906" s="531" t="e">
        <f>VLOOKUP(K4906,'[11]CONSOLIDADO PLAN DESARROLLO'!$DK$9:$DM5202,3,0)</f>
        <v>#N/A</v>
      </c>
      <c r="K4906" s="532"/>
      <c r="L4906" s="531" t="str">
        <f>IF(K4906=0,"0-0",(VLOOKUP(K4906,'[11]CONSOLIDADO PLAN DESARROLLO'!$DK$9:$DM$305,2,0)))</f>
        <v>0-0</v>
      </c>
      <c r="M4906" s="532" t="str">
        <f t="shared" si="237"/>
        <v>0-0</v>
      </c>
      <c r="N4906" s="526"/>
      <c r="O4906" s="535"/>
      <c r="AC4906" s="274"/>
    </row>
    <row r="4907" spans="1:29" x14ac:dyDescent="0.2">
      <c r="A4907" s="528"/>
      <c r="B4907" s="477" t="str">
        <f t="shared" si="236"/>
        <v xml:space="preserve"> </v>
      </c>
      <c r="C4907" s="477"/>
      <c r="D4907" s="526"/>
      <c r="E4907" s="529"/>
      <c r="F4907" s="529"/>
      <c r="G4907" s="530"/>
      <c r="H4907" s="530"/>
      <c r="I4907" s="532"/>
      <c r="J4907" s="531" t="e">
        <f>VLOOKUP(K4907,'[11]CONSOLIDADO PLAN DESARROLLO'!$DK$9:$DM5203,3,0)</f>
        <v>#N/A</v>
      </c>
      <c r="K4907" s="532"/>
      <c r="L4907" s="531" t="str">
        <f>IF(K4907=0,"0-0",(VLOOKUP(K4907,'[11]CONSOLIDADO PLAN DESARROLLO'!$DK$9:$DM$305,2,0)))</f>
        <v>0-0</v>
      </c>
      <c r="M4907" s="532" t="str">
        <f t="shared" si="237"/>
        <v>0-0</v>
      </c>
      <c r="N4907" s="526"/>
      <c r="O4907" s="535"/>
      <c r="AC4907" s="274"/>
    </row>
    <row r="4908" spans="1:29" x14ac:dyDescent="0.2">
      <c r="A4908" s="528"/>
      <c r="B4908" s="477" t="str">
        <f t="shared" si="236"/>
        <v xml:space="preserve"> </v>
      </c>
      <c r="C4908" s="477"/>
      <c r="D4908" s="526"/>
      <c r="E4908" s="529"/>
      <c r="F4908" s="529"/>
      <c r="G4908" s="530"/>
      <c r="H4908" s="530"/>
      <c r="I4908" s="532"/>
      <c r="J4908" s="531" t="e">
        <f>VLOOKUP(K4908,'[11]CONSOLIDADO PLAN DESARROLLO'!$DK$9:$DM5204,3,0)</f>
        <v>#N/A</v>
      </c>
      <c r="K4908" s="532"/>
      <c r="L4908" s="531" t="str">
        <f>IF(K4908=0,"0-0",(VLOOKUP(K4908,'[11]CONSOLIDADO PLAN DESARROLLO'!$DK$9:$DM$305,2,0)))</f>
        <v>0-0</v>
      </c>
      <c r="M4908" s="532" t="str">
        <f t="shared" si="237"/>
        <v>0-0</v>
      </c>
      <c r="N4908" s="526"/>
      <c r="O4908" s="535"/>
      <c r="AC4908" s="274"/>
    </row>
    <row r="4909" spans="1:29" x14ac:dyDescent="0.2">
      <c r="A4909" s="528"/>
      <c r="B4909" s="477" t="str">
        <f t="shared" si="236"/>
        <v xml:space="preserve"> </v>
      </c>
      <c r="C4909" s="477"/>
      <c r="D4909" s="526"/>
      <c r="E4909" s="529"/>
      <c r="F4909" s="529"/>
      <c r="G4909" s="530"/>
      <c r="H4909" s="530"/>
      <c r="I4909" s="532"/>
      <c r="J4909" s="531" t="e">
        <f>VLOOKUP(K4909,'[11]CONSOLIDADO PLAN DESARROLLO'!$DK$9:$DM5205,3,0)</f>
        <v>#N/A</v>
      </c>
      <c r="K4909" s="532"/>
      <c r="L4909" s="531" t="str">
        <f>IF(K4909=0,"0-0",(VLOOKUP(K4909,'[11]CONSOLIDADO PLAN DESARROLLO'!$DK$9:$DM$305,2,0)))</f>
        <v>0-0</v>
      </c>
      <c r="M4909" s="532" t="str">
        <f t="shared" si="237"/>
        <v>0-0</v>
      </c>
      <c r="N4909" s="526"/>
      <c r="O4909" s="535"/>
      <c r="AC4909" s="274"/>
    </row>
    <row r="4910" spans="1:29" x14ac:dyDescent="0.2">
      <c r="A4910" s="528"/>
      <c r="B4910" s="477" t="str">
        <f t="shared" si="236"/>
        <v xml:space="preserve"> </v>
      </c>
      <c r="C4910" s="477"/>
      <c r="D4910" s="526"/>
      <c r="E4910" s="529"/>
      <c r="F4910" s="529"/>
      <c r="G4910" s="530"/>
      <c r="H4910" s="530"/>
      <c r="I4910" s="532"/>
      <c r="J4910" s="531" t="e">
        <f>VLOOKUP(K4910,'[11]CONSOLIDADO PLAN DESARROLLO'!$DK$9:$DM5206,3,0)</f>
        <v>#N/A</v>
      </c>
      <c r="K4910" s="532"/>
      <c r="L4910" s="531" t="str">
        <f>IF(K4910=0,"0-0",(VLOOKUP(K4910,'[11]CONSOLIDADO PLAN DESARROLLO'!$DK$9:$DM$305,2,0)))</f>
        <v>0-0</v>
      </c>
      <c r="M4910" s="532" t="str">
        <f t="shared" si="237"/>
        <v>0-0</v>
      </c>
      <c r="N4910" s="526"/>
      <c r="O4910" s="535"/>
      <c r="AC4910" s="274"/>
    </row>
    <row r="4911" spans="1:29" x14ac:dyDescent="0.2">
      <c r="A4911" s="528"/>
      <c r="B4911" s="477" t="str">
        <f t="shared" si="236"/>
        <v xml:space="preserve"> </v>
      </c>
      <c r="C4911" s="477"/>
      <c r="D4911" s="526"/>
      <c r="E4911" s="529"/>
      <c r="F4911" s="529"/>
      <c r="G4911" s="530"/>
      <c r="H4911" s="530"/>
      <c r="I4911" s="532"/>
      <c r="J4911" s="531" t="e">
        <f>VLOOKUP(K4911,'[11]CONSOLIDADO PLAN DESARROLLO'!$DK$9:$DM5207,3,0)</f>
        <v>#N/A</v>
      </c>
      <c r="K4911" s="532"/>
      <c r="L4911" s="531" t="str">
        <f>IF(K4911=0,"0-0",(VLOOKUP(K4911,'[11]CONSOLIDADO PLAN DESARROLLO'!$DK$9:$DM$305,2,0)))</f>
        <v>0-0</v>
      </c>
      <c r="M4911" s="532" t="str">
        <f t="shared" si="237"/>
        <v>0-0</v>
      </c>
      <c r="N4911" s="526"/>
      <c r="O4911" s="535"/>
      <c r="AC4911" s="274"/>
    </row>
    <row r="4912" spans="1:29" x14ac:dyDescent="0.2">
      <c r="A4912" s="528"/>
      <c r="B4912" s="477" t="str">
        <f t="shared" si="236"/>
        <v xml:space="preserve"> </v>
      </c>
      <c r="C4912" s="477"/>
      <c r="D4912" s="526"/>
      <c r="E4912" s="529"/>
      <c r="F4912" s="529"/>
      <c r="G4912" s="530"/>
      <c r="H4912" s="530"/>
      <c r="I4912" s="532"/>
      <c r="J4912" s="531" t="e">
        <f>VLOOKUP(K4912,'[11]CONSOLIDADO PLAN DESARROLLO'!$DK$9:$DM5208,3,0)</f>
        <v>#N/A</v>
      </c>
      <c r="K4912" s="532"/>
      <c r="L4912" s="531" t="str">
        <f>IF(K4912=0,"0-0",(VLOOKUP(K4912,'[11]CONSOLIDADO PLAN DESARROLLO'!$DK$9:$DM$305,2,0)))</f>
        <v>0-0</v>
      </c>
      <c r="M4912" s="532" t="str">
        <f t="shared" si="237"/>
        <v>0-0</v>
      </c>
      <c r="N4912" s="526"/>
      <c r="O4912" s="535"/>
      <c r="AC4912" s="274"/>
    </row>
    <row r="4913" spans="1:29" x14ac:dyDescent="0.2">
      <c r="A4913" s="528"/>
      <c r="B4913" s="477" t="str">
        <f t="shared" si="236"/>
        <v xml:space="preserve"> </v>
      </c>
      <c r="C4913" s="477"/>
      <c r="D4913" s="526"/>
      <c r="E4913" s="529"/>
      <c r="F4913" s="529"/>
      <c r="G4913" s="530"/>
      <c r="H4913" s="530"/>
      <c r="I4913" s="532"/>
      <c r="J4913" s="531" t="e">
        <f>VLOOKUP(K4913,'[11]CONSOLIDADO PLAN DESARROLLO'!$DK$9:$DM5209,3,0)</f>
        <v>#N/A</v>
      </c>
      <c r="K4913" s="532"/>
      <c r="L4913" s="531" t="str">
        <f>IF(K4913=0,"0-0",(VLOOKUP(K4913,'[11]CONSOLIDADO PLAN DESARROLLO'!$DK$9:$DM$305,2,0)))</f>
        <v>0-0</v>
      </c>
      <c r="M4913" s="532" t="str">
        <f t="shared" si="237"/>
        <v>0-0</v>
      </c>
      <c r="N4913" s="526"/>
      <c r="O4913" s="535"/>
      <c r="AC4913" s="274"/>
    </row>
    <row r="4914" spans="1:29" x14ac:dyDescent="0.2">
      <c r="A4914" s="528"/>
      <c r="B4914" s="477" t="str">
        <f t="shared" si="236"/>
        <v xml:space="preserve"> </v>
      </c>
      <c r="C4914" s="477"/>
      <c r="D4914" s="526"/>
      <c r="E4914" s="529"/>
      <c r="F4914" s="529"/>
      <c r="G4914" s="530"/>
      <c r="H4914" s="530"/>
      <c r="I4914" s="532"/>
      <c r="J4914" s="531" t="e">
        <f>VLOOKUP(K4914,'[11]CONSOLIDADO PLAN DESARROLLO'!$DK$9:$DM5210,3,0)</f>
        <v>#N/A</v>
      </c>
      <c r="K4914" s="532"/>
      <c r="L4914" s="531" t="str">
        <f>IF(K4914=0,"0-0",(VLOOKUP(K4914,'[11]CONSOLIDADO PLAN DESARROLLO'!$DK$9:$DM$305,2,0)))</f>
        <v>0-0</v>
      </c>
      <c r="M4914" s="532" t="str">
        <f t="shared" si="237"/>
        <v>0-0</v>
      </c>
      <c r="N4914" s="526"/>
      <c r="O4914" s="535"/>
      <c r="AC4914" s="274"/>
    </row>
    <row r="4915" spans="1:29" x14ac:dyDescent="0.2">
      <c r="A4915" s="528"/>
      <c r="B4915" s="477" t="str">
        <f t="shared" si="236"/>
        <v xml:space="preserve"> </v>
      </c>
      <c r="C4915" s="477"/>
      <c r="D4915" s="526"/>
      <c r="E4915" s="529"/>
      <c r="F4915" s="529"/>
      <c r="G4915" s="530"/>
      <c r="H4915" s="530"/>
      <c r="I4915" s="532"/>
      <c r="J4915" s="531" t="e">
        <f>VLOOKUP(K4915,'[11]CONSOLIDADO PLAN DESARROLLO'!$DK$9:$DM5211,3,0)</f>
        <v>#N/A</v>
      </c>
      <c r="K4915" s="532"/>
      <c r="L4915" s="531" t="str">
        <f>IF(K4915=0,"0-0",(VLOOKUP(K4915,'[11]CONSOLIDADO PLAN DESARROLLO'!$DK$9:$DM$305,2,0)))</f>
        <v>0-0</v>
      </c>
      <c r="M4915" s="532" t="str">
        <f t="shared" si="237"/>
        <v>0-0</v>
      </c>
      <c r="N4915" s="526"/>
      <c r="O4915" s="535"/>
      <c r="AC4915" s="274"/>
    </row>
    <row r="4916" spans="1:29" x14ac:dyDescent="0.2">
      <c r="A4916" s="528"/>
      <c r="B4916" s="477" t="str">
        <f t="shared" si="236"/>
        <v xml:space="preserve"> </v>
      </c>
      <c r="C4916" s="477"/>
      <c r="D4916" s="526"/>
      <c r="E4916" s="529"/>
      <c r="F4916" s="529"/>
      <c r="G4916" s="530"/>
      <c r="H4916" s="530"/>
      <c r="I4916" s="532"/>
      <c r="J4916" s="531" t="e">
        <f>VLOOKUP(K4916,'[11]CONSOLIDADO PLAN DESARROLLO'!$DK$9:$DM5212,3,0)</f>
        <v>#N/A</v>
      </c>
      <c r="K4916" s="532"/>
      <c r="L4916" s="531" t="str">
        <f>IF(K4916=0,"0-0",(VLOOKUP(K4916,'[11]CONSOLIDADO PLAN DESARROLLO'!$DK$9:$DM$305,2,0)))</f>
        <v>0-0</v>
      </c>
      <c r="M4916" s="532" t="str">
        <f t="shared" si="237"/>
        <v>0-0</v>
      </c>
      <c r="N4916" s="526"/>
      <c r="O4916" s="535"/>
      <c r="AC4916" s="274"/>
    </row>
    <row r="4917" spans="1:29" x14ac:dyDescent="0.2">
      <c r="A4917" s="528"/>
      <c r="B4917" s="477" t="str">
        <f t="shared" si="236"/>
        <v xml:space="preserve"> </v>
      </c>
      <c r="C4917" s="477"/>
      <c r="D4917" s="526"/>
      <c r="E4917" s="529"/>
      <c r="F4917" s="529"/>
      <c r="G4917" s="530"/>
      <c r="H4917" s="530"/>
      <c r="I4917" s="532"/>
      <c r="J4917" s="531" t="e">
        <f>VLOOKUP(K4917,'[11]CONSOLIDADO PLAN DESARROLLO'!$DK$9:$DM5213,3,0)</f>
        <v>#N/A</v>
      </c>
      <c r="K4917" s="532"/>
      <c r="L4917" s="531" t="str">
        <f>IF(K4917=0,"0-0",(VLOOKUP(K4917,'[11]CONSOLIDADO PLAN DESARROLLO'!$DK$9:$DM$305,2,0)))</f>
        <v>0-0</v>
      </c>
      <c r="M4917" s="532" t="str">
        <f t="shared" si="237"/>
        <v>0-0</v>
      </c>
      <c r="N4917" s="526"/>
      <c r="O4917" s="535"/>
      <c r="AC4917" s="274"/>
    </row>
    <row r="4918" spans="1:29" x14ac:dyDescent="0.2">
      <c r="A4918" s="528"/>
      <c r="B4918" s="477" t="str">
        <f t="shared" si="236"/>
        <v xml:space="preserve"> </v>
      </c>
      <c r="C4918" s="477"/>
      <c r="D4918" s="526"/>
      <c r="E4918" s="529"/>
      <c r="F4918" s="529"/>
      <c r="G4918" s="530"/>
      <c r="H4918" s="530"/>
      <c r="I4918" s="532"/>
      <c r="J4918" s="531" t="e">
        <f>VLOOKUP(K4918,'[11]CONSOLIDADO PLAN DESARROLLO'!$DK$9:$DM5214,3,0)</f>
        <v>#N/A</v>
      </c>
      <c r="K4918" s="532"/>
      <c r="L4918" s="531" t="str">
        <f>IF(K4918=0,"0-0",(VLOOKUP(K4918,'[11]CONSOLIDADO PLAN DESARROLLO'!$DK$9:$DM$305,2,0)))</f>
        <v>0-0</v>
      </c>
      <c r="M4918" s="532" t="str">
        <f t="shared" si="237"/>
        <v>0-0</v>
      </c>
      <c r="N4918" s="526"/>
      <c r="O4918" s="535"/>
      <c r="AC4918" s="274"/>
    </row>
    <row r="4919" spans="1:29" x14ac:dyDescent="0.2">
      <c r="A4919" s="528"/>
      <c r="B4919" s="477" t="str">
        <f t="shared" si="236"/>
        <v xml:space="preserve"> </v>
      </c>
      <c r="C4919" s="477"/>
      <c r="D4919" s="526"/>
      <c r="E4919" s="529"/>
      <c r="F4919" s="529"/>
      <c r="G4919" s="530"/>
      <c r="H4919" s="530"/>
      <c r="I4919" s="532"/>
      <c r="J4919" s="531" t="e">
        <f>VLOOKUP(K4919,'[11]CONSOLIDADO PLAN DESARROLLO'!$DK$9:$DM5215,3,0)</f>
        <v>#N/A</v>
      </c>
      <c r="K4919" s="532"/>
      <c r="L4919" s="531" t="str">
        <f>IF(K4919=0,"0-0",(VLOOKUP(K4919,'[11]CONSOLIDADO PLAN DESARROLLO'!$DK$9:$DM$305,2,0)))</f>
        <v>0-0</v>
      </c>
      <c r="M4919" s="532" t="str">
        <f t="shared" si="237"/>
        <v>0-0</v>
      </c>
      <c r="N4919" s="526"/>
      <c r="O4919" s="535"/>
      <c r="AC4919" s="274"/>
    </row>
    <row r="4920" spans="1:29" x14ac:dyDescent="0.2">
      <c r="A4920" s="528"/>
      <c r="B4920" s="477" t="str">
        <f t="shared" si="236"/>
        <v xml:space="preserve"> </v>
      </c>
      <c r="C4920" s="477"/>
      <c r="D4920" s="526"/>
      <c r="E4920" s="529"/>
      <c r="F4920" s="529"/>
      <c r="G4920" s="530"/>
      <c r="H4920" s="530"/>
      <c r="I4920" s="532"/>
      <c r="J4920" s="531" t="e">
        <f>VLOOKUP(K4920,'[11]CONSOLIDADO PLAN DESARROLLO'!$DK$9:$DM5216,3,0)</f>
        <v>#N/A</v>
      </c>
      <c r="K4920" s="532"/>
      <c r="L4920" s="531" t="str">
        <f>IF(K4920=0,"0-0",(VLOOKUP(K4920,'[11]CONSOLIDADO PLAN DESARROLLO'!$DK$9:$DM$305,2,0)))</f>
        <v>0-0</v>
      </c>
      <c r="M4920" s="532" t="str">
        <f t="shared" si="237"/>
        <v>0-0</v>
      </c>
      <c r="N4920" s="526"/>
      <c r="O4920" s="535"/>
      <c r="AC4920" s="274"/>
    </row>
    <row r="4921" spans="1:29" x14ac:dyDescent="0.2">
      <c r="A4921" s="528"/>
      <c r="B4921" s="477" t="str">
        <f t="shared" si="236"/>
        <v xml:space="preserve"> </v>
      </c>
      <c r="C4921" s="477"/>
      <c r="D4921" s="526"/>
      <c r="E4921" s="529"/>
      <c r="F4921" s="529"/>
      <c r="G4921" s="530"/>
      <c r="H4921" s="530"/>
      <c r="I4921" s="532"/>
      <c r="J4921" s="531" t="e">
        <f>VLOOKUP(K4921,'[11]CONSOLIDADO PLAN DESARROLLO'!$DK$9:$DM5217,3,0)</f>
        <v>#N/A</v>
      </c>
      <c r="K4921" s="532"/>
      <c r="L4921" s="531" t="str">
        <f>IF(K4921=0,"0-0",(VLOOKUP(K4921,'[11]CONSOLIDADO PLAN DESARROLLO'!$DK$9:$DM$305,2,0)))</f>
        <v>0-0</v>
      </c>
      <c r="M4921" s="532" t="str">
        <f t="shared" si="237"/>
        <v>0-0</v>
      </c>
      <c r="N4921" s="526"/>
      <c r="O4921" s="535"/>
      <c r="AC4921" s="274"/>
    </row>
    <row r="4922" spans="1:29" x14ac:dyDescent="0.2">
      <c r="A4922" s="528"/>
      <c r="B4922" s="477" t="str">
        <f t="shared" si="236"/>
        <v xml:space="preserve"> </v>
      </c>
      <c r="C4922" s="477"/>
      <c r="D4922" s="526"/>
      <c r="E4922" s="529"/>
      <c r="F4922" s="529"/>
      <c r="G4922" s="530"/>
      <c r="H4922" s="530"/>
      <c r="I4922" s="532"/>
      <c r="J4922" s="531" t="e">
        <f>VLOOKUP(K4922,'[11]CONSOLIDADO PLAN DESARROLLO'!$DK$9:$DM5218,3,0)</f>
        <v>#N/A</v>
      </c>
      <c r="K4922" s="532"/>
      <c r="L4922" s="531" t="str">
        <f>IF(K4922=0,"0-0",(VLOOKUP(K4922,'[11]CONSOLIDADO PLAN DESARROLLO'!$DK$9:$DM$305,2,0)))</f>
        <v>0-0</v>
      </c>
      <c r="M4922" s="532" t="str">
        <f t="shared" si="237"/>
        <v>0-0</v>
      </c>
      <c r="N4922" s="526"/>
      <c r="O4922" s="535"/>
      <c r="AC4922" s="274"/>
    </row>
    <row r="4923" spans="1:29" x14ac:dyDescent="0.2">
      <c r="A4923" s="528"/>
      <c r="B4923" s="477" t="str">
        <f t="shared" si="236"/>
        <v xml:space="preserve"> </v>
      </c>
      <c r="C4923" s="477"/>
      <c r="D4923" s="526"/>
      <c r="E4923" s="529"/>
      <c r="F4923" s="529"/>
      <c r="G4923" s="530"/>
      <c r="H4923" s="530"/>
      <c r="I4923" s="532"/>
      <c r="J4923" s="531" t="e">
        <f>VLOOKUP(K4923,'[11]CONSOLIDADO PLAN DESARROLLO'!$DK$9:$DM5219,3,0)</f>
        <v>#N/A</v>
      </c>
      <c r="K4923" s="532"/>
      <c r="L4923" s="531" t="str">
        <f>IF(K4923=0,"0-0",(VLOOKUP(K4923,'[11]CONSOLIDADO PLAN DESARROLLO'!$DK$9:$DM$305,2,0)))</f>
        <v>0-0</v>
      </c>
      <c r="M4923" s="532" t="str">
        <f t="shared" si="237"/>
        <v>0-0</v>
      </c>
      <c r="N4923" s="526"/>
      <c r="O4923" s="535"/>
      <c r="AC4923" s="274"/>
    </row>
    <row r="4924" spans="1:29" x14ac:dyDescent="0.2">
      <c r="A4924" s="528"/>
      <c r="B4924" s="477" t="str">
        <f t="shared" si="236"/>
        <v xml:space="preserve"> </v>
      </c>
      <c r="C4924" s="477"/>
      <c r="D4924" s="526"/>
      <c r="E4924" s="529"/>
      <c r="F4924" s="529"/>
      <c r="G4924" s="530"/>
      <c r="H4924" s="530"/>
      <c r="I4924" s="532"/>
      <c r="J4924" s="531" t="e">
        <f>VLOOKUP(K4924,'[11]CONSOLIDADO PLAN DESARROLLO'!$DK$9:$DM5220,3,0)</f>
        <v>#N/A</v>
      </c>
      <c r="K4924" s="532"/>
      <c r="L4924" s="531" t="str">
        <f>IF(K4924=0,"0-0",(VLOOKUP(K4924,'[11]CONSOLIDADO PLAN DESARROLLO'!$DK$9:$DM$305,2,0)))</f>
        <v>0-0</v>
      </c>
      <c r="M4924" s="532" t="str">
        <f t="shared" si="237"/>
        <v>0-0</v>
      </c>
      <c r="N4924" s="526"/>
      <c r="O4924" s="535"/>
      <c r="AC4924" s="274"/>
    </row>
    <row r="4925" spans="1:29" x14ac:dyDescent="0.2">
      <c r="A4925" s="528"/>
      <c r="B4925" s="477" t="str">
        <f t="shared" si="236"/>
        <v xml:space="preserve"> </v>
      </c>
      <c r="C4925" s="477"/>
      <c r="D4925" s="526"/>
      <c r="E4925" s="529"/>
      <c r="F4925" s="529"/>
      <c r="G4925" s="530"/>
      <c r="H4925" s="530"/>
      <c r="I4925" s="532"/>
      <c r="J4925" s="531" t="e">
        <f>VLOOKUP(K4925,'[11]CONSOLIDADO PLAN DESARROLLO'!$DK$9:$DM5221,3,0)</f>
        <v>#N/A</v>
      </c>
      <c r="K4925" s="532"/>
      <c r="L4925" s="531" t="str">
        <f>IF(K4925=0,"0-0",(VLOOKUP(K4925,'[11]CONSOLIDADO PLAN DESARROLLO'!$DK$9:$DM$305,2,0)))</f>
        <v>0-0</v>
      </c>
      <c r="M4925" s="532" t="str">
        <f t="shared" si="237"/>
        <v>0-0</v>
      </c>
      <c r="N4925" s="526"/>
      <c r="O4925" s="535"/>
      <c r="AC4925" s="274"/>
    </row>
    <row r="4926" spans="1:29" x14ac:dyDescent="0.2">
      <c r="A4926" s="528"/>
      <c r="B4926" s="477" t="str">
        <f t="shared" si="236"/>
        <v xml:space="preserve"> </v>
      </c>
      <c r="C4926" s="477"/>
      <c r="D4926" s="526"/>
      <c r="E4926" s="529"/>
      <c r="F4926" s="529"/>
      <c r="G4926" s="530"/>
      <c r="H4926" s="530"/>
      <c r="I4926" s="532"/>
      <c r="J4926" s="531" t="e">
        <f>VLOOKUP(K4926,'[11]CONSOLIDADO PLAN DESARROLLO'!$DK$9:$DM5222,3,0)</f>
        <v>#N/A</v>
      </c>
      <c r="K4926" s="532"/>
      <c r="L4926" s="531" t="str">
        <f>IF(K4926=0,"0-0",(VLOOKUP(K4926,'[11]CONSOLIDADO PLAN DESARROLLO'!$DK$9:$DM$305,2,0)))</f>
        <v>0-0</v>
      </c>
      <c r="M4926" s="532" t="str">
        <f t="shared" si="237"/>
        <v>0-0</v>
      </c>
      <c r="N4926" s="526"/>
      <c r="O4926" s="535"/>
      <c r="AC4926" s="274"/>
    </row>
    <row r="4927" spans="1:29" x14ac:dyDescent="0.2">
      <c r="A4927" s="528"/>
      <c r="B4927" s="477" t="str">
        <f t="shared" si="236"/>
        <v xml:space="preserve"> </v>
      </c>
      <c r="C4927" s="477"/>
      <c r="D4927" s="526"/>
      <c r="E4927" s="529"/>
      <c r="F4927" s="529"/>
      <c r="G4927" s="530"/>
      <c r="H4927" s="530"/>
      <c r="I4927" s="532"/>
      <c r="J4927" s="531" t="e">
        <f>VLOOKUP(K4927,'[11]CONSOLIDADO PLAN DESARROLLO'!$DK$9:$DM5223,3,0)</f>
        <v>#N/A</v>
      </c>
      <c r="K4927" s="532"/>
      <c r="L4927" s="531" t="str">
        <f>IF(K4927=0,"0-0",(VLOOKUP(K4927,'[11]CONSOLIDADO PLAN DESARROLLO'!$DK$9:$DM$305,2,0)))</f>
        <v>0-0</v>
      </c>
      <c r="M4927" s="532" t="str">
        <f t="shared" si="237"/>
        <v>0-0</v>
      </c>
      <c r="N4927" s="526"/>
      <c r="O4927" s="535"/>
      <c r="AC4927" s="274"/>
    </row>
    <row r="4928" spans="1:29" x14ac:dyDescent="0.2">
      <c r="A4928" s="528"/>
      <c r="B4928" s="477" t="str">
        <f t="shared" si="236"/>
        <v xml:space="preserve"> </v>
      </c>
      <c r="C4928" s="477"/>
      <c r="D4928" s="526"/>
      <c r="E4928" s="529"/>
      <c r="F4928" s="529"/>
      <c r="G4928" s="530"/>
      <c r="H4928" s="530"/>
      <c r="I4928" s="532"/>
      <c r="J4928" s="531" t="e">
        <f>VLOOKUP(K4928,'[11]CONSOLIDADO PLAN DESARROLLO'!$DK$9:$DM5224,3,0)</f>
        <v>#N/A</v>
      </c>
      <c r="K4928" s="532"/>
      <c r="L4928" s="531" t="str">
        <f>IF(K4928=0,"0-0",(VLOOKUP(K4928,'[11]CONSOLIDADO PLAN DESARROLLO'!$DK$9:$DM$305,2,0)))</f>
        <v>0-0</v>
      </c>
      <c r="M4928" s="532" t="str">
        <f t="shared" si="237"/>
        <v>0-0</v>
      </c>
      <c r="N4928" s="526"/>
      <c r="O4928" s="535"/>
      <c r="AC4928" s="274"/>
    </row>
    <row r="4929" spans="1:29" x14ac:dyDescent="0.2">
      <c r="A4929" s="528"/>
      <c r="B4929" s="477" t="str">
        <f t="shared" si="236"/>
        <v xml:space="preserve"> </v>
      </c>
      <c r="C4929" s="477"/>
      <c r="D4929" s="526"/>
      <c r="E4929" s="529"/>
      <c r="F4929" s="529"/>
      <c r="G4929" s="530"/>
      <c r="H4929" s="530"/>
      <c r="I4929" s="532"/>
      <c r="J4929" s="531" t="e">
        <f>VLOOKUP(K4929,'[11]CONSOLIDADO PLAN DESARROLLO'!$DK$9:$DM5225,3,0)</f>
        <v>#N/A</v>
      </c>
      <c r="K4929" s="532"/>
      <c r="L4929" s="531" t="str">
        <f>IF(K4929=0,"0-0",(VLOOKUP(K4929,'[11]CONSOLIDADO PLAN DESARROLLO'!$DK$9:$DM$305,2,0)))</f>
        <v>0-0</v>
      </c>
      <c r="M4929" s="532" t="str">
        <f t="shared" si="237"/>
        <v>0-0</v>
      </c>
      <c r="N4929" s="526"/>
      <c r="O4929" s="535"/>
      <c r="AC4929" s="274"/>
    </row>
    <row r="4930" spans="1:29" x14ac:dyDescent="0.2">
      <c r="A4930" s="528"/>
      <c r="B4930" s="477" t="str">
        <f t="shared" si="236"/>
        <v xml:space="preserve"> </v>
      </c>
      <c r="C4930" s="477"/>
      <c r="D4930" s="526"/>
      <c r="E4930" s="529"/>
      <c r="F4930" s="529"/>
      <c r="G4930" s="530"/>
      <c r="H4930" s="530"/>
      <c r="I4930" s="532"/>
      <c r="J4930" s="531" t="e">
        <f>VLOOKUP(K4930,'[11]CONSOLIDADO PLAN DESARROLLO'!$DK$9:$DM5226,3,0)</f>
        <v>#N/A</v>
      </c>
      <c r="K4930" s="532"/>
      <c r="L4930" s="531" t="str">
        <f>IF(K4930=0,"0-0",(VLOOKUP(K4930,'[11]CONSOLIDADO PLAN DESARROLLO'!$DK$9:$DM$305,2,0)))</f>
        <v>0-0</v>
      </c>
      <c r="M4930" s="532" t="str">
        <f t="shared" si="237"/>
        <v>0-0</v>
      </c>
      <c r="N4930" s="526"/>
      <c r="O4930" s="535"/>
      <c r="AC4930" s="274"/>
    </row>
    <row r="4931" spans="1:29" x14ac:dyDescent="0.2">
      <c r="A4931" s="528"/>
      <c r="B4931" s="477" t="str">
        <f t="shared" ref="B4931:B4994" si="238">+CONCATENATE(C4931," ",(LEFT(I4931,(3))))</f>
        <v xml:space="preserve"> </v>
      </c>
      <c r="C4931" s="477"/>
      <c r="D4931" s="526"/>
      <c r="E4931" s="529"/>
      <c r="F4931" s="529"/>
      <c r="G4931" s="530"/>
      <c r="H4931" s="530"/>
      <c r="I4931" s="532"/>
      <c r="J4931" s="531" t="e">
        <f>VLOOKUP(K4931,'[11]CONSOLIDADO PLAN DESARROLLO'!$DK$9:$DM5227,3,0)</f>
        <v>#N/A</v>
      </c>
      <c r="K4931" s="532"/>
      <c r="L4931" s="531" t="str">
        <f>IF(K4931=0,"0-0",(VLOOKUP(K4931,'[11]CONSOLIDADO PLAN DESARROLLO'!$DK$9:$DM$305,2,0)))</f>
        <v>0-0</v>
      </c>
      <c r="M4931" s="532" t="str">
        <f t="shared" ref="M4931:M4994" si="239">IF(I4931=0,"0-0",(VLOOKUP(I4931,$Q$2:$V$191,$P$1,0)))</f>
        <v>0-0</v>
      </c>
      <c r="N4931" s="526"/>
      <c r="O4931" s="535"/>
      <c r="AC4931" s="274"/>
    </row>
    <row r="4932" spans="1:29" x14ac:dyDescent="0.2">
      <c r="A4932" s="528"/>
      <c r="B4932" s="477" t="str">
        <f t="shared" si="238"/>
        <v xml:space="preserve"> </v>
      </c>
      <c r="C4932" s="477"/>
      <c r="D4932" s="526"/>
      <c r="E4932" s="529"/>
      <c r="F4932" s="529"/>
      <c r="G4932" s="530"/>
      <c r="H4932" s="530"/>
      <c r="I4932" s="532"/>
      <c r="J4932" s="531" t="e">
        <f>VLOOKUP(K4932,'[11]CONSOLIDADO PLAN DESARROLLO'!$DK$9:$DM5228,3,0)</f>
        <v>#N/A</v>
      </c>
      <c r="K4932" s="532"/>
      <c r="L4932" s="531" t="str">
        <f>IF(K4932=0,"0-0",(VLOOKUP(K4932,'[11]CONSOLIDADO PLAN DESARROLLO'!$DK$9:$DM$305,2,0)))</f>
        <v>0-0</v>
      </c>
      <c r="M4932" s="532" t="str">
        <f t="shared" si="239"/>
        <v>0-0</v>
      </c>
      <c r="N4932" s="526"/>
      <c r="O4932" s="535"/>
      <c r="AC4932" s="274"/>
    </row>
    <row r="4933" spans="1:29" x14ac:dyDescent="0.2">
      <c r="A4933" s="528"/>
      <c r="B4933" s="477" t="str">
        <f t="shared" si="238"/>
        <v xml:space="preserve"> </v>
      </c>
      <c r="C4933" s="477"/>
      <c r="D4933" s="526"/>
      <c r="E4933" s="529"/>
      <c r="F4933" s="529"/>
      <c r="G4933" s="530"/>
      <c r="H4933" s="530"/>
      <c r="I4933" s="532"/>
      <c r="J4933" s="531" t="e">
        <f>VLOOKUP(K4933,'[11]CONSOLIDADO PLAN DESARROLLO'!$DK$9:$DM5229,3,0)</f>
        <v>#N/A</v>
      </c>
      <c r="K4933" s="532"/>
      <c r="L4933" s="531" t="str">
        <f>IF(K4933=0,"0-0",(VLOOKUP(K4933,'[11]CONSOLIDADO PLAN DESARROLLO'!$DK$9:$DM$305,2,0)))</f>
        <v>0-0</v>
      </c>
      <c r="M4933" s="532" t="str">
        <f t="shared" si="239"/>
        <v>0-0</v>
      </c>
      <c r="N4933" s="526"/>
      <c r="O4933" s="535"/>
      <c r="AC4933" s="274"/>
    </row>
    <row r="4934" spans="1:29" x14ac:dyDescent="0.2">
      <c r="A4934" s="528"/>
      <c r="B4934" s="477" t="str">
        <f t="shared" si="238"/>
        <v xml:space="preserve"> </v>
      </c>
      <c r="C4934" s="477"/>
      <c r="D4934" s="526"/>
      <c r="E4934" s="529"/>
      <c r="F4934" s="529"/>
      <c r="G4934" s="530"/>
      <c r="H4934" s="530"/>
      <c r="I4934" s="532"/>
      <c r="J4934" s="531" t="e">
        <f>VLOOKUP(K4934,'[11]CONSOLIDADO PLAN DESARROLLO'!$DK$9:$DM5230,3,0)</f>
        <v>#N/A</v>
      </c>
      <c r="K4934" s="532"/>
      <c r="L4934" s="531" t="str">
        <f>IF(K4934=0,"0-0",(VLOOKUP(K4934,'[11]CONSOLIDADO PLAN DESARROLLO'!$DK$9:$DM$305,2,0)))</f>
        <v>0-0</v>
      </c>
      <c r="M4934" s="532" t="str">
        <f t="shared" si="239"/>
        <v>0-0</v>
      </c>
      <c r="N4934" s="526"/>
      <c r="O4934" s="535"/>
      <c r="AC4934" s="274"/>
    </row>
    <row r="4935" spans="1:29" x14ac:dyDescent="0.2">
      <c r="A4935" s="528"/>
      <c r="B4935" s="477" t="str">
        <f t="shared" si="238"/>
        <v xml:space="preserve"> </v>
      </c>
      <c r="C4935" s="477"/>
      <c r="D4935" s="526"/>
      <c r="E4935" s="529"/>
      <c r="F4935" s="529"/>
      <c r="G4935" s="530"/>
      <c r="H4935" s="530"/>
      <c r="I4935" s="532"/>
      <c r="J4935" s="531" t="e">
        <f>VLOOKUP(K4935,'[11]CONSOLIDADO PLAN DESARROLLO'!$DK$9:$DM5231,3,0)</f>
        <v>#N/A</v>
      </c>
      <c r="K4935" s="532"/>
      <c r="L4935" s="531" t="str">
        <f>IF(K4935=0,"0-0",(VLOOKUP(K4935,'[11]CONSOLIDADO PLAN DESARROLLO'!$DK$9:$DM$305,2,0)))</f>
        <v>0-0</v>
      </c>
      <c r="M4935" s="532" t="str">
        <f t="shared" si="239"/>
        <v>0-0</v>
      </c>
      <c r="N4935" s="526"/>
      <c r="O4935" s="535"/>
      <c r="AC4935" s="274"/>
    </row>
    <row r="4936" spans="1:29" x14ac:dyDescent="0.2">
      <c r="A4936" s="528"/>
      <c r="B4936" s="477" t="str">
        <f t="shared" si="238"/>
        <v xml:space="preserve"> </v>
      </c>
      <c r="C4936" s="477"/>
      <c r="D4936" s="526"/>
      <c r="E4936" s="529"/>
      <c r="F4936" s="529"/>
      <c r="G4936" s="530"/>
      <c r="H4936" s="530"/>
      <c r="I4936" s="532"/>
      <c r="J4936" s="531" t="e">
        <f>VLOOKUP(K4936,'[11]CONSOLIDADO PLAN DESARROLLO'!$DK$9:$DM5232,3,0)</f>
        <v>#N/A</v>
      </c>
      <c r="K4936" s="532"/>
      <c r="L4936" s="531" t="str">
        <f>IF(K4936=0,"0-0",(VLOOKUP(K4936,'[11]CONSOLIDADO PLAN DESARROLLO'!$DK$9:$DM$305,2,0)))</f>
        <v>0-0</v>
      </c>
      <c r="M4936" s="532" t="str">
        <f t="shared" si="239"/>
        <v>0-0</v>
      </c>
      <c r="N4936" s="526"/>
      <c r="O4936" s="535"/>
      <c r="AC4936" s="274"/>
    </row>
    <row r="4937" spans="1:29" x14ac:dyDescent="0.2">
      <c r="A4937" s="528"/>
      <c r="B4937" s="477" t="str">
        <f t="shared" si="238"/>
        <v xml:space="preserve"> </v>
      </c>
      <c r="C4937" s="477"/>
      <c r="D4937" s="526"/>
      <c r="E4937" s="529"/>
      <c r="F4937" s="529"/>
      <c r="G4937" s="530"/>
      <c r="H4937" s="530"/>
      <c r="I4937" s="532"/>
      <c r="J4937" s="531" t="e">
        <f>VLOOKUP(K4937,'[11]CONSOLIDADO PLAN DESARROLLO'!$DK$9:$DM5233,3,0)</f>
        <v>#N/A</v>
      </c>
      <c r="K4937" s="532"/>
      <c r="L4937" s="531" t="str">
        <f>IF(K4937=0,"0-0",(VLOOKUP(K4937,'[11]CONSOLIDADO PLAN DESARROLLO'!$DK$9:$DM$305,2,0)))</f>
        <v>0-0</v>
      </c>
      <c r="M4937" s="532" t="str">
        <f t="shared" si="239"/>
        <v>0-0</v>
      </c>
      <c r="N4937" s="526"/>
      <c r="O4937" s="535"/>
      <c r="AC4937" s="274"/>
    </row>
    <row r="4938" spans="1:29" x14ac:dyDescent="0.2">
      <c r="A4938" s="528"/>
      <c r="B4938" s="477" t="str">
        <f t="shared" si="238"/>
        <v xml:space="preserve"> </v>
      </c>
      <c r="C4938" s="477"/>
      <c r="D4938" s="526"/>
      <c r="E4938" s="529"/>
      <c r="F4938" s="529"/>
      <c r="G4938" s="530"/>
      <c r="H4938" s="530"/>
      <c r="I4938" s="532"/>
      <c r="J4938" s="531" t="e">
        <f>VLOOKUP(K4938,'[11]CONSOLIDADO PLAN DESARROLLO'!$DK$9:$DM5234,3,0)</f>
        <v>#N/A</v>
      </c>
      <c r="K4938" s="532"/>
      <c r="L4938" s="531" t="str">
        <f>IF(K4938=0,"0-0",(VLOOKUP(K4938,'[11]CONSOLIDADO PLAN DESARROLLO'!$DK$9:$DM$305,2,0)))</f>
        <v>0-0</v>
      </c>
      <c r="M4938" s="532" t="str">
        <f t="shared" si="239"/>
        <v>0-0</v>
      </c>
      <c r="N4938" s="526"/>
      <c r="O4938" s="535"/>
      <c r="AC4938" s="274"/>
    </row>
    <row r="4939" spans="1:29" x14ac:dyDescent="0.2">
      <c r="A4939" s="528"/>
      <c r="B4939" s="477" t="str">
        <f t="shared" si="238"/>
        <v xml:space="preserve"> </v>
      </c>
      <c r="C4939" s="477"/>
      <c r="D4939" s="526"/>
      <c r="E4939" s="529"/>
      <c r="F4939" s="529"/>
      <c r="G4939" s="530"/>
      <c r="H4939" s="530"/>
      <c r="I4939" s="532"/>
      <c r="J4939" s="531" t="e">
        <f>VLOOKUP(K4939,'[11]CONSOLIDADO PLAN DESARROLLO'!$DK$9:$DM5235,3,0)</f>
        <v>#N/A</v>
      </c>
      <c r="K4939" s="532"/>
      <c r="L4939" s="531" t="str">
        <f>IF(K4939=0,"0-0",(VLOOKUP(K4939,'[11]CONSOLIDADO PLAN DESARROLLO'!$DK$9:$DM$305,2,0)))</f>
        <v>0-0</v>
      </c>
      <c r="M4939" s="532" t="str">
        <f t="shared" si="239"/>
        <v>0-0</v>
      </c>
      <c r="N4939" s="526"/>
      <c r="O4939" s="535"/>
      <c r="AC4939" s="274"/>
    </row>
    <row r="4940" spans="1:29" x14ac:dyDescent="0.2">
      <c r="A4940" s="528"/>
      <c r="B4940" s="477" t="str">
        <f t="shared" si="238"/>
        <v xml:space="preserve"> </v>
      </c>
      <c r="C4940" s="477"/>
      <c r="D4940" s="526"/>
      <c r="E4940" s="529"/>
      <c r="F4940" s="529"/>
      <c r="G4940" s="530"/>
      <c r="H4940" s="530"/>
      <c r="I4940" s="532"/>
      <c r="J4940" s="531" t="e">
        <f>VLOOKUP(K4940,'[11]CONSOLIDADO PLAN DESARROLLO'!$DK$9:$DM5236,3,0)</f>
        <v>#N/A</v>
      </c>
      <c r="K4940" s="532"/>
      <c r="L4940" s="531" t="str">
        <f>IF(K4940=0,"0-0",(VLOOKUP(K4940,'[11]CONSOLIDADO PLAN DESARROLLO'!$DK$9:$DM$305,2,0)))</f>
        <v>0-0</v>
      </c>
      <c r="M4940" s="532" t="str">
        <f t="shared" si="239"/>
        <v>0-0</v>
      </c>
      <c r="N4940" s="526"/>
      <c r="O4940" s="535"/>
      <c r="AC4940" s="274"/>
    </row>
    <row r="4941" spans="1:29" x14ac:dyDescent="0.2">
      <c r="A4941" s="528"/>
      <c r="B4941" s="477" t="str">
        <f t="shared" si="238"/>
        <v xml:space="preserve"> </v>
      </c>
      <c r="C4941" s="477"/>
      <c r="D4941" s="526"/>
      <c r="E4941" s="529"/>
      <c r="F4941" s="529"/>
      <c r="G4941" s="530"/>
      <c r="H4941" s="530"/>
      <c r="I4941" s="532"/>
      <c r="J4941" s="531" t="e">
        <f>VLOOKUP(K4941,'[11]CONSOLIDADO PLAN DESARROLLO'!$DK$9:$DM5237,3,0)</f>
        <v>#N/A</v>
      </c>
      <c r="K4941" s="532"/>
      <c r="L4941" s="531" t="str">
        <f>IF(K4941=0,"0-0",(VLOOKUP(K4941,'[11]CONSOLIDADO PLAN DESARROLLO'!$DK$9:$DM$305,2,0)))</f>
        <v>0-0</v>
      </c>
      <c r="M4941" s="532" t="str">
        <f t="shared" si="239"/>
        <v>0-0</v>
      </c>
      <c r="N4941" s="526"/>
      <c r="O4941" s="535"/>
      <c r="AC4941" s="274"/>
    </row>
    <row r="4942" spans="1:29" x14ac:dyDescent="0.2">
      <c r="A4942" s="528"/>
      <c r="B4942" s="477" t="str">
        <f t="shared" si="238"/>
        <v xml:space="preserve"> </v>
      </c>
      <c r="C4942" s="477"/>
      <c r="D4942" s="526"/>
      <c r="E4942" s="529"/>
      <c r="F4942" s="529"/>
      <c r="G4942" s="530"/>
      <c r="H4942" s="530"/>
      <c r="I4942" s="532"/>
      <c r="J4942" s="531" t="e">
        <f>VLOOKUP(K4942,'[11]CONSOLIDADO PLAN DESARROLLO'!$DK$9:$DM5238,3,0)</f>
        <v>#N/A</v>
      </c>
      <c r="K4942" s="532"/>
      <c r="L4942" s="531" t="str">
        <f>IF(K4942=0,"0-0",(VLOOKUP(K4942,'[11]CONSOLIDADO PLAN DESARROLLO'!$DK$9:$DM$305,2,0)))</f>
        <v>0-0</v>
      </c>
      <c r="M4942" s="532" t="str">
        <f t="shared" si="239"/>
        <v>0-0</v>
      </c>
      <c r="N4942" s="526"/>
      <c r="O4942" s="535"/>
      <c r="AC4942" s="274"/>
    </row>
    <row r="4943" spans="1:29" x14ac:dyDescent="0.2">
      <c r="A4943" s="528"/>
      <c r="B4943" s="477" t="str">
        <f t="shared" si="238"/>
        <v xml:space="preserve"> </v>
      </c>
      <c r="C4943" s="477"/>
      <c r="D4943" s="526"/>
      <c r="E4943" s="529"/>
      <c r="F4943" s="529"/>
      <c r="G4943" s="530"/>
      <c r="H4943" s="530"/>
      <c r="I4943" s="532"/>
      <c r="J4943" s="531" t="e">
        <f>VLOOKUP(K4943,'[11]CONSOLIDADO PLAN DESARROLLO'!$DK$9:$DM5239,3,0)</f>
        <v>#N/A</v>
      </c>
      <c r="K4943" s="532"/>
      <c r="L4943" s="531" t="str">
        <f>IF(K4943=0,"0-0",(VLOOKUP(K4943,'[11]CONSOLIDADO PLAN DESARROLLO'!$DK$9:$DM$305,2,0)))</f>
        <v>0-0</v>
      </c>
      <c r="M4943" s="532" t="str">
        <f t="shared" si="239"/>
        <v>0-0</v>
      </c>
      <c r="N4943" s="526"/>
      <c r="O4943" s="535"/>
      <c r="AC4943" s="274"/>
    </row>
    <row r="4944" spans="1:29" x14ac:dyDescent="0.2">
      <c r="A4944" s="528"/>
      <c r="B4944" s="477" t="str">
        <f t="shared" si="238"/>
        <v xml:space="preserve"> </v>
      </c>
      <c r="C4944" s="477"/>
      <c r="D4944" s="526"/>
      <c r="E4944" s="529"/>
      <c r="F4944" s="529"/>
      <c r="G4944" s="530"/>
      <c r="H4944" s="530"/>
      <c r="I4944" s="532"/>
      <c r="J4944" s="531" t="e">
        <f>VLOOKUP(K4944,'[11]CONSOLIDADO PLAN DESARROLLO'!$DK$9:$DM5240,3,0)</f>
        <v>#N/A</v>
      </c>
      <c r="K4944" s="532"/>
      <c r="L4944" s="531" t="str">
        <f>IF(K4944=0,"0-0",(VLOOKUP(K4944,'[11]CONSOLIDADO PLAN DESARROLLO'!$DK$9:$DM$305,2,0)))</f>
        <v>0-0</v>
      </c>
      <c r="M4944" s="532" t="str">
        <f t="shared" si="239"/>
        <v>0-0</v>
      </c>
      <c r="N4944" s="526"/>
      <c r="O4944" s="535"/>
      <c r="AC4944" s="274"/>
    </row>
    <row r="4945" spans="1:29" x14ac:dyDescent="0.2">
      <c r="A4945" s="528"/>
      <c r="B4945" s="477" t="str">
        <f t="shared" si="238"/>
        <v xml:space="preserve"> </v>
      </c>
      <c r="C4945" s="477"/>
      <c r="D4945" s="526"/>
      <c r="E4945" s="529"/>
      <c r="F4945" s="529"/>
      <c r="G4945" s="530"/>
      <c r="H4945" s="530"/>
      <c r="I4945" s="532"/>
      <c r="J4945" s="531" t="e">
        <f>VLOOKUP(K4945,'[11]CONSOLIDADO PLAN DESARROLLO'!$DK$9:$DM5241,3,0)</f>
        <v>#N/A</v>
      </c>
      <c r="K4945" s="532"/>
      <c r="L4945" s="531" t="str">
        <f>IF(K4945=0,"0-0",(VLOOKUP(K4945,'[11]CONSOLIDADO PLAN DESARROLLO'!$DK$9:$DM$305,2,0)))</f>
        <v>0-0</v>
      </c>
      <c r="M4945" s="532" t="str">
        <f t="shared" si="239"/>
        <v>0-0</v>
      </c>
      <c r="N4945" s="526"/>
      <c r="O4945" s="535"/>
      <c r="AC4945" s="274"/>
    </row>
    <row r="4946" spans="1:29" x14ac:dyDescent="0.2">
      <c r="A4946" s="528"/>
      <c r="B4946" s="477" t="str">
        <f t="shared" si="238"/>
        <v xml:space="preserve"> </v>
      </c>
      <c r="C4946" s="477"/>
      <c r="D4946" s="526"/>
      <c r="E4946" s="529"/>
      <c r="F4946" s="529"/>
      <c r="G4946" s="530"/>
      <c r="H4946" s="530"/>
      <c r="I4946" s="532"/>
      <c r="J4946" s="531" t="e">
        <f>VLOOKUP(K4946,'[11]CONSOLIDADO PLAN DESARROLLO'!$DK$9:$DM5242,3,0)</f>
        <v>#N/A</v>
      </c>
      <c r="K4946" s="532"/>
      <c r="L4946" s="531" t="str">
        <f>IF(K4946=0,"0-0",(VLOOKUP(K4946,'[11]CONSOLIDADO PLAN DESARROLLO'!$DK$9:$DM$305,2,0)))</f>
        <v>0-0</v>
      </c>
      <c r="M4946" s="532" t="str">
        <f t="shared" si="239"/>
        <v>0-0</v>
      </c>
      <c r="N4946" s="526"/>
      <c r="O4946" s="535"/>
      <c r="AC4946" s="274"/>
    </row>
    <row r="4947" spans="1:29" x14ac:dyDescent="0.2">
      <c r="A4947" s="528"/>
      <c r="B4947" s="477" t="str">
        <f t="shared" si="238"/>
        <v xml:space="preserve"> </v>
      </c>
      <c r="C4947" s="477"/>
      <c r="D4947" s="526"/>
      <c r="E4947" s="529"/>
      <c r="F4947" s="529"/>
      <c r="G4947" s="530"/>
      <c r="H4947" s="530"/>
      <c r="I4947" s="532"/>
      <c r="J4947" s="531" t="e">
        <f>VLOOKUP(K4947,'[11]CONSOLIDADO PLAN DESARROLLO'!$DK$9:$DM5243,3,0)</f>
        <v>#N/A</v>
      </c>
      <c r="K4947" s="532"/>
      <c r="L4947" s="531" t="str">
        <f>IF(K4947=0,"0-0",(VLOOKUP(K4947,'[11]CONSOLIDADO PLAN DESARROLLO'!$DK$9:$DM$305,2,0)))</f>
        <v>0-0</v>
      </c>
      <c r="M4947" s="532" t="str">
        <f t="shared" si="239"/>
        <v>0-0</v>
      </c>
      <c r="N4947" s="526"/>
      <c r="O4947" s="535"/>
      <c r="AC4947" s="274"/>
    </row>
    <row r="4948" spans="1:29" x14ac:dyDescent="0.2">
      <c r="A4948" s="528"/>
      <c r="B4948" s="477" t="str">
        <f t="shared" si="238"/>
        <v xml:space="preserve"> </v>
      </c>
      <c r="C4948" s="477"/>
      <c r="D4948" s="526"/>
      <c r="E4948" s="529"/>
      <c r="F4948" s="529"/>
      <c r="G4948" s="530"/>
      <c r="H4948" s="530"/>
      <c r="I4948" s="532"/>
      <c r="J4948" s="531" t="e">
        <f>VLOOKUP(K4948,'[11]CONSOLIDADO PLAN DESARROLLO'!$DK$9:$DM5244,3,0)</f>
        <v>#N/A</v>
      </c>
      <c r="K4948" s="532"/>
      <c r="L4948" s="531" t="str">
        <f>IF(K4948=0,"0-0",(VLOOKUP(K4948,'[11]CONSOLIDADO PLAN DESARROLLO'!$DK$9:$DM$305,2,0)))</f>
        <v>0-0</v>
      </c>
      <c r="M4948" s="532" t="str">
        <f t="shared" si="239"/>
        <v>0-0</v>
      </c>
      <c r="N4948" s="526"/>
      <c r="O4948" s="535"/>
      <c r="AC4948" s="274"/>
    </row>
    <row r="4949" spans="1:29" x14ac:dyDescent="0.2">
      <c r="A4949" s="528"/>
      <c r="B4949" s="477" t="str">
        <f t="shared" si="238"/>
        <v xml:space="preserve"> </v>
      </c>
      <c r="C4949" s="477"/>
      <c r="D4949" s="526"/>
      <c r="E4949" s="529"/>
      <c r="F4949" s="529"/>
      <c r="G4949" s="530"/>
      <c r="H4949" s="530"/>
      <c r="I4949" s="532"/>
      <c r="J4949" s="531" t="e">
        <f>VLOOKUP(K4949,'[11]CONSOLIDADO PLAN DESARROLLO'!$DK$9:$DM5245,3,0)</f>
        <v>#N/A</v>
      </c>
      <c r="K4949" s="532"/>
      <c r="L4949" s="531" t="str">
        <f>IF(K4949=0,"0-0",(VLOOKUP(K4949,'[11]CONSOLIDADO PLAN DESARROLLO'!$DK$9:$DM$305,2,0)))</f>
        <v>0-0</v>
      </c>
      <c r="M4949" s="532" t="str">
        <f t="shared" si="239"/>
        <v>0-0</v>
      </c>
      <c r="N4949" s="526"/>
      <c r="O4949" s="535"/>
      <c r="AC4949" s="274"/>
    </row>
    <row r="4950" spans="1:29" x14ac:dyDescent="0.2">
      <c r="A4950" s="528"/>
      <c r="B4950" s="477" t="str">
        <f t="shared" si="238"/>
        <v xml:space="preserve"> </v>
      </c>
      <c r="C4950" s="477"/>
      <c r="D4950" s="526"/>
      <c r="E4950" s="529"/>
      <c r="F4950" s="529"/>
      <c r="G4950" s="530"/>
      <c r="H4950" s="530"/>
      <c r="I4950" s="532"/>
      <c r="J4950" s="531" t="e">
        <f>VLOOKUP(K4950,'[11]CONSOLIDADO PLAN DESARROLLO'!$DK$9:$DM5246,3,0)</f>
        <v>#N/A</v>
      </c>
      <c r="K4950" s="532"/>
      <c r="L4950" s="531" t="str">
        <f>IF(K4950=0,"0-0",(VLOOKUP(K4950,'[11]CONSOLIDADO PLAN DESARROLLO'!$DK$9:$DM$305,2,0)))</f>
        <v>0-0</v>
      </c>
      <c r="M4950" s="532" t="str">
        <f t="shared" si="239"/>
        <v>0-0</v>
      </c>
      <c r="N4950" s="526"/>
      <c r="O4950" s="535"/>
      <c r="AC4950" s="274"/>
    </row>
    <row r="4951" spans="1:29" x14ac:dyDescent="0.2">
      <c r="A4951" s="528"/>
      <c r="B4951" s="477" t="str">
        <f t="shared" si="238"/>
        <v xml:space="preserve"> </v>
      </c>
      <c r="C4951" s="477"/>
      <c r="D4951" s="526"/>
      <c r="E4951" s="529"/>
      <c r="F4951" s="529"/>
      <c r="G4951" s="530"/>
      <c r="H4951" s="530"/>
      <c r="I4951" s="532"/>
      <c r="J4951" s="531" t="e">
        <f>VLOOKUP(K4951,'[11]CONSOLIDADO PLAN DESARROLLO'!$DK$9:$DM5247,3,0)</f>
        <v>#N/A</v>
      </c>
      <c r="K4951" s="532"/>
      <c r="L4951" s="531" t="str">
        <f>IF(K4951=0,"0-0",(VLOOKUP(K4951,'[11]CONSOLIDADO PLAN DESARROLLO'!$DK$9:$DM$305,2,0)))</f>
        <v>0-0</v>
      </c>
      <c r="M4951" s="532" t="str">
        <f t="shared" si="239"/>
        <v>0-0</v>
      </c>
      <c r="N4951" s="526"/>
      <c r="O4951" s="535"/>
      <c r="AC4951" s="274"/>
    </row>
    <row r="4952" spans="1:29" x14ac:dyDescent="0.2">
      <c r="A4952" s="528"/>
      <c r="B4952" s="477" t="str">
        <f t="shared" si="238"/>
        <v xml:space="preserve"> </v>
      </c>
      <c r="C4952" s="477"/>
      <c r="D4952" s="526"/>
      <c r="E4952" s="529"/>
      <c r="F4952" s="529"/>
      <c r="G4952" s="530"/>
      <c r="H4952" s="530"/>
      <c r="I4952" s="532"/>
      <c r="J4952" s="531" t="e">
        <f>VLOOKUP(K4952,'[11]CONSOLIDADO PLAN DESARROLLO'!$DK$9:$DM5248,3,0)</f>
        <v>#N/A</v>
      </c>
      <c r="K4952" s="532"/>
      <c r="L4952" s="531" t="str">
        <f>IF(K4952=0,"0-0",(VLOOKUP(K4952,'[11]CONSOLIDADO PLAN DESARROLLO'!$DK$9:$DM$305,2,0)))</f>
        <v>0-0</v>
      </c>
      <c r="M4952" s="532" t="str">
        <f t="shared" si="239"/>
        <v>0-0</v>
      </c>
      <c r="N4952" s="526"/>
      <c r="O4952" s="535"/>
      <c r="AC4952" s="274"/>
    </row>
    <row r="4953" spans="1:29" x14ac:dyDescent="0.2">
      <c r="A4953" s="528"/>
      <c r="B4953" s="477" t="str">
        <f t="shared" si="238"/>
        <v xml:space="preserve"> </v>
      </c>
      <c r="C4953" s="477"/>
      <c r="D4953" s="526"/>
      <c r="E4953" s="529"/>
      <c r="F4953" s="529"/>
      <c r="G4953" s="530"/>
      <c r="H4953" s="530"/>
      <c r="I4953" s="532"/>
      <c r="J4953" s="531" t="e">
        <f>VLOOKUP(K4953,'[11]CONSOLIDADO PLAN DESARROLLO'!$DK$9:$DM5249,3,0)</f>
        <v>#N/A</v>
      </c>
      <c r="K4953" s="532"/>
      <c r="L4953" s="531" t="str">
        <f>IF(K4953=0,"0-0",(VLOOKUP(K4953,'[11]CONSOLIDADO PLAN DESARROLLO'!$DK$9:$DM$305,2,0)))</f>
        <v>0-0</v>
      </c>
      <c r="M4953" s="532" t="str">
        <f t="shared" si="239"/>
        <v>0-0</v>
      </c>
      <c r="N4953" s="526"/>
      <c r="O4953" s="535"/>
      <c r="AC4953" s="274"/>
    </row>
    <row r="4954" spans="1:29" x14ac:dyDescent="0.2">
      <c r="A4954" s="528"/>
      <c r="B4954" s="477" t="str">
        <f t="shared" si="238"/>
        <v xml:space="preserve"> </v>
      </c>
      <c r="C4954" s="477"/>
      <c r="D4954" s="526"/>
      <c r="E4954" s="529"/>
      <c r="F4954" s="529"/>
      <c r="G4954" s="530"/>
      <c r="H4954" s="530"/>
      <c r="I4954" s="532"/>
      <c r="J4954" s="531" t="e">
        <f>VLOOKUP(K4954,'[11]CONSOLIDADO PLAN DESARROLLO'!$DK$9:$DM5250,3,0)</f>
        <v>#N/A</v>
      </c>
      <c r="K4954" s="532"/>
      <c r="L4954" s="531" t="str">
        <f>IF(K4954=0,"0-0",(VLOOKUP(K4954,'[11]CONSOLIDADO PLAN DESARROLLO'!$DK$9:$DM$305,2,0)))</f>
        <v>0-0</v>
      </c>
      <c r="M4954" s="532" t="str">
        <f t="shared" si="239"/>
        <v>0-0</v>
      </c>
      <c r="N4954" s="526"/>
      <c r="O4954" s="535"/>
      <c r="AC4954" s="274"/>
    </row>
    <row r="4955" spans="1:29" x14ac:dyDescent="0.2">
      <c r="A4955" s="528"/>
      <c r="B4955" s="477" t="str">
        <f t="shared" si="238"/>
        <v xml:space="preserve"> </v>
      </c>
      <c r="C4955" s="477"/>
      <c r="D4955" s="526"/>
      <c r="E4955" s="529"/>
      <c r="F4955" s="529"/>
      <c r="G4955" s="530"/>
      <c r="H4955" s="530"/>
      <c r="I4955" s="532"/>
      <c r="J4955" s="531" t="e">
        <f>VLOOKUP(K4955,'[11]CONSOLIDADO PLAN DESARROLLO'!$DK$9:$DM5251,3,0)</f>
        <v>#N/A</v>
      </c>
      <c r="K4955" s="532"/>
      <c r="L4955" s="531" t="str">
        <f>IF(K4955=0,"0-0",(VLOOKUP(K4955,'[11]CONSOLIDADO PLAN DESARROLLO'!$DK$9:$DM$305,2,0)))</f>
        <v>0-0</v>
      </c>
      <c r="M4955" s="532" t="str">
        <f t="shared" si="239"/>
        <v>0-0</v>
      </c>
      <c r="N4955" s="526"/>
      <c r="O4955" s="535"/>
      <c r="AC4955" s="274"/>
    </row>
    <row r="4956" spans="1:29" x14ac:dyDescent="0.2">
      <c r="A4956" s="528"/>
      <c r="B4956" s="477" t="str">
        <f t="shared" si="238"/>
        <v xml:space="preserve"> </v>
      </c>
      <c r="C4956" s="477"/>
      <c r="D4956" s="526"/>
      <c r="E4956" s="529"/>
      <c r="F4956" s="529"/>
      <c r="G4956" s="530"/>
      <c r="H4956" s="530"/>
      <c r="I4956" s="532"/>
      <c r="J4956" s="531" t="e">
        <f>VLOOKUP(K4956,'[11]CONSOLIDADO PLAN DESARROLLO'!$DK$9:$DM5252,3,0)</f>
        <v>#N/A</v>
      </c>
      <c r="K4956" s="532"/>
      <c r="L4956" s="531" t="str">
        <f>IF(K4956=0,"0-0",(VLOOKUP(K4956,'[11]CONSOLIDADO PLAN DESARROLLO'!$DK$9:$DM$305,2,0)))</f>
        <v>0-0</v>
      </c>
      <c r="M4956" s="532" t="str">
        <f t="shared" si="239"/>
        <v>0-0</v>
      </c>
      <c r="N4956" s="526"/>
      <c r="O4956" s="535"/>
      <c r="AC4956" s="274"/>
    </row>
    <row r="4957" spans="1:29" x14ac:dyDescent="0.2">
      <c r="A4957" s="528"/>
      <c r="B4957" s="477" t="str">
        <f t="shared" si="238"/>
        <v xml:space="preserve"> </v>
      </c>
      <c r="C4957" s="477"/>
      <c r="D4957" s="526"/>
      <c r="E4957" s="529"/>
      <c r="F4957" s="529"/>
      <c r="G4957" s="530"/>
      <c r="H4957" s="530"/>
      <c r="I4957" s="532"/>
      <c r="J4957" s="531" t="e">
        <f>VLOOKUP(K4957,'[11]CONSOLIDADO PLAN DESARROLLO'!$DK$9:$DM5253,3,0)</f>
        <v>#N/A</v>
      </c>
      <c r="K4957" s="532"/>
      <c r="L4957" s="531" t="str">
        <f>IF(K4957=0,"0-0",(VLOOKUP(K4957,'[11]CONSOLIDADO PLAN DESARROLLO'!$DK$9:$DM$305,2,0)))</f>
        <v>0-0</v>
      </c>
      <c r="M4957" s="532" t="str">
        <f t="shared" si="239"/>
        <v>0-0</v>
      </c>
      <c r="N4957" s="526"/>
      <c r="O4957" s="535"/>
      <c r="AC4957" s="274"/>
    </row>
    <row r="4958" spans="1:29" x14ac:dyDescent="0.2">
      <c r="A4958" s="528"/>
      <c r="B4958" s="477" t="str">
        <f t="shared" si="238"/>
        <v xml:space="preserve"> </v>
      </c>
      <c r="C4958" s="477"/>
      <c r="D4958" s="526"/>
      <c r="E4958" s="529"/>
      <c r="F4958" s="529"/>
      <c r="G4958" s="530"/>
      <c r="H4958" s="530"/>
      <c r="I4958" s="532"/>
      <c r="J4958" s="531" t="e">
        <f>VLOOKUP(K4958,'[11]CONSOLIDADO PLAN DESARROLLO'!$DK$9:$DM5254,3,0)</f>
        <v>#N/A</v>
      </c>
      <c r="K4958" s="532"/>
      <c r="L4958" s="531" t="str">
        <f>IF(K4958=0,"0-0",(VLOOKUP(K4958,'[11]CONSOLIDADO PLAN DESARROLLO'!$DK$9:$DM$305,2,0)))</f>
        <v>0-0</v>
      </c>
      <c r="M4958" s="532" t="str">
        <f t="shared" si="239"/>
        <v>0-0</v>
      </c>
      <c r="N4958" s="526"/>
      <c r="O4958" s="535"/>
      <c r="AC4958" s="274"/>
    </row>
    <row r="4959" spans="1:29" x14ac:dyDescent="0.2">
      <c r="A4959" s="528"/>
      <c r="B4959" s="477" t="str">
        <f t="shared" si="238"/>
        <v xml:space="preserve"> </v>
      </c>
      <c r="C4959" s="477"/>
      <c r="D4959" s="526"/>
      <c r="E4959" s="529"/>
      <c r="F4959" s="529"/>
      <c r="G4959" s="530"/>
      <c r="H4959" s="530"/>
      <c r="I4959" s="532"/>
      <c r="J4959" s="531" t="e">
        <f>VLOOKUP(K4959,'[11]CONSOLIDADO PLAN DESARROLLO'!$DK$9:$DM5255,3,0)</f>
        <v>#N/A</v>
      </c>
      <c r="K4959" s="532"/>
      <c r="L4959" s="531" t="str">
        <f>IF(K4959=0,"0-0",(VLOOKUP(K4959,'[11]CONSOLIDADO PLAN DESARROLLO'!$DK$9:$DM$305,2,0)))</f>
        <v>0-0</v>
      </c>
      <c r="M4959" s="532" t="str">
        <f t="shared" si="239"/>
        <v>0-0</v>
      </c>
      <c r="N4959" s="526"/>
      <c r="O4959" s="535"/>
      <c r="AC4959" s="274"/>
    </row>
    <row r="4960" spans="1:29" x14ac:dyDescent="0.2">
      <c r="A4960" s="528"/>
      <c r="B4960" s="477" t="str">
        <f t="shared" si="238"/>
        <v xml:space="preserve"> </v>
      </c>
      <c r="C4960" s="477"/>
      <c r="D4960" s="526"/>
      <c r="E4960" s="529"/>
      <c r="F4960" s="529"/>
      <c r="G4960" s="530"/>
      <c r="H4960" s="530"/>
      <c r="I4960" s="532"/>
      <c r="J4960" s="531" t="e">
        <f>VLOOKUP(K4960,'[11]CONSOLIDADO PLAN DESARROLLO'!$DK$9:$DM5256,3,0)</f>
        <v>#N/A</v>
      </c>
      <c r="K4960" s="532"/>
      <c r="L4960" s="531" t="str">
        <f>IF(K4960=0,"0-0",(VLOOKUP(K4960,'[11]CONSOLIDADO PLAN DESARROLLO'!$DK$9:$DM$305,2,0)))</f>
        <v>0-0</v>
      </c>
      <c r="M4960" s="532" t="str">
        <f t="shared" si="239"/>
        <v>0-0</v>
      </c>
      <c r="N4960" s="526"/>
      <c r="O4960" s="535"/>
      <c r="AC4960" s="274"/>
    </row>
    <row r="4961" spans="1:29" x14ac:dyDescent="0.2">
      <c r="A4961" s="528"/>
      <c r="B4961" s="477" t="str">
        <f t="shared" si="238"/>
        <v xml:space="preserve"> </v>
      </c>
      <c r="C4961" s="477"/>
      <c r="D4961" s="526"/>
      <c r="E4961" s="529"/>
      <c r="F4961" s="529"/>
      <c r="G4961" s="530"/>
      <c r="H4961" s="530"/>
      <c r="I4961" s="532"/>
      <c r="J4961" s="531" t="e">
        <f>VLOOKUP(K4961,'[11]CONSOLIDADO PLAN DESARROLLO'!$DK$9:$DM5257,3,0)</f>
        <v>#N/A</v>
      </c>
      <c r="K4961" s="532"/>
      <c r="L4961" s="531" t="str">
        <f>IF(K4961=0,"0-0",(VLOOKUP(K4961,'[11]CONSOLIDADO PLAN DESARROLLO'!$DK$9:$DM$305,2,0)))</f>
        <v>0-0</v>
      </c>
      <c r="M4961" s="532" t="str">
        <f t="shared" si="239"/>
        <v>0-0</v>
      </c>
      <c r="N4961" s="526"/>
      <c r="O4961" s="535"/>
      <c r="AC4961" s="274"/>
    </row>
    <row r="4962" spans="1:29" x14ac:dyDescent="0.2">
      <c r="A4962" s="528"/>
      <c r="B4962" s="477" t="str">
        <f t="shared" si="238"/>
        <v xml:space="preserve"> </v>
      </c>
      <c r="C4962" s="477"/>
      <c r="D4962" s="526"/>
      <c r="E4962" s="529"/>
      <c r="F4962" s="529"/>
      <c r="G4962" s="530"/>
      <c r="H4962" s="530"/>
      <c r="I4962" s="532"/>
      <c r="J4962" s="531" t="e">
        <f>VLOOKUP(K4962,'[11]CONSOLIDADO PLAN DESARROLLO'!$DK$9:$DM5258,3,0)</f>
        <v>#N/A</v>
      </c>
      <c r="K4962" s="532"/>
      <c r="L4962" s="531" t="str">
        <f>IF(K4962=0,"0-0",(VLOOKUP(K4962,'[11]CONSOLIDADO PLAN DESARROLLO'!$DK$9:$DM$305,2,0)))</f>
        <v>0-0</v>
      </c>
      <c r="M4962" s="532" t="str">
        <f t="shared" si="239"/>
        <v>0-0</v>
      </c>
      <c r="N4962" s="526"/>
      <c r="O4962" s="535"/>
      <c r="AC4962" s="274"/>
    </row>
    <row r="4963" spans="1:29" x14ac:dyDescent="0.2">
      <c r="A4963" s="528"/>
      <c r="B4963" s="477" t="str">
        <f t="shared" si="238"/>
        <v xml:space="preserve"> </v>
      </c>
      <c r="C4963" s="477"/>
      <c r="D4963" s="526"/>
      <c r="E4963" s="529"/>
      <c r="F4963" s="529"/>
      <c r="G4963" s="530"/>
      <c r="H4963" s="530"/>
      <c r="I4963" s="532"/>
      <c r="J4963" s="531" t="e">
        <f>VLOOKUP(K4963,'[11]CONSOLIDADO PLAN DESARROLLO'!$DK$9:$DM5259,3,0)</f>
        <v>#N/A</v>
      </c>
      <c r="K4963" s="532"/>
      <c r="L4963" s="531" t="str">
        <f>IF(K4963=0,"0-0",(VLOOKUP(K4963,'[11]CONSOLIDADO PLAN DESARROLLO'!$DK$9:$DM$305,2,0)))</f>
        <v>0-0</v>
      </c>
      <c r="M4963" s="532" t="str">
        <f t="shared" si="239"/>
        <v>0-0</v>
      </c>
      <c r="N4963" s="526"/>
      <c r="O4963" s="535"/>
      <c r="AC4963" s="274"/>
    </row>
    <row r="4964" spans="1:29" x14ac:dyDescent="0.2">
      <c r="A4964" s="528"/>
      <c r="B4964" s="477" t="str">
        <f t="shared" si="238"/>
        <v xml:space="preserve"> </v>
      </c>
      <c r="C4964" s="477"/>
      <c r="D4964" s="526"/>
      <c r="E4964" s="529"/>
      <c r="F4964" s="529"/>
      <c r="G4964" s="530"/>
      <c r="H4964" s="530"/>
      <c r="I4964" s="532"/>
      <c r="J4964" s="531" t="e">
        <f>VLOOKUP(K4964,'[11]CONSOLIDADO PLAN DESARROLLO'!$DK$9:$DM5260,3,0)</f>
        <v>#N/A</v>
      </c>
      <c r="K4964" s="532"/>
      <c r="L4964" s="531" t="str">
        <f>IF(K4964=0,"0-0",(VLOOKUP(K4964,'[11]CONSOLIDADO PLAN DESARROLLO'!$DK$9:$DM$305,2,0)))</f>
        <v>0-0</v>
      </c>
      <c r="M4964" s="532" t="str">
        <f t="shared" si="239"/>
        <v>0-0</v>
      </c>
      <c r="N4964" s="526"/>
      <c r="O4964" s="535"/>
      <c r="AC4964" s="274"/>
    </row>
    <row r="4965" spans="1:29" x14ac:dyDescent="0.2">
      <c r="A4965" s="528"/>
      <c r="B4965" s="477" t="str">
        <f t="shared" si="238"/>
        <v xml:space="preserve"> </v>
      </c>
      <c r="C4965" s="477"/>
      <c r="D4965" s="526"/>
      <c r="E4965" s="529"/>
      <c r="F4965" s="529"/>
      <c r="G4965" s="530"/>
      <c r="H4965" s="530"/>
      <c r="I4965" s="532"/>
      <c r="J4965" s="531" t="e">
        <f>VLOOKUP(K4965,'[11]CONSOLIDADO PLAN DESARROLLO'!$DK$9:$DM5261,3,0)</f>
        <v>#N/A</v>
      </c>
      <c r="K4965" s="532"/>
      <c r="L4965" s="531" t="str">
        <f>IF(K4965=0,"0-0",(VLOOKUP(K4965,'[11]CONSOLIDADO PLAN DESARROLLO'!$DK$9:$DM$305,2,0)))</f>
        <v>0-0</v>
      </c>
      <c r="M4965" s="532" t="str">
        <f t="shared" si="239"/>
        <v>0-0</v>
      </c>
      <c r="N4965" s="526"/>
      <c r="O4965" s="535"/>
      <c r="AC4965" s="274"/>
    </row>
    <row r="4966" spans="1:29" x14ac:dyDescent="0.2">
      <c r="A4966" s="528"/>
      <c r="B4966" s="477" t="str">
        <f t="shared" si="238"/>
        <v xml:space="preserve"> </v>
      </c>
      <c r="C4966" s="477"/>
      <c r="D4966" s="526"/>
      <c r="E4966" s="529"/>
      <c r="F4966" s="529"/>
      <c r="G4966" s="530"/>
      <c r="H4966" s="530"/>
      <c r="I4966" s="532"/>
      <c r="J4966" s="531" t="e">
        <f>VLOOKUP(K4966,'[11]CONSOLIDADO PLAN DESARROLLO'!$DK$9:$DM5262,3,0)</f>
        <v>#N/A</v>
      </c>
      <c r="K4966" s="532"/>
      <c r="L4966" s="531" t="str">
        <f>IF(K4966=0,"0-0",(VLOOKUP(K4966,'[11]CONSOLIDADO PLAN DESARROLLO'!$DK$9:$DM$305,2,0)))</f>
        <v>0-0</v>
      </c>
      <c r="M4966" s="532" t="str">
        <f t="shared" si="239"/>
        <v>0-0</v>
      </c>
      <c r="N4966" s="526"/>
      <c r="O4966" s="535"/>
      <c r="AC4966" s="274"/>
    </row>
    <row r="4967" spans="1:29" x14ac:dyDescent="0.2">
      <c r="A4967" s="528"/>
      <c r="B4967" s="477" t="str">
        <f t="shared" si="238"/>
        <v xml:space="preserve"> </v>
      </c>
      <c r="C4967" s="477"/>
      <c r="D4967" s="526"/>
      <c r="E4967" s="529"/>
      <c r="F4967" s="529"/>
      <c r="G4967" s="530"/>
      <c r="H4967" s="530"/>
      <c r="I4967" s="532"/>
      <c r="J4967" s="531" t="e">
        <f>VLOOKUP(K4967,'[11]CONSOLIDADO PLAN DESARROLLO'!$DK$9:$DM5263,3,0)</f>
        <v>#N/A</v>
      </c>
      <c r="K4967" s="532"/>
      <c r="L4967" s="531" t="str">
        <f>IF(K4967=0,"0-0",(VLOOKUP(K4967,'[11]CONSOLIDADO PLAN DESARROLLO'!$DK$9:$DM$305,2,0)))</f>
        <v>0-0</v>
      </c>
      <c r="M4967" s="532" t="str">
        <f t="shared" si="239"/>
        <v>0-0</v>
      </c>
      <c r="N4967" s="526"/>
      <c r="O4967" s="535"/>
      <c r="AC4967" s="274"/>
    </row>
    <row r="4968" spans="1:29" x14ac:dyDescent="0.2">
      <c r="A4968" s="528"/>
      <c r="B4968" s="477" t="str">
        <f t="shared" si="238"/>
        <v xml:space="preserve"> </v>
      </c>
      <c r="C4968" s="477"/>
      <c r="D4968" s="526"/>
      <c r="E4968" s="529"/>
      <c r="F4968" s="529"/>
      <c r="G4968" s="530"/>
      <c r="H4968" s="530"/>
      <c r="I4968" s="532"/>
      <c r="J4968" s="531" t="e">
        <f>VLOOKUP(K4968,'[11]CONSOLIDADO PLAN DESARROLLO'!$DK$9:$DM5264,3,0)</f>
        <v>#N/A</v>
      </c>
      <c r="K4968" s="532"/>
      <c r="L4968" s="531" t="str">
        <f>IF(K4968=0,"0-0",(VLOOKUP(K4968,'[11]CONSOLIDADO PLAN DESARROLLO'!$DK$9:$DM$305,2,0)))</f>
        <v>0-0</v>
      </c>
      <c r="M4968" s="532" t="str">
        <f t="shared" si="239"/>
        <v>0-0</v>
      </c>
      <c r="N4968" s="526"/>
      <c r="O4968" s="535"/>
      <c r="AC4968" s="274"/>
    </row>
    <row r="4969" spans="1:29" x14ac:dyDescent="0.2">
      <c r="A4969" s="528"/>
      <c r="B4969" s="477" t="str">
        <f t="shared" si="238"/>
        <v xml:space="preserve"> </v>
      </c>
      <c r="C4969" s="477"/>
      <c r="D4969" s="526"/>
      <c r="E4969" s="529"/>
      <c r="F4969" s="529"/>
      <c r="G4969" s="530"/>
      <c r="H4969" s="530"/>
      <c r="I4969" s="532"/>
      <c r="J4969" s="531" t="e">
        <f>VLOOKUP(K4969,'[11]CONSOLIDADO PLAN DESARROLLO'!$DK$9:$DM5265,3,0)</f>
        <v>#N/A</v>
      </c>
      <c r="K4969" s="532"/>
      <c r="L4969" s="531" t="str">
        <f>IF(K4969=0,"0-0",(VLOOKUP(K4969,'[11]CONSOLIDADO PLAN DESARROLLO'!$DK$9:$DM$305,2,0)))</f>
        <v>0-0</v>
      </c>
      <c r="M4969" s="532" t="str">
        <f t="shared" si="239"/>
        <v>0-0</v>
      </c>
      <c r="N4969" s="526"/>
      <c r="O4969" s="535"/>
      <c r="AC4969" s="274"/>
    </row>
    <row r="4970" spans="1:29" x14ac:dyDescent="0.2">
      <c r="A4970" s="528"/>
      <c r="B4970" s="477" t="str">
        <f t="shared" si="238"/>
        <v xml:space="preserve"> </v>
      </c>
      <c r="C4970" s="477"/>
      <c r="D4970" s="526"/>
      <c r="E4970" s="529"/>
      <c r="F4970" s="529"/>
      <c r="G4970" s="530"/>
      <c r="H4970" s="530"/>
      <c r="I4970" s="532"/>
      <c r="J4970" s="531" t="e">
        <f>VLOOKUP(K4970,'[11]CONSOLIDADO PLAN DESARROLLO'!$DK$9:$DM5266,3,0)</f>
        <v>#N/A</v>
      </c>
      <c r="K4970" s="532"/>
      <c r="L4970" s="531" t="str">
        <f>IF(K4970=0,"0-0",(VLOOKUP(K4970,'[11]CONSOLIDADO PLAN DESARROLLO'!$DK$9:$DM$305,2,0)))</f>
        <v>0-0</v>
      </c>
      <c r="M4970" s="532" t="str">
        <f t="shared" si="239"/>
        <v>0-0</v>
      </c>
      <c r="N4970" s="526"/>
      <c r="O4970" s="535"/>
      <c r="AC4970" s="274"/>
    </row>
    <row r="4971" spans="1:29" x14ac:dyDescent="0.2">
      <c r="A4971" s="528"/>
      <c r="B4971" s="477" t="str">
        <f t="shared" si="238"/>
        <v xml:space="preserve"> </v>
      </c>
      <c r="C4971" s="477"/>
      <c r="D4971" s="526"/>
      <c r="E4971" s="529"/>
      <c r="F4971" s="529"/>
      <c r="G4971" s="530"/>
      <c r="H4971" s="530"/>
      <c r="I4971" s="532"/>
      <c r="J4971" s="531" t="e">
        <f>VLOOKUP(K4971,'[11]CONSOLIDADO PLAN DESARROLLO'!$DK$9:$DM5267,3,0)</f>
        <v>#N/A</v>
      </c>
      <c r="K4971" s="532"/>
      <c r="L4971" s="531" t="str">
        <f>IF(K4971=0,"0-0",(VLOOKUP(K4971,'[11]CONSOLIDADO PLAN DESARROLLO'!$DK$9:$DM$305,2,0)))</f>
        <v>0-0</v>
      </c>
      <c r="M4971" s="532" t="str">
        <f t="shared" si="239"/>
        <v>0-0</v>
      </c>
      <c r="N4971" s="526"/>
      <c r="O4971" s="535"/>
      <c r="AC4971" s="274"/>
    </row>
    <row r="4972" spans="1:29" x14ac:dyDescent="0.2">
      <c r="A4972" s="528"/>
      <c r="B4972" s="477" t="str">
        <f t="shared" si="238"/>
        <v xml:space="preserve"> </v>
      </c>
      <c r="C4972" s="477"/>
      <c r="D4972" s="526"/>
      <c r="E4972" s="529"/>
      <c r="F4972" s="529"/>
      <c r="G4972" s="530"/>
      <c r="H4972" s="530"/>
      <c r="I4972" s="532"/>
      <c r="J4972" s="531" t="e">
        <f>VLOOKUP(K4972,'[11]CONSOLIDADO PLAN DESARROLLO'!$DK$9:$DM5268,3,0)</f>
        <v>#N/A</v>
      </c>
      <c r="K4972" s="532"/>
      <c r="L4972" s="531" t="str">
        <f>IF(K4972=0,"0-0",(VLOOKUP(K4972,'[11]CONSOLIDADO PLAN DESARROLLO'!$DK$9:$DM$305,2,0)))</f>
        <v>0-0</v>
      </c>
      <c r="M4972" s="532" t="str">
        <f t="shared" si="239"/>
        <v>0-0</v>
      </c>
      <c r="N4972" s="526"/>
      <c r="O4972" s="535"/>
      <c r="AC4972" s="274"/>
    </row>
    <row r="4973" spans="1:29" x14ac:dyDescent="0.2">
      <c r="A4973" s="528"/>
      <c r="B4973" s="477" t="str">
        <f t="shared" si="238"/>
        <v xml:space="preserve"> </v>
      </c>
      <c r="C4973" s="477"/>
      <c r="D4973" s="526"/>
      <c r="E4973" s="529"/>
      <c r="F4973" s="529"/>
      <c r="G4973" s="530"/>
      <c r="H4973" s="530"/>
      <c r="I4973" s="532"/>
      <c r="J4973" s="531" t="e">
        <f>VLOOKUP(K4973,'[11]CONSOLIDADO PLAN DESARROLLO'!$DK$9:$DM5269,3,0)</f>
        <v>#N/A</v>
      </c>
      <c r="K4973" s="532"/>
      <c r="L4973" s="531" t="str">
        <f>IF(K4973=0,"0-0",(VLOOKUP(K4973,'[11]CONSOLIDADO PLAN DESARROLLO'!$DK$9:$DM$305,2,0)))</f>
        <v>0-0</v>
      </c>
      <c r="M4973" s="532" t="str">
        <f t="shared" si="239"/>
        <v>0-0</v>
      </c>
      <c r="N4973" s="526"/>
      <c r="O4973" s="535"/>
      <c r="AC4973" s="274"/>
    </row>
    <row r="4974" spans="1:29" x14ac:dyDescent="0.2">
      <c r="A4974" s="528"/>
      <c r="B4974" s="477" t="str">
        <f t="shared" si="238"/>
        <v xml:space="preserve"> </v>
      </c>
      <c r="C4974" s="477"/>
      <c r="D4974" s="526"/>
      <c r="E4974" s="529"/>
      <c r="F4974" s="529"/>
      <c r="G4974" s="530"/>
      <c r="H4974" s="530"/>
      <c r="I4974" s="532"/>
      <c r="J4974" s="531" t="e">
        <f>VLOOKUP(K4974,'[11]CONSOLIDADO PLAN DESARROLLO'!$DK$9:$DM5270,3,0)</f>
        <v>#N/A</v>
      </c>
      <c r="K4974" s="532"/>
      <c r="L4974" s="531" t="str">
        <f>IF(K4974=0,"0-0",(VLOOKUP(K4974,'[11]CONSOLIDADO PLAN DESARROLLO'!$DK$9:$DM$305,2,0)))</f>
        <v>0-0</v>
      </c>
      <c r="M4974" s="532" t="str">
        <f t="shared" si="239"/>
        <v>0-0</v>
      </c>
      <c r="N4974" s="526"/>
      <c r="O4974" s="535"/>
      <c r="AC4974" s="274"/>
    </row>
    <row r="4975" spans="1:29" x14ac:dyDescent="0.2">
      <c r="A4975" s="528"/>
      <c r="B4975" s="477" t="str">
        <f t="shared" si="238"/>
        <v xml:space="preserve"> </v>
      </c>
      <c r="C4975" s="477"/>
      <c r="D4975" s="526"/>
      <c r="E4975" s="529"/>
      <c r="F4975" s="529"/>
      <c r="G4975" s="530"/>
      <c r="H4975" s="530"/>
      <c r="I4975" s="532"/>
      <c r="J4975" s="531" t="e">
        <f>VLOOKUP(K4975,'[11]CONSOLIDADO PLAN DESARROLLO'!$DK$9:$DM5271,3,0)</f>
        <v>#N/A</v>
      </c>
      <c r="K4975" s="532"/>
      <c r="L4975" s="531" t="str">
        <f>IF(K4975=0,"0-0",(VLOOKUP(K4975,'[11]CONSOLIDADO PLAN DESARROLLO'!$DK$9:$DM$305,2,0)))</f>
        <v>0-0</v>
      </c>
      <c r="M4975" s="532" t="str">
        <f t="shared" si="239"/>
        <v>0-0</v>
      </c>
      <c r="N4975" s="526"/>
      <c r="O4975" s="535"/>
      <c r="AC4975" s="274"/>
    </row>
    <row r="4976" spans="1:29" x14ac:dyDescent="0.2">
      <c r="A4976" s="528"/>
      <c r="B4976" s="477" t="str">
        <f t="shared" si="238"/>
        <v xml:space="preserve"> </v>
      </c>
      <c r="C4976" s="477"/>
      <c r="D4976" s="526"/>
      <c r="E4976" s="529"/>
      <c r="F4976" s="529"/>
      <c r="G4976" s="530"/>
      <c r="H4976" s="530"/>
      <c r="I4976" s="532"/>
      <c r="J4976" s="531" t="e">
        <f>VLOOKUP(K4976,'[11]CONSOLIDADO PLAN DESARROLLO'!$DK$9:$DM5272,3,0)</f>
        <v>#N/A</v>
      </c>
      <c r="K4976" s="532"/>
      <c r="L4976" s="531" t="str">
        <f>IF(K4976=0,"0-0",(VLOOKUP(K4976,'[11]CONSOLIDADO PLAN DESARROLLO'!$DK$9:$DM$305,2,0)))</f>
        <v>0-0</v>
      </c>
      <c r="M4976" s="532" t="str">
        <f t="shared" si="239"/>
        <v>0-0</v>
      </c>
      <c r="N4976" s="526"/>
      <c r="O4976" s="535"/>
      <c r="AC4976" s="274"/>
    </row>
    <row r="4977" spans="1:29" x14ac:dyDescent="0.2">
      <c r="A4977" s="528"/>
      <c r="B4977" s="477" t="str">
        <f t="shared" si="238"/>
        <v xml:space="preserve"> </v>
      </c>
      <c r="C4977" s="477"/>
      <c r="D4977" s="526"/>
      <c r="E4977" s="529"/>
      <c r="F4977" s="529"/>
      <c r="G4977" s="530"/>
      <c r="H4977" s="530"/>
      <c r="I4977" s="532"/>
      <c r="J4977" s="531" t="e">
        <f>VLOOKUP(K4977,'[11]CONSOLIDADO PLAN DESARROLLO'!$DK$9:$DM5273,3,0)</f>
        <v>#N/A</v>
      </c>
      <c r="K4977" s="532"/>
      <c r="L4977" s="531" t="str">
        <f>IF(K4977=0,"0-0",(VLOOKUP(K4977,'[11]CONSOLIDADO PLAN DESARROLLO'!$DK$9:$DM$305,2,0)))</f>
        <v>0-0</v>
      </c>
      <c r="M4977" s="532" t="str">
        <f t="shared" si="239"/>
        <v>0-0</v>
      </c>
      <c r="N4977" s="526"/>
      <c r="O4977" s="535"/>
      <c r="AC4977" s="274"/>
    </row>
    <row r="4978" spans="1:29" x14ac:dyDescent="0.2">
      <c r="A4978" s="528"/>
      <c r="B4978" s="477" t="str">
        <f t="shared" si="238"/>
        <v xml:space="preserve"> </v>
      </c>
      <c r="C4978" s="477"/>
      <c r="D4978" s="526"/>
      <c r="E4978" s="529"/>
      <c r="F4978" s="529"/>
      <c r="G4978" s="530"/>
      <c r="H4978" s="530"/>
      <c r="I4978" s="532"/>
      <c r="J4978" s="531" t="e">
        <f>VLOOKUP(K4978,'[11]CONSOLIDADO PLAN DESARROLLO'!$DK$9:$DM5274,3,0)</f>
        <v>#N/A</v>
      </c>
      <c r="K4978" s="532"/>
      <c r="L4978" s="531" t="str">
        <f>IF(K4978=0,"0-0",(VLOOKUP(K4978,'[11]CONSOLIDADO PLAN DESARROLLO'!$DK$9:$DM$305,2,0)))</f>
        <v>0-0</v>
      </c>
      <c r="M4978" s="532" t="str">
        <f t="shared" si="239"/>
        <v>0-0</v>
      </c>
      <c r="N4978" s="526"/>
      <c r="O4978" s="535"/>
      <c r="AC4978" s="274"/>
    </row>
    <row r="4979" spans="1:29" x14ac:dyDescent="0.2">
      <c r="A4979" s="528"/>
      <c r="B4979" s="477" t="str">
        <f t="shared" si="238"/>
        <v xml:space="preserve"> </v>
      </c>
      <c r="C4979" s="477"/>
      <c r="D4979" s="526"/>
      <c r="E4979" s="529"/>
      <c r="F4979" s="529"/>
      <c r="G4979" s="530"/>
      <c r="H4979" s="530"/>
      <c r="I4979" s="532"/>
      <c r="J4979" s="531" t="e">
        <f>VLOOKUP(K4979,'[11]CONSOLIDADO PLAN DESARROLLO'!$DK$9:$DM5275,3,0)</f>
        <v>#N/A</v>
      </c>
      <c r="K4979" s="532"/>
      <c r="L4979" s="531" t="str">
        <f>IF(K4979=0,"0-0",(VLOOKUP(K4979,'[11]CONSOLIDADO PLAN DESARROLLO'!$DK$9:$DM$305,2,0)))</f>
        <v>0-0</v>
      </c>
      <c r="M4979" s="532" t="str">
        <f t="shared" si="239"/>
        <v>0-0</v>
      </c>
      <c r="N4979" s="526"/>
      <c r="O4979" s="535"/>
      <c r="AC4979" s="274"/>
    </row>
    <row r="4980" spans="1:29" x14ac:dyDescent="0.2">
      <c r="A4980" s="528"/>
      <c r="B4980" s="477" t="str">
        <f t="shared" si="238"/>
        <v xml:space="preserve"> </v>
      </c>
      <c r="C4980" s="477"/>
      <c r="D4980" s="526"/>
      <c r="E4980" s="529"/>
      <c r="F4980" s="529"/>
      <c r="G4980" s="530"/>
      <c r="H4980" s="530"/>
      <c r="I4980" s="532"/>
      <c r="J4980" s="531" t="e">
        <f>VLOOKUP(K4980,'[11]CONSOLIDADO PLAN DESARROLLO'!$DK$9:$DM5276,3,0)</f>
        <v>#N/A</v>
      </c>
      <c r="K4980" s="532"/>
      <c r="L4980" s="531" t="str">
        <f>IF(K4980=0,"0-0",(VLOOKUP(K4980,'[11]CONSOLIDADO PLAN DESARROLLO'!$DK$9:$DM$305,2,0)))</f>
        <v>0-0</v>
      </c>
      <c r="M4980" s="532" t="str">
        <f t="shared" si="239"/>
        <v>0-0</v>
      </c>
      <c r="N4980" s="526"/>
      <c r="O4980" s="535"/>
      <c r="AC4980" s="274"/>
    </row>
    <row r="4981" spans="1:29" x14ac:dyDescent="0.2">
      <c r="A4981" s="528"/>
      <c r="B4981" s="477" t="str">
        <f t="shared" si="238"/>
        <v xml:space="preserve"> </v>
      </c>
      <c r="C4981" s="477"/>
      <c r="D4981" s="526"/>
      <c r="E4981" s="529"/>
      <c r="F4981" s="529"/>
      <c r="G4981" s="530"/>
      <c r="H4981" s="530"/>
      <c r="I4981" s="532"/>
      <c r="J4981" s="531" t="e">
        <f>VLOOKUP(K4981,'[11]CONSOLIDADO PLAN DESARROLLO'!$DK$9:$DM5277,3,0)</f>
        <v>#N/A</v>
      </c>
      <c r="K4981" s="532"/>
      <c r="L4981" s="531" t="str">
        <f>IF(K4981=0,"0-0",(VLOOKUP(K4981,'[11]CONSOLIDADO PLAN DESARROLLO'!$DK$9:$DM$305,2,0)))</f>
        <v>0-0</v>
      </c>
      <c r="M4981" s="532" t="str">
        <f t="shared" si="239"/>
        <v>0-0</v>
      </c>
      <c r="N4981" s="526"/>
      <c r="O4981" s="535"/>
      <c r="AC4981" s="274"/>
    </row>
    <row r="4982" spans="1:29" x14ac:dyDescent="0.2">
      <c r="A4982" s="528"/>
      <c r="B4982" s="477" t="str">
        <f t="shared" si="238"/>
        <v xml:space="preserve"> </v>
      </c>
      <c r="C4982" s="477"/>
      <c r="D4982" s="526"/>
      <c r="E4982" s="529"/>
      <c r="F4982" s="529"/>
      <c r="G4982" s="530"/>
      <c r="H4982" s="530"/>
      <c r="I4982" s="532"/>
      <c r="J4982" s="531" t="e">
        <f>VLOOKUP(K4982,'[11]CONSOLIDADO PLAN DESARROLLO'!$DK$9:$DM5278,3,0)</f>
        <v>#N/A</v>
      </c>
      <c r="K4982" s="532"/>
      <c r="L4982" s="531" t="str">
        <f>IF(K4982=0,"0-0",(VLOOKUP(K4982,'[11]CONSOLIDADO PLAN DESARROLLO'!$DK$9:$DM$305,2,0)))</f>
        <v>0-0</v>
      </c>
      <c r="M4982" s="532" t="str">
        <f t="shared" si="239"/>
        <v>0-0</v>
      </c>
      <c r="N4982" s="526"/>
      <c r="O4982" s="535"/>
      <c r="AC4982" s="274"/>
    </row>
    <row r="4983" spans="1:29" x14ac:dyDescent="0.2">
      <c r="A4983" s="528"/>
      <c r="B4983" s="477" t="str">
        <f t="shared" si="238"/>
        <v xml:space="preserve"> </v>
      </c>
      <c r="C4983" s="477"/>
      <c r="D4983" s="526"/>
      <c r="E4983" s="529"/>
      <c r="F4983" s="529"/>
      <c r="G4983" s="530"/>
      <c r="H4983" s="530"/>
      <c r="I4983" s="532"/>
      <c r="J4983" s="531" t="e">
        <f>VLOOKUP(K4983,'[11]CONSOLIDADO PLAN DESARROLLO'!$DK$9:$DM5279,3,0)</f>
        <v>#N/A</v>
      </c>
      <c r="K4983" s="532"/>
      <c r="L4983" s="531" t="str">
        <f>IF(K4983=0,"0-0",(VLOOKUP(K4983,'[11]CONSOLIDADO PLAN DESARROLLO'!$DK$9:$DM$305,2,0)))</f>
        <v>0-0</v>
      </c>
      <c r="M4983" s="532" t="str">
        <f t="shared" si="239"/>
        <v>0-0</v>
      </c>
      <c r="N4983" s="526"/>
      <c r="O4983" s="535"/>
      <c r="AC4983" s="274"/>
    </row>
    <row r="4984" spans="1:29" x14ac:dyDescent="0.2">
      <c r="A4984" s="528"/>
      <c r="B4984" s="477" t="str">
        <f t="shared" si="238"/>
        <v xml:space="preserve"> </v>
      </c>
      <c r="C4984" s="477"/>
      <c r="D4984" s="526"/>
      <c r="E4984" s="529"/>
      <c r="F4984" s="529"/>
      <c r="G4984" s="530"/>
      <c r="H4984" s="530"/>
      <c r="I4984" s="532"/>
      <c r="J4984" s="531" t="e">
        <f>VLOOKUP(K4984,'[11]CONSOLIDADO PLAN DESARROLLO'!$DK$9:$DM5280,3,0)</f>
        <v>#N/A</v>
      </c>
      <c r="K4984" s="532"/>
      <c r="L4984" s="531" t="str">
        <f>IF(K4984=0,"0-0",(VLOOKUP(K4984,'[11]CONSOLIDADO PLAN DESARROLLO'!$DK$9:$DM$305,2,0)))</f>
        <v>0-0</v>
      </c>
      <c r="M4984" s="532" t="str">
        <f t="shared" si="239"/>
        <v>0-0</v>
      </c>
      <c r="N4984" s="526"/>
      <c r="O4984" s="535"/>
      <c r="AC4984" s="274"/>
    </row>
    <row r="4985" spans="1:29" x14ac:dyDescent="0.2">
      <c r="A4985" s="528"/>
      <c r="B4985" s="477" t="str">
        <f t="shared" si="238"/>
        <v xml:space="preserve"> </v>
      </c>
      <c r="C4985" s="477"/>
      <c r="D4985" s="526"/>
      <c r="E4985" s="529"/>
      <c r="F4985" s="529"/>
      <c r="G4985" s="530"/>
      <c r="H4985" s="530"/>
      <c r="I4985" s="532"/>
      <c r="J4985" s="531" t="e">
        <f>VLOOKUP(K4985,'[11]CONSOLIDADO PLAN DESARROLLO'!$DK$9:$DM5281,3,0)</f>
        <v>#N/A</v>
      </c>
      <c r="K4985" s="532"/>
      <c r="L4985" s="531" t="str">
        <f>IF(K4985=0,"0-0",(VLOOKUP(K4985,'[11]CONSOLIDADO PLAN DESARROLLO'!$DK$9:$DM$305,2,0)))</f>
        <v>0-0</v>
      </c>
      <c r="M4985" s="532" t="str">
        <f t="shared" si="239"/>
        <v>0-0</v>
      </c>
      <c r="N4985" s="526"/>
      <c r="O4985" s="535"/>
      <c r="AC4985" s="274"/>
    </row>
    <row r="4986" spans="1:29" x14ac:dyDescent="0.2">
      <c r="A4986" s="528"/>
      <c r="B4986" s="477" t="str">
        <f t="shared" si="238"/>
        <v xml:space="preserve"> </v>
      </c>
      <c r="C4986" s="477"/>
      <c r="D4986" s="526"/>
      <c r="E4986" s="529"/>
      <c r="F4986" s="529"/>
      <c r="G4986" s="530"/>
      <c r="H4986" s="530"/>
      <c r="I4986" s="532"/>
      <c r="J4986" s="531" t="e">
        <f>VLOOKUP(K4986,'[11]CONSOLIDADO PLAN DESARROLLO'!$DK$9:$DM5282,3,0)</f>
        <v>#N/A</v>
      </c>
      <c r="K4986" s="532"/>
      <c r="L4986" s="531" t="str">
        <f>IF(K4986=0,"0-0",(VLOOKUP(K4986,'[11]CONSOLIDADO PLAN DESARROLLO'!$DK$9:$DM$305,2,0)))</f>
        <v>0-0</v>
      </c>
      <c r="M4986" s="532" t="str">
        <f t="shared" si="239"/>
        <v>0-0</v>
      </c>
      <c r="N4986" s="526"/>
      <c r="O4986" s="535"/>
      <c r="AC4986" s="274"/>
    </row>
    <row r="4987" spans="1:29" x14ac:dyDescent="0.2">
      <c r="A4987" s="528"/>
      <c r="B4987" s="477" t="str">
        <f t="shared" si="238"/>
        <v xml:space="preserve"> </v>
      </c>
      <c r="C4987" s="477"/>
      <c r="D4987" s="526"/>
      <c r="E4987" s="529"/>
      <c r="F4987" s="529"/>
      <c r="G4987" s="530"/>
      <c r="H4987" s="530"/>
      <c r="I4987" s="532"/>
      <c r="J4987" s="531" t="e">
        <f>VLOOKUP(K4987,'[11]CONSOLIDADO PLAN DESARROLLO'!$DK$9:$DM5283,3,0)</f>
        <v>#N/A</v>
      </c>
      <c r="K4987" s="532"/>
      <c r="L4987" s="531" t="str">
        <f>IF(K4987=0,"0-0",(VLOOKUP(K4987,'[11]CONSOLIDADO PLAN DESARROLLO'!$DK$9:$DM$305,2,0)))</f>
        <v>0-0</v>
      </c>
      <c r="M4987" s="532" t="str">
        <f t="shared" si="239"/>
        <v>0-0</v>
      </c>
      <c r="N4987" s="526"/>
      <c r="O4987" s="535"/>
      <c r="AC4987" s="274"/>
    </row>
    <row r="4988" spans="1:29" x14ac:dyDescent="0.2">
      <c r="A4988" s="528"/>
      <c r="B4988" s="477" t="str">
        <f t="shared" si="238"/>
        <v xml:space="preserve"> </v>
      </c>
      <c r="C4988" s="477"/>
      <c r="D4988" s="526"/>
      <c r="E4988" s="529"/>
      <c r="F4988" s="529"/>
      <c r="G4988" s="530"/>
      <c r="H4988" s="530"/>
      <c r="I4988" s="532"/>
      <c r="J4988" s="531" t="e">
        <f>VLOOKUP(K4988,'[11]CONSOLIDADO PLAN DESARROLLO'!$DK$9:$DM5284,3,0)</f>
        <v>#N/A</v>
      </c>
      <c r="K4988" s="532"/>
      <c r="L4988" s="531" t="str">
        <f>IF(K4988=0,"0-0",(VLOOKUP(K4988,'[11]CONSOLIDADO PLAN DESARROLLO'!$DK$9:$DM$305,2,0)))</f>
        <v>0-0</v>
      </c>
      <c r="M4988" s="532" t="str">
        <f t="shared" si="239"/>
        <v>0-0</v>
      </c>
      <c r="N4988" s="526"/>
      <c r="O4988" s="535"/>
      <c r="AC4988" s="274"/>
    </row>
    <row r="4989" spans="1:29" x14ac:dyDescent="0.2">
      <c r="A4989" s="528"/>
      <c r="B4989" s="477" t="str">
        <f t="shared" si="238"/>
        <v xml:space="preserve"> </v>
      </c>
      <c r="C4989" s="477"/>
      <c r="D4989" s="526"/>
      <c r="E4989" s="529"/>
      <c r="F4989" s="529"/>
      <c r="G4989" s="530"/>
      <c r="H4989" s="530"/>
      <c r="I4989" s="532"/>
      <c r="J4989" s="531" t="e">
        <f>VLOOKUP(K4989,'[11]CONSOLIDADO PLAN DESARROLLO'!$DK$9:$DM5285,3,0)</f>
        <v>#N/A</v>
      </c>
      <c r="K4989" s="532"/>
      <c r="L4989" s="531" t="str">
        <f>IF(K4989=0,"0-0",(VLOOKUP(K4989,'[11]CONSOLIDADO PLAN DESARROLLO'!$DK$9:$DM$305,2,0)))</f>
        <v>0-0</v>
      </c>
      <c r="M4989" s="532" t="str">
        <f t="shared" si="239"/>
        <v>0-0</v>
      </c>
      <c r="N4989" s="526"/>
      <c r="O4989" s="535"/>
      <c r="AC4989" s="274"/>
    </row>
    <row r="4990" spans="1:29" x14ac:dyDescent="0.2">
      <c r="A4990" s="528"/>
      <c r="B4990" s="477" t="str">
        <f t="shared" si="238"/>
        <v xml:space="preserve"> </v>
      </c>
      <c r="C4990" s="477"/>
      <c r="D4990" s="526"/>
      <c r="E4990" s="529"/>
      <c r="F4990" s="529"/>
      <c r="G4990" s="530"/>
      <c r="H4990" s="530"/>
      <c r="I4990" s="532"/>
      <c r="J4990" s="531" t="e">
        <f>VLOOKUP(K4990,'[11]CONSOLIDADO PLAN DESARROLLO'!$DK$9:$DM5286,3,0)</f>
        <v>#N/A</v>
      </c>
      <c r="K4990" s="532"/>
      <c r="L4990" s="531" t="str">
        <f>IF(K4990=0,"0-0",(VLOOKUP(K4990,'[11]CONSOLIDADO PLAN DESARROLLO'!$DK$9:$DM$305,2,0)))</f>
        <v>0-0</v>
      </c>
      <c r="M4990" s="532" t="str">
        <f t="shared" si="239"/>
        <v>0-0</v>
      </c>
      <c r="N4990" s="526"/>
      <c r="O4990" s="535"/>
      <c r="AC4990" s="274"/>
    </row>
    <row r="4991" spans="1:29" x14ac:dyDescent="0.2">
      <c r="A4991" s="528"/>
      <c r="B4991" s="477" t="str">
        <f t="shared" si="238"/>
        <v xml:space="preserve"> </v>
      </c>
      <c r="C4991" s="477"/>
      <c r="D4991" s="526"/>
      <c r="E4991" s="529"/>
      <c r="F4991" s="529"/>
      <c r="G4991" s="530"/>
      <c r="H4991" s="530"/>
      <c r="I4991" s="532"/>
      <c r="J4991" s="531" t="e">
        <f>VLOOKUP(K4991,'[11]CONSOLIDADO PLAN DESARROLLO'!$DK$9:$DM5287,3,0)</f>
        <v>#N/A</v>
      </c>
      <c r="K4991" s="532"/>
      <c r="L4991" s="531" t="str">
        <f>IF(K4991=0,"0-0",(VLOOKUP(K4991,'[11]CONSOLIDADO PLAN DESARROLLO'!$DK$9:$DM$305,2,0)))</f>
        <v>0-0</v>
      </c>
      <c r="M4991" s="532" t="str">
        <f t="shared" si="239"/>
        <v>0-0</v>
      </c>
      <c r="N4991" s="526"/>
      <c r="O4991" s="535"/>
      <c r="AC4991" s="274"/>
    </row>
    <row r="4992" spans="1:29" x14ac:dyDescent="0.2">
      <c r="A4992" s="528"/>
      <c r="B4992" s="477" t="str">
        <f t="shared" si="238"/>
        <v xml:space="preserve"> </v>
      </c>
      <c r="C4992" s="477"/>
      <c r="D4992" s="526"/>
      <c r="E4992" s="529"/>
      <c r="F4992" s="529"/>
      <c r="G4992" s="530"/>
      <c r="H4992" s="530"/>
      <c r="I4992" s="532"/>
      <c r="J4992" s="531" t="e">
        <f>VLOOKUP(K4992,'[11]CONSOLIDADO PLAN DESARROLLO'!$DK$9:$DM5288,3,0)</f>
        <v>#N/A</v>
      </c>
      <c r="K4992" s="532"/>
      <c r="L4992" s="531" t="str">
        <f>IF(K4992=0,"0-0",(VLOOKUP(K4992,'[11]CONSOLIDADO PLAN DESARROLLO'!$DK$9:$DM$305,2,0)))</f>
        <v>0-0</v>
      </c>
      <c r="M4992" s="532" t="str">
        <f t="shared" si="239"/>
        <v>0-0</v>
      </c>
      <c r="N4992" s="526"/>
      <c r="O4992" s="535"/>
      <c r="AC4992" s="274"/>
    </row>
    <row r="4993" spans="1:29" x14ac:dyDescent="0.2">
      <c r="A4993" s="528"/>
      <c r="B4993" s="477" t="str">
        <f t="shared" si="238"/>
        <v xml:space="preserve"> </v>
      </c>
      <c r="C4993" s="477"/>
      <c r="D4993" s="526"/>
      <c r="E4993" s="529"/>
      <c r="F4993" s="529"/>
      <c r="G4993" s="530"/>
      <c r="H4993" s="530"/>
      <c r="I4993" s="532"/>
      <c r="J4993" s="531" t="e">
        <f>VLOOKUP(K4993,'[11]CONSOLIDADO PLAN DESARROLLO'!$DK$9:$DM5289,3,0)</f>
        <v>#N/A</v>
      </c>
      <c r="K4993" s="532"/>
      <c r="L4993" s="531" t="str">
        <f>IF(K4993=0,"0-0",(VLOOKUP(K4993,'[11]CONSOLIDADO PLAN DESARROLLO'!$DK$9:$DM$305,2,0)))</f>
        <v>0-0</v>
      </c>
      <c r="M4993" s="532" t="str">
        <f t="shared" si="239"/>
        <v>0-0</v>
      </c>
      <c r="N4993" s="526"/>
      <c r="O4993" s="535"/>
      <c r="AC4993" s="274"/>
    </row>
    <row r="4994" spans="1:29" x14ac:dyDescent="0.2">
      <c r="A4994" s="528"/>
      <c r="B4994" s="477" t="str">
        <f t="shared" si="238"/>
        <v xml:space="preserve"> </v>
      </c>
      <c r="C4994" s="477"/>
      <c r="D4994" s="526"/>
      <c r="E4994" s="529"/>
      <c r="F4994" s="529"/>
      <c r="G4994" s="530"/>
      <c r="H4994" s="530"/>
      <c r="I4994" s="532"/>
      <c r="J4994" s="531" t="e">
        <f>VLOOKUP(K4994,'[11]CONSOLIDADO PLAN DESARROLLO'!$DK$9:$DM5290,3,0)</f>
        <v>#N/A</v>
      </c>
      <c r="K4994" s="532"/>
      <c r="L4994" s="531" t="str">
        <f>IF(K4994=0,"0-0",(VLOOKUP(K4994,'[11]CONSOLIDADO PLAN DESARROLLO'!$DK$9:$DM$305,2,0)))</f>
        <v>0-0</v>
      </c>
      <c r="M4994" s="532" t="str">
        <f t="shared" si="239"/>
        <v>0-0</v>
      </c>
      <c r="N4994" s="526"/>
      <c r="O4994" s="535"/>
      <c r="AC4994" s="274"/>
    </row>
    <row r="4995" spans="1:29" x14ac:dyDescent="0.2">
      <c r="A4995" s="528"/>
      <c r="B4995" s="477" t="str">
        <f t="shared" ref="B4995:B5058" si="240">+CONCATENATE(C4995," ",(LEFT(I4995,(3))))</f>
        <v xml:space="preserve"> </v>
      </c>
      <c r="C4995" s="477"/>
      <c r="D4995" s="526"/>
      <c r="E4995" s="529"/>
      <c r="F4995" s="529"/>
      <c r="G4995" s="530"/>
      <c r="H4995" s="530"/>
      <c r="I4995" s="532"/>
      <c r="J4995" s="531" t="e">
        <f>VLOOKUP(K4995,'[11]CONSOLIDADO PLAN DESARROLLO'!$DK$9:$DM5291,3,0)</f>
        <v>#N/A</v>
      </c>
      <c r="K4995" s="532"/>
      <c r="L4995" s="531" t="str">
        <f>IF(K4995=0,"0-0",(VLOOKUP(K4995,'[11]CONSOLIDADO PLAN DESARROLLO'!$DK$9:$DM$305,2,0)))</f>
        <v>0-0</v>
      </c>
      <c r="M4995" s="532" t="str">
        <f t="shared" ref="M4995:M5058" si="241">IF(I4995=0,"0-0",(VLOOKUP(I4995,$Q$2:$V$191,$P$1,0)))</f>
        <v>0-0</v>
      </c>
      <c r="N4995" s="526"/>
      <c r="O4995" s="535"/>
      <c r="AC4995" s="274"/>
    </row>
    <row r="4996" spans="1:29" x14ac:dyDescent="0.2">
      <c r="A4996" s="528"/>
      <c r="B4996" s="477" t="str">
        <f t="shared" si="240"/>
        <v xml:space="preserve"> </v>
      </c>
      <c r="C4996" s="477"/>
      <c r="D4996" s="526"/>
      <c r="E4996" s="529"/>
      <c r="F4996" s="529"/>
      <c r="G4996" s="530"/>
      <c r="H4996" s="530"/>
      <c r="I4996" s="532"/>
      <c r="J4996" s="531" t="e">
        <f>VLOOKUP(K4996,'[11]CONSOLIDADO PLAN DESARROLLO'!$DK$9:$DM5292,3,0)</f>
        <v>#N/A</v>
      </c>
      <c r="K4996" s="532"/>
      <c r="L4996" s="531" t="str">
        <f>IF(K4996=0,"0-0",(VLOOKUP(K4996,'[11]CONSOLIDADO PLAN DESARROLLO'!$DK$9:$DM$305,2,0)))</f>
        <v>0-0</v>
      </c>
      <c r="M4996" s="532" t="str">
        <f t="shared" si="241"/>
        <v>0-0</v>
      </c>
      <c r="N4996" s="526"/>
      <c r="O4996" s="535"/>
      <c r="AC4996" s="274"/>
    </row>
    <row r="4997" spans="1:29" x14ac:dyDescent="0.2">
      <c r="A4997" s="528"/>
      <c r="B4997" s="477" t="str">
        <f t="shared" si="240"/>
        <v xml:space="preserve"> </v>
      </c>
      <c r="C4997" s="477"/>
      <c r="D4997" s="526"/>
      <c r="E4997" s="529"/>
      <c r="F4997" s="529"/>
      <c r="G4997" s="530"/>
      <c r="H4997" s="530"/>
      <c r="I4997" s="532"/>
      <c r="J4997" s="531" t="e">
        <f>VLOOKUP(K4997,'[11]CONSOLIDADO PLAN DESARROLLO'!$DK$9:$DM5293,3,0)</f>
        <v>#N/A</v>
      </c>
      <c r="K4997" s="532"/>
      <c r="L4997" s="531" t="str">
        <f>IF(K4997=0,"0-0",(VLOOKUP(K4997,'[11]CONSOLIDADO PLAN DESARROLLO'!$DK$9:$DM$305,2,0)))</f>
        <v>0-0</v>
      </c>
      <c r="M4997" s="532" t="str">
        <f t="shared" si="241"/>
        <v>0-0</v>
      </c>
      <c r="N4997" s="526"/>
      <c r="O4997" s="535"/>
      <c r="AC4997" s="274"/>
    </row>
    <row r="4998" spans="1:29" x14ac:dyDescent="0.2">
      <c r="A4998" s="528"/>
      <c r="B4998" s="477" t="str">
        <f t="shared" si="240"/>
        <v xml:space="preserve"> </v>
      </c>
      <c r="C4998" s="477"/>
      <c r="D4998" s="526"/>
      <c r="E4998" s="529"/>
      <c r="F4998" s="529"/>
      <c r="G4998" s="530"/>
      <c r="H4998" s="530"/>
      <c r="I4998" s="532"/>
      <c r="J4998" s="531" t="e">
        <f>VLOOKUP(K4998,'[11]CONSOLIDADO PLAN DESARROLLO'!$DK$9:$DM5294,3,0)</f>
        <v>#N/A</v>
      </c>
      <c r="K4998" s="532"/>
      <c r="L4998" s="531" t="str">
        <f>IF(K4998=0,"0-0",(VLOOKUP(K4998,'[11]CONSOLIDADO PLAN DESARROLLO'!$DK$9:$DM$305,2,0)))</f>
        <v>0-0</v>
      </c>
      <c r="M4998" s="532" t="str">
        <f t="shared" si="241"/>
        <v>0-0</v>
      </c>
      <c r="N4998" s="526"/>
      <c r="O4998" s="535"/>
      <c r="AC4998" s="274"/>
    </row>
    <row r="4999" spans="1:29" x14ac:dyDescent="0.2">
      <c r="A4999" s="528"/>
      <c r="B4999" s="477" t="str">
        <f t="shared" si="240"/>
        <v xml:space="preserve"> </v>
      </c>
      <c r="C4999" s="477"/>
      <c r="D4999" s="526"/>
      <c r="E4999" s="529"/>
      <c r="F4999" s="529"/>
      <c r="G4999" s="530"/>
      <c r="H4999" s="530"/>
      <c r="I4999" s="532"/>
      <c r="J4999" s="531" t="e">
        <f>VLOOKUP(K4999,'[11]CONSOLIDADO PLAN DESARROLLO'!$DK$9:$DM5295,3,0)</f>
        <v>#N/A</v>
      </c>
      <c r="K4999" s="532"/>
      <c r="L4999" s="531" t="str">
        <f>IF(K4999=0,"0-0",(VLOOKUP(K4999,'[11]CONSOLIDADO PLAN DESARROLLO'!$DK$9:$DM$305,2,0)))</f>
        <v>0-0</v>
      </c>
      <c r="M4999" s="532" t="str">
        <f t="shared" si="241"/>
        <v>0-0</v>
      </c>
      <c r="N4999" s="526"/>
      <c r="O4999" s="535"/>
      <c r="AC4999" s="274"/>
    </row>
    <row r="5000" spans="1:29" x14ac:dyDescent="0.2">
      <c r="A5000" s="528"/>
      <c r="B5000" s="477" t="str">
        <f t="shared" si="240"/>
        <v xml:space="preserve"> </v>
      </c>
      <c r="C5000" s="477"/>
      <c r="D5000" s="526"/>
      <c r="E5000" s="529"/>
      <c r="F5000" s="529"/>
      <c r="G5000" s="530"/>
      <c r="H5000" s="530"/>
      <c r="I5000" s="532"/>
      <c r="J5000" s="531" t="e">
        <f>VLOOKUP(K5000,'[11]CONSOLIDADO PLAN DESARROLLO'!$DK$9:$DM5296,3,0)</f>
        <v>#N/A</v>
      </c>
      <c r="K5000" s="532"/>
      <c r="L5000" s="531" t="str">
        <f>IF(K5000=0,"0-0",(VLOOKUP(K5000,'[11]CONSOLIDADO PLAN DESARROLLO'!$DK$9:$DM$305,2,0)))</f>
        <v>0-0</v>
      </c>
      <c r="M5000" s="532" t="str">
        <f t="shared" si="241"/>
        <v>0-0</v>
      </c>
      <c r="N5000" s="526"/>
      <c r="O5000" s="535"/>
      <c r="AC5000" s="274"/>
    </row>
    <row r="5001" spans="1:29" x14ac:dyDescent="0.2">
      <c r="A5001" s="528"/>
      <c r="B5001" s="477" t="str">
        <f t="shared" si="240"/>
        <v xml:space="preserve"> </v>
      </c>
      <c r="C5001" s="477"/>
      <c r="D5001" s="526"/>
      <c r="E5001" s="529"/>
      <c r="F5001" s="529"/>
      <c r="G5001" s="530"/>
      <c r="H5001" s="530"/>
      <c r="I5001" s="532"/>
      <c r="J5001" s="531" t="e">
        <f>VLOOKUP(K5001,'[11]CONSOLIDADO PLAN DESARROLLO'!$DK$9:$DM5297,3,0)</f>
        <v>#N/A</v>
      </c>
      <c r="K5001" s="532"/>
      <c r="L5001" s="531" t="str">
        <f>IF(K5001=0,"0-0",(VLOOKUP(K5001,'[11]CONSOLIDADO PLAN DESARROLLO'!$DK$9:$DM$305,2,0)))</f>
        <v>0-0</v>
      </c>
      <c r="M5001" s="532" t="str">
        <f t="shared" si="241"/>
        <v>0-0</v>
      </c>
      <c r="N5001" s="526"/>
      <c r="O5001" s="535"/>
      <c r="AC5001" s="274"/>
    </row>
    <row r="5002" spans="1:29" x14ac:dyDescent="0.2">
      <c r="A5002" s="528"/>
      <c r="B5002" s="477" t="str">
        <f t="shared" si="240"/>
        <v xml:space="preserve"> </v>
      </c>
      <c r="C5002" s="477"/>
      <c r="D5002" s="526"/>
      <c r="E5002" s="529"/>
      <c r="F5002" s="529"/>
      <c r="G5002" s="530"/>
      <c r="H5002" s="530"/>
      <c r="I5002" s="532"/>
      <c r="J5002" s="531" t="e">
        <f>VLOOKUP(K5002,'[11]CONSOLIDADO PLAN DESARROLLO'!$DK$9:$DM5298,3,0)</f>
        <v>#N/A</v>
      </c>
      <c r="K5002" s="532"/>
      <c r="L5002" s="531" t="str">
        <f>IF(K5002=0,"0-0",(VLOOKUP(K5002,'[11]CONSOLIDADO PLAN DESARROLLO'!$DK$9:$DM$305,2,0)))</f>
        <v>0-0</v>
      </c>
      <c r="M5002" s="532" t="str">
        <f t="shared" si="241"/>
        <v>0-0</v>
      </c>
      <c r="N5002" s="526"/>
      <c r="O5002" s="535"/>
      <c r="AC5002" s="274"/>
    </row>
    <row r="5003" spans="1:29" x14ac:dyDescent="0.2">
      <c r="A5003" s="528"/>
      <c r="B5003" s="477" t="str">
        <f t="shared" si="240"/>
        <v xml:space="preserve"> </v>
      </c>
      <c r="C5003" s="477"/>
      <c r="D5003" s="526"/>
      <c r="E5003" s="529"/>
      <c r="F5003" s="529"/>
      <c r="G5003" s="530"/>
      <c r="H5003" s="530"/>
      <c r="I5003" s="532"/>
      <c r="J5003" s="531" t="e">
        <f>VLOOKUP(K5003,'[11]CONSOLIDADO PLAN DESARROLLO'!$DK$9:$DM5299,3,0)</f>
        <v>#N/A</v>
      </c>
      <c r="K5003" s="532"/>
      <c r="L5003" s="531" t="str">
        <f>IF(K5003=0,"0-0",(VLOOKUP(K5003,'[11]CONSOLIDADO PLAN DESARROLLO'!$DK$9:$DM$305,2,0)))</f>
        <v>0-0</v>
      </c>
      <c r="M5003" s="532" t="str">
        <f t="shared" si="241"/>
        <v>0-0</v>
      </c>
      <c r="N5003" s="526"/>
      <c r="O5003" s="535"/>
      <c r="AC5003" s="274"/>
    </row>
    <row r="5004" spans="1:29" x14ac:dyDescent="0.2">
      <c r="A5004" s="528"/>
      <c r="B5004" s="477" t="str">
        <f t="shared" si="240"/>
        <v xml:space="preserve"> </v>
      </c>
      <c r="C5004" s="477"/>
      <c r="D5004" s="526"/>
      <c r="E5004" s="529"/>
      <c r="F5004" s="529"/>
      <c r="G5004" s="530"/>
      <c r="H5004" s="530"/>
      <c r="I5004" s="532"/>
      <c r="J5004" s="531" t="e">
        <f>VLOOKUP(K5004,'[11]CONSOLIDADO PLAN DESARROLLO'!$DK$9:$DM5300,3,0)</f>
        <v>#N/A</v>
      </c>
      <c r="K5004" s="532"/>
      <c r="L5004" s="531" t="str">
        <f>IF(K5004=0,"0-0",(VLOOKUP(K5004,'[11]CONSOLIDADO PLAN DESARROLLO'!$DK$9:$DM$305,2,0)))</f>
        <v>0-0</v>
      </c>
      <c r="M5004" s="532" t="str">
        <f t="shared" si="241"/>
        <v>0-0</v>
      </c>
      <c r="N5004" s="526"/>
      <c r="O5004" s="535"/>
      <c r="AC5004" s="274"/>
    </row>
    <row r="5005" spans="1:29" x14ac:dyDescent="0.2">
      <c r="A5005" s="528"/>
      <c r="B5005" s="477" t="str">
        <f t="shared" si="240"/>
        <v xml:space="preserve"> </v>
      </c>
      <c r="C5005" s="477"/>
      <c r="D5005" s="526"/>
      <c r="E5005" s="529"/>
      <c r="F5005" s="529"/>
      <c r="G5005" s="530"/>
      <c r="H5005" s="530"/>
      <c r="I5005" s="532"/>
      <c r="J5005" s="531" t="e">
        <f>VLOOKUP(K5005,'[11]CONSOLIDADO PLAN DESARROLLO'!$DK$9:$DM5301,3,0)</f>
        <v>#N/A</v>
      </c>
      <c r="K5005" s="532"/>
      <c r="L5005" s="531" t="str">
        <f>IF(K5005=0,"0-0",(VLOOKUP(K5005,'[11]CONSOLIDADO PLAN DESARROLLO'!$DK$9:$DM$305,2,0)))</f>
        <v>0-0</v>
      </c>
      <c r="M5005" s="532" t="str">
        <f t="shared" si="241"/>
        <v>0-0</v>
      </c>
      <c r="N5005" s="526"/>
      <c r="O5005" s="535"/>
      <c r="AC5005" s="274"/>
    </row>
    <row r="5006" spans="1:29" x14ac:dyDescent="0.2">
      <c r="A5006" s="528"/>
      <c r="B5006" s="477" t="str">
        <f t="shared" si="240"/>
        <v xml:space="preserve"> </v>
      </c>
      <c r="C5006" s="477"/>
      <c r="D5006" s="526"/>
      <c r="E5006" s="529"/>
      <c r="F5006" s="529"/>
      <c r="G5006" s="530"/>
      <c r="H5006" s="530"/>
      <c r="I5006" s="532"/>
      <c r="J5006" s="531" t="e">
        <f>VLOOKUP(K5006,'[11]CONSOLIDADO PLAN DESARROLLO'!$DK$9:$DM5302,3,0)</f>
        <v>#N/A</v>
      </c>
      <c r="K5006" s="532"/>
      <c r="L5006" s="531" t="str">
        <f>IF(K5006=0,"0-0",(VLOOKUP(K5006,'[11]CONSOLIDADO PLAN DESARROLLO'!$DK$9:$DM$305,2,0)))</f>
        <v>0-0</v>
      </c>
      <c r="M5006" s="532" t="str">
        <f t="shared" si="241"/>
        <v>0-0</v>
      </c>
      <c r="N5006" s="526"/>
      <c r="O5006" s="535"/>
      <c r="AC5006" s="274"/>
    </row>
    <row r="5007" spans="1:29" x14ac:dyDescent="0.2">
      <c r="A5007" s="528"/>
      <c r="B5007" s="477" t="str">
        <f t="shared" si="240"/>
        <v xml:space="preserve"> </v>
      </c>
      <c r="C5007" s="477"/>
      <c r="D5007" s="526"/>
      <c r="E5007" s="529"/>
      <c r="F5007" s="529"/>
      <c r="G5007" s="530"/>
      <c r="H5007" s="530"/>
      <c r="I5007" s="532"/>
      <c r="J5007" s="531" t="e">
        <f>VLOOKUP(K5007,'[11]CONSOLIDADO PLAN DESARROLLO'!$DK$9:$DM5303,3,0)</f>
        <v>#N/A</v>
      </c>
      <c r="K5007" s="532"/>
      <c r="L5007" s="531" t="str">
        <f>IF(K5007=0,"0-0",(VLOOKUP(K5007,'[11]CONSOLIDADO PLAN DESARROLLO'!$DK$9:$DM$305,2,0)))</f>
        <v>0-0</v>
      </c>
      <c r="M5007" s="532" t="str">
        <f t="shared" si="241"/>
        <v>0-0</v>
      </c>
      <c r="N5007" s="526"/>
      <c r="O5007" s="535"/>
      <c r="AC5007" s="274"/>
    </row>
    <row r="5008" spans="1:29" x14ac:dyDescent="0.2">
      <c r="A5008" s="528"/>
      <c r="B5008" s="477" t="str">
        <f t="shared" si="240"/>
        <v xml:space="preserve"> </v>
      </c>
      <c r="C5008" s="477"/>
      <c r="D5008" s="526"/>
      <c r="E5008" s="529"/>
      <c r="F5008" s="529"/>
      <c r="G5008" s="530"/>
      <c r="H5008" s="530"/>
      <c r="I5008" s="532"/>
      <c r="J5008" s="531" t="e">
        <f>VLOOKUP(K5008,'[11]CONSOLIDADO PLAN DESARROLLO'!$DK$9:$DM5304,3,0)</f>
        <v>#N/A</v>
      </c>
      <c r="K5008" s="532"/>
      <c r="L5008" s="531" t="str">
        <f>IF(K5008=0,"0-0",(VLOOKUP(K5008,'[11]CONSOLIDADO PLAN DESARROLLO'!$DK$9:$DM$305,2,0)))</f>
        <v>0-0</v>
      </c>
      <c r="M5008" s="532" t="str">
        <f t="shared" si="241"/>
        <v>0-0</v>
      </c>
      <c r="N5008" s="526"/>
      <c r="O5008" s="535"/>
      <c r="AC5008" s="274"/>
    </row>
    <row r="5009" spans="1:29" x14ac:dyDescent="0.2">
      <c r="A5009" s="528"/>
      <c r="B5009" s="477" t="str">
        <f t="shared" si="240"/>
        <v xml:space="preserve"> </v>
      </c>
      <c r="C5009" s="477"/>
      <c r="D5009" s="526"/>
      <c r="E5009" s="529"/>
      <c r="F5009" s="529"/>
      <c r="G5009" s="530"/>
      <c r="H5009" s="530"/>
      <c r="I5009" s="532"/>
      <c r="J5009" s="531" t="e">
        <f>VLOOKUP(K5009,'[11]CONSOLIDADO PLAN DESARROLLO'!$DK$9:$DM5305,3,0)</f>
        <v>#N/A</v>
      </c>
      <c r="K5009" s="532"/>
      <c r="L5009" s="531" t="str">
        <f>IF(K5009=0,"0-0",(VLOOKUP(K5009,'[11]CONSOLIDADO PLAN DESARROLLO'!$DK$9:$DM$305,2,0)))</f>
        <v>0-0</v>
      </c>
      <c r="M5009" s="532" t="str">
        <f t="shared" si="241"/>
        <v>0-0</v>
      </c>
      <c r="N5009" s="526"/>
      <c r="O5009" s="535"/>
      <c r="AC5009" s="274"/>
    </row>
    <row r="5010" spans="1:29" x14ac:dyDescent="0.2">
      <c r="A5010" s="528"/>
      <c r="B5010" s="477" t="str">
        <f t="shared" si="240"/>
        <v xml:space="preserve"> </v>
      </c>
      <c r="C5010" s="477"/>
      <c r="D5010" s="526"/>
      <c r="E5010" s="529"/>
      <c r="F5010" s="529"/>
      <c r="G5010" s="530"/>
      <c r="H5010" s="530"/>
      <c r="I5010" s="532"/>
      <c r="J5010" s="531" t="e">
        <f>VLOOKUP(K5010,'[11]CONSOLIDADO PLAN DESARROLLO'!$DK$9:$DM5306,3,0)</f>
        <v>#N/A</v>
      </c>
      <c r="K5010" s="532"/>
      <c r="L5010" s="531" t="str">
        <f>IF(K5010=0,"0-0",(VLOOKUP(K5010,'[11]CONSOLIDADO PLAN DESARROLLO'!$DK$9:$DM$305,2,0)))</f>
        <v>0-0</v>
      </c>
      <c r="M5010" s="532" t="str">
        <f t="shared" si="241"/>
        <v>0-0</v>
      </c>
      <c r="N5010" s="526"/>
      <c r="O5010" s="535"/>
      <c r="AC5010" s="274"/>
    </row>
    <row r="5011" spans="1:29" x14ac:dyDescent="0.2">
      <c r="A5011" s="528"/>
      <c r="B5011" s="477" t="str">
        <f t="shared" si="240"/>
        <v xml:space="preserve"> </v>
      </c>
      <c r="C5011" s="477"/>
      <c r="D5011" s="526"/>
      <c r="E5011" s="529"/>
      <c r="F5011" s="529"/>
      <c r="G5011" s="530"/>
      <c r="H5011" s="530"/>
      <c r="I5011" s="532"/>
      <c r="J5011" s="531" t="e">
        <f>VLOOKUP(K5011,'[11]CONSOLIDADO PLAN DESARROLLO'!$DK$9:$DM5307,3,0)</f>
        <v>#N/A</v>
      </c>
      <c r="K5011" s="532"/>
      <c r="L5011" s="531" t="str">
        <f>IF(K5011=0,"0-0",(VLOOKUP(K5011,'[11]CONSOLIDADO PLAN DESARROLLO'!$DK$9:$DM$305,2,0)))</f>
        <v>0-0</v>
      </c>
      <c r="M5011" s="532" t="str">
        <f t="shared" si="241"/>
        <v>0-0</v>
      </c>
      <c r="N5011" s="526"/>
      <c r="O5011" s="535"/>
      <c r="AC5011" s="274"/>
    </row>
    <row r="5012" spans="1:29" x14ac:dyDescent="0.2">
      <c r="A5012" s="528"/>
      <c r="B5012" s="477" t="str">
        <f t="shared" si="240"/>
        <v xml:space="preserve"> </v>
      </c>
      <c r="C5012" s="477"/>
      <c r="D5012" s="526"/>
      <c r="E5012" s="529"/>
      <c r="F5012" s="529"/>
      <c r="G5012" s="530"/>
      <c r="H5012" s="530"/>
      <c r="I5012" s="532"/>
      <c r="J5012" s="531" t="e">
        <f>VLOOKUP(K5012,'[11]CONSOLIDADO PLAN DESARROLLO'!$DK$9:$DM5308,3,0)</f>
        <v>#N/A</v>
      </c>
      <c r="K5012" s="532"/>
      <c r="L5012" s="531" t="str">
        <f>IF(K5012=0,"0-0",(VLOOKUP(K5012,'[11]CONSOLIDADO PLAN DESARROLLO'!$DK$9:$DM$305,2,0)))</f>
        <v>0-0</v>
      </c>
      <c r="M5012" s="532" t="str">
        <f t="shared" si="241"/>
        <v>0-0</v>
      </c>
      <c r="N5012" s="526"/>
      <c r="O5012" s="535"/>
      <c r="AC5012" s="274"/>
    </row>
    <row r="5013" spans="1:29" x14ac:dyDescent="0.2">
      <c r="A5013" s="528"/>
      <c r="B5013" s="477" t="str">
        <f t="shared" si="240"/>
        <v xml:space="preserve"> </v>
      </c>
      <c r="C5013" s="477"/>
      <c r="D5013" s="526"/>
      <c r="E5013" s="529"/>
      <c r="F5013" s="529"/>
      <c r="G5013" s="530"/>
      <c r="H5013" s="530"/>
      <c r="I5013" s="532"/>
      <c r="J5013" s="531" t="e">
        <f>VLOOKUP(K5013,'[11]CONSOLIDADO PLAN DESARROLLO'!$DK$9:$DM5309,3,0)</f>
        <v>#N/A</v>
      </c>
      <c r="K5013" s="532"/>
      <c r="L5013" s="531" t="str">
        <f>IF(K5013=0,"0-0",(VLOOKUP(K5013,'[11]CONSOLIDADO PLAN DESARROLLO'!$DK$9:$DM$305,2,0)))</f>
        <v>0-0</v>
      </c>
      <c r="M5013" s="532" t="str">
        <f t="shared" si="241"/>
        <v>0-0</v>
      </c>
      <c r="N5013" s="526"/>
      <c r="O5013" s="535"/>
      <c r="AC5013" s="274"/>
    </row>
    <row r="5014" spans="1:29" x14ac:dyDescent="0.2">
      <c r="A5014" s="528"/>
      <c r="B5014" s="477" t="str">
        <f t="shared" si="240"/>
        <v xml:space="preserve"> </v>
      </c>
      <c r="C5014" s="477"/>
      <c r="D5014" s="526"/>
      <c r="E5014" s="529"/>
      <c r="F5014" s="529"/>
      <c r="G5014" s="530"/>
      <c r="H5014" s="530"/>
      <c r="I5014" s="532"/>
      <c r="J5014" s="531" t="e">
        <f>VLOOKUP(K5014,'[11]CONSOLIDADO PLAN DESARROLLO'!$DK$9:$DM5310,3,0)</f>
        <v>#N/A</v>
      </c>
      <c r="K5014" s="532"/>
      <c r="L5014" s="531" t="str">
        <f>IF(K5014=0,"0-0",(VLOOKUP(K5014,'[11]CONSOLIDADO PLAN DESARROLLO'!$DK$9:$DM$305,2,0)))</f>
        <v>0-0</v>
      </c>
      <c r="M5014" s="532" t="str">
        <f t="shared" si="241"/>
        <v>0-0</v>
      </c>
      <c r="N5014" s="526"/>
      <c r="O5014" s="535"/>
      <c r="AC5014" s="274"/>
    </row>
    <row r="5015" spans="1:29" x14ac:dyDescent="0.2">
      <c r="A5015" s="528"/>
      <c r="B5015" s="477" t="str">
        <f t="shared" si="240"/>
        <v xml:space="preserve"> </v>
      </c>
      <c r="C5015" s="477"/>
      <c r="D5015" s="526"/>
      <c r="E5015" s="529"/>
      <c r="F5015" s="529"/>
      <c r="G5015" s="530"/>
      <c r="H5015" s="530"/>
      <c r="I5015" s="532"/>
      <c r="J5015" s="531" t="e">
        <f>VLOOKUP(K5015,'[11]CONSOLIDADO PLAN DESARROLLO'!$DK$9:$DM5311,3,0)</f>
        <v>#N/A</v>
      </c>
      <c r="K5015" s="532"/>
      <c r="L5015" s="531" t="str">
        <f>IF(K5015=0,"0-0",(VLOOKUP(K5015,'[11]CONSOLIDADO PLAN DESARROLLO'!$DK$9:$DM$305,2,0)))</f>
        <v>0-0</v>
      </c>
      <c r="M5015" s="532" t="str">
        <f t="shared" si="241"/>
        <v>0-0</v>
      </c>
      <c r="N5015" s="526"/>
      <c r="O5015" s="535"/>
      <c r="AC5015" s="274"/>
    </row>
    <row r="5016" spans="1:29" x14ac:dyDescent="0.2">
      <c r="A5016" s="528"/>
      <c r="B5016" s="477" t="str">
        <f t="shared" si="240"/>
        <v xml:space="preserve"> </v>
      </c>
      <c r="C5016" s="477"/>
      <c r="D5016" s="526"/>
      <c r="E5016" s="529"/>
      <c r="F5016" s="529"/>
      <c r="G5016" s="530"/>
      <c r="H5016" s="530"/>
      <c r="I5016" s="532"/>
      <c r="J5016" s="531" t="e">
        <f>VLOOKUP(K5016,'[11]CONSOLIDADO PLAN DESARROLLO'!$DK$9:$DM5312,3,0)</f>
        <v>#N/A</v>
      </c>
      <c r="K5016" s="532"/>
      <c r="L5016" s="531" t="str">
        <f>IF(K5016=0,"0-0",(VLOOKUP(K5016,'[11]CONSOLIDADO PLAN DESARROLLO'!$DK$9:$DM$305,2,0)))</f>
        <v>0-0</v>
      </c>
      <c r="M5016" s="532" t="str">
        <f t="shared" si="241"/>
        <v>0-0</v>
      </c>
      <c r="N5016" s="526"/>
      <c r="O5016" s="535"/>
      <c r="AC5016" s="274"/>
    </row>
    <row r="5017" spans="1:29" x14ac:dyDescent="0.2">
      <c r="A5017" s="528"/>
      <c r="B5017" s="477" t="str">
        <f t="shared" si="240"/>
        <v xml:space="preserve"> </v>
      </c>
      <c r="C5017" s="477"/>
      <c r="D5017" s="526"/>
      <c r="E5017" s="529"/>
      <c r="F5017" s="529"/>
      <c r="G5017" s="530"/>
      <c r="H5017" s="530"/>
      <c r="I5017" s="532"/>
      <c r="J5017" s="531" t="e">
        <f>VLOOKUP(K5017,'[11]CONSOLIDADO PLAN DESARROLLO'!$DK$9:$DM5313,3,0)</f>
        <v>#N/A</v>
      </c>
      <c r="K5017" s="532"/>
      <c r="L5017" s="531" t="str">
        <f>IF(K5017=0,"0-0",(VLOOKUP(K5017,'[11]CONSOLIDADO PLAN DESARROLLO'!$DK$9:$DM$305,2,0)))</f>
        <v>0-0</v>
      </c>
      <c r="M5017" s="532" t="str">
        <f t="shared" si="241"/>
        <v>0-0</v>
      </c>
      <c r="N5017" s="526"/>
      <c r="O5017" s="535"/>
      <c r="AC5017" s="274"/>
    </row>
    <row r="5018" spans="1:29" x14ac:dyDescent="0.2">
      <c r="A5018" s="528"/>
      <c r="B5018" s="477" t="str">
        <f t="shared" si="240"/>
        <v xml:space="preserve"> </v>
      </c>
      <c r="C5018" s="477"/>
      <c r="D5018" s="526"/>
      <c r="E5018" s="529"/>
      <c r="F5018" s="529"/>
      <c r="G5018" s="530"/>
      <c r="H5018" s="530"/>
      <c r="I5018" s="532"/>
      <c r="J5018" s="531" t="e">
        <f>VLOOKUP(K5018,'[11]CONSOLIDADO PLAN DESARROLLO'!$DK$9:$DM5314,3,0)</f>
        <v>#N/A</v>
      </c>
      <c r="K5018" s="532"/>
      <c r="L5018" s="531" t="str">
        <f>IF(K5018=0,"0-0",(VLOOKUP(K5018,'[11]CONSOLIDADO PLAN DESARROLLO'!$DK$9:$DM$305,2,0)))</f>
        <v>0-0</v>
      </c>
      <c r="M5018" s="532" t="str">
        <f t="shared" si="241"/>
        <v>0-0</v>
      </c>
      <c r="N5018" s="526"/>
      <c r="O5018" s="535"/>
      <c r="AC5018" s="274"/>
    </row>
    <row r="5019" spans="1:29" x14ac:dyDescent="0.2">
      <c r="A5019" s="528"/>
      <c r="B5019" s="477" t="str">
        <f t="shared" si="240"/>
        <v xml:space="preserve"> </v>
      </c>
      <c r="C5019" s="477"/>
      <c r="D5019" s="526"/>
      <c r="E5019" s="529"/>
      <c r="F5019" s="529"/>
      <c r="G5019" s="530"/>
      <c r="H5019" s="530"/>
      <c r="I5019" s="532"/>
      <c r="J5019" s="531" t="e">
        <f>VLOOKUP(K5019,'[11]CONSOLIDADO PLAN DESARROLLO'!$DK$9:$DM5315,3,0)</f>
        <v>#N/A</v>
      </c>
      <c r="K5019" s="532"/>
      <c r="L5019" s="531" t="str">
        <f>IF(K5019=0,"0-0",(VLOOKUP(K5019,'[11]CONSOLIDADO PLAN DESARROLLO'!$DK$9:$DM$305,2,0)))</f>
        <v>0-0</v>
      </c>
      <c r="M5019" s="532" t="str">
        <f t="shared" si="241"/>
        <v>0-0</v>
      </c>
      <c r="N5019" s="526"/>
      <c r="O5019" s="535"/>
      <c r="AC5019" s="274"/>
    </row>
    <row r="5020" spans="1:29" x14ac:dyDescent="0.2">
      <c r="A5020" s="528"/>
      <c r="B5020" s="477" t="str">
        <f t="shared" si="240"/>
        <v xml:space="preserve"> </v>
      </c>
      <c r="C5020" s="477"/>
      <c r="D5020" s="526"/>
      <c r="E5020" s="529"/>
      <c r="F5020" s="529"/>
      <c r="G5020" s="530"/>
      <c r="H5020" s="530"/>
      <c r="I5020" s="532"/>
      <c r="J5020" s="531" t="e">
        <f>VLOOKUP(K5020,'[11]CONSOLIDADO PLAN DESARROLLO'!$DK$9:$DM5316,3,0)</f>
        <v>#N/A</v>
      </c>
      <c r="K5020" s="532"/>
      <c r="L5020" s="531" t="str">
        <f>IF(K5020=0,"0-0",(VLOOKUP(K5020,'[11]CONSOLIDADO PLAN DESARROLLO'!$DK$9:$DM$305,2,0)))</f>
        <v>0-0</v>
      </c>
      <c r="M5020" s="532" t="str">
        <f t="shared" si="241"/>
        <v>0-0</v>
      </c>
      <c r="N5020" s="526"/>
      <c r="O5020" s="535"/>
      <c r="AC5020" s="274"/>
    </row>
    <row r="5021" spans="1:29" x14ac:dyDescent="0.2">
      <c r="A5021" s="528"/>
      <c r="B5021" s="477" t="str">
        <f t="shared" si="240"/>
        <v xml:space="preserve"> </v>
      </c>
      <c r="C5021" s="477"/>
      <c r="D5021" s="526"/>
      <c r="E5021" s="529"/>
      <c r="F5021" s="529"/>
      <c r="G5021" s="530"/>
      <c r="H5021" s="530"/>
      <c r="I5021" s="532"/>
      <c r="J5021" s="531" t="e">
        <f>VLOOKUP(K5021,'[11]CONSOLIDADO PLAN DESARROLLO'!$DK$9:$DM5317,3,0)</f>
        <v>#N/A</v>
      </c>
      <c r="K5021" s="532"/>
      <c r="L5021" s="531" t="str">
        <f>IF(K5021=0,"0-0",(VLOOKUP(K5021,'[11]CONSOLIDADO PLAN DESARROLLO'!$DK$9:$DM$305,2,0)))</f>
        <v>0-0</v>
      </c>
      <c r="M5021" s="532" t="str">
        <f t="shared" si="241"/>
        <v>0-0</v>
      </c>
      <c r="N5021" s="526"/>
      <c r="O5021" s="535"/>
      <c r="AC5021" s="274"/>
    </row>
    <row r="5022" spans="1:29" x14ac:dyDescent="0.2">
      <c r="A5022" s="528"/>
      <c r="B5022" s="477" t="str">
        <f t="shared" si="240"/>
        <v xml:space="preserve"> </v>
      </c>
      <c r="C5022" s="477"/>
      <c r="D5022" s="526"/>
      <c r="E5022" s="529"/>
      <c r="F5022" s="529"/>
      <c r="G5022" s="530"/>
      <c r="H5022" s="530"/>
      <c r="I5022" s="532"/>
      <c r="J5022" s="531" t="e">
        <f>VLOOKUP(K5022,'[11]CONSOLIDADO PLAN DESARROLLO'!$DK$9:$DM5318,3,0)</f>
        <v>#N/A</v>
      </c>
      <c r="K5022" s="532"/>
      <c r="L5022" s="531" t="str">
        <f>IF(K5022=0,"0-0",(VLOOKUP(K5022,'[11]CONSOLIDADO PLAN DESARROLLO'!$DK$9:$DM$305,2,0)))</f>
        <v>0-0</v>
      </c>
      <c r="M5022" s="532" t="str">
        <f t="shared" si="241"/>
        <v>0-0</v>
      </c>
      <c r="N5022" s="526"/>
      <c r="O5022" s="535"/>
      <c r="AC5022" s="274"/>
    </row>
    <row r="5023" spans="1:29" x14ac:dyDescent="0.2">
      <c r="A5023" s="528"/>
      <c r="B5023" s="477" t="str">
        <f t="shared" si="240"/>
        <v xml:space="preserve"> </v>
      </c>
      <c r="C5023" s="477"/>
      <c r="D5023" s="526"/>
      <c r="E5023" s="529"/>
      <c r="F5023" s="529"/>
      <c r="G5023" s="530"/>
      <c r="H5023" s="530"/>
      <c r="I5023" s="532"/>
      <c r="J5023" s="531" t="e">
        <f>VLOOKUP(K5023,'[11]CONSOLIDADO PLAN DESARROLLO'!$DK$9:$DM5319,3,0)</f>
        <v>#N/A</v>
      </c>
      <c r="K5023" s="532"/>
      <c r="L5023" s="531" t="str">
        <f>IF(K5023=0,"0-0",(VLOOKUP(K5023,'[11]CONSOLIDADO PLAN DESARROLLO'!$DK$9:$DM$305,2,0)))</f>
        <v>0-0</v>
      </c>
      <c r="M5023" s="532" t="str">
        <f t="shared" si="241"/>
        <v>0-0</v>
      </c>
      <c r="N5023" s="526"/>
      <c r="O5023" s="535"/>
      <c r="AC5023" s="274"/>
    </row>
    <row r="5024" spans="1:29" x14ac:dyDescent="0.2">
      <c r="A5024" s="528"/>
      <c r="B5024" s="477" t="str">
        <f t="shared" si="240"/>
        <v xml:space="preserve"> </v>
      </c>
      <c r="C5024" s="477"/>
      <c r="D5024" s="526"/>
      <c r="E5024" s="529"/>
      <c r="F5024" s="529"/>
      <c r="G5024" s="530"/>
      <c r="H5024" s="530"/>
      <c r="I5024" s="532"/>
      <c r="J5024" s="531" t="e">
        <f>VLOOKUP(K5024,'[11]CONSOLIDADO PLAN DESARROLLO'!$DK$9:$DM5320,3,0)</f>
        <v>#N/A</v>
      </c>
      <c r="K5024" s="532"/>
      <c r="L5024" s="531" t="str">
        <f>IF(K5024=0,"0-0",(VLOOKUP(K5024,'[11]CONSOLIDADO PLAN DESARROLLO'!$DK$9:$DM$305,2,0)))</f>
        <v>0-0</v>
      </c>
      <c r="M5024" s="532" t="str">
        <f t="shared" si="241"/>
        <v>0-0</v>
      </c>
      <c r="N5024" s="526"/>
      <c r="O5024" s="535"/>
      <c r="AC5024" s="274"/>
    </row>
    <row r="5025" spans="1:29" x14ac:dyDescent="0.2">
      <c r="A5025" s="528"/>
      <c r="B5025" s="477" t="str">
        <f t="shared" si="240"/>
        <v xml:space="preserve"> </v>
      </c>
      <c r="C5025" s="477"/>
      <c r="D5025" s="526"/>
      <c r="E5025" s="529"/>
      <c r="F5025" s="529"/>
      <c r="G5025" s="530"/>
      <c r="H5025" s="530"/>
      <c r="I5025" s="532"/>
      <c r="J5025" s="531" t="e">
        <f>VLOOKUP(K5025,'[11]CONSOLIDADO PLAN DESARROLLO'!$DK$9:$DM5321,3,0)</f>
        <v>#N/A</v>
      </c>
      <c r="K5025" s="532"/>
      <c r="L5025" s="531" t="str">
        <f>IF(K5025=0,"0-0",(VLOOKUP(K5025,'[11]CONSOLIDADO PLAN DESARROLLO'!$DK$9:$DM$305,2,0)))</f>
        <v>0-0</v>
      </c>
      <c r="M5025" s="532" t="str">
        <f t="shared" si="241"/>
        <v>0-0</v>
      </c>
      <c r="N5025" s="526"/>
      <c r="O5025" s="535"/>
      <c r="AC5025" s="274"/>
    </row>
    <row r="5026" spans="1:29" x14ac:dyDescent="0.2">
      <c r="A5026" s="528"/>
      <c r="B5026" s="477" t="str">
        <f t="shared" si="240"/>
        <v xml:space="preserve"> </v>
      </c>
      <c r="C5026" s="477"/>
      <c r="D5026" s="526"/>
      <c r="E5026" s="529"/>
      <c r="F5026" s="529"/>
      <c r="G5026" s="530"/>
      <c r="H5026" s="530"/>
      <c r="I5026" s="532"/>
      <c r="J5026" s="531" t="e">
        <f>VLOOKUP(K5026,'[11]CONSOLIDADO PLAN DESARROLLO'!$DK$9:$DM5322,3,0)</f>
        <v>#N/A</v>
      </c>
      <c r="K5026" s="532"/>
      <c r="L5026" s="531" t="str">
        <f>IF(K5026=0,"0-0",(VLOOKUP(K5026,'[11]CONSOLIDADO PLAN DESARROLLO'!$DK$9:$DM$305,2,0)))</f>
        <v>0-0</v>
      </c>
      <c r="M5026" s="532" t="str">
        <f t="shared" si="241"/>
        <v>0-0</v>
      </c>
      <c r="N5026" s="526"/>
      <c r="O5026" s="535"/>
      <c r="AC5026" s="274"/>
    </row>
    <row r="5027" spans="1:29" x14ac:dyDescent="0.2">
      <c r="A5027" s="528"/>
      <c r="B5027" s="477" t="str">
        <f t="shared" si="240"/>
        <v xml:space="preserve"> </v>
      </c>
      <c r="C5027" s="477"/>
      <c r="D5027" s="526"/>
      <c r="E5027" s="529"/>
      <c r="F5027" s="529"/>
      <c r="G5027" s="530"/>
      <c r="H5027" s="530"/>
      <c r="I5027" s="532"/>
      <c r="J5027" s="531" t="e">
        <f>VLOOKUP(K5027,'[11]CONSOLIDADO PLAN DESARROLLO'!$DK$9:$DM5323,3,0)</f>
        <v>#N/A</v>
      </c>
      <c r="K5027" s="532"/>
      <c r="L5027" s="531" t="str">
        <f>IF(K5027=0,"0-0",(VLOOKUP(K5027,'[11]CONSOLIDADO PLAN DESARROLLO'!$DK$9:$DM$305,2,0)))</f>
        <v>0-0</v>
      </c>
      <c r="M5027" s="532" t="str">
        <f t="shared" si="241"/>
        <v>0-0</v>
      </c>
      <c r="N5027" s="526"/>
      <c r="O5027" s="535"/>
      <c r="AC5027" s="274"/>
    </row>
    <row r="5028" spans="1:29" x14ac:dyDescent="0.2">
      <c r="A5028" s="528"/>
      <c r="B5028" s="477" t="str">
        <f t="shared" si="240"/>
        <v xml:space="preserve"> </v>
      </c>
      <c r="C5028" s="477"/>
      <c r="D5028" s="526"/>
      <c r="E5028" s="529"/>
      <c r="F5028" s="529"/>
      <c r="G5028" s="530"/>
      <c r="H5028" s="530"/>
      <c r="I5028" s="532"/>
      <c r="J5028" s="531" t="e">
        <f>VLOOKUP(K5028,'[11]CONSOLIDADO PLAN DESARROLLO'!$DK$9:$DM5324,3,0)</f>
        <v>#N/A</v>
      </c>
      <c r="K5028" s="532"/>
      <c r="L5028" s="531" t="str">
        <f>IF(K5028=0,"0-0",(VLOOKUP(K5028,'[11]CONSOLIDADO PLAN DESARROLLO'!$DK$9:$DM$305,2,0)))</f>
        <v>0-0</v>
      </c>
      <c r="M5028" s="532" t="str">
        <f t="shared" si="241"/>
        <v>0-0</v>
      </c>
      <c r="N5028" s="526"/>
      <c r="O5028" s="535"/>
      <c r="AC5028" s="274"/>
    </row>
    <row r="5029" spans="1:29" x14ac:dyDescent="0.2">
      <c r="A5029" s="528"/>
      <c r="B5029" s="477" t="str">
        <f t="shared" si="240"/>
        <v xml:space="preserve"> </v>
      </c>
      <c r="C5029" s="477"/>
      <c r="D5029" s="526"/>
      <c r="E5029" s="529"/>
      <c r="F5029" s="529"/>
      <c r="G5029" s="530"/>
      <c r="H5029" s="530"/>
      <c r="I5029" s="532"/>
      <c r="J5029" s="531" t="e">
        <f>VLOOKUP(K5029,'[11]CONSOLIDADO PLAN DESARROLLO'!$DK$9:$DM5325,3,0)</f>
        <v>#N/A</v>
      </c>
      <c r="K5029" s="532"/>
      <c r="L5029" s="531" t="str">
        <f>IF(K5029=0,"0-0",(VLOOKUP(K5029,'[11]CONSOLIDADO PLAN DESARROLLO'!$DK$9:$DM$305,2,0)))</f>
        <v>0-0</v>
      </c>
      <c r="M5029" s="532" t="str">
        <f t="shared" si="241"/>
        <v>0-0</v>
      </c>
      <c r="N5029" s="526"/>
      <c r="O5029" s="535"/>
      <c r="AC5029" s="274"/>
    </row>
    <row r="5030" spans="1:29" x14ac:dyDescent="0.2">
      <c r="A5030" s="528"/>
      <c r="B5030" s="477" t="str">
        <f t="shared" si="240"/>
        <v xml:space="preserve"> </v>
      </c>
      <c r="C5030" s="477"/>
      <c r="D5030" s="526"/>
      <c r="E5030" s="529"/>
      <c r="F5030" s="529"/>
      <c r="G5030" s="530"/>
      <c r="H5030" s="530"/>
      <c r="I5030" s="532"/>
      <c r="J5030" s="531" t="e">
        <f>VLOOKUP(K5030,'[11]CONSOLIDADO PLAN DESARROLLO'!$DK$9:$DM5326,3,0)</f>
        <v>#N/A</v>
      </c>
      <c r="K5030" s="532"/>
      <c r="L5030" s="531" t="str">
        <f>IF(K5030=0,"0-0",(VLOOKUP(K5030,'[11]CONSOLIDADO PLAN DESARROLLO'!$DK$9:$DM$305,2,0)))</f>
        <v>0-0</v>
      </c>
      <c r="M5030" s="532" t="str">
        <f t="shared" si="241"/>
        <v>0-0</v>
      </c>
      <c r="N5030" s="526"/>
      <c r="O5030" s="535"/>
      <c r="AC5030" s="274"/>
    </row>
    <row r="5031" spans="1:29" x14ac:dyDescent="0.2">
      <c r="A5031" s="528"/>
      <c r="B5031" s="477" t="str">
        <f t="shared" si="240"/>
        <v xml:space="preserve"> </v>
      </c>
      <c r="C5031" s="477"/>
      <c r="D5031" s="526"/>
      <c r="E5031" s="529"/>
      <c r="F5031" s="529"/>
      <c r="G5031" s="530"/>
      <c r="H5031" s="530"/>
      <c r="I5031" s="532"/>
      <c r="J5031" s="531" t="e">
        <f>VLOOKUP(K5031,'[11]CONSOLIDADO PLAN DESARROLLO'!$DK$9:$DM5327,3,0)</f>
        <v>#N/A</v>
      </c>
      <c r="K5031" s="532"/>
      <c r="L5031" s="531" t="str">
        <f>IF(K5031=0,"0-0",(VLOOKUP(K5031,'[11]CONSOLIDADO PLAN DESARROLLO'!$DK$9:$DM$305,2,0)))</f>
        <v>0-0</v>
      </c>
      <c r="M5031" s="532" t="str">
        <f t="shared" si="241"/>
        <v>0-0</v>
      </c>
      <c r="N5031" s="526"/>
      <c r="O5031" s="535"/>
      <c r="AC5031" s="274"/>
    </row>
    <row r="5032" spans="1:29" x14ac:dyDescent="0.2">
      <c r="A5032" s="528"/>
      <c r="B5032" s="477" t="str">
        <f t="shared" si="240"/>
        <v xml:space="preserve"> </v>
      </c>
      <c r="C5032" s="477"/>
      <c r="D5032" s="526"/>
      <c r="E5032" s="529"/>
      <c r="F5032" s="529"/>
      <c r="G5032" s="530"/>
      <c r="H5032" s="530"/>
      <c r="I5032" s="532"/>
      <c r="J5032" s="531" t="e">
        <f>VLOOKUP(K5032,'[11]CONSOLIDADO PLAN DESARROLLO'!$DK$9:$DM5328,3,0)</f>
        <v>#N/A</v>
      </c>
      <c r="K5032" s="532"/>
      <c r="L5032" s="531" t="str">
        <f>IF(K5032=0,"0-0",(VLOOKUP(K5032,'[11]CONSOLIDADO PLAN DESARROLLO'!$DK$9:$DM$305,2,0)))</f>
        <v>0-0</v>
      </c>
      <c r="M5032" s="532" t="str">
        <f t="shared" si="241"/>
        <v>0-0</v>
      </c>
      <c r="N5032" s="526"/>
      <c r="O5032" s="535"/>
      <c r="AC5032" s="274"/>
    </row>
    <row r="5033" spans="1:29" x14ac:dyDescent="0.2">
      <c r="A5033" s="528"/>
      <c r="B5033" s="477" t="str">
        <f t="shared" si="240"/>
        <v xml:space="preserve"> </v>
      </c>
      <c r="C5033" s="477"/>
      <c r="D5033" s="526"/>
      <c r="E5033" s="529"/>
      <c r="F5033" s="529"/>
      <c r="G5033" s="530"/>
      <c r="H5033" s="530"/>
      <c r="I5033" s="532"/>
      <c r="J5033" s="531" t="e">
        <f>VLOOKUP(K5033,'[11]CONSOLIDADO PLAN DESARROLLO'!$DK$9:$DM5329,3,0)</f>
        <v>#N/A</v>
      </c>
      <c r="K5033" s="532"/>
      <c r="L5033" s="531" t="str">
        <f>IF(K5033=0,"0-0",(VLOOKUP(K5033,'[11]CONSOLIDADO PLAN DESARROLLO'!$DK$9:$DM$305,2,0)))</f>
        <v>0-0</v>
      </c>
      <c r="M5033" s="532" t="str">
        <f t="shared" si="241"/>
        <v>0-0</v>
      </c>
      <c r="N5033" s="526"/>
      <c r="O5033" s="535"/>
      <c r="AC5033" s="274"/>
    </row>
    <row r="5034" spans="1:29" x14ac:dyDescent="0.2">
      <c r="A5034" s="528"/>
      <c r="B5034" s="477" t="str">
        <f t="shared" si="240"/>
        <v xml:space="preserve"> </v>
      </c>
      <c r="C5034" s="477"/>
      <c r="D5034" s="526"/>
      <c r="E5034" s="529"/>
      <c r="F5034" s="529"/>
      <c r="G5034" s="530"/>
      <c r="H5034" s="530"/>
      <c r="I5034" s="532"/>
      <c r="J5034" s="531" t="e">
        <f>VLOOKUP(K5034,'[11]CONSOLIDADO PLAN DESARROLLO'!$DK$9:$DM5330,3,0)</f>
        <v>#N/A</v>
      </c>
      <c r="K5034" s="532"/>
      <c r="L5034" s="531" t="str">
        <f>IF(K5034=0,"0-0",(VLOOKUP(K5034,'[11]CONSOLIDADO PLAN DESARROLLO'!$DK$9:$DM$305,2,0)))</f>
        <v>0-0</v>
      </c>
      <c r="M5034" s="532" t="str">
        <f t="shared" si="241"/>
        <v>0-0</v>
      </c>
      <c r="N5034" s="526"/>
      <c r="O5034" s="535"/>
      <c r="AC5034" s="274"/>
    </row>
    <row r="5035" spans="1:29" x14ac:dyDescent="0.2">
      <c r="A5035" s="528"/>
      <c r="B5035" s="477" t="str">
        <f t="shared" si="240"/>
        <v xml:space="preserve"> </v>
      </c>
      <c r="C5035" s="477"/>
      <c r="D5035" s="526"/>
      <c r="E5035" s="529"/>
      <c r="F5035" s="529"/>
      <c r="G5035" s="530"/>
      <c r="H5035" s="530"/>
      <c r="I5035" s="532"/>
      <c r="J5035" s="531" t="e">
        <f>VLOOKUP(K5035,'[11]CONSOLIDADO PLAN DESARROLLO'!$DK$9:$DM5331,3,0)</f>
        <v>#N/A</v>
      </c>
      <c r="K5035" s="532"/>
      <c r="L5035" s="531" t="str">
        <f>IF(K5035=0,"0-0",(VLOOKUP(K5035,'[11]CONSOLIDADO PLAN DESARROLLO'!$DK$9:$DM$305,2,0)))</f>
        <v>0-0</v>
      </c>
      <c r="M5035" s="532" t="str">
        <f t="shared" si="241"/>
        <v>0-0</v>
      </c>
      <c r="N5035" s="526"/>
      <c r="O5035" s="535"/>
      <c r="AC5035" s="274"/>
    </row>
    <row r="5036" spans="1:29" x14ac:dyDescent="0.2">
      <c r="A5036" s="528"/>
      <c r="B5036" s="477" t="str">
        <f t="shared" si="240"/>
        <v xml:space="preserve"> </v>
      </c>
      <c r="C5036" s="477"/>
      <c r="D5036" s="526"/>
      <c r="E5036" s="529"/>
      <c r="F5036" s="529"/>
      <c r="G5036" s="530"/>
      <c r="H5036" s="530"/>
      <c r="I5036" s="532"/>
      <c r="J5036" s="531" t="e">
        <f>VLOOKUP(K5036,'[11]CONSOLIDADO PLAN DESARROLLO'!$DK$9:$DM5332,3,0)</f>
        <v>#N/A</v>
      </c>
      <c r="K5036" s="532"/>
      <c r="L5036" s="531" t="str">
        <f>IF(K5036=0,"0-0",(VLOOKUP(K5036,'[11]CONSOLIDADO PLAN DESARROLLO'!$DK$9:$DM$305,2,0)))</f>
        <v>0-0</v>
      </c>
      <c r="M5036" s="532" t="str">
        <f t="shared" si="241"/>
        <v>0-0</v>
      </c>
      <c r="N5036" s="526"/>
      <c r="O5036" s="535"/>
      <c r="AC5036" s="274"/>
    </row>
    <row r="5037" spans="1:29" x14ac:dyDescent="0.2">
      <c r="A5037" s="528"/>
      <c r="B5037" s="477" t="str">
        <f t="shared" si="240"/>
        <v xml:space="preserve"> </v>
      </c>
      <c r="C5037" s="477"/>
      <c r="D5037" s="526"/>
      <c r="E5037" s="529"/>
      <c r="F5037" s="529"/>
      <c r="G5037" s="530"/>
      <c r="H5037" s="530"/>
      <c r="I5037" s="532"/>
      <c r="J5037" s="531" t="e">
        <f>VLOOKUP(K5037,'[11]CONSOLIDADO PLAN DESARROLLO'!$DK$9:$DM5333,3,0)</f>
        <v>#N/A</v>
      </c>
      <c r="K5037" s="532"/>
      <c r="L5037" s="531" t="str">
        <f>IF(K5037=0,"0-0",(VLOOKUP(K5037,'[11]CONSOLIDADO PLAN DESARROLLO'!$DK$9:$DM$305,2,0)))</f>
        <v>0-0</v>
      </c>
      <c r="M5037" s="532" t="str">
        <f t="shared" si="241"/>
        <v>0-0</v>
      </c>
      <c r="N5037" s="526"/>
      <c r="O5037" s="535"/>
      <c r="AC5037" s="274"/>
    </row>
    <row r="5038" spans="1:29" x14ac:dyDescent="0.2">
      <c r="A5038" s="528"/>
      <c r="B5038" s="477" t="str">
        <f t="shared" si="240"/>
        <v xml:space="preserve"> </v>
      </c>
      <c r="C5038" s="477"/>
      <c r="D5038" s="526"/>
      <c r="E5038" s="529"/>
      <c r="F5038" s="529"/>
      <c r="G5038" s="530"/>
      <c r="H5038" s="530"/>
      <c r="I5038" s="532"/>
      <c r="J5038" s="531" t="e">
        <f>VLOOKUP(K5038,'[11]CONSOLIDADO PLAN DESARROLLO'!$DK$9:$DM5334,3,0)</f>
        <v>#N/A</v>
      </c>
      <c r="K5038" s="532"/>
      <c r="L5038" s="531" t="str">
        <f>IF(K5038=0,"0-0",(VLOOKUP(K5038,'[11]CONSOLIDADO PLAN DESARROLLO'!$DK$9:$DM$305,2,0)))</f>
        <v>0-0</v>
      </c>
      <c r="M5038" s="532" t="str">
        <f t="shared" si="241"/>
        <v>0-0</v>
      </c>
      <c r="N5038" s="526"/>
      <c r="O5038" s="535"/>
      <c r="AC5038" s="274"/>
    </row>
    <row r="5039" spans="1:29" x14ac:dyDescent="0.2">
      <c r="A5039" s="528"/>
      <c r="B5039" s="477" t="str">
        <f t="shared" si="240"/>
        <v xml:space="preserve"> </v>
      </c>
      <c r="C5039" s="477"/>
      <c r="D5039" s="526"/>
      <c r="E5039" s="529"/>
      <c r="F5039" s="529"/>
      <c r="G5039" s="530"/>
      <c r="H5039" s="530"/>
      <c r="I5039" s="532"/>
      <c r="J5039" s="531" t="e">
        <f>VLOOKUP(K5039,'[11]CONSOLIDADO PLAN DESARROLLO'!$DK$9:$DM5335,3,0)</f>
        <v>#N/A</v>
      </c>
      <c r="K5039" s="532"/>
      <c r="L5039" s="531" t="str">
        <f>IF(K5039=0,"0-0",(VLOOKUP(K5039,'[11]CONSOLIDADO PLAN DESARROLLO'!$DK$9:$DM$305,2,0)))</f>
        <v>0-0</v>
      </c>
      <c r="M5039" s="532" t="str">
        <f t="shared" si="241"/>
        <v>0-0</v>
      </c>
      <c r="N5039" s="526"/>
      <c r="O5039" s="535"/>
      <c r="AC5039" s="274"/>
    </row>
    <row r="5040" spans="1:29" x14ac:dyDescent="0.2">
      <c r="A5040" s="528"/>
      <c r="B5040" s="477" t="str">
        <f t="shared" si="240"/>
        <v xml:space="preserve"> </v>
      </c>
      <c r="C5040" s="477"/>
      <c r="D5040" s="526"/>
      <c r="E5040" s="529"/>
      <c r="F5040" s="529"/>
      <c r="G5040" s="530"/>
      <c r="H5040" s="530"/>
      <c r="I5040" s="532"/>
      <c r="J5040" s="531" t="e">
        <f>VLOOKUP(K5040,'[11]CONSOLIDADO PLAN DESARROLLO'!$DK$9:$DM5336,3,0)</f>
        <v>#N/A</v>
      </c>
      <c r="K5040" s="532"/>
      <c r="L5040" s="531" t="str">
        <f>IF(K5040=0,"0-0",(VLOOKUP(K5040,'[11]CONSOLIDADO PLAN DESARROLLO'!$DK$9:$DM$305,2,0)))</f>
        <v>0-0</v>
      </c>
      <c r="M5040" s="532" t="str">
        <f t="shared" si="241"/>
        <v>0-0</v>
      </c>
      <c r="N5040" s="526"/>
      <c r="O5040" s="535"/>
      <c r="AC5040" s="274"/>
    </row>
    <row r="5041" spans="1:29" x14ac:dyDescent="0.2">
      <c r="A5041" s="528"/>
      <c r="B5041" s="477" t="str">
        <f t="shared" si="240"/>
        <v xml:space="preserve"> </v>
      </c>
      <c r="C5041" s="477"/>
      <c r="D5041" s="526"/>
      <c r="E5041" s="529"/>
      <c r="F5041" s="529"/>
      <c r="G5041" s="530"/>
      <c r="H5041" s="530"/>
      <c r="I5041" s="532"/>
      <c r="J5041" s="531" t="e">
        <f>VLOOKUP(K5041,'[11]CONSOLIDADO PLAN DESARROLLO'!$DK$9:$DM5337,3,0)</f>
        <v>#N/A</v>
      </c>
      <c r="K5041" s="532"/>
      <c r="L5041" s="531" t="str">
        <f>IF(K5041=0,"0-0",(VLOOKUP(K5041,'[11]CONSOLIDADO PLAN DESARROLLO'!$DK$9:$DM$305,2,0)))</f>
        <v>0-0</v>
      </c>
      <c r="M5041" s="532" t="str">
        <f t="shared" si="241"/>
        <v>0-0</v>
      </c>
      <c r="N5041" s="526"/>
      <c r="O5041" s="535"/>
      <c r="AC5041" s="274"/>
    </row>
    <row r="5042" spans="1:29" x14ac:dyDescent="0.2">
      <c r="A5042" s="528"/>
      <c r="B5042" s="477" t="str">
        <f t="shared" si="240"/>
        <v xml:space="preserve"> </v>
      </c>
      <c r="C5042" s="477"/>
      <c r="D5042" s="526"/>
      <c r="E5042" s="529"/>
      <c r="F5042" s="529"/>
      <c r="G5042" s="530"/>
      <c r="H5042" s="530"/>
      <c r="I5042" s="532"/>
      <c r="J5042" s="531" t="e">
        <f>VLOOKUP(K5042,'[11]CONSOLIDADO PLAN DESARROLLO'!$DK$9:$DM5338,3,0)</f>
        <v>#N/A</v>
      </c>
      <c r="K5042" s="532"/>
      <c r="L5042" s="531" t="str">
        <f>IF(K5042=0,"0-0",(VLOOKUP(K5042,'[11]CONSOLIDADO PLAN DESARROLLO'!$DK$9:$DM$305,2,0)))</f>
        <v>0-0</v>
      </c>
      <c r="M5042" s="532" t="str">
        <f t="shared" si="241"/>
        <v>0-0</v>
      </c>
      <c r="N5042" s="526"/>
      <c r="O5042" s="535"/>
      <c r="AC5042" s="274"/>
    </row>
    <row r="5043" spans="1:29" x14ac:dyDescent="0.2">
      <c r="A5043" s="528"/>
      <c r="B5043" s="477" t="str">
        <f t="shared" si="240"/>
        <v xml:space="preserve"> </v>
      </c>
      <c r="C5043" s="477"/>
      <c r="D5043" s="526"/>
      <c r="E5043" s="529"/>
      <c r="F5043" s="529"/>
      <c r="G5043" s="530"/>
      <c r="H5043" s="530"/>
      <c r="I5043" s="532"/>
      <c r="J5043" s="531" t="e">
        <f>VLOOKUP(K5043,'[11]CONSOLIDADO PLAN DESARROLLO'!$DK$9:$DM5339,3,0)</f>
        <v>#N/A</v>
      </c>
      <c r="K5043" s="532"/>
      <c r="L5043" s="531" t="str">
        <f>IF(K5043=0,"0-0",(VLOOKUP(K5043,'[11]CONSOLIDADO PLAN DESARROLLO'!$DK$9:$DM$305,2,0)))</f>
        <v>0-0</v>
      </c>
      <c r="M5043" s="532" t="str">
        <f t="shared" si="241"/>
        <v>0-0</v>
      </c>
      <c r="N5043" s="526"/>
      <c r="O5043" s="535"/>
      <c r="AC5043" s="274"/>
    </row>
    <row r="5044" spans="1:29" x14ac:dyDescent="0.2">
      <c r="A5044" s="528"/>
      <c r="B5044" s="477" t="str">
        <f t="shared" si="240"/>
        <v xml:space="preserve"> </v>
      </c>
      <c r="C5044" s="477"/>
      <c r="D5044" s="526"/>
      <c r="E5044" s="529"/>
      <c r="F5044" s="529"/>
      <c r="G5044" s="530"/>
      <c r="H5044" s="530"/>
      <c r="I5044" s="532"/>
      <c r="J5044" s="531" t="e">
        <f>VLOOKUP(K5044,'[11]CONSOLIDADO PLAN DESARROLLO'!$DK$9:$DM5340,3,0)</f>
        <v>#N/A</v>
      </c>
      <c r="K5044" s="532"/>
      <c r="L5044" s="531" t="str">
        <f>IF(K5044=0,"0-0",(VLOOKUP(K5044,'[11]CONSOLIDADO PLAN DESARROLLO'!$DK$9:$DM$305,2,0)))</f>
        <v>0-0</v>
      </c>
      <c r="M5044" s="532" t="str">
        <f t="shared" si="241"/>
        <v>0-0</v>
      </c>
      <c r="N5044" s="526"/>
      <c r="O5044" s="535"/>
      <c r="AC5044" s="274"/>
    </row>
    <row r="5045" spans="1:29" x14ac:dyDescent="0.2">
      <c r="A5045" s="528"/>
      <c r="B5045" s="477" t="str">
        <f t="shared" si="240"/>
        <v xml:space="preserve"> </v>
      </c>
      <c r="C5045" s="477"/>
      <c r="D5045" s="526"/>
      <c r="E5045" s="529"/>
      <c r="F5045" s="529"/>
      <c r="G5045" s="530"/>
      <c r="H5045" s="530"/>
      <c r="I5045" s="532"/>
      <c r="J5045" s="531" t="e">
        <f>VLOOKUP(K5045,'[11]CONSOLIDADO PLAN DESARROLLO'!$DK$9:$DM5341,3,0)</f>
        <v>#N/A</v>
      </c>
      <c r="K5045" s="532"/>
      <c r="L5045" s="531" t="str">
        <f>IF(K5045=0,"0-0",(VLOOKUP(K5045,'[11]CONSOLIDADO PLAN DESARROLLO'!$DK$9:$DM$305,2,0)))</f>
        <v>0-0</v>
      </c>
      <c r="M5045" s="532" t="str">
        <f t="shared" si="241"/>
        <v>0-0</v>
      </c>
      <c r="N5045" s="526"/>
      <c r="O5045" s="535"/>
      <c r="AC5045" s="274"/>
    </row>
    <row r="5046" spans="1:29" x14ac:dyDescent="0.2">
      <c r="A5046" s="528"/>
      <c r="B5046" s="477" t="str">
        <f t="shared" si="240"/>
        <v xml:space="preserve"> </v>
      </c>
      <c r="C5046" s="477"/>
      <c r="D5046" s="526"/>
      <c r="E5046" s="529"/>
      <c r="F5046" s="529"/>
      <c r="G5046" s="530"/>
      <c r="H5046" s="530"/>
      <c r="I5046" s="532"/>
      <c r="J5046" s="531" t="e">
        <f>VLOOKUP(K5046,'[11]CONSOLIDADO PLAN DESARROLLO'!$DK$9:$DM5342,3,0)</f>
        <v>#N/A</v>
      </c>
      <c r="K5046" s="532"/>
      <c r="L5046" s="531" t="str">
        <f>IF(K5046=0,"0-0",(VLOOKUP(K5046,'[11]CONSOLIDADO PLAN DESARROLLO'!$DK$9:$DM$305,2,0)))</f>
        <v>0-0</v>
      </c>
      <c r="M5046" s="532" t="str">
        <f t="shared" si="241"/>
        <v>0-0</v>
      </c>
      <c r="N5046" s="526"/>
      <c r="O5046" s="535"/>
      <c r="AC5046" s="274"/>
    </row>
    <row r="5047" spans="1:29" x14ac:dyDescent="0.2">
      <c r="A5047" s="528"/>
      <c r="B5047" s="477" t="str">
        <f t="shared" si="240"/>
        <v xml:space="preserve"> </v>
      </c>
      <c r="C5047" s="477"/>
      <c r="D5047" s="526"/>
      <c r="E5047" s="529"/>
      <c r="F5047" s="529"/>
      <c r="G5047" s="530"/>
      <c r="H5047" s="530"/>
      <c r="I5047" s="532"/>
      <c r="J5047" s="531" t="e">
        <f>VLOOKUP(K5047,'[11]CONSOLIDADO PLAN DESARROLLO'!$DK$9:$DM5343,3,0)</f>
        <v>#N/A</v>
      </c>
      <c r="K5047" s="532"/>
      <c r="L5047" s="531" t="str">
        <f>IF(K5047=0,"0-0",(VLOOKUP(K5047,'[11]CONSOLIDADO PLAN DESARROLLO'!$DK$9:$DM$305,2,0)))</f>
        <v>0-0</v>
      </c>
      <c r="M5047" s="532" t="str">
        <f t="shared" si="241"/>
        <v>0-0</v>
      </c>
      <c r="N5047" s="526"/>
      <c r="O5047" s="535"/>
      <c r="AC5047" s="274"/>
    </row>
    <row r="5048" spans="1:29" x14ac:dyDescent="0.2">
      <c r="A5048" s="528"/>
      <c r="B5048" s="477" t="str">
        <f t="shared" si="240"/>
        <v xml:space="preserve"> </v>
      </c>
      <c r="C5048" s="477"/>
      <c r="D5048" s="526"/>
      <c r="E5048" s="529"/>
      <c r="F5048" s="529"/>
      <c r="G5048" s="530"/>
      <c r="H5048" s="530"/>
      <c r="I5048" s="532"/>
      <c r="J5048" s="531" t="e">
        <f>VLOOKUP(K5048,'[11]CONSOLIDADO PLAN DESARROLLO'!$DK$9:$DM5344,3,0)</f>
        <v>#N/A</v>
      </c>
      <c r="K5048" s="532"/>
      <c r="L5048" s="531" t="str">
        <f>IF(K5048=0,"0-0",(VLOOKUP(K5048,'[11]CONSOLIDADO PLAN DESARROLLO'!$DK$9:$DM$305,2,0)))</f>
        <v>0-0</v>
      </c>
      <c r="M5048" s="532" t="str">
        <f t="shared" si="241"/>
        <v>0-0</v>
      </c>
      <c r="N5048" s="526"/>
      <c r="O5048" s="535"/>
      <c r="AC5048" s="274"/>
    </row>
    <row r="5049" spans="1:29" x14ac:dyDescent="0.2">
      <c r="A5049" s="528"/>
      <c r="B5049" s="477" t="str">
        <f t="shared" si="240"/>
        <v xml:space="preserve"> </v>
      </c>
      <c r="C5049" s="477"/>
      <c r="D5049" s="526"/>
      <c r="E5049" s="529"/>
      <c r="F5049" s="529"/>
      <c r="G5049" s="530"/>
      <c r="H5049" s="530"/>
      <c r="I5049" s="532"/>
      <c r="J5049" s="531" t="e">
        <f>VLOOKUP(K5049,'[11]CONSOLIDADO PLAN DESARROLLO'!$DK$9:$DM5345,3,0)</f>
        <v>#N/A</v>
      </c>
      <c r="K5049" s="532"/>
      <c r="L5049" s="531" t="str">
        <f>IF(K5049=0,"0-0",(VLOOKUP(K5049,'[11]CONSOLIDADO PLAN DESARROLLO'!$DK$9:$DM$305,2,0)))</f>
        <v>0-0</v>
      </c>
      <c r="M5049" s="532" t="str">
        <f t="shared" si="241"/>
        <v>0-0</v>
      </c>
      <c r="N5049" s="526"/>
      <c r="O5049" s="535"/>
      <c r="AC5049" s="274"/>
    </row>
    <row r="5050" spans="1:29" x14ac:dyDescent="0.2">
      <c r="A5050" s="528"/>
      <c r="B5050" s="477" t="str">
        <f t="shared" si="240"/>
        <v xml:space="preserve"> </v>
      </c>
      <c r="C5050" s="477"/>
      <c r="D5050" s="526"/>
      <c r="E5050" s="529"/>
      <c r="F5050" s="529"/>
      <c r="G5050" s="530"/>
      <c r="H5050" s="530"/>
      <c r="I5050" s="532"/>
      <c r="J5050" s="531" t="e">
        <f>VLOOKUP(K5050,'[11]CONSOLIDADO PLAN DESARROLLO'!$DK$9:$DM5346,3,0)</f>
        <v>#N/A</v>
      </c>
      <c r="K5050" s="532"/>
      <c r="L5050" s="531" t="str">
        <f>IF(K5050=0,"0-0",(VLOOKUP(K5050,'[11]CONSOLIDADO PLAN DESARROLLO'!$DK$9:$DM$305,2,0)))</f>
        <v>0-0</v>
      </c>
      <c r="M5050" s="532" t="str">
        <f t="shared" si="241"/>
        <v>0-0</v>
      </c>
      <c r="N5050" s="526"/>
      <c r="O5050" s="535"/>
      <c r="AC5050" s="274"/>
    </row>
    <row r="5051" spans="1:29" x14ac:dyDescent="0.2">
      <c r="A5051" s="528"/>
      <c r="B5051" s="477" t="str">
        <f t="shared" si="240"/>
        <v xml:space="preserve"> </v>
      </c>
      <c r="C5051" s="477"/>
      <c r="D5051" s="526"/>
      <c r="E5051" s="529"/>
      <c r="F5051" s="529"/>
      <c r="G5051" s="530"/>
      <c r="H5051" s="530"/>
      <c r="I5051" s="532"/>
      <c r="J5051" s="531" t="e">
        <f>VLOOKUP(K5051,'[11]CONSOLIDADO PLAN DESARROLLO'!$DK$9:$DM5347,3,0)</f>
        <v>#N/A</v>
      </c>
      <c r="K5051" s="532"/>
      <c r="L5051" s="531" t="str">
        <f>IF(K5051=0,"0-0",(VLOOKUP(K5051,'[11]CONSOLIDADO PLAN DESARROLLO'!$DK$9:$DM$305,2,0)))</f>
        <v>0-0</v>
      </c>
      <c r="M5051" s="532" t="str">
        <f t="shared" si="241"/>
        <v>0-0</v>
      </c>
      <c r="N5051" s="526"/>
      <c r="O5051" s="535"/>
      <c r="AC5051" s="274"/>
    </row>
    <row r="5052" spans="1:29" x14ac:dyDescent="0.2">
      <c r="A5052" s="528"/>
      <c r="B5052" s="477" t="str">
        <f t="shared" si="240"/>
        <v xml:space="preserve"> </v>
      </c>
      <c r="C5052" s="477"/>
      <c r="D5052" s="526"/>
      <c r="E5052" s="529"/>
      <c r="F5052" s="529"/>
      <c r="G5052" s="530"/>
      <c r="H5052" s="530"/>
      <c r="I5052" s="532"/>
      <c r="J5052" s="531" t="e">
        <f>VLOOKUP(K5052,'[11]CONSOLIDADO PLAN DESARROLLO'!$DK$9:$DM5348,3,0)</f>
        <v>#N/A</v>
      </c>
      <c r="K5052" s="532"/>
      <c r="L5052" s="531" t="str">
        <f>IF(K5052=0,"0-0",(VLOOKUP(K5052,'[11]CONSOLIDADO PLAN DESARROLLO'!$DK$9:$DM$305,2,0)))</f>
        <v>0-0</v>
      </c>
      <c r="M5052" s="532" t="str">
        <f t="shared" si="241"/>
        <v>0-0</v>
      </c>
      <c r="N5052" s="526"/>
      <c r="O5052" s="535"/>
      <c r="AC5052" s="274"/>
    </row>
    <row r="5053" spans="1:29" x14ac:dyDescent="0.2">
      <c r="A5053" s="528"/>
      <c r="B5053" s="477" t="str">
        <f t="shared" si="240"/>
        <v xml:space="preserve"> </v>
      </c>
      <c r="C5053" s="477"/>
      <c r="D5053" s="526"/>
      <c r="E5053" s="529"/>
      <c r="F5053" s="529"/>
      <c r="G5053" s="530"/>
      <c r="H5053" s="530"/>
      <c r="I5053" s="532"/>
      <c r="J5053" s="531" t="e">
        <f>VLOOKUP(K5053,'[11]CONSOLIDADO PLAN DESARROLLO'!$DK$9:$DM5349,3,0)</f>
        <v>#N/A</v>
      </c>
      <c r="K5053" s="532"/>
      <c r="L5053" s="531" t="str">
        <f>IF(K5053=0,"0-0",(VLOOKUP(K5053,'[11]CONSOLIDADO PLAN DESARROLLO'!$DK$9:$DM$305,2,0)))</f>
        <v>0-0</v>
      </c>
      <c r="M5053" s="532" t="str">
        <f t="shared" si="241"/>
        <v>0-0</v>
      </c>
      <c r="N5053" s="526"/>
      <c r="O5053" s="535"/>
      <c r="AC5053" s="274"/>
    </row>
    <row r="5054" spans="1:29" x14ac:dyDescent="0.2">
      <c r="A5054" s="528"/>
      <c r="B5054" s="477" t="str">
        <f t="shared" si="240"/>
        <v xml:space="preserve"> </v>
      </c>
      <c r="C5054" s="477"/>
      <c r="D5054" s="526"/>
      <c r="E5054" s="529"/>
      <c r="F5054" s="529"/>
      <c r="G5054" s="530"/>
      <c r="H5054" s="530"/>
      <c r="I5054" s="532"/>
      <c r="J5054" s="531" t="e">
        <f>VLOOKUP(K5054,'[11]CONSOLIDADO PLAN DESARROLLO'!$DK$9:$DM5350,3,0)</f>
        <v>#N/A</v>
      </c>
      <c r="K5054" s="532"/>
      <c r="L5054" s="531" t="str">
        <f>IF(K5054=0,"0-0",(VLOOKUP(K5054,'[11]CONSOLIDADO PLAN DESARROLLO'!$DK$9:$DM$305,2,0)))</f>
        <v>0-0</v>
      </c>
      <c r="M5054" s="532" t="str">
        <f t="shared" si="241"/>
        <v>0-0</v>
      </c>
      <c r="N5054" s="526"/>
      <c r="O5054" s="535"/>
      <c r="AC5054" s="274"/>
    </row>
    <row r="5055" spans="1:29" x14ac:dyDescent="0.2">
      <c r="A5055" s="528"/>
      <c r="B5055" s="477" t="str">
        <f t="shared" si="240"/>
        <v xml:space="preserve"> </v>
      </c>
      <c r="C5055" s="477"/>
      <c r="D5055" s="526"/>
      <c r="E5055" s="529"/>
      <c r="F5055" s="529"/>
      <c r="G5055" s="530"/>
      <c r="H5055" s="530"/>
      <c r="I5055" s="532"/>
      <c r="J5055" s="531" t="e">
        <f>VLOOKUP(K5055,'[11]CONSOLIDADO PLAN DESARROLLO'!$DK$9:$DM5351,3,0)</f>
        <v>#N/A</v>
      </c>
      <c r="K5055" s="532"/>
      <c r="L5055" s="531" t="str">
        <f>IF(K5055=0,"0-0",(VLOOKUP(K5055,'[11]CONSOLIDADO PLAN DESARROLLO'!$DK$9:$DM$305,2,0)))</f>
        <v>0-0</v>
      </c>
      <c r="M5055" s="532" t="str">
        <f t="shared" si="241"/>
        <v>0-0</v>
      </c>
      <c r="N5055" s="526"/>
      <c r="O5055" s="535"/>
      <c r="AC5055" s="274"/>
    </row>
    <row r="5056" spans="1:29" x14ac:dyDescent="0.2">
      <c r="A5056" s="528"/>
      <c r="B5056" s="477" t="str">
        <f t="shared" si="240"/>
        <v xml:space="preserve"> </v>
      </c>
      <c r="C5056" s="477"/>
      <c r="D5056" s="526"/>
      <c r="E5056" s="529"/>
      <c r="F5056" s="529"/>
      <c r="G5056" s="530"/>
      <c r="H5056" s="530"/>
      <c r="I5056" s="532"/>
      <c r="J5056" s="531" t="e">
        <f>VLOOKUP(K5056,'[11]CONSOLIDADO PLAN DESARROLLO'!$DK$9:$DM5352,3,0)</f>
        <v>#N/A</v>
      </c>
      <c r="K5056" s="532"/>
      <c r="L5056" s="531" t="str">
        <f>IF(K5056=0,"0-0",(VLOOKUP(K5056,'[11]CONSOLIDADO PLAN DESARROLLO'!$DK$9:$DM$305,2,0)))</f>
        <v>0-0</v>
      </c>
      <c r="M5056" s="532" t="str">
        <f t="shared" si="241"/>
        <v>0-0</v>
      </c>
      <c r="N5056" s="526"/>
      <c r="O5056" s="535"/>
      <c r="AC5056" s="274"/>
    </row>
    <row r="5057" spans="1:29" x14ac:dyDescent="0.2">
      <c r="A5057" s="528"/>
      <c r="B5057" s="477" t="str">
        <f t="shared" si="240"/>
        <v xml:space="preserve"> </v>
      </c>
      <c r="C5057" s="477"/>
      <c r="D5057" s="526"/>
      <c r="E5057" s="529"/>
      <c r="F5057" s="529"/>
      <c r="G5057" s="530"/>
      <c r="H5057" s="530"/>
      <c r="I5057" s="532"/>
      <c r="J5057" s="531" t="e">
        <f>VLOOKUP(K5057,'[11]CONSOLIDADO PLAN DESARROLLO'!$DK$9:$DM5353,3,0)</f>
        <v>#N/A</v>
      </c>
      <c r="K5057" s="532"/>
      <c r="L5057" s="531" t="str">
        <f>IF(K5057=0,"0-0",(VLOOKUP(K5057,'[11]CONSOLIDADO PLAN DESARROLLO'!$DK$9:$DM$305,2,0)))</f>
        <v>0-0</v>
      </c>
      <c r="M5057" s="532" t="str">
        <f t="shared" si="241"/>
        <v>0-0</v>
      </c>
      <c r="N5057" s="526"/>
      <c r="O5057" s="535"/>
      <c r="AC5057" s="274"/>
    </row>
    <row r="5058" spans="1:29" x14ac:dyDescent="0.2">
      <c r="A5058" s="528"/>
      <c r="B5058" s="477" t="str">
        <f t="shared" si="240"/>
        <v xml:space="preserve"> </v>
      </c>
      <c r="C5058" s="477"/>
      <c r="D5058" s="526"/>
      <c r="E5058" s="529"/>
      <c r="F5058" s="529"/>
      <c r="G5058" s="530"/>
      <c r="H5058" s="530"/>
      <c r="I5058" s="532"/>
      <c r="J5058" s="531" t="e">
        <f>VLOOKUP(K5058,'[11]CONSOLIDADO PLAN DESARROLLO'!$DK$9:$DM5354,3,0)</f>
        <v>#N/A</v>
      </c>
      <c r="K5058" s="532"/>
      <c r="L5058" s="531" t="str">
        <f>IF(K5058=0,"0-0",(VLOOKUP(K5058,'[11]CONSOLIDADO PLAN DESARROLLO'!$DK$9:$DM$305,2,0)))</f>
        <v>0-0</v>
      </c>
      <c r="M5058" s="532" t="str">
        <f t="shared" si="241"/>
        <v>0-0</v>
      </c>
      <c r="N5058" s="526"/>
      <c r="O5058" s="535"/>
      <c r="AC5058" s="274"/>
    </row>
    <row r="5059" spans="1:29" x14ac:dyDescent="0.2">
      <c r="A5059" s="528"/>
      <c r="B5059" s="477" t="str">
        <f t="shared" ref="B5059:B5122" si="242">+CONCATENATE(C5059," ",(LEFT(I5059,(3))))</f>
        <v xml:space="preserve"> </v>
      </c>
      <c r="C5059" s="477"/>
      <c r="D5059" s="526"/>
      <c r="E5059" s="529"/>
      <c r="F5059" s="529"/>
      <c r="G5059" s="530"/>
      <c r="H5059" s="530"/>
      <c r="I5059" s="532"/>
      <c r="J5059" s="531" t="e">
        <f>VLOOKUP(K5059,'[11]CONSOLIDADO PLAN DESARROLLO'!$DK$9:$DM5355,3,0)</f>
        <v>#N/A</v>
      </c>
      <c r="K5059" s="532"/>
      <c r="L5059" s="531" t="str">
        <f>IF(K5059=0,"0-0",(VLOOKUP(K5059,'[11]CONSOLIDADO PLAN DESARROLLO'!$DK$9:$DM$305,2,0)))</f>
        <v>0-0</v>
      </c>
      <c r="M5059" s="532" t="str">
        <f t="shared" ref="M5059:M5122" si="243">IF(I5059=0,"0-0",(VLOOKUP(I5059,$Q$2:$V$191,$P$1,0)))</f>
        <v>0-0</v>
      </c>
      <c r="N5059" s="526"/>
      <c r="O5059" s="535"/>
      <c r="AC5059" s="274"/>
    </row>
    <row r="5060" spans="1:29" x14ac:dyDescent="0.2">
      <c r="A5060" s="528"/>
      <c r="B5060" s="477" t="str">
        <f t="shared" si="242"/>
        <v xml:space="preserve"> </v>
      </c>
      <c r="C5060" s="477"/>
      <c r="D5060" s="526"/>
      <c r="E5060" s="529"/>
      <c r="F5060" s="529"/>
      <c r="G5060" s="530"/>
      <c r="H5060" s="530"/>
      <c r="I5060" s="532"/>
      <c r="J5060" s="531" t="e">
        <f>VLOOKUP(K5060,'[11]CONSOLIDADO PLAN DESARROLLO'!$DK$9:$DM5356,3,0)</f>
        <v>#N/A</v>
      </c>
      <c r="K5060" s="532"/>
      <c r="L5060" s="531" t="str">
        <f>IF(K5060=0,"0-0",(VLOOKUP(K5060,'[11]CONSOLIDADO PLAN DESARROLLO'!$DK$9:$DM$305,2,0)))</f>
        <v>0-0</v>
      </c>
      <c r="M5060" s="532" t="str">
        <f t="shared" si="243"/>
        <v>0-0</v>
      </c>
      <c r="N5060" s="526"/>
      <c r="O5060" s="535"/>
      <c r="AC5060" s="274"/>
    </row>
    <row r="5061" spans="1:29" x14ac:dyDescent="0.2">
      <c r="A5061" s="528"/>
      <c r="B5061" s="477" t="str">
        <f t="shared" si="242"/>
        <v xml:space="preserve"> </v>
      </c>
      <c r="C5061" s="477"/>
      <c r="D5061" s="526"/>
      <c r="E5061" s="529"/>
      <c r="F5061" s="529"/>
      <c r="G5061" s="530"/>
      <c r="H5061" s="530"/>
      <c r="I5061" s="532"/>
      <c r="J5061" s="531" t="e">
        <f>VLOOKUP(K5061,'[11]CONSOLIDADO PLAN DESARROLLO'!$DK$9:$DM5357,3,0)</f>
        <v>#N/A</v>
      </c>
      <c r="K5061" s="532"/>
      <c r="L5061" s="531" t="str">
        <f>IF(K5061=0,"0-0",(VLOOKUP(K5061,'[11]CONSOLIDADO PLAN DESARROLLO'!$DK$9:$DM$305,2,0)))</f>
        <v>0-0</v>
      </c>
      <c r="M5061" s="532" t="str">
        <f t="shared" si="243"/>
        <v>0-0</v>
      </c>
      <c r="N5061" s="526"/>
      <c r="O5061" s="535"/>
      <c r="AC5061" s="274"/>
    </row>
    <row r="5062" spans="1:29" x14ac:dyDescent="0.2">
      <c r="A5062" s="528"/>
      <c r="B5062" s="477" t="str">
        <f t="shared" si="242"/>
        <v xml:space="preserve"> </v>
      </c>
      <c r="C5062" s="477"/>
      <c r="D5062" s="526"/>
      <c r="E5062" s="529"/>
      <c r="F5062" s="529"/>
      <c r="G5062" s="530"/>
      <c r="H5062" s="530"/>
      <c r="I5062" s="532"/>
      <c r="J5062" s="531" t="e">
        <f>VLOOKUP(K5062,'[11]CONSOLIDADO PLAN DESARROLLO'!$DK$9:$DM5358,3,0)</f>
        <v>#N/A</v>
      </c>
      <c r="K5062" s="532"/>
      <c r="L5062" s="531" t="str">
        <f>IF(K5062=0,"0-0",(VLOOKUP(K5062,'[11]CONSOLIDADO PLAN DESARROLLO'!$DK$9:$DM$305,2,0)))</f>
        <v>0-0</v>
      </c>
      <c r="M5062" s="532" t="str">
        <f t="shared" si="243"/>
        <v>0-0</v>
      </c>
      <c r="N5062" s="526"/>
      <c r="O5062" s="535"/>
      <c r="AC5062" s="274"/>
    </row>
    <row r="5063" spans="1:29" x14ac:dyDescent="0.2">
      <c r="A5063" s="528"/>
      <c r="B5063" s="477" t="str">
        <f t="shared" si="242"/>
        <v xml:space="preserve"> </v>
      </c>
      <c r="C5063" s="477"/>
      <c r="D5063" s="526"/>
      <c r="E5063" s="529"/>
      <c r="F5063" s="529"/>
      <c r="G5063" s="530"/>
      <c r="H5063" s="530"/>
      <c r="I5063" s="532"/>
      <c r="J5063" s="531" t="e">
        <f>VLOOKUP(K5063,'[11]CONSOLIDADO PLAN DESARROLLO'!$DK$9:$DM5359,3,0)</f>
        <v>#N/A</v>
      </c>
      <c r="K5063" s="532"/>
      <c r="L5063" s="531" t="str">
        <f>IF(K5063=0,"0-0",(VLOOKUP(K5063,'[11]CONSOLIDADO PLAN DESARROLLO'!$DK$9:$DM$305,2,0)))</f>
        <v>0-0</v>
      </c>
      <c r="M5063" s="532" t="str">
        <f t="shared" si="243"/>
        <v>0-0</v>
      </c>
      <c r="N5063" s="526"/>
      <c r="O5063" s="535"/>
      <c r="AC5063" s="274"/>
    </row>
    <row r="5064" spans="1:29" x14ac:dyDescent="0.2">
      <c r="A5064" s="528"/>
      <c r="B5064" s="477" t="str">
        <f t="shared" si="242"/>
        <v xml:space="preserve"> </v>
      </c>
      <c r="C5064" s="477"/>
      <c r="D5064" s="526"/>
      <c r="E5064" s="529"/>
      <c r="F5064" s="529"/>
      <c r="G5064" s="530"/>
      <c r="H5064" s="530"/>
      <c r="I5064" s="532"/>
      <c r="J5064" s="531" t="e">
        <f>VLOOKUP(K5064,'[11]CONSOLIDADO PLAN DESARROLLO'!$DK$9:$DM5360,3,0)</f>
        <v>#N/A</v>
      </c>
      <c r="K5064" s="532"/>
      <c r="L5064" s="531" t="str">
        <f>IF(K5064=0,"0-0",(VLOOKUP(K5064,'[11]CONSOLIDADO PLAN DESARROLLO'!$DK$9:$DM$305,2,0)))</f>
        <v>0-0</v>
      </c>
      <c r="M5064" s="532" t="str">
        <f t="shared" si="243"/>
        <v>0-0</v>
      </c>
      <c r="N5064" s="526"/>
      <c r="O5064" s="535"/>
      <c r="AC5064" s="274"/>
    </row>
    <row r="5065" spans="1:29" x14ac:dyDescent="0.2">
      <c r="A5065" s="528"/>
      <c r="B5065" s="477" t="str">
        <f t="shared" si="242"/>
        <v xml:space="preserve"> </v>
      </c>
      <c r="C5065" s="477"/>
      <c r="D5065" s="526"/>
      <c r="E5065" s="529"/>
      <c r="F5065" s="529"/>
      <c r="G5065" s="530"/>
      <c r="H5065" s="530"/>
      <c r="I5065" s="532"/>
      <c r="J5065" s="531" t="e">
        <f>VLOOKUP(K5065,'[11]CONSOLIDADO PLAN DESARROLLO'!$DK$9:$DM5361,3,0)</f>
        <v>#N/A</v>
      </c>
      <c r="K5065" s="532"/>
      <c r="L5065" s="531" t="str">
        <f>IF(K5065=0,"0-0",(VLOOKUP(K5065,'[11]CONSOLIDADO PLAN DESARROLLO'!$DK$9:$DM$305,2,0)))</f>
        <v>0-0</v>
      </c>
      <c r="M5065" s="532" t="str">
        <f t="shared" si="243"/>
        <v>0-0</v>
      </c>
      <c r="N5065" s="526"/>
      <c r="O5065" s="535"/>
      <c r="AC5065" s="274"/>
    </row>
    <row r="5066" spans="1:29" x14ac:dyDescent="0.2">
      <c r="A5066" s="528"/>
      <c r="B5066" s="477" t="str">
        <f t="shared" si="242"/>
        <v xml:space="preserve"> </v>
      </c>
      <c r="C5066" s="477"/>
      <c r="D5066" s="526"/>
      <c r="E5066" s="529"/>
      <c r="F5066" s="529"/>
      <c r="G5066" s="530"/>
      <c r="H5066" s="530"/>
      <c r="I5066" s="532"/>
      <c r="J5066" s="531" t="e">
        <f>VLOOKUP(K5066,'[11]CONSOLIDADO PLAN DESARROLLO'!$DK$9:$DM5362,3,0)</f>
        <v>#N/A</v>
      </c>
      <c r="K5066" s="532"/>
      <c r="L5066" s="531" t="str">
        <f>IF(K5066=0,"0-0",(VLOOKUP(K5066,'[11]CONSOLIDADO PLAN DESARROLLO'!$DK$9:$DM$305,2,0)))</f>
        <v>0-0</v>
      </c>
      <c r="M5066" s="532" t="str">
        <f t="shared" si="243"/>
        <v>0-0</v>
      </c>
      <c r="N5066" s="526"/>
      <c r="O5066" s="535"/>
      <c r="AC5066" s="274"/>
    </row>
    <row r="5067" spans="1:29" x14ac:dyDescent="0.2">
      <c r="A5067" s="528"/>
      <c r="B5067" s="477" t="str">
        <f t="shared" si="242"/>
        <v xml:space="preserve"> </v>
      </c>
      <c r="C5067" s="477"/>
      <c r="D5067" s="526"/>
      <c r="E5067" s="529"/>
      <c r="F5067" s="529"/>
      <c r="G5067" s="530"/>
      <c r="H5067" s="530"/>
      <c r="I5067" s="532"/>
      <c r="J5067" s="531" t="e">
        <f>VLOOKUP(K5067,'[11]CONSOLIDADO PLAN DESARROLLO'!$DK$9:$DM5363,3,0)</f>
        <v>#N/A</v>
      </c>
      <c r="K5067" s="532"/>
      <c r="L5067" s="531" t="str">
        <f>IF(K5067=0,"0-0",(VLOOKUP(K5067,'[11]CONSOLIDADO PLAN DESARROLLO'!$DK$9:$DM$305,2,0)))</f>
        <v>0-0</v>
      </c>
      <c r="M5067" s="532" t="str">
        <f t="shared" si="243"/>
        <v>0-0</v>
      </c>
      <c r="N5067" s="526"/>
      <c r="O5067" s="535"/>
      <c r="AC5067" s="274"/>
    </row>
    <row r="5068" spans="1:29" x14ac:dyDescent="0.2">
      <c r="A5068" s="528"/>
      <c r="B5068" s="477" t="str">
        <f t="shared" si="242"/>
        <v xml:space="preserve"> </v>
      </c>
      <c r="C5068" s="477"/>
      <c r="D5068" s="526"/>
      <c r="E5068" s="529"/>
      <c r="F5068" s="529"/>
      <c r="G5068" s="530"/>
      <c r="H5068" s="530"/>
      <c r="I5068" s="532"/>
      <c r="J5068" s="531" t="e">
        <f>VLOOKUP(K5068,'[11]CONSOLIDADO PLAN DESARROLLO'!$DK$9:$DM5364,3,0)</f>
        <v>#N/A</v>
      </c>
      <c r="K5068" s="532"/>
      <c r="L5068" s="531" t="str">
        <f>IF(K5068=0,"0-0",(VLOOKUP(K5068,'[11]CONSOLIDADO PLAN DESARROLLO'!$DK$9:$DM$305,2,0)))</f>
        <v>0-0</v>
      </c>
      <c r="M5068" s="532" t="str">
        <f t="shared" si="243"/>
        <v>0-0</v>
      </c>
      <c r="N5068" s="526"/>
      <c r="O5068" s="535"/>
      <c r="AC5068" s="274"/>
    </row>
    <row r="5069" spans="1:29" x14ac:dyDescent="0.2">
      <c r="A5069" s="528"/>
      <c r="B5069" s="477" t="str">
        <f t="shared" si="242"/>
        <v xml:space="preserve"> </v>
      </c>
      <c r="C5069" s="477"/>
      <c r="D5069" s="526"/>
      <c r="E5069" s="529"/>
      <c r="F5069" s="529"/>
      <c r="G5069" s="530"/>
      <c r="H5069" s="530"/>
      <c r="I5069" s="532"/>
      <c r="J5069" s="531" t="e">
        <f>VLOOKUP(K5069,'[11]CONSOLIDADO PLAN DESARROLLO'!$DK$9:$DM5365,3,0)</f>
        <v>#N/A</v>
      </c>
      <c r="K5069" s="532"/>
      <c r="L5069" s="531" t="str">
        <f>IF(K5069=0,"0-0",(VLOOKUP(K5069,'[11]CONSOLIDADO PLAN DESARROLLO'!$DK$9:$DM$305,2,0)))</f>
        <v>0-0</v>
      </c>
      <c r="M5069" s="532" t="str">
        <f t="shared" si="243"/>
        <v>0-0</v>
      </c>
      <c r="N5069" s="526"/>
      <c r="O5069" s="535"/>
      <c r="AC5069" s="274"/>
    </row>
    <row r="5070" spans="1:29" x14ac:dyDescent="0.2">
      <c r="A5070" s="528"/>
      <c r="B5070" s="477" t="str">
        <f t="shared" si="242"/>
        <v xml:space="preserve"> </v>
      </c>
      <c r="C5070" s="477"/>
      <c r="D5070" s="526"/>
      <c r="E5070" s="529"/>
      <c r="F5070" s="529"/>
      <c r="G5070" s="530"/>
      <c r="H5070" s="530"/>
      <c r="I5070" s="532"/>
      <c r="J5070" s="531" t="e">
        <f>VLOOKUP(K5070,'[11]CONSOLIDADO PLAN DESARROLLO'!$DK$9:$DM5366,3,0)</f>
        <v>#N/A</v>
      </c>
      <c r="K5070" s="532"/>
      <c r="L5070" s="531" t="str">
        <f>IF(K5070=0,"0-0",(VLOOKUP(K5070,'[11]CONSOLIDADO PLAN DESARROLLO'!$DK$9:$DM$305,2,0)))</f>
        <v>0-0</v>
      </c>
      <c r="M5070" s="532" t="str">
        <f t="shared" si="243"/>
        <v>0-0</v>
      </c>
      <c r="N5070" s="526"/>
      <c r="O5070" s="535"/>
      <c r="AC5070" s="274"/>
    </row>
    <row r="5071" spans="1:29" x14ac:dyDescent="0.2">
      <c r="A5071" s="528"/>
      <c r="B5071" s="477" t="str">
        <f t="shared" si="242"/>
        <v xml:space="preserve"> </v>
      </c>
      <c r="C5071" s="477"/>
      <c r="D5071" s="526"/>
      <c r="E5071" s="529"/>
      <c r="F5071" s="529"/>
      <c r="G5071" s="530"/>
      <c r="H5071" s="530"/>
      <c r="I5071" s="532"/>
      <c r="J5071" s="531" t="e">
        <f>VLOOKUP(K5071,'[11]CONSOLIDADO PLAN DESARROLLO'!$DK$9:$DM5367,3,0)</f>
        <v>#N/A</v>
      </c>
      <c r="K5071" s="532"/>
      <c r="L5071" s="531" t="str">
        <f>IF(K5071=0,"0-0",(VLOOKUP(K5071,'[11]CONSOLIDADO PLAN DESARROLLO'!$DK$9:$DM$305,2,0)))</f>
        <v>0-0</v>
      </c>
      <c r="M5071" s="532" t="str">
        <f t="shared" si="243"/>
        <v>0-0</v>
      </c>
      <c r="N5071" s="526"/>
      <c r="O5071" s="535"/>
      <c r="AC5071" s="274"/>
    </row>
    <row r="5072" spans="1:29" x14ac:dyDescent="0.2">
      <c r="A5072" s="528"/>
      <c r="B5072" s="477" t="str">
        <f t="shared" si="242"/>
        <v xml:space="preserve"> </v>
      </c>
      <c r="C5072" s="477"/>
      <c r="D5072" s="526"/>
      <c r="E5072" s="529"/>
      <c r="F5072" s="529"/>
      <c r="G5072" s="530"/>
      <c r="H5072" s="530"/>
      <c r="I5072" s="532"/>
      <c r="J5072" s="531" t="e">
        <f>VLOOKUP(K5072,'[11]CONSOLIDADO PLAN DESARROLLO'!$DK$9:$DM5368,3,0)</f>
        <v>#N/A</v>
      </c>
      <c r="K5072" s="532"/>
      <c r="L5072" s="531" t="str">
        <f>IF(K5072=0,"0-0",(VLOOKUP(K5072,'[11]CONSOLIDADO PLAN DESARROLLO'!$DK$9:$DM$305,2,0)))</f>
        <v>0-0</v>
      </c>
      <c r="M5072" s="532" t="str">
        <f t="shared" si="243"/>
        <v>0-0</v>
      </c>
      <c r="N5072" s="526"/>
      <c r="O5072" s="535"/>
      <c r="AC5072" s="274"/>
    </row>
    <row r="5073" spans="1:29" x14ac:dyDescent="0.2">
      <c r="A5073" s="528"/>
      <c r="B5073" s="477" t="str">
        <f t="shared" si="242"/>
        <v xml:space="preserve"> </v>
      </c>
      <c r="C5073" s="477"/>
      <c r="D5073" s="526"/>
      <c r="E5073" s="529"/>
      <c r="F5073" s="529"/>
      <c r="G5073" s="530"/>
      <c r="H5073" s="530"/>
      <c r="I5073" s="532"/>
      <c r="J5073" s="531" t="e">
        <f>VLOOKUP(K5073,'[11]CONSOLIDADO PLAN DESARROLLO'!$DK$9:$DM5369,3,0)</f>
        <v>#N/A</v>
      </c>
      <c r="K5073" s="532"/>
      <c r="L5073" s="531" t="str">
        <f>IF(K5073=0,"0-0",(VLOOKUP(K5073,'[11]CONSOLIDADO PLAN DESARROLLO'!$DK$9:$DM$305,2,0)))</f>
        <v>0-0</v>
      </c>
      <c r="M5073" s="532" t="str">
        <f t="shared" si="243"/>
        <v>0-0</v>
      </c>
      <c r="N5073" s="526"/>
      <c r="O5073" s="535"/>
      <c r="AC5073" s="274"/>
    </row>
    <row r="5074" spans="1:29" x14ac:dyDescent="0.2">
      <c r="A5074" s="528"/>
      <c r="B5074" s="477" t="str">
        <f t="shared" si="242"/>
        <v xml:space="preserve"> </v>
      </c>
      <c r="C5074" s="477"/>
      <c r="D5074" s="526"/>
      <c r="E5074" s="529"/>
      <c r="F5074" s="529"/>
      <c r="G5074" s="530"/>
      <c r="H5074" s="530"/>
      <c r="I5074" s="532"/>
      <c r="J5074" s="531" t="e">
        <f>VLOOKUP(K5074,'[11]CONSOLIDADO PLAN DESARROLLO'!$DK$9:$DM5370,3,0)</f>
        <v>#N/A</v>
      </c>
      <c r="K5074" s="532"/>
      <c r="L5074" s="531" t="str">
        <f>IF(K5074=0,"0-0",(VLOOKUP(K5074,'[11]CONSOLIDADO PLAN DESARROLLO'!$DK$9:$DM$305,2,0)))</f>
        <v>0-0</v>
      </c>
      <c r="M5074" s="532" t="str">
        <f t="shared" si="243"/>
        <v>0-0</v>
      </c>
      <c r="N5074" s="526"/>
      <c r="O5074" s="535"/>
      <c r="AC5074" s="274"/>
    </row>
    <row r="5075" spans="1:29" x14ac:dyDescent="0.2">
      <c r="A5075" s="528"/>
      <c r="B5075" s="477" t="str">
        <f t="shared" si="242"/>
        <v xml:space="preserve"> </v>
      </c>
      <c r="C5075" s="477"/>
      <c r="D5075" s="526"/>
      <c r="E5075" s="529"/>
      <c r="F5075" s="529"/>
      <c r="G5075" s="530"/>
      <c r="H5075" s="530"/>
      <c r="I5075" s="532"/>
      <c r="J5075" s="531" t="e">
        <f>VLOOKUP(K5075,'[11]CONSOLIDADO PLAN DESARROLLO'!$DK$9:$DM5371,3,0)</f>
        <v>#N/A</v>
      </c>
      <c r="K5075" s="532"/>
      <c r="L5075" s="531" t="str">
        <f>IF(K5075=0,"0-0",(VLOOKUP(K5075,'[11]CONSOLIDADO PLAN DESARROLLO'!$DK$9:$DM$305,2,0)))</f>
        <v>0-0</v>
      </c>
      <c r="M5075" s="532" t="str">
        <f t="shared" si="243"/>
        <v>0-0</v>
      </c>
      <c r="N5075" s="526"/>
      <c r="O5075" s="535"/>
      <c r="AC5075" s="274"/>
    </row>
    <row r="5076" spans="1:29" x14ac:dyDescent="0.2">
      <c r="A5076" s="528"/>
      <c r="B5076" s="477" t="str">
        <f t="shared" si="242"/>
        <v xml:space="preserve"> </v>
      </c>
      <c r="C5076" s="477"/>
      <c r="D5076" s="526"/>
      <c r="E5076" s="529"/>
      <c r="F5076" s="529"/>
      <c r="G5076" s="530"/>
      <c r="H5076" s="530"/>
      <c r="I5076" s="532"/>
      <c r="J5076" s="531" t="e">
        <f>VLOOKUP(K5076,'[11]CONSOLIDADO PLAN DESARROLLO'!$DK$9:$DM5372,3,0)</f>
        <v>#N/A</v>
      </c>
      <c r="K5076" s="532"/>
      <c r="L5076" s="531" t="str">
        <f>IF(K5076=0,"0-0",(VLOOKUP(K5076,'[11]CONSOLIDADO PLAN DESARROLLO'!$DK$9:$DM$305,2,0)))</f>
        <v>0-0</v>
      </c>
      <c r="M5076" s="532" t="str">
        <f t="shared" si="243"/>
        <v>0-0</v>
      </c>
      <c r="N5076" s="526"/>
      <c r="O5076" s="535"/>
      <c r="AC5076" s="274"/>
    </row>
    <row r="5077" spans="1:29" x14ac:dyDescent="0.2">
      <c r="A5077" s="528"/>
      <c r="B5077" s="477" t="str">
        <f t="shared" si="242"/>
        <v xml:space="preserve"> </v>
      </c>
      <c r="C5077" s="477"/>
      <c r="D5077" s="526"/>
      <c r="E5077" s="529"/>
      <c r="F5077" s="529"/>
      <c r="G5077" s="530"/>
      <c r="H5077" s="530"/>
      <c r="I5077" s="532"/>
      <c r="J5077" s="531" t="e">
        <f>VLOOKUP(K5077,'[11]CONSOLIDADO PLAN DESARROLLO'!$DK$9:$DM5373,3,0)</f>
        <v>#N/A</v>
      </c>
      <c r="K5077" s="532"/>
      <c r="L5077" s="531" t="str">
        <f>IF(K5077=0,"0-0",(VLOOKUP(K5077,'[11]CONSOLIDADO PLAN DESARROLLO'!$DK$9:$DM$305,2,0)))</f>
        <v>0-0</v>
      </c>
      <c r="M5077" s="532" t="str">
        <f t="shared" si="243"/>
        <v>0-0</v>
      </c>
      <c r="N5077" s="526"/>
      <c r="O5077" s="535"/>
      <c r="AC5077" s="274"/>
    </row>
    <row r="5078" spans="1:29" x14ac:dyDescent="0.2">
      <c r="A5078" s="528"/>
      <c r="B5078" s="477" t="str">
        <f t="shared" si="242"/>
        <v xml:space="preserve"> </v>
      </c>
      <c r="C5078" s="477"/>
      <c r="D5078" s="526"/>
      <c r="E5078" s="529"/>
      <c r="F5078" s="529"/>
      <c r="G5078" s="530"/>
      <c r="H5078" s="530"/>
      <c r="I5078" s="532"/>
      <c r="J5078" s="531" t="e">
        <f>VLOOKUP(K5078,'[11]CONSOLIDADO PLAN DESARROLLO'!$DK$9:$DM5374,3,0)</f>
        <v>#N/A</v>
      </c>
      <c r="K5078" s="532"/>
      <c r="L5078" s="531" t="str">
        <f>IF(K5078=0,"0-0",(VLOOKUP(K5078,'[11]CONSOLIDADO PLAN DESARROLLO'!$DK$9:$DM$305,2,0)))</f>
        <v>0-0</v>
      </c>
      <c r="M5078" s="532" t="str">
        <f t="shared" si="243"/>
        <v>0-0</v>
      </c>
      <c r="N5078" s="526"/>
      <c r="O5078" s="535"/>
      <c r="AC5078" s="274"/>
    </row>
    <row r="5079" spans="1:29" x14ac:dyDescent="0.2">
      <c r="A5079" s="528"/>
      <c r="B5079" s="477" t="str">
        <f t="shared" si="242"/>
        <v xml:space="preserve"> </v>
      </c>
      <c r="C5079" s="477"/>
      <c r="D5079" s="526"/>
      <c r="E5079" s="529"/>
      <c r="F5079" s="529"/>
      <c r="G5079" s="530"/>
      <c r="H5079" s="530"/>
      <c r="I5079" s="532"/>
      <c r="J5079" s="531" t="e">
        <f>VLOOKUP(K5079,'[11]CONSOLIDADO PLAN DESARROLLO'!$DK$9:$DM5375,3,0)</f>
        <v>#N/A</v>
      </c>
      <c r="K5079" s="532"/>
      <c r="L5079" s="531" t="str">
        <f>IF(K5079=0,"0-0",(VLOOKUP(K5079,'[11]CONSOLIDADO PLAN DESARROLLO'!$DK$9:$DM$305,2,0)))</f>
        <v>0-0</v>
      </c>
      <c r="M5079" s="532" t="str">
        <f t="shared" si="243"/>
        <v>0-0</v>
      </c>
      <c r="N5079" s="526"/>
      <c r="O5079" s="535"/>
      <c r="AC5079" s="274"/>
    </row>
    <row r="5080" spans="1:29" x14ac:dyDescent="0.2">
      <c r="A5080" s="528"/>
      <c r="B5080" s="477" t="str">
        <f t="shared" si="242"/>
        <v xml:space="preserve"> </v>
      </c>
      <c r="C5080" s="477"/>
      <c r="D5080" s="526"/>
      <c r="E5080" s="529"/>
      <c r="F5080" s="529"/>
      <c r="G5080" s="530"/>
      <c r="H5080" s="530"/>
      <c r="I5080" s="532"/>
      <c r="J5080" s="531" t="e">
        <f>VLOOKUP(K5080,'[11]CONSOLIDADO PLAN DESARROLLO'!$DK$9:$DM5376,3,0)</f>
        <v>#N/A</v>
      </c>
      <c r="K5080" s="532"/>
      <c r="L5080" s="531" t="str">
        <f>IF(K5080=0,"0-0",(VLOOKUP(K5080,'[11]CONSOLIDADO PLAN DESARROLLO'!$DK$9:$DM$305,2,0)))</f>
        <v>0-0</v>
      </c>
      <c r="M5080" s="532" t="str">
        <f t="shared" si="243"/>
        <v>0-0</v>
      </c>
      <c r="N5080" s="526"/>
      <c r="O5080" s="535"/>
      <c r="AC5080" s="274"/>
    </row>
    <row r="5081" spans="1:29" x14ac:dyDescent="0.2">
      <c r="A5081" s="528"/>
      <c r="B5081" s="477" t="str">
        <f t="shared" si="242"/>
        <v xml:space="preserve"> </v>
      </c>
      <c r="C5081" s="477"/>
      <c r="D5081" s="526"/>
      <c r="E5081" s="529"/>
      <c r="F5081" s="529"/>
      <c r="G5081" s="530"/>
      <c r="H5081" s="530"/>
      <c r="I5081" s="532"/>
      <c r="J5081" s="531" t="e">
        <f>VLOOKUP(K5081,'[11]CONSOLIDADO PLAN DESARROLLO'!$DK$9:$DM5377,3,0)</f>
        <v>#N/A</v>
      </c>
      <c r="K5081" s="532"/>
      <c r="L5081" s="531" t="str">
        <f>IF(K5081=0,"0-0",(VLOOKUP(K5081,'[11]CONSOLIDADO PLAN DESARROLLO'!$DK$9:$DM$305,2,0)))</f>
        <v>0-0</v>
      </c>
      <c r="M5081" s="532" t="str">
        <f t="shared" si="243"/>
        <v>0-0</v>
      </c>
      <c r="N5081" s="526"/>
      <c r="O5081" s="535"/>
      <c r="AC5081" s="274"/>
    </row>
    <row r="5082" spans="1:29" x14ac:dyDescent="0.2">
      <c r="A5082" s="528"/>
      <c r="B5082" s="477" t="str">
        <f t="shared" si="242"/>
        <v xml:space="preserve"> </v>
      </c>
      <c r="C5082" s="477"/>
      <c r="D5082" s="526"/>
      <c r="E5082" s="529"/>
      <c r="F5082" s="529"/>
      <c r="G5082" s="530"/>
      <c r="H5082" s="530"/>
      <c r="I5082" s="532"/>
      <c r="J5082" s="531" t="e">
        <f>VLOOKUP(K5082,'[11]CONSOLIDADO PLAN DESARROLLO'!$DK$9:$DM5378,3,0)</f>
        <v>#N/A</v>
      </c>
      <c r="K5082" s="532"/>
      <c r="L5082" s="531" t="str">
        <f>IF(K5082=0,"0-0",(VLOOKUP(K5082,'[11]CONSOLIDADO PLAN DESARROLLO'!$DK$9:$DM$305,2,0)))</f>
        <v>0-0</v>
      </c>
      <c r="M5082" s="532" t="str">
        <f t="shared" si="243"/>
        <v>0-0</v>
      </c>
      <c r="N5082" s="526"/>
      <c r="O5082" s="535"/>
      <c r="AC5082" s="274"/>
    </row>
    <row r="5083" spans="1:29" x14ac:dyDescent="0.2">
      <c r="A5083" s="528"/>
      <c r="B5083" s="477" t="str">
        <f t="shared" si="242"/>
        <v xml:space="preserve"> </v>
      </c>
      <c r="C5083" s="477"/>
      <c r="D5083" s="526"/>
      <c r="E5083" s="529"/>
      <c r="F5083" s="529"/>
      <c r="G5083" s="530"/>
      <c r="H5083" s="530"/>
      <c r="I5083" s="532"/>
      <c r="J5083" s="531" t="e">
        <f>VLOOKUP(K5083,'[11]CONSOLIDADO PLAN DESARROLLO'!$DK$9:$DM5379,3,0)</f>
        <v>#N/A</v>
      </c>
      <c r="K5083" s="532"/>
      <c r="L5083" s="531" t="str">
        <f>IF(K5083=0,"0-0",(VLOOKUP(K5083,'[11]CONSOLIDADO PLAN DESARROLLO'!$DK$9:$DM$305,2,0)))</f>
        <v>0-0</v>
      </c>
      <c r="M5083" s="532" t="str">
        <f t="shared" si="243"/>
        <v>0-0</v>
      </c>
      <c r="N5083" s="526"/>
      <c r="O5083" s="535"/>
      <c r="AC5083" s="274"/>
    </row>
    <row r="5084" spans="1:29" x14ac:dyDescent="0.2">
      <c r="A5084" s="528"/>
      <c r="B5084" s="477" t="str">
        <f t="shared" si="242"/>
        <v xml:space="preserve"> </v>
      </c>
      <c r="C5084" s="477"/>
      <c r="D5084" s="526"/>
      <c r="E5084" s="529"/>
      <c r="F5084" s="529"/>
      <c r="G5084" s="530"/>
      <c r="H5084" s="530"/>
      <c r="I5084" s="532"/>
      <c r="J5084" s="531" t="e">
        <f>VLOOKUP(K5084,'[11]CONSOLIDADO PLAN DESARROLLO'!$DK$9:$DM5380,3,0)</f>
        <v>#N/A</v>
      </c>
      <c r="K5084" s="532"/>
      <c r="L5084" s="531" t="str">
        <f>IF(K5084=0,"0-0",(VLOOKUP(K5084,'[11]CONSOLIDADO PLAN DESARROLLO'!$DK$9:$DM$305,2,0)))</f>
        <v>0-0</v>
      </c>
      <c r="M5084" s="532" t="str">
        <f t="shared" si="243"/>
        <v>0-0</v>
      </c>
      <c r="N5084" s="526"/>
      <c r="O5084" s="535"/>
      <c r="AC5084" s="274"/>
    </row>
    <row r="5085" spans="1:29" x14ac:dyDescent="0.2">
      <c r="A5085" s="528"/>
      <c r="B5085" s="477" t="str">
        <f t="shared" si="242"/>
        <v xml:space="preserve"> </v>
      </c>
      <c r="C5085" s="477"/>
      <c r="D5085" s="526"/>
      <c r="E5085" s="529"/>
      <c r="F5085" s="529"/>
      <c r="G5085" s="530"/>
      <c r="H5085" s="530"/>
      <c r="I5085" s="532"/>
      <c r="J5085" s="531" t="e">
        <f>VLOOKUP(K5085,'[11]CONSOLIDADO PLAN DESARROLLO'!$DK$9:$DM5381,3,0)</f>
        <v>#N/A</v>
      </c>
      <c r="K5085" s="532"/>
      <c r="L5085" s="531" t="str">
        <f>IF(K5085=0,"0-0",(VLOOKUP(K5085,'[11]CONSOLIDADO PLAN DESARROLLO'!$DK$9:$DM$305,2,0)))</f>
        <v>0-0</v>
      </c>
      <c r="M5085" s="532" t="str">
        <f t="shared" si="243"/>
        <v>0-0</v>
      </c>
      <c r="N5085" s="526"/>
      <c r="O5085" s="535"/>
      <c r="AC5085" s="274"/>
    </row>
    <row r="5086" spans="1:29" x14ac:dyDescent="0.2">
      <c r="A5086" s="528"/>
      <c r="B5086" s="477" t="str">
        <f t="shared" si="242"/>
        <v xml:space="preserve"> </v>
      </c>
      <c r="C5086" s="477"/>
      <c r="D5086" s="526"/>
      <c r="E5086" s="529"/>
      <c r="F5086" s="529"/>
      <c r="G5086" s="530"/>
      <c r="H5086" s="530"/>
      <c r="I5086" s="532"/>
      <c r="J5086" s="531" t="e">
        <f>VLOOKUP(K5086,'[11]CONSOLIDADO PLAN DESARROLLO'!$DK$9:$DM5382,3,0)</f>
        <v>#N/A</v>
      </c>
      <c r="K5086" s="532"/>
      <c r="L5086" s="531" t="str">
        <f>IF(K5086=0,"0-0",(VLOOKUP(K5086,'[11]CONSOLIDADO PLAN DESARROLLO'!$DK$9:$DM$305,2,0)))</f>
        <v>0-0</v>
      </c>
      <c r="M5086" s="532" t="str">
        <f t="shared" si="243"/>
        <v>0-0</v>
      </c>
      <c r="N5086" s="526"/>
      <c r="O5086" s="535"/>
      <c r="AC5086" s="274"/>
    </row>
    <row r="5087" spans="1:29" x14ac:dyDescent="0.2">
      <c r="A5087" s="528"/>
      <c r="B5087" s="477" t="str">
        <f t="shared" si="242"/>
        <v xml:space="preserve"> </v>
      </c>
      <c r="C5087" s="477"/>
      <c r="D5087" s="526"/>
      <c r="E5087" s="529"/>
      <c r="F5087" s="529"/>
      <c r="G5087" s="530"/>
      <c r="H5087" s="530"/>
      <c r="I5087" s="532"/>
      <c r="J5087" s="531" t="e">
        <f>VLOOKUP(K5087,'[11]CONSOLIDADO PLAN DESARROLLO'!$DK$9:$DM5383,3,0)</f>
        <v>#N/A</v>
      </c>
      <c r="K5087" s="532"/>
      <c r="L5087" s="531" t="str">
        <f>IF(K5087=0,"0-0",(VLOOKUP(K5087,'[11]CONSOLIDADO PLAN DESARROLLO'!$DK$9:$DM$305,2,0)))</f>
        <v>0-0</v>
      </c>
      <c r="M5087" s="532" t="str">
        <f t="shared" si="243"/>
        <v>0-0</v>
      </c>
      <c r="N5087" s="526"/>
      <c r="O5087" s="535"/>
      <c r="AC5087" s="274"/>
    </row>
    <row r="5088" spans="1:29" x14ac:dyDescent="0.2">
      <c r="A5088" s="528"/>
      <c r="B5088" s="477" t="str">
        <f t="shared" si="242"/>
        <v xml:space="preserve"> </v>
      </c>
      <c r="C5088" s="477"/>
      <c r="D5088" s="526"/>
      <c r="E5088" s="529"/>
      <c r="F5088" s="529"/>
      <c r="G5088" s="530"/>
      <c r="H5088" s="530"/>
      <c r="I5088" s="532"/>
      <c r="J5088" s="531" t="e">
        <f>VLOOKUP(K5088,'[11]CONSOLIDADO PLAN DESARROLLO'!$DK$9:$DM5384,3,0)</f>
        <v>#N/A</v>
      </c>
      <c r="K5088" s="532"/>
      <c r="L5088" s="531" t="str">
        <f>IF(K5088=0,"0-0",(VLOOKUP(K5088,'[11]CONSOLIDADO PLAN DESARROLLO'!$DK$9:$DM$305,2,0)))</f>
        <v>0-0</v>
      </c>
      <c r="M5088" s="532" t="str">
        <f t="shared" si="243"/>
        <v>0-0</v>
      </c>
      <c r="N5088" s="526"/>
      <c r="O5088" s="535"/>
      <c r="AC5088" s="274"/>
    </row>
    <row r="5089" spans="1:29" x14ac:dyDescent="0.2">
      <c r="A5089" s="528"/>
      <c r="B5089" s="477" t="str">
        <f t="shared" si="242"/>
        <v xml:space="preserve"> </v>
      </c>
      <c r="C5089" s="477"/>
      <c r="D5089" s="526"/>
      <c r="E5089" s="529"/>
      <c r="F5089" s="529"/>
      <c r="G5089" s="530"/>
      <c r="H5089" s="530"/>
      <c r="I5089" s="532"/>
      <c r="J5089" s="531" t="e">
        <f>VLOOKUP(K5089,'[11]CONSOLIDADO PLAN DESARROLLO'!$DK$9:$DM5385,3,0)</f>
        <v>#N/A</v>
      </c>
      <c r="K5089" s="532"/>
      <c r="L5089" s="531" t="str">
        <f>IF(K5089=0,"0-0",(VLOOKUP(K5089,'[11]CONSOLIDADO PLAN DESARROLLO'!$DK$9:$DM$305,2,0)))</f>
        <v>0-0</v>
      </c>
      <c r="M5089" s="532" t="str">
        <f t="shared" si="243"/>
        <v>0-0</v>
      </c>
      <c r="N5089" s="526"/>
      <c r="O5089" s="535"/>
      <c r="AC5089" s="274"/>
    </row>
    <row r="5090" spans="1:29" x14ac:dyDescent="0.2">
      <c r="A5090" s="528"/>
      <c r="B5090" s="477" t="str">
        <f t="shared" si="242"/>
        <v xml:space="preserve"> </v>
      </c>
      <c r="C5090" s="477"/>
      <c r="D5090" s="526"/>
      <c r="E5090" s="529"/>
      <c r="F5090" s="529"/>
      <c r="G5090" s="530"/>
      <c r="H5090" s="530"/>
      <c r="I5090" s="532"/>
      <c r="J5090" s="531" t="e">
        <f>VLOOKUP(K5090,'[11]CONSOLIDADO PLAN DESARROLLO'!$DK$9:$DM5386,3,0)</f>
        <v>#N/A</v>
      </c>
      <c r="K5090" s="532"/>
      <c r="L5090" s="531" t="str">
        <f>IF(K5090=0,"0-0",(VLOOKUP(K5090,'[11]CONSOLIDADO PLAN DESARROLLO'!$DK$9:$DM$305,2,0)))</f>
        <v>0-0</v>
      </c>
      <c r="M5090" s="532" t="str">
        <f t="shared" si="243"/>
        <v>0-0</v>
      </c>
      <c r="N5090" s="526"/>
      <c r="O5090" s="535"/>
      <c r="AC5090" s="274"/>
    </row>
    <row r="5091" spans="1:29" x14ac:dyDescent="0.2">
      <c r="A5091" s="528"/>
      <c r="B5091" s="477" t="str">
        <f t="shared" si="242"/>
        <v xml:space="preserve"> </v>
      </c>
      <c r="C5091" s="477"/>
      <c r="D5091" s="526"/>
      <c r="E5091" s="529"/>
      <c r="F5091" s="529"/>
      <c r="G5091" s="530"/>
      <c r="H5091" s="530"/>
      <c r="I5091" s="532"/>
      <c r="J5091" s="531" t="e">
        <f>VLOOKUP(K5091,'[11]CONSOLIDADO PLAN DESARROLLO'!$DK$9:$DM5387,3,0)</f>
        <v>#N/A</v>
      </c>
      <c r="K5091" s="532"/>
      <c r="L5091" s="531" t="str">
        <f>IF(K5091=0,"0-0",(VLOOKUP(K5091,'[11]CONSOLIDADO PLAN DESARROLLO'!$DK$9:$DM$305,2,0)))</f>
        <v>0-0</v>
      </c>
      <c r="M5091" s="532" t="str">
        <f t="shared" si="243"/>
        <v>0-0</v>
      </c>
      <c r="N5091" s="526"/>
      <c r="O5091" s="535"/>
      <c r="AC5091" s="274"/>
    </row>
    <row r="5092" spans="1:29" x14ac:dyDescent="0.2">
      <c r="A5092" s="528"/>
      <c r="B5092" s="477" t="str">
        <f t="shared" si="242"/>
        <v xml:space="preserve"> </v>
      </c>
      <c r="C5092" s="477"/>
      <c r="D5092" s="526"/>
      <c r="E5092" s="529"/>
      <c r="F5092" s="529"/>
      <c r="G5092" s="530"/>
      <c r="H5092" s="530"/>
      <c r="I5092" s="532"/>
      <c r="J5092" s="531" t="e">
        <f>VLOOKUP(K5092,'[11]CONSOLIDADO PLAN DESARROLLO'!$DK$9:$DM5388,3,0)</f>
        <v>#N/A</v>
      </c>
      <c r="K5092" s="532"/>
      <c r="L5092" s="531" t="str">
        <f>IF(K5092=0,"0-0",(VLOOKUP(K5092,'[11]CONSOLIDADO PLAN DESARROLLO'!$DK$9:$DM$305,2,0)))</f>
        <v>0-0</v>
      </c>
      <c r="M5092" s="532" t="str">
        <f t="shared" si="243"/>
        <v>0-0</v>
      </c>
      <c r="N5092" s="526"/>
      <c r="O5092" s="535"/>
      <c r="AC5092" s="274"/>
    </row>
    <row r="5093" spans="1:29" x14ac:dyDescent="0.2">
      <c r="A5093" s="528"/>
      <c r="B5093" s="477" t="str">
        <f t="shared" si="242"/>
        <v xml:space="preserve"> </v>
      </c>
      <c r="C5093" s="477"/>
      <c r="D5093" s="526"/>
      <c r="E5093" s="529"/>
      <c r="F5093" s="529"/>
      <c r="G5093" s="530"/>
      <c r="H5093" s="530"/>
      <c r="I5093" s="532"/>
      <c r="J5093" s="531" t="e">
        <f>VLOOKUP(K5093,'[11]CONSOLIDADO PLAN DESARROLLO'!$DK$9:$DM5389,3,0)</f>
        <v>#N/A</v>
      </c>
      <c r="K5093" s="532"/>
      <c r="L5093" s="531" t="str">
        <f>IF(K5093=0,"0-0",(VLOOKUP(K5093,'[11]CONSOLIDADO PLAN DESARROLLO'!$DK$9:$DM$305,2,0)))</f>
        <v>0-0</v>
      </c>
      <c r="M5093" s="532" t="str">
        <f t="shared" si="243"/>
        <v>0-0</v>
      </c>
      <c r="N5093" s="526"/>
      <c r="O5093" s="535"/>
      <c r="AC5093" s="274"/>
    </row>
    <row r="5094" spans="1:29" x14ac:dyDescent="0.2">
      <c r="A5094" s="528"/>
      <c r="B5094" s="477" t="str">
        <f t="shared" si="242"/>
        <v xml:space="preserve"> </v>
      </c>
      <c r="C5094" s="477"/>
      <c r="D5094" s="526"/>
      <c r="E5094" s="529"/>
      <c r="F5094" s="529"/>
      <c r="G5094" s="530"/>
      <c r="H5094" s="530"/>
      <c r="I5094" s="532"/>
      <c r="J5094" s="531" t="e">
        <f>VLOOKUP(K5094,'[11]CONSOLIDADO PLAN DESARROLLO'!$DK$9:$DM5390,3,0)</f>
        <v>#N/A</v>
      </c>
      <c r="K5094" s="532"/>
      <c r="L5094" s="531" t="str">
        <f>IF(K5094=0,"0-0",(VLOOKUP(K5094,'[11]CONSOLIDADO PLAN DESARROLLO'!$DK$9:$DM$305,2,0)))</f>
        <v>0-0</v>
      </c>
      <c r="M5094" s="532" t="str">
        <f t="shared" si="243"/>
        <v>0-0</v>
      </c>
      <c r="N5094" s="526"/>
      <c r="O5094" s="535"/>
      <c r="AC5094" s="274"/>
    </row>
    <row r="5095" spans="1:29" x14ac:dyDescent="0.2">
      <c r="A5095" s="528"/>
      <c r="B5095" s="477" t="str">
        <f t="shared" si="242"/>
        <v xml:space="preserve"> </v>
      </c>
      <c r="C5095" s="477"/>
      <c r="D5095" s="526"/>
      <c r="E5095" s="529"/>
      <c r="F5095" s="529"/>
      <c r="G5095" s="530"/>
      <c r="H5095" s="530"/>
      <c r="I5095" s="532"/>
      <c r="J5095" s="531" t="e">
        <f>VLOOKUP(K5095,'[11]CONSOLIDADO PLAN DESARROLLO'!$DK$9:$DM5391,3,0)</f>
        <v>#N/A</v>
      </c>
      <c r="K5095" s="532"/>
      <c r="L5095" s="531" t="str">
        <f>IF(K5095=0,"0-0",(VLOOKUP(K5095,'[11]CONSOLIDADO PLAN DESARROLLO'!$DK$9:$DM$305,2,0)))</f>
        <v>0-0</v>
      </c>
      <c r="M5095" s="532" t="str">
        <f t="shared" si="243"/>
        <v>0-0</v>
      </c>
      <c r="N5095" s="526"/>
      <c r="O5095" s="535"/>
      <c r="AC5095" s="274"/>
    </row>
    <row r="5096" spans="1:29" x14ac:dyDescent="0.2">
      <c r="A5096" s="528"/>
      <c r="B5096" s="477" t="str">
        <f t="shared" si="242"/>
        <v xml:space="preserve"> </v>
      </c>
      <c r="C5096" s="477"/>
      <c r="D5096" s="526"/>
      <c r="E5096" s="529"/>
      <c r="F5096" s="529"/>
      <c r="G5096" s="530"/>
      <c r="H5096" s="530"/>
      <c r="I5096" s="532"/>
      <c r="J5096" s="531" t="e">
        <f>VLOOKUP(K5096,'[11]CONSOLIDADO PLAN DESARROLLO'!$DK$9:$DM5392,3,0)</f>
        <v>#N/A</v>
      </c>
      <c r="K5096" s="532"/>
      <c r="L5096" s="531" t="str">
        <f>IF(K5096=0,"0-0",(VLOOKUP(K5096,'[11]CONSOLIDADO PLAN DESARROLLO'!$DK$9:$DM$305,2,0)))</f>
        <v>0-0</v>
      </c>
      <c r="M5096" s="532" t="str">
        <f t="shared" si="243"/>
        <v>0-0</v>
      </c>
      <c r="N5096" s="526"/>
      <c r="O5096" s="535"/>
      <c r="AC5096" s="274"/>
    </row>
    <row r="5097" spans="1:29" x14ac:dyDescent="0.2">
      <c r="A5097" s="528"/>
      <c r="B5097" s="477" t="str">
        <f t="shared" si="242"/>
        <v xml:space="preserve"> </v>
      </c>
      <c r="C5097" s="477"/>
      <c r="D5097" s="526"/>
      <c r="E5097" s="529"/>
      <c r="F5097" s="529"/>
      <c r="G5097" s="530"/>
      <c r="H5097" s="530"/>
      <c r="I5097" s="532"/>
      <c r="J5097" s="531" t="e">
        <f>VLOOKUP(K5097,'[11]CONSOLIDADO PLAN DESARROLLO'!$DK$9:$DM5393,3,0)</f>
        <v>#N/A</v>
      </c>
      <c r="K5097" s="532"/>
      <c r="L5097" s="531" t="str">
        <f>IF(K5097=0,"0-0",(VLOOKUP(K5097,'[11]CONSOLIDADO PLAN DESARROLLO'!$DK$9:$DM$305,2,0)))</f>
        <v>0-0</v>
      </c>
      <c r="M5097" s="532" t="str">
        <f t="shared" si="243"/>
        <v>0-0</v>
      </c>
      <c r="N5097" s="526"/>
      <c r="O5097" s="535"/>
      <c r="AC5097" s="274"/>
    </row>
    <row r="5098" spans="1:29" x14ac:dyDescent="0.2">
      <c r="A5098" s="528"/>
      <c r="B5098" s="477" t="str">
        <f t="shared" si="242"/>
        <v xml:space="preserve"> </v>
      </c>
      <c r="C5098" s="477"/>
      <c r="D5098" s="526"/>
      <c r="E5098" s="529"/>
      <c r="F5098" s="529"/>
      <c r="G5098" s="530"/>
      <c r="H5098" s="530"/>
      <c r="I5098" s="532"/>
      <c r="J5098" s="531" t="e">
        <f>VLOOKUP(K5098,'[11]CONSOLIDADO PLAN DESARROLLO'!$DK$9:$DM5394,3,0)</f>
        <v>#N/A</v>
      </c>
      <c r="K5098" s="532"/>
      <c r="L5098" s="531" t="str">
        <f>IF(K5098=0,"0-0",(VLOOKUP(K5098,'[11]CONSOLIDADO PLAN DESARROLLO'!$DK$9:$DM$305,2,0)))</f>
        <v>0-0</v>
      </c>
      <c r="M5098" s="532" t="str">
        <f t="shared" si="243"/>
        <v>0-0</v>
      </c>
      <c r="N5098" s="526"/>
      <c r="O5098" s="535"/>
      <c r="AC5098" s="274"/>
    </row>
    <row r="5099" spans="1:29" x14ac:dyDescent="0.2">
      <c r="A5099" s="528"/>
      <c r="B5099" s="477" t="str">
        <f t="shared" si="242"/>
        <v xml:space="preserve"> </v>
      </c>
      <c r="C5099" s="477"/>
      <c r="D5099" s="526"/>
      <c r="E5099" s="529"/>
      <c r="F5099" s="529"/>
      <c r="G5099" s="530"/>
      <c r="H5099" s="530"/>
      <c r="I5099" s="532"/>
      <c r="J5099" s="531" t="e">
        <f>VLOOKUP(K5099,'[11]CONSOLIDADO PLAN DESARROLLO'!$DK$9:$DM5395,3,0)</f>
        <v>#N/A</v>
      </c>
      <c r="K5099" s="532"/>
      <c r="L5099" s="531" t="str">
        <f>IF(K5099=0,"0-0",(VLOOKUP(K5099,'[11]CONSOLIDADO PLAN DESARROLLO'!$DK$9:$DM$305,2,0)))</f>
        <v>0-0</v>
      </c>
      <c r="M5099" s="532" t="str">
        <f t="shared" si="243"/>
        <v>0-0</v>
      </c>
      <c r="N5099" s="526"/>
      <c r="O5099" s="535"/>
      <c r="AC5099" s="274"/>
    </row>
    <row r="5100" spans="1:29" x14ac:dyDescent="0.2">
      <c r="A5100" s="528"/>
      <c r="B5100" s="477" t="str">
        <f t="shared" si="242"/>
        <v xml:space="preserve"> </v>
      </c>
      <c r="C5100" s="477"/>
      <c r="D5100" s="526"/>
      <c r="E5100" s="529"/>
      <c r="F5100" s="529"/>
      <c r="G5100" s="530"/>
      <c r="H5100" s="530"/>
      <c r="I5100" s="532"/>
      <c r="J5100" s="531" t="e">
        <f>VLOOKUP(K5100,'[11]CONSOLIDADO PLAN DESARROLLO'!$DK$9:$DM5396,3,0)</f>
        <v>#N/A</v>
      </c>
      <c r="K5100" s="532"/>
      <c r="L5100" s="531" t="str">
        <f>IF(K5100=0,"0-0",(VLOOKUP(K5100,'[11]CONSOLIDADO PLAN DESARROLLO'!$DK$9:$DM$305,2,0)))</f>
        <v>0-0</v>
      </c>
      <c r="M5100" s="532" t="str">
        <f t="shared" si="243"/>
        <v>0-0</v>
      </c>
      <c r="N5100" s="526"/>
      <c r="O5100" s="535"/>
      <c r="AC5100" s="274"/>
    </row>
    <row r="5101" spans="1:29" x14ac:dyDescent="0.2">
      <c r="A5101" s="528"/>
      <c r="B5101" s="477" t="str">
        <f t="shared" si="242"/>
        <v xml:space="preserve"> </v>
      </c>
      <c r="C5101" s="477"/>
      <c r="D5101" s="526"/>
      <c r="E5101" s="529"/>
      <c r="F5101" s="529"/>
      <c r="G5101" s="530"/>
      <c r="H5101" s="530"/>
      <c r="I5101" s="532"/>
      <c r="J5101" s="531" t="e">
        <f>VLOOKUP(K5101,'[11]CONSOLIDADO PLAN DESARROLLO'!$DK$9:$DM5397,3,0)</f>
        <v>#N/A</v>
      </c>
      <c r="K5101" s="532"/>
      <c r="L5101" s="531" t="str">
        <f>IF(K5101=0,"0-0",(VLOOKUP(K5101,'[11]CONSOLIDADO PLAN DESARROLLO'!$DK$9:$DM$305,2,0)))</f>
        <v>0-0</v>
      </c>
      <c r="M5101" s="532" t="str">
        <f t="shared" si="243"/>
        <v>0-0</v>
      </c>
      <c r="N5101" s="526"/>
      <c r="O5101" s="535"/>
      <c r="AC5101" s="274"/>
    </row>
    <row r="5102" spans="1:29" x14ac:dyDescent="0.2">
      <c r="A5102" s="528"/>
      <c r="B5102" s="477" t="str">
        <f t="shared" si="242"/>
        <v xml:space="preserve"> </v>
      </c>
      <c r="C5102" s="477"/>
      <c r="D5102" s="526"/>
      <c r="E5102" s="529"/>
      <c r="F5102" s="529"/>
      <c r="G5102" s="530"/>
      <c r="H5102" s="530"/>
      <c r="I5102" s="532"/>
      <c r="J5102" s="531" t="e">
        <f>VLOOKUP(K5102,'[11]CONSOLIDADO PLAN DESARROLLO'!$DK$9:$DM5398,3,0)</f>
        <v>#N/A</v>
      </c>
      <c r="K5102" s="532"/>
      <c r="L5102" s="531" t="str">
        <f>IF(K5102=0,"0-0",(VLOOKUP(K5102,'[11]CONSOLIDADO PLAN DESARROLLO'!$DK$9:$DM$305,2,0)))</f>
        <v>0-0</v>
      </c>
      <c r="M5102" s="532" t="str">
        <f t="shared" si="243"/>
        <v>0-0</v>
      </c>
      <c r="N5102" s="526"/>
      <c r="O5102" s="535"/>
      <c r="AC5102" s="274"/>
    </row>
    <row r="5103" spans="1:29" x14ac:dyDescent="0.2">
      <c r="A5103" s="528"/>
      <c r="B5103" s="477" t="str">
        <f t="shared" si="242"/>
        <v xml:space="preserve"> </v>
      </c>
      <c r="C5103" s="477"/>
      <c r="D5103" s="526"/>
      <c r="E5103" s="529"/>
      <c r="F5103" s="529"/>
      <c r="G5103" s="530"/>
      <c r="H5103" s="530"/>
      <c r="I5103" s="532"/>
      <c r="J5103" s="531" t="e">
        <f>VLOOKUP(K5103,'[11]CONSOLIDADO PLAN DESARROLLO'!$DK$9:$DM5399,3,0)</f>
        <v>#N/A</v>
      </c>
      <c r="K5103" s="532"/>
      <c r="L5103" s="531" t="str">
        <f>IF(K5103=0,"0-0",(VLOOKUP(K5103,'[11]CONSOLIDADO PLAN DESARROLLO'!$DK$9:$DM$305,2,0)))</f>
        <v>0-0</v>
      </c>
      <c r="M5103" s="532" t="str">
        <f t="shared" si="243"/>
        <v>0-0</v>
      </c>
      <c r="N5103" s="526"/>
      <c r="O5103" s="535"/>
      <c r="AC5103" s="274"/>
    </row>
    <row r="5104" spans="1:29" x14ac:dyDescent="0.2">
      <c r="A5104" s="528"/>
      <c r="B5104" s="477" t="str">
        <f t="shared" si="242"/>
        <v xml:space="preserve"> </v>
      </c>
      <c r="C5104" s="477"/>
      <c r="D5104" s="526"/>
      <c r="E5104" s="529"/>
      <c r="F5104" s="529"/>
      <c r="G5104" s="530"/>
      <c r="H5104" s="530"/>
      <c r="I5104" s="532"/>
      <c r="J5104" s="531" t="e">
        <f>VLOOKUP(K5104,'[11]CONSOLIDADO PLAN DESARROLLO'!$DK$9:$DM5400,3,0)</f>
        <v>#N/A</v>
      </c>
      <c r="K5104" s="532"/>
      <c r="L5104" s="531" t="str">
        <f>IF(K5104=0,"0-0",(VLOOKUP(K5104,'[11]CONSOLIDADO PLAN DESARROLLO'!$DK$9:$DM$305,2,0)))</f>
        <v>0-0</v>
      </c>
      <c r="M5104" s="532" t="str">
        <f t="shared" si="243"/>
        <v>0-0</v>
      </c>
      <c r="N5104" s="526"/>
      <c r="O5104" s="535"/>
      <c r="AC5104" s="274"/>
    </row>
    <row r="5105" spans="1:29" x14ac:dyDescent="0.2">
      <c r="A5105" s="528"/>
      <c r="B5105" s="477" t="str">
        <f t="shared" si="242"/>
        <v xml:space="preserve"> </v>
      </c>
      <c r="C5105" s="477"/>
      <c r="D5105" s="526"/>
      <c r="E5105" s="529"/>
      <c r="F5105" s="529"/>
      <c r="G5105" s="530"/>
      <c r="H5105" s="530"/>
      <c r="I5105" s="532"/>
      <c r="J5105" s="531" t="e">
        <f>VLOOKUP(K5105,'[11]CONSOLIDADO PLAN DESARROLLO'!$DK$9:$DM5401,3,0)</f>
        <v>#N/A</v>
      </c>
      <c r="K5105" s="532"/>
      <c r="L5105" s="531" t="str">
        <f>IF(K5105=0,"0-0",(VLOOKUP(K5105,'[11]CONSOLIDADO PLAN DESARROLLO'!$DK$9:$DM$305,2,0)))</f>
        <v>0-0</v>
      </c>
      <c r="M5105" s="532" t="str">
        <f t="shared" si="243"/>
        <v>0-0</v>
      </c>
      <c r="N5105" s="526"/>
      <c r="O5105" s="535"/>
      <c r="AC5105" s="274"/>
    </row>
    <row r="5106" spans="1:29" x14ac:dyDescent="0.2">
      <c r="A5106" s="528"/>
      <c r="B5106" s="477" t="str">
        <f t="shared" si="242"/>
        <v xml:space="preserve"> </v>
      </c>
      <c r="C5106" s="477"/>
      <c r="D5106" s="526"/>
      <c r="E5106" s="529"/>
      <c r="F5106" s="529"/>
      <c r="G5106" s="530"/>
      <c r="H5106" s="530"/>
      <c r="I5106" s="532"/>
      <c r="J5106" s="531" t="e">
        <f>VLOOKUP(K5106,'[11]CONSOLIDADO PLAN DESARROLLO'!$DK$9:$DM5402,3,0)</f>
        <v>#N/A</v>
      </c>
      <c r="K5106" s="532"/>
      <c r="L5106" s="531" t="str">
        <f>IF(K5106=0,"0-0",(VLOOKUP(K5106,'[11]CONSOLIDADO PLAN DESARROLLO'!$DK$9:$DM$305,2,0)))</f>
        <v>0-0</v>
      </c>
      <c r="M5106" s="532" t="str">
        <f t="shared" si="243"/>
        <v>0-0</v>
      </c>
      <c r="N5106" s="526"/>
      <c r="O5106" s="535"/>
      <c r="AC5106" s="274"/>
    </row>
    <row r="5107" spans="1:29" x14ac:dyDescent="0.2">
      <c r="A5107" s="528"/>
      <c r="B5107" s="477" t="str">
        <f t="shared" si="242"/>
        <v xml:space="preserve"> </v>
      </c>
      <c r="C5107" s="477"/>
      <c r="D5107" s="526"/>
      <c r="E5107" s="529"/>
      <c r="F5107" s="529"/>
      <c r="G5107" s="530"/>
      <c r="H5107" s="530"/>
      <c r="I5107" s="532"/>
      <c r="J5107" s="531" t="e">
        <f>VLOOKUP(K5107,'[11]CONSOLIDADO PLAN DESARROLLO'!$DK$9:$DM5403,3,0)</f>
        <v>#N/A</v>
      </c>
      <c r="K5107" s="532"/>
      <c r="L5107" s="531" t="str">
        <f>IF(K5107=0,"0-0",(VLOOKUP(K5107,'[11]CONSOLIDADO PLAN DESARROLLO'!$DK$9:$DM$305,2,0)))</f>
        <v>0-0</v>
      </c>
      <c r="M5107" s="532" t="str">
        <f t="shared" si="243"/>
        <v>0-0</v>
      </c>
      <c r="N5107" s="526"/>
      <c r="O5107" s="535"/>
      <c r="AC5107" s="274"/>
    </row>
    <row r="5108" spans="1:29" x14ac:dyDescent="0.2">
      <c r="A5108" s="528"/>
      <c r="B5108" s="477" t="str">
        <f t="shared" si="242"/>
        <v xml:space="preserve"> </v>
      </c>
      <c r="C5108" s="477"/>
      <c r="D5108" s="526"/>
      <c r="E5108" s="529"/>
      <c r="F5108" s="529"/>
      <c r="G5108" s="530"/>
      <c r="H5108" s="530"/>
      <c r="I5108" s="532"/>
      <c r="J5108" s="531" t="e">
        <f>VLOOKUP(K5108,'[11]CONSOLIDADO PLAN DESARROLLO'!$DK$9:$DM5404,3,0)</f>
        <v>#N/A</v>
      </c>
      <c r="K5108" s="532"/>
      <c r="L5108" s="531" t="str">
        <f>IF(K5108=0,"0-0",(VLOOKUP(K5108,'[11]CONSOLIDADO PLAN DESARROLLO'!$DK$9:$DM$305,2,0)))</f>
        <v>0-0</v>
      </c>
      <c r="M5108" s="532" t="str">
        <f t="shared" si="243"/>
        <v>0-0</v>
      </c>
      <c r="N5108" s="526"/>
      <c r="O5108" s="535"/>
      <c r="AC5108" s="274"/>
    </row>
    <row r="5109" spans="1:29" x14ac:dyDescent="0.2">
      <c r="A5109" s="528"/>
      <c r="B5109" s="477" t="str">
        <f t="shared" si="242"/>
        <v xml:space="preserve"> </v>
      </c>
      <c r="C5109" s="477"/>
      <c r="D5109" s="526"/>
      <c r="E5109" s="529"/>
      <c r="F5109" s="529"/>
      <c r="G5109" s="530"/>
      <c r="H5109" s="530"/>
      <c r="I5109" s="532"/>
      <c r="J5109" s="531" t="e">
        <f>VLOOKUP(K5109,'[11]CONSOLIDADO PLAN DESARROLLO'!$DK$9:$DM5405,3,0)</f>
        <v>#N/A</v>
      </c>
      <c r="K5109" s="532"/>
      <c r="L5109" s="531" t="str">
        <f>IF(K5109=0,"0-0",(VLOOKUP(K5109,'[11]CONSOLIDADO PLAN DESARROLLO'!$DK$9:$DM$305,2,0)))</f>
        <v>0-0</v>
      </c>
      <c r="M5109" s="532" t="str">
        <f t="shared" si="243"/>
        <v>0-0</v>
      </c>
      <c r="N5109" s="526"/>
      <c r="O5109" s="535"/>
      <c r="AC5109" s="274"/>
    </row>
    <row r="5110" spans="1:29" x14ac:dyDescent="0.2">
      <c r="A5110" s="528"/>
      <c r="B5110" s="477" t="str">
        <f t="shared" si="242"/>
        <v xml:space="preserve"> </v>
      </c>
      <c r="C5110" s="477"/>
      <c r="D5110" s="526"/>
      <c r="E5110" s="529"/>
      <c r="F5110" s="529"/>
      <c r="G5110" s="530"/>
      <c r="H5110" s="530"/>
      <c r="I5110" s="532"/>
      <c r="J5110" s="531" t="e">
        <f>VLOOKUP(K5110,'[11]CONSOLIDADO PLAN DESARROLLO'!$DK$9:$DM5406,3,0)</f>
        <v>#N/A</v>
      </c>
      <c r="K5110" s="532"/>
      <c r="L5110" s="531" t="str">
        <f>IF(K5110=0,"0-0",(VLOOKUP(K5110,'[11]CONSOLIDADO PLAN DESARROLLO'!$DK$9:$DM$305,2,0)))</f>
        <v>0-0</v>
      </c>
      <c r="M5110" s="532" t="str">
        <f t="shared" si="243"/>
        <v>0-0</v>
      </c>
      <c r="N5110" s="526"/>
      <c r="O5110" s="535"/>
      <c r="AC5110" s="274"/>
    </row>
    <row r="5111" spans="1:29" x14ac:dyDescent="0.2">
      <c r="A5111" s="528"/>
      <c r="B5111" s="477" t="str">
        <f t="shared" si="242"/>
        <v xml:space="preserve"> </v>
      </c>
      <c r="C5111" s="477"/>
      <c r="D5111" s="526"/>
      <c r="E5111" s="529"/>
      <c r="F5111" s="529"/>
      <c r="G5111" s="530"/>
      <c r="H5111" s="530"/>
      <c r="I5111" s="532"/>
      <c r="J5111" s="531" t="e">
        <f>VLOOKUP(K5111,'[11]CONSOLIDADO PLAN DESARROLLO'!$DK$9:$DM5407,3,0)</f>
        <v>#N/A</v>
      </c>
      <c r="K5111" s="532"/>
      <c r="L5111" s="531" t="str">
        <f>IF(K5111=0,"0-0",(VLOOKUP(K5111,'[11]CONSOLIDADO PLAN DESARROLLO'!$DK$9:$DM$305,2,0)))</f>
        <v>0-0</v>
      </c>
      <c r="M5111" s="532" t="str">
        <f t="shared" si="243"/>
        <v>0-0</v>
      </c>
      <c r="N5111" s="526"/>
      <c r="O5111" s="535"/>
      <c r="AC5111" s="274"/>
    </row>
    <row r="5112" spans="1:29" x14ac:dyDescent="0.2">
      <c r="A5112" s="528"/>
      <c r="B5112" s="477" t="str">
        <f t="shared" si="242"/>
        <v xml:space="preserve"> </v>
      </c>
      <c r="C5112" s="477"/>
      <c r="D5112" s="526"/>
      <c r="E5112" s="529"/>
      <c r="F5112" s="529"/>
      <c r="G5112" s="530"/>
      <c r="H5112" s="530"/>
      <c r="I5112" s="532"/>
      <c r="J5112" s="531" t="e">
        <f>VLOOKUP(K5112,'[11]CONSOLIDADO PLAN DESARROLLO'!$DK$9:$DM5408,3,0)</f>
        <v>#N/A</v>
      </c>
      <c r="K5112" s="532"/>
      <c r="L5112" s="531" t="str">
        <f>IF(K5112=0,"0-0",(VLOOKUP(K5112,'[11]CONSOLIDADO PLAN DESARROLLO'!$DK$9:$DM$305,2,0)))</f>
        <v>0-0</v>
      </c>
      <c r="M5112" s="532" t="str">
        <f t="shared" si="243"/>
        <v>0-0</v>
      </c>
      <c r="N5112" s="526"/>
      <c r="O5112" s="535"/>
      <c r="AC5112" s="274"/>
    </row>
    <row r="5113" spans="1:29" x14ac:dyDescent="0.2">
      <c r="A5113" s="528"/>
      <c r="B5113" s="477" t="str">
        <f t="shared" si="242"/>
        <v xml:space="preserve"> </v>
      </c>
      <c r="C5113" s="477"/>
      <c r="D5113" s="526"/>
      <c r="E5113" s="529"/>
      <c r="F5113" s="529"/>
      <c r="G5113" s="530"/>
      <c r="H5113" s="530"/>
      <c r="I5113" s="532"/>
      <c r="J5113" s="531" t="e">
        <f>VLOOKUP(K5113,'[11]CONSOLIDADO PLAN DESARROLLO'!$DK$9:$DM5409,3,0)</f>
        <v>#N/A</v>
      </c>
      <c r="K5113" s="532"/>
      <c r="L5113" s="531" t="str">
        <f>IF(K5113=0,"0-0",(VLOOKUP(K5113,'[11]CONSOLIDADO PLAN DESARROLLO'!$DK$9:$DM$305,2,0)))</f>
        <v>0-0</v>
      </c>
      <c r="M5113" s="532" t="str">
        <f t="shared" si="243"/>
        <v>0-0</v>
      </c>
      <c r="N5113" s="526"/>
      <c r="O5113" s="535"/>
      <c r="AC5113" s="274"/>
    </row>
    <row r="5114" spans="1:29" x14ac:dyDescent="0.2">
      <c r="A5114" s="528"/>
      <c r="B5114" s="477" t="str">
        <f t="shared" si="242"/>
        <v xml:space="preserve"> </v>
      </c>
      <c r="C5114" s="477"/>
      <c r="D5114" s="526"/>
      <c r="E5114" s="529"/>
      <c r="F5114" s="529"/>
      <c r="G5114" s="530"/>
      <c r="H5114" s="530"/>
      <c r="I5114" s="532"/>
      <c r="J5114" s="531" t="e">
        <f>VLOOKUP(K5114,'[11]CONSOLIDADO PLAN DESARROLLO'!$DK$9:$DM5410,3,0)</f>
        <v>#N/A</v>
      </c>
      <c r="K5114" s="532"/>
      <c r="L5114" s="531" t="str">
        <f>IF(K5114=0,"0-0",(VLOOKUP(K5114,'[11]CONSOLIDADO PLAN DESARROLLO'!$DK$9:$DM$305,2,0)))</f>
        <v>0-0</v>
      </c>
      <c r="M5114" s="532" t="str">
        <f t="shared" si="243"/>
        <v>0-0</v>
      </c>
      <c r="N5114" s="526"/>
      <c r="O5114" s="535"/>
      <c r="AC5114" s="274"/>
    </row>
    <row r="5115" spans="1:29" x14ac:dyDescent="0.2">
      <c r="A5115" s="528"/>
      <c r="B5115" s="477" t="str">
        <f t="shared" si="242"/>
        <v xml:space="preserve"> </v>
      </c>
      <c r="C5115" s="477"/>
      <c r="D5115" s="526"/>
      <c r="E5115" s="529"/>
      <c r="F5115" s="529"/>
      <c r="G5115" s="530"/>
      <c r="H5115" s="530"/>
      <c r="I5115" s="532"/>
      <c r="J5115" s="531" t="e">
        <f>VLOOKUP(K5115,'[11]CONSOLIDADO PLAN DESARROLLO'!$DK$9:$DM5411,3,0)</f>
        <v>#N/A</v>
      </c>
      <c r="K5115" s="532"/>
      <c r="L5115" s="531" t="str">
        <f>IF(K5115=0,"0-0",(VLOOKUP(K5115,'[11]CONSOLIDADO PLAN DESARROLLO'!$DK$9:$DM$305,2,0)))</f>
        <v>0-0</v>
      </c>
      <c r="M5115" s="532" t="str">
        <f t="shared" si="243"/>
        <v>0-0</v>
      </c>
      <c r="N5115" s="526"/>
      <c r="O5115" s="535"/>
      <c r="AC5115" s="274"/>
    </row>
    <row r="5116" spans="1:29" x14ac:dyDescent="0.2">
      <c r="A5116" s="528"/>
      <c r="B5116" s="477" t="str">
        <f t="shared" si="242"/>
        <v xml:space="preserve"> </v>
      </c>
      <c r="C5116" s="477"/>
      <c r="D5116" s="526"/>
      <c r="E5116" s="529"/>
      <c r="F5116" s="529"/>
      <c r="G5116" s="530"/>
      <c r="H5116" s="530"/>
      <c r="I5116" s="532"/>
      <c r="J5116" s="531" t="e">
        <f>VLOOKUP(K5116,'[11]CONSOLIDADO PLAN DESARROLLO'!$DK$9:$DM5412,3,0)</f>
        <v>#N/A</v>
      </c>
      <c r="K5116" s="532"/>
      <c r="L5116" s="531" t="str">
        <f>IF(K5116=0,"0-0",(VLOOKUP(K5116,'[11]CONSOLIDADO PLAN DESARROLLO'!$DK$9:$DM$305,2,0)))</f>
        <v>0-0</v>
      </c>
      <c r="M5116" s="532" t="str">
        <f t="shared" si="243"/>
        <v>0-0</v>
      </c>
      <c r="N5116" s="526"/>
      <c r="O5116" s="535"/>
      <c r="AC5116" s="274"/>
    </row>
    <row r="5117" spans="1:29" x14ac:dyDescent="0.2">
      <c r="A5117" s="528"/>
      <c r="B5117" s="477" t="str">
        <f t="shared" si="242"/>
        <v xml:space="preserve"> </v>
      </c>
      <c r="C5117" s="477"/>
      <c r="D5117" s="526"/>
      <c r="E5117" s="529"/>
      <c r="F5117" s="529"/>
      <c r="G5117" s="530"/>
      <c r="H5117" s="530"/>
      <c r="I5117" s="532"/>
      <c r="J5117" s="531" t="e">
        <f>VLOOKUP(K5117,'[11]CONSOLIDADO PLAN DESARROLLO'!$DK$9:$DM5413,3,0)</f>
        <v>#N/A</v>
      </c>
      <c r="K5117" s="532"/>
      <c r="L5117" s="531" t="str">
        <f>IF(K5117=0,"0-0",(VLOOKUP(K5117,'[11]CONSOLIDADO PLAN DESARROLLO'!$DK$9:$DM$305,2,0)))</f>
        <v>0-0</v>
      </c>
      <c r="M5117" s="532" t="str">
        <f t="shared" si="243"/>
        <v>0-0</v>
      </c>
      <c r="N5117" s="526"/>
      <c r="O5117" s="535"/>
      <c r="AC5117" s="274"/>
    </row>
    <row r="5118" spans="1:29" x14ac:dyDescent="0.2">
      <c r="A5118" s="528"/>
      <c r="B5118" s="477" t="str">
        <f t="shared" si="242"/>
        <v xml:space="preserve"> </v>
      </c>
      <c r="C5118" s="477"/>
      <c r="D5118" s="526"/>
      <c r="E5118" s="529"/>
      <c r="F5118" s="529"/>
      <c r="G5118" s="530"/>
      <c r="H5118" s="530"/>
      <c r="I5118" s="532"/>
      <c r="J5118" s="531" t="e">
        <f>VLOOKUP(K5118,'[11]CONSOLIDADO PLAN DESARROLLO'!$DK$9:$DM5414,3,0)</f>
        <v>#N/A</v>
      </c>
      <c r="K5118" s="532"/>
      <c r="L5118" s="531" t="str">
        <f>IF(K5118=0,"0-0",(VLOOKUP(K5118,'[11]CONSOLIDADO PLAN DESARROLLO'!$DK$9:$DM$305,2,0)))</f>
        <v>0-0</v>
      </c>
      <c r="M5118" s="532" t="str">
        <f t="shared" si="243"/>
        <v>0-0</v>
      </c>
      <c r="N5118" s="526"/>
      <c r="O5118" s="535"/>
      <c r="AC5118" s="274"/>
    </row>
    <row r="5119" spans="1:29" x14ac:dyDescent="0.2">
      <c r="A5119" s="528"/>
      <c r="B5119" s="477" t="str">
        <f t="shared" si="242"/>
        <v xml:space="preserve"> </v>
      </c>
      <c r="C5119" s="477"/>
      <c r="D5119" s="526"/>
      <c r="E5119" s="529"/>
      <c r="F5119" s="529"/>
      <c r="G5119" s="530"/>
      <c r="H5119" s="530"/>
      <c r="I5119" s="532"/>
      <c r="J5119" s="531" t="e">
        <f>VLOOKUP(K5119,'[11]CONSOLIDADO PLAN DESARROLLO'!$DK$9:$DM5415,3,0)</f>
        <v>#N/A</v>
      </c>
      <c r="K5119" s="532"/>
      <c r="L5119" s="531" t="str">
        <f>IF(K5119=0,"0-0",(VLOOKUP(K5119,'[11]CONSOLIDADO PLAN DESARROLLO'!$DK$9:$DM$305,2,0)))</f>
        <v>0-0</v>
      </c>
      <c r="M5119" s="532" t="str">
        <f t="shared" si="243"/>
        <v>0-0</v>
      </c>
      <c r="N5119" s="526"/>
      <c r="O5119" s="535"/>
      <c r="AC5119" s="274"/>
    </row>
    <row r="5120" spans="1:29" x14ac:dyDescent="0.2">
      <c r="A5120" s="528"/>
      <c r="B5120" s="477" t="str">
        <f t="shared" si="242"/>
        <v xml:space="preserve"> </v>
      </c>
      <c r="C5120" s="477"/>
      <c r="D5120" s="526"/>
      <c r="E5120" s="529"/>
      <c r="F5120" s="529"/>
      <c r="G5120" s="530"/>
      <c r="H5120" s="530"/>
      <c r="I5120" s="532"/>
      <c r="J5120" s="531" t="e">
        <f>VLOOKUP(K5120,'[11]CONSOLIDADO PLAN DESARROLLO'!$DK$9:$DM5416,3,0)</f>
        <v>#N/A</v>
      </c>
      <c r="K5120" s="532"/>
      <c r="L5120" s="531" t="str">
        <f>IF(K5120=0,"0-0",(VLOOKUP(K5120,'[11]CONSOLIDADO PLAN DESARROLLO'!$DK$9:$DM$305,2,0)))</f>
        <v>0-0</v>
      </c>
      <c r="M5120" s="532" t="str">
        <f t="shared" si="243"/>
        <v>0-0</v>
      </c>
      <c r="N5120" s="526"/>
      <c r="O5120" s="535"/>
      <c r="AC5120" s="274"/>
    </row>
    <row r="5121" spans="1:29" x14ac:dyDescent="0.2">
      <c r="A5121" s="528"/>
      <c r="B5121" s="477" t="str">
        <f t="shared" si="242"/>
        <v xml:space="preserve"> </v>
      </c>
      <c r="C5121" s="477"/>
      <c r="D5121" s="526"/>
      <c r="E5121" s="529"/>
      <c r="F5121" s="529"/>
      <c r="G5121" s="530"/>
      <c r="H5121" s="530"/>
      <c r="I5121" s="532"/>
      <c r="J5121" s="531" t="e">
        <f>VLOOKUP(K5121,'[11]CONSOLIDADO PLAN DESARROLLO'!$DK$9:$DM5417,3,0)</f>
        <v>#N/A</v>
      </c>
      <c r="K5121" s="532"/>
      <c r="L5121" s="531" t="str">
        <f>IF(K5121=0,"0-0",(VLOOKUP(K5121,'[11]CONSOLIDADO PLAN DESARROLLO'!$DK$9:$DM$305,2,0)))</f>
        <v>0-0</v>
      </c>
      <c r="M5121" s="532" t="str">
        <f t="shared" si="243"/>
        <v>0-0</v>
      </c>
      <c r="N5121" s="526"/>
      <c r="O5121" s="535"/>
      <c r="AC5121" s="274"/>
    </row>
    <row r="5122" spans="1:29" x14ac:dyDescent="0.2">
      <c r="A5122" s="528"/>
      <c r="B5122" s="477" t="str">
        <f t="shared" si="242"/>
        <v xml:space="preserve"> </v>
      </c>
      <c r="C5122" s="477"/>
      <c r="D5122" s="526"/>
      <c r="E5122" s="529"/>
      <c r="F5122" s="529"/>
      <c r="G5122" s="530"/>
      <c r="H5122" s="530"/>
      <c r="I5122" s="532"/>
      <c r="J5122" s="531" t="e">
        <f>VLOOKUP(K5122,'[11]CONSOLIDADO PLAN DESARROLLO'!$DK$9:$DM5418,3,0)</f>
        <v>#N/A</v>
      </c>
      <c r="K5122" s="532"/>
      <c r="L5122" s="531" t="str">
        <f>IF(K5122=0,"0-0",(VLOOKUP(K5122,'[11]CONSOLIDADO PLAN DESARROLLO'!$DK$9:$DM$305,2,0)))</f>
        <v>0-0</v>
      </c>
      <c r="M5122" s="532" t="str">
        <f t="shared" si="243"/>
        <v>0-0</v>
      </c>
      <c r="N5122" s="526"/>
      <c r="O5122" s="535"/>
      <c r="AC5122" s="274"/>
    </row>
    <row r="5123" spans="1:29" x14ac:dyDescent="0.2">
      <c r="A5123" s="528"/>
      <c r="B5123" s="477" t="str">
        <f t="shared" ref="B5123:B5186" si="244">+CONCATENATE(C5123," ",(LEFT(I5123,(3))))</f>
        <v xml:space="preserve"> </v>
      </c>
      <c r="C5123" s="477"/>
      <c r="D5123" s="526"/>
      <c r="E5123" s="529"/>
      <c r="F5123" s="529"/>
      <c r="G5123" s="530"/>
      <c r="H5123" s="530"/>
      <c r="I5123" s="532"/>
      <c r="J5123" s="531" t="e">
        <f>VLOOKUP(K5123,'[11]CONSOLIDADO PLAN DESARROLLO'!$DK$9:$DM5419,3,0)</f>
        <v>#N/A</v>
      </c>
      <c r="K5123" s="532"/>
      <c r="L5123" s="531" t="str">
        <f>IF(K5123=0,"0-0",(VLOOKUP(K5123,'[11]CONSOLIDADO PLAN DESARROLLO'!$DK$9:$DM$305,2,0)))</f>
        <v>0-0</v>
      </c>
      <c r="M5123" s="532" t="str">
        <f t="shared" ref="M5123:M5186" si="245">IF(I5123=0,"0-0",(VLOOKUP(I5123,$Q$2:$V$191,$P$1,0)))</f>
        <v>0-0</v>
      </c>
      <c r="N5123" s="526"/>
      <c r="O5123" s="535"/>
      <c r="AC5123" s="274"/>
    </row>
    <row r="5124" spans="1:29" x14ac:dyDescent="0.2">
      <c r="A5124" s="528"/>
      <c r="B5124" s="477" t="str">
        <f t="shared" si="244"/>
        <v xml:space="preserve"> </v>
      </c>
      <c r="C5124" s="477"/>
      <c r="D5124" s="526"/>
      <c r="E5124" s="529"/>
      <c r="F5124" s="529"/>
      <c r="G5124" s="530"/>
      <c r="H5124" s="530"/>
      <c r="I5124" s="532"/>
      <c r="J5124" s="531" t="e">
        <f>VLOOKUP(K5124,'[11]CONSOLIDADO PLAN DESARROLLO'!$DK$9:$DM5420,3,0)</f>
        <v>#N/A</v>
      </c>
      <c r="K5124" s="532"/>
      <c r="L5124" s="531" t="str">
        <f>IF(K5124=0,"0-0",(VLOOKUP(K5124,'[11]CONSOLIDADO PLAN DESARROLLO'!$DK$9:$DM$305,2,0)))</f>
        <v>0-0</v>
      </c>
      <c r="M5124" s="532" t="str">
        <f t="shared" si="245"/>
        <v>0-0</v>
      </c>
      <c r="N5124" s="526"/>
      <c r="O5124" s="535"/>
      <c r="AC5124" s="274"/>
    </row>
    <row r="5125" spans="1:29" x14ac:dyDescent="0.2">
      <c r="A5125" s="528"/>
      <c r="B5125" s="477" t="str">
        <f t="shared" si="244"/>
        <v xml:space="preserve"> </v>
      </c>
      <c r="C5125" s="477"/>
      <c r="D5125" s="526"/>
      <c r="E5125" s="529"/>
      <c r="F5125" s="529"/>
      <c r="G5125" s="530"/>
      <c r="H5125" s="530"/>
      <c r="I5125" s="532"/>
      <c r="J5125" s="531" t="e">
        <f>VLOOKUP(K5125,'[11]CONSOLIDADO PLAN DESARROLLO'!$DK$9:$DM5421,3,0)</f>
        <v>#N/A</v>
      </c>
      <c r="K5125" s="532"/>
      <c r="L5125" s="531" t="str">
        <f>IF(K5125=0,"0-0",(VLOOKUP(K5125,'[11]CONSOLIDADO PLAN DESARROLLO'!$DK$9:$DM$305,2,0)))</f>
        <v>0-0</v>
      </c>
      <c r="M5125" s="532" t="str">
        <f t="shared" si="245"/>
        <v>0-0</v>
      </c>
      <c r="N5125" s="526"/>
      <c r="O5125" s="535"/>
      <c r="AC5125" s="274"/>
    </row>
    <row r="5126" spans="1:29" x14ac:dyDescent="0.2">
      <c r="A5126" s="528"/>
      <c r="B5126" s="477" t="str">
        <f t="shared" si="244"/>
        <v xml:space="preserve"> </v>
      </c>
      <c r="C5126" s="477"/>
      <c r="D5126" s="526"/>
      <c r="E5126" s="529"/>
      <c r="F5126" s="529"/>
      <c r="G5126" s="530"/>
      <c r="H5126" s="530"/>
      <c r="I5126" s="532"/>
      <c r="J5126" s="531" t="e">
        <f>VLOOKUP(K5126,'[11]CONSOLIDADO PLAN DESARROLLO'!$DK$9:$DM5422,3,0)</f>
        <v>#N/A</v>
      </c>
      <c r="K5126" s="532"/>
      <c r="L5126" s="531" t="str">
        <f>IF(K5126=0,"0-0",(VLOOKUP(K5126,'[11]CONSOLIDADO PLAN DESARROLLO'!$DK$9:$DM$305,2,0)))</f>
        <v>0-0</v>
      </c>
      <c r="M5126" s="532" t="str">
        <f t="shared" si="245"/>
        <v>0-0</v>
      </c>
      <c r="N5126" s="526"/>
      <c r="O5126" s="535"/>
      <c r="AC5126" s="274"/>
    </row>
    <row r="5127" spans="1:29" x14ac:dyDescent="0.2">
      <c r="A5127" s="528"/>
      <c r="B5127" s="477" t="str">
        <f t="shared" si="244"/>
        <v xml:space="preserve"> </v>
      </c>
      <c r="C5127" s="477"/>
      <c r="D5127" s="526"/>
      <c r="E5127" s="529"/>
      <c r="F5127" s="529"/>
      <c r="G5127" s="530"/>
      <c r="H5127" s="530"/>
      <c r="I5127" s="532"/>
      <c r="J5127" s="531" t="e">
        <f>VLOOKUP(K5127,'[11]CONSOLIDADO PLAN DESARROLLO'!$DK$9:$DM5423,3,0)</f>
        <v>#N/A</v>
      </c>
      <c r="K5127" s="532"/>
      <c r="L5127" s="531" t="str">
        <f>IF(K5127=0,"0-0",(VLOOKUP(K5127,'[11]CONSOLIDADO PLAN DESARROLLO'!$DK$9:$DM$305,2,0)))</f>
        <v>0-0</v>
      </c>
      <c r="M5127" s="532" t="str">
        <f t="shared" si="245"/>
        <v>0-0</v>
      </c>
      <c r="N5127" s="526"/>
      <c r="O5127" s="535"/>
      <c r="AC5127" s="274"/>
    </row>
    <row r="5128" spans="1:29" x14ac:dyDescent="0.2">
      <c r="A5128" s="528"/>
      <c r="B5128" s="477" t="str">
        <f t="shared" si="244"/>
        <v xml:space="preserve"> </v>
      </c>
      <c r="C5128" s="477"/>
      <c r="D5128" s="526"/>
      <c r="E5128" s="529"/>
      <c r="F5128" s="529"/>
      <c r="G5128" s="530"/>
      <c r="H5128" s="530"/>
      <c r="I5128" s="532"/>
      <c r="J5128" s="531" t="e">
        <f>VLOOKUP(K5128,'[11]CONSOLIDADO PLAN DESARROLLO'!$DK$9:$DM5424,3,0)</f>
        <v>#N/A</v>
      </c>
      <c r="K5128" s="532"/>
      <c r="L5128" s="531" t="str">
        <f>IF(K5128=0,"0-0",(VLOOKUP(K5128,'[11]CONSOLIDADO PLAN DESARROLLO'!$DK$9:$DM$305,2,0)))</f>
        <v>0-0</v>
      </c>
      <c r="M5128" s="532" t="str">
        <f t="shared" si="245"/>
        <v>0-0</v>
      </c>
      <c r="N5128" s="526"/>
      <c r="O5128" s="535"/>
      <c r="AC5128" s="274"/>
    </row>
    <row r="5129" spans="1:29" x14ac:dyDescent="0.2">
      <c r="A5129" s="528"/>
      <c r="B5129" s="477" t="str">
        <f t="shared" si="244"/>
        <v xml:space="preserve"> </v>
      </c>
      <c r="C5129" s="477"/>
      <c r="D5129" s="526"/>
      <c r="E5129" s="529"/>
      <c r="F5129" s="529"/>
      <c r="G5129" s="530"/>
      <c r="H5129" s="530"/>
      <c r="I5129" s="532"/>
      <c r="J5129" s="531" t="e">
        <f>VLOOKUP(K5129,'[11]CONSOLIDADO PLAN DESARROLLO'!$DK$9:$DM5425,3,0)</f>
        <v>#N/A</v>
      </c>
      <c r="K5129" s="532"/>
      <c r="L5129" s="531" t="str">
        <f>IF(K5129=0,"0-0",(VLOOKUP(K5129,'[11]CONSOLIDADO PLAN DESARROLLO'!$DK$9:$DM$305,2,0)))</f>
        <v>0-0</v>
      </c>
      <c r="M5129" s="532" t="str">
        <f t="shared" si="245"/>
        <v>0-0</v>
      </c>
      <c r="N5129" s="526"/>
      <c r="O5129" s="535"/>
      <c r="AC5129" s="274"/>
    </row>
    <row r="5130" spans="1:29" x14ac:dyDescent="0.2">
      <c r="A5130" s="528"/>
      <c r="B5130" s="477" t="str">
        <f t="shared" si="244"/>
        <v xml:space="preserve"> </v>
      </c>
      <c r="C5130" s="477"/>
      <c r="D5130" s="526"/>
      <c r="E5130" s="529"/>
      <c r="F5130" s="529"/>
      <c r="G5130" s="530"/>
      <c r="H5130" s="530"/>
      <c r="I5130" s="532"/>
      <c r="J5130" s="531" t="e">
        <f>VLOOKUP(K5130,'[11]CONSOLIDADO PLAN DESARROLLO'!$DK$9:$DM5426,3,0)</f>
        <v>#N/A</v>
      </c>
      <c r="K5130" s="532"/>
      <c r="L5130" s="531" t="str">
        <f>IF(K5130=0,"0-0",(VLOOKUP(K5130,'[11]CONSOLIDADO PLAN DESARROLLO'!$DK$9:$DM$305,2,0)))</f>
        <v>0-0</v>
      </c>
      <c r="M5130" s="532" t="str">
        <f t="shared" si="245"/>
        <v>0-0</v>
      </c>
      <c r="N5130" s="526"/>
      <c r="O5130" s="535"/>
      <c r="AC5130" s="274"/>
    </row>
    <row r="5131" spans="1:29" x14ac:dyDescent="0.2">
      <c r="A5131" s="528"/>
      <c r="B5131" s="477" t="str">
        <f t="shared" si="244"/>
        <v xml:space="preserve"> </v>
      </c>
      <c r="C5131" s="477"/>
      <c r="D5131" s="526"/>
      <c r="E5131" s="529"/>
      <c r="F5131" s="529"/>
      <c r="G5131" s="530"/>
      <c r="H5131" s="530"/>
      <c r="I5131" s="532"/>
      <c r="J5131" s="531" t="e">
        <f>VLOOKUP(K5131,'[11]CONSOLIDADO PLAN DESARROLLO'!$DK$9:$DM5427,3,0)</f>
        <v>#N/A</v>
      </c>
      <c r="K5131" s="532"/>
      <c r="L5131" s="531" t="str">
        <f>IF(K5131=0,"0-0",(VLOOKUP(K5131,'[11]CONSOLIDADO PLAN DESARROLLO'!$DK$9:$DM$305,2,0)))</f>
        <v>0-0</v>
      </c>
      <c r="M5131" s="532" t="str">
        <f t="shared" si="245"/>
        <v>0-0</v>
      </c>
      <c r="N5131" s="526"/>
      <c r="O5131" s="535"/>
      <c r="AC5131" s="274"/>
    </row>
    <row r="5132" spans="1:29" x14ac:dyDescent="0.2">
      <c r="A5132" s="528"/>
      <c r="B5132" s="477" t="str">
        <f t="shared" si="244"/>
        <v xml:space="preserve"> </v>
      </c>
      <c r="C5132" s="477"/>
      <c r="D5132" s="526"/>
      <c r="E5132" s="529"/>
      <c r="F5132" s="529"/>
      <c r="G5132" s="530"/>
      <c r="H5132" s="530"/>
      <c r="I5132" s="532"/>
      <c r="J5132" s="531" t="e">
        <f>VLOOKUP(K5132,'[11]CONSOLIDADO PLAN DESARROLLO'!$DK$9:$DM5428,3,0)</f>
        <v>#N/A</v>
      </c>
      <c r="K5132" s="532"/>
      <c r="L5132" s="531" t="str">
        <f>IF(K5132=0,"0-0",(VLOOKUP(K5132,'[11]CONSOLIDADO PLAN DESARROLLO'!$DK$9:$DM$305,2,0)))</f>
        <v>0-0</v>
      </c>
      <c r="M5132" s="532" t="str">
        <f t="shared" si="245"/>
        <v>0-0</v>
      </c>
      <c r="N5132" s="526"/>
      <c r="O5132" s="535"/>
      <c r="AC5132" s="274"/>
    </row>
    <row r="5133" spans="1:29" x14ac:dyDescent="0.2">
      <c r="A5133" s="528"/>
      <c r="B5133" s="477" t="str">
        <f t="shared" si="244"/>
        <v xml:space="preserve"> </v>
      </c>
      <c r="C5133" s="477"/>
      <c r="D5133" s="526"/>
      <c r="E5133" s="529"/>
      <c r="F5133" s="529"/>
      <c r="G5133" s="530"/>
      <c r="H5133" s="530"/>
      <c r="I5133" s="532"/>
      <c r="J5133" s="531" t="e">
        <f>VLOOKUP(K5133,'[11]CONSOLIDADO PLAN DESARROLLO'!$DK$9:$DM5429,3,0)</f>
        <v>#N/A</v>
      </c>
      <c r="K5133" s="532"/>
      <c r="L5133" s="531" t="str">
        <f>IF(K5133=0,"0-0",(VLOOKUP(K5133,'[11]CONSOLIDADO PLAN DESARROLLO'!$DK$9:$DM$305,2,0)))</f>
        <v>0-0</v>
      </c>
      <c r="M5133" s="532" t="str">
        <f t="shared" si="245"/>
        <v>0-0</v>
      </c>
      <c r="N5133" s="526"/>
      <c r="O5133" s="535"/>
      <c r="AC5133" s="274"/>
    </row>
    <row r="5134" spans="1:29" x14ac:dyDescent="0.2">
      <c r="A5134" s="528"/>
      <c r="B5134" s="477" t="str">
        <f t="shared" si="244"/>
        <v xml:space="preserve"> </v>
      </c>
      <c r="C5134" s="477"/>
      <c r="D5134" s="526"/>
      <c r="E5134" s="529"/>
      <c r="F5134" s="529"/>
      <c r="G5134" s="530"/>
      <c r="H5134" s="530"/>
      <c r="I5134" s="532"/>
      <c r="J5134" s="531" t="e">
        <f>VLOOKUP(K5134,'[11]CONSOLIDADO PLAN DESARROLLO'!$DK$9:$DM5430,3,0)</f>
        <v>#N/A</v>
      </c>
      <c r="K5134" s="532"/>
      <c r="L5134" s="531" t="str">
        <f>IF(K5134=0,"0-0",(VLOOKUP(K5134,'[11]CONSOLIDADO PLAN DESARROLLO'!$DK$9:$DM$305,2,0)))</f>
        <v>0-0</v>
      </c>
      <c r="M5134" s="532" t="str">
        <f t="shared" si="245"/>
        <v>0-0</v>
      </c>
      <c r="N5134" s="526"/>
      <c r="O5134" s="535"/>
      <c r="AC5134" s="274"/>
    </row>
    <row r="5135" spans="1:29" x14ac:dyDescent="0.2">
      <c r="A5135" s="528"/>
      <c r="B5135" s="477" t="str">
        <f t="shared" si="244"/>
        <v xml:space="preserve"> </v>
      </c>
      <c r="C5135" s="477"/>
      <c r="D5135" s="526"/>
      <c r="E5135" s="529"/>
      <c r="F5135" s="529"/>
      <c r="G5135" s="530"/>
      <c r="H5135" s="530"/>
      <c r="I5135" s="532"/>
      <c r="J5135" s="531" t="e">
        <f>VLOOKUP(K5135,'[11]CONSOLIDADO PLAN DESARROLLO'!$DK$9:$DM5431,3,0)</f>
        <v>#N/A</v>
      </c>
      <c r="K5135" s="532"/>
      <c r="L5135" s="531" t="str">
        <f>IF(K5135=0,"0-0",(VLOOKUP(K5135,'[11]CONSOLIDADO PLAN DESARROLLO'!$DK$9:$DM$305,2,0)))</f>
        <v>0-0</v>
      </c>
      <c r="M5135" s="532" t="str">
        <f t="shared" si="245"/>
        <v>0-0</v>
      </c>
      <c r="N5135" s="526"/>
      <c r="O5135" s="535"/>
      <c r="AC5135" s="274"/>
    </row>
    <row r="5136" spans="1:29" x14ac:dyDescent="0.2">
      <c r="A5136" s="528"/>
      <c r="B5136" s="477" t="str">
        <f t="shared" si="244"/>
        <v xml:space="preserve"> </v>
      </c>
      <c r="C5136" s="477"/>
      <c r="D5136" s="526"/>
      <c r="E5136" s="529"/>
      <c r="F5136" s="529"/>
      <c r="G5136" s="530"/>
      <c r="H5136" s="530"/>
      <c r="I5136" s="532"/>
      <c r="J5136" s="531" t="e">
        <f>VLOOKUP(K5136,'[11]CONSOLIDADO PLAN DESARROLLO'!$DK$9:$DM5432,3,0)</f>
        <v>#N/A</v>
      </c>
      <c r="K5136" s="532"/>
      <c r="L5136" s="531" t="str">
        <f>IF(K5136=0,"0-0",(VLOOKUP(K5136,'[11]CONSOLIDADO PLAN DESARROLLO'!$DK$9:$DM$305,2,0)))</f>
        <v>0-0</v>
      </c>
      <c r="M5136" s="532" t="str">
        <f t="shared" si="245"/>
        <v>0-0</v>
      </c>
      <c r="N5136" s="526"/>
      <c r="O5136" s="535"/>
      <c r="AC5136" s="274"/>
    </row>
    <row r="5137" spans="1:29" x14ac:dyDescent="0.2">
      <c r="A5137" s="528"/>
      <c r="B5137" s="477" t="str">
        <f t="shared" si="244"/>
        <v xml:space="preserve"> </v>
      </c>
      <c r="C5137" s="477"/>
      <c r="D5137" s="526"/>
      <c r="E5137" s="529"/>
      <c r="F5137" s="529"/>
      <c r="G5137" s="530"/>
      <c r="H5137" s="530"/>
      <c r="I5137" s="532"/>
      <c r="J5137" s="531" t="e">
        <f>VLOOKUP(K5137,'[11]CONSOLIDADO PLAN DESARROLLO'!$DK$9:$DM5433,3,0)</f>
        <v>#N/A</v>
      </c>
      <c r="K5137" s="532"/>
      <c r="L5137" s="531" t="str">
        <f>IF(K5137=0,"0-0",(VLOOKUP(K5137,'[11]CONSOLIDADO PLAN DESARROLLO'!$DK$9:$DM$305,2,0)))</f>
        <v>0-0</v>
      </c>
      <c r="M5137" s="532" t="str">
        <f t="shared" si="245"/>
        <v>0-0</v>
      </c>
      <c r="N5137" s="526"/>
      <c r="O5137" s="535"/>
      <c r="AC5137" s="274"/>
    </row>
    <row r="5138" spans="1:29" x14ac:dyDescent="0.2">
      <c r="A5138" s="528"/>
      <c r="B5138" s="477" t="str">
        <f t="shared" si="244"/>
        <v xml:space="preserve"> </v>
      </c>
      <c r="C5138" s="477"/>
      <c r="D5138" s="526"/>
      <c r="E5138" s="529"/>
      <c r="F5138" s="529"/>
      <c r="G5138" s="530"/>
      <c r="H5138" s="530"/>
      <c r="I5138" s="532"/>
      <c r="J5138" s="531" t="e">
        <f>VLOOKUP(K5138,'[11]CONSOLIDADO PLAN DESARROLLO'!$DK$9:$DM5434,3,0)</f>
        <v>#N/A</v>
      </c>
      <c r="K5138" s="532"/>
      <c r="L5138" s="531" t="str">
        <f>IF(K5138=0,"0-0",(VLOOKUP(K5138,'[11]CONSOLIDADO PLAN DESARROLLO'!$DK$9:$DM$305,2,0)))</f>
        <v>0-0</v>
      </c>
      <c r="M5138" s="532" t="str">
        <f t="shared" si="245"/>
        <v>0-0</v>
      </c>
      <c r="N5138" s="526"/>
      <c r="O5138" s="535"/>
      <c r="AC5138" s="274"/>
    </row>
    <row r="5139" spans="1:29" x14ac:dyDescent="0.2">
      <c r="A5139" s="528"/>
      <c r="B5139" s="477" t="str">
        <f t="shared" si="244"/>
        <v xml:space="preserve"> </v>
      </c>
      <c r="C5139" s="477"/>
      <c r="D5139" s="526"/>
      <c r="E5139" s="529"/>
      <c r="F5139" s="529"/>
      <c r="G5139" s="530"/>
      <c r="H5139" s="530"/>
      <c r="I5139" s="532"/>
      <c r="J5139" s="531" t="e">
        <f>VLOOKUP(K5139,'[11]CONSOLIDADO PLAN DESARROLLO'!$DK$9:$DM5435,3,0)</f>
        <v>#N/A</v>
      </c>
      <c r="K5139" s="532"/>
      <c r="L5139" s="531" t="str">
        <f>IF(K5139=0,"0-0",(VLOOKUP(K5139,'[11]CONSOLIDADO PLAN DESARROLLO'!$DK$9:$DM$305,2,0)))</f>
        <v>0-0</v>
      </c>
      <c r="M5139" s="532" t="str">
        <f t="shared" si="245"/>
        <v>0-0</v>
      </c>
      <c r="N5139" s="526"/>
      <c r="O5139" s="535"/>
      <c r="AC5139" s="274"/>
    </row>
    <row r="5140" spans="1:29" x14ac:dyDescent="0.2">
      <c r="A5140" s="528"/>
      <c r="B5140" s="477" t="str">
        <f t="shared" si="244"/>
        <v xml:space="preserve"> </v>
      </c>
      <c r="C5140" s="477"/>
      <c r="D5140" s="526"/>
      <c r="E5140" s="529"/>
      <c r="F5140" s="529"/>
      <c r="G5140" s="530"/>
      <c r="H5140" s="530"/>
      <c r="I5140" s="532"/>
      <c r="J5140" s="531" t="e">
        <f>VLOOKUP(K5140,'[11]CONSOLIDADO PLAN DESARROLLO'!$DK$9:$DM5436,3,0)</f>
        <v>#N/A</v>
      </c>
      <c r="K5140" s="532"/>
      <c r="L5140" s="531" t="str">
        <f>IF(K5140=0,"0-0",(VLOOKUP(K5140,'[11]CONSOLIDADO PLAN DESARROLLO'!$DK$9:$DM$305,2,0)))</f>
        <v>0-0</v>
      </c>
      <c r="M5140" s="532" t="str">
        <f t="shared" si="245"/>
        <v>0-0</v>
      </c>
      <c r="N5140" s="526"/>
      <c r="O5140" s="535"/>
      <c r="AC5140" s="274"/>
    </row>
    <row r="5141" spans="1:29" x14ac:dyDescent="0.2">
      <c r="A5141" s="528"/>
      <c r="B5141" s="477" t="str">
        <f t="shared" si="244"/>
        <v xml:space="preserve"> </v>
      </c>
      <c r="C5141" s="477"/>
      <c r="D5141" s="526"/>
      <c r="E5141" s="529"/>
      <c r="F5141" s="529"/>
      <c r="G5141" s="530"/>
      <c r="H5141" s="530"/>
      <c r="I5141" s="532"/>
      <c r="J5141" s="531" t="e">
        <f>VLOOKUP(K5141,'[11]CONSOLIDADO PLAN DESARROLLO'!$DK$9:$DM5437,3,0)</f>
        <v>#N/A</v>
      </c>
      <c r="K5141" s="532"/>
      <c r="L5141" s="531" t="str">
        <f>IF(K5141=0,"0-0",(VLOOKUP(K5141,'[11]CONSOLIDADO PLAN DESARROLLO'!$DK$9:$DM$305,2,0)))</f>
        <v>0-0</v>
      </c>
      <c r="M5141" s="532" t="str">
        <f t="shared" si="245"/>
        <v>0-0</v>
      </c>
      <c r="N5141" s="526"/>
      <c r="O5141" s="535"/>
      <c r="AC5141" s="274"/>
    </row>
    <row r="5142" spans="1:29" x14ac:dyDescent="0.2">
      <c r="A5142" s="528"/>
      <c r="B5142" s="477" t="str">
        <f t="shared" si="244"/>
        <v xml:space="preserve"> </v>
      </c>
      <c r="C5142" s="477"/>
      <c r="D5142" s="526"/>
      <c r="E5142" s="529"/>
      <c r="F5142" s="529"/>
      <c r="G5142" s="530"/>
      <c r="H5142" s="530"/>
      <c r="I5142" s="532"/>
      <c r="J5142" s="531" t="e">
        <f>VLOOKUP(K5142,'[11]CONSOLIDADO PLAN DESARROLLO'!$DK$9:$DM5438,3,0)</f>
        <v>#N/A</v>
      </c>
      <c r="K5142" s="532"/>
      <c r="L5142" s="531" t="str">
        <f>IF(K5142=0,"0-0",(VLOOKUP(K5142,'[11]CONSOLIDADO PLAN DESARROLLO'!$DK$9:$DM$305,2,0)))</f>
        <v>0-0</v>
      </c>
      <c r="M5142" s="532" t="str">
        <f t="shared" si="245"/>
        <v>0-0</v>
      </c>
      <c r="N5142" s="526"/>
      <c r="O5142" s="535"/>
      <c r="AC5142" s="274"/>
    </row>
    <row r="5143" spans="1:29" x14ac:dyDescent="0.2">
      <c r="A5143" s="528"/>
      <c r="B5143" s="477" t="str">
        <f t="shared" si="244"/>
        <v xml:space="preserve"> </v>
      </c>
      <c r="C5143" s="477"/>
      <c r="D5143" s="526"/>
      <c r="E5143" s="529"/>
      <c r="F5143" s="529"/>
      <c r="G5143" s="530"/>
      <c r="H5143" s="530"/>
      <c r="I5143" s="532"/>
      <c r="J5143" s="531" t="e">
        <f>VLOOKUP(K5143,'[11]CONSOLIDADO PLAN DESARROLLO'!$DK$9:$DM5439,3,0)</f>
        <v>#N/A</v>
      </c>
      <c r="K5143" s="532"/>
      <c r="L5143" s="531" t="str">
        <f>IF(K5143=0,"0-0",(VLOOKUP(K5143,'[11]CONSOLIDADO PLAN DESARROLLO'!$DK$9:$DM$305,2,0)))</f>
        <v>0-0</v>
      </c>
      <c r="M5143" s="532" t="str">
        <f t="shared" si="245"/>
        <v>0-0</v>
      </c>
      <c r="N5143" s="526"/>
      <c r="O5143" s="535"/>
      <c r="AC5143" s="274"/>
    </row>
    <row r="5144" spans="1:29" x14ac:dyDescent="0.2">
      <c r="A5144" s="528"/>
      <c r="B5144" s="477" t="str">
        <f t="shared" si="244"/>
        <v xml:space="preserve"> </v>
      </c>
      <c r="C5144" s="477"/>
      <c r="D5144" s="526"/>
      <c r="E5144" s="529"/>
      <c r="F5144" s="529"/>
      <c r="G5144" s="530"/>
      <c r="H5144" s="530"/>
      <c r="I5144" s="532"/>
      <c r="J5144" s="531" t="e">
        <f>VLOOKUP(K5144,'[11]CONSOLIDADO PLAN DESARROLLO'!$DK$9:$DM5440,3,0)</f>
        <v>#N/A</v>
      </c>
      <c r="K5144" s="532"/>
      <c r="L5144" s="531" t="str">
        <f>IF(K5144=0,"0-0",(VLOOKUP(K5144,'[11]CONSOLIDADO PLAN DESARROLLO'!$DK$9:$DM$305,2,0)))</f>
        <v>0-0</v>
      </c>
      <c r="M5144" s="532" t="str">
        <f t="shared" si="245"/>
        <v>0-0</v>
      </c>
      <c r="N5144" s="526"/>
      <c r="O5144" s="535"/>
      <c r="AC5144" s="274"/>
    </row>
    <row r="5145" spans="1:29" x14ac:dyDescent="0.2">
      <c r="A5145" s="528"/>
      <c r="B5145" s="477" t="str">
        <f t="shared" si="244"/>
        <v xml:space="preserve"> </v>
      </c>
      <c r="C5145" s="477"/>
      <c r="D5145" s="526"/>
      <c r="E5145" s="529"/>
      <c r="F5145" s="529"/>
      <c r="G5145" s="530"/>
      <c r="H5145" s="530"/>
      <c r="I5145" s="532"/>
      <c r="J5145" s="531" t="e">
        <f>VLOOKUP(K5145,'[11]CONSOLIDADO PLAN DESARROLLO'!$DK$9:$DM5441,3,0)</f>
        <v>#N/A</v>
      </c>
      <c r="K5145" s="532"/>
      <c r="L5145" s="531" t="str">
        <f>IF(K5145=0,"0-0",(VLOOKUP(K5145,'[11]CONSOLIDADO PLAN DESARROLLO'!$DK$9:$DM$305,2,0)))</f>
        <v>0-0</v>
      </c>
      <c r="M5145" s="532" t="str">
        <f t="shared" si="245"/>
        <v>0-0</v>
      </c>
      <c r="N5145" s="526"/>
      <c r="O5145" s="535"/>
      <c r="AC5145" s="274"/>
    </row>
    <row r="5146" spans="1:29" x14ac:dyDescent="0.2">
      <c r="A5146" s="528"/>
      <c r="B5146" s="477" t="str">
        <f t="shared" si="244"/>
        <v xml:space="preserve"> </v>
      </c>
      <c r="C5146" s="477"/>
      <c r="D5146" s="526"/>
      <c r="E5146" s="529"/>
      <c r="F5146" s="529"/>
      <c r="G5146" s="530"/>
      <c r="H5146" s="530"/>
      <c r="I5146" s="532"/>
      <c r="J5146" s="531" t="e">
        <f>VLOOKUP(K5146,'[11]CONSOLIDADO PLAN DESARROLLO'!$DK$9:$DM5442,3,0)</f>
        <v>#N/A</v>
      </c>
      <c r="K5146" s="532"/>
      <c r="L5146" s="531" t="str">
        <f>IF(K5146=0,"0-0",(VLOOKUP(K5146,'[11]CONSOLIDADO PLAN DESARROLLO'!$DK$9:$DM$305,2,0)))</f>
        <v>0-0</v>
      </c>
      <c r="M5146" s="532" t="str">
        <f t="shared" si="245"/>
        <v>0-0</v>
      </c>
      <c r="N5146" s="526"/>
      <c r="O5146" s="535"/>
      <c r="AC5146" s="274"/>
    </row>
    <row r="5147" spans="1:29" x14ac:dyDescent="0.2">
      <c r="A5147" s="528"/>
      <c r="B5147" s="477" t="str">
        <f t="shared" si="244"/>
        <v xml:space="preserve"> </v>
      </c>
      <c r="C5147" s="477"/>
      <c r="D5147" s="526"/>
      <c r="E5147" s="529"/>
      <c r="F5147" s="529"/>
      <c r="G5147" s="530"/>
      <c r="H5147" s="530"/>
      <c r="I5147" s="532"/>
      <c r="J5147" s="531" t="e">
        <f>VLOOKUP(K5147,'[11]CONSOLIDADO PLAN DESARROLLO'!$DK$9:$DM5443,3,0)</f>
        <v>#N/A</v>
      </c>
      <c r="K5147" s="532"/>
      <c r="L5147" s="531" t="str">
        <f>IF(K5147=0,"0-0",(VLOOKUP(K5147,'[11]CONSOLIDADO PLAN DESARROLLO'!$DK$9:$DM$305,2,0)))</f>
        <v>0-0</v>
      </c>
      <c r="M5147" s="532" t="str">
        <f t="shared" si="245"/>
        <v>0-0</v>
      </c>
      <c r="N5147" s="526"/>
      <c r="O5147" s="535"/>
      <c r="AC5147" s="274"/>
    </row>
    <row r="5148" spans="1:29" x14ac:dyDescent="0.2">
      <c r="A5148" s="528"/>
      <c r="B5148" s="477" t="str">
        <f t="shared" si="244"/>
        <v xml:space="preserve"> </v>
      </c>
      <c r="C5148" s="477"/>
      <c r="D5148" s="526"/>
      <c r="E5148" s="529"/>
      <c r="F5148" s="529"/>
      <c r="G5148" s="530"/>
      <c r="H5148" s="530"/>
      <c r="I5148" s="532"/>
      <c r="J5148" s="531" t="e">
        <f>VLOOKUP(K5148,'[11]CONSOLIDADO PLAN DESARROLLO'!$DK$9:$DM5444,3,0)</f>
        <v>#N/A</v>
      </c>
      <c r="K5148" s="532"/>
      <c r="L5148" s="531" t="str">
        <f>IF(K5148=0,"0-0",(VLOOKUP(K5148,'[11]CONSOLIDADO PLAN DESARROLLO'!$DK$9:$DM$305,2,0)))</f>
        <v>0-0</v>
      </c>
      <c r="M5148" s="532" t="str">
        <f t="shared" si="245"/>
        <v>0-0</v>
      </c>
      <c r="N5148" s="526"/>
      <c r="O5148" s="535"/>
      <c r="AC5148" s="274"/>
    </row>
    <row r="5149" spans="1:29" x14ac:dyDescent="0.2">
      <c r="A5149" s="528"/>
      <c r="B5149" s="477" t="str">
        <f t="shared" si="244"/>
        <v xml:space="preserve"> </v>
      </c>
      <c r="C5149" s="477"/>
      <c r="D5149" s="526"/>
      <c r="E5149" s="529"/>
      <c r="F5149" s="529"/>
      <c r="G5149" s="530"/>
      <c r="H5149" s="530"/>
      <c r="I5149" s="532"/>
      <c r="J5149" s="531" t="e">
        <f>VLOOKUP(K5149,'[11]CONSOLIDADO PLAN DESARROLLO'!$DK$9:$DM5445,3,0)</f>
        <v>#N/A</v>
      </c>
      <c r="K5149" s="532"/>
      <c r="L5149" s="531" t="str">
        <f>IF(K5149=0,"0-0",(VLOOKUP(K5149,'[11]CONSOLIDADO PLAN DESARROLLO'!$DK$9:$DM$305,2,0)))</f>
        <v>0-0</v>
      </c>
      <c r="M5149" s="532" t="str">
        <f t="shared" si="245"/>
        <v>0-0</v>
      </c>
      <c r="N5149" s="526"/>
      <c r="O5149" s="535"/>
      <c r="AC5149" s="274"/>
    </row>
    <row r="5150" spans="1:29" x14ac:dyDescent="0.2">
      <c r="A5150" s="528"/>
      <c r="B5150" s="477" t="str">
        <f t="shared" si="244"/>
        <v xml:space="preserve"> </v>
      </c>
      <c r="C5150" s="477"/>
      <c r="D5150" s="526"/>
      <c r="E5150" s="529"/>
      <c r="F5150" s="529"/>
      <c r="G5150" s="530"/>
      <c r="H5150" s="530"/>
      <c r="I5150" s="532"/>
      <c r="J5150" s="531" t="e">
        <f>VLOOKUP(K5150,'[11]CONSOLIDADO PLAN DESARROLLO'!$DK$9:$DM5446,3,0)</f>
        <v>#N/A</v>
      </c>
      <c r="K5150" s="532"/>
      <c r="L5150" s="531" t="str">
        <f>IF(K5150=0,"0-0",(VLOOKUP(K5150,'[11]CONSOLIDADO PLAN DESARROLLO'!$DK$9:$DM$305,2,0)))</f>
        <v>0-0</v>
      </c>
      <c r="M5150" s="532" t="str">
        <f t="shared" si="245"/>
        <v>0-0</v>
      </c>
      <c r="N5150" s="526"/>
      <c r="O5150" s="535"/>
      <c r="AC5150" s="274"/>
    </row>
    <row r="5151" spans="1:29" x14ac:dyDescent="0.2">
      <c r="A5151" s="528"/>
      <c r="B5151" s="477" t="str">
        <f t="shared" si="244"/>
        <v xml:space="preserve"> </v>
      </c>
      <c r="C5151" s="477"/>
      <c r="D5151" s="526"/>
      <c r="E5151" s="529"/>
      <c r="F5151" s="529"/>
      <c r="G5151" s="530"/>
      <c r="H5151" s="530"/>
      <c r="I5151" s="532"/>
      <c r="J5151" s="531" t="e">
        <f>VLOOKUP(K5151,'[11]CONSOLIDADO PLAN DESARROLLO'!$DK$9:$DM5447,3,0)</f>
        <v>#N/A</v>
      </c>
      <c r="K5151" s="532"/>
      <c r="L5151" s="531" t="str">
        <f>IF(K5151=0,"0-0",(VLOOKUP(K5151,'[11]CONSOLIDADO PLAN DESARROLLO'!$DK$9:$DM$305,2,0)))</f>
        <v>0-0</v>
      </c>
      <c r="M5151" s="532" t="str">
        <f t="shared" si="245"/>
        <v>0-0</v>
      </c>
      <c r="N5151" s="526"/>
      <c r="O5151" s="535"/>
      <c r="AC5151" s="274"/>
    </row>
    <row r="5152" spans="1:29" x14ac:dyDescent="0.2">
      <c r="A5152" s="528"/>
      <c r="B5152" s="477" t="str">
        <f t="shared" si="244"/>
        <v xml:space="preserve"> </v>
      </c>
      <c r="C5152" s="477"/>
      <c r="D5152" s="526"/>
      <c r="E5152" s="529"/>
      <c r="F5152" s="529"/>
      <c r="G5152" s="530"/>
      <c r="H5152" s="530"/>
      <c r="I5152" s="532"/>
      <c r="J5152" s="531" t="e">
        <f>VLOOKUP(K5152,'[11]CONSOLIDADO PLAN DESARROLLO'!$DK$9:$DM5448,3,0)</f>
        <v>#N/A</v>
      </c>
      <c r="K5152" s="532"/>
      <c r="L5152" s="531" t="str">
        <f>IF(K5152=0,"0-0",(VLOOKUP(K5152,'[11]CONSOLIDADO PLAN DESARROLLO'!$DK$9:$DM$305,2,0)))</f>
        <v>0-0</v>
      </c>
      <c r="M5152" s="532" t="str">
        <f t="shared" si="245"/>
        <v>0-0</v>
      </c>
      <c r="N5152" s="526"/>
      <c r="O5152" s="535"/>
      <c r="AC5152" s="274"/>
    </row>
    <row r="5153" spans="1:29" x14ac:dyDescent="0.2">
      <c r="A5153" s="528"/>
      <c r="B5153" s="477" t="str">
        <f t="shared" si="244"/>
        <v xml:space="preserve"> </v>
      </c>
      <c r="C5153" s="477"/>
      <c r="D5153" s="526"/>
      <c r="E5153" s="529"/>
      <c r="F5153" s="529"/>
      <c r="G5153" s="530"/>
      <c r="H5153" s="530"/>
      <c r="I5153" s="532"/>
      <c r="J5153" s="531" t="e">
        <f>VLOOKUP(K5153,'[11]CONSOLIDADO PLAN DESARROLLO'!$DK$9:$DM5449,3,0)</f>
        <v>#N/A</v>
      </c>
      <c r="K5153" s="532"/>
      <c r="L5153" s="531" t="str">
        <f>IF(K5153=0,"0-0",(VLOOKUP(K5153,'[11]CONSOLIDADO PLAN DESARROLLO'!$DK$9:$DM$305,2,0)))</f>
        <v>0-0</v>
      </c>
      <c r="M5153" s="532" t="str">
        <f t="shared" si="245"/>
        <v>0-0</v>
      </c>
      <c r="N5153" s="526"/>
      <c r="O5153" s="535"/>
      <c r="AC5153" s="274"/>
    </row>
    <row r="5154" spans="1:29" x14ac:dyDescent="0.2">
      <c r="A5154" s="528"/>
      <c r="B5154" s="477" t="str">
        <f t="shared" si="244"/>
        <v xml:space="preserve"> </v>
      </c>
      <c r="C5154" s="477"/>
      <c r="D5154" s="526"/>
      <c r="E5154" s="529"/>
      <c r="F5154" s="529"/>
      <c r="G5154" s="530"/>
      <c r="H5154" s="530"/>
      <c r="I5154" s="532"/>
      <c r="J5154" s="531" t="e">
        <f>VLOOKUP(K5154,'[11]CONSOLIDADO PLAN DESARROLLO'!$DK$9:$DM5450,3,0)</f>
        <v>#N/A</v>
      </c>
      <c r="K5154" s="532"/>
      <c r="L5154" s="531" t="str">
        <f>IF(K5154=0,"0-0",(VLOOKUP(K5154,'[11]CONSOLIDADO PLAN DESARROLLO'!$DK$9:$DM$305,2,0)))</f>
        <v>0-0</v>
      </c>
      <c r="M5154" s="532" t="str">
        <f t="shared" si="245"/>
        <v>0-0</v>
      </c>
      <c r="N5154" s="526"/>
      <c r="O5154" s="535"/>
      <c r="AC5154" s="274"/>
    </row>
    <row r="5155" spans="1:29" x14ac:dyDescent="0.2">
      <c r="A5155" s="528"/>
      <c r="B5155" s="477" t="str">
        <f t="shared" si="244"/>
        <v xml:space="preserve"> </v>
      </c>
      <c r="C5155" s="477"/>
      <c r="D5155" s="526"/>
      <c r="E5155" s="529"/>
      <c r="F5155" s="529"/>
      <c r="G5155" s="530"/>
      <c r="H5155" s="530"/>
      <c r="I5155" s="532"/>
      <c r="J5155" s="531" t="e">
        <f>VLOOKUP(K5155,'[11]CONSOLIDADO PLAN DESARROLLO'!$DK$9:$DM5451,3,0)</f>
        <v>#N/A</v>
      </c>
      <c r="K5155" s="532"/>
      <c r="L5155" s="531" t="str">
        <f>IF(K5155=0,"0-0",(VLOOKUP(K5155,'[11]CONSOLIDADO PLAN DESARROLLO'!$DK$9:$DM$305,2,0)))</f>
        <v>0-0</v>
      </c>
      <c r="M5155" s="532" t="str">
        <f t="shared" si="245"/>
        <v>0-0</v>
      </c>
      <c r="N5155" s="526"/>
      <c r="O5155" s="535"/>
      <c r="AC5155" s="274"/>
    </row>
    <row r="5156" spans="1:29" x14ac:dyDescent="0.2">
      <c r="A5156" s="528"/>
      <c r="B5156" s="477" t="str">
        <f t="shared" si="244"/>
        <v xml:space="preserve"> </v>
      </c>
      <c r="C5156" s="477"/>
      <c r="D5156" s="526"/>
      <c r="E5156" s="529"/>
      <c r="F5156" s="529"/>
      <c r="G5156" s="530"/>
      <c r="H5156" s="530"/>
      <c r="I5156" s="532"/>
      <c r="J5156" s="531" t="e">
        <f>VLOOKUP(K5156,'[11]CONSOLIDADO PLAN DESARROLLO'!$DK$9:$DM5452,3,0)</f>
        <v>#N/A</v>
      </c>
      <c r="K5156" s="532"/>
      <c r="L5156" s="531" t="str">
        <f>IF(K5156=0,"0-0",(VLOOKUP(K5156,'[11]CONSOLIDADO PLAN DESARROLLO'!$DK$9:$DM$305,2,0)))</f>
        <v>0-0</v>
      </c>
      <c r="M5156" s="532" t="str">
        <f t="shared" si="245"/>
        <v>0-0</v>
      </c>
      <c r="N5156" s="526"/>
      <c r="O5156" s="535"/>
      <c r="AC5156" s="274"/>
    </row>
    <row r="5157" spans="1:29" x14ac:dyDescent="0.2">
      <c r="A5157" s="528"/>
      <c r="B5157" s="477" t="str">
        <f t="shared" si="244"/>
        <v xml:space="preserve"> </v>
      </c>
      <c r="C5157" s="477"/>
      <c r="D5157" s="526"/>
      <c r="E5157" s="529"/>
      <c r="F5157" s="529"/>
      <c r="G5157" s="530"/>
      <c r="H5157" s="530"/>
      <c r="I5157" s="532"/>
      <c r="J5157" s="531" t="e">
        <f>VLOOKUP(K5157,'[11]CONSOLIDADO PLAN DESARROLLO'!$DK$9:$DM5453,3,0)</f>
        <v>#N/A</v>
      </c>
      <c r="K5157" s="532"/>
      <c r="L5157" s="531" t="str">
        <f>IF(K5157=0,"0-0",(VLOOKUP(K5157,'[11]CONSOLIDADO PLAN DESARROLLO'!$DK$9:$DM$305,2,0)))</f>
        <v>0-0</v>
      </c>
      <c r="M5157" s="532" t="str">
        <f t="shared" si="245"/>
        <v>0-0</v>
      </c>
      <c r="N5157" s="526"/>
      <c r="O5157" s="535"/>
      <c r="AC5157" s="274"/>
    </row>
    <row r="5158" spans="1:29" x14ac:dyDescent="0.2">
      <c r="A5158" s="528"/>
      <c r="B5158" s="477" t="str">
        <f t="shared" si="244"/>
        <v xml:space="preserve"> </v>
      </c>
      <c r="C5158" s="477"/>
      <c r="D5158" s="526"/>
      <c r="E5158" s="529"/>
      <c r="F5158" s="529"/>
      <c r="G5158" s="530"/>
      <c r="H5158" s="530"/>
      <c r="I5158" s="532"/>
      <c r="J5158" s="531" t="e">
        <f>VLOOKUP(K5158,'[11]CONSOLIDADO PLAN DESARROLLO'!$DK$9:$DM5454,3,0)</f>
        <v>#N/A</v>
      </c>
      <c r="K5158" s="532"/>
      <c r="L5158" s="531" t="str">
        <f>IF(K5158=0,"0-0",(VLOOKUP(K5158,'[11]CONSOLIDADO PLAN DESARROLLO'!$DK$9:$DM$305,2,0)))</f>
        <v>0-0</v>
      </c>
      <c r="M5158" s="532" t="str">
        <f t="shared" si="245"/>
        <v>0-0</v>
      </c>
      <c r="N5158" s="526"/>
      <c r="O5158" s="535"/>
      <c r="AC5158" s="274"/>
    </row>
    <row r="5159" spans="1:29" x14ac:dyDescent="0.2">
      <c r="A5159" s="528"/>
      <c r="B5159" s="477" t="str">
        <f t="shared" si="244"/>
        <v xml:space="preserve"> </v>
      </c>
      <c r="C5159" s="477"/>
      <c r="D5159" s="526"/>
      <c r="E5159" s="529"/>
      <c r="F5159" s="529"/>
      <c r="G5159" s="530"/>
      <c r="H5159" s="530"/>
      <c r="I5159" s="532"/>
      <c r="J5159" s="531" t="e">
        <f>VLOOKUP(K5159,'[11]CONSOLIDADO PLAN DESARROLLO'!$DK$9:$DM5455,3,0)</f>
        <v>#N/A</v>
      </c>
      <c r="K5159" s="532"/>
      <c r="L5159" s="531" t="str">
        <f>IF(K5159=0,"0-0",(VLOOKUP(K5159,'[11]CONSOLIDADO PLAN DESARROLLO'!$DK$9:$DM$305,2,0)))</f>
        <v>0-0</v>
      </c>
      <c r="M5159" s="532" t="str">
        <f t="shared" si="245"/>
        <v>0-0</v>
      </c>
      <c r="N5159" s="526"/>
      <c r="O5159" s="535"/>
      <c r="AC5159" s="274"/>
    </row>
    <row r="5160" spans="1:29" x14ac:dyDescent="0.2">
      <c r="A5160" s="528"/>
      <c r="B5160" s="477" t="str">
        <f t="shared" si="244"/>
        <v xml:space="preserve"> </v>
      </c>
      <c r="C5160" s="477"/>
      <c r="D5160" s="526"/>
      <c r="E5160" s="529"/>
      <c r="F5160" s="529"/>
      <c r="G5160" s="530"/>
      <c r="H5160" s="530"/>
      <c r="I5160" s="532"/>
      <c r="J5160" s="531" t="e">
        <f>VLOOKUP(K5160,'[11]CONSOLIDADO PLAN DESARROLLO'!$DK$9:$DM5456,3,0)</f>
        <v>#N/A</v>
      </c>
      <c r="K5160" s="532"/>
      <c r="L5160" s="531" t="str">
        <f>IF(K5160=0,"0-0",(VLOOKUP(K5160,'[11]CONSOLIDADO PLAN DESARROLLO'!$DK$9:$DM$305,2,0)))</f>
        <v>0-0</v>
      </c>
      <c r="M5160" s="532" t="str">
        <f t="shared" si="245"/>
        <v>0-0</v>
      </c>
      <c r="N5160" s="526"/>
      <c r="O5160" s="535"/>
      <c r="AC5160" s="274"/>
    </row>
    <row r="5161" spans="1:29" x14ac:dyDescent="0.2">
      <c r="A5161" s="528"/>
      <c r="B5161" s="477" t="str">
        <f t="shared" si="244"/>
        <v xml:space="preserve"> </v>
      </c>
      <c r="C5161" s="477"/>
      <c r="D5161" s="526"/>
      <c r="E5161" s="529"/>
      <c r="F5161" s="529"/>
      <c r="G5161" s="530"/>
      <c r="H5161" s="530"/>
      <c r="I5161" s="532"/>
      <c r="J5161" s="531" t="e">
        <f>VLOOKUP(K5161,'[11]CONSOLIDADO PLAN DESARROLLO'!$DK$9:$DM5457,3,0)</f>
        <v>#N/A</v>
      </c>
      <c r="K5161" s="532"/>
      <c r="L5161" s="531" t="str">
        <f>IF(K5161=0,"0-0",(VLOOKUP(K5161,'[11]CONSOLIDADO PLAN DESARROLLO'!$DK$9:$DM$305,2,0)))</f>
        <v>0-0</v>
      </c>
      <c r="M5161" s="532" t="str">
        <f t="shared" si="245"/>
        <v>0-0</v>
      </c>
      <c r="N5161" s="526"/>
      <c r="O5161" s="535"/>
      <c r="AC5161" s="274"/>
    </row>
    <row r="5162" spans="1:29" x14ac:dyDescent="0.2">
      <c r="A5162" s="528"/>
      <c r="B5162" s="477" t="str">
        <f t="shared" si="244"/>
        <v xml:space="preserve"> </v>
      </c>
      <c r="C5162" s="477"/>
      <c r="D5162" s="526"/>
      <c r="E5162" s="529"/>
      <c r="F5162" s="529"/>
      <c r="G5162" s="530"/>
      <c r="H5162" s="530"/>
      <c r="I5162" s="532"/>
      <c r="J5162" s="531" t="e">
        <f>VLOOKUP(K5162,'[11]CONSOLIDADO PLAN DESARROLLO'!$DK$9:$DM5458,3,0)</f>
        <v>#N/A</v>
      </c>
      <c r="K5162" s="532"/>
      <c r="L5162" s="531" t="str">
        <f>IF(K5162=0,"0-0",(VLOOKUP(K5162,'[11]CONSOLIDADO PLAN DESARROLLO'!$DK$9:$DM$305,2,0)))</f>
        <v>0-0</v>
      </c>
      <c r="M5162" s="532" t="str">
        <f t="shared" si="245"/>
        <v>0-0</v>
      </c>
      <c r="N5162" s="526"/>
      <c r="O5162" s="535"/>
      <c r="AC5162" s="274"/>
    </row>
    <row r="5163" spans="1:29" x14ac:dyDescent="0.2">
      <c r="A5163" s="528"/>
      <c r="B5163" s="477" t="str">
        <f t="shared" si="244"/>
        <v xml:space="preserve"> </v>
      </c>
      <c r="C5163" s="477"/>
      <c r="D5163" s="526"/>
      <c r="E5163" s="529"/>
      <c r="F5163" s="529"/>
      <c r="G5163" s="530"/>
      <c r="H5163" s="530"/>
      <c r="I5163" s="532"/>
      <c r="J5163" s="531" t="e">
        <f>VLOOKUP(K5163,'[11]CONSOLIDADO PLAN DESARROLLO'!$DK$9:$DM5459,3,0)</f>
        <v>#N/A</v>
      </c>
      <c r="K5163" s="532"/>
      <c r="L5163" s="531" t="str">
        <f>IF(K5163=0,"0-0",(VLOOKUP(K5163,'[11]CONSOLIDADO PLAN DESARROLLO'!$DK$9:$DM$305,2,0)))</f>
        <v>0-0</v>
      </c>
      <c r="M5163" s="532" t="str">
        <f t="shared" si="245"/>
        <v>0-0</v>
      </c>
      <c r="N5163" s="526"/>
      <c r="O5163" s="535"/>
      <c r="AC5163" s="274"/>
    </row>
    <row r="5164" spans="1:29" x14ac:dyDescent="0.2">
      <c r="A5164" s="528"/>
      <c r="B5164" s="477" t="str">
        <f t="shared" si="244"/>
        <v xml:space="preserve"> </v>
      </c>
      <c r="C5164" s="477"/>
      <c r="D5164" s="526"/>
      <c r="E5164" s="529"/>
      <c r="F5164" s="529"/>
      <c r="G5164" s="530"/>
      <c r="H5164" s="530"/>
      <c r="I5164" s="532"/>
      <c r="J5164" s="531" t="e">
        <f>VLOOKUP(K5164,'[11]CONSOLIDADO PLAN DESARROLLO'!$DK$9:$DM5460,3,0)</f>
        <v>#N/A</v>
      </c>
      <c r="K5164" s="532"/>
      <c r="L5164" s="531" t="str">
        <f>IF(K5164=0,"0-0",(VLOOKUP(K5164,'[11]CONSOLIDADO PLAN DESARROLLO'!$DK$9:$DM$305,2,0)))</f>
        <v>0-0</v>
      </c>
      <c r="M5164" s="532" t="str">
        <f t="shared" si="245"/>
        <v>0-0</v>
      </c>
      <c r="N5164" s="526"/>
      <c r="O5164" s="535"/>
      <c r="AC5164" s="274"/>
    </row>
    <row r="5165" spans="1:29" x14ac:dyDescent="0.2">
      <c r="A5165" s="528"/>
      <c r="B5165" s="477" t="str">
        <f t="shared" si="244"/>
        <v xml:space="preserve"> </v>
      </c>
      <c r="C5165" s="477"/>
      <c r="D5165" s="526"/>
      <c r="E5165" s="529"/>
      <c r="F5165" s="529"/>
      <c r="G5165" s="530"/>
      <c r="H5165" s="530"/>
      <c r="I5165" s="532"/>
      <c r="J5165" s="531" t="e">
        <f>VLOOKUP(K5165,'[11]CONSOLIDADO PLAN DESARROLLO'!$DK$9:$DM5461,3,0)</f>
        <v>#N/A</v>
      </c>
      <c r="K5165" s="532"/>
      <c r="L5165" s="531" t="str">
        <f>IF(K5165=0,"0-0",(VLOOKUP(K5165,'[11]CONSOLIDADO PLAN DESARROLLO'!$DK$9:$DM$305,2,0)))</f>
        <v>0-0</v>
      </c>
      <c r="M5165" s="532" t="str">
        <f t="shared" si="245"/>
        <v>0-0</v>
      </c>
      <c r="N5165" s="526"/>
      <c r="O5165" s="535"/>
      <c r="AC5165" s="274"/>
    </row>
    <row r="5166" spans="1:29" x14ac:dyDescent="0.2">
      <c r="A5166" s="528"/>
      <c r="B5166" s="477" t="str">
        <f t="shared" si="244"/>
        <v xml:space="preserve"> </v>
      </c>
      <c r="C5166" s="477"/>
      <c r="D5166" s="526"/>
      <c r="E5166" s="529"/>
      <c r="F5166" s="529"/>
      <c r="G5166" s="530"/>
      <c r="H5166" s="530"/>
      <c r="I5166" s="532"/>
      <c r="J5166" s="531" t="e">
        <f>VLOOKUP(K5166,'[11]CONSOLIDADO PLAN DESARROLLO'!$DK$9:$DM5462,3,0)</f>
        <v>#N/A</v>
      </c>
      <c r="K5166" s="532"/>
      <c r="L5166" s="531" t="str">
        <f>IF(K5166=0,"0-0",(VLOOKUP(K5166,'[11]CONSOLIDADO PLAN DESARROLLO'!$DK$9:$DM$305,2,0)))</f>
        <v>0-0</v>
      </c>
      <c r="M5166" s="532" t="str">
        <f t="shared" si="245"/>
        <v>0-0</v>
      </c>
      <c r="N5166" s="526"/>
      <c r="O5166" s="535"/>
      <c r="AC5166" s="274"/>
    </row>
    <row r="5167" spans="1:29" x14ac:dyDescent="0.2">
      <c r="A5167" s="528"/>
      <c r="B5167" s="477" t="str">
        <f t="shared" si="244"/>
        <v xml:space="preserve"> </v>
      </c>
      <c r="C5167" s="477"/>
      <c r="D5167" s="526"/>
      <c r="E5167" s="529"/>
      <c r="F5167" s="529"/>
      <c r="G5167" s="530"/>
      <c r="H5167" s="530"/>
      <c r="I5167" s="532"/>
      <c r="J5167" s="531" t="e">
        <f>VLOOKUP(K5167,'[11]CONSOLIDADO PLAN DESARROLLO'!$DK$9:$DM5463,3,0)</f>
        <v>#N/A</v>
      </c>
      <c r="K5167" s="532"/>
      <c r="L5167" s="531" t="str">
        <f>IF(K5167=0,"0-0",(VLOOKUP(K5167,'[11]CONSOLIDADO PLAN DESARROLLO'!$DK$9:$DM$305,2,0)))</f>
        <v>0-0</v>
      </c>
      <c r="M5167" s="532" t="str">
        <f t="shared" si="245"/>
        <v>0-0</v>
      </c>
      <c r="N5167" s="526"/>
      <c r="O5167" s="535"/>
      <c r="AC5167" s="274"/>
    </row>
    <row r="5168" spans="1:29" x14ac:dyDescent="0.2">
      <c r="A5168" s="528"/>
      <c r="B5168" s="477" t="str">
        <f t="shared" si="244"/>
        <v xml:space="preserve"> </v>
      </c>
      <c r="C5168" s="477"/>
      <c r="D5168" s="526"/>
      <c r="E5168" s="529"/>
      <c r="F5168" s="529"/>
      <c r="G5168" s="530"/>
      <c r="H5168" s="530"/>
      <c r="I5168" s="532"/>
      <c r="J5168" s="531" t="e">
        <f>VLOOKUP(K5168,'[11]CONSOLIDADO PLAN DESARROLLO'!$DK$9:$DM5464,3,0)</f>
        <v>#N/A</v>
      </c>
      <c r="K5168" s="532"/>
      <c r="L5168" s="531" t="str">
        <f>IF(K5168=0,"0-0",(VLOOKUP(K5168,'[11]CONSOLIDADO PLAN DESARROLLO'!$DK$9:$DM$305,2,0)))</f>
        <v>0-0</v>
      </c>
      <c r="M5168" s="532" t="str">
        <f t="shared" si="245"/>
        <v>0-0</v>
      </c>
      <c r="N5168" s="526"/>
      <c r="O5168" s="535"/>
      <c r="AC5168" s="274"/>
    </row>
    <row r="5169" spans="1:29" x14ac:dyDescent="0.2">
      <c r="A5169" s="528"/>
      <c r="B5169" s="477" t="str">
        <f t="shared" si="244"/>
        <v xml:space="preserve"> </v>
      </c>
      <c r="C5169" s="477"/>
      <c r="D5169" s="526"/>
      <c r="E5169" s="529"/>
      <c r="F5169" s="529"/>
      <c r="G5169" s="530"/>
      <c r="H5169" s="530"/>
      <c r="I5169" s="532"/>
      <c r="J5169" s="531" t="e">
        <f>VLOOKUP(K5169,'[11]CONSOLIDADO PLAN DESARROLLO'!$DK$9:$DM5465,3,0)</f>
        <v>#N/A</v>
      </c>
      <c r="K5169" s="532"/>
      <c r="L5169" s="531" t="str">
        <f>IF(K5169=0,"0-0",(VLOOKUP(K5169,'[11]CONSOLIDADO PLAN DESARROLLO'!$DK$9:$DM$305,2,0)))</f>
        <v>0-0</v>
      </c>
      <c r="M5169" s="532" t="str">
        <f t="shared" si="245"/>
        <v>0-0</v>
      </c>
      <c r="N5169" s="526"/>
      <c r="O5169" s="535"/>
      <c r="AC5169" s="274"/>
    </row>
    <row r="5170" spans="1:29" x14ac:dyDescent="0.2">
      <c r="A5170" s="528"/>
      <c r="B5170" s="477" t="str">
        <f t="shared" si="244"/>
        <v xml:space="preserve"> </v>
      </c>
      <c r="C5170" s="477"/>
      <c r="D5170" s="526"/>
      <c r="E5170" s="529"/>
      <c r="F5170" s="529"/>
      <c r="G5170" s="530"/>
      <c r="H5170" s="530"/>
      <c r="I5170" s="532"/>
      <c r="J5170" s="531" t="e">
        <f>VLOOKUP(K5170,'[11]CONSOLIDADO PLAN DESARROLLO'!$DK$9:$DM5466,3,0)</f>
        <v>#N/A</v>
      </c>
      <c r="K5170" s="532"/>
      <c r="L5170" s="531" t="str">
        <f>IF(K5170=0,"0-0",(VLOOKUP(K5170,'[11]CONSOLIDADO PLAN DESARROLLO'!$DK$9:$DM$305,2,0)))</f>
        <v>0-0</v>
      </c>
      <c r="M5170" s="532" t="str">
        <f t="shared" si="245"/>
        <v>0-0</v>
      </c>
      <c r="N5170" s="526"/>
      <c r="O5170" s="535"/>
      <c r="AC5170" s="274"/>
    </row>
    <row r="5171" spans="1:29" x14ac:dyDescent="0.2">
      <c r="A5171" s="528"/>
      <c r="B5171" s="477" t="str">
        <f t="shared" si="244"/>
        <v xml:space="preserve"> </v>
      </c>
      <c r="C5171" s="477"/>
      <c r="D5171" s="526"/>
      <c r="E5171" s="529"/>
      <c r="F5171" s="529"/>
      <c r="G5171" s="530"/>
      <c r="H5171" s="530"/>
      <c r="I5171" s="532"/>
      <c r="J5171" s="531" t="e">
        <f>VLOOKUP(K5171,'[11]CONSOLIDADO PLAN DESARROLLO'!$DK$9:$DM5467,3,0)</f>
        <v>#N/A</v>
      </c>
      <c r="K5171" s="532"/>
      <c r="L5171" s="531" t="str">
        <f>IF(K5171=0,"0-0",(VLOOKUP(K5171,'[11]CONSOLIDADO PLAN DESARROLLO'!$DK$9:$DM$305,2,0)))</f>
        <v>0-0</v>
      </c>
      <c r="M5171" s="532" t="str">
        <f t="shared" si="245"/>
        <v>0-0</v>
      </c>
      <c r="N5171" s="526"/>
      <c r="O5171" s="535"/>
      <c r="AC5171" s="274"/>
    </row>
    <row r="5172" spans="1:29" x14ac:dyDescent="0.2">
      <c r="A5172" s="528"/>
      <c r="B5172" s="477" t="str">
        <f t="shared" si="244"/>
        <v xml:space="preserve"> </v>
      </c>
      <c r="C5172" s="477"/>
      <c r="D5172" s="526"/>
      <c r="E5172" s="529"/>
      <c r="F5172" s="529"/>
      <c r="G5172" s="530"/>
      <c r="H5172" s="530"/>
      <c r="I5172" s="532"/>
      <c r="J5172" s="531" t="e">
        <f>VLOOKUP(K5172,'[11]CONSOLIDADO PLAN DESARROLLO'!$DK$9:$DM5468,3,0)</f>
        <v>#N/A</v>
      </c>
      <c r="K5172" s="532"/>
      <c r="L5172" s="531" t="str">
        <f>IF(K5172=0,"0-0",(VLOOKUP(K5172,'[11]CONSOLIDADO PLAN DESARROLLO'!$DK$9:$DM$305,2,0)))</f>
        <v>0-0</v>
      </c>
      <c r="M5172" s="532" t="str">
        <f t="shared" si="245"/>
        <v>0-0</v>
      </c>
      <c r="N5172" s="526"/>
      <c r="O5172" s="535"/>
      <c r="AC5172" s="274"/>
    </row>
    <row r="5173" spans="1:29" x14ac:dyDescent="0.2">
      <c r="A5173" s="528"/>
      <c r="B5173" s="477" t="str">
        <f t="shared" si="244"/>
        <v xml:space="preserve"> </v>
      </c>
      <c r="C5173" s="477"/>
      <c r="D5173" s="526"/>
      <c r="E5173" s="529"/>
      <c r="F5173" s="529"/>
      <c r="G5173" s="530"/>
      <c r="H5173" s="530"/>
      <c r="I5173" s="532"/>
      <c r="J5173" s="531" t="e">
        <f>VLOOKUP(K5173,'[11]CONSOLIDADO PLAN DESARROLLO'!$DK$9:$DM5469,3,0)</f>
        <v>#N/A</v>
      </c>
      <c r="K5173" s="532"/>
      <c r="L5173" s="531" t="str">
        <f>IF(K5173=0,"0-0",(VLOOKUP(K5173,'[11]CONSOLIDADO PLAN DESARROLLO'!$DK$9:$DM$305,2,0)))</f>
        <v>0-0</v>
      </c>
      <c r="M5173" s="532" t="str">
        <f t="shared" si="245"/>
        <v>0-0</v>
      </c>
      <c r="N5173" s="526"/>
      <c r="O5173" s="535"/>
      <c r="AC5173" s="274"/>
    </row>
    <row r="5174" spans="1:29" x14ac:dyDescent="0.2">
      <c r="A5174" s="528"/>
      <c r="B5174" s="477" t="str">
        <f t="shared" si="244"/>
        <v xml:space="preserve"> </v>
      </c>
      <c r="C5174" s="477"/>
      <c r="D5174" s="526"/>
      <c r="E5174" s="529"/>
      <c r="F5174" s="529"/>
      <c r="G5174" s="530"/>
      <c r="H5174" s="530"/>
      <c r="I5174" s="532"/>
      <c r="J5174" s="531" t="e">
        <f>VLOOKUP(K5174,'[11]CONSOLIDADO PLAN DESARROLLO'!$DK$9:$DM5470,3,0)</f>
        <v>#N/A</v>
      </c>
      <c r="K5174" s="532"/>
      <c r="L5174" s="531" t="str">
        <f>IF(K5174=0,"0-0",(VLOOKUP(K5174,'[11]CONSOLIDADO PLAN DESARROLLO'!$DK$9:$DM$305,2,0)))</f>
        <v>0-0</v>
      </c>
      <c r="M5174" s="532" t="str">
        <f t="shared" si="245"/>
        <v>0-0</v>
      </c>
      <c r="N5174" s="526"/>
      <c r="O5174" s="535"/>
      <c r="AC5174" s="274"/>
    </row>
    <row r="5175" spans="1:29" x14ac:dyDescent="0.2">
      <c r="A5175" s="528"/>
      <c r="B5175" s="477" t="str">
        <f t="shared" si="244"/>
        <v xml:space="preserve"> </v>
      </c>
      <c r="C5175" s="477"/>
      <c r="D5175" s="526"/>
      <c r="E5175" s="529"/>
      <c r="F5175" s="529"/>
      <c r="G5175" s="530"/>
      <c r="H5175" s="530"/>
      <c r="I5175" s="532"/>
      <c r="J5175" s="531" t="e">
        <f>VLOOKUP(K5175,'[11]CONSOLIDADO PLAN DESARROLLO'!$DK$9:$DM5471,3,0)</f>
        <v>#N/A</v>
      </c>
      <c r="K5175" s="532"/>
      <c r="L5175" s="531" t="str">
        <f>IF(K5175=0,"0-0",(VLOOKUP(K5175,'[11]CONSOLIDADO PLAN DESARROLLO'!$DK$9:$DM$305,2,0)))</f>
        <v>0-0</v>
      </c>
      <c r="M5175" s="532" t="str">
        <f t="shared" si="245"/>
        <v>0-0</v>
      </c>
      <c r="N5175" s="526"/>
      <c r="O5175" s="535"/>
      <c r="AC5175" s="274"/>
    </row>
    <row r="5176" spans="1:29" x14ac:dyDescent="0.2">
      <c r="A5176" s="528"/>
      <c r="B5176" s="477" t="str">
        <f t="shared" si="244"/>
        <v xml:space="preserve"> </v>
      </c>
      <c r="C5176" s="477"/>
      <c r="D5176" s="526"/>
      <c r="E5176" s="529"/>
      <c r="F5176" s="529"/>
      <c r="G5176" s="530"/>
      <c r="H5176" s="530"/>
      <c r="I5176" s="532"/>
      <c r="J5176" s="531" t="e">
        <f>VLOOKUP(K5176,'[11]CONSOLIDADO PLAN DESARROLLO'!$DK$9:$DM5472,3,0)</f>
        <v>#N/A</v>
      </c>
      <c r="K5176" s="532"/>
      <c r="L5176" s="531" t="str">
        <f>IF(K5176=0,"0-0",(VLOOKUP(K5176,'[11]CONSOLIDADO PLAN DESARROLLO'!$DK$9:$DM$305,2,0)))</f>
        <v>0-0</v>
      </c>
      <c r="M5176" s="532" t="str">
        <f t="shared" si="245"/>
        <v>0-0</v>
      </c>
      <c r="N5176" s="526"/>
      <c r="O5176" s="535"/>
      <c r="AC5176" s="274"/>
    </row>
    <row r="5177" spans="1:29" x14ac:dyDescent="0.2">
      <c r="A5177" s="528"/>
      <c r="B5177" s="477" t="str">
        <f t="shared" si="244"/>
        <v xml:space="preserve"> </v>
      </c>
      <c r="C5177" s="477"/>
      <c r="D5177" s="526"/>
      <c r="E5177" s="529"/>
      <c r="F5177" s="529"/>
      <c r="G5177" s="530"/>
      <c r="H5177" s="530"/>
      <c r="I5177" s="532"/>
      <c r="J5177" s="531" t="e">
        <f>VLOOKUP(K5177,'[11]CONSOLIDADO PLAN DESARROLLO'!$DK$9:$DM5473,3,0)</f>
        <v>#N/A</v>
      </c>
      <c r="K5177" s="532"/>
      <c r="L5177" s="531" t="str">
        <f>IF(K5177=0,"0-0",(VLOOKUP(K5177,'[11]CONSOLIDADO PLAN DESARROLLO'!$DK$9:$DM$305,2,0)))</f>
        <v>0-0</v>
      </c>
      <c r="M5177" s="532" t="str">
        <f t="shared" si="245"/>
        <v>0-0</v>
      </c>
      <c r="N5177" s="526"/>
      <c r="O5177" s="535"/>
      <c r="AC5177" s="274"/>
    </row>
    <row r="5178" spans="1:29" x14ac:dyDescent="0.2">
      <c r="A5178" s="528"/>
      <c r="B5178" s="477" t="str">
        <f t="shared" si="244"/>
        <v xml:space="preserve"> </v>
      </c>
      <c r="C5178" s="477"/>
      <c r="D5178" s="526"/>
      <c r="E5178" s="529"/>
      <c r="F5178" s="529"/>
      <c r="G5178" s="530"/>
      <c r="H5178" s="530"/>
      <c r="I5178" s="532"/>
      <c r="J5178" s="531" t="e">
        <f>VLOOKUP(K5178,'[11]CONSOLIDADO PLAN DESARROLLO'!$DK$9:$DM5474,3,0)</f>
        <v>#N/A</v>
      </c>
      <c r="K5178" s="532"/>
      <c r="L5178" s="531" t="str">
        <f>IF(K5178=0,"0-0",(VLOOKUP(K5178,'[11]CONSOLIDADO PLAN DESARROLLO'!$DK$9:$DM$305,2,0)))</f>
        <v>0-0</v>
      </c>
      <c r="M5178" s="532" t="str">
        <f t="shared" si="245"/>
        <v>0-0</v>
      </c>
      <c r="N5178" s="526"/>
      <c r="O5178" s="535"/>
      <c r="AC5178" s="274"/>
    </row>
    <row r="5179" spans="1:29" x14ac:dyDescent="0.2">
      <c r="A5179" s="528"/>
      <c r="B5179" s="477" t="str">
        <f t="shared" si="244"/>
        <v xml:space="preserve"> </v>
      </c>
      <c r="C5179" s="477"/>
      <c r="D5179" s="526"/>
      <c r="E5179" s="529"/>
      <c r="F5179" s="529"/>
      <c r="G5179" s="530"/>
      <c r="H5179" s="530"/>
      <c r="I5179" s="532"/>
      <c r="J5179" s="531" t="e">
        <f>VLOOKUP(K5179,'[11]CONSOLIDADO PLAN DESARROLLO'!$DK$9:$DM5475,3,0)</f>
        <v>#N/A</v>
      </c>
      <c r="K5179" s="532"/>
      <c r="L5179" s="531" t="str">
        <f>IF(K5179=0,"0-0",(VLOOKUP(K5179,'[11]CONSOLIDADO PLAN DESARROLLO'!$DK$9:$DM$305,2,0)))</f>
        <v>0-0</v>
      </c>
      <c r="M5179" s="532" t="str">
        <f t="shared" si="245"/>
        <v>0-0</v>
      </c>
      <c r="N5179" s="526"/>
      <c r="O5179" s="535"/>
      <c r="AC5179" s="274"/>
    </row>
    <row r="5180" spans="1:29" x14ac:dyDescent="0.2">
      <c r="A5180" s="528"/>
      <c r="B5180" s="477" t="str">
        <f t="shared" si="244"/>
        <v xml:space="preserve"> </v>
      </c>
      <c r="C5180" s="477"/>
      <c r="D5180" s="526"/>
      <c r="E5180" s="529"/>
      <c r="F5180" s="529"/>
      <c r="G5180" s="530"/>
      <c r="H5180" s="530"/>
      <c r="I5180" s="532"/>
      <c r="J5180" s="531" t="e">
        <f>VLOOKUP(K5180,'[11]CONSOLIDADO PLAN DESARROLLO'!$DK$9:$DM5476,3,0)</f>
        <v>#N/A</v>
      </c>
      <c r="K5180" s="532"/>
      <c r="L5180" s="531" t="str">
        <f>IF(K5180=0,"0-0",(VLOOKUP(K5180,'[11]CONSOLIDADO PLAN DESARROLLO'!$DK$9:$DM$305,2,0)))</f>
        <v>0-0</v>
      </c>
      <c r="M5180" s="532" t="str">
        <f t="shared" si="245"/>
        <v>0-0</v>
      </c>
      <c r="N5180" s="526"/>
      <c r="O5180" s="535"/>
      <c r="AC5180" s="274"/>
    </row>
    <row r="5181" spans="1:29" x14ac:dyDescent="0.2">
      <c r="A5181" s="528"/>
      <c r="B5181" s="477" t="str">
        <f t="shared" si="244"/>
        <v xml:space="preserve"> </v>
      </c>
      <c r="C5181" s="477"/>
      <c r="D5181" s="526"/>
      <c r="E5181" s="529"/>
      <c r="F5181" s="529"/>
      <c r="G5181" s="530"/>
      <c r="H5181" s="530"/>
      <c r="I5181" s="532"/>
      <c r="J5181" s="531" t="e">
        <f>VLOOKUP(K5181,'[11]CONSOLIDADO PLAN DESARROLLO'!$DK$9:$DM5477,3,0)</f>
        <v>#N/A</v>
      </c>
      <c r="K5181" s="532"/>
      <c r="L5181" s="531" t="str">
        <f>IF(K5181=0,"0-0",(VLOOKUP(K5181,'[11]CONSOLIDADO PLAN DESARROLLO'!$DK$9:$DM$305,2,0)))</f>
        <v>0-0</v>
      </c>
      <c r="M5181" s="532" t="str">
        <f t="shared" si="245"/>
        <v>0-0</v>
      </c>
      <c r="N5181" s="526"/>
      <c r="O5181" s="535"/>
      <c r="AC5181" s="274"/>
    </row>
    <row r="5182" spans="1:29" x14ac:dyDescent="0.2">
      <c r="A5182" s="528"/>
      <c r="B5182" s="477" t="str">
        <f t="shared" si="244"/>
        <v xml:space="preserve"> </v>
      </c>
      <c r="C5182" s="477"/>
      <c r="D5182" s="526"/>
      <c r="E5182" s="529"/>
      <c r="F5182" s="529"/>
      <c r="G5182" s="530"/>
      <c r="H5182" s="530"/>
      <c r="I5182" s="532"/>
      <c r="J5182" s="531" t="e">
        <f>VLOOKUP(K5182,'[11]CONSOLIDADO PLAN DESARROLLO'!$DK$9:$DM5478,3,0)</f>
        <v>#N/A</v>
      </c>
      <c r="K5182" s="532"/>
      <c r="L5182" s="531" t="str">
        <f>IF(K5182=0,"0-0",(VLOOKUP(K5182,'[11]CONSOLIDADO PLAN DESARROLLO'!$DK$9:$DM$305,2,0)))</f>
        <v>0-0</v>
      </c>
      <c r="M5182" s="532" t="str">
        <f t="shared" si="245"/>
        <v>0-0</v>
      </c>
      <c r="N5182" s="526"/>
      <c r="O5182" s="535"/>
      <c r="AC5182" s="274"/>
    </row>
    <row r="5183" spans="1:29" x14ac:dyDescent="0.2">
      <c r="A5183" s="528"/>
      <c r="B5183" s="477" t="str">
        <f t="shared" si="244"/>
        <v xml:space="preserve"> </v>
      </c>
      <c r="C5183" s="477"/>
      <c r="D5183" s="526"/>
      <c r="E5183" s="529"/>
      <c r="F5183" s="529"/>
      <c r="G5183" s="530"/>
      <c r="H5183" s="530"/>
      <c r="I5183" s="532"/>
      <c r="J5183" s="531" t="e">
        <f>VLOOKUP(K5183,'[11]CONSOLIDADO PLAN DESARROLLO'!$DK$9:$DM5479,3,0)</f>
        <v>#N/A</v>
      </c>
      <c r="K5183" s="532"/>
      <c r="L5183" s="531" t="str">
        <f>IF(K5183=0,"0-0",(VLOOKUP(K5183,'[11]CONSOLIDADO PLAN DESARROLLO'!$DK$9:$DM$305,2,0)))</f>
        <v>0-0</v>
      </c>
      <c r="M5183" s="532" t="str">
        <f t="shared" si="245"/>
        <v>0-0</v>
      </c>
      <c r="N5183" s="526"/>
      <c r="O5183" s="535"/>
      <c r="AC5183" s="274"/>
    </row>
    <row r="5184" spans="1:29" x14ac:dyDescent="0.2">
      <c r="A5184" s="528"/>
      <c r="B5184" s="477" t="str">
        <f t="shared" si="244"/>
        <v xml:space="preserve"> </v>
      </c>
      <c r="C5184" s="477"/>
      <c r="D5184" s="526"/>
      <c r="E5184" s="529"/>
      <c r="F5184" s="529"/>
      <c r="G5184" s="530"/>
      <c r="H5184" s="530"/>
      <c r="I5184" s="532"/>
      <c r="J5184" s="531" t="e">
        <f>VLOOKUP(K5184,'[11]CONSOLIDADO PLAN DESARROLLO'!$DK$9:$DM5480,3,0)</f>
        <v>#N/A</v>
      </c>
      <c r="K5184" s="532"/>
      <c r="L5184" s="531" t="str">
        <f>IF(K5184=0,"0-0",(VLOOKUP(K5184,'[11]CONSOLIDADO PLAN DESARROLLO'!$DK$9:$DM$305,2,0)))</f>
        <v>0-0</v>
      </c>
      <c r="M5184" s="532" t="str">
        <f t="shared" si="245"/>
        <v>0-0</v>
      </c>
      <c r="N5184" s="526"/>
      <c r="O5184" s="535"/>
      <c r="AC5184" s="274"/>
    </row>
    <row r="5185" spans="1:29" x14ac:dyDescent="0.2">
      <c r="A5185" s="528"/>
      <c r="B5185" s="477" t="str">
        <f t="shared" si="244"/>
        <v xml:space="preserve"> </v>
      </c>
      <c r="C5185" s="477"/>
      <c r="D5185" s="526"/>
      <c r="E5185" s="529"/>
      <c r="F5185" s="529"/>
      <c r="G5185" s="530"/>
      <c r="H5185" s="530"/>
      <c r="I5185" s="532"/>
      <c r="J5185" s="531" t="e">
        <f>VLOOKUP(K5185,'[11]CONSOLIDADO PLAN DESARROLLO'!$DK$9:$DM5481,3,0)</f>
        <v>#N/A</v>
      </c>
      <c r="K5185" s="532"/>
      <c r="L5185" s="531" t="str">
        <f>IF(K5185=0,"0-0",(VLOOKUP(K5185,'[11]CONSOLIDADO PLAN DESARROLLO'!$DK$9:$DM$305,2,0)))</f>
        <v>0-0</v>
      </c>
      <c r="M5185" s="532" t="str">
        <f t="shared" si="245"/>
        <v>0-0</v>
      </c>
      <c r="N5185" s="526"/>
      <c r="O5185" s="535"/>
      <c r="AC5185" s="274"/>
    </row>
    <row r="5186" spans="1:29" x14ac:dyDescent="0.2">
      <c r="A5186" s="528"/>
      <c r="B5186" s="477" t="str">
        <f t="shared" si="244"/>
        <v xml:space="preserve"> </v>
      </c>
      <c r="C5186" s="477"/>
      <c r="D5186" s="526"/>
      <c r="E5186" s="529"/>
      <c r="F5186" s="529"/>
      <c r="G5186" s="530"/>
      <c r="H5186" s="530"/>
      <c r="I5186" s="532"/>
      <c r="J5186" s="531" t="e">
        <f>VLOOKUP(K5186,'[11]CONSOLIDADO PLAN DESARROLLO'!$DK$9:$DM5482,3,0)</f>
        <v>#N/A</v>
      </c>
      <c r="K5186" s="532"/>
      <c r="L5186" s="531" t="str">
        <f>IF(K5186=0,"0-0",(VLOOKUP(K5186,'[11]CONSOLIDADO PLAN DESARROLLO'!$DK$9:$DM$305,2,0)))</f>
        <v>0-0</v>
      </c>
      <c r="M5186" s="532" t="str">
        <f t="shared" si="245"/>
        <v>0-0</v>
      </c>
      <c r="N5186" s="526"/>
      <c r="O5186" s="535"/>
      <c r="AC5186" s="274"/>
    </row>
    <row r="5187" spans="1:29" x14ac:dyDescent="0.2">
      <c r="A5187" s="528"/>
      <c r="B5187" s="477" t="str">
        <f t="shared" ref="B5187:B5250" si="246">+CONCATENATE(C5187," ",(LEFT(I5187,(3))))</f>
        <v xml:space="preserve"> </v>
      </c>
      <c r="C5187" s="477"/>
      <c r="D5187" s="526"/>
      <c r="E5187" s="529"/>
      <c r="F5187" s="529"/>
      <c r="G5187" s="530"/>
      <c r="H5187" s="530"/>
      <c r="I5187" s="532"/>
      <c r="J5187" s="531" t="e">
        <f>VLOOKUP(K5187,'[11]CONSOLIDADO PLAN DESARROLLO'!$DK$9:$DM5483,3,0)</f>
        <v>#N/A</v>
      </c>
      <c r="K5187" s="532"/>
      <c r="L5187" s="531" t="str">
        <f>IF(K5187=0,"0-0",(VLOOKUP(K5187,'[11]CONSOLIDADO PLAN DESARROLLO'!$DK$9:$DM$305,2,0)))</f>
        <v>0-0</v>
      </c>
      <c r="M5187" s="532" t="str">
        <f t="shared" ref="M5187:M5250" si="247">IF(I5187=0,"0-0",(VLOOKUP(I5187,$Q$2:$V$191,$P$1,0)))</f>
        <v>0-0</v>
      </c>
      <c r="N5187" s="526"/>
      <c r="O5187" s="535"/>
      <c r="AC5187" s="274"/>
    </row>
    <row r="5188" spans="1:29" x14ac:dyDescent="0.2">
      <c r="A5188" s="528"/>
      <c r="B5188" s="477" t="str">
        <f t="shared" si="246"/>
        <v xml:space="preserve"> </v>
      </c>
      <c r="C5188" s="477"/>
      <c r="D5188" s="526"/>
      <c r="E5188" s="529"/>
      <c r="F5188" s="529"/>
      <c r="G5188" s="530"/>
      <c r="H5188" s="530"/>
      <c r="I5188" s="532"/>
      <c r="J5188" s="531" t="e">
        <f>VLOOKUP(K5188,'[11]CONSOLIDADO PLAN DESARROLLO'!$DK$9:$DM5484,3,0)</f>
        <v>#N/A</v>
      </c>
      <c r="K5188" s="532"/>
      <c r="L5188" s="531" t="str">
        <f>IF(K5188=0,"0-0",(VLOOKUP(K5188,'[11]CONSOLIDADO PLAN DESARROLLO'!$DK$9:$DM$305,2,0)))</f>
        <v>0-0</v>
      </c>
      <c r="M5188" s="532" t="str">
        <f t="shared" si="247"/>
        <v>0-0</v>
      </c>
      <c r="N5188" s="526"/>
      <c r="O5188" s="535"/>
      <c r="AC5188" s="274"/>
    </row>
    <row r="5189" spans="1:29" x14ac:dyDescent="0.2">
      <c r="A5189" s="528"/>
      <c r="B5189" s="477" t="str">
        <f t="shared" si="246"/>
        <v xml:space="preserve"> </v>
      </c>
      <c r="C5189" s="477"/>
      <c r="D5189" s="526"/>
      <c r="E5189" s="529"/>
      <c r="F5189" s="529"/>
      <c r="G5189" s="530"/>
      <c r="H5189" s="530"/>
      <c r="I5189" s="532"/>
      <c r="J5189" s="531" t="e">
        <f>VLOOKUP(K5189,'[11]CONSOLIDADO PLAN DESARROLLO'!$DK$9:$DM5485,3,0)</f>
        <v>#N/A</v>
      </c>
      <c r="K5189" s="532"/>
      <c r="L5189" s="531" t="str">
        <f>IF(K5189=0,"0-0",(VLOOKUP(K5189,'[11]CONSOLIDADO PLAN DESARROLLO'!$DK$9:$DM$305,2,0)))</f>
        <v>0-0</v>
      </c>
      <c r="M5189" s="532" t="str">
        <f t="shared" si="247"/>
        <v>0-0</v>
      </c>
      <c r="N5189" s="526"/>
      <c r="O5189" s="535"/>
      <c r="AC5189" s="274"/>
    </row>
    <row r="5190" spans="1:29" x14ac:dyDescent="0.2">
      <c r="A5190" s="528"/>
      <c r="B5190" s="477" t="str">
        <f t="shared" si="246"/>
        <v xml:space="preserve"> </v>
      </c>
      <c r="C5190" s="477"/>
      <c r="D5190" s="526"/>
      <c r="E5190" s="529"/>
      <c r="F5190" s="529"/>
      <c r="G5190" s="530"/>
      <c r="H5190" s="530"/>
      <c r="I5190" s="532"/>
      <c r="J5190" s="531" t="e">
        <f>VLOOKUP(K5190,'[11]CONSOLIDADO PLAN DESARROLLO'!$DK$9:$DM5486,3,0)</f>
        <v>#N/A</v>
      </c>
      <c r="K5190" s="532"/>
      <c r="L5190" s="531" t="str">
        <f>IF(K5190=0,"0-0",(VLOOKUP(K5190,'[11]CONSOLIDADO PLAN DESARROLLO'!$DK$9:$DM$305,2,0)))</f>
        <v>0-0</v>
      </c>
      <c r="M5190" s="532" t="str">
        <f t="shared" si="247"/>
        <v>0-0</v>
      </c>
      <c r="N5190" s="526"/>
      <c r="O5190" s="535"/>
      <c r="AC5190" s="274"/>
    </row>
    <row r="5191" spans="1:29" x14ac:dyDescent="0.2">
      <c r="A5191" s="528"/>
      <c r="B5191" s="477" t="str">
        <f t="shared" si="246"/>
        <v xml:space="preserve"> </v>
      </c>
      <c r="C5191" s="477"/>
      <c r="D5191" s="526"/>
      <c r="E5191" s="529"/>
      <c r="F5191" s="529"/>
      <c r="G5191" s="530"/>
      <c r="H5191" s="530"/>
      <c r="I5191" s="532"/>
      <c r="J5191" s="531" t="e">
        <f>VLOOKUP(K5191,'[11]CONSOLIDADO PLAN DESARROLLO'!$DK$9:$DM5487,3,0)</f>
        <v>#N/A</v>
      </c>
      <c r="K5191" s="532"/>
      <c r="L5191" s="531" t="str">
        <f>IF(K5191=0,"0-0",(VLOOKUP(K5191,'[11]CONSOLIDADO PLAN DESARROLLO'!$DK$9:$DM$305,2,0)))</f>
        <v>0-0</v>
      </c>
      <c r="M5191" s="532" t="str">
        <f t="shared" si="247"/>
        <v>0-0</v>
      </c>
      <c r="N5191" s="526"/>
      <c r="O5191" s="535"/>
      <c r="AC5191" s="274"/>
    </row>
    <row r="5192" spans="1:29" x14ac:dyDescent="0.2">
      <c r="A5192" s="528"/>
      <c r="B5192" s="477" t="str">
        <f t="shared" si="246"/>
        <v xml:space="preserve"> </v>
      </c>
      <c r="C5192" s="477"/>
      <c r="D5192" s="526"/>
      <c r="E5192" s="529"/>
      <c r="F5192" s="529"/>
      <c r="G5192" s="530"/>
      <c r="H5192" s="530"/>
      <c r="I5192" s="532"/>
      <c r="J5192" s="531" t="e">
        <f>VLOOKUP(K5192,'[11]CONSOLIDADO PLAN DESARROLLO'!$DK$9:$DM5488,3,0)</f>
        <v>#N/A</v>
      </c>
      <c r="K5192" s="532"/>
      <c r="L5192" s="531" t="str">
        <f>IF(K5192=0,"0-0",(VLOOKUP(K5192,'[11]CONSOLIDADO PLAN DESARROLLO'!$DK$9:$DM$305,2,0)))</f>
        <v>0-0</v>
      </c>
      <c r="M5192" s="532" t="str">
        <f t="shared" si="247"/>
        <v>0-0</v>
      </c>
      <c r="N5192" s="526"/>
      <c r="O5192" s="535"/>
      <c r="AC5192" s="274"/>
    </row>
    <row r="5193" spans="1:29" x14ac:dyDescent="0.2">
      <c r="A5193" s="528"/>
      <c r="B5193" s="477" t="str">
        <f t="shared" si="246"/>
        <v xml:space="preserve"> </v>
      </c>
      <c r="C5193" s="477"/>
      <c r="D5193" s="526"/>
      <c r="E5193" s="529"/>
      <c r="F5193" s="529"/>
      <c r="G5193" s="530"/>
      <c r="H5193" s="530"/>
      <c r="I5193" s="532"/>
      <c r="J5193" s="531" t="e">
        <f>VLOOKUP(K5193,'[11]CONSOLIDADO PLAN DESARROLLO'!$DK$9:$DM5489,3,0)</f>
        <v>#N/A</v>
      </c>
      <c r="K5193" s="532"/>
      <c r="L5193" s="531" t="str">
        <f>IF(K5193=0,"0-0",(VLOOKUP(K5193,'[11]CONSOLIDADO PLAN DESARROLLO'!$DK$9:$DM$305,2,0)))</f>
        <v>0-0</v>
      </c>
      <c r="M5193" s="532" t="str">
        <f t="shared" si="247"/>
        <v>0-0</v>
      </c>
      <c r="N5193" s="526"/>
      <c r="O5193" s="535"/>
      <c r="AC5193" s="274"/>
    </row>
    <row r="5194" spans="1:29" x14ac:dyDescent="0.2">
      <c r="A5194" s="528"/>
      <c r="B5194" s="477" t="str">
        <f t="shared" si="246"/>
        <v xml:space="preserve"> </v>
      </c>
      <c r="C5194" s="477"/>
      <c r="D5194" s="526"/>
      <c r="E5194" s="529"/>
      <c r="F5194" s="529"/>
      <c r="G5194" s="530"/>
      <c r="H5194" s="530"/>
      <c r="I5194" s="532"/>
      <c r="J5194" s="531" t="e">
        <f>VLOOKUP(K5194,'[11]CONSOLIDADO PLAN DESARROLLO'!$DK$9:$DM5490,3,0)</f>
        <v>#N/A</v>
      </c>
      <c r="K5194" s="532"/>
      <c r="L5194" s="531" t="str">
        <f>IF(K5194=0,"0-0",(VLOOKUP(K5194,'[11]CONSOLIDADO PLAN DESARROLLO'!$DK$9:$DM$305,2,0)))</f>
        <v>0-0</v>
      </c>
      <c r="M5194" s="532" t="str">
        <f t="shared" si="247"/>
        <v>0-0</v>
      </c>
      <c r="N5194" s="526"/>
      <c r="O5194" s="535"/>
      <c r="AC5194" s="274"/>
    </row>
    <row r="5195" spans="1:29" x14ac:dyDescent="0.2">
      <c r="A5195" s="528"/>
      <c r="B5195" s="477" t="str">
        <f t="shared" si="246"/>
        <v xml:space="preserve"> </v>
      </c>
      <c r="C5195" s="477"/>
      <c r="D5195" s="526"/>
      <c r="E5195" s="529"/>
      <c r="F5195" s="529"/>
      <c r="G5195" s="530"/>
      <c r="H5195" s="530"/>
      <c r="I5195" s="532"/>
      <c r="J5195" s="531" t="e">
        <f>VLOOKUP(K5195,'[11]CONSOLIDADO PLAN DESARROLLO'!$DK$9:$DM5491,3,0)</f>
        <v>#N/A</v>
      </c>
      <c r="K5195" s="532"/>
      <c r="L5195" s="531" t="str">
        <f>IF(K5195=0,"0-0",(VLOOKUP(K5195,'[11]CONSOLIDADO PLAN DESARROLLO'!$DK$9:$DM$305,2,0)))</f>
        <v>0-0</v>
      </c>
      <c r="M5195" s="532" t="str">
        <f t="shared" si="247"/>
        <v>0-0</v>
      </c>
      <c r="N5195" s="526"/>
      <c r="O5195" s="535"/>
      <c r="AC5195" s="274"/>
    </row>
    <row r="5196" spans="1:29" x14ac:dyDescent="0.2">
      <c r="A5196" s="528"/>
      <c r="B5196" s="477" t="str">
        <f t="shared" si="246"/>
        <v xml:space="preserve"> </v>
      </c>
      <c r="C5196" s="477"/>
      <c r="D5196" s="526"/>
      <c r="E5196" s="529"/>
      <c r="F5196" s="529"/>
      <c r="G5196" s="530"/>
      <c r="H5196" s="530"/>
      <c r="I5196" s="532"/>
      <c r="J5196" s="531" t="e">
        <f>VLOOKUP(K5196,'[11]CONSOLIDADO PLAN DESARROLLO'!$DK$9:$DM5492,3,0)</f>
        <v>#N/A</v>
      </c>
      <c r="K5196" s="532"/>
      <c r="L5196" s="531" t="str">
        <f>IF(K5196=0,"0-0",(VLOOKUP(K5196,'[11]CONSOLIDADO PLAN DESARROLLO'!$DK$9:$DM$305,2,0)))</f>
        <v>0-0</v>
      </c>
      <c r="M5196" s="532" t="str">
        <f t="shared" si="247"/>
        <v>0-0</v>
      </c>
      <c r="N5196" s="526"/>
      <c r="O5196" s="535"/>
      <c r="AC5196" s="274"/>
    </row>
    <row r="5197" spans="1:29" x14ac:dyDescent="0.2">
      <c r="A5197" s="528"/>
      <c r="B5197" s="477" t="str">
        <f t="shared" si="246"/>
        <v xml:space="preserve"> </v>
      </c>
      <c r="C5197" s="477"/>
      <c r="D5197" s="526"/>
      <c r="E5197" s="529"/>
      <c r="F5197" s="529"/>
      <c r="G5197" s="530"/>
      <c r="H5197" s="530"/>
      <c r="I5197" s="532"/>
      <c r="J5197" s="531" t="e">
        <f>VLOOKUP(K5197,'[11]CONSOLIDADO PLAN DESARROLLO'!$DK$9:$DM5493,3,0)</f>
        <v>#N/A</v>
      </c>
      <c r="K5197" s="532"/>
      <c r="L5197" s="531" t="str">
        <f>IF(K5197=0,"0-0",(VLOOKUP(K5197,'[11]CONSOLIDADO PLAN DESARROLLO'!$DK$9:$DM$305,2,0)))</f>
        <v>0-0</v>
      </c>
      <c r="M5197" s="532" t="str">
        <f t="shared" si="247"/>
        <v>0-0</v>
      </c>
      <c r="N5197" s="526"/>
      <c r="O5197" s="535"/>
      <c r="AC5197" s="274"/>
    </row>
    <row r="5198" spans="1:29" x14ac:dyDescent="0.2">
      <c r="A5198" s="528"/>
      <c r="B5198" s="477" t="str">
        <f t="shared" si="246"/>
        <v xml:space="preserve"> </v>
      </c>
      <c r="C5198" s="477"/>
      <c r="D5198" s="526"/>
      <c r="E5198" s="529"/>
      <c r="F5198" s="529"/>
      <c r="G5198" s="530"/>
      <c r="H5198" s="530"/>
      <c r="I5198" s="532"/>
      <c r="J5198" s="531" t="e">
        <f>VLOOKUP(K5198,'[11]CONSOLIDADO PLAN DESARROLLO'!$DK$9:$DM5494,3,0)</f>
        <v>#N/A</v>
      </c>
      <c r="K5198" s="532"/>
      <c r="L5198" s="531" t="str">
        <f>IF(K5198=0,"0-0",(VLOOKUP(K5198,'[11]CONSOLIDADO PLAN DESARROLLO'!$DK$9:$DM$305,2,0)))</f>
        <v>0-0</v>
      </c>
      <c r="M5198" s="532" t="str">
        <f t="shared" si="247"/>
        <v>0-0</v>
      </c>
      <c r="N5198" s="526"/>
      <c r="O5198" s="535"/>
      <c r="AC5198" s="274"/>
    </row>
    <row r="5199" spans="1:29" x14ac:dyDescent="0.2">
      <c r="A5199" s="528"/>
      <c r="B5199" s="477" t="str">
        <f t="shared" si="246"/>
        <v xml:space="preserve"> </v>
      </c>
      <c r="C5199" s="477"/>
      <c r="D5199" s="526"/>
      <c r="E5199" s="529"/>
      <c r="F5199" s="529"/>
      <c r="G5199" s="530"/>
      <c r="H5199" s="530"/>
      <c r="I5199" s="532"/>
      <c r="J5199" s="531" t="e">
        <f>VLOOKUP(K5199,'[11]CONSOLIDADO PLAN DESARROLLO'!$DK$9:$DM5495,3,0)</f>
        <v>#N/A</v>
      </c>
      <c r="K5199" s="532"/>
      <c r="L5199" s="531" t="str">
        <f>IF(K5199=0,"0-0",(VLOOKUP(K5199,'[11]CONSOLIDADO PLAN DESARROLLO'!$DK$9:$DM$305,2,0)))</f>
        <v>0-0</v>
      </c>
      <c r="M5199" s="532" t="str">
        <f t="shared" si="247"/>
        <v>0-0</v>
      </c>
      <c r="N5199" s="526"/>
      <c r="O5199" s="535"/>
      <c r="AC5199" s="274"/>
    </row>
    <row r="5200" spans="1:29" x14ac:dyDescent="0.2">
      <c r="A5200" s="528"/>
      <c r="B5200" s="477" t="str">
        <f t="shared" si="246"/>
        <v xml:space="preserve"> </v>
      </c>
      <c r="C5200" s="477"/>
      <c r="D5200" s="526"/>
      <c r="E5200" s="529"/>
      <c r="F5200" s="529"/>
      <c r="G5200" s="530"/>
      <c r="H5200" s="530"/>
      <c r="I5200" s="532"/>
      <c r="J5200" s="531" t="e">
        <f>VLOOKUP(K5200,'[11]CONSOLIDADO PLAN DESARROLLO'!$DK$9:$DM5496,3,0)</f>
        <v>#N/A</v>
      </c>
      <c r="K5200" s="532"/>
      <c r="L5200" s="531" t="str">
        <f>IF(K5200=0,"0-0",(VLOOKUP(K5200,'[11]CONSOLIDADO PLAN DESARROLLO'!$DK$9:$DM$305,2,0)))</f>
        <v>0-0</v>
      </c>
      <c r="M5200" s="532" t="str">
        <f t="shared" si="247"/>
        <v>0-0</v>
      </c>
      <c r="N5200" s="526"/>
      <c r="O5200" s="535"/>
      <c r="AC5200" s="274"/>
    </row>
    <row r="5201" spans="1:29" x14ac:dyDescent="0.2">
      <c r="A5201" s="528"/>
      <c r="B5201" s="477" t="str">
        <f t="shared" si="246"/>
        <v xml:space="preserve"> </v>
      </c>
      <c r="C5201" s="477"/>
      <c r="D5201" s="526"/>
      <c r="E5201" s="529"/>
      <c r="F5201" s="529"/>
      <c r="G5201" s="530"/>
      <c r="H5201" s="530"/>
      <c r="I5201" s="532"/>
      <c r="J5201" s="531" t="e">
        <f>VLOOKUP(K5201,'[11]CONSOLIDADO PLAN DESARROLLO'!$DK$9:$DM5497,3,0)</f>
        <v>#N/A</v>
      </c>
      <c r="K5201" s="532"/>
      <c r="L5201" s="531" t="str">
        <f>IF(K5201=0,"0-0",(VLOOKUP(K5201,'[11]CONSOLIDADO PLAN DESARROLLO'!$DK$9:$DM$305,2,0)))</f>
        <v>0-0</v>
      </c>
      <c r="M5201" s="532" t="str">
        <f t="shared" si="247"/>
        <v>0-0</v>
      </c>
      <c r="N5201" s="526"/>
      <c r="O5201" s="535"/>
      <c r="AC5201" s="274"/>
    </row>
    <row r="5202" spans="1:29" x14ac:dyDescent="0.2">
      <c r="A5202" s="528"/>
      <c r="B5202" s="477" t="str">
        <f t="shared" si="246"/>
        <v xml:space="preserve"> </v>
      </c>
      <c r="C5202" s="477"/>
      <c r="D5202" s="526"/>
      <c r="E5202" s="529"/>
      <c r="F5202" s="529"/>
      <c r="G5202" s="530"/>
      <c r="H5202" s="530"/>
      <c r="I5202" s="532"/>
      <c r="J5202" s="531" t="e">
        <f>VLOOKUP(K5202,'[11]CONSOLIDADO PLAN DESARROLLO'!$DK$9:$DM5498,3,0)</f>
        <v>#N/A</v>
      </c>
      <c r="K5202" s="532"/>
      <c r="L5202" s="531" t="str">
        <f>IF(K5202=0,"0-0",(VLOOKUP(K5202,'[11]CONSOLIDADO PLAN DESARROLLO'!$DK$9:$DM$305,2,0)))</f>
        <v>0-0</v>
      </c>
      <c r="M5202" s="532" t="str">
        <f t="shared" si="247"/>
        <v>0-0</v>
      </c>
      <c r="N5202" s="526"/>
      <c r="O5202" s="535"/>
      <c r="AC5202" s="274"/>
    </row>
    <row r="5203" spans="1:29" x14ac:dyDescent="0.2">
      <c r="A5203" s="528"/>
      <c r="B5203" s="477" t="str">
        <f t="shared" si="246"/>
        <v xml:space="preserve"> </v>
      </c>
      <c r="C5203" s="477"/>
      <c r="D5203" s="526"/>
      <c r="E5203" s="529"/>
      <c r="F5203" s="529"/>
      <c r="G5203" s="530"/>
      <c r="H5203" s="530"/>
      <c r="I5203" s="532"/>
      <c r="J5203" s="531" t="e">
        <f>VLOOKUP(K5203,'[11]CONSOLIDADO PLAN DESARROLLO'!$DK$9:$DM5499,3,0)</f>
        <v>#N/A</v>
      </c>
      <c r="K5203" s="532"/>
      <c r="L5203" s="531" t="str">
        <f>IF(K5203=0,"0-0",(VLOOKUP(K5203,'[11]CONSOLIDADO PLAN DESARROLLO'!$DK$9:$DM$305,2,0)))</f>
        <v>0-0</v>
      </c>
      <c r="M5203" s="532" t="str">
        <f t="shared" si="247"/>
        <v>0-0</v>
      </c>
      <c r="N5203" s="526"/>
      <c r="O5203" s="535"/>
      <c r="AC5203" s="274"/>
    </row>
    <row r="5204" spans="1:29" x14ac:dyDescent="0.2">
      <c r="A5204" s="528"/>
      <c r="B5204" s="477" t="str">
        <f t="shared" si="246"/>
        <v xml:space="preserve"> </v>
      </c>
      <c r="C5204" s="477"/>
      <c r="D5204" s="526"/>
      <c r="E5204" s="529"/>
      <c r="F5204" s="529"/>
      <c r="G5204" s="530"/>
      <c r="H5204" s="530"/>
      <c r="I5204" s="532"/>
      <c r="J5204" s="531" t="e">
        <f>VLOOKUP(K5204,'[11]CONSOLIDADO PLAN DESARROLLO'!$DK$9:$DM5500,3,0)</f>
        <v>#N/A</v>
      </c>
      <c r="K5204" s="532"/>
      <c r="L5204" s="531" t="str">
        <f>IF(K5204=0,"0-0",(VLOOKUP(K5204,'[11]CONSOLIDADO PLAN DESARROLLO'!$DK$9:$DM$305,2,0)))</f>
        <v>0-0</v>
      </c>
      <c r="M5204" s="532" t="str">
        <f t="shared" si="247"/>
        <v>0-0</v>
      </c>
      <c r="N5204" s="526"/>
      <c r="O5204" s="535"/>
      <c r="AC5204" s="274"/>
    </row>
    <row r="5205" spans="1:29" x14ac:dyDescent="0.2">
      <c r="A5205" s="528"/>
      <c r="B5205" s="477" t="str">
        <f t="shared" si="246"/>
        <v xml:space="preserve"> </v>
      </c>
      <c r="C5205" s="477"/>
      <c r="D5205" s="526"/>
      <c r="E5205" s="529"/>
      <c r="F5205" s="529"/>
      <c r="G5205" s="530"/>
      <c r="H5205" s="530"/>
      <c r="I5205" s="532"/>
      <c r="J5205" s="531" t="e">
        <f>VLOOKUP(K5205,'[11]CONSOLIDADO PLAN DESARROLLO'!$DK$9:$DM5501,3,0)</f>
        <v>#N/A</v>
      </c>
      <c r="K5205" s="532"/>
      <c r="L5205" s="531" t="str">
        <f>IF(K5205=0,"0-0",(VLOOKUP(K5205,'[11]CONSOLIDADO PLAN DESARROLLO'!$DK$9:$DM$305,2,0)))</f>
        <v>0-0</v>
      </c>
      <c r="M5205" s="532" t="str">
        <f t="shared" si="247"/>
        <v>0-0</v>
      </c>
      <c r="N5205" s="526"/>
      <c r="O5205" s="535"/>
      <c r="AC5205" s="274"/>
    </row>
    <row r="5206" spans="1:29" x14ac:dyDescent="0.2">
      <c r="A5206" s="528"/>
      <c r="B5206" s="477" t="str">
        <f t="shared" si="246"/>
        <v xml:space="preserve"> </v>
      </c>
      <c r="C5206" s="477"/>
      <c r="D5206" s="526"/>
      <c r="E5206" s="529"/>
      <c r="F5206" s="529"/>
      <c r="G5206" s="530"/>
      <c r="H5206" s="530"/>
      <c r="I5206" s="532"/>
      <c r="J5206" s="531" t="e">
        <f>VLOOKUP(K5206,'[11]CONSOLIDADO PLAN DESARROLLO'!$DK$9:$DM5502,3,0)</f>
        <v>#N/A</v>
      </c>
      <c r="K5206" s="532"/>
      <c r="L5206" s="531" t="str">
        <f>IF(K5206=0,"0-0",(VLOOKUP(K5206,'[11]CONSOLIDADO PLAN DESARROLLO'!$DK$9:$DM$305,2,0)))</f>
        <v>0-0</v>
      </c>
      <c r="M5206" s="532" t="str">
        <f t="shared" si="247"/>
        <v>0-0</v>
      </c>
      <c r="N5206" s="526"/>
      <c r="O5206" s="535"/>
      <c r="AC5206" s="274"/>
    </row>
    <row r="5207" spans="1:29" x14ac:dyDescent="0.2">
      <c r="A5207" s="528"/>
      <c r="B5207" s="477" t="str">
        <f t="shared" si="246"/>
        <v xml:space="preserve"> </v>
      </c>
      <c r="C5207" s="477"/>
      <c r="D5207" s="526"/>
      <c r="E5207" s="529"/>
      <c r="F5207" s="529"/>
      <c r="G5207" s="530"/>
      <c r="H5207" s="530"/>
      <c r="I5207" s="532"/>
      <c r="J5207" s="531" t="e">
        <f>VLOOKUP(K5207,'[11]CONSOLIDADO PLAN DESARROLLO'!$DK$9:$DM5503,3,0)</f>
        <v>#N/A</v>
      </c>
      <c r="K5207" s="532"/>
      <c r="L5207" s="531" t="str">
        <f>IF(K5207=0,"0-0",(VLOOKUP(K5207,'[11]CONSOLIDADO PLAN DESARROLLO'!$DK$9:$DM$305,2,0)))</f>
        <v>0-0</v>
      </c>
      <c r="M5207" s="532" t="str">
        <f t="shared" si="247"/>
        <v>0-0</v>
      </c>
      <c r="N5207" s="526"/>
      <c r="O5207" s="535"/>
      <c r="AC5207" s="274"/>
    </row>
    <row r="5208" spans="1:29" x14ac:dyDescent="0.2">
      <c r="A5208" s="528"/>
      <c r="B5208" s="477" t="str">
        <f t="shared" si="246"/>
        <v xml:space="preserve"> </v>
      </c>
      <c r="C5208" s="477"/>
      <c r="D5208" s="526"/>
      <c r="E5208" s="529"/>
      <c r="F5208" s="529"/>
      <c r="G5208" s="530"/>
      <c r="H5208" s="530"/>
      <c r="I5208" s="532"/>
      <c r="J5208" s="531" t="e">
        <f>VLOOKUP(K5208,'[11]CONSOLIDADO PLAN DESARROLLO'!$DK$9:$DM5504,3,0)</f>
        <v>#N/A</v>
      </c>
      <c r="K5208" s="532"/>
      <c r="L5208" s="531" t="str">
        <f>IF(K5208=0,"0-0",(VLOOKUP(K5208,'[11]CONSOLIDADO PLAN DESARROLLO'!$DK$9:$DM$305,2,0)))</f>
        <v>0-0</v>
      </c>
      <c r="M5208" s="532" t="str">
        <f t="shared" si="247"/>
        <v>0-0</v>
      </c>
      <c r="N5208" s="526"/>
      <c r="O5208" s="535"/>
      <c r="AC5208" s="274"/>
    </row>
    <row r="5209" spans="1:29" x14ac:dyDescent="0.2">
      <c r="A5209" s="528"/>
      <c r="B5209" s="477" t="str">
        <f t="shared" si="246"/>
        <v xml:space="preserve"> </v>
      </c>
      <c r="C5209" s="477"/>
      <c r="D5209" s="526"/>
      <c r="E5209" s="529"/>
      <c r="F5209" s="529"/>
      <c r="G5209" s="530"/>
      <c r="H5209" s="530"/>
      <c r="I5209" s="532"/>
      <c r="J5209" s="531" t="e">
        <f>VLOOKUP(K5209,'[11]CONSOLIDADO PLAN DESARROLLO'!$DK$9:$DM5505,3,0)</f>
        <v>#N/A</v>
      </c>
      <c r="K5209" s="532"/>
      <c r="L5209" s="531" t="str">
        <f>IF(K5209=0,"0-0",(VLOOKUP(K5209,'[11]CONSOLIDADO PLAN DESARROLLO'!$DK$9:$DM$305,2,0)))</f>
        <v>0-0</v>
      </c>
      <c r="M5209" s="532" t="str">
        <f t="shared" si="247"/>
        <v>0-0</v>
      </c>
      <c r="N5209" s="526"/>
      <c r="O5209" s="535"/>
      <c r="AC5209" s="274"/>
    </row>
    <row r="5210" spans="1:29" x14ac:dyDescent="0.2">
      <c r="A5210" s="528"/>
      <c r="B5210" s="477" t="str">
        <f t="shared" si="246"/>
        <v xml:space="preserve"> </v>
      </c>
      <c r="C5210" s="477"/>
      <c r="D5210" s="526"/>
      <c r="E5210" s="529"/>
      <c r="F5210" s="529"/>
      <c r="G5210" s="530"/>
      <c r="H5210" s="530"/>
      <c r="I5210" s="532"/>
      <c r="J5210" s="531" t="e">
        <f>VLOOKUP(K5210,'[11]CONSOLIDADO PLAN DESARROLLO'!$DK$9:$DM5506,3,0)</f>
        <v>#N/A</v>
      </c>
      <c r="K5210" s="532"/>
      <c r="L5210" s="531" t="str">
        <f>IF(K5210=0,"0-0",(VLOOKUP(K5210,'[11]CONSOLIDADO PLAN DESARROLLO'!$DK$9:$DM$305,2,0)))</f>
        <v>0-0</v>
      </c>
      <c r="M5210" s="532" t="str">
        <f t="shared" si="247"/>
        <v>0-0</v>
      </c>
      <c r="N5210" s="526"/>
      <c r="O5210" s="535"/>
      <c r="AC5210" s="274"/>
    </row>
    <row r="5211" spans="1:29" x14ac:dyDescent="0.2">
      <c r="A5211" s="528"/>
      <c r="B5211" s="477" t="str">
        <f t="shared" si="246"/>
        <v xml:space="preserve"> </v>
      </c>
      <c r="C5211" s="477"/>
      <c r="D5211" s="526"/>
      <c r="E5211" s="529"/>
      <c r="F5211" s="529"/>
      <c r="G5211" s="530"/>
      <c r="H5211" s="530"/>
      <c r="I5211" s="532"/>
      <c r="J5211" s="531" t="e">
        <f>VLOOKUP(K5211,'[11]CONSOLIDADO PLAN DESARROLLO'!$DK$9:$DM5507,3,0)</f>
        <v>#N/A</v>
      </c>
      <c r="K5211" s="532"/>
      <c r="L5211" s="531" t="str">
        <f>IF(K5211=0,"0-0",(VLOOKUP(K5211,'[11]CONSOLIDADO PLAN DESARROLLO'!$DK$9:$DM$305,2,0)))</f>
        <v>0-0</v>
      </c>
      <c r="M5211" s="532" t="str">
        <f t="shared" si="247"/>
        <v>0-0</v>
      </c>
      <c r="N5211" s="526"/>
      <c r="O5211" s="535"/>
      <c r="AC5211" s="274"/>
    </row>
    <row r="5212" spans="1:29" x14ac:dyDescent="0.2">
      <c r="A5212" s="528"/>
      <c r="B5212" s="477" t="str">
        <f t="shared" si="246"/>
        <v xml:space="preserve"> </v>
      </c>
      <c r="C5212" s="477"/>
      <c r="D5212" s="526"/>
      <c r="E5212" s="529"/>
      <c r="F5212" s="529"/>
      <c r="G5212" s="530"/>
      <c r="H5212" s="530"/>
      <c r="I5212" s="532"/>
      <c r="J5212" s="531" t="e">
        <f>VLOOKUP(K5212,'[11]CONSOLIDADO PLAN DESARROLLO'!$DK$9:$DM5508,3,0)</f>
        <v>#N/A</v>
      </c>
      <c r="K5212" s="532"/>
      <c r="L5212" s="531" t="str">
        <f>IF(K5212=0,"0-0",(VLOOKUP(K5212,'[11]CONSOLIDADO PLAN DESARROLLO'!$DK$9:$DM$305,2,0)))</f>
        <v>0-0</v>
      </c>
      <c r="M5212" s="532" t="str">
        <f t="shared" si="247"/>
        <v>0-0</v>
      </c>
      <c r="N5212" s="526"/>
      <c r="O5212" s="535"/>
      <c r="AC5212" s="274"/>
    </row>
    <row r="5213" spans="1:29" x14ac:dyDescent="0.2">
      <c r="A5213" s="528"/>
      <c r="B5213" s="477" t="str">
        <f t="shared" si="246"/>
        <v xml:space="preserve"> </v>
      </c>
      <c r="C5213" s="477"/>
      <c r="D5213" s="526"/>
      <c r="E5213" s="529"/>
      <c r="F5213" s="529"/>
      <c r="G5213" s="530"/>
      <c r="H5213" s="530"/>
      <c r="I5213" s="532"/>
      <c r="J5213" s="531" t="e">
        <f>VLOOKUP(K5213,'[11]CONSOLIDADO PLAN DESARROLLO'!$DK$9:$DM5509,3,0)</f>
        <v>#N/A</v>
      </c>
      <c r="K5213" s="532"/>
      <c r="L5213" s="531" t="str">
        <f>IF(K5213=0,"0-0",(VLOOKUP(K5213,'[11]CONSOLIDADO PLAN DESARROLLO'!$DK$9:$DM$305,2,0)))</f>
        <v>0-0</v>
      </c>
      <c r="M5213" s="532" t="str">
        <f t="shared" si="247"/>
        <v>0-0</v>
      </c>
      <c r="N5213" s="526"/>
      <c r="O5213" s="535"/>
      <c r="AC5213" s="274"/>
    </row>
    <row r="5214" spans="1:29" x14ac:dyDescent="0.2">
      <c r="A5214" s="528"/>
      <c r="B5214" s="477" t="str">
        <f t="shared" si="246"/>
        <v xml:space="preserve"> </v>
      </c>
      <c r="C5214" s="477"/>
      <c r="D5214" s="526"/>
      <c r="E5214" s="529"/>
      <c r="F5214" s="529"/>
      <c r="G5214" s="530"/>
      <c r="H5214" s="530"/>
      <c r="I5214" s="532"/>
      <c r="J5214" s="531" t="e">
        <f>VLOOKUP(K5214,'[11]CONSOLIDADO PLAN DESARROLLO'!$DK$9:$DM5510,3,0)</f>
        <v>#N/A</v>
      </c>
      <c r="K5214" s="532"/>
      <c r="L5214" s="531" t="str">
        <f>IF(K5214=0,"0-0",(VLOOKUP(K5214,'[11]CONSOLIDADO PLAN DESARROLLO'!$DK$9:$DM$305,2,0)))</f>
        <v>0-0</v>
      </c>
      <c r="M5214" s="532" t="str">
        <f t="shared" si="247"/>
        <v>0-0</v>
      </c>
      <c r="N5214" s="526"/>
      <c r="O5214" s="535"/>
      <c r="AC5214" s="274"/>
    </row>
    <row r="5215" spans="1:29" x14ac:dyDescent="0.2">
      <c r="A5215" s="528"/>
      <c r="B5215" s="477" t="str">
        <f t="shared" si="246"/>
        <v xml:space="preserve"> </v>
      </c>
      <c r="C5215" s="477"/>
      <c r="D5215" s="526"/>
      <c r="E5215" s="529"/>
      <c r="F5215" s="529"/>
      <c r="G5215" s="530"/>
      <c r="H5215" s="530"/>
      <c r="I5215" s="532"/>
      <c r="J5215" s="531" t="e">
        <f>VLOOKUP(K5215,'[11]CONSOLIDADO PLAN DESARROLLO'!$DK$9:$DM5511,3,0)</f>
        <v>#N/A</v>
      </c>
      <c r="K5215" s="532"/>
      <c r="L5215" s="531" t="str">
        <f>IF(K5215=0,"0-0",(VLOOKUP(K5215,'[11]CONSOLIDADO PLAN DESARROLLO'!$DK$9:$DM$305,2,0)))</f>
        <v>0-0</v>
      </c>
      <c r="M5215" s="532" t="str">
        <f t="shared" si="247"/>
        <v>0-0</v>
      </c>
      <c r="N5215" s="526"/>
      <c r="O5215" s="535"/>
      <c r="AC5215" s="274"/>
    </row>
    <row r="5216" spans="1:29" x14ac:dyDescent="0.2">
      <c r="A5216" s="528"/>
      <c r="B5216" s="477" t="str">
        <f t="shared" si="246"/>
        <v xml:space="preserve"> </v>
      </c>
      <c r="C5216" s="477"/>
      <c r="D5216" s="526"/>
      <c r="E5216" s="529"/>
      <c r="F5216" s="529"/>
      <c r="G5216" s="530"/>
      <c r="H5216" s="530"/>
      <c r="I5216" s="532"/>
      <c r="J5216" s="531" t="e">
        <f>VLOOKUP(K5216,'[11]CONSOLIDADO PLAN DESARROLLO'!$DK$9:$DM5512,3,0)</f>
        <v>#N/A</v>
      </c>
      <c r="K5216" s="532"/>
      <c r="L5216" s="531" t="str">
        <f>IF(K5216=0,"0-0",(VLOOKUP(K5216,'[11]CONSOLIDADO PLAN DESARROLLO'!$DK$9:$DM$305,2,0)))</f>
        <v>0-0</v>
      </c>
      <c r="M5216" s="532" t="str">
        <f t="shared" si="247"/>
        <v>0-0</v>
      </c>
      <c r="N5216" s="526"/>
      <c r="O5216" s="535"/>
      <c r="AC5216" s="274"/>
    </row>
    <row r="5217" spans="1:29" x14ac:dyDescent="0.2">
      <c r="A5217" s="528"/>
      <c r="B5217" s="477" t="str">
        <f t="shared" si="246"/>
        <v xml:space="preserve"> </v>
      </c>
      <c r="C5217" s="477"/>
      <c r="D5217" s="526"/>
      <c r="E5217" s="529"/>
      <c r="F5217" s="529"/>
      <c r="G5217" s="530"/>
      <c r="H5217" s="530"/>
      <c r="I5217" s="532"/>
      <c r="J5217" s="531" t="e">
        <f>VLOOKUP(K5217,'[11]CONSOLIDADO PLAN DESARROLLO'!$DK$9:$DM5513,3,0)</f>
        <v>#N/A</v>
      </c>
      <c r="K5217" s="532"/>
      <c r="L5217" s="531" t="str">
        <f>IF(K5217=0,"0-0",(VLOOKUP(K5217,'[11]CONSOLIDADO PLAN DESARROLLO'!$DK$9:$DM$305,2,0)))</f>
        <v>0-0</v>
      </c>
      <c r="M5217" s="532" t="str">
        <f t="shared" si="247"/>
        <v>0-0</v>
      </c>
      <c r="N5217" s="526"/>
      <c r="O5217" s="535"/>
      <c r="AC5217" s="274"/>
    </row>
    <row r="5218" spans="1:29" x14ac:dyDescent="0.2">
      <c r="A5218" s="528"/>
      <c r="B5218" s="477" t="str">
        <f t="shared" si="246"/>
        <v xml:space="preserve"> </v>
      </c>
      <c r="C5218" s="477"/>
      <c r="D5218" s="526"/>
      <c r="E5218" s="529"/>
      <c r="F5218" s="529"/>
      <c r="G5218" s="530"/>
      <c r="H5218" s="530"/>
      <c r="I5218" s="532"/>
      <c r="J5218" s="531" t="e">
        <f>VLOOKUP(K5218,'[11]CONSOLIDADO PLAN DESARROLLO'!$DK$9:$DM5514,3,0)</f>
        <v>#N/A</v>
      </c>
      <c r="K5218" s="532"/>
      <c r="L5218" s="531" t="str">
        <f>IF(K5218=0,"0-0",(VLOOKUP(K5218,'[11]CONSOLIDADO PLAN DESARROLLO'!$DK$9:$DM$305,2,0)))</f>
        <v>0-0</v>
      </c>
      <c r="M5218" s="532" t="str">
        <f t="shared" si="247"/>
        <v>0-0</v>
      </c>
      <c r="N5218" s="526"/>
      <c r="O5218" s="535"/>
      <c r="AC5218" s="274"/>
    </row>
    <row r="5219" spans="1:29" x14ac:dyDescent="0.2">
      <c r="A5219" s="528"/>
      <c r="B5219" s="477" t="str">
        <f t="shared" si="246"/>
        <v xml:space="preserve"> </v>
      </c>
      <c r="C5219" s="477"/>
      <c r="D5219" s="526"/>
      <c r="E5219" s="529"/>
      <c r="F5219" s="529"/>
      <c r="G5219" s="530"/>
      <c r="H5219" s="530"/>
      <c r="I5219" s="532"/>
      <c r="J5219" s="531" t="e">
        <f>VLOOKUP(K5219,'[11]CONSOLIDADO PLAN DESARROLLO'!$DK$9:$DM5515,3,0)</f>
        <v>#N/A</v>
      </c>
      <c r="K5219" s="532"/>
      <c r="L5219" s="531" t="str">
        <f>IF(K5219=0,"0-0",(VLOOKUP(K5219,'[11]CONSOLIDADO PLAN DESARROLLO'!$DK$9:$DM$305,2,0)))</f>
        <v>0-0</v>
      </c>
      <c r="M5219" s="532" t="str">
        <f t="shared" si="247"/>
        <v>0-0</v>
      </c>
      <c r="N5219" s="526"/>
      <c r="O5219" s="535"/>
      <c r="AC5219" s="274"/>
    </row>
    <row r="5220" spans="1:29" x14ac:dyDescent="0.2">
      <c r="A5220" s="528"/>
      <c r="B5220" s="477" t="str">
        <f t="shared" si="246"/>
        <v xml:space="preserve"> </v>
      </c>
      <c r="C5220" s="477"/>
      <c r="D5220" s="526"/>
      <c r="E5220" s="529"/>
      <c r="F5220" s="529"/>
      <c r="G5220" s="530"/>
      <c r="H5220" s="530"/>
      <c r="I5220" s="532"/>
      <c r="J5220" s="531" t="e">
        <f>VLOOKUP(K5220,'[11]CONSOLIDADO PLAN DESARROLLO'!$DK$9:$DM5516,3,0)</f>
        <v>#N/A</v>
      </c>
      <c r="K5220" s="532"/>
      <c r="L5220" s="531" t="str">
        <f>IF(K5220=0,"0-0",(VLOOKUP(K5220,'[11]CONSOLIDADO PLAN DESARROLLO'!$DK$9:$DM$305,2,0)))</f>
        <v>0-0</v>
      </c>
      <c r="M5220" s="532" t="str">
        <f t="shared" si="247"/>
        <v>0-0</v>
      </c>
      <c r="N5220" s="526"/>
      <c r="O5220" s="535"/>
      <c r="AC5220" s="274"/>
    </row>
    <row r="5221" spans="1:29" x14ac:dyDescent="0.2">
      <c r="A5221" s="528"/>
      <c r="B5221" s="477" t="str">
        <f t="shared" si="246"/>
        <v xml:space="preserve"> </v>
      </c>
      <c r="C5221" s="477"/>
      <c r="D5221" s="526"/>
      <c r="E5221" s="529"/>
      <c r="F5221" s="529"/>
      <c r="G5221" s="530"/>
      <c r="H5221" s="530"/>
      <c r="I5221" s="532"/>
      <c r="J5221" s="531" t="e">
        <f>VLOOKUP(K5221,'[11]CONSOLIDADO PLAN DESARROLLO'!$DK$9:$DM5517,3,0)</f>
        <v>#N/A</v>
      </c>
      <c r="K5221" s="532"/>
      <c r="L5221" s="531" t="str">
        <f>IF(K5221=0,"0-0",(VLOOKUP(K5221,'[11]CONSOLIDADO PLAN DESARROLLO'!$DK$9:$DM$305,2,0)))</f>
        <v>0-0</v>
      </c>
      <c r="M5221" s="532" t="str">
        <f t="shared" si="247"/>
        <v>0-0</v>
      </c>
      <c r="N5221" s="526"/>
      <c r="O5221" s="535"/>
      <c r="AC5221" s="274"/>
    </row>
    <row r="5222" spans="1:29" x14ac:dyDescent="0.2">
      <c r="A5222" s="528"/>
      <c r="B5222" s="477" t="str">
        <f t="shared" si="246"/>
        <v xml:space="preserve"> </v>
      </c>
      <c r="C5222" s="477"/>
      <c r="D5222" s="526"/>
      <c r="E5222" s="529"/>
      <c r="F5222" s="529"/>
      <c r="G5222" s="530"/>
      <c r="H5222" s="530"/>
      <c r="I5222" s="532"/>
      <c r="J5222" s="531" t="e">
        <f>VLOOKUP(K5222,'[11]CONSOLIDADO PLAN DESARROLLO'!$DK$9:$DM5518,3,0)</f>
        <v>#N/A</v>
      </c>
      <c r="K5222" s="532"/>
      <c r="L5222" s="531" t="str">
        <f>IF(K5222=0,"0-0",(VLOOKUP(K5222,'[11]CONSOLIDADO PLAN DESARROLLO'!$DK$9:$DM$305,2,0)))</f>
        <v>0-0</v>
      </c>
      <c r="M5222" s="532" t="str">
        <f t="shared" si="247"/>
        <v>0-0</v>
      </c>
      <c r="N5222" s="526"/>
      <c r="O5222" s="535"/>
      <c r="AC5222" s="274"/>
    </row>
    <row r="5223" spans="1:29" x14ac:dyDescent="0.2">
      <c r="A5223" s="528"/>
      <c r="B5223" s="477" t="str">
        <f t="shared" si="246"/>
        <v xml:space="preserve"> </v>
      </c>
      <c r="C5223" s="477"/>
      <c r="D5223" s="526"/>
      <c r="E5223" s="529"/>
      <c r="F5223" s="529"/>
      <c r="G5223" s="530"/>
      <c r="H5223" s="530"/>
      <c r="I5223" s="532"/>
      <c r="J5223" s="531" t="e">
        <f>VLOOKUP(K5223,'[11]CONSOLIDADO PLAN DESARROLLO'!$DK$9:$DM5519,3,0)</f>
        <v>#N/A</v>
      </c>
      <c r="K5223" s="532"/>
      <c r="L5223" s="531" t="str">
        <f>IF(K5223=0,"0-0",(VLOOKUP(K5223,'[11]CONSOLIDADO PLAN DESARROLLO'!$DK$9:$DM$305,2,0)))</f>
        <v>0-0</v>
      </c>
      <c r="M5223" s="532" t="str">
        <f t="shared" si="247"/>
        <v>0-0</v>
      </c>
      <c r="N5223" s="526"/>
      <c r="O5223" s="535"/>
      <c r="AC5223" s="274"/>
    </row>
    <row r="5224" spans="1:29" x14ac:dyDescent="0.2">
      <c r="A5224" s="528"/>
      <c r="B5224" s="477" t="str">
        <f t="shared" si="246"/>
        <v xml:space="preserve"> </v>
      </c>
      <c r="C5224" s="477"/>
      <c r="D5224" s="526"/>
      <c r="E5224" s="529"/>
      <c r="F5224" s="529"/>
      <c r="G5224" s="530"/>
      <c r="H5224" s="530"/>
      <c r="I5224" s="532"/>
      <c r="J5224" s="531" t="e">
        <f>VLOOKUP(K5224,'[11]CONSOLIDADO PLAN DESARROLLO'!$DK$9:$DM5520,3,0)</f>
        <v>#N/A</v>
      </c>
      <c r="K5224" s="532"/>
      <c r="L5224" s="531" t="str">
        <f>IF(K5224=0,"0-0",(VLOOKUP(K5224,'[11]CONSOLIDADO PLAN DESARROLLO'!$DK$9:$DM$305,2,0)))</f>
        <v>0-0</v>
      </c>
      <c r="M5224" s="532" t="str">
        <f t="shared" si="247"/>
        <v>0-0</v>
      </c>
      <c r="N5224" s="526"/>
      <c r="O5224" s="535"/>
      <c r="AC5224" s="274"/>
    </row>
    <row r="5225" spans="1:29" x14ac:dyDescent="0.2">
      <c r="A5225" s="528"/>
      <c r="B5225" s="477" t="str">
        <f t="shared" si="246"/>
        <v xml:space="preserve"> </v>
      </c>
      <c r="C5225" s="477"/>
      <c r="D5225" s="526"/>
      <c r="E5225" s="529"/>
      <c r="F5225" s="529"/>
      <c r="G5225" s="530"/>
      <c r="H5225" s="530"/>
      <c r="I5225" s="532"/>
      <c r="J5225" s="531" t="e">
        <f>VLOOKUP(K5225,'[11]CONSOLIDADO PLAN DESARROLLO'!$DK$9:$DM5521,3,0)</f>
        <v>#N/A</v>
      </c>
      <c r="K5225" s="532"/>
      <c r="L5225" s="531" t="str">
        <f>IF(K5225=0,"0-0",(VLOOKUP(K5225,'[11]CONSOLIDADO PLAN DESARROLLO'!$DK$9:$DM$305,2,0)))</f>
        <v>0-0</v>
      </c>
      <c r="M5225" s="532" t="str">
        <f t="shared" si="247"/>
        <v>0-0</v>
      </c>
      <c r="N5225" s="526"/>
      <c r="O5225" s="535"/>
      <c r="AC5225" s="274"/>
    </row>
    <row r="5226" spans="1:29" x14ac:dyDescent="0.2">
      <c r="A5226" s="528"/>
      <c r="B5226" s="477" t="str">
        <f t="shared" si="246"/>
        <v xml:space="preserve"> </v>
      </c>
      <c r="C5226" s="477"/>
      <c r="D5226" s="526"/>
      <c r="E5226" s="529"/>
      <c r="F5226" s="529"/>
      <c r="G5226" s="530"/>
      <c r="H5226" s="530"/>
      <c r="I5226" s="532"/>
      <c r="J5226" s="531" t="e">
        <f>VLOOKUP(K5226,'[11]CONSOLIDADO PLAN DESARROLLO'!$DK$9:$DM5522,3,0)</f>
        <v>#N/A</v>
      </c>
      <c r="K5226" s="532"/>
      <c r="L5226" s="531" t="str">
        <f>IF(K5226=0,"0-0",(VLOOKUP(K5226,'[11]CONSOLIDADO PLAN DESARROLLO'!$DK$9:$DM$305,2,0)))</f>
        <v>0-0</v>
      </c>
      <c r="M5226" s="532" t="str">
        <f t="shared" si="247"/>
        <v>0-0</v>
      </c>
      <c r="N5226" s="526"/>
      <c r="O5226" s="535"/>
      <c r="AC5226" s="274"/>
    </row>
    <row r="5227" spans="1:29" x14ac:dyDescent="0.2">
      <c r="A5227" s="528"/>
      <c r="B5227" s="477" t="str">
        <f t="shared" si="246"/>
        <v xml:space="preserve"> </v>
      </c>
      <c r="C5227" s="477"/>
      <c r="D5227" s="526"/>
      <c r="E5227" s="529"/>
      <c r="F5227" s="529"/>
      <c r="G5227" s="530"/>
      <c r="H5227" s="530"/>
      <c r="I5227" s="532"/>
      <c r="J5227" s="531" t="e">
        <f>VLOOKUP(K5227,'[11]CONSOLIDADO PLAN DESARROLLO'!$DK$9:$DM5523,3,0)</f>
        <v>#N/A</v>
      </c>
      <c r="K5227" s="532"/>
      <c r="L5227" s="531" t="str">
        <f>IF(K5227=0,"0-0",(VLOOKUP(K5227,'[11]CONSOLIDADO PLAN DESARROLLO'!$DK$9:$DM$305,2,0)))</f>
        <v>0-0</v>
      </c>
      <c r="M5227" s="532" t="str">
        <f t="shared" si="247"/>
        <v>0-0</v>
      </c>
      <c r="N5227" s="526"/>
      <c r="O5227" s="535"/>
      <c r="AC5227" s="274"/>
    </row>
    <row r="5228" spans="1:29" x14ac:dyDescent="0.2">
      <c r="A5228" s="528"/>
      <c r="B5228" s="477" t="str">
        <f t="shared" si="246"/>
        <v xml:space="preserve"> </v>
      </c>
      <c r="C5228" s="477"/>
      <c r="D5228" s="526"/>
      <c r="E5228" s="529"/>
      <c r="F5228" s="529"/>
      <c r="G5228" s="530"/>
      <c r="H5228" s="530"/>
      <c r="I5228" s="532"/>
      <c r="J5228" s="531" t="e">
        <f>VLOOKUP(K5228,'[11]CONSOLIDADO PLAN DESARROLLO'!$DK$9:$DM5524,3,0)</f>
        <v>#N/A</v>
      </c>
      <c r="K5228" s="532"/>
      <c r="L5228" s="531" t="str">
        <f>IF(K5228=0,"0-0",(VLOOKUP(K5228,'[11]CONSOLIDADO PLAN DESARROLLO'!$DK$9:$DM$305,2,0)))</f>
        <v>0-0</v>
      </c>
      <c r="M5228" s="532" t="str">
        <f t="shared" si="247"/>
        <v>0-0</v>
      </c>
      <c r="N5228" s="526"/>
      <c r="O5228" s="535"/>
      <c r="AC5228" s="274"/>
    </row>
    <row r="5229" spans="1:29" x14ac:dyDescent="0.2">
      <c r="A5229" s="528"/>
      <c r="B5229" s="477" t="str">
        <f t="shared" si="246"/>
        <v xml:space="preserve"> </v>
      </c>
      <c r="C5229" s="477"/>
      <c r="D5229" s="526"/>
      <c r="E5229" s="529"/>
      <c r="F5229" s="529"/>
      <c r="G5229" s="530"/>
      <c r="H5229" s="530"/>
      <c r="I5229" s="532"/>
      <c r="J5229" s="531" t="e">
        <f>VLOOKUP(K5229,'[11]CONSOLIDADO PLAN DESARROLLO'!$DK$9:$DM5525,3,0)</f>
        <v>#N/A</v>
      </c>
      <c r="K5229" s="532"/>
      <c r="L5229" s="531" t="str">
        <f>IF(K5229=0,"0-0",(VLOOKUP(K5229,'[11]CONSOLIDADO PLAN DESARROLLO'!$DK$9:$DM$305,2,0)))</f>
        <v>0-0</v>
      </c>
      <c r="M5229" s="532" t="str">
        <f t="shared" si="247"/>
        <v>0-0</v>
      </c>
      <c r="N5229" s="526"/>
      <c r="O5229" s="535"/>
      <c r="AC5229" s="274"/>
    </row>
    <row r="5230" spans="1:29" x14ac:dyDescent="0.2">
      <c r="A5230" s="528"/>
      <c r="B5230" s="477" t="str">
        <f t="shared" si="246"/>
        <v xml:space="preserve"> </v>
      </c>
      <c r="C5230" s="477"/>
      <c r="D5230" s="526"/>
      <c r="E5230" s="529"/>
      <c r="F5230" s="529"/>
      <c r="G5230" s="530"/>
      <c r="H5230" s="530"/>
      <c r="I5230" s="532"/>
      <c r="J5230" s="531" t="e">
        <f>VLOOKUP(K5230,'[11]CONSOLIDADO PLAN DESARROLLO'!$DK$9:$DM5526,3,0)</f>
        <v>#N/A</v>
      </c>
      <c r="K5230" s="532"/>
      <c r="L5230" s="531" t="str">
        <f>IF(K5230=0,"0-0",(VLOOKUP(K5230,'[11]CONSOLIDADO PLAN DESARROLLO'!$DK$9:$DM$305,2,0)))</f>
        <v>0-0</v>
      </c>
      <c r="M5230" s="532" t="str">
        <f t="shared" si="247"/>
        <v>0-0</v>
      </c>
      <c r="N5230" s="526"/>
      <c r="O5230" s="535"/>
      <c r="AC5230" s="274"/>
    </row>
    <row r="5231" spans="1:29" x14ac:dyDescent="0.2">
      <c r="A5231" s="528"/>
      <c r="B5231" s="477" t="str">
        <f t="shared" si="246"/>
        <v xml:space="preserve"> </v>
      </c>
      <c r="C5231" s="477"/>
      <c r="D5231" s="526"/>
      <c r="E5231" s="529"/>
      <c r="F5231" s="529"/>
      <c r="G5231" s="530"/>
      <c r="H5231" s="530"/>
      <c r="I5231" s="532"/>
      <c r="J5231" s="531" t="e">
        <f>VLOOKUP(K5231,'[11]CONSOLIDADO PLAN DESARROLLO'!$DK$9:$DM5527,3,0)</f>
        <v>#N/A</v>
      </c>
      <c r="K5231" s="532"/>
      <c r="L5231" s="531" t="str">
        <f>IF(K5231=0,"0-0",(VLOOKUP(K5231,'[11]CONSOLIDADO PLAN DESARROLLO'!$DK$9:$DM$305,2,0)))</f>
        <v>0-0</v>
      </c>
      <c r="M5231" s="532" t="str">
        <f t="shared" si="247"/>
        <v>0-0</v>
      </c>
      <c r="N5231" s="526"/>
      <c r="O5231" s="535"/>
      <c r="AC5231" s="274"/>
    </row>
    <row r="5232" spans="1:29" x14ac:dyDescent="0.2">
      <c r="A5232" s="528"/>
      <c r="B5232" s="477" t="str">
        <f t="shared" si="246"/>
        <v xml:space="preserve"> </v>
      </c>
      <c r="C5232" s="477"/>
      <c r="D5232" s="526"/>
      <c r="E5232" s="529"/>
      <c r="F5232" s="529"/>
      <c r="G5232" s="530"/>
      <c r="H5232" s="530"/>
      <c r="I5232" s="532"/>
      <c r="J5232" s="531" t="e">
        <f>VLOOKUP(K5232,'[11]CONSOLIDADO PLAN DESARROLLO'!$DK$9:$DM5528,3,0)</f>
        <v>#N/A</v>
      </c>
      <c r="K5232" s="532"/>
      <c r="L5232" s="531" t="str">
        <f>IF(K5232=0,"0-0",(VLOOKUP(K5232,'[11]CONSOLIDADO PLAN DESARROLLO'!$DK$9:$DM$305,2,0)))</f>
        <v>0-0</v>
      </c>
      <c r="M5232" s="532" t="str">
        <f t="shared" si="247"/>
        <v>0-0</v>
      </c>
      <c r="N5232" s="526"/>
      <c r="O5232" s="535"/>
      <c r="AC5232" s="274"/>
    </row>
    <row r="5233" spans="1:29" x14ac:dyDescent="0.2">
      <c r="A5233" s="528"/>
      <c r="B5233" s="477" t="str">
        <f t="shared" si="246"/>
        <v xml:space="preserve"> </v>
      </c>
      <c r="C5233" s="477"/>
      <c r="D5233" s="526"/>
      <c r="E5233" s="529"/>
      <c r="F5233" s="529"/>
      <c r="G5233" s="530"/>
      <c r="H5233" s="530"/>
      <c r="I5233" s="532"/>
      <c r="J5233" s="531" t="e">
        <f>VLOOKUP(K5233,'[11]CONSOLIDADO PLAN DESARROLLO'!$DK$9:$DM5529,3,0)</f>
        <v>#N/A</v>
      </c>
      <c r="K5233" s="532"/>
      <c r="L5233" s="531" t="str">
        <f>IF(K5233=0,"0-0",(VLOOKUP(K5233,'[11]CONSOLIDADO PLAN DESARROLLO'!$DK$9:$DM$305,2,0)))</f>
        <v>0-0</v>
      </c>
      <c r="M5233" s="532" t="str">
        <f t="shared" si="247"/>
        <v>0-0</v>
      </c>
      <c r="N5233" s="526"/>
      <c r="O5233" s="535"/>
      <c r="AC5233" s="274"/>
    </row>
    <row r="5234" spans="1:29" x14ac:dyDescent="0.2">
      <c r="A5234" s="528"/>
      <c r="B5234" s="477" t="str">
        <f t="shared" si="246"/>
        <v xml:space="preserve"> </v>
      </c>
      <c r="C5234" s="477"/>
      <c r="D5234" s="526"/>
      <c r="E5234" s="529"/>
      <c r="F5234" s="529"/>
      <c r="G5234" s="530"/>
      <c r="H5234" s="530"/>
      <c r="I5234" s="532"/>
      <c r="J5234" s="531" t="e">
        <f>VLOOKUP(K5234,'[11]CONSOLIDADO PLAN DESARROLLO'!$DK$9:$DM5530,3,0)</f>
        <v>#N/A</v>
      </c>
      <c r="K5234" s="532"/>
      <c r="L5234" s="531" t="str">
        <f>IF(K5234=0,"0-0",(VLOOKUP(K5234,'[11]CONSOLIDADO PLAN DESARROLLO'!$DK$9:$DM$305,2,0)))</f>
        <v>0-0</v>
      </c>
      <c r="M5234" s="532" t="str">
        <f t="shared" si="247"/>
        <v>0-0</v>
      </c>
      <c r="N5234" s="526"/>
      <c r="O5234" s="535"/>
      <c r="AC5234" s="274"/>
    </row>
    <row r="5235" spans="1:29" x14ac:dyDescent="0.2">
      <c r="A5235" s="528"/>
      <c r="B5235" s="477" t="str">
        <f t="shared" si="246"/>
        <v xml:space="preserve"> </v>
      </c>
      <c r="C5235" s="477"/>
      <c r="D5235" s="526"/>
      <c r="E5235" s="529"/>
      <c r="F5235" s="529"/>
      <c r="G5235" s="530"/>
      <c r="H5235" s="530"/>
      <c r="I5235" s="532"/>
      <c r="J5235" s="531" t="e">
        <f>VLOOKUP(K5235,'[11]CONSOLIDADO PLAN DESARROLLO'!$DK$9:$DM5531,3,0)</f>
        <v>#N/A</v>
      </c>
      <c r="K5235" s="532"/>
      <c r="L5235" s="531" t="str">
        <f>IF(K5235=0,"0-0",(VLOOKUP(K5235,'[11]CONSOLIDADO PLAN DESARROLLO'!$DK$9:$DM$305,2,0)))</f>
        <v>0-0</v>
      </c>
      <c r="M5235" s="532" t="str">
        <f t="shared" si="247"/>
        <v>0-0</v>
      </c>
      <c r="N5235" s="526"/>
      <c r="O5235" s="535"/>
      <c r="AC5235" s="274"/>
    </row>
    <row r="5236" spans="1:29" x14ac:dyDescent="0.2">
      <c r="A5236" s="528"/>
      <c r="B5236" s="477" t="str">
        <f t="shared" si="246"/>
        <v xml:space="preserve"> </v>
      </c>
      <c r="C5236" s="477"/>
      <c r="D5236" s="526"/>
      <c r="E5236" s="529"/>
      <c r="F5236" s="529"/>
      <c r="G5236" s="530"/>
      <c r="H5236" s="530"/>
      <c r="I5236" s="532"/>
      <c r="J5236" s="531" t="e">
        <f>VLOOKUP(K5236,'[11]CONSOLIDADO PLAN DESARROLLO'!$DK$9:$DM5532,3,0)</f>
        <v>#N/A</v>
      </c>
      <c r="K5236" s="532"/>
      <c r="L5236" s="531" t="str">
        <f>IF(K5236=0,"0-0",(VLOOKUP(K5236,'[11]CONSOLIDADO PLAN DESARROLLO'!$DK$9:$DM$305,2,0)))</f>
        <v>0-0</v>
      </c>
      <c r="M5236" s="532" t="str">
        <f t="shared" si="247"/>
        <v>0-0</v>
      </c>
      <c r="N5236" s="526"/>
      <c r="O5236" s="535"/>
      <c r="AC5236" s="274"/>
    </row>
    <row r="5237" spans="1:29" x14ac:dyDescent="0.2">
      <c r="A5237" s="528"/>
      <c r="B5237" s="477" t="str">
        <f t="shared" si="246"/>
        <v xml:space="preserve"> </v>
      </c>
      <c r="C5237" s="477"/>
      <c r="D5237" s="526"/>
      <c r="E5237" s="529"/>
      <c r="F5237" s="529"/>
      <c r="G5237" s="530"/>
      <c r="H5237" s="530"/>
      <c r="I5237" s="532"/>
      <c r="J5237" s="531" t="e">
        <f>VLOOKUP(K5237,'[11]CONSOLIDADO PLAN DESARROLLO'!$DK$9:$DM5533,3,0)</f>
        <v>#N/A</v>
      </c>
      <c r="K5237" s="532"/>
      <c r="L5237" s="531" t="str">
        <f>IF(K5237=0,"0-0",(VLOOKUP(K5237,'[11]CONSOLIDADO PLAN DESARROLLO'!$DK$9:$DM$305,2,0)))</f>
        <v>0-0</v>
      </c>
      <c r="M5237" s="532" t="str">
        <f t="shared" si="247"/>
        <v>0-0</v>
      </c>
      <c r="N5237" s="526"/>
      <c r="O5237" s="535"/>
      <c r="AC5237" s="274"/>
    </row>
    <row r="5238" spans="1:29" x14ac:dyDescent="0.2">
      <c r="A5238" s="528"/>
      <c r="B5238" s="477" t="str">
        <f t="shared" si="246"/>
        <v xml:space="preserve"> </v>
      </c>
      <c r="C5238" s="477"/>
      <c r="D5238" s="526"/>
      <c r="E5238" s="529"/>
      <c r="F5238" s="529"/>
      <c r="G5238" s="530"/>
      <c r="H5238" s="530"/>
      <c r="I5238" s="532"/>
      <c r="J5238" s="531" t="e">
        <f>VLOOKUP(K5238,'[11]CONSOLIDADO PLAN DESARROLLO'!$DK$9:$DM5534,3,0)</f>
        <v>#N/A</v>
      </c>
      <c r="K5238" s="532"/>
      <c r="L5238" s="531" t="str">
        <f>IF(K5238=0,"0-0",(VLOOKUP(K5238,'[11]CONSOLIDADO PLAN DESARROLLO'!$DK$9:$DM$305,2,0)))</f>
        <v>0-0</v>
      </c>
      <c r="M5238" s="532" t="str">
        <f t="shared" si="247"/>
        <v>0-0</v>
      </c>
      <c r="N5238" s="526"/>
      <c r="O5238" s="535"/>
      <c r="AC5238" s="274"/>
    </row>
    <row r="5239" spans="1:29" x14ac:dyDescent="0.2">
      <c r="A5239" s="528"/>
      <c r="B5239" s="477" t="str">
        <f t="shared" si="246"/>
        <v xml:space="preserve"> </v>
      </c>
      <c r="C5239" s="477"/>
      <c r="D5239" s="526"/>
      <c r="E5239" s="529"/>
      <c r="F5239" s="529"/>
      <c r="G5239" s="530"/>
      <c r="H5239" s="530"/>
      <c r="I5239" s="532"/>
      <c r="J5239" s="531" t="e">
        <f>VLOOKUP(K5239,'[11]CONSOLIDADO PLAN DESARROLLO'!$DK$9:$DM5535,3,0)</f>
        <v>#N/A</v>
      </c>
      <c r="K5239" s="532"/>
      <c r="L5239" s="531" t="str">
        <f>IF(K5239=0,"0-0",(VLOOKUP(K5239,'[11]CONSOLIDADO PLAN DESARROLLO'!$DK$9:$DM$305,2,0)))</f>
        <v>0-0</v>
      </c>
      <c r="M5239" s="532" t="str">
        <f t="shared" si="247"/>
        <v>0-0</v>
      </c>
      <c r="N5239" s="526"/>
      <c r="O5239" s="535"/>
      <c r="AC5239" s="274"/>
    </row>
    <row r="5240" spans="1:29" x14ac:dyDescent="0.2">
      <c r="A5240" s="528"/>
      <c r="B5240" s="477" t="str">
        <f t="shared" si="246"/>
        <v xml:space="preserve"> </v>
      </c>
      <c r="C5240" s="477"/>
      <c r="D5240" s="526"/>
      <c r="E5240" s="529"/>
      <c r="F5240" s="529"/>
      <c r="G5240" s="530"/>
      <c r="H5240" s="530"/>
      <c r="I5240" s="532"/>
      <c r="J5240" s="531" t="e">
        <f>VLOOKUP(K5240,'[11]CONSOLIDADO PLAN DESARROLLO'!$DK$9:$DM5536,3,0)</f>
        <v>#N/A</v>
      </c>
      <c r="K5240" s="532"/>
      <c r="L5240" s="531" t="str">
        <f>IF(K5240=0,"0-0",(VLOOKUP(K5240,'[11]CONSOLIDADO PLAN DESARROLLO'!$DK$9:$DM$305,2,0)))</f>
        <v>0-0</v>
      </c>
      <c r="M5240" s="532" t="str">
        <f t="shared" si="247"/>
        <v>0-0</v>
      </c>
      <c r="N5240" s="526"/>
      <c r="O5240" s="535"/>
      <c r="AC5240" s="274"/>
    </row>
    <row r="5241" spans="1:29" x14ac:dyDescent="0.2">
      <c r="A5241" s="528"/>
      <c r="B5241" s="477" t="str">
        <f t="shared" si="246"/>
        <v xml:space="preserve"> </v>
      </c>
      <c r="C5241" s="477"/>
      <c r="D5241" s="526"/>
      <c r="E5241" s="529"/>
      <c r="F5241" s="529"/>
      <c r="G5241" s="530"/>
      <c r="H5241" s="530"/>
      <c r="I5241" s="532"/>
      <c r="J5241" s="531" t="e">
        <f>VLOOKUP(K5241,'[11]CONSOLIDADO PLAN DESARROLLO'!$DK$9:$DM5537,3,0)</f>
        <v>#N/A</v>
      </c>
      <c r="K5241" s="532"/>
      <c r="L5241" s="531" t="str">
        <f>IF(K5241=0,"0-0",(VLOOKUP(K5241,'[11]CONSOLIDADO PLAN DESARROLLO'!$DK$9:$DM$305,2,0)))</f>
        <v>0-0</v>
      </c>
      <c r="M5241" s="532" t="str">
        <f t="shared" si="247"/>
        <v>0-0</v>
      </c>
      <c r="N5241" s="526"/>
      <c r="O5241" s="535"/>
      <c r="AC5241" s="274"/>
    </row>
    <row r="5242" spans="1:29" x14ac:dyDescent="0.2">
      <c r="A5242" s="528"/>
      <c r="B5242" s="477" t="str">
        <f t="shared" si="246"/>
        <v xml:space="preserve"> </v>
      </c>
      <c r="C5242" s="477"/>
      <c r="D5242" s="526"/>
      <c r="E5242" s="529"/>
      <c r="F5242" s="529"/>
      <c r="G5242" s="530"/>
      <c r="H5242" s="530"/>
      <c r="I5242" s="532"/>
      <c r="J5242" s="531" t="e">
        <f>VLOOKUP(K5242,'[11]CONSOLIDADO PLAN DESARROLLO'!$DK$9:$DM5538,3,0)</f>
        <v>#N/A</v>
      </c>
      <c r="K5242" s="532"/>
      <c r="L5242" s="531" t="str">
        <f>IF(K5242=0,"0-0",(VLOOKUP(K5242,'[11]CONSOLIDADO PLAN DESARROLLO'!$DK$9:$DM$305,2,0)))</f>
        <v>0-0</v>
      </c>
      <c r="M5242" s="532" t="str">
        <f t="shared" si="247"/>
        <v>0-0</v>
      </c>
      <c r="N5242" s="526"/>
      <c r="O5242" s="535"/>
      <c r="AC5242" s="274"/>
    </row>
    <row r="5243" spans="1:29" x14ac:dyDescent="0.2">
      <c r="A5243" s="528"/>
      <c r="B5243" s="477" t="str">
        <f t="shared" si="246"/>
        <v xml:space="preserve"> </v>
      </c>
      <c r="C5243" s="477"/>
      <c r="D5243" s="526"/>
      <c r="E5243" s="529"/>
      <c r="F5243" s="529"/>
      <c r="G5243" s="530"/>
      <c r="H5243" s="530"/>
      <c r="I5243" s="532"/>
      <c r="J5243" s="531" t="e">
        <f>VLOOKUP(K5243,'[11]CONSOLIDADO PLAN DESARROLLO'!$DK$9:$DM5539,3,0)</f>
        <v>#N/A</v>
      </c>
      <c r="K5243" s="532"/>
      <c r="L5243" s="531" t="str">
        <f>IF(K5243=0,"0-0",(VLOOKUP(K5243,'[11]CONSOLIDADO PLAN DESARROLLO'!$DK$9:$DM$305,2,0)))</f>
        <v>0-0</v>
      </c>
      <c r="M5243" s="532" t="str">
        <f t="shared" si="247"/>
        <v>0-0</v>
      </c>
      <c r="N5243" s="526"/>
      <c r="O5243" s="535"/>
      <c r="AC5243" s="274"/>
    </row>
    <row r="5244" spans="1:29" x14ac:dyDescent="0.2">
      <c r="A5244" s="528"/>
      <c r="B5244" s="477" t="str">
        <f t="shared" si="246"/>
        <v xml:space="preserve"> </v>
      </c>
      <c r="C5244" s="477"/>
      <c r="D5244" s="526"/>
      <c r="E5244" s="529"/>
      <c r="F5244" s="529"/>
      <c r="G5244" s="530"/>
      <c r="H5244" s="530"/>
      <c r="I5244" s="532"/>
      <c r="J5244" s="531" t="e">
        <f>VLOOKUP(K5244,'[11]CONSOLIDADO PLAN DESARROLLO'!$DK$9:$DM5540,3,0)</f>
        <v>#N/A</v>
      </c>
      <c r="K5244" s="532"/>
      <c r="L5244" s="531" t="str">
        <f>IF(K5244=0,"0-0",(VLOOKUP(K5244,'[11]CONSOLIDADO PLAN DESARROLLO'!$DK$9:$DM$305,2,0)))</f>
        <v>0-0</v>
      </c>
      <c r="M5244" s="532" t="str">
        <f t="shared" si="247"/>
        <v>0-0</v>
      </c>
      <c r="N5244" s="526"/>
      <c r="O5244" s="535"/>
      <c r="AC5244" s="274"/>
    </row>
    <row r="5245" spans="1:29" x14ac:dyDescent="0.2">
      <c r="A5245" s="528"/>
      <c r="B5245" s="477" t="str">
        <f t="shared" si="246"/>
        <v xml:space="preserve"> </v>
      </c>
      <c r="C5245" s="477"/>
      <c r="D5245" s="526"/>
      <c r="E5245" s="529"/>
      <c r="F5245" s="529"/>
      <c r="G5245" s="530"/>
      <c r="H5245" s="530"/>
      <c r="I5245" s="532"/>
      <c r="J5245" s="531" t="e">
        <f>VLOOKUP(K5245,'[11]CONSOLIDADO PLAN DESARROLLO'!$DK$9:$DM5541,3,0)</f>
        <v>#N/A</v>
      </c>
      <c r="K5245" s="532"/>
      <c r="L5245" s="531" t="str">
        <f>IF(K5245=0,"0-0",(VLOOKUP(K5245,'[11]CONSOLIDADO PLAN DESARROLLO'!$DK$9:$DM$305,2,0)))</f>
        <v>0-0</v>
      </c>
      <c r="M5245" s="532" t="str">
        <f t="shared" si="247"/>
        <v>0-0</v>
      </c>
      <c r="N5245" s="526"/>
      <c r="O5245" s="535"/>
      <c r="AC5245" s="274"/>
    </row>
    <row r="5246" spans="1:29" x14ac:dyDescent="0.2">
      <c r="A5246" s="528"/>
      <c r="B5246" s="477" t="str">
        <f t="shared" si="246"/>
        <v xml:space="preserve"> </v>
      </c>
      <c r="C5246" s="477"/>
      <c r="D5246" s="526"/>
      <c r="E5246" s="529"/>
      <c r="F5246" s="529"/>
      <c r="G5246" s="530"/>
      <c r="H5246" s="530"/>
      <c r="I5246" s="532"/>
      <c r="J5246" s="531" t="e">
        <f>VLOOKUP(K5246,'[11]CONSOLIDADO PLAN DESARROLLO'!$DK$9:$DM5542,3,0)</f>
        <v>#N/A</v>
      </c>
      <c r="K5246" s="532"/>
      <c r="L5246" s="531" t="str">
        <f>IF(K5246=0,"0-0",(VLOOKUP(K5246,'[11]CONSOLIDADO PLAN DESARROLLO'!$DK$9:$DM$305,2,0)))</f>
        <v>0-0</v>
      </c>
      <c r="M5246" s="532" t="str">
        <f t="shared" si="247"/>
        <v>0-0</v>
      </c>
      <c r="N5246" s="526"/>
      <c r="O5246" s="535"/>
      <c r="AC5246" s="274"/>
    </row>
    <row r="5247" spans="1:29" x14ac:dyDescent="0.2">
      <c r="A5247" s="528"/>
      <c r="B5247" s="477" t="str">
        <f t="shared" si="246"/>
        <v xml:space="preserve"> </v>
      </c>
      <c r="C5247" s="477"/>
      <c r="D5247" s="526"/>
      <c r="E5247" s="529"/>
      <c r="F5247" s="529"/>
      <c r="G5247" s="530"/>
      <c r="H5247" s="530"/>
      <c r="I5247" s="532"/>
      <c r="J5247" s="531" t="e">
        <f>VLOOKUP(K5247,'[11]CONSOLIDADO PLAN DESARROLLO'!$DK$9:$DM5543,3,0)</f>
        <v>#N/A</v>
      </c>
      <c r="K5247" s="532"/>
      <c r="L5247" s="531" t="str">
        <f>IF(K5247=0,"0-0",(VLOOKUP(K5247,'[11]CONSOLIDADO PLAN DESARROLLO'!$DK$9:$DM$305,2,0)))</f>
        <v>0-0</v>
      </c>
      <c r="M5247" s="532" t="str">
        <f t="shared" si="247"/>
        <v>0-0</v>
      </c>
      <c r="N5247" s="526"/>
      <c r="O5247" s="535"/>
      <c r="AC5247" s="274"/>
    </row>
    <row r="5248" spans="1:29" x14ac:dyDescent="0.2">
      <c r="A5248" s="528"/>
      <c r="B5248" s="477" t="str">
        <f t="shared" si="246"/>
        <v xml:space="preserve"> </v>
      </c>
      <c r="C5248" s="477"/>
      <c r="D5248" s="526"/>
      <c r="E5248" s="529"/>
      <c r="F5248" s="529"/>
      <c r="G5248" s="530"/>
      <c r="H5248" s="530"/>
      <c r="I5248" s="532"/>
      <c r="J5248" s="531" t="e">
        <f>VLOOKUP(K5248,'[11]CONSOLIDADO PLAN DESARROLLO'!$DK$9:$DM5544,3,0)</f>
        <v>#N/A</v>
      </c>
      <c r="K5248" s="532"/>
      <c r="L5248" s="531" t="str">
        <f>IF(K5248=0,"0-0",(VLOOKUP(K5248,'[11]CONSOLIDADO PLAN DESARROLLO'!$DK$9:$DM$305,2,0)))</f>
        <v>0-0</v>
      </c>
      <c r="M5248" s="532" t="str">
        <f t="shared" si="247"/>
        <v>0-0</v>
      </c>
      <c r="N5248" s="526"/>
      <c r="O5248" s="535"/>
      <c r="AC5248" s="274"/>
    </row>
    <row r="5249" spans="1:29" x14ac:dyDescent="0.2">
      <c r="A5249" s="528"/>
      <c r="B5249" s="477" t="str">
        <f t="shared" si="246"/>
        <v xml:space="preserve"> </v>
      </c>
      <c r="C5249" s="477"/>
      <c r="D5249" s="526"/>
      <c r="E5249" s="529"/>
      <c r="F5249" s="529"/>
      <c r="G5249" s="530"/>
      <c r="H5249" s="530"/>
      <c r="I5249" s="532"/>
      <c r="J5249" s="531" t="e">
        <f>VLOOKUP(K5249,'[11]CONSOLIDADO PLAN DESARROLLO'!$DK$9:$DM5545,3,0)</f>
        <v>#N/A</v>
      </c>
      <c r="K5249" s="532"/>
      <c r="L5249" s="531" t="str">
        <f>IF(K5249=0,"0-0",(VLOOKUP(K5249,'[11]CONSOLIDADO PLAN DESARROLLO'!$DK$9:$DM$305,2,0)))</f>
        <v>0-0</v>
      </c>
      <c r="M5249" s="532" t="str">
        <f t="shared" si="247"/>
        <v>0-0</v>
      </c>
      <c r="N5249" s="526"/>
      <c r="O5249" s="535"/>
      <c r="AC5249" s="274"/>
    </row>
    <row r="5250" spans="1:29" x14ac:dyDescent="0.2">
      <c r="A5250" s="528"/>
      <c r="B5250" s="477" t="str">
        <f t="shared" si="246"/>
        <v xml:space="preserve"> </v>
      </c>
      <c r="C5250" s="477"/>
      <c r="D5250" s="526"/>
      <c r="E5250" s="529"/>
      <c r="F5250" s="529"/>
      <c r="G5250" s="530"/>
      <c r="H5250" s="530"/>
      <c r="I5250" s="532"/>
      <c r="J5250" s="531" t="e">
        <f>VLOOKUP(K5250,'[11]CONSOLIDADO PLAN DESARROLLO'!$DK$9:$DM5546,3,0)</f>
        <v>#N/A</v>
      </c>
      <c r="K5250" s="532"/>
      <c r="L5250" s="531" t="str">
        <f>IF(K5250=0,"0-0",(VLOOKUP(K5250,'[11]CONSOLIDADO PLAN DESARROLLO'!$DK$9:$DM$305,2,0)))</f>
        <v>0-0</v>
      </c>
      <c r="M5250" s="532" t="str">
        <f t="shared" si="247"/>
        <v>0-0</v>
      </c>
      <c r="N5250" s="526"/>
      <c r="O5250" s="535"/>
      <c r="AC5250" s="274"/>
    </row>
    <row r="5251" spans="1:29" x14ac:dyDescent="0.2">
      <c r="A5251" s="528"/>
      <c r="B5251" s="477" t="str">
        <f t="shared" ref="B5251:B5314" si="248">+CONCATENATE(C5251," ",(LEFT(I5251,(3))))</f>
        <v xml:space="preserve"> </v>
      </c>
      <c r="C5251" s="477"/>
      <c r="D5251" s="526"/>
      <c r="E5251" s="529"/>
      <c r="F5251" s="529"/>
      <c r="G5251" s="530"/>
      <c r="H5251" s="530"/>
      <c r="I5251" s="532"/>
      <c r="J5251" s="531" t="e">
        <f>VLOOKUP(K5251,'[11]CONSOLIDADO PLAN DESARROLLO'!$DK$9:$DM5547,3,0)</f>
        <v>#N/A</v>
      </c>
      <c r="K5251" s="532"/>
      <c r="L5251" s="531" t="str">
        <f>IF(K5251=0,"0-0",(VLOOKUP(K5251,'[11]CONSOLIDADO PLAN DESARROLLO'!$DK$9:$DM$305,2,0)))</f>
        <v>0-0</v>
      </c>
      <c r="M5251" s="532" t="str">
        <f t="shared" ref="M5251:M5314" si="249">IF(I5251=0,"0-0",(VLOOKUP(I5251,$Q$2:$V$191,$P$1,0)))</f>
        <v>0-0</v>
      </c>
      <c r="N5251" s="526"/>
      <c r="O5251" s="535"/>
      <c r="AC5251" s="274"/>
    </row>
    <row r="5252" spans="1:29" x14ac:dyDescent="0.2">
      <c r="A5252" s="528"/>
      <c r="B5252" s="477" t="str">
        <f t="shared" si="248"/>
        <v xml:space="preserve"> </v>
      </c>
      <c r="C5252" s="477"/>
      <c r="D5252" s="526"/>
      <c r="E5252" s="529"/>
      <c r="F5252" s="529"/>
      <c r="G5252" s="530"/>
      <c r="H5252" s="530"/>
      <c r="I5252" s="532"/>
      <c r="J5252" s="531" t="e">
        <f>VLOOKUP(K5252,'[11]CONSOLIDADO PLAN DESARROLLO'!$DK$9:$DM5548,3,0)</f>
        <v>#N/A</v>
      </c>
      <c r="K5252" s="532"/>
      <c r="L5252" s="531" t="str">
        <f>IF(K5252=0,"0-0",(VLOOKUP(K5252,'[11]CONSOLIDADO PLAN DESARROLLO'!$DK$9:$DM$305,2,0)))</f>
        <v>0-0</v>
      </c>
      <c r="M5252" s="532" t="str">
        <f t="shared" si="249"/>
        <v>0-0</v>
      </c>
      <c r="N5252" s="526"/>
      <c r="O5252" s="535"/>
      <c r="AC5252" s="274"/>
    </row>
    <row r="5253" spans="1:29" x14ac:dyDescent="0.2">
      <c r="A5253" s="528"/>
      <c r="B5253" s="477" t="str">
        <f t="shared" si="248"/>
        <v xml:space="preserve"> </v>
      </c>
      <c r="C5253" s="477"/>
      <c r="D5253" s="526"/>
      <c r="E5253" s="529"/>
      <c r="F5253" s="529"/>
      <c r="G5253" s="530"/>
      <c r="H5253" s="530"/>
      <c r="I5253" s="532"/>
      <c r="J5253" s="531" t="e">
        <f>VLOOKUP(K5253,'[11]CONSOLIDADO PLAN DESARROLLO'!$DK$9:$DM5549,3,0)</f>
        <v>#N/A</v>
      </c>
      <c r="K5253" s="532"/>
      <c r="L5253" s="531" t="str">
        <f>IF(K5253=0,"0-0",(VLOOKUP(K5253,'[11]CONSOLIDADO PLAN DESARROLLO'!$DK$9:$DM$305,2,0)))</f>
        <v>0-0</v>
      </c>
      <c r="M5253" s="532" t="str">
        <f t="shared" si="249"/>
        <v>0-0</v>
      </c>
      <c r="N5253" s="526"/>
      <c r="O5253" s="535"/>
      <c r="AC5253" s="274"/>
    </row>
    <row r="5254" spans="1:29" x14ac:dyDescent="0.2">
      <c r="A5254" s="528"/>
      <c r="B5254" s="477" t="str">
        <f t="shared" si="248"/>
        <v xml:space="preserve"> </v>
      </c>
      <c r="C5254" s="477"/>
      <c r="D5254" s="526"/>
      <c r="E5254" s="529"/>
      <c r="F5254" s="529"/>
      <c r="G5254" s="530"/>
      <c r="H5254" s="530"/>
      <c r="I5254" s="532"/>
      <c r="J5254" s="531" t="e">
        <f>VLOOKUP(K5254,'[11]CONSOLIDADO PLAN DESARROLLO'!$DK$9:$DM5550,3,0)</f>
        <v>#N/A</v>
      </c>
      <c r="K5254" s="532"/>
      <c r="L5254" s="531" t="str">
        <f>IF(K5254=0,"0-0",(VLOOKUP(K5254,'[11]CONSOLIDADO PLAN DESARROLLO'!$DK$9:$DM$305,2,0)))</f>
        <v>0-0</v>
      </c>
      <c r="M5254" s="532" t="str">
        <f t="shared" si="249"/>
        <v>0-0</v>
      </c>
      <c r="N5254" s="526"/>
      <c r="O5254" s="535"/>
      <c r="AC5254" s="274"/>
    </row>
    <row r="5255" spans="1:29" x14ac:dyDescent="0.2">
      <c r="A5255" s="528"/>
      <c r="B5255" s="477" t="str">
        <f t="shared" si="248"/>
        <v xml:space="preserve"> </v>
      </c>
      <c r="C5255" s="477"/>
      <c r="D5255" s="526"/>
      <c r="E5255" s="529"/>
      <c r="F5255" s="529"/>
      <c r="G5255" s="530"/>
      <c r="H5255" s="530"/>
      <c r="I5255" s="532"/>
      <c r="J5255" s="531" t="e">
        <f>VLOOKUP(K5255,'[11]CONSOLIDADO PLAN DESARROLLO'!$DK$9:$DM5551,3,0)</f>
        <v>#N/A</v>
      </c>
      <c r="K5255" s="532"/>
      <c r="L5255" s="531" t="str">
        <f>IF(K5255=0,"0-0",(VLOOKUP(K5255,'[11]CONSOLIDADO PLAN DESARROLLO'!$DK$9:$DM$305,2,0)))</f>
        <v>0-0</v>
      </c>
      <c r="M5255" s="532" t="str">
        <f t="shared" si="249"/>
        <v>0-0</v>
      </c>
      <c r="N5255" s="526"/>
      <c r="O5255" s="535"/>
      <c r="AC5255" s="274"/>
    </row>
    <row r="5256" spans="1:29" x14ac:dyDescent="0.2">
      <c r="A5256" s="528"/>
      <c r="B5256" s="477" t="str">
        <f t="shared" si="248"/>
        <v xml:space="preserve"> </v>
      </c>
      <c r="C5256" s="477"/>
      <c r="D5256" s="526"/>
      <c r="E5256" s="529"/>
      <c r="F5256" s="529"/>
      <c r="G5256" s="530"/>
      <c r="H5256" s="530"/>
      <c r="I5256" s="532"/>
      <c r="J5256" s="531" t="e">
        <f>VLOOKUP(K5256,'[11]CONSOLIDADO PLAN DESARROLLO'!$DK$9:$DM5552,3,0)</f>
        <v>#N/A</v>
      </c>
      <c r="K5256" s="532"/>
      <c r="L5256" s="531" t="str">
        <f>IF(K5256=0,"0-0",(VLOOKUP(K5256,'[11]CONSOLIDADO PLAN DESARROLLO'!$DK$9:$DM$305,2,0)))</f>
        <v>0-0</v>
      </c>
      <c r="M5256" s="532" t="str">
        <f t="shared" si="249"/>
        <v>0-0</v>
      </c>
      <c r="N5256" s="526"/>
      <c r="O5256" s="535"/>
      <c r="AC5256" s="274"/>
    </row>
    <row r="5257" spans="1:29" x14ac:dyDescent="0.2">
      <c r="A5257" s="528"/>
      <c r="B5257" s="477" t="str">
        <f t="shared" si="248"/>
        <v xml:space="preserve"> </v>
      </c>
      <c r="C5257" s="477"/>
      <c r="D5257" s="526"/>
      <c r="E5257" s="529"/>
      <c r="F5257" s="529"/>
      <c r="G5257" s="530"/>
      <c r="H5257" s="530"/>
      <c r="I5257" s="532"/>
      <c r="J5257" s="531" t="e">
        <f>VLOOKUP(K5257,'[11]CONSOLIDADO PLAN DESARROLLO'!$DK$9:$DM5553,3,0)</f>
        <v>#N/A</v>
      </c>
      <c r="K5257" s="532"/>
      <c r="L5257" s="531" t="str">
        <f>IF(K5257=0,"0-0",(VLOOKUP(K5257,'[11]CONSOLIDADO PLAN DESARROLLO'!$DK$9:$DM$305,2,0)))</f>
        <v>0-0</v>
      </c>
      <c r="M5257" s="532" t="str">
        <f t="shared" si="249"/>
        <v>0-0</v>
      </c>
      <c r="N5257" s="526"/>
      <c r="O5257" s="535"/>
      <c r="AC5257" s="274"/>
    </row>
    <row r="5258" spans="1:29" x14ac:dyDescent="0.2">
      <c r="A5258" s="528"/>
      <c r="B5258" s="477" t="str">
        <f t="shared" si="248"/>
        <v xml:space="preserve"> </v>
      </c>
      <c r="C5258" s="477"/>
      <c r="D5258" s="526"/>
      <c r="E5258" s="529"/>
      <c r="F5258" s="529"/>
      <c r="G5258" s="530"/>
      <c r="H5258" s="530"/>
      <c r="I5258" s="532"/>
      <c r="J5258" s="531" t="e">
        <f>VLOOKUP(K5258,'[11]CONSOLIDADO PLAN DESARROLLO'!$DK$9:$DM5554,3,0)</f>
        <v>#N/A</v>
      </c>
      <c r="K5258" s="532"/>
      <c r="L5258" s="531" t="str">
        <f>IF(K5258=0,"0-0",(VLOOKUP(K5258,'[11]CONSOLIDADO PLAN DESARROLLO'!$DK$9:$DM$305,2,0)))</f>
        <v>0-0</v>
      </c>
      <c r="M5258" s="532" t="str">
        <f t="shared" si="249"/>
        <v>0-0</v>
      </c>
      <c r="N5258" s="526"/>
      <c r="O5258" s="535"/>
      <c r="AC5258" s="274"/>
    </row>
    <row r="5259" spans="1:29" x14ac:dyDescent="0.2">
      <c r="A5259" s="528"/>
      <c r="B5259" s="477" t="str">
        <f t="shared" si="248"/>
        <v xml:space="preserve"> </v>
      </c>
      <c r="C5259" s="477"/>
      <c r="D5259" s="526"/>
      <c r="E5259" s="529"/>
      <c r="F5259" s="529"/>
      <c r="G5259" s="530"/>
      <c r="H5259" s="530"/>
      <c r="I5259" s="532"/>
      <c r="J5259" s="531" t="e">
        <f>VLOOKUP(K5259,'[11]CONSOLIDADO PLAN DESARROLLO'!$DK$9:$DM5555,3,0)</f>
        <v>#N/A</v>
      </c>
      <c r="K5259" s="532"/>
      <c r="L5259" s="531" t="str">
        <f>IF(K5259=0,"0-0",(VLOOKUP(K5259,'[11]CONSOLIDADO PLAN DESARROLLO'!$DK$9:$DM$305,2,0)))</f>
        <v>0-0</v>
      </c>
      <c r="M5259" s="532" t="str">
        <f t="shared" si="249"/>
        <v>0-0</v>
      </c>
      <c r="N5259" s="526"/>
      <c r="O5259" s="535"/>
      <c r="AC5259" s="274"/>
    </row>
    <row r="5260" spans="1:29" x14ac:dyDescent="0.2">
      <c r="A5260" s="528"/>
      <c r="B5260" s="477" t="str">
        <f t="shared" si="248"/>
        <v xml:space="preserve"> </v>
      </c>
      <c r="C5260" s="477"/>
      <c r="D5260" s="526"/>
      <c r="E5260" s="529"/>
      <c r="F5260" s="529"/>
      <c r="G5260" s="530"/>
      <c r="H5260" s="530"/>
      <c r="I5260" s="532"/>
      <c r="J5260" s="531" t="e">
        <f>VLOOKUP(K5260,'[11]CONSOLIDADO PLAN DESARROLLO'!$DK$9:$DM5556,3,0)</f>
        <v>#N/A</v>
      </c>
      <c r="K5260" s="532"/>
      <c r="L5260" s="531" t="str">
        <f>IF(K5260=0,"0-0",(VLOOKUP(K5260,'[11]CONSOLIDADO PLAN DESARROLLO'!$DK$9:$DM$305,2,0)))</f>
        <v>0-0</v>
      </c>
      <c r="M5260" s="532" t="str">
        <f t="shared" si="249"/>
        <v>0-0</v>
      </c>
      <c r="N5260" s="526"/>
      <c r="O5260" s="535"/>
      <c r="AC5260" s="274"/>
    </row>
    <row r="5261" spans="1:29" x14ac:dyDescent="0.2">
      <c r="A5261" s="528"/>
      <c r="B5261" s="477" t="str">
        <f t="shared" si="248"/>
        <v xml:space="preserve"> </v>
      </c>
      <c r="C5261" s="477"/>
      <c r="D5261" s="526"/>
      <c r="E5261" s="529"/>
      <c r="F5261" s="529"/>
      <c r="G5261" s="530"/>
      <c r="H5261" s="530"/>
      <c r="I5261" s="532"/>
      <c r="J5261" s="531" t="e">
        <f>VLOOKUP(K5261,'[11]CONSOLIDADO PLAN DESARROLLO'!$DK$9:$DM5557,3,0)</f>
        <v>#N/A</v>
      </c>
      <c r="K5261" s="532"/>
      <c r="L5261" s="531" t="str">
        <f>IF(K5261=0,"0-0",(VLOOKUP(K5261,'[11]CONSOLIDADO PLAN DESARROLLO'!$DK$9:$DM$305,2,0)))</f>
        <v>0-0</v>
      </c>
      <c r="M5261" s="532" t="str">
        <f t="shared" si="249"/>
        <v>0-0</v>
      </c>
      <c r="N5261" s="526"/>
      <c r="O5261" s="535"/>
      <c r="AC5261" s="274"/>
    </row>
    <row r="5262" spans="1:29" x14ac:dyDescent="0.2">
      <c r="A5262" s="528"/>
      <c r="B5262" s="477" t="str">
        <f t="shared" si="248"/>
        <v xml:space="preserve"> </v>
      </c>
      <c r="C5262" s="477"/>
      <c r="D5262" s="526"/>
      <c r="E5262" s="529"/>
      <c r="F5262" s="529"/>
      <c r="G5262" s="530"/>
      <c r="H5262" s="530"/>
      <c r="I5262" s="532"/>
      <c r="J5262" s="531" t="e">
        <f>VLOOKUP(K5262,'[11]CONSOLIDADO PLAN DESARROLLO'!$DK$9:$DM5558,3,0)</f>
        <v>#N/A</v>
      </c>
      <c r="K5262" s="532"/>
      <c r="L5262" s="531" t="str">
        <f>IF(K5262=0,"0-0",(VLOOKUP(K5262,'[11]CONSOLIDADO PLAN DESARROLLO'!$DK$9:$DM$305,2,0)))</f>
        <v>0-0</v>
      </c>
      <c r="M5262" s="532" t="str">
        <f t="shared" si="249"/>
        <v>0-0</v>
      </c>
      <c r="N5262" s="526"/>
      <c r="O5262" s="535"/>
      <c r="AC5262" s="274"/>
    </row>
    <row r="5263" spans="1:29" x14ac:dyDescent="0.2">
      <c r="A5263" s="528"/>
      <c r="B5263" s="477" t="str">
        <f t="shared" si="248"/>
        <v xml:space="preserve"> </v>
      </c>
      <c r="C5263" s="477"/>
      <c r="D5263" s="526"/>
      <c r="E5263" s="529"/>
      <c r="F5263" s="529"/>
      <c r="G5263" s="530"/>
      <c r="H5263" s="530"/>
      <c r="I5263" s="532"/>
      <c r="J5263" s="531" t="e">
        <f>VLOOKUP(K5263,'[11]CONSOLIDADO PLAN DESARROLLO'!$DK$9:$DM5559,3,0)</f>
        <v>#N/A</v>
      </c>
      <c r="K5263" s="532"/>
      <c r="L5263" s="531" t="str">
        <f>IF(K5263=0,"0-0",(VLOOKUP(K5263,'[11]CONSOLIDADO PLAN DESARROLLO'!$DK$9:$DM$305,2,0)))</f>
        <v>0-0</v>
      </c>
      <c r="M5263" s="532" t="str">
        <f t="shared" si="249"/>
        <v>0-0</v>
      </c>
      <c r="N5263" s="526"/>
      <c r="O5263" s="535"/>
      <c r="AC5263" s="274"/>
    </row>
    <row r="5264" spans="1:29" x14ac:dyDescent="0.2">
      <c r="A5264" s="528"/>
      <c r="B5264" s="477" t="str">
        <f t="shared" si="248"/>
        <v xml:space="preserve"> </v>
      </c>
      <c r="C5264" s="477"/>
      <c r="D5264" s="526"/>
      <c r="E5264" s="529"/>
      <c r="F5264" s="529"/>
      <c r="G5264" s="530"/>
      <c r="H5264" s="530"/>
      <c r="I5264" s="532"/>
      <c r="J5264" s="531" t="e">
        <f>VLOOKUP(K5264,'[11]CONSOLIDADO PLAN DESARROLLO'!$DK$9:$DM5560,3,0)</f>
        <v>#N/A</v>
      </c>
      <c r="K5264" s="532"/>
      <c r="L5264" s="531" t="str">
        <f>IF(K5264=0,"0-0",(VLOOKUP(K5264,'[11]CONSOLIDADO PLAN DESARROLLO'!$DK$9:$DM$305,2,0)))</f>
        <v>0-0</v>
      </c>
      <c r="M5264" s="532" t="str">
        <f t="shared" si="249"/>
        <v>0-0</v>
      </c>
      <c r="N5264" s="526"/>
      <c r="O5264" s="535"/>
      <c r="AC5264" s="274"/>
    </row>
    <row r="5265" spans="1:29" x14ac:dyDescent="0.2">
      <c r="A5265" s="528"/>
      <c r="B5265" s="477" t="str">
        <f t="shared" si="248"/>
        <v xml:space="preserve"> </v>
      </c>
      <c r="C5265" s="477"/>
      <c r="D5265" s="526"/>
      <c r="E5265" s="529"/>
      <c r="F5265" s="529"/>
      <c r="G5265" s="530"/>
      <c r="H5265" s="530"/>
      <c r="I5265" s="532"/>
      <c r="J5265" s="531" t="e">
        <f>VLOOKUP(K5265,'[11]CONSOLIDADO PLAN DESARROLLO'!$DK$9:$DM5561,3,0)</f>
        <v>#N/A</v>
      </c>
      <c r="K5265" s="532"/>
      <c r="L5265" s="531" t="str">
        <f>IF(K5265=0,"0-0",(VLOOKUP(K5265,'[11]CONSOLIDADO PLAN DESARROLLO'!$DK$9:$DM$305,2,0)))</f>
        <v>0-0</v>
      </c>
      <c r="M5265" s="532" t="str">
        <f t="shared" si="249"/>
        <v>0-0</v>
      </c>
      <c r="N5265" s="526"/>
      <c r="O5265" s="535"/>
      <c r="AC5265" s="274"/>
    </row>
    <row r="5266" spans="1:29" x14ac:dyDescent="0.2">
      <c r="A5266" s="528"/>
      <c r="B5266" s="477" t="str">
        <f t="shared" si="248"/>
        <v xml:space="preserve"> </v>
      </c>
      <c r="C5266" s="477"/>
      <c r="D5266" s="526"/>
      <c r="E5266" s="529"/>
      <c r="F5266" s="529"/>
      <c r="G5266" s="530"/>
      <c r="H5266" s="530"/>
      <c r="I5266" s="532"/>
      <c r="J5266" s="531" t="e">
        <f>VLOOKUP(K5266,'[11]CONSOLIDADO PLAN DESARROLLO'!$DK$9:$DM5562,3,0)</f>
        <v>#N/A</v>
      </c>
      <c r="K5266" s="532"/>
      <c r="L5266" s="531" t="str">
        <f>IF(K5266=0,"0-0",(VLOOKUP(K5266,'[11]CONSOLIDADO PLAN DESARROLLO'!$DK$9:$DM$305,2,0)))</f>
        <v>0-0</v>
      </c>
      <c r="M5266" s="532" t="str">
        <f t="shared" si="249"/>
        <v>0-0</v>
      </c>
      <c r="N5266" s="526"/>
      <c r="O5266" s="535"/>
      <c r="AC5266" s="274"/>
    </row>
    <row r="5267" spans="1:29" x14ac:dyDescent="0.2">
      <c r="A5267" s="528"/>
      <c r="B5267" s="477" t="str">
        <f t="shared" si="248"/>
        <v xml:space="preserve"> </v>
      </c>
      <c r="C5267" s="477"/>
      <c r="D5267" s="526"/>
      <c r="E5267" s="529"/>
      <c r="F5267" s="529"/>
      <c r="G5267" s="530"/>
      <c r="H5267" s="530"/>
      <c r="I5267" s="532"/>
      <c r="J5267" s="531" t="e">
        <f>VLOOKUP(K5267,'[11]CONSOLIDADO PLAN DESARROLLO'!$DK$9:$DM5563,3,0)</f>
        <v>#N/A</v>
      </c>
      <c r="K5267" s="532"/>
      <c r="L5267" s="531" t="str">
        <f>IF(K5267=0,"0-0",(VLOOKUP(K5267,'[11]CONSOLIDADO PLAN DESARROLLO'!$DK$9:$DM$305,2,0)))</f>
        <v>0-0</v>
      </c>
      <c r="M5267" s="532" t="str">
        <f t="shared" si="249"/>
        <v>0-0</v>
      </c>
      <c r="N5267" s="526"/>
      <c r="O5267" s="535"/>
      <c r="AC5267" s="274"/>
    </row>
    <row r="5268" spans="1:29" x14ac:dyDescent="0.2">
      <c r="A5268" s="528"/>
      <c r="B5268" s="477" t="str">
        <f t="shared" si="248"/>
        <v xml:space="preserve"> </v>
      </c>
      <c r="C5268" s="477"/>
      <c r="D5268" s="526"/>
      <c r="E5268" s="529"/>
      <c r="F5268" s="529"/>
      <c r="G5268" s="530"/>
      <c r="H5268" s="530"/>
      <c r="I5268" s="532"/>
      <c r="J5268" s="531" t="e">
        <f>VLOOKUP(K5268,'[11]CONSOLIDADO PLAN DESARROLLO'!$DK$9:$DM5564,3,0)</f>
        <v>#N/A</v>
      </c>
      <c r="K5268" s="532"/>
      <c r="L5268" s="531" t="str">
        <f>IF(K5268=0,"0-0",(VLOOKUP(K5268,'[11]CONSOLIDADO PLAN DESARROLLO'!$DK$9:$DM$305,2,0)))</f>
        <v>0-0</v>
      </c>
      <c r="M5268" s="532" t="str">
        <f t="shared" si="249"/>
        <v>0-0</v>
      </c>
      <c r="N5268" s="526"/>
      <c r="O5268" s="535"/>
      <c r="AC5268" s="274"/>
    </row>
    <row r="5269" spans="1:29" x14ac:dyDescent="0.2">
      <c r="A5269" s="528"/>
      <c r="B5269" s="477" t="str">
        <f t="shared" si="248"/>
        <v xml:space="preserve"> </v>
      </c>
      <c r="C5269" s="477"/>
      <c r="D5269" s="526"/>
      <c r="E5269" s="529"/>
      <c r="F5269" s="529"/>
      <c r="G5269" s="530"/>
      <c r="H5269" s="530"/>
      <c r="I5269" s="532"/>
      <c r="J5269" s="531" t="e">
        <f>VLOOKUP(K5269,'[11]CONSOLIDADO PLAN DESARROLLO'!$DK$9:$DM5565,3,0)</f>
        <v>#N/A</v>
      </c>
      <c r="K5269" s="532"/>
      <c r="L5269" s="531" t="str">
        <f>IF(K5269=0,"0-0",(VLOOKUP(K5269,'[11]CONSOLIDADO PLAN DESARROLLO'!$DK$9:$DM$305,2,0)))</f>
        <v>0-0</v>
      </c>
      <c r="M5269" s="532" t="str">
        <f t="shared" si="249"/>
        <v>0-0</v>
      </c>
      <c r="N5269" s="526"/>
      <c r="O5269" s="535"/>
      <c r="AC5269" s="274"/>
    </row>
    <row r="5270" spans="1:29" x14ac:dyDescent="0.2">
      <c r="A5270" s="528"/>
      <c r="B5270" s="477" t="str">
        <f t="shared" si="248"/>
        <v xml:space="preserve"> </v>
      </c>
      <c r="C5270" s="477"/>
      <c r="D5270" s="526"/>
      <c r="E5270" s="529"/>
      <c r="F5270" s="529"/>
      <c r="G5270" s="530"/>
      <c r="H5270" s="530"/>
      <c r="I5270" s="532"/>
      <c r="J5270" s="531" t="e">
        <f>VLOOKUP(K5270,'[11]CONSOLIDADO PLAN DESARROLLO'!$DK$9:$DM5566,3,0)</f>
        <v>#N/A</v>
      </c>
      <c r="K5270" s="532"/>
      <c r="L5270" s="531" t="str">
        <f>IF(K5270=0,"0-0",(VLOOKUP(K5270,'[11]CONSOLIDADO PLAN DESARROLLO'!$DK$9:$DM$305,2,0)))</f>
        <v>0-0</v>
      </c>
      <c r="M5270" s="532" t="str">
        <f t="shared" si="249"/>
        <v>0-0</v>
      </c>
      <c r="N5270" s="526"/>
      <c r="O5270" s="535"/>
      <c r="AC5270" s="274"/>
    </row>
    <row r="5271" spans="1:29" x14ac:dyDescent="0.2">
      <c r="A5271" s="528"/>
      <c r="B5271" s="477" t="str">
        <f t="shared" si="248"/>
        <v xml:space="preserve"> </v>
      </c>
      <c r="C5271" s="477"/>
      <c r="D5271" s="526"/>
      <c r="E5271" s="529"/>
      <c r="F5271" s="529"/>
      <c r="G5271" s="530"/>
      <c r="H5271" s="530"/>
      <c r="I5271" s="532"/>
      <c r="J5271" s="531" t="e">
        <f>VLOOKUP(K5271,'[11]CONSOLIDADO PLAN DESARROLLO'!$DK$9:$DM5567,3,0)</f>
        <v>#N/A</v>
      </c>
      <c r="K5271" s="532"/>
      <c r="L5271" s="531" t="str">
        <f>IF(K5271=0,"0-0",(VLOOKUP(K5271,'[11]CONSOLIDADO PLAN DESARROLLO'!$DK$9:$DM$305,2,0)))</f>
        <v>0-0</v>
      </c>
      <c r="M5271" s="532" t="str">
        <f t="shared" si="249"/>
        <v>0-0</v>
      </c>
      <c r="N5271" s="526"/>
      <c r="O5271" s="535"/>
      <c r="AC5271" s="274"/>
    </row>
    <row r="5272" spans="1:29" x14ac:dyDescent="0.2">
      <c r="A5272" s="528"/>
      <c r="B5272" s="477" t="str">
        <f t="shared" si="248"/>
        <v xml:space="preserve"> </v>
      </c>
      <c r="C5272" s="477"/>
      <c r="D5272" s="526"/>
      <c r="E5272" s="529"/>
      <c r="F5272" s="529"/>
      <c r="G5272" s="530"/>
      <c r="H5272" s="530"/>
      <c r="I5272" s="532"/>
      <c r="J5272" s="531" t="e">
        <f>VLOOKUP(K5272,'[11]CONSOLIDADO PLAN DESARROLLO'!$DK$9:$DM5568,3,0)</f>
        <v>#N/A</v>
      </c>
      <c r="K5272" s="532"/>
      <c r="L5272" s="531" t="str">
        <f>IF(K5272=0,"0-0",(VLOOKUP(K5272,'[11]CONSOLIDADO PLAN DESARROLLO'!$DK$9:$DM$305,2,0)))</f>
        <v>0-0</v>
      </c>
      <c r="M5272" s="532" t="str">
        <f t="shared" si="249"/>
        <v>0-0</v>
      </c>
      <c r="N5272" s="526"/>
      <c r="O5272" s="535"/>
      <c r="AC5272" s="274"/>
    </row>
    <row r="5273" spans="1:29" x14ac:dyDescent="0.2">
      <c r="A5273" s="528"/>
      <c r="B5273" s="477" t="str">
        <f t="shared" si="248"/>
        <v xml:space="preserve"> </v>
      </c>
      <c r="C5273" s="477"/>
      <c r="D5273" s="526"/>
      <c r="E5273" s="529"/>
      <c r="F5273" s="529"/>
      <c r="G5273" s="530"/>
      <c r="H5273" s="530"/>
      <c r="I5273" s="532"/>
      <c r="J5273" s="531" t="e">
        <f>VLOOKUP(K5273,'[11]CONSOLIDADO PLAN DESARROLLO'!$DK$9:$DM5569,3,0)</f>
        <v>#N/A</v>
      </c>
      <c r="K5273" s="532"/>
      <c r="L5273" s="531" t="str">
        <f>IF(K5273=0,"0-0",(VLOOKUP(K5273,'[11]CONSOLIDADO PLAN DESARROLLO'!$DK$9:$DM$305,2,0)))</f>
        <v>0-0</v>
      </c>
      <c r="M5273" s="532" t="str">
        <f t="shared" si="249"/>
        <v>0-0</v>
      </c>
      <c r="N5273" s="526"/>
      <c r="O5273" s="535"/>
      <c r="AC5273" s="274"/>
    </row>
    <row r="5274" spans="1:29" x14ac:dyDescent="0.2">
      <c r="A5274" s="528"/>
      <c r="B5274" s="477" t="str">
        <f t="shared" si="248"/>
        <v xml:space="preserve"> </v>
      </c>
      <c r="C5274" s="477"/>
      <c r="D5274" s="526"/>
      <c r="E5274" s="529"/>
      <c r="F5274" s="529"/>
      <c r="G5274" s="530"/>
      <c r="H5274" s="530"/>
      <c r="I5274" s="532"/>
      <c r="J5274" s="531" t="e">
        <f>VLOOKUP(K5274,'[11]CONSOLIDADO PLAN DESARROLLO'!$DK$9:$DM5570,3,0)</f>
        <v>#N/A</v>
      </c>
      <c r="K5274" s="532"/>
      <c r="L5274" s="531" t="str">
        <f>IF(K5274=0,"0-0",(VLOOKUP(K5274,'[11]CONSOLIDADO PLAN DESARROLLO'!$DK$9:$DM$305,2,0)))</f>
        <v>0-0</v>
      </c>
      <c r="M5274" s="532" t="str">
        <f t="shared" si="249"/>
        <v>0-0</v>
      </c>
      <c r="N5274" s="526"/>
      <c r="O5274" s="535"/>
      <c r="AC5274" s="274"/>
    </row>
    <row r="5275" spans="1:29" x14ac:dyDescent="0.2">
      <c r="A5275" s="528"/>
      <c r="B5275" s="477" t="str">
        <f t="shared" si="248"/>
        <v xml:space="preserve"> </v>
      </c>
      <c r="C5275" s="477"/>
      <c r="D5275" s="526"/>
      <c r="E5275" s="529"/>
      <c r="F5275" s="529"/>
      <c r="G5275" s="530"/>
      <c r="H5275" s="530"/>
      <c r="I5275" s="532"/>
      <c r="J5275" s="531" t="e">
        <f>VLOOKUP(K5275,'[11]CONSOLIDADO PLAN DESARROLLO'!$DK$9:$DM5571,3,0)</f>
        <v>#N/A</v>
      </c>
      <c r="K5275" s="532"/>
      <c r="L5275" s="531" t="str">
        <f>IF(K5275=0,"0-0",(VLOOKUP(K5275,'[11]CONSOLIDADO PLAN DESARROLLO'!$DK$9:$DM$305,2,0)))</f>
        <v>0-0</v>
      </c>
      <c r="M5275" s="532" t="str">
        <f t="shared" si="249"/>
        <v>0-0</v>
      </c>
      <c r="N5275" s="526"/>
      <c r="O5275" s="535"/>
      <c r="AC5275" s="274"/>
    </row>
    <row r="5276" spans="1:29" x14ac:dyDescent="0.2">
      <c r="A5276" s="528"/>
      <c r="B5276" s="477" t="str">
        <f t="shared" si="248"/>
        <v xml:space="preserve"> </v>
      </c>
      <c r="C5276" s="477"/>
      <c r="D5276" s="526"/>
      <c r="E5276" s="529"/>
      <c r="F5276" s="529"/>
      <c r="G5276" s="530"/>
      <c r="H5276" s="530"/>
      <c r="I5276" s="532"/>
      <c r="J5276" s="531" t="e">
        <f>VLOOKUP(K5276,'[11]CONSOLIDADO PLAN DESARROLLO'!$DK$9:$DM5572,3,0)</f>
        <v>#N/A</v>
      </c>
      <c r="K5276" s="532"/>
      <c r="L5276" s="531" t="str">
        <f>IF(K5276=0,"0-0",(VLOOKUP(K5276,'[11]CONSOLIDADO PLAN DESARROLLO'!$DK$9:$DM$305,2,0)))</f>
        <v>0-0</v>
      </c>
      <c r="M5276" s="532" t="str">
        <f t="shared" si="249"/>
        <v>0-0</v>
      </c>
      <c r="N5276" s="526"/>
      <c r="O5276" s="535"/>
      <c r="AC5276" s="274"/>
    </row>
    <row r="5277" spans="1:29" x14ac:dyDescent="0.2">
      <c r="A5277" s="528"/>
      <c r="B5277" s="477" t="str">
        <f t="shared" si="248"/>
        <v xml:space="preserve"> </v>
      </c>
      <c r="C5277" s="477"/>
      <c r="D5277" s="526"/>
      <c r="E5277" s="529"/>
      <c r="F5277" s="529"/>
      <c r="G5277" s="530"/>
      <c r="H5277" s="530"/>
      <c r="I5277" s="532"/>
      <c r="J5277" s="531" t="e">
        <f>VLOOKUP(K5277,'[11]CONSOLIDADO PLAN DESARROLLO'!$DK$9:$DM5573,3,0)</f>
        <v>#N/A</v>
      </c>
      <c r="K5277" s="532"/>
      <c r="L5277" s="531" t="str">
        <f>IF(K5277=0,"0-0",(VLOOKUP(K5277,'[11]CONSOLIDADO PLAN DESARROLLO'!$DK$9:$DM$305,2,0)))</f>
        <v>0-0</v>
      </c>
      <c r="M5277" s="532" t="str">
        <f t="shared" si="249"/>
        <v>0-0</v>
      </c>
      <c r="N5277" s="526"/>
      <c r="O5277" s="535"/>
      <c r="AC5277" s="274"/>
    </row>
    <row r="5278" spans="1:29" x14ac:dyDescent="0.2">
      <c r="A5278" s="528"/>
      <c r="B5278" s="477" t="str">
        <f t="shared" si="248"/>
        <v xml:space="preserve"> </v>
      </c>
      <c r="C5278" s="477"/>
      <c r="D5278" s="526"/>
      <c r="E5278" s="529"/>
      <c r="F5278" s="529"/>
      <c r="G5278" s="530"/>
      <c r="H5278" s="530"/>
      <c r="I5278" s="532"/>
      <c r="J5278" s="531" t="e">
        <f>VLOOKUP(K5278,'[11]CONSOLIDADO PLAN DESARROLLO'!$DK$9:$DM5574,3,0)</f>
        <v>#N/A</v>
      </c>
      <c r="K5278" s="532"/>
      <c r="L5278" s="531" t="str">
        <f>IF(K5278=0,"0-0",(VLOOKUP(K5278,'[11]CONSOLIDADO PLAN DESARROLLO'!$DK$9:$DM$305,2,0)))</f>
        <v>0-0</v>
      </c>
      <c r="M5278" s="532" t="str">
        <f t="shared" si="249"/>
        <v>0-0</v>
      </c>
      <c r="N5278" s="526"/>
      <c r="O5278" s="535"/>
      <c r="AC5278" s="274"/>
    </row>
    <row r="5279" spans="1:29" x14ac:dyDescent="0.2">
      <c r="A5279" s="528"/>
      <c r="B5279" s="477" t="str">
        <f t="shared" si="248"/>
        <v xml:space="preserve"> </v>
      </c>
      <c r="C5279" s="477"/>
      <c r="D5279" s="526"/>
      <c r="E5279" s="529"/>
      <c r="F5279" s="529"/>
      <c r="G5279" s="530"/>
      <c r="H5279" s="530"/>
      <c r="I5279" s="532"/>
      <c r="J5279" s="531" t="e">
        <f>VLOOKUP(K5279,'[11]CONSOLIDADO PLAN DESARROLLO'!$DK$9:$DM5575,3,0)</f>
        <v>#N/A</v>
      </c>
      <c r="K5279" s="532"/>
      <c r="L5279" s="531" t="str">
        <f>IF(K5279=0,"0-0",(VLOOKUP(K5279,'[11]CONSOLIDADO PLAN DESARROLLO'!$DK$9:$DM$305,2,0)))</f>
        <v>0-0</v>
      </c>
      <c r="M5279" s="532" t="str">
        <f t="shared" si="249"/>
        <v>0-0</v>
      </c>
      <c r="N5279" s="526"/>
      <c r="O5279" s="535"/>
      <c r="AC5279" s="274"/>
    </row>
    <row r="5280" spans="1:29" x14ac:dyDescent="0.2">
      <c r="A5280" s="528"/>
      <c r="B5280" s="477" t="str">
        <f t="shared" si="248"/>
        <v xml:space="preserve"> </v>
      </c>
      <c r="C5280" s="477"/>
      <c r="D5280" s="526"/>
      <c r="E5280" s="529"/>
      <c r="F5280" s="529"/>
      <c r="G5280" s="530"/>
      <c r="H5280" s="530"/>
      <c r="I5280" s="532"/>
      <c r="J5280" s="531" t="e">
        <f>VLOOKUP(K5280,'[11]CONSOLIDADO PLAN DESARROLLO'!$DK$9:$DM5576,3,0)</f>
        <v>#N/A</v>
      </c>
      <c r="K5280" s="532"/>
      <c r="L5280" s="531" t="str">
        <f>IF(K5280=0,"0-0",(VLOOKUP(K5280,'[11]CONSOLIDADO PLAN DESARROLLO'!$DK$9:$DM$305,2,0)))</f>
        <v>0-0</v>
      </c>
      <c r="M5280" s="532" t="str">
        <f t="shared" si="249"/>
        <v>0-0</v>
      </c>
      <c r="N5280" s="526"/>
      <c r="O5280" s="535"/>
      <c r="AC5280" s="274"/>
    </row>
    <row r="5281" spans="1:29" x14ac:dyDescent="0.2">
      <c r="A5281" s="528"/>
      <c r="B5281" s="477" t="str">
        <f t="shared" si="248"/>
        <v xml:space="preserve"> </v>
      </c>
      <c r="C5281" s="477"/>
      <c r="D5281" s="526"/>
      <c r="E5281" s="529"/>
      <c r="F5281" s="529"/>
      <c r="G5281" s="530"/>
      <c r="H5281" s="530"/>
      <c r="I5281" s="532"/>
      <c r="J5281" s="531" t="e">
        <f>VLOOKUP(K5281,'[11]CONSOLIDADO PLAN DESARROLLO'!$DK$9:$DM5577,3,0)</f>
        <v>#N/A</v>
      </c>
      <c r="K5281" s="532"/>
      <c r="L5281" s="531" t="str">
        <f>IF(K5281=0,"0-0",(VLOOKUP(K5281,'[11]CONSOLIDADO PLAN DESARROLLO'!$DK$9:$DM$305,2,0)))</f>
        <v>0-0</v>
      </c>
      <c r="M5281" s="532" t="str">
        <f t="shared" si="249"/>
        <v>0-0</v>
      </c>
      <c r="N5281" s="526"/>
      <c r="O5281" s="535"/>
      <c r="AC5281" s="274"/>
    </row>
    <row r="5282" spans="1:29" x14ac:dyDescent="0.2">
      <c r="A5282" s="528"/>
      <c r="B5282" s="477" t="str">
        <f t="shared" si="248"/>
        <v xml:space="preserve"> </v>
      </c>
      <c r="C5282" s="477"/>
      <c r="D5282" s="526"/>
      <c r="E5282" s="529"/>
      <c r="F5282" s="529"/>
      <c r="G5282" s="530"/>
      <c r="H5282" s="530"/>
      <c r="I5282" s="532"/>
      <c r="J5282" s="531" t="e">
        <f>VLOOKUP(K5282,'[11]CONSOLIDADO PLAN DESARROLLO'!$DK$9:$DM5578,3,0)</f>
        <v>#N/A</v>
      </c>
      <c r="K5282" s="532"/>
      <c r="L5282" s="531" t="str">
        <f>IF(K5282=0,"0-0",(VLOOKUP(K5282,'[11]CONSOLIDADO PLAN DESARROLLO'!$DK$9:$DM$305,2,0)))</f>
        <v>0-0</v>
      </c>
      <c r="M5282" s="532" t="str">
        <f t="shared" si="249"/>
        <v>0-0</v>
      </c>
      <c r="N5282" s="526"/>
      <c r="O5282" s="535"/>
      <c r="AC5282" s="274"/>
    </row>
    <row r="5283" spans="1:29" x14ac:dyDescent="0.2">
      <c r="A5283" s="528"/>
      <c r="B5283" s="477" t="str">
        <f t="shared" si="248"/>
        <v xml:space="preserve"> </v>
      </c>
      <c r="C5283" s="477"/>
      <c r="D5283" s="526"/>
      <c r="E5283" s="529"/>
      <c r="F5283" s="529"/>
      <c r="G5283" s="530"/>
      <c r="H5283" s="530"/>
      <c r="I5283" s="532"/>
      <c r="J5283" s="531" t="e">
        <f>VLOOKUP(K5283,'[11]CONSOLIDADO PLAN DESARROLLO'!$DK$9:$DM5579,3,0)</f>
        <v>#N/A</v>
      </c>
      <c r="K5283" s="532"/>
      <c r="L5283" s="531" t="str">
        <f>IF(K5283=0,"0-0",(VLOOKUP(K5283,'[11]CONSOLIDADO PLAN DESARROLLO'!$DK$9:$DM$305,2,0)))</f>
        <v>0-0</v>
      </c>
      <c r="M5283" s="532" t="str">
        <f t="shared" si="249"/>
        <v>0-0</v>
      </c>
      <c r="N5283" s="526"/>
      <c r="O5283" s="535"/>
      <c r="AC5283" s="274"/>
    </row>
    <row r="5284" spans="1:29" x14ac:dyDescent="0.2">
      <c r="A5284" s="528"/>
      <c r="B5284" s="477" t="str">
        <f t="shared" si="248"/>
        <v xml:space="preserve"> </v>
      </c>
      <c r="C5284" s="477"/>
      <c r="D5284" s="526"/>
      <c r="E5284" s="529"/>
      <c r="F5284" s="529"/>
      <c r="G5284" s="530"/>
      <c r="H5284" s="530"/>
      <c r="I5284" s="532"/>
      <c r="J5284" s="531" t="e">
        <f>VLOOKUP(K5284,'[11]CONSOLIDADO PLAN DESARROLLO'!$DK$9:$DM5580,3,0)</f>
        <v>#N/A</v>
      </c>
      <c r="K5284" s="532"/>
      <c r="L5284" s="531" t="str">
        <f>IF(K5284=0,"0-0",(VLOOKUP(K5284,'[11]CONSOLIDADO PLAN DESARROLLO'!$DK$9:$DM$305,2,0)))</f>
        <v>0-0</v>
      </c>
      <c r="M5284" s="532" t="str">
        <f t="shared" si="249"/>
        <v>0-0</v>
      </c>
      <c r="N5284" s="526"/>
      <c r="O5284" s="535"/>
      <c r="AC5284" s="274"/>
    </row>
    <row r="5285" spans="1:29" x14ac:dyDescent="0.2">
      <c r="A5285" s="528"/>
      <c r="B5285" s="477" t="str">
        <f t="shared" si="248"/>
        <v xml:space="preserve"> </v>
      </c>
      <c r="C5285" s="477"/>
      <c r="D5285" s="526"/>
      <c r="E5285" s="529"/>
      <c r="F5285" s="529"/>
      <c r="G5285" s="530"/>
      <c r="H5285" s="530"/>
      <c r="I5285" s="532"/>
      <c r="J5285" s="531" t="e">
        <f>VLOOKUP(K5285,'[11]CONSOLIDADO PLAN DESARROLLO'!$DK$9:$DM5581,3,0)</f>
        <v>#N/A</v>
      </c>
      <c r="K5285" s="532"/>
      <c r="L5285" s="531" t="str">
        <f>IF(K5285=0,"0-0",(VLOOKUP(K5285,'[11]CONSOLIDADO PLAN DESARROLLO'!$DK$9:$DM$305,2,0)))</f>
        <v>0-0</v>
      </c>
      <c r="M5285" s="532" t="str">
        <f t="shared" si="249"/>
        <v>0-0</v>
      </c>
      <c r="N5285" s="526"/>
      <c r="O5285" s="535"/>
      <c r="AC5285" s="274"/>
    </row>
    <row r="5286" spans="1:29" x14ac:dyDescent="0.2">
      <c r="A5286" s="528"/>
      <c r="B5286" s="477" t="str">
        <f t="shared" si="248"/>
        <v xml:space="preserve"> </v>
      </c>
      <c r="C5286" s="477"/>
      <c r="D5286" s="526"/>
      <c r="E5286" s="529"/>
      <c r="F5286" s="529"/>
      <c r="G5286" s="530"/>
      <c r="H5286" s="530"/>
      <c r="I5286" s="532"/>
      <c r="J5286" s="531" t="e">
        <f>VLOOKUP(K5286,'[11]CONSOLIDADO PLAN DESARROLLO'!$DK$9:$DM5582,3,0)</f>
        <v>#N/A</v>
      </c>
      <c r="K5286" s="532"/>
      <c r="L5286" s="531" t="str">
        <f>IF(K5286=0,"0-0",(VLOOKUP(K5286,'[11]CONSOLIDADO PLAN DESARROLLO'!$DK$9:$DM$305,2,0)))</f>
        <v>0-0</v>
      </c>
      <c r="M5286" s="532" t="str">
        <f t="shared" si="249"/>
        <v>0-0</v>
      </c>
      <c r="N5286" s="526"/>
      <c r="O5286" s="535"/>
      <c r="AC5286" s="274"/>
    </row>
    <row r="5287" spans="1:29" x14ac:dyDescent="0.2">
      <c r="A5287" s="528"/>
      <c r="B5287" s="477" t="str">
        <f t="shared" si="248"/>
        <v xml:space="preserve"> </v>
      </c>
      <c r="C5287" s="477"/>
      <c r="D5287" s="526"/>
      <c r="E5287" s="529"/>
      <c r="F5287" s="529"/>
      <c r="G5287" s="530"/>
      <c r="H5287" s="530"/>
      <c r="I5287" s="532"/>
      <c r="J5287" s="531" t="e">
        <f>VLOOKUP(K5287,'[11]CONSOLIDADO PLAN DESARROLLO'!$DK$9:$DM5583,3,0)</f>
        <v>#N/A</v>
      </c>
      <c r="K5287" s="532"/>
      <c r="L5287" s="531" t="str">
        <f>IF(K5287=0,"0-0",(VLOOKUP(K5287,'[11]CONSOLIDADO PLAN DESARROLLO'!$DK$9:$DM$305,2,0)))</f>
        <v>0-0</v>
      </c>
      <c r="M5287" s="532" t="str">
        <f t="shared" si="249"/>
        <v>0-0</v>
      </c>
      <c r="N5287" s="526"/>
      <c r="O5287" s="535"/>
      <c r="AC5287" s="274"/>
    </row>
    <row r="5288" spans="1:29" x14ac:dyDescent="0.2">
      <c r="A5288" s="528"/>
      <c r="B5288" s="477" t="str">
        <f t="shared" si="248"/>
        <v xml:space="preserve"> </v>
      </c>
      <c r="C5288" s="477"/>
      <c r="D5288" s="526"/>
      <c r="E5288" s="529"/>
      <c r="F5288" s="529"/>
      <c r="G5288" s="530"/>
      <c r="H5288" s="530"/>
      <c r="I5288" s="532"/>
      <c r="J5288" s="531" t="e">
        <f>VLOOKUP(K5288,'[11]CONSOLIDADO PLAN DESARROLLO'!$DK$9:$DM5584,3,0)</f>
        <v>#N/A</v>
      </c>
      <c r="K5288" s="532"/>
      <c r="L5288" s="531" t="str">
        <f>IF(K5288=0,"0-0",(VLOOKUP(K5288,'[11]CONSOLIDADO PLAN DESARROLLO'!$DK$9:$DM$305,2,0)))</f>
        <v>0-0</v>
      </c>
      <c r="M5288" s="532" t="str">
        <f t="shared" si="249"/>
        <v>0-0</v>
      </c>
      <c r="N5288" s="526"/>
      <c r="O5288" s="535"/>
      <c r="AC5288" s="274"/>
    </row>
    <row r="5289" spans="1:29" x14ac:dyDescent="0.2">
      <c r="A5289" s="528"/>
      <c r="B5289" s="477" t="str">
        <f t="shared" si="248"/>
        <v xml:space="preserve"> </v>
      </c>
      <c r="C5289" s="477"/>
      <c r="D5289" s="526"/>
      <c r="E5289" s="529"/>
      <c r="F5289" s="529"/>
      <c r="G5289" s="530"/>
      <c r="H5289" s="530"/>
      <c r="I5289" s="532"/>
      <c r="J5289" s="531" t="e">
        <f>VLOOKUP(K5289,'[11]CONSOLIDADO PLAN DESARROLLO'!$DK$9:$DM5585,3,0)</f>
        <v>#N/A</v>
      </c>
      <c r="K5289" s="532"/>
      <c r="L5289" s="531" t="str">
        <f>IF(K5289=0,"0-0",(VLOOKUP(K5289,'[11]CONSOLIDADO PLAN DESARROLLO'!$DK$9:$DM$305,2,0)))</f>
        <v>0-0</v>
      </c>
      <c r="M5289" s="532" t="str">
        <f t="shared" si="249"/>
        <v>0-0</v>
      </c>
      <c r="N5289" s="526"/>
      <c r="O5289" s="535"/>
      <c r="AC5289" s="274"/>
    </row>
    <row r="5290" spans="1:29" x14ac:dyDescent="0.2">
      <c r="A5290" s="528"/>
      <c r="B5290" s="477" t="str">
        <f t="shared" si="248"/>
        <v xml:space="preserve"> </v>
      </c>
      <c r="C5290" s="477"/>
      <c r="D5290" s="526"/>
      <c r="E5290" s="529"/>
      <c r="F5290" s="529"/>
      <c r="G5290" s="530"/>
      <c r="H5290" s="530"/>
      <c r="I5290" s="532"/>
      <c r="J5290" s="531" t="e">
        <f>VLOOKUP(K5290,'[11]CONSOLIDADO PLAN DESARROLLO'!$DK$9:$DM5586,3,0)</f>
        <v>#N/A</v>
      </c>
      <c r="K5290" s="532"/>
      <c r="L5290" s="531" t="str">
        <f>IF(K5290=0,"0-0",(VLOOKUP(K5290,'[11]CONSOLIDADO PLAN DESARROLLO'!$DK$9:$DM$305,2,0)))</f>
        <v>0-0</v>
      </c>
      <c r="M5290" s="532" t="str">
        <f t="shared" si="249"/>
        <v>0-0</v>
      </c>
      <c r="N5290" s="526"/>
      <c r="O5290" s="535"/>
      <c r="AC5290" s="274"/>
    </row>
    <row r="5291" spans="1:29" x14ac:dyDescent="0.2">
      <c r="A5291" s="528"/>
      <c r="B5291" s="477" t="str">
        <f t="shared" si="248"/>
        <v xml:space="preserve"> </v>
      </c>
      <c r="C5291" s="477"/>
      <c r="D5291" s="526"/>
      <c r="E5291" s="529"/>
      <c r="F5291" s="529"/>
      <c r="G5291" s="530"/>
      <c r="H5291" s="530"/>
      <c r="I5291" s="532"/>
      <c r="J5291" s="531" t="e">
        <f>VLOOKUP(K5291,'[11]CONSOLIDADO PLAN DESARROLLO'!$DK$9:$DM5587,3,0)</f>
        <v>#N/A</v>
      </c>
      <c r="K5291" s="532"/>
      <c r="L5291" s="531" t="str">
        <f>IF(K5291=0,"0-0",(VLOOKUP(K5291,'[11]CONSOLIDADO PLAN DESARROLLO'!$DK$9:$DM$305,2,0)))</f>
        <v>0-0</v>
      </c>
      <c r="M5291" s="532" t="str">
        <f t="shared" si="249"/>
        <v>0-0</v>
      </c>
      <c r="N5291" s="526"/>
      <c r="O5291" s="535"/>
      <c r="AC5291" s="274"/>
    </row>
    <row r="5292" spans="1:29" x14ac:dyDescent="0.2">
      <c r="A5292" s="528"/>
      <c r="B5292" s="477" t="str">
        <f t="shared" si="248"/>
        <v xml:space="preserve"> </v>
      </c>
      <c r="C5292" s="477"/>
      <c r="D5292" s="526"/>
      <c r="E5292" s="529"/>
      <c r="F5292" s="529"/>
      <c r="G5292" s="530"/>
      <c r="H5292" s="530"/>
      <c r="I5292" s="532"/>
      <c r="J5292" s="531" t="e">
        <f>VLOOKUP(K5292,'[11]CONSOLIDADO PLAN DESARROLLO'!$DK$9:$DM5588,3,0)</f>
        <v>#N/A</v>
      </c>
      <c r="K5292" s="532"/>
      <c r="L5292" s="531" t="str">
        <f>IF(K5292=0,"0-0",(VLOOKUP(K5292,'[11]CONSOLIDADO PLAN DESARROLLO'!$DK$9:$DM$305,2,0)))</f>
        <v>0-0</v>
      </c>
      <c r="M5292" s="532" t="str">
        <f t="shared" si="249"/>
        <v>0-0</v>
      </c>
      <c r="N5292" s="526"/>
      <c r="O5292" s="535"/>
      <c r="AC5292" s="274"/>
    </row>
    <row r="5293" spans="1:29" x14ac:dyDescent="0.2">
      <c r="A5293" s="528"/>
      <c r="B5293" s="477" t="str">
        <f t="shared" si="248"/>
        <v xml:space="preserve"> </v>
      </c>
      <c r="C5293" s="477"/>
      <c r="D5293" s="526"/>
      <c r="E5293" s="529"/>
      <c r="F5293" s="529"/>
      <c r="G5293" s="530"/>
      <c r="H5293" s="530"/>
      <c r="I5293" s="532"/>
      <c r="J5293" s="531" t="e">
        <f>VLOOKUP(K5293,'[11]CONSOLIDADO PLAN DESARROLLO'!$DK$9:$DM5589,3,0)</f>
        <v>#N/A</v>
      </c>
      <c r="K5293" s="532"/>
      <c r="L5293" s="531" t="str">
        <f>IF(K5293=0,"0-0",(VLOOKUP(K5293,'[11]CONSOLIDADO PLAN DESARROLLO'!$DK$9:$DM$305,2,0)))</f>
        <v>0-0</v>
      </c>
      <c r="M5293" s="532" t="str">
        <f t="shared" si="249"/>
        <v>0-0</v>
      </c>
      <c r="N5293" s="526"/>
      <c r="O5293" s="535"/>
      <c r="AC5293" s="274"/>
    </row>
    <row r="5294" spans="1:29" x14ac:dyDescent="0.2">
      <c r="A5294" s="528"/>
      <c r="B5294" s="477" t="str">
        <f t="shared" si="248"/>
        <v xml:space="preserve"> </v>
      </c>
      <c r="C5294" s="477"/>
      <c r="D5294" s="526"/>
      <c r="E5294" s="529"/>
      <c r="F5294" s="529"/>
      <c r="G5294" s="530"/>
      <c r="H5294" s="530"/>
      <c r="I5294" s="532"/>
      <c r="J5294" s="531" t="e">
        <f>VLOOKUP(K5294,'[11]CONSOLIDADO PLAN DESARROLLO'!$DK$9:$DM5590,3,0)</f>
        <v>#N/A</v>
      </c>
      <c r="K5294" s="532"/>
      <c r="L5294" s="531" t="str">
        <f>IF(K5294=0,"0-0",(VLOOKUP(K5294,'[11]CONSOLIDADO PLAN DESARROLLO'!$DK$9:$DM$305,2,0)))</f>
        <v>0-0</v>
      </c>
      <c r="M5294" s="532" t="str">
        <f t="shared" si="249"/>
        <v>0-0</v>
      </c>
      <c r="N5294" s="526"/>
      <c r="O5294" s="535"/>
      <c r="AC5294" s="274"/>
    </row>
    <row r="5295" spans="1:29" x14ac:dyDescent="0.2">
      <c r="A5295" s="528"/>
      <c r="B5295" s="477" t="str">
        <f t="shared" si="248"/>
        <v xml:space="preserve"> </v>
      </c>
      <c r="C5295" s="477"/>
      <c r="D5295" s="526"/>
      <c r="E5295" s="529"/>
      <c r="F5295" s="529"/>
      <c r="G5295" s="530"/>
      <c r="H5295" s="530"/>
      <c r="I5295" s="532"/>
      <c r="J5295" s="531" t="e">
        <f>VLOOKUP(K5295,'[11]CONSOLIDADO PLAN DESARROLLO'!$DK$9:$DM5591,3,0)</f>
        <v>#N/A</v>
      </c>
      <c r="K5295" s="532"/>
      <c r="L5295" s="531" t="str">
        <f>IF(K5295=0,"0-0",(VLOOKUP(K5295,'[11]CONSOLIDADO PLAN DESARROLLO'!$DK$9:$DM$305,2,0)))</f>
        <v>0-0</v>
      </c>
      <c r="M5295" s="532" t="str">
        <f t="shared" si="249"/>
        <v>0-0</v>
      </c>
      <c r="N5295" s="526"/>
      <c r="O5295" s="535"/>
      <c r="AC5295" s="274"/>
    </row>
    <row r="5296" spans="1:29" x14ac:dyDescent="0.2">
      <c r="A5296" s="528"/>
      <c r="B5296" s="477" t="str">
        <f t="shared" si="248"/>
        <v xml:space="preserve"> </v>
      </c>
      <c r="C5296" s="477"/>
      <c r="D5296" s="526"/>
      <c r="E5296" s="529"/>
      <c r="F5296" s="529"/>
      <c r="G5296" s="530"/>
      <c r="H5296" s="530"/>
      <c r="I5296" s="532"/>
      <c r="J5296" s="531" t="e">
        <f>VLOOKUP(K5296,'[11]CONSOLIDADO PLAN DESARROLLO'!$DK$9:$DM5592,3,0)</f>
        <v>#N/A</v>
      </c>
      <c r="K5296" s="532"/>
      <c r="L5296" s="531" t="str">
        <f>IF(K5296=0,"0-0",(VLOOKUP(K5296,'[11]CONSOLIDADO PLAN DESARROLLO'!$DK$9:$DM$305,2,0)))</f>
        <v>0-0</v>
      </c>
      <c r="M5296" s="532" t="str">
        <f t="shared" si="249"/>
        <v>0-0</v>
      </c>
      <c r="N5296" s="526"/>
      <c r="O5296" s="535"/>
      <c r="AC5296" s="274"/>
    </row>
    <row r="5297" spans="1:29" x14ac:dyDescent="0.2">
      <c r="A5297" s="528"/>
      <c r="B5297" s="477" t="str">
        <f t="shared" si="248"/>
        <v xml:space="preserve"> </v>
      </c>
      <c r="C5297" s="477"/>
      <c r="D5297" s="526"/>
      <c r="E5297" s="529"/>
      <c r="F5297" s="529"/>
      <c r="G5297" s="530"/>
      <c r="H5297" s="530"/>
      <c r="I5297" s="532"/>
      <c r="J5297" s="531" t="e">
        <f>VLOOKUP(K5297,'[11]CONSOLIDADO PLAN DESARROLLO'!$DK$9:$DM5593,3,0)</f>
        <v>#N/A</v>
      </c>
      <c r="K5297" s="532"/>
      <c r="L5297" s="531" t="str">
        <f>IF(K5297=0,"0-0",(VLOOKUP(K5297,'[11]CONSOLIDADO PLAN DESARROLLO'!$DK$9:$DM$305,2,0)))</f>
        <v>0-0</v>
      </c>
      <c r="M5297" s="532" t="str">
        <f t="shared" si="249"/>
        <v>0-0</v>
      </c>
      <c r="N5297" s="526"/>
      <c r="O5297" s="535"/>
      <c r="AC5297" s="274"/>
    </row>
    <row r="5298" spans="1:29" x14ac:dyDescent="0.2">
      <c r="A5298" s="528"/>
      <c r="B5298" s="477" t="str">
        <f t="shared" si="248"/>
        <v xml:space="preserve"> </v>
      </c>
      <c r="C5298" s="477"/>
      <c r="D5298" s="526"/>
      <c r="E5298" s="529"/>
      <c r="F5298" s="529"/>
      <c r="G5298" s="530"/>
      <c r="H5298" s="530"/>
      <c r="I5298" s="532"/>
      <c r="J5298" s="531" t="e">
        <f>VLOOKUP(K5298,'[11]CONSOLIDADO PLAN DESARROLLO'!$DK$9:$DM5594,3,0)</f>
        <v>#N/A</v>
      </c>
      <c r="K5298" s="532"/>
      <c r="L5298" s="531" t="str">
        <f>IF(K5298=0,"0-0",(VLOOKUP(K5298,'[11]CONSOLIDADO PLAN DESARROLLO'!$DK$9:$DM$305,2,0)))</f>
        <v>0-0</v>
      </c>
      <c r="M5298" s="532" t="str">
        <f t="shared" si="249"/>
        <v>0-0</v>
      </c>
      <c r="N5298" s="526"/>
      <c r="O5298" s="535"/>
      <c r="AC5298" s="274"/>
    </row>
    <row r="5299" spans="1:29" x14ac:dyDescent="0.2">
      <c r="A5299" s="528"/>
      <c r="B5299" s="477" t="str">
        <f t="shared" si="248"/>
        <v xml:space="preserve"> </v>
      </c>
      <c r="C5299" s="477"/>
      <c r="D5299" s="526"/>
      <c r="E5299" s="529"/>
      <c r="F5299" s="529"/>
      <c r="G5299" s="530"/>
      <c r="H5299" s="530"/>
      <c r="I5299" s="532"/>
      <c r="J5299" s="531" t="e">
        <f>VLOOKUP(K5299,'[11]CONSOLIDADO PLAN DESARROLLO'!$DK$9:$DM5595,3,0)</f>
        <v>#N/A</v>
      </c>
      <c r="K5299" s="532"/>
      <c r="L5299" s="531" t="str">
        <f>IF(K5299=0,"0-0",(VLOOKUP(K5299,'[11]CONSOLIDADO PLAN DESARROLLO'!$DK$9:$DM$305,2,0)))</f>
        <v>0-0</v>
      </c>
      <c r="M5299" s="532" t="str">
        <f t="shared" si="249"/>
        <v>0-0</v>
      </c>
      <c r="N5299" s="526"/>
      <c r="O5299" s="535"/>
      <c r="AC5299" s="274"/>
    </row>
    <row r="5300" spans="1:29" x14ac:dyDescent="0.2">
      <c r="A5300" s="528"/>
      <c r="B5300" s="477" t="str">
        <f t="shared" si="248"/>
        <v xml:space="preserve"> </v>
      </c>
      <c r="C5300" s="477"/>
      <c r="D5300" s="526"/>
      <c r="E5300" s="529"/>
      <c r="F5300" s="529"/>
      <c r="G5300" s="530"/>
      <c r="H5300" s="530"/>
      <c r="I5300" s="532"/>
      <c r="J5300" s="531" t="e">
        <f>VLOOKUP(K5300,'[11]CONSOLIDADO PLAN DESARROLLO'!$DK$9:$DM5596,3,0)</f>
        <v>#N/A</v>
      </c>
      <c r="K5300" s="532"/>
      <c r="L5300" s="531" t="str">
        <f>IF(K5300=0,"0-0",(VLOOKUP(K5300,'[11]CONSOLIDADO PLAN DESARROLLO'!$DK$9:$DM$305,2,0)))</f>
        <v>0-0</v>
      </c>
      <c r="M5300" s="532" t="str">
        <f t="shared" si="249"/>
        <v>0-0</v>
      </c>
      <c r="N5300" s="526"/>
      <c r="O5300" s="535"/>
      <c r="AC5300" s="274"/>
    </row>
    <row r="5301" spans="1:29" x14ac:dyDescent="0.2">
      <c r="A5301" s="528"/>
      <c r="B5301" s="477" t="str">
        <f t="shared" si="248"/>
        <v xml:space="preserve"> </v>
      </c>
      <c r="C5301" s="477"/>
      <c r="D5301" s="526"/>
      <c r="E5301" s="529"/>
      <c r="F5301" s="529"/>
      <c r="G5301" s="530"/>
      <c r="H5301" s="530"/>
      <c r="I5301" s="532"/>
      <c r="J5301" s="531" t="e">
        <f>VLOOKUP(K5301,'[11]CONSOLIDADO PLAN DESARROLLO'!$DK$9:$DM5597,3,0)</f>
        <v>#N/A</v>
      </c>
      <c r="K5301" s="532"/>
      <c r="L5301" s="531" t="str">
        <f>IF(K5301=0,"0-0",(VLOOKUP(K5301,'[11]CONSOLIDADO PLAN DESARROLLO'!$DK$9:$DM$305,2,0)))</f>
        <v>0-0</v>
      </c>
      <c r="M5301" s="532" t="str">
        <f t="shared" si="249"/>
        <v>0-0</v>
      </c>
      <c r="N5301" s="526"/>
      <c r="O5301" s="535"/>
      <c r="AC5301" s="274"/>
    </row>
    <row r="5302" spans="1:29" x14ac:dyDescent="0.2">
      <c r="A5302" s="528"/>
      <c r="B5302" s="477" t="str">
        <f t="shared" si="248"/>
        <v xml:space="preserve"> </v>
      </c>
      <c r="C5302" s="477"/>
      <c r="D5302" s="526"/>
      <c r="E5302" s="529"/>
      <c r="F5302" s="529"/>
      <c r="G5302" s="530"/>
      <c r="H5302" s="530"/>
      <c r="I5302" s="532"/>
      <c r="J5302" s="531" t="e">
        <f>VLOOKUP(K5302,'[11]CONSOLIDADO PLAN DESARROLLO'!$DK$9:$DM5598,3,0)</f>
        <v>#N/A</v>
      </c>
      <c r="K5302" s="532"/>
      <c r="L5302" s="531" t="str">
        <f>IF(K5302=0,"0-0",(VLOOKUP(K5302,'[11]CONSOLIDADO PLAN DESARROLLO'!$DK$9:$DM$305,2,0)))</f>
        <v>0-0</v>
      </c>
      <c r="M5302" s="532" t="str">
        <f t="shared" si="249"/>
        <v>0-0</v>
      </c>
      <c r="N5302" s="526"/>
      <c r="O5302" s="535"/>
      <c r="AC5302" s="274"/>
    </row>
    <row r="5303" spans="1:29" x14ac:dyDescent="0.2">
      <c r="A5303" s="528"/>
      <c r="B5303" s="477" t="str">
        <f t="shared" si="248"/>
        <v xml:space="preserve"> </v>
      </c>
      <c r="C5303" s="477"/>
      <c r="D5303" s="526"/>
      <c r="E5303" s="529"/>
      <c r="F5303" s="529"/>
      <c r="G5303" s="530"/>
      <c r="H5303" s="530"/>
      <c r="I5303" s="532"/>
      <c r="J5303" s="531" t="e">
        <f>VLOOKUP(K5303,'[11]CONSOLIDADO PLAN DESARROLLO'!$DK$9:$DM5599,3,0)</f>
        <v>#N/A</v>
      </c>
      <c r="K5303" s="532"/>
      <c r="L5303" s="531" t="str">
        <f>IF(K5303=0,"0-0",(VLOOKUP(K5303,'[11]CONSOLIDADO PLAN DESARROLLO'!$DK$9:$DM$305,2,0)))</f>
        <v>0-0</v>
      </c>
      <c r="M5303" s="532" t="str">
        <f t="shared" si="249"/>
        <v>0-0</v>
      </c>
      <c r="N5303" s="526"/>
      <c r="O5303" s="535"/>
      <c r="AC5303" s="274"/>
    </row>
    <row r="5304" spans="1:29" x14ac:dyDescent="0.2">
      <c r="A5304" s="528"/>
      <c r="B5304" s="477" t="str">
        <f t="shared" si="248"/>
        <v xml:space="preserve"> </v>
      </c>
      <c r="C5304" s="477"/>
      <c r="D5304" s="526"/>
      <c r="E5304" s="529"/>
      <c r="F5304" s="529"/>
      <c r="G5304" s="530"/>
      <c r="H5304" s="530"/>
      <c r="I5304" s="532"/>
      <c r="J5304" s="531" t="e">
        <f>VLOOKUP(K5304,'[11]CONSOLIDADO PLAN DESARROLLO'!$DK$9:$DM5600,3,0)</f>
        <v>#N/A</v>
      </c>
      <c r="K5304" s="532"/>
      <c r="L5304" s="531" t="str">
        <f>IF(K5304=0,"0-0",(VLOOKUP(K5304,'[11]CONSOLIDADO PLAN DESARROLLO'!$DK$9:$DM$305,2,0)))</f>
        <v>0-0</v>
      </c>
      <c r="M5304" s="532" t="str">
        <f t="shared" si="249"/>
        <v>0-0</v>
      </c>
      <c r="N5304" s="526"/>
      <c r="O5304" s="535"/>
      <c r="AC5304" s="274"/>
    </row>
    <row r="5305" spans="1:29" x14ac:dyDescent="0.2">
      <c r="A5305" s="528"/>
      <c r="B5305" s="477" t="str">
        <f t="shared" si="248"/>
        <v xml:space="preserve"> </v>
      </c>
      <c r="C5305" s="477"/>
      <c r="D5305" s="526"/>
      <c r="E5305" s="529"/>
      <c r="F5305" s="529"/>
      <c r="G5305" s="530"/>
      <c r="H5305" s="530"/>
      <c r="I5305" s="532"/>
      <c r="J5305" s="531" t="e">
        <f>VLOOKUP(K5305,'[11]CONSOLIDADO PLAN DESARROLLO'!$DK$9:$DM5601,3,0)</f>
        <v>#N/A</v>
      </c>
      <c r="K5305" s="532"/>
      <c r="L5305" s="531" t="str">
        <f>IF(K5305=0,"0-0",(VLOOKUP(K5305,'[11]CONSOLIDADO PLAN DESARROLLO'!$DK$9:$DM$305,2,0)))</f>
        <v>0-0</v>
      </c>
      <c r="M5305" s="532" t="str">
        <f t="shared" si="249"/>
        <v>0-0</v>
      </c>
      <c r="N5305" s="526"/>
      <c r="O5305" s="535"/>
      <c r="AC5305" s="274"/>
    </row>
    <row r="5306" spans="1:29" x14ac:dyDescent="0.2">
      <c r="A5306" s="528"/>
      <c r="B5306" s="477" t="str">
        <f t="shared" si="248"/>
        <v xml:space="preserve"> </v>
      </c>
      <c r="C5306" s="477"/>
      <c r="D5306" s="526"/>
      <c r="E5306" s="529"/>
      <c r="F5306" s="529"/>
      <c r="G5306" s="530"/>
      <c r="H5306" s="530"/>
      <c r="I5306" s="532"/>
      <c r="J5306" s="531" t="e">
        <f>VLOOKUP(K5306,'[11]CONSOLIDADO PLAN DESARROLLO'!$DK$9:$DM5602,3,0)</f>
        <v>#N/A</v>
      </c>
      <c r="K5306" s="532"/>
      <c r="L5306" s="531" t="str">
        <f>IF(K5306=0,"0-0",(VLOOKUP(K5306,'[11]CONSOLIDADO PLAN DESARROLLO'!$DK$9:$DM$305,2,0)))</f>
        <v>0-0</v>
      </c>
      <c r="M5306" s="532" t="str">
        <f t="shared" si="249"/>
        <v>0-0</v>
      </c>
      <c r="N5306" s="526"/>
      <c r="O5306" s="535"/>
      <c r="AC5306" s="274"/>
    </row>
    <row r="5307" spans="1:29" x14ac:dyDescent="0.2">
      <c r="A5307" s="528"/>
      <c r="B5307" s="477" t="str">
        <f t="shared" si="248"/>
        <v xml:space="preserve"> </v>
      </c>
      <c r="C5307" s="477"/>
      <c r="D5307" s="526"/>
      <c r="E5307" s="529"/>
      <c r="F5307" s="529"/>
      <c r="G5307" s="530"/>
      <c r="H5307" s="530"/>
      <c r="I5307" s="532"/>
      <c r="J5307" s="531" t="e">
        <f>VLOOKUP(K5307,'[11]CONSOLIDADO PLAN DESARROLLO'!$DK$9:$DM5603,3,0)</f>
        <v>#N/A</v>
      </c>
      <c r="K5307" s="532"/>
      <c r="L5307" s="531" t="str">
        <f>IF(K5307=0,"0-0",(VLOOKUP(K5307,'[11]CONSOLIDADO PLAN DESARROLLO'!$DK$9:$DM$305,2,0)))</f>
        <v>0-0</v>
      </c>
      <c r="M5307" s="532" t="str">
        <f t="shared" si="249"/>
        <v>0-0</v>
      </c>
      <c r="N5307" s="526"/>
      <c r="O5307" s="535"/>
      <c r="AC5307" s="274"/>
    </row>
    <row r="5308" spans="1:29" x14ac:dyDescent="0.2">
      <c r="A5308" s="528"/>
      <c r="B5308" s="477" t="str">
        <f t="shared" si="248"/>
        <v xml:space="preserve"> </v>
      </c>
      <c r="C5308" s="477"/>
      <c r="D5308" s="526"/>
      <c r="E5308" s="529"/>
      <c r="F5308" s="529"/>
      <c r="G5308" s="530"/>
      <c r="H5308" s="530"/>
      <c r="I5308" s="532"/>
      <c r="J5308" s="531" t="e">
        <f>VLOOKUP(K5308,'[11]CONSOLIDADO PLAN DESARROLLO'!$DK$9:$DM5604,3,0)</f>
        <v>#N/A</v>
      </c>
      <c r="K5308" s="532"/>
      <c r="L5308" s="531" t="str">
        <f>IF(K5308=0,"0-0",(VLOOKUP(K5308,'[11]CONSOLIDADO PLAN DESARROLLO'!$DK$9:$DM$305,2,0)))</f>
        <v>0-0</v>
      </c>
      <c r="M5308" s="532" t="str">
        <f t="shared" si="249"/>
        <v>0-0</v>
      </c>
      <c r="N5308" s="526"/>
      <c r="O5308" s="535"/>
      <c r="AC5308" s="274"/>
    </row>
    <row r="5309" spans="1:29" x14ac:dyDescent="0.2">
      <c r="A5309" s="528"/>
      <c r="B5309" s="477" t="str">
        <f t="shared" si="248"/>
        <v xml:space="preserve"> </v>
      </c>
      <c r="C5309" s="477"/>
      <c r="D5309" s="526"/>
      <c r="E5309" s="529"/>
      <c r="F5309" s="529"/>
      <c r="G5309" s="530"/>
      <c r="H5309" s="530"/>
      <c r="I5309" s="532"/>
      <c r="J5309" s="531" t="e">
        <f>VLOOKUP(K5309,'[11]CONSOLIDADO PLAN DESARROLLO'!$DK$9:$DM5605,3,0)</f>
        <v>#N/A</v>
      </c>
      <c r="K5309" s="532"/>
      <c r="L5309" s="531" t="str">
        <f>IF(K5309=0,"0-0",(VLOOKUP(K5309,'[11]CONSOLIDADO PLAN DESARROLLO'!$DK$9:$DM$305,2,0)))</f>
        <v>0-0</v>
      </c>
      <c r="M5309" s="532" t="str">
        <f t="shared" si="249"/>
        <v>0-0</v>
      </c>
      <c r="N5309" s="526"/>
      <c r="O5309" s="535"/>
      <c r="AC5309" s="274"/>
    </row>
    <row r="5310" spans="1:29" x14ac:dyDescent="0.2">
      <c r="A5310" s="528"/>
      <c r="B5310" s="477" t="str">
        <f t="shared" si="248"/>
        <v xml:space="preserve"> </v>
      </c>
      <c r="C5310" s="477"/>
      <c r="D5310" s="526"/>
      <c r="E5310" s="529"/>
      <c r="F5310" s="529"/>
      <c r="G5310" s="530"/>
      <c r="H5310" s="530"/>
      <c r="I5310" s="532"/>
      <c r="J5310" s="531" t="e">
        <f>VLOOKUP(K5310,'[11]CONSOLIDADO PLAN DESARROLLO'!$DK$9:$DM5606,3,0)</f>
        <v>#N/A</v>
      </c>
      <c r="K5310" s="532"/>
      <c r="L5310" s="531" t="str">
        <f>IF(K5310=0,"0-0",(VLOOKUP(K5310,'[11]CONSOLIDADO PLAN DESARROLLO'!$DK$9:$DM$305,2,0)))</f>
        <v>0-0</v>
      </c>
      <c r="M5310" s="532" t="str">
        <f t="shared" si="249"/>
        <v>0-0</v>
      </c>
      <c r="N5310" s="526"/>
      <c r="O5310" s="535"/>
      <c r="AC5310" s="274"/>
    </row>
    <row r="5311" spans="1:29" x14ac:dyDescent="0.2">
      <c r="A5311" s="528"/>
      <c r="B5311" s="477" t="str">
        <f t="shared" si="248"/>
        <v xml:space="preserve"> </v>
      </c>
      <c r="C5311" s="477"/>
      <c r="D5311" s="526"/>
      <c r="E5311" s="529"/>
      <c r="F5311" s="529"/>
      <c r="G5311" s="530"/>
      <c r="H5311" s="530"/>
      <c r="I5311" s="532"/>
      <c r="J5311" s="531" t="e">
        <f>VLOOKUP(K5311,'[11]CONSOLIDADO PLAN DESARROLLO'!$DK$9:$DM5607,3,0)</f>
        <v>#N/A</v>
      </c>
      <c r="K5311" s="532"/>
      <c r="L5311" s="531" t="str">
        <f>IF(K5311=0,"0-0",(VLOOKUP(K5311,'[11]CONSOLIDADO PLAN DESARROLLO'!$DK$9:$DM$305,2,0)))</f>
        <v>0-0</v>
      </c>
      <c r="M5311" s="532" t="str">
        <f t="shared" si="249"/>
        <v>0-0</v>
      </c>
      <c r="N5311" s="526"/>
      <c r="O5311" s="535"/>
      <c r="AC5311" s="274"/>
    </row>
    <row r="5312" spans="1:29" x14ac:dyDescent="0.2">
      <c r="A5312" s="528"/>
      <c r="B5312" s="477" t="str">
        <f t="shared" si="248"/>
        <v xml:space="preserve"> </v>
      </c>
      <c r="C5312" s="477"/>
      <c r="D5312" s="526"/>
      <c r="E5312" s="529"/>
      <c r="F5312" s="529"/>
      <c r="G5312" s="530"/>
      <c r="H5312" s="530"/>
      <c r="I5312" s="532"/>
      <c r="J5312" s="531" t="e">
        <f>VLOOKUP(K5312,'[11]CONSOLIDADO PLAN DESARROLLO'!$DK$9:$DM5608,3,0)</f>
        <v>#N/A</v>
      </c>
      <c r="K5312" s="532"/>
      <c r="L5312" s="531" t="str">
        <f>IF(K5312=0,"0-0",(VLOOKUP(K5312,'[11]CONSOLIDADO PLAN DESARROLLO'!$DK$9:$DM$305,2,0)))</f>
        <v>0-0</v>
      </c>
      <c r="M5312" s="532" t="str">
        <f t="shared" si="249"/>
        <v>0-0</v>
      </c>
      <c r="N5312" s="526"/>
      <c r="O5312" s="535"/>
      <c r="AC5312" s="274"/>
    </row>
    <row r="5313" spans="1:29" x14ac:dyDescent="0.2">
      <c r="A5313" s="528"/>
      <c r="B5313" s="477" t="str">
        <f t="shared" si="248"/>
        <v xml:space="preserve"> </v>
      </c>
      <c r="C5313" s="477"/>
      <c r="D5313" s="526"/>
      <c r="E5313" s="529"/>
      <c r="F5313" s="529"/>
      <c r="G5313" s="530"/>
      <c r="H5313" s="530"/>
      <c r="I5313" s="532"/>
      <c r="J5313" s="531" t="e">
        <f>VLOOKUP(K5313,'[11]CONSOLIDADO PLAN DESARROLLO'!$DK$9:$DM5609,3,0)</f>
        <v>#N/A</v>
      </c>
      <c r="K5313" s="532"/>
      <c r="L5313" s="531" t="str">
        <f>IF(K5313=0,"0-0",(VLOOKUP(K5313,'[11]CONSOLIDADO PLAN DESARROLLO'!$DK$9:$DM$305,2,0)))</f>
        <v>0-0</v>
      </c>
      <c r="M5313" s="532" t="str">
        <f t="shared" si="249"/>
        <v>0-0</v>
      </c>
      <c r="N5313" s="526"/>
      <c r="O5313" s="535"/>
      <c r="AC5313" s="274"/>
    </row>
    <row r="5314" spans="1:29" x14ac:dyDescent="0.2">
      <c r="A5314" s="528"/>
      <c r="B5314" s="477" t="str">
        <f t="shared" si="248"/>
        <v xml:space="preserve"> </v>
      </c>
      <c r="C5314" s="477"/>
      <c r="D5314" s="526"/>
      <c r="E5314" s="529"/>
      <c r="F5314" s="529"/>
      <c r="G5314" s="530"/>
      <c r="H5314" s="530"/>
      <c r="I5314" s="532"/>
      <c r="J5314" s="531" t="e">
        <f>VLOOKUP(K5314,'[11]CONSOLIDADO PLAN DESARROLLO'!$DK$9:$DM5610,3,0)</f>
        <v>#N/A</v>
      </c>
      <c r="K5314" s="532"/>
      <c r="L5314" s="531" t="str">
        <f>IF(K5314=0,"0-0",(VLOOKUP(K5314,'[11]CONSOLIDADO PLAN DESARROLLO'!$DK$9:$DM$305,2,0)))</f>
        <v>0-0</v>
      </c>
      <c r="M5314" s="532" t="str">
        <f t="shared" si="249"/>
        <v>0-0</v>
      </c>
      <c r="N5314" s="526"/>
      <c r="O5314" s="535"/>
      <c r="AC5314" s="274"/>
    </row>
    <row r="5315" spans="1:29" x14ac:dyDescent="0.2">
      <c r="A5315" s="528"/>
      <c r="B5315" s="477" t="str">
        <f t="shared" ref="B5315:B5378" si="250">+CONCATENATE(C5315," ",(LEFT(I5315,(3))))</f>
        <v xml:space="preserve"> </v>
      </c>
      <c r="C5315" s="477"/>
      <c r="D5315" s="526"/>
      <c r="E5315" s="529"/>
      <c r="F5315" s="529"/>
      <c r="G5315" s="530"/>
      <c r="H5315" s="530"/>
      <c r="I5315" s="532"/>
      <c r="J5315" s="531" t="e">
        <f>VLOOKUP(K5315,'[11]CONSOLIDADO PLAN DESARROLLO'!$DK$9:$DM5611,3,0)</f>
        <v>#N/A</v>
      </c>
      <c r="K5315" s="532"/>
      <c r="L5315" s="531" t="str">
        <f>IF(K5315=0,"0-0",(VLOOKUP(K5315,'[11]CONSOLIDADO PLAN DESARROLLO'!$DK$9:$DM$305,2,0)))</f>
        <v>0-0</v>
      </c>
      <c r="M5315" s="532" t="str">
        <f t="shared" ref="M5315:M5378" si="251">IF(I5315=0,"0-0",(VLOOKUP(I5315,$Q$2:$V$191,$P$1,0)))</f>
        <v>0-0</v>
      </c>
      <c r="N5315" s="526"/>
      <c r="O5315" s="535"/>
      <c r="AC5315" s="274"/>
    </row>
    <row r="5316" spans="1:29" x14ac:dyDescent="0.2">
      <c r="A5316" s="528"/>
      <c r="B5316" s="477" t="str">
        <f t="shared" si="250"/>
        <v xml:space="preserve"> </v>
      </c>
      <c r="C5316" s="477"/>
      <c r="D5316" s="526"/>
      <c r="E5316" s="529"/>
      <c r="F5316" s="529"/>
      <c r="G5316" s="530"/>
      <c r="H5316" s="530"/>
      <c r="I5316" s="532"/>
      <c r="J5316" s="531" t="e">
        <f>VLOOKUP(K5316,'[11]CONSOLIDADO PLAN DESARROLLO'!$DK$9:$DM5612,3,0)</f>
        <v>#N/A</v>
      </c>
      <c r="K5316" s="532"/>
      <c r="L5316" s="531" t="str">
        <f>IF(K5316=0,"0-0",(VLOOKUP(K5316,'[11]CONSOLIDADO PLAN DESARROLLO'!$DK$9:$DM$305,2,0)))</f>
        <v>0-0</v>
      </c>
      <c r="M5316" s="532" t="str">
        <f t="shared" si="251"/>
        <v>0-0</v>
      </c>
      <c r="N5316" s="526"/>
      <c r="O5316" s="535"/>
      <c r="AC5316" s="274"/>
    </row>
    <row r="5317" spans="1:29" x14ac:dyDescent="0.2">
      <c r="A5317" s="528"/>
      <c r="B5317" s="477" t="str">
        <f t="shared" si="250"/>
        <v xml:space="preserve"> </v>
      </c>
      <c r="C5317" s="477"/>
      <c r="D5317" s="526"/>
      <c r="E5317" s="529"/>
      <c r="F5317" s="529"/>
      <c r="G5317" s="530"/>
      <c r="H5317" s="530"/>
      <c r="I5317" s="532"/>
      <c r="J5317" s="531" t="e">
        <f>VLOOKUP(K5317,'[11]CONSOLIDADO PLAN DESARROLLO'!$DK$9:$DM5613,3,0)</f>
        <v>#N/A</v>
      </c>
      <c r="K5317" s="532"/>
      <c r="L5317" s="531" t="str">
        <f>IF(K5317=0,"0-0",(VLOOKUP(K5317,'[11]CONSOLIDADO PLAN DESARROLLO'!$DK$9:$DM$305,2,0)))</f>
        <v>0-0</v>
      </c>
      <c r="M5317" s="532" t="str">
        <f t="shared" si="251"/>
        <v>0-0</v>
      </c>
      <c r="N5317" s="526"/>
      <c r="O5317" s="535"/>
      <c r="AC5317" s="274"/>
    </row>
    <row r="5318" spans="1:29" x14ac:dyDescent="0.2">
      <c r="A5318" s="528"/>
      <c r="B5318" s="477" t="str">
        <f t="shared" si="250"/>
        <v xml:space="preserve"> </v>
      </c>
      <c r="C5318" s="477"/>
      <c r="D5318" s="526"/>
      <c r="E5318" s="529"/>
      <c r="F5318" s="529"/>
      <c r="G5318" s="530"/>
      <c r="H5318" s="530"/>
      <c r="I5318" s="532"/>
      <c r="J5318" s="531" t="e">
        <f>VLOOKUP(K5318,'[11]CONSOLIDADO PLAN DESARROLLO'!$DK$9:$DM5614,3,0)</f>
        <v>#N/A</v>
      </c>
      <c r="K5318" s="532"/>
      <c r="L5318" s="531" t="str">
        <f>IF(K5318=0,"0-0",(VLOOKUP(K5318,'[11]CONSOLIDADO PLAN DESARROLLO'!$DK$9:$DM$305,2,0)))</f>
        <v>0-0</v>
      </c>
      <c r="M5318" s="532" t="str">
        <f t="shared" si="251"/>
        <v>0-0</v>
      </c>
      <c r="N5318" s="526"/>
      <c r="O5318" s="535"/>
      <c r="AC5318" s="274"/>
    </row>
    <row r="5319" spans="1:29" x14ac:dyDescent="0.2">
      <c r="A5319" s="528"/>
      <c r="B5319" s="477" t="str">
        <f t="shared" si="250"/>
        <v xml:space="preserve"> </v>
      </c>
      <c r="C5319" s="477"/>
      <c r="D5319" s="526"/>
      <c r="E5319" s="529"/>
      <c r="F5319" s="529"/>
      <c r="G5319" s="530"/>
      <c r="H5319" s="530"/>
      <c r="I5319" s="532"/>
      <c r="J5319" s="531" t="e">
        <f>VLOOKUP(K5319,'[11]CONSOLIDADO PLAN DESARROLLO'!$DK$9:$DM5615,3,0)</f>
        <v>#N/A</v>
      </c>
      <c r="K5319" s="532"/>
      <c r="L5319" s="531" t="str">
        <f>IF(K5319=0,"0-0",(VLOOKUP(K5319,'[11]CONSOLIDADO PLAN DESARROLLO'!$DK$9:$DM$305,2,0)))</f>
        <v>0-0</v>
      </c>
      <c r="M5319" s="532" t="str">
        <f t="shared" si="251"/>
        <v>0-0</v>
      </c>
      <c r="N5319" s="526"/>
      <c r="O5319" s="535"/>
      <c r="AC5319" s="274"/>
    </row>
    <row r="5320" spans="1:29" x14ac:dyDescent="0.2">
      <c r="A5320" s="528"/>
      <c r="B5320" s="477" t="str">
        <f t="shared" si="250"/>
        <v xml:space="preserve"> </v>
      </c>
      <c r="C5320" s="477"/>
      <c r="D5320" s="526"/>
      <c r="E5320" s="529"/>
      <c r="F5320" s="529"/>
      <c r="G5320" s="530"/>
      <c r="H5320" s="530"/>
      <c r="I5320" s="532"/>
      <c r="J5320" s="531" t="e">
        <f>VLOOKUP(K5320,'[11]CONSOLIDADO PLAN DESARROLLO'!$DK$9:$DM5616,3,0)</f>
        <v>#N/A</v>
      </c>
      <c r="K5320" s="532"/>
      <c r="L5320" s="531" t="str">
        <f>IF(K5320=0,"0-0",(VLOOKUP(K5320,'[11]CONSOLIDADO PLAN DESARROLLO'!$DK$9:$DM$305,2,0)))</f>
        <v>0-0</v>
      </c>
      <c r="M5320" s="532" t="str">
        <f t="shared" si="251"/>
        <v>0-0</v>
      </c>
      <c r="N5320" s="526"/>
      <c r="O5320" s="535"/>
      <c r="AC5320" s="274"/>
    </row>
    <row r="5321" spans="1:29" x14ac:dyDescent="0.2">
      <c r="A5321" s="528"/>
      <c r="B5321" s="477" t="str">
        <f t="shared" si="250"/>
        <v xml:space="preserve"> </v>
      </c>
      <c r="C5321" s="477"/>
      <c r="D5321" s="526"/>
      <c r="E5321" s="529"/>
      <c r="F5321" s="529"/>
      <c r="G5321" s="530"/>
      <c r="H5321" s="530"/>
      <c r="I5321" s="532"/>
      <c r="J5321" s="531" t="e">
        <f>VLOOKUP(K5321,'[11]CONSOLIDADO PLAN DESARROLLO'!$DK$9:$DM5617,3,0)</f>
        <v>#N/A</v>
      </c>
      <c r="K5321" s="532"/>
      <c r="L5321" s="531" t="str">
        <f>IF(K5321=0,"0-0",(VLOOKUP(K5321,'[11]CONSOLIDADO PLAN DESARROLLO'!$DK$9:$DM$305,2,0)))</f>
        <v>0-0</v>
      </c>
      <c r="M5321" s="532" t="str">
        <f t="shared" si="251"/>
        <v>0-0</v>
      </c>
      <c r="N5321" s="526"/>
      <c r="O5321" s="535"/>
      <c r="AC5321" s="274"/>
    </row>
    <row r="5322" spans="1:29" x14ac:dyDescent="0.2">
      <c r="A5322" s="528"/>
      <c r="B5322" s="477" t="str">
        <f t="shared" si="250"/>
        <v xml:space="preserve"> </v>
      </c>
      <c r="C5322" s="477"/>
      <c r="D5322" s="526"/>
      <c r="E5322" s="529"/>
      <c r="F5322" s="529"/>
      <c r="G5322" s="530"/>
      <c r="H5322" s="530"/>
      <c r="I5322" s="532"/>
      <c r="J5322" s="531" t="e">
        <f>VLOOKUP(K5322,'[11]CONSOLIDADO PLAN DESARROLLO'!$DK$9:$DM5618,3,0)</f>
        <v>#N/A</v>
      </c>
      <c r="K5322" s="532"/>
      <c r="L5322" s="531" t="str">
        <f>IF(K5322=0,"0-0",(VLOOKUP(K5322,'[11]CONSOLIDADO PLAN DESARROLLO'!$DK$9:$DM$305,2,0)))</f>
        <v>0-0</v>
      </c>
      <c r="M5322" s="532" t="str">
        <f t="shared" si="251"/>
        <v>0-0</v>
      </c>
      <c r="N5322" s="526"/>
      <c r="O5322" s="535"/>
      <c r="AC5322" s="274"/>
    </row>
    <row r="5323" spans="1:29" x14ac:dyDescent="0.2">
      <c r="A5323" s="528"/>
      <c r="B5323" s="477" t="str">
        <f t="shared" si="250"/>
        <v xml:space="preserve"> </v>
      </c>
      <c r="C5323" s="477"/>
      <c r="D5323" s="526"/>
      <c r="E5323" s="529"/>
      <c r="F5323" s="529"/>
      <c r="G5323" s="530"/>
      <c r="H5323" s="530"/>
      <c r="I5323" s="532"/>
      <c r="J5323" s="531" t="e">
        <f>VLOOKUP(K5323,'[11]CONSOLIDADO PLAN DESARROLLO'!$DK$9:$DM5619,3,0)</f>
        <v>#N/A</v>
      </c>
      <c r="K5323" s="532"/>
      <c r="L5323" s="531" t="str">
        <f>IF(K5323=0,"0-0",(VLOOKUP(K5323,'[11]CONSOLIDADO PLAN DESARROLLO'!$DK$9:$DM$305,2,0)))</f>
        <v>0-0</v>
      </c>
      <c r="M5323" s="532" t="str">
        <f t="shared" si="251"/>
        <v>0-0</v>
      </c>
      <c r="N5323" s="526"/>
      <c r="O5323" s="535"/>
      <c r="AC5323" s="274"/>
    </row>
    <row r="5324" spans="1:29" x14ac:dyDescent="0.2">
      <c r="A5324" s="528"/>
      <c r="B5324" s="477" t="str">
        <f t="shared" si="250"/>
        <v xml:space="preserve"> </v>
      </c>
      <c r="C5324" s="477"/>
      <c r="D5324" s="526"/>
      <c r="E5324" s="529"/>
      <c r="F5324" s="529"/>
      <c r="G5324" s="530"/>
      <c r="H5324" s="530"/>
      <c r="I5324" s="532"/>
      <c r="J5324" s="531" t="e">
        <f>VLOOKUP(K5324,'[11]CONSOLIDADO PLAN DESARROLLO'!$DK$9:$DM5620,3,0)</f>
        <v>#N/A</v>
      </c>
      <c r="K5324" s="532"/>
      <c r="L5324" s="531" t="str">
        <f>IF(K5324=0,"0-0",(VLOOKUP(K5324,'[11]CONSOLIDADO PLAN DESARROLLO'!$DK$9:$DM$305,2,0)))</f>
        <v>0-0</v>
      </c>
      <c r="M5324" s="532" t="str">
        <f t="shared" si="251"/>
        <v>0-0</v>
      </c>
      <c r="N5324" s="526"/>
      <c r="O5324" s="535"/>
      <c r="AC5324" s="274"/>
    </row>
    <row r="5325" spans="1:29" x14ac:dyDescent="0.2">
      <c r="A5325" s="528"/>
      <c r="B5325" s="477" t="str">
        <f t="shared" si="250"/>
        <v xml:space="preserve"> </v>
      </c>
      <c r="C5325" s="477"/>
      <c r="D5325" s="526"/>
      <c r="E5325" s="529"/>
      <c r="F5325" s="529"/>
      <c r="G5325" s="530"/>
      <c r="H5325" s="530"/>
      <c r="I5325" s="532"/>
      <c r="J5325" s="531" t="e">
        <f>VLOOKUP(K5325,'[11]CONSOLIDADO PLAN DESARROLLO'!$DK$9:$DM5621,3,0)</f>
        <v>#N/A</v>
      </c>
      <c r="K5325" s="532"/>
      <c r="L5325" s="531" t="str">
        <f>IF(K5325=0,"0-0",(VLOOKUP(K5325,'[11]CONSOLIDADO PLAN DESARROLLO'!$DK$9:$DM$305,2,0)))</f>
        <v>0-0</v>
      </c>
      <c r="M5325" s="532" t="str">
        <f t="shared" si="251"/>
        <v>0-0</v>
      </c>
      <c r="N5325" s="526"/>
      <c r="O5325" s="535"/>
      <c r="AC5325" s="274"/>
    </row>
    <row r="5326" spans="1:29" x14ac:dyDescent="0.2">
      <c r="A5326" s="528"/>
      <c r="B5326" s="477" t="str">
        <f t="shared" si="250"/>
        <v xml:space="preserve"> </v>
      </c>
      <c r="C5326" s="477"/>
      <c r="D5326" s="526"/>
      <c r="E5326" s="529"/>
      <c r="F5326" s="529"/>
      <c r="G5326" s="530"/>
      <c r="H5326" s="530"/>
      <c r="I5326" s="532"/>
      <c r="J5326" s="531" t="e">
        <f>VLOOKUP(K5326,'[11]CONSOLIDADO PLAN DESARROLLO'!$DK$9:$DM5622,3,0)</f>
        <v>#N/A</v>
      </c>
      <c r="K5326" s="532"/>
      <c r="L5326" s="531" t="str">
        <f>IF(K5326=0,"0-0",(VLOOKUP(K5326,'[11]CONSOLIDADO PLAN DESARROLLO'!$DK$9:$DM$305,2,0)))</f>
        <v>0-0</v>
      </c>
      <c r="M5326" s="532" t="str">
        <f t="shared" si="251"/>
        <v>0-0</v>
      </c>
      <c r="N5326" s="526"/>
      <c r="O5326" s="535"/>
      <c r="AC5326" s="274"/>
    </row>
    <row r="5327" spans="1:29" x14ac:dyDescent="0.2">
      <c r="A5327" s="528"/>
      <c r="B5327" s="477" t="str">
        <f t="shared" si="250"/>
        <v xml:space="preserve"> </v>
      </c>
      <c r="C5327" s="477"/>
      <c r="D5327" s="526"/>
      <c r="E5327" s="529"/>
      <c r="F5327" s="529"/>
      <c r="G5327" s="530"/>
      <c r="H5327" s="530"/>
      <c r="I5327" s="532"/>
      <c r="J5327" s="531" t="e">
        <f>VLOOKUP(K5327,'[11]CONSOLIDADO PLAN DESARROLLO'!$DK$9:$DM5623,3,0)</f>
        <v>#N/A</v>
      </c>
      <c r="K5327" s="532"/>
      <c r="L5327" s="531" t="str">
        <f>IF(K5327=0,"0-0",(VLOOKUP(K5327,'[11]CONSOLIDADO PLAN DESARROLLO'!$DK$9:$DM$305,2,0)))</f>
        <v>0-0</v>
      </c>
      <c r="M5327" s="532" t="str">
        <f t="shared" si="251"/>
        <v>0-0</v>
      </c>
      <c r="N5327" s="526"/>
      <c r="O5327" s="535"/>
      <c r="AC5327" s="274"/>
    </row>
    <row r="5328" spans="1:29" x14ac:dyDescent="0.2">
      <c r="A5328" s="528"/>
      <c r="B5328" s="477" t="str">
        <f t="shared" si="250"/>
        <v xml:space="preserve"> </v>
      </c>
      <c r="C5328" s="477"/>
      <c r="D5328" s="526"/>
      <c r="E5328" s="529"/>
      <c r="F5328" s="529"/>
      <c r="G5328" s="530"/>
      <c r="H5328" s="530"/>
      <c r="I5328" s="532"/>
      <c r="J5328" s="531" t="e">
        <f>VLOOKUP(K5328,'[11]CONSOLIDADO PLAN DESARROLLO'!$DK$9:$DM5624,3,0)</f>
        <v>#N/A</v>
      </c>
      <c r="K5328" s="532"/>
      <c r="L5328" s="531" t="str">
        <f>IF(K5328=0,"0-0",(VLOOKUP(K5328,'[11]CONSOLIDADO PLAN DESARROLLO'!$DK$9:$DM$305,2,0)))</f>
        <v>0-0</v>
      </c>
      <c r="M5328" s="532" t="str">
        <f t="shared" si="251"/>
        <v>0-0</v>
      </c>
      <c r="N5328" s="526"/>
      <c r="O5328" s="535"/>
      <c r="AC5328" s="274"/>
    </row>
    <row r="5329" spans="1:29" x14ac:dyDescent="0.2">
      <c r="A5329" s="528"/>
      <c r="B5329" s="477" t="str">
        <f t="shared" si="250"/>
        <v xml:space="preserve"> </v>
      </c>
      <c r="C5329" s="477"/>
      <c r="D5329" s="526"/>
      <c r="E5329" s="529"/>
      <c r="F5329" s="529"/>
      <c r="G5329" s="530"/>
      <c r="H5329" s="530"/>
      <c r="I5329" s="532"/>
      <c r="J5329" s="531" t="e">
        <f>VLOOKUP(K5329,'[11]CONSOLIDADO PLAN DESARROLLO'!$DK$9:$DM5625,3,0)</f>
        <v>#N/A</v>
      </c>
      <c r="K5329" s="532"/>
      <c r="L5329" s="531" t="str">
        <f>IF(K5329=0,"0-0",(VLOOKUP(K5329,'[11]CONSOLIDADO PLAN DESARROLLO'!$DK$9:$DM$305,2,0)))</f>
        <v>0-0</v>
      </c>
      <c r="M5329" s="532" t="str">
        <f t="shared" si="251"/>
        <v>0-0</v>
      </c>
      <c r="N5329" s="526"/>
      <c r="O5329" s="535"/>
      <c r="AC5329" s="274"/>
    </row>
    <row r="5330" spans="1:29" x14ac:dyDescent="0.2">
      <c r="A5330" s="528"/>
      <c r="B5330" s="477" t="str">
        <f t="shared" si="250"/>
        <v xml:space="preserve"> </v>
      </c>
      <c r="C5330" s="477"/>
      <c r="D5330" s="526"/>
      <c r="E5330" s="529"/>
      <c r="F5330" s="529"/>
      <c r="G5330" s="530"/>
      <c r="H5330" s="530"/>
      <c r="I5330" s="532"/>
      <c r="J5330" s="531" t="e">
        <f>VLOOKUP(K5330,'[11]CONSOLIDADO PLAN DESARROLLO'!$DK$9:$DM5626,3,0)</f>
        <v>#N/A</v>
      </c>
      <c r="K5330" s="532"/>
      <c r="L5330" s="531" t="str">
        <f>IF(K5330=0,"0-0",(VLOOKUP(K5330,'[11]CONSOLIDADO PLAN DESARROLLO'!$DK$9:$DM$305,2,0)))</f>
        <v>0-0</v>
      </c>
      <c r="M5330" s="532" t="str">
        <f t="shared" si="251"/>
        <v>0-0</v>
      </c>
      <c r="N5330" s="526"/>
      <c r="O5330" s="535"/>
      <c r="AC5330" s="274"/>
    </row>
    <row r="5331" spans="1:29" x14ac:dyDescent="0.2">
      <c r="A5331" s="528"/>
      <c r="B5331" s="477" t="str">
        <f t="shared" si="250"/>
        <v xml:space="preserve"> </v>
      </c>
      <c r="C5331" s="477"/>
      <c r="D5331" s="526"/>
      <c r="E5331" s="529"/>
      <c r="F5331" s="529"/>
      <c r="G5331" s="530"/>
      <c r="H5331" s="530"/>
      <c r="I5331" s="532"/>
      <c r="J5331" s="531" t="e">
        <f>VLOOKUP(K5331,'[11]CONSOLIDADO PLAN DESARROLLO'!$DK$9:$DM5627,3,0)</f>
        <v>#N/A</v>
      </c>
      <c r="K5331" s="532"/>
      <c r="L5331" s="531" t="str">
        <f>IF(K5331=0,"0-0",(VLOOKUP(K5331,'[11]CONSOLIDADO PLAN DESARROLLO'!$DK$9:$DM$305,2,0)))</f>
        <v>0-0</v>
      </c>
      <c r="M5331" s="532" t="str">
        <f t="shared" si="251"/>
        <v>0-0</v>
      </c>
      <c r="N5331" s="526"/>
      <c r="O5331" s="535"/>
      <c r="AC5331" s="274"/>
    </row>
    <row r="5332" spans="1:29" x14ac:dyDescent="0.2">
      <c r="A5332" s="528"/>
      <c r="B5332" s="477" t="str">
        <f t="shared" si="250"/>
        <v xml:space="preserve"> </v>
      </c>
      <c r="C5332" s="477"/>
      <c r="D5332" s="526"/>
      <c r="E5332" s="529"/>
      <c r="F5332" s="529"/>
      <c r="G5332" s="530"/>
      <c r="H5332" s="530"/>
      <c r="I5332" s="532"/>
      <c r="J5332" s="531" t="e">
        <f>VLOOKUP(K5332,'[11]CONSOLIDADO PLAN DESARROLLO'!$DK$9:$DM5628,3,0)</f>
        <v>#N/A</v>
      </c>
      <c r="K5332" s="532"/>
      <c r="L5332" s="531" t="str">
        <f>IF(K5332=0,"0-0",(VLOOKUP(K5332,'[11]CONSOLIDADO PLAN DESARROLLO'!$DK$9:$DM$305,2,0)))</f>
        <v>0-0</v>
      </c>
      <c r="M5332" s="532" t="str">
        <f t="shared" si="251"/>
        <v>0-0</v>
      </c>
      <c r="N5332" s="526"/>
      <c r="O5332" s="535"/>
      <c r="AC5332" s="274"/>
    </row>
    <row r="5333" spans="1:29" x14ac:dyDescent="0.2">
      <c r="A5333" s="528"/>
      <c r="B5333" s="477" t="str">
        <f t="shared" si="250"/>
        <v xml:space="preserve"> </v>
      </c>
      <c r="C5333" s="477"/>
      <c r="D5333" s="526"/>
      <c r="E5333" s="529"/>
      <c r="F5333" s="529"/>
      <c r="G5333" s="530"/>
      <c r="H5333" s="530"/>
      <c r="I5333" s="532"/>
      <c r="J5333" s="531" t="e">
        <f>VLOOKUP(K5333,'[11]CONSOLIDADO PLAN DESARROLLO'!$DK$9:$DM5629,3,0)</f>
        <v>#N/A</v>
      </c>
      <c r="K5333" s="532"/>
      <c r="L5333" s="531" t="str">
        <f>IF(K5333=0,"0-0",(VLOOKUP(K5333,'[11]CONSOLIDADO PLAN DESARROLLO'!$DK$9:$DM$305,2,0)))</f>
        <v>0-0</v>
      </c>
      <c r="M5333" s="532" t="str">
        <f t="shared" si="251"/>
        <v>0-0</v>
      </c>
      <c r="N5333" s="526"/>
      <c r="O5333" s="535"/>
      <c r="AC5333" s="274"/>
    </row>
    <row r="5334" spans="1:29" x14ac:dyDescent="0.2">
      <c r="A5334" s="528"/>
      <c r="B5334" s="477" t="str">
        <f t="shared" si="250"/>
        <v xml:space="preserve"> </v>
      </c>
      <c r="C5334" s="477"/>
      <c r="D5334" s="526"/>
      <c r="E5334" s="529"/>
      <c r="F5334" s="529"/>
      <c r="G5334" s="530"/>
      <c r="H5334" s="530"/>
      <c r="I5334" s="532"/>
      <c r="J5334" s="531" t="e">
        <f>VLOOKUP(K5334,'[11]CONSOLIDADO PLAN DESARROLLO'!$DK$9:$DM5630,3,0)</f>
        <v>#N/A</v>
      </c>
      <c r="K5334" s="532"/>
      <c r="L5334" s="531" t="str">
        <f>IF(K5334=0,"0-0",(VLOOKUP(K5334,'[11]CONSOLIDADO PLAN DESARROLLO'!$DK$9:$DM$305,2,0)))</f>
        <v>0-0</v>
      </c>
      <c r="M5334" s="532" t="str">
        <f t="shared" si="251"/>
        <v>0-0</v>
      </c>
      <c r="N5334" s="526"/>
      <c r="O5334" s="535"/>
      <c r="AC5334" s="274"/>
    </row>
    <row r="5335" spans="1:29" x14ac:dyDescent="0.2">
      <c r="A5335" s="528"/>
      <c r="B5335" s="477" t="str">
        <f t="shared" si="250"/>
        <v xml:space="preserve"> </v>
      </c>
      <c r="C5335" s="477"/>
      <c r="D5335" s="526"/>
      <c r="E5335" s="529"/>
      <c r="F5335" s="529"/>
      <c r="G5335" s="530"/>
      <c r="H5335" s="530"/>
      <c r="I5335" s="532"/>
      <c r="J5335" s="531" t="e">
        <f>VLOOKUP(K5335,'[11]CONSOLIDADO PLAN DESARROLLO'!$DK$9:$DM5631,3,0)</f>
        <v>#N/A</v>
      </c>
      <c r="K5335" s="532"/>
      <c r="L5335" s="531" t="str">
        <f>IF(K5335=0,"0-0",(VLOOKUP(K5335,'[11]CONSOLIDADO PLAN DESARROLLO'!$DK$9:$DM$305,2,0)))</f>
        <v>0-0</v>
      </c>
      <c r="M5335" s="532" t="str">
        <f t="shared" si="251"/>
        <v>0-0</v>
      </c>
      <c r="N5335" s="526"/>
      <c r="O5335" s="535"/>
      <c r="AC5335" s="274"/>
    </row>
    <row r="5336" spans="1:29" x14ac:dyDescent="0.2">
      <c r="A5336" s="528"/>
      <c r="B5336" s="477" t="str">
        <f t="shared" si="250"/>
        <v xml:space="preserve"> </v>
      </c>
      <c r="C5336" s="477"/>
      <c r="D5336" s="526"/>
      <c r="E5336" s="529"/>
      <c r="F5336" s="529"/>
      <c r="G5336" s="530"/>
      <c r="H5336" s="530"/>
      <c r="I5336" s="532"/>
      <c r="J5336" s="531" t="e">
        <f>VLOOKUP(K5336,'[11]CONSOLIDADO PLAN DESARROLLO'!$DK$9:$DM5632,3,0)</f>
        <v>#N/A</v>
      </c>
      <c r="K5336" s="532"/>
      <c r="L5336" s="531" t="str">
        <f>IF(K5336=0,"0-0",(VLOOKUP(K5336,'[11]CONSOLIDADO PLAN DESARROLLO'!$DK$9:$DM$305,2,0)))</f>
        <v>0-0</v>
      </c>
      <c r="M5336" s="532" t="str">
        <f t="shared" si="251"/>
        <v>0-0</v>
      </c>
      <c r="N5336" s="526"/>
      <c r="O5336" s="535"/>
      <c r="AC5336" s="274"/>
    </row>
    <row r="5337" spans="1:29" x14ac:dyDescent="0.2">
      <c r="A5337" s="528"/>
      <c r="B5337" s="477" t="str">
        <f t="shared" si="250"/>
        <v xml:space="preserve"> </v>
      </c>
      <c r="C5337" s="477"/>
      <c r="D5337" s="526"/>
      <c r="E5337" s="529"/>
      <c r="F5337" s="529"/>
      <c r="G5337" s="530"/>
      <c r="H5337" s="530"/>
      <c r="I5337" s="532"/>
      <c r="J5337" s="531" t="e">
        <f>VLOOKUP(K5337,'[11]CONSOLIDADO PLAN DESARROLLO'!$DK$9:$DM5633,3,0)</f>
        <v>#N/A</v>
      </c>
      <c r="K5337" s="532"/>
      <c r="L5337" s="531" t="str">
        <f>IF(K5337=0,"0-0",(VLOOKUP(K5337,'[11]CONSOLIDADO PLAN DESARROLLO'!$DK$9:$DM$305,2,0)))</f>
        <v>0-0</v>
      </c>
      <c r="M5337" s="532" t="str">
        <f t="shared" si="251"/>
        <v>0-0</v>
      </c>
      <c r="N5337" s="526"/>
      <c r="O5337" s="535"/>
      <c r="AC5337" s="274"/>
    </row>
    <row r="5338" spans="1:29" x14ac:dyDescent="0.2">
      <c r="A5338" s="528"/>
      <c r="B5338" s="477" t="str">
        <f t="shared" si="250"/>
        <v xml:space="preserve"> </v>
      </c>
      <c r="C5338" s="477"/>
      <c r="D5338" s="526"/>
      <c r="E5338" s="529"/>
      <c r="F5338" s="529"/>
      <c r="G5338" s="530"/>
      <c r="H5338" s="530"/>
      <c r="I5338" s="532"/>
      <c r="J5338" s="531" t="e">
        <f>VLOOKUP(K5338,'[11]CONSOLIDADO PLAN DESARROLLO'!$DK$9:$DM5634,3,0)</f>
        <v>#N/A</v>
      </c>
      <c r="K5338" s="532"/>
      <c r="L5338" s="531" t="str">
        <f>IF(K5338=0,"0-0",(VLOOKUP(K5338,'[11]CONSOLIDADO PLAN DESARROLLO'!$DK$9:$DM$305,2,0)))</f>
        <v>0-0</v>
      </c>
      <c r="M5338" s="532" t="str">
        <f t="shared" si="251"/>
        <v>0-0</v>
      </c>
      <c r="N5338" s="526"/>
      <c r="O5338" s="535"/>
      <c r="AC5338" s="274"/>
    </row>
    <row r="5339" spans="1:29" x14ac:dyDescent="0.2">
      <c r="A5339" s="528"/>
      <c r="B5339" s="477" t="str">
        <f t="shared" si="250"/>
        <v xml:space="preserve"> </v>
      </c>
      <c r="C5339" s="477"/>
      <c r="D5339" s="526"/>
      <c r="E5339" s="529"/>
      <c r="F5339" s="529"/>
      <c r="G5339" s="530"/>
      <c r="H5339" s="530"/>
      <c r="I5339" s="532"/>
      <c r="J5339" s="531" t="e">
        <f>VLOOKUP(K5339,'[11]CONSOLIDADO PLAN DESARROLLO'!$DK$9:$DM5635,3,0)</f>
        <v>#N/A</v>
      </c>
      <c r="K5339" s="532"/>
      <c r="L5339" s="531" t="str">
        <f>IF(K5339=0,"0-0",(VLOOKUP(K5339,'[11]CONSOLIDADO PLAN DESARROLLO'!$DK$9:$DM$305,2,0)))</f>
        <v>0-0</v>
      </c>
      <c r="M5339" s="532" t="str">
        <f t="shared" si="251"/>
        <v>0-0</v>
      </c>
      <c r="N5339" s="526"/>
      <c r="O5339" s="535"/>
      <c r="AC5339" s="274"/>
    </row>
    <row r="5340" spans="1:29" x14ac:dyDescent="0.2">
      <c r="A5340" s="528"/>
      <c r="B5340" s="477" t="str">
        <f t="shared" si="250"/>
        <v xml:space="preserve"> </v>
      </c>
      <c r="C5340" s="477"/>
      <c r="D5340" s="526"/>
      <c r="E5340" s="529"/>
      <c r="F5340" s="529"/>
      <c r="G5340" s="530"/>
      <c r="H5340" s="530"/>
      <c r="I5340" s="532"/>
      <c r="J5340" s="531" t="e">
        <f>VLOOKUP(K5340,'[11]CONSOLIDADO PLAN DESARROLLO'!$DK$9:$DM5636,3,0)</f>
        <v>#N/A</v>
      </c>
      <c r="K5340" s="532"/>
      <c r="L5340" s="531" t="str">
        <f>IF(K5340=0,"0-0",(VLOOKUP(K5340,'[11]CONSOLIDADO PLAN DESARROLLO'!$DK$9:$DM$305,2,0)))</f>
        <v>0-0</v>
      </c>
      <c r="M5340" s="532" t="str">
        <f t="shared" si="251"/>
        <v>0-0</v>
      </c>
      <c r="N5340" s="526"/>
      <c r="O5340" s="535"/>
      <c r="AC5340" s="274"/>
    </row>
    <row r="5341" spans="1:29" x14ac:dyDescent="0.2">
      <c r="A5341" s="528"/>
      <c r="B5341" s="477" t="str">
        <f t="shared" si="250"/>
        <v xml:space="preserve"> </v>
      </c>
      <c r="C5341" s="477"/>
      <c r="D5341" s="526"/>
      <c r="E5341" s="529"/>
      <c r="F5341" s="529"/>
      <c r="G5341" s="530"/>
      <c r="H5341" s="530"/>
      <c r="I5341" s="532"/>
      <c r="J5341" s="531" t="e">
        <f>VLOOKUP(K5341,'[11]CONSOLIDADO PLAN DESARROLLO'!$DK$9:$DM5637,3,0)</f>
        <v>#N/A</v>
      </c>
      <c r="K5341" s="532"/>
      <c r="L5341" s="531" t="str">
        <f>IF(K5341=0,"0-0",(VLOOKUP(K5341,'[11]CONSOLIDADO PLAN DESARROLLO'!$DK$9:$DM$305,2,0)))</f>
        <v>0-0</v>
      </c>
      <c r="M5341" s="532" t="str">
        <f t="shared" si="251"/>
        <v>0-0</v>
      </c>
      <c r="N5341" s="526"/>
      <c r="O5341" s="535"/>
      <c r="AC5341" s="274"/>
    </row>
    <row r="5342" spans="1:29" x14ac:dyDescent="0.2">
      <c r="A5342" s="528"/>
      <c r="B5342" s="477" t="str">
        <f t="shared" si="250"/>
        <v xml:space="preserve"> </v>
      </c>
      <c r="C5342" s="477"/>
      <c r="D5342" s="526"/>
      <c r="E5342" s="529"/>
      <c r="F5342" s="529"/>
      <c r="G5342" s="530"/>
      <c r="H5342" s="530"/>
      <c r="I5342" s="532"/>
      <c r="J5342" s="531" t="e">
        <f>VLOOKUP(K5342,'[11]CONSOLIDADO PLAN DESARROLLO'!$DK$9:$DM5638,3,0)</f>
        <v>#N/A</v>
      </c>
      <c r="K5342" s="532"/>
      <c r="L5342" s="531" t="str">
        <f>IF(K5342=0,"0-0",(VLOOKUP(K5342,'[11]CONSOLIDADO PLAN DESARROLLO'!$DK$9:$DM$305,2,0)))</f>
        <v>0-0</v>
      </c>
      <c r="M5342" s="532" t="str">
        <f t="shared" si="251"/>
        <v>0-0</v>
      </c>
      <c r="N5342" s="526"/>
      <c r="O5342" s="535"/>
      <c r="AC5342" s="274"/>
    </row>
    <row r="5343" spans="1:29" x14ac:dyDescent="0.2">
      <c r="A5343" s="528"/>
      <c r="B5343" s="477" t="str">
        <f t="shared" si="250"/>
        <v xml:space="preserve"> </v>
      </c>
      <c r="C5343" s="477"/>
      <c r="D5343" s="526"/>
      <c r="E5343" s="529"/>
      <c r="F5343" s="529"/>
      <c r="G5343" s="530"/>
      <c r="H5343" s="530"/>
      <c r="I5343" s="532"/>
      <c r="J5343" s="531" t="e">
        <f>VLOOKUP(K5343,'[11]CONSOLIDADO PLAN DESARROLLO'!$DK$9:$DM5639,3,0)</f>
        <v>#N/A</v>
      </c>
      <c r="K5343" s="532"/>
      <c r="L5343" s="531" t="str">
        <f>IF(K5343=0,"0-0",(VLOOKUP(K5343,'[11]CONSOLIDADO PLAN DESARROLLO'!$DK$9:$DM$305,2,0)))</f>
        <v>0-0</v>
      </c>
      <c r="M5343" s="532" t="str">
        <f t="shared" si="251"/>
        <v>0-0</v>
      </c>
      <c r="N5343" s="526"/>
      <c r="O5343" s="535"/>
      <c r="AC5343" s="274"/>
    </row>
    <row r="5344" spans="1:29" x14ac:dyDescent="0.2">
      <c r="A5344" s="528"/>
      <c r="B5344" s="477" t="str">
        <f t="shared" si="250"/>
        <v xml:space="preserve"> </v>
      </c>
      <c r="C5344" s="477"/>
      <c r="D5344" s="526"/>
      <c r="E5344" s="529"/>
      <c r="F5344" s="529"/>
      <c r="G5344" s="530"/>
      <c r="H5344" s="530"/>
      <c r="I5344" s="532"/>
      <c r="J5344" s="531" t="e">
        <f>VLOOKUP(K5344,'[11]CONSOLIDADO PLAN DESARROLLO'!$DK$9:$DM5640,3,0)</f>
        <v>#N/A</v>
      </c>
      <c r="K5344" s="532"/>
      <c r="L5344" s="531" t="str">
        <f>IF(K5344=0,"0-0",(VLOOKUP(K5344,'[11]CONSOLIDADO PLAN DESARROLLO'!$DK$9:$DM$305,2,0)))</f>
        <v>0-0</v>
      </c>
      <c r="M5344" s="532" t="str">
        <f t="shared" si="251"/>
        <v>0-0</v>
      </c>
      <c r="N5344" s="526"/>
      <c r="O5344" s="535"/>
      <c r="AC5344" s="274"/>
    </row>
    <row r="5345" spans="1:29" x14ac:dyDescent="0.2">
      <c r="A5345" s="528"/>
      <c r="B5345" s="477" t="str">
        <f t="shared" si="250"/>
        <v xml:space="preserve"> </v>
      </c>
      <c r="C5345" s="477"/>
      <c r="D5345" s="526"/>
      <c r="E5345" s="529"/>
      <c r="F5345" s="529"/>
      <c r="G5345" s="530"/>
      <c r="H5345" s="530"/>
      <c r="I5345" s="532"/>
      <c r="J5345" s="531" t="e">
        <f>VLOOKUP(K5345,'[11]CONSOLIDADO PLAN DESARROLLO'!$DK$9:$DM5641,3,0)</f>
        <v>#N/A</v>
      </c>
      <c r="K5345" s="532"/>
      <c r="L5345" s="531" t="str">
        <f>IF(K5345=0,"0-0",(VLOOKUP(K5345,'[11]CONSOLIDADO PLAN DESARROLLO'!$DK$9:$DM$305,2,0)))</f>
        <v>0-0</v>
      </c>
      <c r="M5345" s="532" t="str">
        <f t="shared" si="251"/>
        <v>0-0</v>
      </c>
      <c r="N5345" s="526"/>
      <c r="O5345" s="535"/>
      <c r="AC5345" s="274"/>
    </row>
    <row r="5346" spans="1:29" x14ac:dyDescent="0.2">
      <c r="A5346" s="528"/>
      <c r="B5346" s="477" t="str">
        <f t="shared" si="250"/>
        <v xml:space="preserve"> </v>
      </c>
      <c r="C5346" s="477"/>
      <c r="D5346" s="526"/>
      <c r="E5346" s="529"/>
      <c r="F5346" s="529"/>
      <c r="G5346" s="530"/>
      <c r="H5346" s="530"/>
      <c r="I5346" s="532"/>
      <c r="J5346" s="531" t="e">
        <f>VLOOKUP(K5346,'[11]CONSOLIDADO PLAN DESARROLLO'!$DK$9:$DM5642,3,0)</f>
        <v>#N/A</v>
      </c>
      <c r="K5346" s="532"/>
      <c r="L5346" s="531" t="str">
        <f>IF(K5346=0,"0-0",(VLOOKUP(K5346,'[11]CONSOLIDADO PLAN DESARROLLO'!$DK$9:$DM$305,2,0)))</f>
        <v>0-0</v>
      </c>
      <c r="M5346" s="532" t="str">
        <f t="shared" si="251"/>
        <v>0-0</v>
      </c>
      <c r="N5346" s="526"/>
      <c r="O5346" s="535"/>
      <c r="AC5346" s="274"/>
    </row>
    <row r="5347" spans="1:29" x14ac:dyDescent="0.2">
      <c r="A5347" s="528"/>
      <c r="B5347" s="477" t="str">
        <f t="shared" si="250"/>
        <v xml:space="preserve"> </v>
      </c>
      <c r="C5347" s="477"/>
      <c r="D5347" s="526"/>
      <c r="E5347" s="529"/>
      <c r="F5347" s="529"/>
      <c r="G5347" s="530"/>
      <c r="H5347" s="530"/>
      <c r="I5347" s="532"/>
      <c r="J5347" s="531" t="e">
        <f>VLOOKUP(K5347,'[11]CONSOLIDADO PLAN DESARROLLO'!$DK$9:$DM5643,3,0)</f>
        <v>#N/A</v>
      </c>
      <c r="K5347" s="532"/>
      <c r="L5347" s="531" t="str">
        <f>IF(K5347=0,"0-0",(VLOOKUP(K5347,'[11]CONSOLIDADO PLAN DESARROLLO'!$DK$9:$DM$305,2,0)))</f>
        <v>0-0</v>
      </c>
      <c r="M5347" s="532" t="str">
        <f t="shared" si="251"/>
        <v>0-0</v>
      </c>
      <c r="N5347" s="526"/>
      <c r="O5347" s="535"/>
      <c r="AC5347" s="274"/>
    </row>
    <row r="5348" spans="1:29" x14ac:dyDescent="0.2">
      <c r="A5348" s="528"/>
      <c r="B5348" s="477" t="str">
        <f t="shared" si="250"/>
        <v xml:space="preserve"> </v>
      </c>
      <c r="C5348" s="477"/>
      <c r="D5348" s="526"/>
      <c r="E5348" s="529"/>
      <c r="F5348" s="529"/>
      <c r="G5348" s="530"/>
      <c r="H5348" s="530"/>
      <c r="I5348" s="532"/>
      <c r="J5348" s="531" t="e">
        <f>VLOOKUP(K5348,'[11]CONSOLIDADO PLAN DESARROLLO'!$DK$9:$DM5644,3,0)</f>
        <v>#N/A</v>
      </c>
      <c r="K5348" s="532"/>
      <c r="L5348" s="531" t="str">
        <f>IF(K5348=0,"0-0",(VLOOKUP(K5348,'[11]CONSOLIDADO PLAN DESARROLLO'!$DK$9:$DM$305,2,0)))</f>
        <v>0-0</v>
      </c>
      <c r="M5348" s="532" t="str">
        <f t="shared" si="251"/>
        <v>0-0</v>
      </c>
      <c r="N5348" s="526"/>
      <c r="O5348" s="535"/>
      <c r="AC5348" s="274"/>
    </row>
    <row r="5349" spans="1:29" x14ac:dyDescent="0.2">
      <c r="A5349" s="528"/>
      <c r="B5349" s="477" t="str">
        <f t="shared" si="250"/>
        <v xml:space="preserve"> </v>
      </c>
      <c r="C5349" s="477"/>
      <c r="D5349" s="526"/>
      <c r="E5349" s="529"/>
      <c r="F5349" s="529"/>
      <c r="G5349" s="530"/>
      <c r="H5349" s="530"/>
      <c r="I5349" s="532"/>
      <c r="J5349" s="531" t="e">
        <f>VLOOKUP(K5349,'[11]CONSOLIDADO PLAN DESARROLLO'!$DK$9:$DM5645,3,0)</f>
        <v>#N/A</v>
      </c>
      <c r="K5349" s="532"/>
      <c r="L5349" s="531" t="str">
        <f>IF(K5349=0,"0-0",(VLOOKUP(K5349,'[11]CONSOLIDADO PLAN DESARROLLO'!$DK$9:$DM$305,2,0)))</f>
        <v>0-0</v>
      </c>
      <c r="M5349" s="532" t="str">
        <f t="shared" si="251"/>
        <v>0-0</v>
      </c>
      <c r="N5349" s="526"/>
      <c r="O5349" s="535"/>
      <c r="AC5349" s="274"/>
    </row>
    <row r="5350" spans="1:29" x14ac:dyDescent="0.2">
      <c r="A5350" s="528"/>
      <c r="B5350" s="477" t="str">
        <f t="shared" si="250"/>
        <v xml:space="preserve"> </v>
      </c>
      <c r="C5350" s="477"/>
      <c r="D5350" s="526"/>
      <c r="E5350" s="529"/>
      <c r="F5350" s="529"/>
      <c r="G5350" s="530"/>
      <c r="H5350" s="530"/>
      <c r="I5350" s="532"/>
      <c r="J5350" s="531" t="e">
        <f>VLOOKUP(K5350,'[11]CONSOLIDADO PLAN DESARROLLO'!$DK$9:$DM5646,3,0)</f>
        <v>#N/A</v>
      </c>
      <c r="K5350" s="532"/>
      <c r="L5350" s="531" t="str">
        <f>IF(K5350=0,"0-0",(VLOOKUP(K5350,'[11]CONSOLIDADO PLAN DESARROLLO'!$DK$9:$DM$305,2,0)))</f>
        <v>0-0</v>
      </c>
      <c r="M5350" s="532" t="str">
        <f t="shared" si="251"/>
        <v>0-0</v>
      </c>
      <c r="N5350" s="526"/>
      <c r="O5350" s="535"/>
      <c r="AC5350" s="274"/>
    </row>
    <row r="5351" spans="1:29" x14ac:dyDescent="0.2">
      <c r="A5351" s="528"/>
      <c r="B5351" s="477" t="str">
        <f t="shared" si="250"/>
        <v xml:space="preserve"> </v>
      </c>
      <c r="C5351" s="477"/>
      <c r="D5351" s="526"/>
      <c r="E5351" s="529"/>
      <c r="F5351" s="529"/>
      <c r="G5351" s="530"/>
      <c r="H5351" s="530"/>
      <c r="I5351" s="532"/>
      <c r="J5351" s="531" t="e">
        <f>VLOOKUP(K5351,'[11]CONSOLIDADO PLAN DESARROLLO'!$DK$9:$DM5647,3,0)</f>
        <v>#N/A</v>
      </c>
      <c r="K5351" s="532"/>
      <c r="L5351" s="531" t="str">
        <f>IF(K5351=0,"0-0",(VLOOKUP(K5351,'[11]CONSOLIDADO PLAN DESARROLLO'!$DK$9:$DM$305,2,0)))</f>
        <v>0-0</v>
      </c>
      <c r="M5351" s="532" t="str">
        <f t="shared" si="251"/>
        <v>0-0</v>
      </c>
      <c r="N5351" s="526"/>
      <c r="O5351" s="535"/>
      <c r="AC5351" s="274"/>
    </row>
    <row r="5352" spans="1:29" x14ac:dyDescent="0.2">
      <c r="A5352" s="528"/>
      <c r="B5352" s="477" t="str">
        <f t="shared" si="250"/>
        <v xml:space="preserve"> </v>
      </c>
      <c r="C5352" s="477"/>
      <c r="D5352" s="526"/>
      <c r="E5352" s="529"/>
      <c r="F5352" s="529"/>
      <c r="G5352" s="530"/>
      <c r="H5352" s="530"/>
      <c r="I5352" s="532"/>
      <c r="J5352" s="531" t="e">
        <f>VLOOKUP(K5352,'[11]CONSOLIDADO PLAN DESARROLLO'!$DK$9:$DM5648,3,0)</f>
        <v>#N/A</v>
      </c>
      <c r="K5352" s="532"/>
      <c r="L5352" s="531" t="str">
        <f>IF(K5352=0,"0-0",(VLOOKUP(K5352,'[11]CONSOLIDADO PLAN DESARROLLO'!$DK$9:$DM$305,2,0)))</f>
        <v>0-0</v>
      </c>
      <c r="M5352" s="532" t="str">
        <f t="shared" si="251"/>
        <v>0-0</v>
      </c>
      <c r="N5352" s="526"/>
      <c r="O5352" s="535"/>
      <c r="AC5352" s="274"/>
    </row>
    <row r="5353" spans="1:29" x14ac:dyDescent="0.2">
      <c r="A5353" s="528"/>
      <c r="B5353" s="477" t="str">
        <f t="shared" si="250"/>
        <v xml:space="preserve"> </v>
      </c>
      <c r="C5353" s="477"/>
      <c r="D5353" s="526"/>
      <c r="E5353" s="529"/>
      <c r="F5353" s="529"/>
      <c r="G5353" s="530"/>
      <c r="H5353" s="530"/>
      <c r="I5353" s="532"/>
      <c r="J5353" s="531" t="e">
        <f>VLOOKUP(K5353,'[11]CONSOLIDADO PLAN DESARROLLO'!$DK$9:$DM5649,3,0)</f>
        <v>#N/A</v>
      </c>
      <c r="K5353" s="532"/>
      <c r="L5353" s="531" t="str">
        <f>IF(K5353=0,"0-0",(VLOOKUP(K5353,'[11]CONSOLIDADO PLAN DESARROLLO'!$DK$9:$DM$305,2,0)))</f>
        <v>0-0</v>
      </c>
      <c r="M5353" s="532" t="str">
        <f t="shared" si="251"/>
        <v>0-0</v>
      </c>
      <c r="N5353" s="526"/>
      <c r="O5353" s="535"/>
      <c r="AC5353" s="274"/>
    </row>
    <row r="5354" spans="1:29" x14ac:dyDescent="0.2">
      <c r="A5354" s="528"/>
      <c r="B5354" s="477" t="str">
        <f t="shared" si="250"/>
        <v xml:space="preserve"> </v>
      </c>
      <c r="C5354" s="477"/>
      <c r="D5354" s="526"/>
      <c r="E5354" s="529"/>
      <c r="F5354" s="529"/>
      <c r="G5354" s="530"/>
      <c r="H5354" s="530"/>
      <c r="I5354" s="532"/>
      <c r="J5354" s="531" t="e">
        <f>VLOOKUP(K5354,'[11]CONSOLIDADO PLAN DESARROLLO'!$DK$9:$DM5650,3,0)</f>
        <v>#N/A</v>
      </c>
      <c r="K5354" s="532"/>
      <c r="L5354" s="531" t="str">
        <f>IF(K5354=0,"0-0",(VLOOKUP(K5354,'[11]CONSOLIDADO PLAN DESARROLLO'!$DK$9:$DM$305,2,0)))</f>
        <v>0-0</v>
      </c>
      <c r="M5354" s="532" t="str">
        <f t="shared" si="251"/>
        <v>0-0</v>
      </c>
      <c r="N5354" s="526"/>
      <c r="O5354" s="535"/>
      <c r="AC5354" s="274"/>
    </row>
    <row r="5355" spans="1:29" x14ac:dyDescent="0.2">
      <c r="A5355" s="528"/>
      <c r="B5355" s="477" t="str">
        <f t="shared" si="250"/>
        <v xml:space="preserve"> </v>
      </c>
      <c r="C5355" s="477"/>
      <c r="D5355" s="526"/>
      <c r="E5355" s="529"/>
      <c r="F5355" s="529"/>
      <c r="G5355" s="530"/>
      <c r="H5355" s="530"/>
      <c r="I5355" s="532"/>
      <c r="J5355" s="531" t="e">
        <f>VLOOKUP(K5355,'[11]CONSOLIDADO PLAN DESARROLLO'!$DK$9:$DM5651,3,0)</f>
        <v>#N/A</v>
      </c>
      <c r="K5355" s="532"/>
      <c r="L5355" s="531" t="str">
        <f>IF(K5355=0,"0-0",(VLOOKUP(K5355,'[11]CONSOLIDADO PLAN DESARROLLO'!$DK$9:$DM$305,2,0)))</f>
        <v>0-0</v>
      </c>
      <c r="M5355" s="532" t="str">
        <f t="shared" si="251"/>
        <v>0-0</v>
      </c>
      <c r="N5355" s="526"/>
      <c r="O5355" s="535"/>
      <c r="AC5355" s="274"/>
    </row>
    <row r="5356" spans="1:29" x14ac:dyDescent="0.2">
      <c r="A5356" s="528"/>
      <c r="B5356" s="477" t="str">
        <f t="shared" si="250"/>
        <v xml:space="preserve"> </v>
      </c>
      <c r="C5356" s="477"/>
      <c r="D5356" s="526"/>
      <c r="E5356" s="529"/>
      <c r="F5356" s="529"/>
      <c r="G5356" s="530"/>
      <c r="H5356" s="530"/>
      <c r="I5356" s="532"/>
      <c r="J5356" s="531" t="e">
        <f>VLOOKUP(K5356,'[11]CONSOLIDADO PLAN DESARROLLO'!$DK$9:$DM5652,3,0)</f>
        <v>#N/A</v>
      </c>
      <c r="K5356" s="532"/>
      <c r="L5356" s="531" t="str">
        <f>IF(K5356=0,"0-0",(VLOOKUP(K5356,'[11]CONSOLIDADO PLAN DESARROLLO'!$DK$9:$DM$305,2,0)))</f>
        <v>0-0</v>
      </c>
      <c r="M5356" s="532" t="str">
        <f t="shared" si="251"/>
        <v>0-0</v>
      </c>
      <c r="N5356" s="526"/>
      <c r="O5356" s="535"/>
      <c r="AC5356" s="274"/>
    </row>
    <row r="5357" spans="1:29" x14ac:dyDescent="0.2">
      <c r="A5357" s="528"/>
      <c r="B5357" s="477" t="str">
        <f t="shared" si="250"/>
        <v xml:space="preserve"> </v>
      </c>
      <c r="C5357" s="477"/>
      <c r="D5357" s="526"/>
      <c r="E5357" s="529"/>
      <c r="F5357" s="529"/>
      <c r="G5357" s="530"/>
      <c r="H5357" s="530"/>
      <c r="I5357" s="532"/>
      <c r="J5357" s="531" t="e">
        <f>VLOOKUP(K5357,'[11]CONSOLIDADO PLAN DESARROLLO'!$DK$9:$DM5653,3,0)</f>
        <v>#N/A</v>
      </c>
      <c r="K5357" s="532"/>
      <c r="L5357" s="531" t="str">
        <f>IF(K5357=0,"0-0",(VLOOKUP(K5357,'[11]CONSOLIDADO PLAN DESARROLLO'!$DK$9:$DM$305,2,0)))</f>
        <v>0-0</v>
      </c>
      <c r="M5357" s="532" t="str">
        <f t="shared" si="251"/>
        <v>0-0</v>
      </c>
      <c r="N5357" s="526"/>
      <c r="O5357" s="535"/>
      <c r="AC5357" s="274"/>
    </row>
    <row r="5358" spans="1:29" x14ac:dyDescent="0.2">
      <c r="A5358" s="528"/>
      <c r="B5358" s="477" t="str">
        <f t="shared" si="250"/>
        <v xml:space="preserve"> </v>
      </c>
      <c r="C5358" s="477"/>
      <c r="D5358" s="526"/>
      <c r="E5358" s="529"/>
      <c r="F5358" s="529"/>
      <c r="G5358" s="530"/>
      <c r="H5358" s="530"/>
      <c r="I5358" s="532"/>
      <c r="J5358" s="531" t="e">
        <f>VLOOKUP(K5358,'[11]CONSOLIDADO PLAN DESARROLLO'!$DK$9:$DM5654,3,0)</f>
        <v>#N/A</v>
      </c>
      <c r="K5358" s="532"/>
      <c r="L5358" s="531" t="str">
        <f>IF(K5358=0,"0-0",(VLOOKUP(K5358,'[11]CONSOLIDADO PLAN DESARROLLO'!$DK$9:$DM$305,2,0)))</f>
        <v>0-0</v>
      </c>
      <c r="M5358" s="532" t="str">
        <f t="shared" si="251"/>
        <v>0-0</v>
      </c>
      <c r="N5358" s="526"/>
      <c r="O5358" s="535"/>
      <c r="AC5358" s="274"/>
    </row>
    <row r="5359" spans="1:29" x14ac:dyDescent="0.2">
      <c r="A5359" s="528"/>
      <c r="B5359" s="477" t="str">
        <f t="shared" si="250"/>
        <v xml:space="preserve"> </v>
      </c>
      <c r="C5359" s="477"/>
      <c r="D5359" s="526"/>
      <c r="E5359" s="529"/>
      <c r="F5359" s="529"/>
      <c r="G5359" s="530"/>
      <c r="H5359" s="530"/>
      <c r="I5359" s="532"/>
      <c r="J5359" s="531" t="e">
        <f>VLOOKUP(K5359,'[11]CONSOLIDADO PLAN DESARROLLO'!$DK$9:$DM5655,3,0)</f>
        <v>#N/A</v>
      </c>
      <c r="K5359" s="532"/>
      <c r="L5359" s="531" t="str">
        <f>IF(K5359=0,"0-0",(VLOOKUP(K5359,'[11]CONSOLIDADO PLAN DESARROLLO'!$DK$9:$DM$305,2,0)))</f>
        <v>0-0</v>
      </c>
      <c r="M5359" s="532" t="str">
        <f t="shared" si="251"/>
        <v>0-0</v>
      </c>
      <c r="N5359" s="526"/>
      <c r="O5359" s="535"/>
      <c r="AC5359" s="274"/>
    </row>
    <row r="5360" spans="1:29" x14ac:dyDescent="0.2">
      <c r="A5360" s="528"/>
      <c r="B5360" s="477" t="str">
        <f t="shared" si="250"/>
        <v xml:space="preserve"> </v>
      </c>
      <c r="C5360" s="477"/>
      <c r="D5360" s="526"/>
      <c r="E5360" s="529"/>
      <c r="F5360" s="529"/>
      <c r="G5360" s="530"/>
      <c r="H5360" s="530"/>
      <c r="I5360" s="532"/>
      <c r="J5360" s="531" t="e">
        <f>VLOOKUP(K5360,'[11]CONSOLIDADO PLAN DESARROLLO'!$DK$9:$DM5656,3,0)</f>
        <v>#N/A</v>
      </c>
      <c r="K5360" s="532"/>
      <c r="L5360" s="531" t="str">
        <f>IF(K5360=0,"0-0",(VLOOKUP(K5360,'[11]CONSOLIDADO PLAN DESARROLLO'!$DK$9:$DM$305,2,0)))</f>
        <v>0-0</v>
      </c>
      <c r="M5360" s="532" t="str">
        <f t="shared" si="251"/>
        <v>0-0</v>
      </c>
      <c r="N5360" s="526"/>
      <c r="O5360" s="535"/>
      <c r="AC5360" s="274"/>
    </row>
    <row r="5361" spans="1:29" x14ac:dyDescent="0.2">
      <c r="A5361" s="528"/>
      <c r="B5361" s="477" t="str">
        <f t="shared" si="250"/>
        <v xml:space="preserve"> </v>
      </c>
      <c r="C5361" s="477"/>
      <c r="D5361" s="526"/>
      <c r="E5361" s="529"/>
      <c r="F5361" s="529"/>
      <c r="G5361" s="530"/>
      <c r="H5361" s="530"/>
      <c r="I5361" s="532"/>
      <c r="J5361" s="531" t="e">
        <f>VLOOKUP(K5361,'[11]CONSOLIDADO PLAN DESARROLLO'!$DK$9:$DM5657,3,0)</f>
        <v>#N/A</v>
      </c>
      <c r="K5361" s="532"/>
      <c r="L5361" s="531" t="str">
        <f>IF(K5361=0,"0-0",(VLOOKUP(K5361,'[11]CONSOLIDADO PLAN DESARROLLO'!$DK$9:$DM$305,2,0)))</f>
        <v>0-0</v>
      </c>
      <c r="M5361" s="532" t="str">
        <f t="shared" si="251"/>
        <v>0-0</v>
      </c>
      <c r="N5361" s="526"/>
      <c r="O5361" s="535"/>
      <c r="AC5361" s="274"/>
    </row>
    <row r="5362" spans="1:29" x14ac:dyDescent="0.2">
      <c r="A5362" s="528"/>
      <c r="B5362" s="477" t="str">
        <f t="shared" si="250"/>
        <v xml:space="preserve"> </v>
      </c>
      <c r="C5362" s="477"/>
      <c r="D5362" s="526"/>
      <c r="E5362" s="529"/>
      <c r="F5362" s="529"/>
      <c r="G5362" s="530"/>
      <c r="H5362" s="530"/>
      <c r="I5362" s="532"/>
      <c r="J5362" s="531" t="e">
        <f>VLOOKUP(K5362,'[11]CONSOLIDADO PLAN DESARROLLO'!$DK$9:$DM5658,3,0)</f>
        <v>#N/A</v>
      </c>
      <c r="K5362" s="532"/>
      <c r="L5362" s="531" t="str">
        <f>IF(K5362=0,"0-0",(VLOOKUP(K5362,'[11]CONSOLIDADO PLAN DESARROLLO'!$DK$9:$DM$305,2,0)))</f>
        <v>0-0</v>
      </c>
      <c r="M5362" s="532" t="str">
        <f t="shared" si="251"/>
        <v>0-0</v>
      </c>
      <c r="N5362" s="526"/>
      <c r="O5362" s="535"/>
      <c r="AC5362" s="274"/>
    </row>
    <row r="5363" spans="1:29" x14ac:dyDescent="0.2">
      <c r="A5363" s="528"/>
      <c r="B5363" s="477" t="str">
        <f t="shared" si="250"/>
        <v xml:space="preserve"> </v>
      </c>
      <c r="C5363" s="477"/>
      <c r="D5363" s="526"/>
      <c r="E5363" s="529"/>
      <c r="F5363" s="529"/>
      <c r="G5363" s="530"/>
      <c r="H5363" s="530"/>
      <c r="I5363" s="532"/>
      <c r="J5363" s="531" t="e">
        <f>VLOOKUP(K5363,'[11]CONSOLIDADO PLAN DESARROLLO'!$DK$9:$DM5659,3,0)</f>
        <v>#N/A</v>
      </c>
      <c r="K5363" s="532"/>
      <c r="L5363" s="531" t="str">
        <f>IF(K5363=0,"0-0",(VLOOKUP(K5363,'[11]CONSOLIDADO PLAN DESARROLLO'!$DK$9:$DM$305,2,0)))</f>
        <v>0-0</v>
      </c>
      <c r="M5363" s="532" t="str">
        <f t="shared" si="251"/>
        <v>0-0</v>
      </c>
      <c r="N5363" s="526"/>
      <c r="O5363" s="535"/>
      <c r="AC5363" s="274"/>
    </row>
    <row r="5364" spans="1:29" x14ac:dyDescent="0.2">
      <c r="A5364" s="528"/>
      <c r="B5364" s="477" t="str">
        <f t="shared" si="250"/>
        <v xml:space="preserve"> </v>
      </c>
      <c r="C5364" s="477"/>
      <c r="D5364" s="526"/>
      <c r="E5364" s="529"/>
      <c r="F5364" s="529"/>
      <c r="G5364" s="530"/>
      <c r="H5364" s="530"/>
      <c r="I5364" s="532"/>
      <c r="J5364" s="531" t="e">
        <f>VLOOKUP(K5364,'[11]CONSOLIDADO PLAN DESARROLLO'!$DK$9:$DM5660,3,0)</f>
        <v>#N/A</v>
      </c>
      <c r="K5364" s="532"/>
      <c r="L5364" s="531" t="str">
        <f>IF(K5364=0,"0-0",(VLOOKUP(K5364,'[11]CONSOLIDADO PLAN DESARROLLO'!$DK$9:$DM$305,2,0)))</f>
        <v>0-0</v>
      </c>
      <c r="M5364" s="532" t="str">
        <f t="shared" si="251"/>
        <v>0-0</v>
      </c>
      <c r="N5364" s="526"/>
      <c r="O5364" s="535"/>
      <c r="AC5364" s="274"/>
    </row>
    <row r="5365" spans="1:29" x14ac:dyDescent="0.2">
      <c r="A5365" s="528"/>
      <c r="B5365" s="477" t="str">
        <f t="shared" si="250"/>
        <v xml:space="preserve"> </v>
      </c>
      <c r="C5365" s="477"/>
      <c r="D5365" s="526"/>
      <c r="E5365" s="529"/>
      <c r="F5365" s="529"/>
      <c r="G5365" s="530"/>
      <c r="H5365" s="530"/>
      <c r="I5365" s="532"/>
      <c r="J5365" s="531" t="e">
        <f>VLOOKUP(K5365,'[11]CONSOLIDADO PLAN DESARROLLO'!$DK$9:$DM5661,3,0)</f>
        <v>#N/A</v>
      </c>
      <c r="K5365" s="532"/>
      <c r="L5365" s="531" t="str">
        <f>IF(K5365=0,"0-0",(VLOOKUP(K5365,'[11]CONSOLIDADO PLAN DESARROLLO'!$DK$9:$DM$305,2,0)))</f>
        <v>0-0</v>
      </c>
      <c r="M5365" s="532" t="str">
        <f t="shared" si="251"/>
        <v>0-0</v>
      </c>
      <c r="N5365" s="526"/>
      <c r="O5365" s="535"/>
      <c r="AC5365" s="274"/>
    </row>
    <row r="5366" spans="1:29" x14ac:dyDescent="0.2">
      <c r="A5366" s="528"/>
      <c r="B5366" s="477" t="str">
        <f t="shared" si="250"/>
        <v xml:space="preserve"> </v>
      </c>
      <c r="C5366" s="477"/>
      <c r="D5366" s="526"/>
      <c r="E5366" s="529"/>
      <c r="F5366" s="529"/>
      <c r="G5366" s="530"/>
      <c r="H5366" s="530"/>
      <c r="I5366" s="532"/>
      <c r="J5366" s="531" t="e">
        <f>VLOOKUP(K5366,'[11]CONSOLIDADO PLAN DESARROLLO'!$DK$9:$DM5662,3,0)</f>
        <v>#N/A</v>
      </c>
      <c r="K5366" s="532"/>
      <c r="L5366" s="531" t="str">
        <f>IF(K5366=0,"0-0",(VLOOKUP(K5366,'[11]CONSOLIDADO PLAN DESARROLLO'!$DK$9:$DM$305,2,0)))</f>
        <v>0-0</v>
      </c>
      <c r="M5366" s="532" t="str">
        <f t="shared" si="251"/>
        <v>0-0</v>
      </c>
      <c r="N5366" s="526"/>
      <c r="O5366" s="535"/>
      <c r="AC5366" s="274"/>
    </row>
    <row r="5367" spans="1:29" x14ac:dyDescent="0.2">
      <c r="A5367" s="528"/>
      <c r="B5367" s="477" t="str">
        <f t="shared" si="250"/>
        <v xml:space="preserve"> </v>
      </c>
      <c r="C5367" s="477"/>
      <c r="D5367" s="526"/>
      <c r="E5367" s="529"/>
      <c r="F5367" s="529"/>
      <c r="G5367" s="530"/>
      <c r="H5367" s="530"/>
      <c r="I5367" s="532"/>
      <c r="J5367" s="531" t="e">
        <f>VLOOKUP(K5367,'[11]CONSOLIDADO PLAN DESARROLLO'!$DK$9:$DM5663,3,0)</f>
        <v>#N/A</v>
      </c>
      <c r="K5367" s="532"/>
      <c r="L5367" s="531" t="str">
        <f>IF(K5367=0,"0-0",(VLOOKUP(K5367,'[11]CONSOLIDADO PLAN DESARROLLO'!$DK$9:$DM$305,2,0)))</f>
        <v>0-0</v>
      </c>
      <c r="M5367" s="532" t="str">
        <f t="shared" si="251"/>
        <v>0-0</v>
      </c>
      <c r="N5367" s="526"/>
      <c r="O5367" s="535"/>
      <c r="AC5367" s="274"/>
    </row>
    <row r="5368" spans="1:29" x14ac:dyDescent="0.2">
      <c r="A5368" s="528"/>
      <c r="B5368" s="477" t="str">
        <f t="shared" si="250"/>
        <v xml:space="preserve"> </v>
      </c>
      <c r="C5368" s="477"/>
      <c r="D5368" s="526"/>
      <c r="E5368" s="529"/>
      <c r="F5368" s="529"/>
      <c r="G5368" s="530"/>
      <c r="H5368" s="530"/>
      <c r="I5368" s="532"/>
      <c r="J5368" s="531" t="e">
        <f>VLOOKUP(K5368,'[11]CONSOLIDADO PLAN DESARROLLO'!$DK$9:$DM5664,3,0)</f>
        <v>#N/A</v>
      </c>
      <c r="K5368" s="532"/>
      <c r="L5368" s="531" t="str">
        <f>IF(K5368=0,"0-0",(VLOOKUP(K5368,'[11]CONSOLIDADO PLAN DESARROLLO'!$DK$9:$DM$305,2,0)))</f>
        <v>0-0</v>
      </c>
      <c r="M5368" s="532" t="str">
        <f t="shared" si="251"/>
        <v>0-0</v>
      </c>
      <c r="N5368" s="526"/>
      <c r="O5368" s="535"/>
      <c r="AC5368" s="274"/>
    </row>
    <row r="5369" spans="1:29" x14ac:dyDescent="0.2">
      <c r="A5369" s="528"/>
      <c r="B5369" s="477" t="str">
        <f t="shared" si="250"/>
        <v xml:space="preserve"> </v>
      </c>
      <c r="C5369" s="477"/>
      <c r="D5369" s="526"/>
      <c r="E5369" s="529"/>
      <c r="F5369" s="529"/>
      <c r="G5369" s="530"/>
      <c r="H5369" s="530"/>
      <c r="I5369" s="532"/>
      <c r="J5369" s="531" t="e">
        <f>VLOOKUP(K5369,'[11]CONSOLIDADO PLAN DESARROLLO'!$DK$9:$DM5665,3,0)</f>
        <v>#N/A</v>
      </c>
      <c r="K5369" s="532"/>
      <c r="L5369" s="531" t="str">
        <f>IF(K5369=0,"0-0",(VLOOKUP(K5369,'[11]CONSOLIDADO PLAN DESARROLLO'!$DK$9:$DM$305,2,0)))</f>
        <v>0-0</v>
      </c>
      <c r="M5369" s="532" t="str">
        <f t="shared" si="251"/>
        <v>0-0</v>
      </c>
      <c r="N5369" s="526"/>
      <c r="O5369" s="535"/>
      <c r="AC5369" s="274"/>
    </row>
    <row r="5370" spans="1:29" x14ac:dyDescent="0.2">
      <c r="A5370" s="528"/>
      <c r="B5370" s="477" t="str">
        <f t="shared" si="250"/>
        <v xml:space="preserve"> </v>
      </c>
      <c r="C5370" s="477"/>
      <c r="D5370" s="526"/>
      <c r="E5370" s="529"/>
      <c r="F5370" s="529"/>
      <c r="G5370" s="530"/>
      <c r="H5370" s="530"/>
      <c r="I5370" s="532"/>
      <c r="J5370" s="531" t="e">
        <f>VLOOKUP(K5370,'[11]CONSOLIDADO PLAN DESARROLLO'!$DK$9:$DM5666,3,0)</f>
        <v>#N/A</v>
      </c>
      <c r="K5370" s="532"/>
      <c r="L5370" s="531" t="str">
        <f>IF(K5370=0,"0-0",(VLOOKUP(K5370,'[11]CONSOLIDADO PLAN DESARROLLO'!$DK$9:$DM$305,2,0)))</f>
        <v>0-0</v>
      </c>
      <c r="M5370" s="532" t="str">
        <f t="shared" si="251"/>
        <v>0-0</v>
      </c>
      <c r="N5370" s="526"/>
      <c r="O5370" s="535"/>
      <c r="AC5370" s="274"/>
    </row>
    <row r="5371" spans="1:29" x14ac:dyDescent="0.2">
      <c r="A5371" s="528"/>
      <c r="B5371" s="477" t="str">
        <f t="shared" si="250"/>
        <v xml:space="preserve"> </v>
      </c>
      <c r="C5371" s="477"/>
      <c r="D5371" s="526"/>
      <c r="E5371" s="529"/>
      <c r="F5371" s="529"/>
      <c r="G5371" s="530"/>
      <c r="H5371" s="530"/>
      <c r="I5371" s="532"/>
      <c r="J5371" s="531" t="e">
        <f>VLOOKUP(K5371,'[11]CONSOLIDADO PLAN DESARROLLO'!$DK$9:$DM5667,3,0)</f>
        <v>#N/A</v>
      </c>
      <c r="K5371" s="532"/>
      <c r="L5371" s="531" t="str">
        <f>IF(K5371=0,"0-0",(VLOOKUP(K5371,'[11]CONSOLIDADO PLAN DESARROLLO'!$DK$9:$DM$305,2,0)))</f>
        <v>0-0</v>
      </c>
      <c r="M5371" s="532" t="str">
        <f t="shared" si="251"/>
        <v>0-0</v>
      </c>
      <c r="N5371" s="526"/>
      <c r="O5371" s="535"/>
      <c r="AC5371" s="274"/>
    </row>
    <row r="5372" spans="1:29" x14ac:dyDescent="0.2">
      <c r="A5372" s="528"/>
      <c r="B5372" s="477" t="str">
        <f t="shared" si="250"/>
        <v xml:space="preserve"> </v>
      </c>
      <c r="C5372" s="477"/>
      <c r="D5372" s="526"/>
      <c r="E5372" s="529"/>
      <c r="F5372" s="529"/>
      <c r="G5372" s="530"/>
      <c r="H5372" s="530"/>
      <c r="I5372" s="532"/>
      <c r="J5372" s="531" t="e">
        <f>VLOOKUP(K5372,'[11]CONSOLIDADO PLAN DESARROLLO'!$DK$9:$DM5668,3,0)</f>
        <v>#N/A</v>
      </c>
      <c r="K5372" s="532"/>
      <c r="L5372" s="531" t="str">
        <f>IF(K5372=0,"0-0",(VLOOKUP(K5372,'[11]CONSOLIDADO PLAN DESARROLLO'!$DK$9:$DM$305,2,0)))</f>
        <v>0-0</v>
      </c>
      <c r="M5372" s="532" t="str">
        <f t="shared" si="251"/>
        <v>0-0</v>
      </c>
      <c r="N5372" s="526"/>
      <c r="O5372" s="535"/>
      <c r="AC5372" s="274"/>
    </row>
    <row r="5373" spans="1:29" x14ac:dyDescent="0.2">
      <c r="A5373" s="528"/>
      <c r="B5373" s="477" t="str">
        <f t="shared" si="250"/>
        <v xml:space="preserve"> </v>
      </c>
      <c r="C5373" s="477"/>
      <c r="D5373" s="526"/>
      <c r="E5373" s="529"/>
      <c r="F5373" s="529"/>
      <c r="G5373" s="530"/>
      <c r="H5373" s="530"/>
      <c r="I5373" s="532"/>
      <c r="J5373" s="531" t="e">
        <f>VLOOKUP(K5373,'[11]CONSOLIDADO PLAN DESARROLLO'!$DK$9:$DM5669,3,0)</f>
        <v>#N/A</v>
      </c>
      <c r="K5373" s="532"/>
      <c r="L5373" s="531" t="str">
        <f>IF(K5373=0,"0-0",(VLOOKUP(K5373,'[11]CONSOLIDADO PLAN DESARROLLO'!$DK$9:$DM$305,2,0)))</f>
        <v>0-0</v>
      </c>
      <c r="M5373" s="532" t="str">
        <f t="shared" si="251"/>
        <v>0-0</v>
      </c>
      <c r="N5373" s="526"/>
      <c r="O5373" s="535"/>
      <c r="AC5373" s="274"/>
    </row>
    <row r="5374" spans="1:29" x14ac:dyDescent="0.2">
      <c r="A5374" s="528"/>
      <c r="B5374" s="477" t="str">
        <f t="shared" si="250"/>
        <v xml:space="preserve"> </v>
      </c>
      <c r="C5374" s="477"/>
      <c r="D5374" s="526"/>
      <c r="E5374" s="529"/>
      <c r="F5374" s="529"/>
      <c r="G5374" s="530"/>
      <c r="H5374" s="530"/>
      <c r="I5374" s="532"/>
      <c r="J5374" s="531" t="e">
        <f>VLOOKUP(K5374,'[11]CONSOLIDADO PLAN DESARROLLO'!$DK$9:$DM5670,3,0)</f>
        <v>#N/A</v>
      </c>
      <c r="K5374" s="532"/>
      <c r="L5374" s="531" t="str">
        <f>IF(K5374=0,"0-0",(VLOOKUP(K5374,'[11]CONSOLIDADO PLAN DESARROLLO'!$DK$9:$DM$305,2,0)))</f>
        <v>0-0</v>
      </c>
      <c r="M5374" s="532" t="str">
        <f t="shared" si="251"/>
        <v>0-0</v>
      </c>
      <c r="N5374" s="526"/>
      <c r="O5374" s="535"/>
      <c r="AC5374" s="274"/>
    </row>
    <row r="5375" spans="1:29" x14ac:dyDescent="0.2">
      <c r="A5375" s="528"/>
      <c r="B5375" s="477" t="str">
        <f t="shared" si="250"/>
        <v xml:space="preserve"> </v>
      </c>
      <c r="C5375" s="477"/>
      <c r="D5375" s="526"/>
      <c r="E5375" s="529"/>
      <c r="F5375" s="529"/>
      <c r="G5375" s="530"/>
      <c r="H5375" s="530"/>
      <c r="I5375" s="532"/>
      <c r="J5375" s="531" t="e">
        <f>VLOOKUP(K5375,'[11]CONSOLIDADO PLAN DESARROLLO'!$DK$9:$DM5671,3,0)</f>
        <v>#N/A</v>
      </c>
      <c r="K5375" s="532"/>
      <c r="L5375" s="531" t="str">
        <f>IF(K5375=0,"0-0",(VLOOKUP(K5375,'[11]CONSOLIDADO PLAN DESARROLLO'!$DK$9:$DM$305,2,0)))</f>
        <v>0-0</v>
      </c>
      <c r="M5375" s="532" t="str">
        <f t="shared" si="251"/>
        <v>0-0</v>
      </c>
      <c r="N5375" s="526"/>
      <c r="O5375" s="535"/>
      <c r="AC5375" s="274"/>
    </row>
    <row r="5376" spans="1:29" x14ac:dyDescent="0.2">
      <c r="A5376" s="528"/>
      <c r="B5376" s="477" t="str">
        <f t="shared" si="250"/>
        <v xml:space="preserve"> </v>
      </c>
      <c r="C5376" s="477"/>
      <c r="D5376" s="526"/>
      <c r="E5376" s="529"/>
      <c r="F5376" s="529"/>
      <c r="G5376" s="530"/>
      <c r="H5376" s="530"/>
      <c r="I5376" s="532"/>
      <c r="J5376" s="531" t="e">
        <f>VLOOKUP(K5376,'[11]CONSOLIDADO PLAN DESARROLLO'!$DK$9:$DM5672,3,0)</f>
        <v>#N/A</v>
      </c>
      <c r="K5376" s="532"/>
      <c r="L5376" s="531" t="str">
        <f>IF(K5376=0,"0-0",(VLOOKUP(K5376,'[11]CONSOLIDADO PLAN DESARROLLO'!$DK$9:$DM$305,2,0)))</f>
        <v>0-0</v>
      </c>
      <c r="M5376" s="532" t="str">
        <f t="shared" si="251"/>
        <v>0-0</v>
      </c>
      <c r="N5376" s="526"/>
      <c r="O5376" s="535"/>
      <c r="AC5376" s="274"/>
    </row>
    <row r="5377" spans="1:29" x14ac:dyDescent="0.2">
      <c r="A5377" s="528"/>
      <c r="B5377" s="477" t="str">
        <f t="shared" si="250"/>
        <v xml:space="preserve"> </v>
      </c>
      <c r="C5377" s="477"/>
      <c r="D5377" s="526"/>
      <c r="E5377" s="529"/>
      <c r="F5377" s="529"/>
      <c r="G5377" s="530"/>
      <c r="H5377" s="530"/>
      <c r="I5377" s="532"/>
      <c r="J5377" s="531" t="e">
        <f>VLOOKUP(K5377,'[11]CONSOLIDADO PLAN DESARROLLO'!$DK$9:$DM5673,3,0)</f>
        <v>#N/A</v>
      </c>
      <c r="K5377" s="532"/>
      <c r="L5377" s="531" t="str">
        <f>IF(K5377=0,"0-0",(VLOOKUP(K5377,'[11]CONSOLIDADO PLAN DESARROLLO'!$DK$9:$DM$305,2,0)))</f>
        <v>0-0</v>
      </c>
      <c r="M5377" s="532" t="str">
        <f t="shared" si="251"/>
        <v>0-0</v>
      </c>
      <c r="N5377" s="526"/>
      <c r="O5377" s="535"/>
      <c r="AC5377" s="274"/>
    </row>
    <row r="5378" spans="1:29" x14ac:dyDescent="0.2">
      <c r="A5378" s="528"/>
      <c r="B5378" s="477" t="str">
        <f t="shared" si="250"/>
        <v xml:space="preserve"> </v>
      </c>
      <c r="C5378" s="477"/>
      <c r="D5378" s="526"/>
      <c r="E5378" s="529"/>
      <c r="F5378" s="529"/>
      <c r="G5378" s="530"/>
      <c r="H5378" s="530"/>
      <c r="I5378" s="532"/>
      <c r="J5378" s="531" t="e">
        <f>VLOOKUP(K5378,'[11]CONSOLIDADO PLAN DESARROLLO'!$DK$9:$DM5674,3,0)</f>
        <v>#N/A</v>
      </c>
      <c r="K5378" s="532"/>
      <c r="L5378" s="531" t="str">
        <f>IF(K5378=0,"0-0",(VLOOKUP(K5378,'[11]CONSOLIDADO PLAN DESARROLLO'!$DK$9:$DM$305,2,0)))</f>
        <v>0-0</v>
      </c>
      <c r="M5378" s="532" t="str">
        <f t="shared" si="251"/>
        <v>0-0</v>
      </c>
      <c r="N5378" s="526"/>
      <c r="O5378" s="535"/>
      <c r="AC5378" s="274"/>
    </row>
    <row r="5379" spans="1:29" x14ac:dyDescent="0.2">
      <c r="A5379" s="528"/>
      <c r="B5379" s="477" t="str">
        <f t="shared" ref="B5379:B5442" si="252">+CONCATENATE(C5379," ",(LEFT(I5379,(3))))</f>
        <v xml:space="preserve"> </v>
      </c>
      <c r="C5379" s="477"/>
      <c r="D5379" s="526"/>
      <c r="E5379" s="529"/>
      <c r="F5379" s="529"/>
      <c r="G5379" s="530"/>
      <c r="H5379" s="530"/>
      <c r="I5379" s="532"/>
      <c r="J5379" s="531" t="e">
        <f>VLOOKUP(K5379,'[11]CONSOLIDADO PLAN DESARROLLO'!$DK$9:$DM5675,3,0)</f>
        <v>#N/A</v>
      </c>
      <c r="K5379" s="532"/>
      <c r="L5379" s="531" t="str">
        <f>IF(K5379=0,"0-0",(VLOOKUP(K5379,'[11]CONSOLIDADO PLAN DESARROLLO'!$DK$9:$DM$305,2,0)))</f>
        <v>0-0</v>
      </c>
      <c r="M5379" s="532" t="str">
        <f t="shared" ref="M5379:M5442" si="253">IF(I5379=0,"0-0",(VLOOKUP(I5379,$Q$2:$V$191,$P$1,0)))</f>
        <v>0-0</v>
      </c>
      <c r="N5379" s="526"/>
      <c r="O5379" s="535"/>
      <c r="AC5379" s="274"/>
    </row>
    <row r="5380" spans="1:29" x14ac:dyDescent="0.2">
      <c r="A5380" s="528"/>
      <c r="B5380" s="477" t="str">
        <f t="shared" si="252"/>
        <v xml:space="preserve"> </v>
      </c>
      <c r="C5380" s="477"/>
      <c r="D5380" s="526"/>
      <c r="E5380" s="529"/>
      <c r="F5380" s="529"/>
      <c r="G5380" s="530"/>
      <c r="H5380" s="530"/>
      <c r="I5380" s="532"/>
      <c r="J5380" s="531" t="e">
        <f>VLOOKUP(K5380,'[11]CONSOLIDADO PLAN DESARROLLO'!$DK$9:$DM5676,3,0)</f>
        <v>#N/A</v>
      </c>
      <c r="K5380" s="532"/>
      <c r="L5380" s="531" t="str">
        <f>IF(K5380=0,"0-0",(VLOOKUP(K5380,'[11]CONSOLIDADO PLAN DESARROLLO'!$DK$9:$DM$305,2,0)))</f>
        <v>0-0</v>
      </c>
      <c r="M5380" s="532" t="str">
        <f t="shared" si="253"/>
        <v>0-0</v>
      </c>
      <c r="N5380" s="526"/>
      <c r="O5380" s="535"/>
      <c r="AC5380" s="274"/>
    </row>
    <row r="5381" spans="1:29" x14ac:dyDescent="0.2">
      <c r="A5381" s="528"/>
      <c r="B5381" s="477" t="str">
        <f t="shared" si="252"/>
        <v xml:space="preserve"> </v>
      </c>
      <c r="C5381" s="477"/>
      <c r="D5381" s="526"/>
      <c r="E5381" s="529"/>
      <c r="F5381" s="529"/>
      <c r="G5381" s="530"/>
      <c r="H5381" s="530"/>
      <c r="I5381" s="532"/>
      <c r="J5381" s="531" t="e">
        <f>VLOOKUP(K5381,'[11]CONSOLIDADO PLAN DESARROLLO'!$DK$9:$DM5677,3,0)</f>
        <v>#N/A</v>
      </c>
      <c r="K5381" s="532"/>
      <c r="L5381" s="531" t="str">
        <f>IF(K5381=0,"0-0",(VLOOKUP(K5381,'[11]CONSOLIDADO PLAN DESARROLLO'!$DK$9:$DM$305,2,0)))</f>
        <v>0-0</v>
      </c>
      <c r="M5381" s="532" t="str">
        <f t="shared" si="253"/>
        <v>0-0</v>
      </c>
      <c r="N5381" s="526"/>
      <c r="O5381" s="535"/>
      <c r="AC5381" s="274"/>
    </row>
    <row r="5382" spans="1:29" x14ac:dyDescent="0.2">
      <c r="A5382" s="528"/>
      <c r="B5382" s="477" t="str">
        <f t="shared" si="252"/>
        <v xml:space="preserve"> </v>
      </c>
      <c r="C5382" s="477"/>
      <c r="D5382" s="526"/>
      <c r="E5382" s="529"/>
      <c r="F5382" s="529"/>
      <c r="G5382" s="530"/>
      <c r="H5382" s="530"/>
      <c r="I5382" s="532"/>
      <c r="J5382" s="531" t="e">
        <f>VLOOKUP(K5382,'[11]CONSOLIDADO PLAN DESARROLLO'!$DK$9:$DM5678,3,0)</f>
        <v>#N/A</v>
      </c>
      <c r="K5382" s="532"/>
      <c r="L5382" s="531" t="str">
        <f>IF(K5382=0,"0-0",(VLOOKUP(K5382,'[11]CONSOLIDADO PLAN DESARROLLO'!$DK$9:$DM$305,2,0)))</f>
        <v>0-0</v>
      </c>
      <c r="M5382" s="532" t="str">
        <f t="shared" si="253"/>
        <v>0-0</v>
      </c>
      <c r="N5382" s="526"/>
      <c r="O5382" s="535"/>
      <c r="AC5382" s="274"/>
    </row>
    <row r="5383" spans="1:29" x14ac:dyDescent="0.2">
      <c r="A5383" s="528"/>
      <c r="B5383" s="477" t="str">
        <f t="shared" si="252"/>
        <v xml:space="preserve"> </v>
      </c>
      <c r="C5383" s="477"/>
      <c r="D5383" s="526"/>
      <c r="E5383" s="529"/>
      <c r="F5383" s="529"/>
      <c r="G5383" s="530"/>
      <c r="H5383" s="530"/>
      <c r="I5383" s="532"/>
      <c r="J5383" s="531" t="e">
        <f>VLOOKUP(K5383,'[11]CONSOLIDADO PLAN DESARROLLO'!$DK$9:$DM5679,3,0)</f>
        <v>#N/A</v>
      </c>
      <c r="K5383" s="532"/>
      <c r="L5383" s="531" t="str">
        <f>IF(K5383=0,"0-0",(VLOOKUP(K5383,'[11]CONSOLIDADO PLAN DESARROLLO'!$DK$9:$DM$305,2,0)))</f>
        <v>0-0</v>
      </c>
      <c r="M5383" s="532" t="str">
        <f t="shared" si="253"/>
        <v>0-0</v>
      </c>
      <c r="N5383" s="526"/>
      <c r="O5383" s="535"/>
      <c r="AC5383" s="274"/>
    </row>
    <row r="5384" spans="1:29" x14ac:dyDescent="0.2">
      <c r="A5384" s="528"/>
      <c r="B5384" s="477" t="str">
        <f t="shared" si="252"/>
        <v xml:space="preserve"> </v>
      </c>
      <c r="C5384" s="477"/>
      <c r="D5384" s="526"/>
      <c r="E5384" s="529"/>
      <c r="F5384" s="529"/>
      <c r="G5384" s="530"/>
      <c r="H5384" s="530"/>
      <c r="I5384" s="532"/>
      <c r="J5384" s="531" t="e">
        <f>VLOOKUP(K5384,'[11]CONSOLIDADO PLAN DESARROLLO'!$DK$9:$DM5680,3,0)</f>
        <v>#N/A</v>
      </c>
      <c r="K5384" s="532"/>
      <c r="L5384" s="531" t="str">
        <f>IF(K5384=0,"0-0",(VLOOKUP(K5384,'[11]CONSOLIDADO PLAN DESARROLLO'!$DK$9:$DM$305,2,0)))</f>
        <v>0-0</v>
      </c>
      <c r="M5384" s="532" t="str">
        <f t="shared" si="253"/>
        <v>0-0</v>
      </c>
      <c r="N5384" s="526"/>
      <c r="O5384" s="535"/>
      <c r="AC5384" s="274"/>
    </row>
    <row r="5385" spans="1:29" x14ac:dyDescent="0.2">
      <c r="A5385" s="528"/>
      <c r="B5385" s="477" t="str">
        <f t="shared" si="252"/>
        <v xml:space="preserve"> </v>
      </c>
      <c r="C5385" s="477"/>
      <c r="D5385" s="526"/>
      <c r="E5385" s="529"/>
      <c r="F5385" s="529"/>
      <c r="G5385" s="530"/>
      <c r="H5385" s="530"/>
      <c r="I5385" s="532"/>
      <c r="J5385" s="531" t="e">
        <f>VLOOKUP(K5385,'[11]CONSOLIDADO PLAN DESARROLLO'!$DK$9:$DM5681,3,0)</f>
        <v>#N/A</v>
      </c>
      <c r="K5385" s="532"/>
      <c r="L5385" s="531" t="str">
        <f>IF(K5385=0,"0-0",(VLOOKUP(K5385,'[11]CONSOLIDADO PLAN DESARROLLO'!$DK$9:$DM$305,2,0)))</f>
        <v>0-0</v>
      </c>
      <c r="M5385" s="532" t="str">
        <f t="shared" si="253"/>
        <v>0-0</v>
      </c>
      <c r="N5385" s="526"/>
      <c r="O5385" s="535"/>
      <c r="AC5385" s="274"/>
    </row>
    <row r="5386" spans="1:29" x14ac:dyDescent="0.2">
      <c r="A5386" s="528"/>
      <c r="B5386" s="477" t="str">
        <f t="shared" si="252"/>
        <v xml:space="preserve"> </v>
      </c>
      <c r="C5386" s="477"/>
      <c r="D5386" s="526"/>
      <c r="E5386" s="529"/>
      <c r="F5386" s="529"/>
      <c r="G5386" s="530"/>
      <c r="H5386" s="530"/>
      <c r="I5386" s="532"/>
      <c r="J5386" s="531" t="e">
        <f>VLOOKUP(K5386,'[11]CONSOLIDADO PLAN DESARROLLO'!$DK$9:$DM5682,3,0)</f>
        <v>#N/A</v>
      </c>
      <c r="K5386" s="532"/>
      <c r="L5386" s="531" t="str">
        <f>IF(K5386=0,"0-0",(VLOOKUP(K5386,'[11]CONSOLIDADO PLAN DESARROLLO'!$DK$9:$DM$305,2,0)))</f>
        <v>0-0</v>
      </c>
      <c r="M5386" s="532" t="str">
        <f t="shared" si="253"/>
        <v>0-0</v>
      </c>
      <c r="N5386" s="526"/>
      <c r="O5386" s="535"/>
      <c r="AC5386" s="274"/>
    </row>
    <row r="5387" spans="1:29" x14ac:dyDescent="0.2">
      <c r="A5387" s="528"/>
      <c r="B5387" s="477" t="str">
        <f t="shared" si="252"/>
        <v xml:space="preserve"> </v>
      </c>
      <c r="C5387" s="477"/>
      <c r="D5387" s="526"/>
      <c r="E5387" s="529"/>
      <c r="F5387" s="529"/>
      <c r="G5387" s="530"/>
      <c r="H5387" s="530"/>
      <c r="I5387" s="532"/>
      <c r="J5387" s="531" t="e">
        <f>VLOOKUP(K5387,'[11]CONSOLIDADO PLAN DESARROLLO'!$DK$9:$DM5683,3,0)</f>
        <v>#N/A</v>
      </c>
      <c r="K5387" s="532"/>
      <c r="L5387" s="531" t="str">
        <f>IF(K5387=0,"0-0",(VLOOKUP(K5387,'[11]CONSOLIDADO PLAN DESARROLLO'!$DK$9:$DM$305,2,0)))</f>
        <v>0-0</v>
      </c>
      <c r="M5387" s="532" t="str">
        <f t="shared" si="253"/>
        <v>0-0</v>
      </c>
      <c r="N5387" s="526"/>
      <c r="O5387" s="535"/>
      <c r="AC5387" s="274"/>
    </row>
    <row r="5388" spans="1:29" x14ac:dyDescent="0.2">
      <c r="A5388" s="528"/>
      <c r="B5388" s="477" t="str">
        <f t="shared" si="252"/>
        <v xml:space="preserve"> </v>
      </c>
      <c r="C5388" s="477"/>
      <c r="D5388" s="526"/>
      <c r="E5388" s="529"/>
      <c r="F5388" s="529"/>
      <c r="G5388" s="530"/>
      <c r="H5388" s="530"/>
      <c r="I5388" s="532"/>
      <c r="J5388" s="531" t="e">
        <f>VLOOKUP(K5388,'[11]CONSOLIDADO PLAN DESARROLLO'!$DK$9:$DM5684,3,0)</f>
        <v>#N/A</v>
      </c>
      <c r="K5388" s="532"/>
      <c r="L5388" s="531" t="str">
        <f>IF(K5388=0,"0-0",(VLOOKUP(K5388,'[11]CONSOLIDADO PLAN DESARROLLO'!$DK$9:$DM$305,2,0)))</f>
        <v>0-0</v>
      </c>
      <c r="M5388" s="532" t="str">
        <f t="shared" si="253"/>
        <v>0-0</v>
      </c>
      <c r="N5388" s="526"/>
      <c r="O5388" s="535"/>
      <c r="AC5388" s="274"/>
    </row>
    <row r="5389" spans="1:29" x14ac:dyDescent="0.2">
      <c r="A5389" s="528"/>
      <c r="B5389" s="477" t="str">
        <f t="shared" si="252"/>
        <v xml:space="preserve"> </v>
      </c>
      <c r="C5389" s="477"/>
      <c r="D5389" s="526"/>
      <c r="E5389" s="529"/>
      <c r="F5389" s="529"/>
      <c r="G5389" s="530"/>
      <c r="H5389" s="530"/>
      <c r="I5389" s="532"/>
      <c r="J5389" s="531" t="e">
        <f>VLOOKUP(K5389,'[11]CONSOLIDADO PLAN DESARROLLO'!$DK$9:$DM5685,3,0)</f>
        <v>#N/A</v>
      </c>
      <c r="K5389" s="532"/>
      <c r="L5389" s="531" t="str">
        <f>IF(K5389=0,"0-0",(VLOOKUP(K5389,'[11]CONSOLIDADO PLAN DESARROLLO'!$DK$9:$DM$305,2,0)))</f>
        <v>0-0</v>
      </c>
      <c r="M5389" s="532" t="str">
        <f t="shared" si="253"/>
        <v>0-0</v>
      </c>
      <c r="N5389" s="526"/>
      <c r="O5389" s="535"/>
      <c r="AC5389" s="274"/>
    </row>
    <row r="5390" spans="1:29" x14ac:dyDescent="0.2">
      <c r="A5390" s="528"/>
      <c r="B5390" s="477" t="str">
        <f t="shared" si="252"/>
        <v xml:space="preserve"> </v>
      </c>
      <c r="C5390" s="477"/>
      <c r="D5390" s="526"/>
      <c r="E5390" s="529"/>
      <c r="F5390" s="529"/>
      <c r="G5390" s="530"/>
      <c r="H5390" s="530"/>
      <c r="I5390" s="532"/>
      <c r="J5390" s="531" t="e">
        <f>VLOOKUP(K5390,'[11]CONSOLIDADO PLAN DESARROLLO'!$DK$9:$DM5686,3,0)</f>
        <v>#N/A</v>
      </c>
      <c r="K5390" s="532"/>
      <c r="L5390" s="531" t="str">
        <f>IF(K5390=0,"0-0",(VLOOKUP(K5390,'[11]CONSOLIDADO PLAN DESARROLLO'!$DK$9:$DM$305,2,0)))</f>
        <v>0-0</v>
      </c>
      <c r="M5390" s="532" t="str">
        <f t="shared" si="253"/>
        <v>0-0</v>
      </c>
      <c r="N5390" s="526"/>
      <c r="O5390" s="535"/>
      <c r="AC5390" s="274"/>
    </row>
    <row r="5391" spans="1:29" x14ac:dyDescent="0.2">
      <c r="A5391" s="528"/>
      <c r="B5391" s="477" t="str">
        <f t="shared" si="252"/>
        <v xml:space="preserve"> </v>
      </c>
      <c r="C5391" s="477"/>
      <c r="D5391" s="526"/>
      <c r="E5391" s="529"/>
      <c r="F5391" s="529"/>
      <c r="G5391" s="530"/>
      <c r="H5391" s="530"/>
      <c r="I5391" s="532"/>
      <c r="J5391" s="531" t="e">
        <f>VLOOKUP(K5391,'[11]CONSOLIDADO PLAN DESARROLLO'!$DK$9:$DM5687,3,0)</f>
        <v>#N/A</v>
      </c>
      <c r="K5391" s="532"/>
      <c r="L5391" s="531" t="str">
        <f>IF(K5391=0,"0-0",(VLOOKUP(K5391,'[11]CONSOLIDADO PLAN DESARROLLO'!$DK$9:$DM$305,2,0)))</f>
        <v>0-0</v>
      </c>
      <c r="M5391" s="532" t="str">
        <f t="shared" si="253"/>
        <v>0-0</v>
      </c>
      <c r="N5391" s="526"/>
      <c r="O5391" s="535"/>
      <c r="AC5391" s="274"/>
    </row>
    <row r="5392" spans="1:29" x14ac:dyDescent="0.2">
      <c r="A5392" s="528"/>
      <c r="B5392" s="477" t="str">
        <f t="shared" si="252"/>
        <v xml:space="preserve"> </v>
      </c>
      <c r="C5392" s="477"/>
      <c r="D5392" s="526"/>
      <c r="E5392" s="529"/>
      <c r="F5392" s="529"/>
      <c r="G5392" s="530"/>
      <c r="H5392" s="530"/>
      <c r="I5392" s="532"/>
      <c r="J5392" s="531" t="e">
        <f>VLOOKUP(K5392,'[11]CONSOLIDADO PLAN DESARROLLO'!$DK$9:$DM5688,3,0)</f>
        <v>#N/A</v>
      </c>
      <c r="K5392" s="532"/>
      <c r="L5392" s="531" t="str">
        <f>IF(K5392=0,"0-0",(VLOOKUP(K5392,'[11]CONSOLIDADO PLAN DESARROLLO'!$DK$9:$DM$305,2,0)))</f>
        <v>0-0</v>
      </c>
      <c r="M5392" s="532" t="str">
        <f t="shared" si="253"/>
        <v>0-0</v>
      </c>
      <c r="N5392" s="526"/>
      <c r="O5392" s="535"/>
      <c r="AC5392" s="274"/>
    </row>
    <row r="5393" spans="1:29" x14ac:dyDescent="0.2">
      <c r="A5393" s="528"/>
      <c r="B5393" s="477" t="str">
        <f t="shared" si="252"/>
        <v xml:space="preserve"> </v>
      </c>
      <c r="C5393" s="477"/>
      <c r="D5393" s="526"/>
      <c r="E5393" s="529"/>
      <c r="F5393" s="529"/>
      <c r="G5393" s="530"/>
      <c r="H5393" s="530"/>
      <c r="I5393" s="532"/>
      <c r="J5393" s="531" t="e">
        <f>VLOOKUP(K5393,'[11]CONSOLIDADO PLAN DESARROLLO'!$DK$9:$DM5689,3,0)</f>
        <v>#N/A</v>
      </c>
      <c r="K5393" s="532"/>
      <c r="L5393" s="531" t="str">
        <f>IF(K5393=0,"0-0",(VLOOKUP(K5393,'[11]CONSOLIDADO PLAN DESARROLLO'!$DK$9:$DM$305,2,0)))</f>
        <v>0-0</v>
      </c>
      <c r="M5393" s="532" t="str">
        <f t="shared" si="253"/>
        <v>0-0</v>
      </c>
      <c r="N5393" s="526"/>
      <c r="O5393" s="535"/>
      <c r="AC5393" s="274"/>
    </row>
    <row r="5394" spans="1:29" x14ac:dyDescent="0.2">
      <c r="A5394" s="528"/>
      <c r="B5394" s="477" t="str">
        <f t="shared" si="252"/>
        <v xml:space="preserve"> </v>
      </c>
      <c r="C5394" s="477"/>
      <c r="D5394" s="526"/>
      <c r="E5394" s="529"/>
      <c r="F5394" s="529"/>
      <c r="G5394" s="530"/>
      <c r="H5394" s="530"/>
      <c r="I5394" s="532"/>
      <c r="J5394" s="531" t="e">
        <f>VLOOKUP(K5394,'[11]CONSOLIDADO PLAN DESARROLLO'!$DK$9:$DM5690,3,0)</f>
        <v>#N/A</v>
      </c>
      <c r="K5394" s="532"/>
      <c r="L5394" s="531" t="str">
        <f>IF(K5394=0,"0-0",(VLOOKUP(K5394,'[11]CONSOLIDADO PLAN DESARROLLO'!$DK$9:$DM$305,2,0)))</f>
        <v>0-0</v>
      </c>
      <c r="M5394" s="532" t="str">
        <f t="shared" si="253"/>
        <v>0-0</v>
      </c>
      <c r="N5394" s="526"/>
      <c r="O5394" s="535"/>
      <c r="AC5394" s="274"/>
    </row>
    <row r="5395" spans="1:29" x14ac:dyDescent="0.2">
      <c r="A5395" s="528"/>
      <c r="B5395" s="477" t="str">
        <f t="shared" si="252"/>
        <v xml:space="preserve"> </v>
      </c>
      <c r="C5395" s="477"/>
      <c r="D5395" s="526"/>
      <c r="E5395" s="529"/>
      <c r="F5395" s="529"/>
      <c r="G5395" s="530"/>
      <c r="H5395" s="530"/>
      <c r="I5395" s="532"/>
      <c r="J5395" s="531" t="e">
        <f>VLOOKUP(K5395,'[11]CONSOLIDADO PLAN DESARROLLO'!$DK$9:$DM5691,3,0)</f>
        <v>#N/A</v>
      </c>
      <c r="K5395" s="532"/>
      <c r="L5395" s="531" t="str">
        <f>IF(K5395=0,"0-0",(VLOOKUP(K5395,'[11]CONSOLIDADO PLAN DESARROLLO'!$DK$9:$DM$305,2,0)))</f>
        <v>0-0</v>
      </c>
      <c r="M5395" s="532" t="str">
        <f t="shared" si="253"/>
        <v>0-0</v>
      </c>
      <c r="N5395" s="526"/>
      <c r="O5395" s="535"/>
      <c r="AC5395" s="274"/>
    </row>
    <row r="5396" spans="1:29" x14ac:dyDescent="0.2">
      <c r="A5396" s="528"/>
      <c r="B5396" s="477" t="str">
        <f t="shared" si="252"/>
        <v xml:space="preserve"> </v>
      </c>
      <c r="C5396" s="477"/>
      <c r="D5396" s="526"/>
      <c r="E5396" s="529"/>
      <c r="F5396" s="529"/>
      <c r="G5396" s="530"/>
      <c r="H5396" s="530"/>
      <c r="I5396" s="532"/>
      <c r="J5396" s="531" t="e">
        <f>VLOOKUP(K5396,'[11]CONSOLIDADO PLAN DESARROLLO'!$DK$9:$DM5692,3,0)</f>
        <v>#N/A</v>
      </c>
      <c r="K5396" s="532"/>
      <c r="L5396" s="531" t="str">
        <f>IF(K5396=0,"0-0",(VLOOKUP(K5396,'[11]CONSOLIDADO PLAN DESARROLLO'!$DK$9:$DM$305,2,0)))</f>
        <v>0-0</v>
      </c>
      <c r="M5396" s="532" t="str">
        <f t="shared" si="253"/>
        <v>0-0</v>
      </c>
      <c r="N5396" s="526"/>
      <c r="O5396" s="535"/>
      <c r="AC5396" s="274"/>
    </row>
    <row r="5397" spans="1:29" x14ac:dyDescent="0.2">
      <c r="A5397" s="528"/>
      <c r="B5397" s="477" t="str">
        <f t="shared" si="252"/>
        <v xml:space="preserve"> </v>
      </c>
      <c r="C5397" s="477"/>
      <c r="D5397" s="526"/>
      <c r="E5397" s="529"/>
      <c r="F5397" s="529"/>
      <c r="G5397" s="530"/>
      <c r="H5397" s="530"/>
      <c r="I5397" s="532"/>
      <c r="J5397" s="531" t="e">
        <f>VLOOKUP(K5397,'[11]CONSOLIDADO PLAN DESARROLLO'!$DK$9:$DM5693,3,0)</f>
        <v>#N/A</v>
      </c>
      <c r="K5397" s="532"/>
      <c r="L5397" s="531" t="str">
        <f>IF(K5397=0,"0-0",(VLOOKUP(K5397,'[11]CONSOLIDADO PLAN DESARROLLO'!$DK$9:$DM$305,2,0)))</f>
        <v>0-0</v>
      </c>
      <c r="M5397" s="532" t="str">
        <f t="shared" si="253"/>
        <v>0-0</v>
      </c>
      <c r="N5397" s="526"/>
      <c r="O5397" s="535"/>
      <c r="AC5397" s="274"/>
    </row>
    <row r="5398" spans="1:29" x14ac:dyDescent="0.2">
      <c r="A5398" s="528"/>
      <c r="B5398" s="477" t="str">
        <f t="shared" si="252"/>
        <v xml:space="preserve"> </v>
      </c>
      <c r="C5398" s="477"/>
      <c r="D5398" s="526"/>
      <c r="E5398" s="529"/>
      <c r="F5398" s="529"/>
      <c r="G5398" s="530"/>
      <c r="H5398" s="530"/>
      <c r="I5398" s="532"/>
      <c r="J5398" s="531" t="e">
        <f>VLOOKUP(K5398,'[11]CONSOLIDADO PLAN DESARROLLO'!$DK$9:$DM5694,3,0)</f>
        <v>#N/A</v>
      </c>
      <c r="K5398" s="532"/>
      <c r="L5398" s="531" t="str">
        <f>IF(K5398=0,"0-0",(VLOOKUP(K5398,'[11]CONSOLIDADO PLAN DESARROLLO'!$DK$9:$DM$305,2,0)))</f>
        <v>0-0</v>
      </c>
      <c r="M5398" s="532" t="str">
        <f t="shared" si="253"/>
        <v>0-0</v>
      </c>
      <c r="N5398" s="526"/>
      <c r="O5398" s="535"/>
      <c r="AC5398" s="274"/>
    </row>
    <row r="5399" spans="1:29" x14ac:dyDescent="0.2">
      <c r="A5399" s="528"/>
      <c r="B5399" s="477" t="str">
        <f t="shared" si="252"/>
        <v xml:space="preserve"> </v>
      </c>
      <c r="C5399" s="477"/>
      <c r="D5399" s="526"/>
      <c r="E5399" s="529"/>
      <c r="F5399" s="529"/>
      <c r="G5399" s="530"/>
      <c r="H5399" s="530"/>
      <c r="I5399" s="532"/>
      <c r="J5399" s="531" t="e">
        <f>VLOOKUP(K5399,'[11]CONSOLIDADO PLAN DESARROLLO'!$DK$9:$DM5695,3,0)</f>
        <v>#N/A</v>
      </c>
      <c r="K5399" s="532"/>
      <c r="L5399" s="531" t="str">
        <f>IF(K5399=0,"0-0",(VLOOKUP(K5399,'[11]CONSOLIDADO PLAN DESARROLLO'!$DK$9:$DM$305,2,0)))</f>
        <v>0-0</v>
      </c>
      <c r="M5399" s="532" t="str">
        <f t="shared" si="253"/>
        <v>0-0</v>
      </c>
      <c r="N5399" s="526"/>
      <c r="O5399" s="535"/>
      <c r="AC5399" s="274"/>
    </row>
    <row r="5400" spans="1:29" x14ac:dyDescent="0.2">
      <c r="A5400" s="528"/>
      <c r="B5400" s="477" t="str">
        <f t="shared" si="252"/>
        <v xml:space="preserve"> </v>
      </c>
      <c r="C5400" s="477"/>
      <c r="D5400" s="526"/>
      <c r="E5400" s="529"/>
      <c r="F5400" s="529"/>
      <c r="G5400" s="530"/>
      <c r="H5400" s="530"/>
      <c r="I5400" s="532"/>
      <c r="J5400" s="531" t="e">
        <f>VLOOKUP(K5400,'[11]CONSOLIDADO PLAN DESARROLLO'!$DK$9:$DM5696,3,0)</f>
        <v>#N/A</v>
      </c>
      <c r="K5400" s="532"/>
      <c r="L5400" s="531" t="str">
        <f>IF(K5400=0,"0-0",(VLOOKUP(K5400,'[11]CONSOLIDADO PLAN DESARROLLO'!$DK$9:$DM$305,2,0)))</f>
        <v>0-0</v>
      </c>
      <c r="M5400" s="532" t="str">
        <f t="shared" si="253"/>
        <v>0-0</v>
      </c>
      <c r="N5400" s="526"/>
      <c r="O5400" s="535"/>
      <c r="AC5400" s="274"/>
    </row>
    <row r="5401" spans="1:29" x14ac:dyDescent="0.2">
      <c r="A5401" s="528"/>
      <c r="B5401" s="477" t="str">
        <f t="shared" si="252"/>
        <v xml:space="preserve"> </v>
      </c>
      <c r="C5401" s="477"/>
      <c r="D5401" s="526"/>
      <c r="E5401" s="529"/>
      <c r="F5401" s="529"/>
      <c r="G5401" s="530"/>
      <c r="H5401" s="530"/>
      <c r="I5401" s="532"/>
      <c r="J5401" s="531" t="e">
        <f>VLOOKUP(K5401,'[11]CONSOLIDADO PLAN DESARROLLO'!$DK$9:$DM5697,3,0)</f>
        <v>#N/A</v>
      </c>
      <c r="K5401" s="532"/>
      <c r="L5401" s="531" t="str">
        <f>IF(K5401=0,"0-0",(VLOOKUP(K5401,'[11]CONSOLIDADO PLAN DESARROLLO'!$DK$9:$DM$305,2,0)))</f>
        <v>0-0</v>
      </c>
      <c r="M5401" s="532" t="str">
        <f t="shared" si="253"/>
        <v>0-0</v>
      </c>
      <c r="N5401" s="526"/>
      <c r="O5401" s="535"/>
      <c r="AC5401" s="274"/>
    </row>
    <row r="5402" spans="1:29" x14ac:dyDescent="0.2">
      <c r="A5402" s="528"/>
      <c r="B5402" s="477" t="str">
        <f t="shared" si="252"/>
        <v xml:space="preserve"> </v>
      </c>
      <c r="C5402" s="477"/>
      <c r="D5402" s="526"/>
      <c r="E5402" s="529"/>
      <c r="F5402" s="529"/>
      <c r="G5402" s="530"/>
      <c r="H5402" s="530"/>
      <c r="I5402" s="532"/>
      <c r="J5402" s="531" t="e">
        <f>VLOOKUP(K5402,'[11]CONSOLIDADO PLAN DESARROLLO'!$DK$9:$DM5698,3,0)</f>
        <v>#N/A</v>
      </c>
      <c r="K5402" s="532"/>
      <c r="L5402" s="531" t="str">
        <f>IF(K5402=0,"0-0",(VLOOKUP(K5402,'[11]CONSOLIDADO PLAN DESARROLLO'!$DK$9:$DM$305,2,0)))</f>
        <v>0-0</v>
      </c>
      <c r="M5402" s="532" t="str">
        <f t="shared" si="253"/>
        <v>0-0</v>
      </c>
      <c r="N5402" s="526"/>
      <c r="O5402" s="535"/>
      <c r="AC5402" s="274"/>
    </row>
    <row r="5403" spans="1:29" x14ac:dyDescent="0.2">
      <c r="A5403" s="528"/>
      <c r="B5403" s="477" t="str">
        <f t="shared" si="252"/>
        <v xml:space="preserve"> </v>
      </c>
      <c r="C5403" s="477"/>
      <c r="D5403" s="526"/>
      <c r="E5403" s="529"/>
      <c r="F5403" s="529"/>
      <c r="G5403" s="530"/>
      <c r="H5403" s="530"/>
      <c r="I5403" s="532"/>
      <c r="J5403" s="531" t="e">
        <f>VLOOKUP(K5403,'[11]CONSOLIDADO PLAN DESARROLLO'!$DK$9:$DM5699,3,0)</f>
        <v>#N/A</v>
      </c>
      <c r="K5403" s="532"/>
      <c r="L5403" s="531" t="str">
        <f>IF(K5403=0,"0-0",(VLOOKUP(K5403,'[11]CONSOLIDADO PLAN DESARROLLO'!$DK$9:$DM$305,2,0)))</f>
        <v>0-0</v>
      </c>
      <c r="M5403" s="532" t="str">
        <f t="shared" si="253"/>
        <v>0-0</v>
      </c>
      <c r="N5403" s="526"/>
      <c r="O5403" s="535"/>
      <c r="AC5403" s="274"/>
    </row>
    <row r="5404" spans="1:29" x14ac:dyDescent="0.2">
      <c r="A5404" s="528"/>
      <c r="B5404" s="477" t="str">
        <f t="shared" si="252"/>
        <v xml:space="preserve"> </v>
      </c>
      <c r="C5404" s="477"/>
      <c r="D5404" s="526"/>
      <c r="E5404" s="529"/>
      <c r="F5404" s="529"/>
      <c r="G5404" s="530"/>
      <c r="H5404" s="530"/>
      <c r="I5404" s="532"/>
      <c r="J5404" s="531" t="e">
        <f>VLOOKUP(K5404,'[11]CONSOLIDADO PLAN DESARROLLO'!$DK$9:$DM5700,3,0)</f>
        <v>#N/A</v>
      </c>
      <c r="K5404" s="532"/>
      <c r="L5404" s="531" t="str">
        <f>IF(K5404=0,"0-0",(VLOOKUP(K5404,'[11]CONSOLIDADO PLAN DESARROLLO'!$DK$9:$DM$305,2,0)))</f>
        <v>0-0</v>
      </c>
      <c r="M5404" s="532" t="str">
        <f t="shared" si="253"/>
        <v>0-0</v>
      </c>
      <c r="N5404" s="526"/>
      <c r="O5404" s="535"/>
      <c r="AC5404" s="274"/>
    </row>
    <row r="5405" spans="1:29" x14ac:dyDescent="0.2">
      <c r="A5405" s="528"/>
      <c r="B5405" s="477" t="str">
        <f t="shared" si="252"/>
        <v xml:space="preserve"> </v>
      </c>
      <c r="C5405" s="477"/>
      <c r="D5405" s="526"/>
      <c r="E5405" s="529"/>
      <c r="F5405" s="529"/>
      <c r="G5405" s="530"/>
      <c r="H5405" s="530"/>
      <c r="I5405" s="532"/>
      <c r="J5405" s="531" t="e">
        <f>VLOOKUP(K5405,'[11]CONSOLIDADO PLAN DESARROLLO'!$DK$9:$DM5701,3,0)</f>
        <v>#N/A</v>
      </c>
      <c r="K5405" s="532"/>
      <c r="L5405" s="531" t="str">
        <f>IF(K5405=0,"0-0",(VLOOKUP(K5405,'[11]CONSOLIDADO PLAN DESARROLLO'!$DK$9:$DM$305,2,0)))</f>
        <v>0-0</v>
      </c>
      <c r="M5405" s="532" t="str">
        <f t="shared" si="253"/>
        <v>0-0</v>
      </c>
      <c r="N5405" s="526"/>
      <c r="O5405" s="535"/>
      <c r="AC5405" s="274"/>
    </row>
    <row r="5406" spans="1:29" x14ac:dyDescent="0.2">
      <c r="A5406" s="528"/>
      <c r="B5406" s="477" t="str">
        <f t="shared" si="252"/>
        <v xml:space="preserve"> </v>
      </c>
      <c r="C5406" s="477"/>
      <c r="D5406" s="526"/>
      <c r="E5406" s="529"/>
      <c r="F5406" s="529"/>
      <c r="G5406" s="530"/>
      <c r="H5406" s="530"/>
      <c r="I5406" s="532"/>
      <c r="J5406" s="531" t="e">
        <f>VLOOKUP(K5406,'[11]CONSOLIDADO PLAN DESARROLLO'!$DK$9:$DM5702,3,0)</f>
        <v>#N/A</v>
      </c>
      <c r="K5406" s="532"/>
      <c r="L5406" s="531" t="str">
        <f>IF(K5406=0,"0-0",(VLOOKUP(K5406,'[11]CONSOLIDADO PLAN DESARROLLO'!$DK$9:$DM$305,2,0)))</f>
        <v>0-0</v>
      </c>
      <c r="M5406" s="532" t="str">
        <f t="shared" si="253"/>
        <v>0-0</v>
      </c>
      <c r="N5406" s="526"/>
      <c r="O5406" s="535"/>
      <c r="AC5406" s="274"/>
    </row>
    <row r="5407" spans="1:29" x14ac:dyDescent="0.2">
      <c r="A5407" s="528"/>
      <c r="B5407" s="477" t="str">
        <f t="shared" si="252"/>
        <v xml:space="preserve"> </v>
      </c>
      <c r="C5407" s="477"/>
      <c r="D5407" s="526"/>
      <c r="E5407" s="529"/>
      <c r="F5407" s="529"/>
      <c r="G5407" s="530"/>
      <c r="H5407" s="530"/>
      <c r="I5407" s="532"/>
      <c r="J5407" s="531" t="e">
        <f>VLOOKUP(K5407,'[11]CONSOLIDADO PLAN DESARROLLO'!$DK$9:$DM5703,3,0)</f>
        <v>#N/A</v>
      </c>
      <c r="K5407" s="532"/>
      <c r="L5407" s="531" t="str">
        <f>IF(K5407=0,"0-0",(VLOOKUP(K5407,'[11]CONSOLIDADO PLAN DESARROLLO'!$DK$9:$DM$305,2,0)))</f>
        <v>0-0</v>
      </c>
      <c r="M5407" s="532" t="str">
        <f t="shared" si="253"/>
        <v>0-0</v>
      </c>
      <c r="N5407" s="526"/>
      <c r="O5407" s="535"/>
      <c r="AC5407" s="274"/>
    </row>
    <row r="5408" spans="1:29" x14ac:dyDescent="0.2">
      <c r="A5408" s="528"/>
      <c r="B5408" s="477" t="str">
        <f t="shared" si="252"/>
        <v xml:space="preserve"> </v>
      </c>
      <c r="C5408" s="477"/>
      <c r="D5408" s="526"/>
      <c r="E5408" s="529"/>
      <c r="F5408" s="529"/>
      <c r="G5408" s="530"/>
      <c r="H5408" s="530"/>
      <c r="I5408" s="532"/>
      <c r="J5408" s="531" t="e">
        <f>VLOOKUP(K5408,'[11]CONSOLIDADO PLAN DESARROLLO'!$DK$9:$DM5704,3,0)</f>
        <v>#N/A</v>
      </c>
      <c r="K5408" s="532"/>
      <c r="L5408" s="531" t="str">
        <f>IF(K5408=0,"0-0",(VLOOKUP(K5408,'[11]CONSOLIDADO PLAN DESARROLLO'!$DK$9:$DM$305,2,0)))</f>
        <v>0-0</v>
      </c>
      <c r="M5408" s="532" t="str">
        <f t="shared" si="253"/>
        <v>0-0</v>
      </c>
      <c r="N5408" s="526"/>
      <c r="O5408" s="535"/>
      <c r="AC5408" s="274"/>
    </row>
    <row r="5409" spans="1:29" x14ac:dyDescent="0.2">
      <c r="A5409" s="528"/>
      <c r="B5409" s="477" t="str">
        <f t="shared" si="252"/>
        <v xml:space="preserve"> </v>
      </c>
      <c r="C5409" s="477"/>
      <c r="D5409" s="526"/>
      <c r="E5409" s="529"/>
      <c r="F5409" s="529"/>
      <c r="G5409" s="530"/>
      <c r="H5409" s="530"/>
      <c r="I5409" s="532"/>
      <c r="J5409" s="531" t="e">
        <f>VLOOKUP(K5409,'[11]CONSOLIDADO PLAN DESARROLLO'!$DK$9:$DM5705,3,0)</f>
        <v>#N/A</v>
      </c>
      <c r="K5409" s="532"/>
      <c r="L5409" s="531" t="str">
        <f>IF(K5409=0,"0-0",(VLOOKUP(K5409,'[11]CONSOLIDADO PLAN DESARROLLO'!$DK$9:$DM$305,2,0)))</f>
        <v>0-0</v>
      </c>
      <c r="M5409" s="532" t="str">
        <f t="shared" si="253"/>
        <v>0-0</v>
      </c>
      <c r="N5409" s="526"/>
      <c r="O5409" s="535"/>
      <c r="AC5409" s="274"/>
    </row>
    <row r="5410" spans="1:29" x14ac:dyDescent="0.2">
      <c r="A5410" s="528"/>
      <c r="B5410" s="477" t="str">
        <f t="shared" si="252"/>
        <v xml:space="preserve"> </v>
      </c>
      <c r="C5410" s="477"/>
      <c r="D5410" s="526"/>
      <c r="E5410" s="529"/>
      <c r="F5410" s="529"/>
      <c r="G5410" s="530"/>
      <c r="H5410" s="530"/>
      <c r="I5410" s="532"/>
      <c r="J5410" s="531" t="e">
        <f>VLOOKUP(K5410,'[11]CONSOLIDADO PLAN DESARROLLO'!$DK$9:$DM5706,3,0)</f>
        <v>#N/A</v>
      </c>
      <c r="K5410" s="532"/>
      <c r="L5410" s="531" t="str">
        <f>IF(K5410=0,"0-0",(VLOOKUP(K5410,'[11]CONSOLIDADO PLAN DESARROLLO'!$DK$9:$DM$305,2,0)))</f>
        <v>0-0</v>
      </c>
      <c r="M5410" s="532" t="str">
        <f t="shared" si="253"/>
        <v>0-0</v>
      </c>
      <c r="N5410" s="526"/>
      <c r="O5410" s="535"/>
      <c r="AC5410" s="274"/>
    </row>
    <row r="5411" spans="1:29" x14ac:dyDescent="0.2">
      <c r="A5411" s="528"/>
      <c r="B5411" s="477" t="str">
        <f t="shared" si="252"/>
        <v xml:space="preserve"> </v>
      </c>
      <c r="C5411" s="477"/>
      <c r="D5411" s="526"/>
      <c r="E5411" s="529"/>
      <c r="F5411" s="529"/>
      <c r="G5411" s="530"/>
      <c r="H5411" s="530"/>
      <c r="I5411" s="532"/>
      <c r="J5411" s="531" t="e">
        <f>VLOOKUP(K5411,'[11]CONSOLIDADO PLAN DESARROLLO'!$DK$9:$DM5707,3,0)</f>
        <v>#N/A</v>
      </c>
      <c r="K5411" s="532"/>
      <c r="L5411" s="531" t="str">
        <f>IF(K5411=0,"0-0",(VLOOKUP(K5411,'[11]CONSOLIDADO PLAN DESARROLLO'!$DK$9:$DM$305,2,0)))</f>
        <v>0-0</v>
      </c>
      <c r="M5411" s="532" t="str">
        <f t="shared" si="253"/>
        <v>0-0</v>
      </c>
      <c r="N5411" s="526"/>
      <c r="O5411" s="535"/>
      <c r="AC5411" s="274"/>
    </row>
    <row r="5412" spans="1:29" x14ac:dyDescent="0.2">
      <c r="A5412" s="528"/>
      <c r="B5412" s="477" t="str">
        <f t="shared" si="252"/>
        <v xml:space="preserve"> </v>
      </c>
      <c r="C5412" s="477"/>
      <c r="D5412" s="526"/>
      <c r="E5412" s="529"/>
      <c r="F5412" s="529"/>
      <c r="G5412" s="530"/>
      <c r="H5412" s="530"/>
      <c r="I5412" s="532"/>
      <c r="J5412" s="531" t="e">
        <f>VLOOKUP(K5412,'[11]CONSOLIDADO PLAN DESARROLLO'!$DK$9:$DM5708,3,0)</f>
        <v>#N/A</v>
      </c>
      <c r="K5412" s="532"/>
      <c r="L5412" s="531" t="str">
        <f>IF(K5412=0,"0-0",(VLOOKUP(K5412,'[11]CONSOLIDADO PLAN DESARROLLO'!$DK$9:$DM$305,2,0)))</f>
        <v>0-0</v>
      </c>
      <c r="M5412" s="532" t="str">
        <f t="shared" si="253"/>
        <v>0-0</v>
      </c>
      <c r="N5412" s="526"/>
      <c r="O5412" s="535"/>
      <c r="AC5412" s="274"/>
    </row>
    <row r="5413" spans="1:29" x14ac:dyDescent="0.2">
      <c r="A5413" s="528"/>
      <c r="B5413" s="477" t="str">
        <f t="shared" si="252"/>
        <v xml:space="preserve"> </v>
      </c>
      <c r="C5413" s="477"/>
      <c r="D5413" s="526"/>
      <c r="E5413" s="529"/>
      <c r="F5413" s="529"/>
      <c r="G5413" s="530"/>
      <c r="H5413" s="530"/>
      <c r="I5413" s="532"/>
      <c r="J5413" s="531" t="e">
        <f>VLOOKUP(K5413,'[11]CONSOLIDADO PLAN DESARROLLO'!$DK$9:$DM5709,3,0)</f>
        <v>#N/A</v>
      </c>
      <c r="K5413" s="532"/>
      <c r="L5413" s="531" t="str">
        <f>IF(K5413=0,"0-0",(VLOOKUP(K5413,'[11]CONSOLIDADO PLAN DESARROLLO'!$DK$9:$DM$305,2,0)))</f>
        <v>0-0</v>
      </c>
      <c r="M5413" s="532" t="str">
        <f t="shared" si="253"/>
        <v>0-0</v>
      </c>
      <c r="N5413" s="526"/>
      <c r="O5413" s="535"/>
      <c r="AC5413" s="274"/>
    </row>
    <row r="5414" spans="1:29" x14ac:dyDescent="0.2">
      <c r="A5414" s="528"/>
      <c r="B5414" s="477" t="str">
        <f t="shared" si="252"/>
        <v xml:space="preserve"> </v>
      </c>
      <c r="C5414" s="477"/>
      <c r="D5414" s="526"/>
      <c r="E5414" s="529"/>
      <c r="F5414" s="529"/>
      <c r="G5414" s="530"/>
      <c r="H5414" s="530"/>
      <c r="I5414" s="532"/>
      <c r="J5414" s="531" t="e">
        <f>VLOOKUP(K5414,'[11]CONSOLIDADO PLAN DESARROLLO'!$DK$9:$DM5710,3,0)</f>
        <v>#N/A</v>
      </c>
      <c r="K5414" s="532"/>
      <c r="L5414" s="531" t="str">
        <f>IF(K5414=0,"0-0",(VLOOKUP(K5414,'[11]CONSOLIDADO PLAN DESARROLLO'!$DK$9:$DM$305,2,0)))</f>
        <v>0-0</v>
      </c>
      <c r="M5414" s="532" t="str">
        <f t="shared" si="253"/>
        <v>0-0</v>
      </c>
      <c r="N5414" s="526"/>
      <c r="O5414" s="535"/>
      <c r="AC5414" s="274"/>
    </row>
    <row r="5415" spans="1:29" x14ac:dyDescent="0.2">
      <c r="A5415" s="528"/>
      <c r="B5415" s="477" t="str">
        <f t="shared" si="252"/>
        <v xml:space="preserve"> </v>
      </c>
      <c r="C5415" s="477"/>
      <c r="D5415" s="526"/>
      <c r="E5415" s="529"/>
      <c r="F5415" s="529"/>
      <c r="G5415" s="530"/>
      <c r="H5415" s="530"/>
      <c r="I5415" s="532"/>
      <c r="J5415" s="531" t="e">
        <f>VLOOKUP(K5415,'[11]CONSOLIDADO PLAN DESARROLLO'!$DK$9:$DM5711,3,0)</f>
        <v>#N/A</v>
      </c>
      <c r="K5415" s="532"/>
      <c r="L5415" s="531" t="str">
        <f>IF(K5415=0,"0-0",(VLOOKUP(K5415,'[11]CONSOLIDADO PLAN DESARROLLO'!$DK$9:$DM$305,2,0)))</f>
        <v>0-0</v>
      </c>
      <c r="M5415" s="532" t="str">
        <f t="shared" si="253"/>
        <v>0-0</v>
      </c>
      <c r="N5415" s="526"/>
      <c r="O5415" s="535"/>
      <c r="AC5415" s="274"/>
    </row>
    <row r="5416" spans="1:29" x14ac:dyDescent="0.2">
      <c r="A5416" s="528"/>
      <c r="B5416" s="477" t="str">
        <f t="shared" si="252"/>
        <v xml:space="preserve"> </v>
      </c>
      <c r="C5416" s="477"/>
      <c r="D5416" s="526"/>
      <c r="E5416" s="529"/>
      <c r="F5416" s="529"/>
      <c r="G5416" s="530"/>
      <c r="H5416" s="530"/>
      <c r="I5416" s="532"/>
      <c r="J5416" s="531" t="e">
        <f>VLOOKUP(K5416,'[11]CONSOLIDADO PLAN DESARROLLO'!$DK$9:$DM5712,3,0)</f>
        <v>#N/A</v>
      </c>
      <c r="K5416" s="532"/>
      <c r="L5416" s="531" t="str">
        <f>IF(K5416=0,"0-0",(VLOOKUP(K5416,'[11]CONSOLIDADO PLAN DESARROLLO'!$DK$9:$DM$305,2,0)))</f>
        <v>0-0</v>
      </c>
      <c r="M5416" s="532" t="str">
        <f t="shared" si="253"/>
        <v>0-0</v>
      </c>
      <c r="N5416" s="526"/>
      <c r="O5416" s="535"/>
      <c r="AC5416" s="274"/>
    </row>
    <row r="5417" spans="1:29" x14ac:dyDescent="0.2">
      <c r="A5417" s="528"/>
      <c r="B5417" s="477" t="str">
        <f t="shared" si="252"/>
        <v xml:space="preserve"> </v>
      </c>
      <c r="C5417" s="477"/>
      <c r="D5417" s="526"/>
      <c r="E5417" s="529"/>
      <c r="F5417" s="529"/>
      <c r="G5417" s="530"/>
      <c r="H5417" s="530"/>
      <c r="I5417" s="532"/>
      <c r="J5417" s="531" t="e">
        <f>VLOOKUP(K5417,'[11]CONSOLIDADO PLAN DESARROLLO'!$DK$9:$DM5713,3,0)</f>
        <v>#N/A</v>
      </c>
      <c r="K5417" s="532"/>
      <c r="L5417" s="531" t="str">
        <f>IF(K5417=0,"0-0",(VLOOKUP(K5417,'[11]CONSOLIDADO PLAN DESARROLLO'!$DK$9:$DM$305,2,0)))</f>
        <v>0-0</v>
      </c>
      <c r="M5417" s="532" t="str">
        <f t="shared" si="253"/>
        <v>0-0</v>
      </c>
      <c r="N5417" s="526"/>
      <c r="O5417" s="535"/>
      <c r="AC5417" s="274"/>
    </row>
    <row r="5418" spans="1:29" x14ac:dyDescent="0.2">
      <c r="A5418" s="528"/>
      <c r="B5418" s="477" t="str">
        <f t="shared" si="252"/>
        <v xml:space="preserve"> </v>
      </c>
      <c r="C5418" s="477"/>
      <c r="D5418" s="526"/>
      <c r="E5418" s="529"/>
      <c r="F5418" s="529"/>
      <c r="G5418" s="530"/>
      <c r="H5418" s="530"/>
      <c r="I5418" s="532"/>
      <c r="J5418" s="531" t="e">
        <f>VLOOKUP(K5418,'[11]CONSOLIDADO PLAN DESARROLLO'!$DK$9:$DM5714,3,0)</f>
        <v>#N/A</v>
      </c>
      <c r="K5418" s="532"/>
      <c r="L5418" s="531" t="str">
        <f>IF(K5418=0,"0-0",(VLOOKUP(K5418,'[11]CONSOLIDADO PLAN DESARROLLO'!$DK$9:$DM$305,2,0)))</f>
        <v>0-0</v>
      </c>
      <c r="M5418" s="532" t="str">
        <f t="shared" si="253"/>
        <v>0-0</v>
      </c>
      <c r="N5418" s="526"/>
      <c r="O5418" s="535"/>
      <c r="AC5418" s="274"/>
    </row>
    <row r="5419" spans="1:29" x14ac:dyDescent="0.2">
      <c r="A5419" s="528"/>
      <c r="B5419" s="477" t="str">
        <f t="shared" si="252"/>
        <v xml:space="preserve"> </v>
      </c>
      <c r="C5419" s="477"/>
      <c r="D5419" s="526"/>
      <c r="E5419" s="529"/>
      <c r="F5419" s="529"/>
      <c r="G5419" s="530"/>
      <c r="H5419" s="530"/>
      <c r="I5419" s="532"/>
      <c r="J5419" s="531" t="e">
        <f>VLOOKUP(K5419,'[11]CONSOLIDADO PLAN DESARROLLO'!$DK$9:$DM5715,3,0)</f>
        <v>#N/A</v>
      </c>
      <c r="K5419" s="532"/>
      <c r="L5419" s="531" t="str">
        <f>IF(K5419=0,"0-0",(VLOOKUP(K5419,'[11]CONSOLIDADO PLAN DESARROLLO'!$DK$9:$DM$305,2,0)))</f>
        <v>0-0</v>
      </c>
      <c r="M5419" s="532" t="str">
        <f t="shared" si="253"/>
        <v>0-0</v>
      </c>
      <c r="N5419" s="526"/>
      <c r="O5419" s="535"/>
      <c r="AC5419" s="274"/>
    </row>
    <row r="5420" spans="1:29" x14ac:dyDescent="0.2">
      <c r="A5420" s="528"/>
      <c r="B5420" s="477" t="str">
        <f t="shared" si="252"/>
        <v xml:space="preserve"> </v>
      </c>
      <c r="C5420" s="477"/>
      <c r="D5420" s="526"/>
      <c r="E5420" s="529"/>
      <c r="F5420" s="529"/>
      <c r="G5420" s="530"/>
      <c r="H5420" s="530"/>
      <c r="I5420" s="532"/>
      <c r="J5420" s="531" t="e">
        <f>VLOOKUP(K5420,'[11]CONSOLIDADO PLAN DESARROLLO'!$DK$9:$DM5716,3,0)</f>
        <v>#N/A</v>
      </c>
      <c r="K5420" s="532"/>
      <c r="L5420" s="531" t="str">
        <f>IF(K5420=0,"0-0",(VLOOKUP(K5420,'[11]CONSOLIDADO PLAN DESARROLLO'!$DK$9:$DM$305,2,0)))</f>
        <v>0-0</v>
      </c>
      <c r="M5420" s="532" t="str">
        <f t="shared" si="253"/>
        <v>0-0</v>
      </c>
      <c r="N5420" s="526"/>
      <c r="O5420" s="535"/>
      <c r="AC5420" s="274"/>
    </row>
    <row r="5421" spans="1:29" x14ac:dyDescent="0.2">
      <c r="A5421" s="528"/>
      <c r="B5421" s="477" t="str">
        <f t="shared" si="252"/>
        <v xml:space="preserve"> </v>
      </c>
      <c r="C5421" s="477"/>
      <c r="D5421" s="526"/>
      <c r="E5421" s="529"/>
      <c r="F5421" s="529"/>
      <c r="G5421" s="530"/>
      <c r="H5421" s="530"/>
      <c r="I5421" s="532"/>
      <c r="J5421" s="531" t="e">
        <f>VLOOKUP(K5421,'[11]CONSOLIDADO PLAN DESARROLLO'!$DK$9:$DM5717,3,0)</f>
        <v>#N/A</v>
      </c>
      <c r="K5421" s="532"/>
      <c r="L5421" s="531" t="str">
        <f>IF(K5421=0,"0-0",(VLOOKUP(K5421,'[11]CONSOLIDADO PLAN DESARROLLO'!$DK$9:$DM$305,2,0)))</f>
        <v>0-0</v>
      </c>
      <c r="M5421" s="532" t="str">
        <f t="shared" si="253"/>
        <v>0-0</v>
      </c>
      <c r="N5421" s="526"/>
      <c r="O5421" s="535"/>
      <c r="AC5421" s="274"/>
    </row>
    <row r="5422" spans="1:29" x14ac:dyDescent="0.2">
      <c r="A5422" s="528"/>
      <c r="B5422" s="477" t="str">
        <f t="shared" si="252"/>
        <v xml:space="preserve"> </v>
      </c>
      <c r="C5422" s="477"/>
      <c r="D5422" s="526"/>
      <c r="E5422" s="529"/>
      <c r="F5422" s="529"/>
      <c r="G5422" s="530"/>
      <c r="H5422" s="530"/>
      <c r="I5422" s="532"/>
      <c r="J5422" s="531" t="e">
        <f>VLOOKUP(K5422,'[11]CONSOLIDADO PLAN DESARROLLO'!$DK$9:$DM5718,3,0)</f>
        <v>#N/A</v>
      </c>
      <c r="K5422" s="532"/>
      <c r="L5422" s="531" t="str">
        <f>IF(K5422=0,"0-0",(VLOOKUP(K5422,'[11]CONSOLIDADO PLAN DESARROLLO'!$DK$9:$DM$305,2,0)))</f>
        <v>0-0</v>
      </c>
      <c r="M5422" s="532" t="str">
        <f t="shared" si="253"/>
        <v>0-0</v>
      </c>
      <c r="N5422" s="526"/>
      <c r="O5422" s="535"/>
      <c r="AC5422" s="274"/>
    </row>
    <row r="5423" spans="1:29" x14ac:dyDescent="0.2">
      <c r="A5423" s="528"/>
      <c r="B5423" s="477" t="str">
        <f t="shared" si="252"/>
        <v xml:space="preserve"> </v>
      </c>
      <c r="C5423" s="477"/>
      <c r="D5423" s="526"/>
      <c r="E5423" s="529"/>
      <c r="F5423" s="529"/>
      <c r="G5423" s="530"/>
      <c r="H5423" s="530"/>
      <c r="I5423" s="532"/>
      <c r="J5423" s="531" t="e">
        <f>VLOOKUP(K5423,'[11]CONSOLIDADO PLAN DESARROLLO'!$DK$9:$DM5719,3,0)</f>
        <v>#N/A</v>
      </c>
      <c r="K5423" s="532"/>
      <c r="L5423" s="531" t="str">
        <f>IF(K5423=0,"0-0",(VLOOKUP(K5423,'[11]CONSOLIDADO PLAN DESARROLLO'!$DK$9:$DM$305,2,0)))</f>
        <v>0-0</v>
      </c>
      <c r="M5423" s="532" t="str">
        <f t="shared" si="253"/>
        <v>0-0</v>
      </c>
      <c r="N5423" s="526"/>
      <c r="O5423" s="535"/>
      <c r="AC5423" s="274"/>
    </row>
    <row r="5424" spans="1:29" x14ac:dyDescent="0.2">
      <c r="A5424" s="528"/>
      <c r="B5424" s="477" t="str">
        <f t="shared" si="252"/>
        <v xml:space="preserve"> </v>
      </c>
      <c r="C5424" s="477"/>
      <c r="D5424" s="526"/>
      <c r="E5424" s="529"/>
      <c r="F5424" s="529"/>
      <c r="G5424" s="530"/>
      <c r="H5424" s="530"/>
      <c r="I5424" s="532"/>
      <c r="J5424" s="531" t="e">
        <f>VLOOKUP(K5424,'[11]CONSOLIDADO PLAN DESARROLLO'!$DK$9:$DM5720,3,0)</f>
        <v>#N/A</v>
      </c>
      <c r="K5424" s="532"/>
      <c r="L5424" s="531" t="str">
        <f>IF(K5424=0,"0-0",(VLOOKUP(K5424,'[11]CONSOLIDADO PLAN DESARROLLO'!$DK$9:$DM$305,2,0)))</f>
        <v>0-0</v>
      </c>
      <c r="M5424" s="532" t="str">
        <f t="shared" si="253"/>
        <v>0-0</v>
      </c>
      <c r="N5424" s="526"/>
      <c r="O5424" s="535"/>
      <c r="AC5424" s="274"/>
    </row>
    <row r="5425" spans="1:29" x14ac:dyDescent="0.2">
      <c r="A5425" s="528"/>
      <c r="B5425" s="477" t="str">
        <f t="shared" si="252"/>
        <v xml:space="preserve"> </v>
      </c>
      <c r="C5425" s="477"/>
      <c r="D5425" s="526"/>
      <c r="E5425" s="529"/>
      <c r="F5425" s="529"/>
      <c r="G5425" s="530"/>
      <c r="H5425" s="530"/>
      <c r="I5425" s="532"/>
      <c r="J5425" s="531" t="e">
        <f>VLOOKUP(K5425,'[11]CONSOLIDADO PLAN DESARROLLO'!$DK$9:$DM5721,3,0)</f>
        <v>#N/A</v>
      </c>
      <c r="K5425" s="532"/>
      <c r="L5425" s="531" t="str">
        <f>IF(K5425=0,"0-0",(VLOOKUP(K5425,'[11]CONSOLIDADO PLAN DESARROLLO'!$DK$9:$DM$305,2,0)))</f>
        <v>0-0</v>
      </c>
      <c r="M5425" s="532" t="str">
        <f t="shared" si="253"/>
        <v>0-0</v>
      </c>
      <c r="N5425" s="526"/>
      <c r="O5425" s="535"/>
      <c r="AC5425" s="274"/>
    </row>
    <row r="5426" spans="1:29" x14ac:dyDescent="0.2">
      <c r="A5426" s="528"/>
      <c r="B5426" s="477" t="str">
        <f t="shared" si="252"/>
        <v xml:space="preserve"> </v>
      </c>
      <c r="C5426" s="477"/>
      <c r="D5426" s="526"/>
      <c r="E5426" s="529"/>
      <c r="F5426" s="529"/>
      <c r="G5426" s="530"/>
      <c r="H5426" s="530"/>
      <c r="I5426" s="532"/>
      <c r="J5426" s="531" t="e">
        <f>VLOOKUP(K5426,'[11]CONSOLIDADO PLAN DESARROLLO'!$DK$9:$DM5722,3,0)</f>
        <v>#N/A</v>
      </c>
      <c r="K5426" s="532"/>
      <c r="L5426" s="531" t="str">
        <f>IF(K5426=0,"0-0",(VLOOKUP(K5426,'[11]CONSOLIDADO PLAN DESARROLLO'!$DK$9:$DM$305,2,0)))</f>
        <v>0-0</v>
      </c>
      <c r="M5426" s="532" t="str">
        <f t="shared" si="253"/>
        <v>0-0</v>
      </c>
      <c r="N5426" s="526"/>
      <c r="O5426" s="535"/>
      <c r="AC5426" s="274"/>
    </row>
    <row r="5427" spans="1:29" x14ac:dyDescent="0.2">
      <c r="A5427" s="528"/>
      <c r="B5427" s="477" t="str">
        <f t="shared" si="252"/>
        <v xml:space="preserve"> </v>
      </c>
      <c r="C5427" s="477"/>
      <c r="D5427" s="526"/>
      <c r="E5427" s="529"/>
      <c r="F5427" s="529"/>
      <c r="G5427" s="530"/>
      <c r="H5427" s="530"/>
      <c r="I5427" s="532"/>
      <c r="J5427" s="531" t="e">
        <f>VLOOKUP(K5427,'[11]CONSOLIDADO PLAN DESARROLLO'!$DK$9:$DM5723,3,0)</f>
        <v>#N/A</v>
      </c>
      <c r="K5427" s="532"/>
      <c r="L5427" s="531" t="str">
        <f>IF(K5427=0,"0-0",(VLOOKUP(K5427,'[11]CONSOLIDADO PLAN DESARROLLO'!$DK$9:$DM$305,2,0)))</f>
        <v>0-0</v>
      </c>
      <c r="M5427" s="532" t="str">
        <f t="shared" si="253"/>
        <v>0-0</v>
      </c>
      <c r="N5427" s="526"/>
      <c r="O5427" s="535"/>
      <c r="AC5427" s="274"/>
    </row>
    <row r="5428" spans="1:29" x14ac:dyDescent="0.2">
      <c r="A5428" s="528"/>
      <c r="B5428" s="477" t="str">
        <f t="shared" si="252"/>
        <v xml:space="preserve"> </v>
      </c>
      <c r="C5428" s="477"/>
      <c r="D5428" s="526"/>
      <c r="E5428" s="529"/>
      <c r="F5428" s="529"/>
      <c r="G5428" s="530"/>
      <c r="H5428" s="530"/>
      <c r="I5428" s="532"/>
      <c r="J5428" s="531" t="e">
        <f>VLOOKUP(K5428,'[11]CONSOLIDADO PLAN DESARROLLO'!$DK$9:$DM5724,3,0)</f>
        <v>#N/A</v>
      </c>
      <c r="K5428" s="532"/>
      <c r="L5428" s="531" t="str">
        <f>IF(K5428=0,"0-0",(VLOOKUP(K5428,'[11]CONSOLIDADO PLAN DESARROLLO'!$DK$9:$DM$305,2,0)))</f>
        <v>0-0</v>
      </c>
      <c r="M5428" s="532" t="str">
        <f t="shared" si="253"/>
        <v>0-0</v>
      </c>
      <c r="N5428" s="526"/>
      <c r="O5428" s="535"/>
      <c r="AC5428" s="274"/>
    </row>
    <row r="5429" spans="1:29" x14ac:dyDescent="0.2">
      <c r="A5429" s="528"/>
      <c r="B5429" s="477" t="str">
        <f t="shared" si="252"/>
        <v xml:space="preserve"> </v>
      </c>
      <c r="C5429" s="477"/>
      <c r="D5429" s="526"/>
      <c r="E5429" s="529"/>
      <c r="F5429" s="529"/>
      <c r="G5429" s="530"/>
      <c r="H5429" s="530"/>
      <c r="I5429" s="532"/>
      <c r="J5429" s="531" t="e">
        <f>VLOOKUP(K5429,'[11]CONSOLIDADO PLAN DESARROLLO'!$DK$9:$DM5725,3,0)</f>
        <v>#N/A</v>
      </c>
      <c r="K5429" s="532"/>
      <c r="L5429" s="531" t="str">
        <f>IF(K5429=0,"0-0",(VLOOKUP(K5429,'[11]CONSOLIDADO PLAN DESARROLLO'!$DK$9:$DM$305,2,0)))</f>
        <v>0-0</v>
      </c>
      <c r="M5429" s="532" t="str">
        <f t="shared" si="253"/>
        <v>0-0</v>
      </c>
      <c r="N5429" s="526"/>
      <c r="O5429" s="535"/>
      <c r="AC5429" s="274"/>
    </row>
    <row r="5430" spans="1:29" x14ac:dyDescent="0.2">
      <c r="A5430" s="528"/>
      <c r="B5430" s="477" t="str">
        <f t="shared" si="252"/>
        <v xml:space="preserve"> </v>
      </c>
      <c r="C5430" s="477"/>
      <c r="D5430" s="526"/>
      <c r="E5430" s="529"/>
      <c r="F5430" s="529"/>
      <c r="G5430" s="530"/>
      <c r="H5430" s="530"/>
      <c r="I5430" s="532"/>
      <c r="J5430" s="531" t="e">
        <f>VLOOKUP(K5430,'[11]CONSOLIDADO PLAN DESARROLLO'!$DK$9:$DM5726,3,0)</f>
        <v>#N/A</v>
      </c>
      <c r="K5430" s="532"/>
      <c r="L5430" s="531" t="str">
        <f>IF(K5430=0,"0-0",(VLOOKUP(K5430,'[11]CONSOLIDADO PLAN DESARROLLO'!$DK$9:$DM$305,2,0)))</f>
        <v>0-0</v>
      </c>
      <c r="M5430" s="532" t="str">
        <f t="shared" si="253"/>
        <v>0-0</v>
      </c>
      <c r="N5430" s="526"/>
      <c r="O5430" s="535"/>
      <c r="AC5430" s="274"/>
    </row>
    <row r="5431" spans="1:29" x14ac:dyDescent="0.2">
      <c r="A5431" s="528"/>
      <c r="B5431" s="477" t="str">
        <f t="shared" si="252"/>
        <v xml:space="preserve"> </v>
      </c>
      <c r="C5431" s="477"/>
      <c r="D5431" s="526"/>
      <c r="E5431" s="529"/>
      <c r="F5431" s="529"/>
      <c r="G5431" s="530"/>
      <c r="H5431" s="530"/>
      <c r="I5431" s="532"/>
      <c r="J5431" s="531" t="e">
        <f>VLOOKUP(K5431,'[11]CONSOLIDADO PLAN DESARROLLO'!$DK$9:$DM5727,3,0)</f>
        <v>#N/A</v>
      </c>
      <c r="K5431" s="532"/>
      <c r="L5431" s="531" t="str">
        <f>IF(K5431=0,"0-0",(VLOOKUP(K5431,'[11]CONSOLIDADO PLAN DESARROLLO'!$DK$9:$DM$305,2,0)))</f>
        <v>0-0</v>
      </c>
      <c r="M5431" s="532" t="str">
        <f t="shared" si="253"/>
        <v>0-0</v>
      </c>
      <c r="N5431" s="526"/>
      <c r="O5431" s="535"/>
      <c r="AC5431" s="274"/>
    </row>
    <row r="5432" spans="1:29" x14ac:dyDescent="0.2">
      <c r="A5432" s="528"/>
      <c r="B5432" s="477" t="str">
        <f t="shared" si="252"/>
        <v xml:space="preserve"> </v>
      </c>
      <c r="C5432" s="477"/>
      <c r="D5432" s="526"/>
      <c r="E5432" s="529"/>
      <c r="F5432" s="529"/>
      <c r="G5432" s="530"/>
      <c r="H5432" s="530"/>
      <c r="I5432" s="532"/>
      <c r="J5432" s="531" t="e">
        <f>VLOOKUP(K5432,'[11]CONSOLIDADO PLAN DESARROLLO'!$DK$9:$DM5728,3,0)</f>
        <v>#N/A</v>
      </c>
      <c r="K5432" s="532"/>
      <c r="L5432" s="531" t="str">
        <f>IF(K5432=0,"0-0",(VLOOKUP(K5432,'[11]CONSOLIDADO PLAN DESARROLLO'!$DK$9:$DM$305,2,0)))</f>
        <v>0-0</v>
      </c>
      <c r="M5432" s="532" t="str">
        <f t="shared" si="253"/>
        <v>0-0</v>
      </c>
      <c r="N5432" s="526"/>
      <c r="O5432" s="535"/>
      <c r="AC5432" s="274"/>
    </row>
    <row r="5433" spans="1:29" x14ac:dyDescent="0.2">
      <c r="A5433" s="528"/>
      <c r="B5433" s="477" t="str">
        <f t="shared" si="252"/>
        <v xml:space="preserve"> </v>
      </c>
      <c r="C5433" s="477"/>
      <c r="D5433" s="526"/>
      <c r="E5433" s="529"/>
      <c r="F5433" s="529"/>
      <c r="G5433" s="530"/>
      <c r="H5433" s="530"/>
      <c r="I5433" s="532"/>
      <c r="J5433" s="531" t="e">
        <f>VLOOKUP(K5433,'[11]CONSOLIDADO PLAN DESARROLLO'!$DK$9:$DM5729,3,0)</f>
        <v>#N/A</v>
      </c>
      <c r="K5433" s="532"/>
      <c r="L5433" s="531" t="str">
        <f>IF(K5433=0,"0-0",(VLOOKUP(K5433,'[11]CONSOLIDADO PLAN DESARROLLO'!$DK$9:$DM$305,2,0)))</f>
        <v>0-0</v>
      </c>
      <c r="M5433" s="532" t="str">
        <f t="shared" si="253"/>
        <v>0-0</v>
      </c>
      <c r="N5433" s="526"/>
      <c r="O5433" s="535"/>
      <c r="AC5433" s="274"/>
    </row>
    <row r="5434" spans="1:29" x14ac:dyDescent="0.2">
      <c r="A5434" s="528"/>
      <c r="B5434" s="477" t="str">
        <f t="shared" si="252"/>
        <v xml:space="preserve"> </v>
      </c>
      <c r="C5434" s="477"/>
      <c r="D5434" s="526"/>
      <c r="E5434" s="529"/>
      <c r="F5434" s="529"/>
      <c r="G5434" s="530"/>
      <c r="H5434" s="530"/>
      <c r="I5434" s="532"/>
      <c r="J5434" s="531" t="e">
        <f>VLOOKUP(K5434,'[11]CONSOLIDADO PLAN DESARROLLO'!$DK$9:$DM5730,3,0)</f>
        <v>#N/A</v>
      </c>
      <c r="K5434" s="532"/>
      <c r="L5434" s="531" t="str">
        <f>IF(K5434=0,"0-0",(VLOOKUP(K5434,'[11]CONSOLIDADO PLAN DESARROLLO'!$DK$9:$DM$305,2,0)))</f>
        <v>0-0</v>
      </c>
      <c r="M5434" s="532" t="str">
        <f t="shared" si="253"/>
        <v>0-0</v>
      </c>
      <c r="N5434" s="526"/>
      <c r="O5434" s="535"/>
      <c r="AC5434" s="274"/>
    </row>
    <row r="5435" spans="1:29" x14ac:dyDescent="0.2">
      <c r="A5435" s="528"/>
      <c r="B5435" s="477" t="str">
        <f t="shared" si="252"/>
        <v xml:space="preserve"> </v>
      </c>
      <c r="C5435" s="477"/>
      <c r="D5435" s="526"/>
      <c r="E5435" s="529"/>
      <c r="F5435" s="529"/>
      <c r="G5435" s="530"/>
      <c r="H5435" s="530"/>
      <c r="I5435" s="532"/>
      <c r="J5435" s="531" t="e">
        <f>VLOOKUP(K5435,'[11]CONSOLIDADO PLAN DESARROLLO'!$DK$9:$DM5731,3,0)</f>
        <v>#N/A</v>
      </c>
      <c r="K5435" s="532"/>
      <c r="L5435" s="531" t="str">
        <f>IF(K5435=0,"0-0",(VLOOKUP(K5435,'[11]CONSOLIDADO PLAN DESARROLLO'!$DK$9:$DM$305,2,0)))</f>
        <v>0-0</v>
      </c>
      <c r="M5435" s="532" t="str">
        <f t="shared" si="253"/>
        <v>0-0</v>
      </c>
      <c r="N5435" s="526"/>
      <c r="O5435" s="535"/>
      <c r="AC5435" s="274"/>
    </row>
    <row r="5436" spans="1:29" x14ac:dyDescent="0.2">
      <c r="A5436" s="528"/>
      <c r="B5436" s="477" t="str">
        <f t="shared" si="252"/>
        <v xml:space="preserve"> </v>
      </c>
      <c r="C5436" s="477"/>
      <c r="D5436" s="526"/>
      <c r="E5436" s="529"/>
      <c r="F5436" s="529"/>
      <c r="G5436" s="530"/>
      <c r="H5436" s="530"/>
      <c r="I5436" s="532"/>
      <c r="J5436" s="531" t="e">
        <f>VLOOKUP(K5436,'[11]CONSOLIDADO PLAN DESARROLLO'!$DK$9:$DM5732,3,0)</f>
        <v>#N/A</v>
      </c>
      <c r="K5436" s="532"/>
      <c r="L5436" s="531" t="str">
        <f>IF(K5436=0,"0-0",(VLOOKUP(K5436,'[11]CONSOLIDADO PLAN DESARROLLO'!$DK$9:$DM$305,2,0)))</f>
        <v>0-0</v>
      </c>
      <c r="M5436" s="532" t="str">
        <f t="shared" si="253"/>
        <v>0-0</v>
      </c>
      <c r="N5436" s="526"/>
      <c r="O5436" s="535"/>
      <c r="AC5436" s="274"/>
    </row>
    <row r="5437" spans="1:29" x14ac:dyDescent="0.2">
      <c r="A5437" s="528"/>
      <c r="B5437" s="477" t="str">
        <f t="shared" si="252"/>
        <v xml:space="preserve"> </v>
      </c>
      <c r="C5437" s="477"/>
      <c r="D5437" s="526"/>
      <c r="E5437" s="529"/>
      <c r="F5437" s="529"/>
      <c r="G5437" s="530"/>
      <c r="H5437" s="530"/>
      <c r="I5437" s="532"/>
      <c r="J5437" s="531" t="e">
        <f>VLOOKUP(K5437,'[11]CONSOLIDADO PLAN DESARROLLO'!$DK$9:$DM5733,3,0)</f>
        <v>#N/A</v>
      </c>
      <c r="K5437" s="532"/>
      <c r="L5437" s="531" t="str">
        <f>IF(K5437=0,"0-0",(VLOOKUP(K5437,'[11]CONSOLIDADO PLAN DESARROLLO'!$DK$9:$DM$305,2,0)))</f>
        <v>0-0</v>
      </c>
      <c r="M5437" s="532" t="str">
        <f t="shared" si="253"/>
        <v>0-0</v>
      </c>
      <c r="N5437" s="526"/>
      <c r="O5437" s="535"/>
      <c r="AC5437" s="274"/>
    </row>
    <row r="5438" spans="1:29" x14ac:dyDescent="0.2">
      <c r="A5438" s="528"/>
      <c r="B5438" s="477" t="str">
        <f t="shared" si="252"/>
        <v xml:space="preserve"> </v>
      </c>
      <c r="C5438" s="477"/>
      <c r="D5438" s="526"/>
      <c r="E5438" s="529"/>
      <c r="F5438" s="529"/>
      <c r="G5438" s="530"/>
      <c r="H5438" s="530"/>
      <c r="I5438" s="532"/>
      <c r="J5438" s="531" t="e">
        <f>VLOOKUP(K5438,'[11]CONSOLIDADO PLAN DESARROLLO'!$DK$9:$DM5734,3,0)</f>
        <v>#N/A</v>
      </c>
      <c r="K5438" s="532"/>
      <c r="L5438" s="531" t="str">
        <f>IF(K5438=0,"0-0",(VLOOKUP(K5438,'[11]CONSOLIDADO PLAN DESARROLLO'!$DK$9:$DM$305,2,0)))</f>
        <v>0-0</v>
      </c>
      <c r="M5438" s="532" t="str">
        <f t="shared" si="253"/>
        <v>0-0</v>
      </c>
      <c r="N5438" s="526"/>
      <c r="O5438" s="535"/>
      <c r="AC5438" s="274"/>
    </row>
    <row r="5439" spans="1:29" x14ac:dyDescent="0.2">
      <c r="A5439" s="528"/>
      <c r="B5439" s="477" t="str">
        <f t="shared" si="252"/>
        <v xml:space="preserve"> </v>
      </c>
      <c r="C5439" s="477"/>
      <c r="D5439" s="526"/>
      <c r="E5439" s="529"/>
      <c r="F5439" s="529"/>
      <c r="G5439" s="530"/>
      <c r="H5439" s="530"/>
      <c r="I5439" s="532"/>
      <c r="J5439" s="531" t="e">
        <f>VLOOKUP(K5439,'[11]CONSOLIDADO PLAN DESARROLLO'!$DK$9:$DM5735,3,0)</f>
        <v>#N/A</v>
      </c>
      <c r="K5439" s="532"/>
      <c r="L5439" s="531" t="str">
        <f>IF(K5439=0,"0-0",(VLOOKUP(K5439,'[11]CONSOLIDADO PLAN DESARROLLO'!$DK$9:$DM$305,2,0)))</f>
        <v>0-0</v>
      </c>
      <c r="M5439" s="532" t="str">
        <f t="shared" si="253"/>
        <v>0-0</v>
      </c>
      <c r="N5439" s="526"/>
      <c r="O5439" s="535"/>
      <c r="AC5439" s="274"/>
    </row>
    <row r="5440" spans="1:29" x14ac:dyDescent="0.2">
      <c r="A5440" s="528"/>
      <c r="B5440" s="477" t="str">
        <f t="shared" si="252"/>
        <v xml:space="preserve"> </v>
      </c>
      <c r="C5440" s="477"/>
      <c r="D5440" s="526"/>
      <c r="E5440" s="529"/>
      <c r="F5440" s="529"/>
      <c r="G5440" s="530"/>
      <c r="H5440" s="530"/>
      <c r="I5440" s="532"/>
      <c r="J5440" s="531" t="e">
        <f>VLOOKUP(K5440,'[11]CONSOLIDADO PLAN DESARROLLO'!$DK$9:$DM5736,3,0)</f>
        <v>#N/A</v>
      </c>
      <c r="K5440" s="532"/>
      <c r="L5440" s="531" t="str">
        <f>IF(K5440=0,"0-0",(VLOOKUP(K5440,'[11]CONSOLIDADO PLAN DESARROLLO'!$DK$9:$DM$305,2,0)))</f>
        <v>0-0</v>
      </c>
      <c r="M5440" s="532" t="str">
        <f t="shared" si="253"/>
        <v>0-0</v>
      </c>
      <c r="N5440" s="526"/>
      <c r="O5440" s="535"/>
      <c r="AC5440" s="274"/>
    </row>
    <row r="5441" spans="1:29" x14ac:dyDescent="0.2">
      <c r="A5441" s="528"/>
      <c r="B5441" s="477" t="str">
        <f t="shared" si="252"/>
        <v xml:space="preserve"> </v>
      </c>
      <c r="C5441" s="477"/>
      <c r="D5441" s="526"/>
      <c r="E5441" s="529"/>
      <c r="F5441" s="529"/>
      <c r="G5441" s="530"/>
      <c r="H5441" s="530"/>
      <c r="I5441" s="532"/>
      <c r="J5441" s="531" t="e">
        <f>VLOOKUP(K5441,'[11]CONSOLIDADO PLAN DESARROLLO'!$DK$9:$DM5737,3,0)</f>
        <v>#N/A</v>
      </c>
      <c r="K5441" s="532"/>
      <c r="L5441" s="531" t="str">
        <f>IF(K5441=0,"0-0",(VLOOKUP(K5441,'[11]CONSOLIDADO PLAN DESARROLLO'!$DK$9:$DM$305,2,0)))</f>
        <v>0-0</v>
      </c>
      <c r="M5441" s="532" t="str">
        <f t="shared" si="253"/>
        <v>0-0</v>
      </c>
      <c r="N5441" s="526"/>
      <c r="O5441" s="535"/>
      <c r="AC5441" s="274"/>
    </row>
    <row r="5442" spans="1:29" x14ac:dyDescent="0.2">
      <c r="A5442" s="528"/>
      <c r="B5442" s="477" t="str">
        <f t="shared" si="252"/>
        <v xml:space="preserve"> </v>
      </c>
      <c r="C5442" s="477"/>
      <c r="D5442" s="526"/>
      <c r="E5442" s="529"/>
      <c r="F5442" s="529"/>
      <c r="G5442" s="530"/>
      <c r="H5442" s="530"/>
      <c r="I5442" s="532"/>
      <c r="J5442" s="531" t="e">
        <f>VLOOKUP(K5442,'[11]CONSOLIDADO PLAN DESARROLLO'!$DK$9:$DM5738,3,0)</f>
        <v>#N/A</v>
      </c>
      <c r="K5442" s="532"/>
      <c r="L5442" s="531" t="str">
        <f>IF(K5442=0,"0-0",(VLOOKUP(K5442,'[11]CONSOLIDADO PLAN DESARROLLO'!$DK$9:$DM$305,2,0)))</f>
        <v>0-0</v>
      </c>
      <c r="M5442" s="532" t="str">
        <f t="shared" si="253"/>
        <v>0-0</v>
      </c>
      <c r="N5442" s="526"/>
      <c r="O5442" s="535"/>
      <c r="AC5442" s="274"/>
    </row>
    <row r="5443" spans="1:29" x14ac:dyDescent="0.2">
      <c r="A5443" s="528"/>
      <c r="B5443" s="477" t="str">
        <f t="shared" ref="B5443:B5506" si="254">+CONCATENATE(C5443," ",(LEFT(I5443,(3))))</f>
        <v xml:space="preserve"> </v>
      </c>
      <c r="C5443" s="477"/>
      <c r="D5443" s="526"/>
      <c r="E5443" s="529"/>
      <c r="F5443" s="529"/>
      <c r="G5443" s="530"/>
      <c r="H5443" s="530"/>
      <c r="I5443" s="532"/>
      <c r="J5443" s="531" t="e">
        <f>VLOOKUP(K5443,'[11]CONSOLIDADO PLAN DESARROLLO'!$DK$9:$DM5739,3,0)</f>
        <v>#N/A</v>
      </c>
      <c r="K5443" s="532"/>
      <c r="L5443" s="531" t="str">
        <f>IF(K5443=0,"0-0",(VLOOKUP(K5443,'[11]CONSOLIDADO PLAN DESARROLLO'!$DK$9:$DM$305,2,0)))</f>
        <v>0-0</v>
      </c>
      <c r="M5443" s="532" t="str">
        <f t="shared" ref="M5443:M5506" si="255">IF(I5443=0,"0-0",(VLOOKUP(I5443,$Q$2:$V$191,$P$1,0)))</f>
        <v>0-0</v>
      </c>
      <c r="N5443" s="526"/>
      <c r="O5443" s="535"/>
      <c r="AC5443" s="274"/>
    </row>
    <row r="5444" spans="1:29" x14ac:dyDescent="0.2">
      <c r="A5444" s="528"/>
      <c r="B5444" s="477" t="str">
        <f t="shared" si="254"/>
        <v xml:space="preserve"> </v>
      </c>
      <c r="C5444" s="477"/>
      <c r="D5444" s="526"/>
      <c r="E5444" s="529"/>
      <c r="F5444" s="529"/>
      <c r="G5444" s="530"/>
      <c r="H5444" s="530"/>
      <c r="I5444" s="532"/>
      <c r="J5444" s="531" t="e">
        <f>VLOOKUP(K5444,'[11]CONSOLIDADO PLAN DESARROLLO'!$DK$9:$DM5740,3,0)</f>
        <v>#N/A</v>
      </c>
      <c r="K5444" s="532"/>
      <c r="L5444" s="531" t="str">
        <f>IF(K5444=0,"0-0",(VLOOKUP(K5444,'[11]CONSOLIDADO PLAN DESARROLLO'!$DK$9:$DM$305,2,0)))</f>
        <v>0-0</v>
      </c>
      <c r="M5444" s="532" t="str">
        <f t="shared" si="255"/>
        <v>0-0</v>
      </c>
      <c r="N5444" s="526"/>
      <c r="O5444" s="535"/>
      <c r="AC5444" s="274"/>
    </row>
    <row r="5445" spans="1:29" x14ac:dyDescent="0.2">
      <c r="A5445" s="528"/>
      <c r="B5445" s="477" t="str">
        <f t="shared" si="254"/>
        <v xml:space="preserve"> </v>
      </c>
      <c r="C5445" s="477"/>
      <c r="D5445" s="526"/>
      <c r="E5445" s="529"/>
      <c r="F5445" s="529"/>
      <c r="G5445" s="530"/>
      <c r="H5445" s="530"/>
      <c r="I5445" s="532"/>
      <c r="J5445" s="531" t="e">
        <f>VLOOKUP(K5445,'[11]CONSOLIDADO PLAN DESARROLLO'!$DK$9:$DM5741,3,0)</f>
        <v>#N/A</v>
      </c>
      <c r="K5445" s="532"/>
      <c r="L5445" s="531" t="str">
        <f>IF(K5445=0,"0-0",(VLOOKUP(K5445,'[11]CONSOLIDADO PLAN DESARROLLO'!$DK$9:$DM$305,2,0)))</f>
        <v>0-0</v>
      </c>
      <c r="M5445" s="532" t="str">
        <f t="shared" si="255"/>
        <v>0-0</v>
      </c>
      <c r="N5445" s="526"/>
      <c r="O5445" s="535"/>
      <c r="AC5445" s="274"/>
    </row>
    <row r="5446" spans="1:29" x14ac:dyDescent="0.2">
      <c r="A5446" s="528"/>
      <c r="B5446" s="477" t="str">
        <f t="shared" si="254"/>
        <v xml:space="preserve"> </v>
      </c>
      <c r="C5446" s="477"/>
      <c r="D5446" s="526"/>
      <c r="E5446" s="529"/>
      <c r="F5446" s="529"/>
      <c r="G5446" s="530"/>
      <c r="H5446" s="530"/>
      <c r="I5446" s="532"/>
      <c r="J5446" s="531" t="e">
        <f>VLOOKUP(K5446,'[11]CONSOLIDADO PLAN DESARROLLO'!$DK$9:$DM5742,3,0)</f>
        <v>#N/A</v>
      </c>
      <c r="K5446" s="532"/>
      <c r="L5446" s="531" t="str">
        <f>IF(K5446=0,"0-0",(VLOOKUP(K5446,'[11]CONSOLIDADO PLAN DESARROLLO'!$DK$9:$DM$305,2,0)))</f>
        <v>0-0</v>
      </c>
      <c r="M5446" s="532" t="str">
        <f t="shared" si="255"/>
        <v>0-0</v>
      </c>
      <c r="N5446" s="526"/>
      <c r="O5446" s="535"/>
      <c r="AC5446" s="274"/>
    </row>
    <row r="5447" spans="1:29" x14ac:dyDescent="0.2">
      <c r="A5447" s="528"/>
      <c r="B5447" s="477" t="str">
        <f t="shared" si="254"/>
        <v xml:space="preserve"> </v>
      </c>
      <c r="C5447" s="477"/>
      <c r="D5447" s="526"/>
      <c r="E5447" s="529"/>
      <c r="F5447" s="529"/>
      <c r="G5447" s="530"/>
      <c r="H5447" s="530"/>
      <c r="I5447" s="532"/>
      <c r="J5447" s="531" t="e">
        <f>VLOOKUP(K5447,'[11]CONSOLIDADO PLAN DESARROLLO'!$DK$9:$DM5743,3,0)</f>
        <v>#N/A</v>
      </c>
      <c r="K5447" s="532"/>
      <c r="L5447" s="531" t="str">
        <f>IF(K5447=0,"0-0",(VLOOKUP(K5447,'[11]CONSOLIDADO PLAN DESARROLLO'!$DK$9:$DM$305,2,0)))</f>
        <v>0-0</v>
      </c>
      <c r="M5447" s="532" t="str">
        <f t="shared" si="255"/>
        <v>0-0</v>
      </c>
      <c r="N5447" s="526"/>
      <c r="O5447" s="535"/>
      <c r="AC5447" s="274"/>
    </row>
    <row r="5448" spans="1:29" x14ac:dyDescent="0.2">
      <c r="A5448" s="528"/>
      <c r="B5448" s="477" t="str">
        <f t="shared" si="254"/>
        <v xml:space="preserve"> </v>
      </c>
      <c r="C5448" s="477"/>
      <c r="D5448" s="526"/>
      <c r="E5448" s="529"/>
      <c r="F5448" s="529"/>
      <c r="G5448" s="530"/>
      <c r="H5448" s="530"/>
      <c r="I5448" s="532"/>
      <c r="J5448" s="531" t="e">
        <f>VLOOKUP(K5448,'[11]CONSOLIDADO PLAN DESARROLLO'!$DK$9:$DM5744,3,0)</f>
        <v>#N/A</v>
      </c>
      <c r="K5448" s="532"/>
      <c r="L5448" s="531" t="str">
        <f>IF(K5448=0,"0-0",(VLOOKUP(K5448,'[11]CONSOLIDADO PLAN DESARROLLO'!$DK$9:$DM$305,2,0)))</f>
        <v>0-0</v>
      </c>
      <c r="M5448" s="532" t="str">
        <f t="shared" si="255"/>
        <v>0-0</v>
      </c>
      <c r="N5448" s="526"/>
      <c r="O5448" s="535"/>
      <c r="AC5448" s="274"/>
    </row>
    <row r="5449" spans="1:29" x14ac:dyDescent="0.2">
      <c r="A5449" s="528"/>
      <c r="B5449" s="477" t="str">
        <f t="shared" si="254"/>
        <v xml:space="preserve"> </v>
      </c>
      <c r="C5449" s="477"/>
      <c r="D5449" s="526"/>
      <c r="E5449" s="529"/>
      <c r="F5449" s="529"/>
      <c r="G5449" s="530"/>
      <c r="H5449" s="530"/>
      <c r="I5449" s="532"/>
      <c r="J5449" s="531" t="e">
        <f>VLOOKUP(K5449,'[11]CONSOLIDADO PLAN DESARROLLO'!$DK$9:$DM5745,3,0)</f>
        <v>#N/A</v>
      </c>
      <c r="K5449" s="532"/>
      <c r="L5449" s="531" t="str">
        <f>IF(K5449=0,"0-0",(VLOOKUP(K5449,'[11]CONSOLIDADO PLAN DESARROLLO'!$DK$9:$DM$305,2,0)))</f>
        <v>0-0</v>
      </c>
      <c r="M5449" s="532" t="str">
        <f t="shared" si="255"/>
        <v>0-0</v>
      </c>
      <c r="N5449" s="526"/>
      <c r="O5449" s="535"/>
      <c r="AC5449" s="274"/>
    </row>
    <row r="5450" spans="1:29" x14ac:dyDescent="0.2">
      <c r="A5450" s="528"/>
      <c r="B5450" s="477" t="str">
        <f t="shared" si="254"/>
        <v xml:space="preserve"> </v>
      </c>
      <c r="C5450" s="477"/>
      <c r="D5450" s="526"/>
      <c r="E5450" s="529"/>
      <c r="F5450" s="529"/>
      <c r="G5450" s="530"/>
      <c r="H5450" s="530"/>
      <c r="I5450" s="532"/>
      <c r="J5450" s="531" t="e">
        <f>VLOOKUP(K5450,'[11]CONSOLIDADO PLAN DESARROLLO'!$DK$9:$DM5746,3,0)</f>
        <v>#N/A</v>
      </c>
      <c r="K5450" s="532"/>
      <c r="L5450" s="531" t="str">
        <f>IF(K5450=0,"0-0",(VLOOKUP(K5450,'[11]CONSOLIDADO PLAN DESARROLLO'!$DK$9:$DM$305,2,0)))</f>
        <v>0-0</v>
      </c>
      <c r="M5450" s="532" t="str">
        <f t="shared" si="255"/>
        <v>0-0</v>
      </c>
      <c r="N5450" s="526"/>
      <c r="O5450" s="535"/>
      <c r="AC5450" s="274"/>
    </row>
    <row r="5451" spans="1:29" x14ac:dyDescent="0.2">
      <c r="A5451" s="528"/>
      <c r="B5451" s="477" t="str">
        <f t="shared" si="254"/>
        <v xml:space="preserve"> </v>
      </c>
      <c r="C5451" s="477"/>
      <c r="D5451" s="526"/>
      <c r="E5451" s="529"/>
      <c r="F5451" s="529"/>
      <c r="G5451" s="530"/>
      <c r="H5451" s="530"/>
      <c r="I5451" s="532"/>
      <c r="J5451" s="531" t="e">
        <f>VLOOKUP(K5451,'[11]CONSOLIDADO PLAN DESARROLLO'!$DK$9:$DM5747,3,0)</f>
        <v>#N/A</v>
      </c>
      <c r="K5451" s="532"/>
      <c r="L5451" s="531" t="str">
        <f>IF(K5451=0,"0-0",(VLOOKUP(K5451,'[11]CONSOLIDADO PLAN DESARROLLO'!$DK$9:$DM$305,2,0)))</f>
        <v>0-0</v>
      </c>
      <c r="M5451" s="532" t="str">
        <f t="shared" si="255"/>
        <v>0-0</v>
      </c>
      <c r="N5451" s="526"/>
      <c r="O5451" s="535"/>
      <c r="AC5451" s="274"/>
    </row>
    <row r="5452" spans="1:29" x14ac:dyDescent="0.2">
      <c r="A5452" s="528"/>
      <c r="B5452" s="477" t="str">
        <f t="shared" si="254"/>
        <v xml:space="preserve"> </v>
      </c>
      <c r="C5452" s="477"/>
      <c r="D5452" s="526"/>
      <c r="E5452" s="529"/>
      <c r="F5452" s="529"/>
      <c r="G5452" s="530"/>
      <c r="H5452" s="530"/>
      <c r="I5452" s="532"/>
      <c r="J5452" s="531" t="e">
        <f>VLOOKUP(K5452,'[11]CONSOLIDADO PLAN DESARROLLO'!$DK$9:$DM5748,3,0)</f>
        <v>#N/A</v>
      </c>
      <c r="K5452" s="532"/>
      <c r="L5452" s="531" t="str">
        <f>IF(K5452=0,"0-0",(VLOOKUP(K5452,'[11]CONSOLIDADO PLAN DESARROLLO'!$DK$9:$DM$305,2,0)))</f>
        <v>0-0</v>
      </c>
      <c r="M5452" s="532" t="str">
        <f t="shared" si="255"/>
        <v>0-0</v>
      </c>
      <c r="N5452" s="526"/>
      <c r="O5452" s="535"/>
      <c r="AC5452" s="274"/>
    </row>
    <row r="5453" spans="1:29" x14ac:dyDescent="0.2">
      <c r="A5453" s="528"/>
      <c r="B5453" s="477" t="str">
        <f t="shared" si="254"/>
        <v xml:space="preserve"> </v>
      </c>
      <c r="C5453" s="477"/>
      <c r="D5453" s="526"/>
      <c r="E5453" s="529"/>
      <c r="F5453" s="529"/>
      <c r="G5453" s="530"/>
      <c r="H5453" s="530"/>
      <c r="I5453" s="532"/>
      <c r="J5453" s="531" t="e">
        <f>VLOOKUP(K5453,'[11]CONSOLIDADO PLAN DESARROLLO'!$DK$9:$DM5749,3,0)</f>
        <v>#N/A</v>
      </c>
      <c r="K5453" s="532"/>
      <c r="L5453" s="531" t="str">
        <f>IF(K5453=0,"0-0",(VLOOKUP(K5453,'[11]CONSOLIDADO PLAN DESARROLLO'!$DK$9:$DM$305,2,0)))</f>
        <v>0-0</v>
      </c>
      <c r="M5453" s="532" t="str">
        <f t="shared" si="255"/>
        <v>0-0</v>
      </c>
      <c r="N5453" s="526"/>
      <c r="O5453" s="535"/>
      <c r="AC5453" s="274"/>
    </row>
    <row r="5454" spans="1:29" x14ac:dyDescent="0.2">
      <c r="A5454" s="528"/>
      <c r="B5454" s="477" t="str">
        <f t="shared" si="254"/>
        <v xml:space="preserve"> </v>
      </c>
      <c r="C5454" s="477"/>
      <c r="D5454" s="526"/>
      <c r="E5454" s="529"/>
      <c r="F5454" s="529"/>
      <c r="G5454" s="530"/>
      <c r="H5454" s="530"/>
      <c r="I5454" s="532"/>
      <c r="J5454" s="531" t="e">
        <f>VLOOKUP(K5454,'[11]CONSOLIDADO PLAN DESARROLLO'!$DK$9:$DM5750,3,0)</f>
        <v>#N/A</v>
      </c>
      <c r="K5454" s="532"/>
      <c r="L5454" s="531" t="str">
        <f>IF(K5454=0,"0-0",(VLOOKUP(K5454,'[11]CONSOLIDADO PLAN DESARROLLO'!$DK$9:$DM$305,2,0)))</f>
        <v>0-0</v>
      </c>
      <c r="M5454" s="532" t="str">
        <f t="shared" si="255"/>
        <v>0-0</v>
      </c>
      <c r="N5454" s="526"/>
      <c r="O5454" s="535"/>
      <c r="AC5454" s="274"/>
    </row>
    <row r="5455" spans="1:29" x14ac:dyDescent="0.2">
      <c r="A5455" s="528"/>
      <c r="B5455" s="477" t="str">
        <f t="shared" si="254"/>
        <v xml:space="preserve"> </v>
      </c>
      <c r="C5455" s="477"/>
      <c r="D5455" s="526"/>
      <c r="E5455" s="529"/>
      <c r="F5455" s="529"/>
      <c r="G5455" s="530"/>
      <c r="H5455" s="530"/>
      <c r="I5455" s="532"/>
      <c r="J5455" s="531" t="e">
        <f>VLOOKUP(K5455,'[11]CONSOLIDADO PLAN DESARROLLO'!$DK$9:$DM5751,3,0)</f>
        <v>#N/A</v>
      </c>
      <c r="K5455" s="532"/>
      <c r="L5455" s="531" t="str">
        <f>IF(K5455=0,"0-0",(VLOOKUP(K5455,'[11]CONSOLIDADO PLAN DESARROLLO'!$DK$9:$DM$305,2,0)))</f>
        <v>0-0</v>
      </c>
      <c r="M5455" s="532" t="str">
        <f t="shared" si="255"/>
        <v>0-0</v>
      </c>
      <c r="N5455" s="526"/>
      <c r="O5455" s="535"/>
      <c r="AC5455" s="274"/>
    </row>
    <row r="5456" spans="1:29" x14ac:dyDescent="0.2">
      <c r="A5456" s="528"/>
      <c r="B5456" s="477" t="str">
        <f t="shared" si="254"/>
        <v xml:space="preserve"> </v>
      </c>
      <c r="C5456" s="477"/>
      <c r="D5456" s="526"/>
      <c r="E5456" s="529"/>
      <c r="F5456" s="529"/>
      <c r="G5456" s="530"/>
      <c r="H5456" s="530"/>
      <c r="I5456" s="532"/>
      <c r="J5456" s="531" t="e">
        <f>VLOOKUP(K5456,'[11]CONSOLIDADO PLAN DESARROLLO'!$DK$9:$DM5752,3,0)</f>
        <v>#N/A</v>
      </c>
      <c r="K5456" s="532"/>
      <c r="L5456" s="531" t="str">
        <f>IF(K5456=0,"0-0",(VLOOKUP(K5456,'[11]CONSOLIDADO PLAN DESARROLLO'!$DK$9:$DM$305,2,0)))</f>
        <v>0-0</v>
      </c>
      <c r="M5456" s="532" t="str">
        <f t="shared" si="255"/>
        <v>0-0</v>
      </c>
      <c r="N5456" s="526"/>
      <c r="O5456" s="535"/>
      <c r="AC5456" s="274"/>
    </row>
    <row r="5457" spans="1:29" x14ac:dyDescent="0.2">
      <c r="A5457" s="528"/>
      <c r="B5457" s="477" t="str">
        <f t="shared" si="254"/>
        <v xml:space="preserve"> </v>
      </c>
      <c r="C5457" s="477"/>
      <c r="D5457" s="526"/>
      <c r="E5457" s="529"/>
      <c r="F5457" s="529"/>
      <c r="G5457" s="530"/>
      <c r="H5457" s="530"/>
      <c r="I5457" s="532"/>
      <c r="J5457" s="531" t="e">
        <f>VLOOKUP(K5457,'[11]CONSOLIDADO PLAN DESARROLLO'!$DK$9:$DM5753,3,0)</f>
        <v>#N/A</v>
      </c>
      <c r="K5457" s="532"/>
      <c r="L5457" s="531" t="str">
        <f>IF(K5457=0,"0-0",(VLOOKUP(K5457,'[11]CONSOLIDADO PLAN DESARROLLO'!$DK$9:$DM$305,2,0)))</f>
        <v>0-0</v>
      </c>
      <c r="M5457" s="532" t="str">
        <f t="shared" si="255"/>
        <v>0-0</v>
      </c>
      <c r="N5457" s="526"/>
      <c r="O5457" s="535"/>
      <c r="AC5457" s="274"/>
    </row>
    <row r="5458" spans="1:29" x14ac:dyDescent="0.2">
      <c r="A5458" s="528"/>
      <c r="B5458" s="477" t="str">
        <f t="shared" si="254"/>
        <v xml:space="preserve"> </v>
      </c>
      <c r="C5458" s="477"/>
      <c r="D5458" s="526"/>
      <c r="E5458" s="529"/>
      <c r="F5458" s="529"/>
      <c r="G5458" s="530"/>
      <c r="H5458" s="530"/>
      <c r="I5458" s="532"/>
      <c r="J5458" s="531" t="e">
        <f>VLOOKUP(K5458,'[11]CONSOLIDADO PLAN DESARROLLO'!$DK$9:$DM5754,3,0)</f>
        <v>#N/A</v>
      </c>
      <c r="K5458" s="532"/>
      <c r="L5458" s="531" t="str">
        <f>IF(K5458=0,"0-0",(VLOOKUP(K5458,'[11]CONSOLIDADO PLAN DESARROLLO'!$DK$9:$DM$305,2,0)))</f>
        <v>0-0</v>
      </c>
      <c r="M5458" s="532" t="str">
        <f t="shared" si="255"/>
        <v>0-0</v>
      </c>
      <c r="N5458" s="526"/>
      <c r="O5458" s="535"/>
      <c r="AC5458" s="274"/>
    </row>
    <row r="5459" spans="1:29" x14ac:dyDescent="0.2">
      <c r="A5459" s="528"/>
      <c r="B5459" s="477" t="str">
        <f t="shared" si="254"/>
        <v xml:space="preserve"> </v>
      </c>
      <c r="C5459" s="477"/>
      <c r="D5459" s="526"/>
      <c r="E5459" s="529"/>
      <c r="F5459" s="529"/>
      <c r="G5459" s="530"/>
      <c r="H5459" s="530"/>
      <c r="I5459" s="532"/>
      <c r="J5459" s="531" t="e">
        <f>VLOOKUP(K5459,'[11]CONSOLIDADO PLAN DESARROLLO'!$DK$9:$DM5755,3,0)</f>
        <v>#N/A</v>
      </c>
      <c r="K5459" s="532"/>
      <c r="L5459" s="531" t="str">
        <f>IF(K5459=0,"0-0",(VLOOKUP(K5459,'[11]CONSOLIDADO PLAN DESARROLLO'!$DK$9:$DM$305,2,0)))</f>
        <v>0-0</v>
      </c>
      <c r="M5459" s="532" t="str">
        <f t="shared" si="255"/>
        <v>0-0</v>
      </c>
      <c r="N5459" s="526"/>
      <c r="O5459" s="535"/>
      <c r="AC5459" s="274"/>
    </row>
    <row r="5460" spans="1:29" x14ac:dyDescent="0.2">
      <c r="A5460" s="528"/>
      <c r="B5460" s="477" t="str">
        <f t="shared" si="254"/>
        <v xml:space="preserve"> </v>
      </c>
      <c r="C5460" s="477"/>
      <c r="D5460" s="526"/>
      <c r="E5460" s="529"/>
      <c r="F5460" s="529"/>
      <c r="G5460" s="530"/>
      <c r="H5460" s="530"/>
      <c r="I5460" s="532"/>
      <c r="J5460" s="531" t="e">
        <f>VLOOKUP(K5460,'[11]CONSOLIDADO PLAN DESARROLLO'!$DK$9:$DM5756,3,0)</f>
        <v>#N/A</v>
      </c>
      <c r="K5460" s="532"/>
      <c r="L5460" s="531" t="str">
        <f>IF(K5460=0,"0-0",(VLOOKUP(K5460,'[11]CONSOLIDADO PLAN DESARROLLO'!$DK$9:$DM$305,2,0)))</f>
        <v>0-0</v>
      </c>
      <c r="M5460" s="532" t="str">
        <f t="shared" si="255"/>
        <v>0-0</v>
      </c>
      <c r="N5460" s="526"/>
      <c r="O5460" s="535"/>
      <c r="AC5460" s="274"/>
    </row>
    <row r="5461" spans="1:29" x14ac:dyDescent="0.2">
      <c r="A5461" s="528"/>
      <c r="B5461" s="477" t="str">
        <f t="shared" si="254"/>
        <v xml:space="preserve"> </v>
      </c>
      <c r="C5461" s="477"/>
      <c r="D5461" s="526"/>
      <c r="E5461" s="529"/>
      <c r="F5461" s="529"/>
      <c r="G5461" s="530"/>
      <c r="H5461" s="530"/>
      <c r="I5461" s="532"/>
      <c r="J5461" s="531" t="e">
        <f>VLOOKUP(K5461,'[11]CONSOLIDADO PLAN DESARROLLO'!$DK$9:$DM5757,3,0)</f>
        <v>#N/A</v>
      </c>
      <c r="K5461" s="532"/>
      <c r="L5461" s="531" t="str">
        <f>IF(K5461=0,"0-0",(VLOOKUP(K5461,'[11]CONSOLIDADO PLAN DESARROLLO'!$DK$9:$DM$305,2,0)))</f>
        <v>0-0</v>
      </c>
      <c r="M5461" s="532" t="str">
        <f t="shared" si="255"/>
        <v>0-0</v>
      </c>
      <c r="N5461" s="526"/>
      <c r="O5461" s="535"/>
      <c r="AC5461" s="274"/>
    </row>
    <row r="5462" spans="1:29" x14ac:dyDescent="0.2">
      <c r="A5462" s="528"/>
      <c r="B5462" s="477" t="str">
        <f t="shared" si="254"/>
        <v xml:space="preserve"> </v>
      </c>
      <c r="C5462" s="477"/>
      <c r="D5462" s="526"/>
      <c r="E5462" s="529"/>
      <c r="F5462" s="529"/>
      <c r="G5462" s="530"/>
      <c r="H5462" s="530"/>
      <c r="I5462" s="532"/>
      <c r="J5462" s="531" t="e">
        <f>VLOOKUP(K5462,'[11]CONSOLIDADO PLAN DESARROLLO'!$DK$9:$DM5758,3,0)</f>
        <v>#N/A</v>
      </c>
      <c r="K5462" s="532"/>
      <c r="L5462" s="531" t="str">
        <f>IF(K5462=0,"0-0",(VLOOKUP(K5462,'[11]CONSOLIDADO PLAN DESARROLLO'!$DK$9:$DM$305,2,0)))</f>
        <v>0-0</v>
      </c>
      <c r="M5462" s="532" t="str">
        <f t="shared" si="255"/>
        <v>0-0</v>
      </c>
      <c r="N5462" s="526"/>
      <c r="O5462" s="535"/>
      <c r="AC5462" s="274"/>
    </row>
    <row r="5463" spans="1:29" x14ac:dyDescent="0.2">
      <c r="A5463" s="528"/>
      <c r="B5463" s="477" t="str">
        <f t="shared" si="254"/>
        <v xml:space="preserve"> </v>
      </c>
      <c r="C5463" s="477"/>
      <c r="D5463" s="526"/>
      <c r="E5463" s="529"/>
      <c r="F5463" s="529"/>
      <c r="G5463" s="530"/>
      <c r="H5463" s="530"/>
      <c r="I5463" s="532"/>
      <c r="J5463" s="531" t="e">
        <f>VLOOKUP(K5463,'[11]CONSOLIDADO PLAN DESARROLLO'!$DK$9:$DM5759,3,0)</f>
        <v>#N/A</v>
      </c>
      <c r="K5463" s="532"/>
      <c r="L5463" s="531" t="str">
        <f>IF(K5463=0,"0-0",(VLOOKUP(K5463,'[11]CONSOLIDADO PLAN DESARROLLO'!$DK$9:$DM$305,2,0)))</f>
        <v>0-0</v>
      </c>
      <c r="M5463" s="532" t="str">
        <f t="shared" si="255"/>
        <v>0-0</v>
      </c>
      <c r="N5463" s="526"/>
      <c r="O5463" s="535"/>
      <c r="AC5463" s="274"/>
    </row>
    <row r="5464" spans="1:29" x14ac:dyDescent="0.2">
      <c r="A5464" s="528"/>
      <c r="B5464" s="477" t="str">
        <f t="shared" si="254"/>
        <v xml:space="preserve"> </v>
      </c>
      <c r="C5464" s="477"/>
      <c r="D5464" s="526"/>
      <c r="E5464" s="529"/>
      <c r="F5464" s="529"/>
      <c r="G5464" s="530"/>
      <c r="H5464" s="530"/>
      <c r="I5464" s="532"/>
      <c r="J5464" s="531" t="e">
        <f>VLOOKUP(K5464,'[11]CONSOLIDADO PLAN DESARROLLO'!$DK$9:$DM5760,3,0)</f>
        <v>#N/A</v>
      </c>
      <c r="K5464" s="532"/>
      <c r="L5464" s="531" t="str">
        <f>IF(K5464=0,"0-0",(VLOOKUP(K5464,'[11]CONSOLIDADO PLAN DESARROLLO'!$DK$9:$DM$305,2,0)))</f>
        <v>0-0</v>
      </c>
      <c r="M5464" s="532" t="str">
        <f t="shared" si="255"/>
        <v>0-0</v>
      </c>
      <c r="N5464" s="526"/>
      <c r="O5464" s="535"/>
      <c r="AC5464" s="274"/>
    </row>
    <row r="5465" spans="1:29" x14ac:dyDescent="0.2">
      <c r="A5465" s="528"/>
      <c r="B5465" s="477" t="str">
        <f t="shared" si="254"/>
        <v xml:space="preserve"> </v>
      </c>
      <c r="C5465" s="477"/>
      <c r="D5465" s="526"/>
      <c r="E5465" s="529"/>
      <c r="F5465" s="529"/>
      <c r="G5465" s="530"/>
      <c r="H5465" s="530"/>
      <c r="I5465" s="532"/>
      <c r="J5465" s="531" t="e">
        <f>VLOOKUP(K5465,'[11]CONSOLIDADO PLAN DESARROLLO'!$DK$9:$DM5761,3,0)</f>
        <v>#N/A</v>
      </c>
      <c r="K5465" s="532"/>
      <c r="L5465" s="531" t="str">
        <f>IF(K5465=0,"0-0",(VLOOKUP(K5465,'[11]CONSOLIDADO PLAN DESARROLLO'!$DK$9:$DM$305,2,0)))</f>
        <v>0-0</v>
      </c>
      <c r="M5465" s="532" t="str">
        <f t="shared" si="255"/>
        <v>0-0</v>
      </c>
      <c r="N5465" s="526"/>
      <c r="O5465" s="535"/>
      <c r="AC5465" s="274"/>
    </row>
    <row r="5466" spans="1:29" x14ac:dyDescent="0.2">
      <c r="A5466" s="528"/>
      <c r="B5466" s="477" t="str">
        <f t="shared" si="254"/>
        <v xml:space="preserve"> </v>
      </c>
      <c r="C5466" s="477"/>
      <c r="D5466" s="526"/>
      <c r="E5466" s="529"/>
      <c r="F5466" s="529"/>
      <c r="G5466" s="530"/>
      <c r="H5466" s="530"/>
      <c r="I5466" s="532"/>
      <c r="J5466" s="531" t="e">
        <f>VLOOKUP(K5466,'[11]CONSOLIDADO PLAN DESARROLLO'!$DK$9:$DM5762,3,0)</f>
        <v>#N/A</v>
      </c>
      <c r="K5466" s="532"/>
      <c r="L5466" s="531" t="str">
        <f>IF(K5466=0,"0-0",(VLOOKUP(K5466,'[11]CONSOLIDADO PLAN DESARROLLO'!$DK$9:$DM$305,2,0)))</f>
        <v>0-0</v>
      </c>
      <c r="M5466" s="532" t="str">
        <f t="shared" si="255"/>
        <v>0-0</v>
      </c>
      <c r="N5466" s="526"/>
      <c r="O5466" s="535"/>
      <c r="AC5466" s="274"/>
    </row>
    <row r="5467" spans="1:29" x14ac:dyDescent="0.2">
      <c r="A5467" s="528"/>
      <c r="B5467" s="477" t="str">
        <f t="shared" si="254"/>
        <v xml:space="preserve"> </v>
      </c>
      <c r="C5467" s="477"/>
      <c r="D5467" s="526"/>
      <c r="E5467" s="529"/>
      <c r="F5467" s="529"/>
      <c r="G5467" s="530"/>
      <c r="H5467" s="530"/>
      <c r="I5467" s="532"/>
      <c r="J5467" s="531" t="e">
        <f>VLOOKUP(K5467,'[11]CONSOLIDADO PLAN DESARROLLO'!$DK$9:$DM5763,3,0)</f>
        <v>#N/A</v>
      </c>
      <c r="K5467" s="532"/>
      <c r="L5467" s="531" t="str">
        <f>IF(K5467=0,"0-0",(VLOOKUP(K5467,'[11]CONSOLIDADO PLAN DESARROLLO'!$DK$9:$DM$305,2,0)))</f>
        <v>0-0</v>
      </c>
      <c r="M5467" s="532" t="str">
        <f t="shared" si="255"/>
        <v>0-0</v>
      </c>
      <c r="N5467" s="526"/>
      <c r="O5467" s="535"/>
      <c r="AC5467" s="274"/>
    </row>
    <row r="5468" spans="1:29" x14ac:dyDescent="0.2">
      <c r="A5468" s="528"/>
      <c r="B5468" s="477" t="str">
        <f t="shared" si="254"/>
        <v xml:space="preserve"> </v>
      </c>
      <c r="C5468" s="477"/>
      <c r="D5468" s="526"/>
      <c r="E5468" s="529"/>
      <c r="F5468" s="529"/>
      <c r="G5468" s="530"/>
      <c r="H5468" s="530"/>
      <c r="I5468" s="532"/>
      <c r="J5468" s="531" t="e">
        <f>VLOOKUP(K5468,'[11]CONSOLIDADO PLAN DESARROLLO'!$DK$9:$DM5764,3,0)</f>
        <v>#N/A</v>
      </c>
      <c r="K5468" s="532"/>
      <c r="L5468" s="531" t="str">
        <f>IF(K5468=0,"0-0",(VLOOKUP(K5468,'[11]CONSOLIDADO PLAN DESARROLLO'!$DK$9:$DM$305,2,0)))</f>
        <v>0-0</v>
      </c>
      <c r="M5468" s="532" t="str">
        <f t="shared" si="255"/>
        <v>0-0</v>
      </c>
      <c r="N5468" s="526"/>
      <c r="O5468" s="535"/>
      <c r="AC5468" s="274"/>
    </row>
    <row r="5469" spans="1:29" x14ac:dyDescent="0.2">
      <c r="A5469" s="528"/>
      <c r="B5469" s="477" t="str">
        <f t="shared" si="254"/>
        <v xml:space="preserve"> </v>
      </c>
      <c r="C5469" s="477"/>
      <c r="D5469" s="526"/>
      <c r="E5469" s="529"/>
      <c r="F5469" s="529"/>
      <c r="G5469" s="530"/>
      <c r="H5469" s="530"/>
      <c r="I5469" s="532"/>
      <c r="J5469" s="531" t="e">
        <f>VLOOKUP(K5469,'[11]CONSOLIDADO PLAN DESARROLLO'!$DK$9:$DM5765,3,0)</f>
        <v>#N/A</v>
      </c>
      <c r="K5469" s="532"/>
      <c r="L5469" s="531" t="str">
        <f>IF(K5469=0,"0-0",(VLOOKUP(K5469,'[11]CONSOLIDADO PLAN DESARROLLO'!$DK$9:$DM$305,2,0)))</f>
        <v>0-0</v>
      </c>
      <c r="M5469" s="532" t="str">
        <f t="shared" si="255"/>
        <v>0-0</v>
      </c>
      <c r="N5469" s="526"/>
      <c r="O5469" s="535"/>
      <c r="AC5469" s="274"/>
    </row>
    <row r="5470" spans="1:29" x14ac:dyDescent="0.2">
      <c r="A5470" s="528"/>
      <c r="B5470" s="477" t="str">
        <f t="shared" si="254"/>
        <v xml:space="preserve"> </v>
      </c>
      <c r="C5470" s="477"/>
      <c r="D5470" s="526"/>
      <c r="E5470" s="529"/>
      <c r="F5470" s="529"/>
      <c r="G5470" s="530"/>
      <c r="H5470" s="530"/>
      <c r="I5470" s="532"/>
      <c r="J5470" s="531" t="e">
        <f>VLOOKUP(K5470,'[11]CONSOLIDADO PLAN DESARROLLO'!$DK$9:$DM5766,3,0)</f>
        <v>#N/A</v>
      </c>
      <c r="K5470" s="532"/>
      <c r="L5470" s="531" t="str">
        <f>IF(K5470=0,"0-0",(VLOOKUP(K5470,'[11]CONSOLIDADO PLAN DESARROLLO'!$DK$9:$DM$305,2,0)))</f>
        <v>0-0</v>
      </c>
      <c r="M5470" s="532" t="str">
        <f t="shared" si="255"/>
        <v>0-0</v>
      </c>
      <c r="N5470" s="526"/>
      <c r="O5470" s="535"/>
      <c r="AC5470" s="274"/>
    </row>
    <row r="5471" spans="1:29" x14ac:dyDescent="0.2">
      <c r="A5471" s="528"/>
      <c r="B5471" s="477" t="str">
        <f t="shared" si="254"/>
        <v xml:space="preserve"> </v>
      </c>
      <c r="C5471" s="477"/>
      <c r="D5471" s="526"/>
      <c r="E5471" s="529"/>
      <c r="F5471" s="529"/>
      <c r="G5471" s="530"/>
      <c r="H5471" s="530"/>
      <c r="I5471" s="532"/>
      <c r="J5471" s="531" t="e">
        <f>VLOOKUP(K5471,'[11]CONSOLIDADO PLAN DESARROLLO'!$DK$9:$DM5767,3,0)</f>
        <v>#N/A</v>
      </c>
      <c r="K5471" s="532"/>
      <c r="L5471" s="531" t="str">
        <f>IF(K5471=0,"0-0",(VLOOKUP(K5471,'[11]CONSOLIDADO PLAN DESARROLLO'!$DK$9:$DM$305,2,0)))</f>
        <v>0-0</v>
      </c>
      <c r="M5471" s="532" t="str">
        <f t="shared" si="255"/>
        <v>0-0</v>
      </c>
      <c r="N5471" s="526"/>
      <c r="O5471" s="535"/>
      <c r="AC5471" s="274"/>
    </row>
    <row r="5472" spans="1:29" x14ac:dyDescent="0.2">
      <c r="A5472" s="528"/>
      <c r="B5472" s="477" t="str">
        <f t="shared" si="254"/>
        <v xml:space="preserve"> </v>
      </c>
      <c r="C5472" s="477"/>
      <c r="D5472" s="526"/>
      <c r="E5472" s="529"/>
      <c r="F5472" s="529"/>
      <c r="G5472" s="530"/>
      <c r="H5472" s="530"/>
      <c r="I5472" s="532"/>
      <c r="J5472" s="531" t="e">
        <f>VLOOKUP(K5472,'[11]CONSOLIDADO PLAN DESARROLLO'!$DK$9:$DM5768,3,0)</f>
        <v>#N/A</v>
      </c>
      <c r="K5472" s="532"/>
      <c r="L5472" s="531" t="str">
        <f>IF(K5472=0,"0-0",(VLOOKUP(K5472,'[11]CONSOLIDADO PLAN DESARROLLO'!$DK$9:$DM$305,2,0)))</f>
        <v>0-0</v>
      </c>
      <c r="M5472" s="532" t="str">
        <f t="shared" si="255"/>
        <v>0-0</v>
      </c>
      <c r="N5472" s="526"/>
      <c r="O5472" s="535"/>
      <c r="AC5472" s="274"/>
    </row>
    <row r="5473" spans="1:29" x14ac:dyDescent="0.2">
      <c r="A5473" s="528"/>
      <c r="B5473" s="477" t="str">
        <f t="shared" si="254"/>
        <v xml:space="preserve"> </v>
      </c>
      <c r="C5473" s="477"/>
      <c r="D5473" s="526"/>
      <c r="E5473" s="529"/>
      <c r="F5473" s="529"/>
      <c r="G5473" s="530"/>
      <c r="H5473" s="530"/>
      <c r="I5473" s="532"/>
      <c r="J5473" s="531" t="e">
        <f>VLOOKUP(K5473,'[11]CONSOLIDADO PLAN DESARROLLO'!$DK$9:$DM5769,3,0)</f>
        <v>#N/A</v>
      </c>
      <c r="K5473" s="532"/>
      <c r="L5473" s="531" t="str">
        <f>IF(K5473=0,"0-0",(VLOOKUP(K5473,'[11]CONSOLIDADO PLAN DESARROLLO'!$DK$9:$DM$305,2,0)))</f>
        <v>0-0</v>
      </c>
      <c r="M5473" s="532" t="str">
        <f t="shared" si="255"/>
        <v>0-0</v>
      </c>
      <c r="N5473" s="526"/>
      <c r="O5473" s="535"/>
      <c r="AC5473" s="274"/>
    </row>
    <row r="5474" spans="1:29" x14ac:dyDescent="0.2">
      <c r="A5474" s="528"/>
      <c r="B5474" s="477" t="str">
        <f t="shared" si="254"/>
        <v xml:space="preserve"> </v>
      </c>
      <c r="C5474" s="477"/>
      <c r="D5474" s="526"/>
      <c r="E5474" s="529"/>
      <c r="F5474" s="529"/>
      <c r="G5474" s="530"/>
      <c r="H5474" s="530"/>
      <c r="I5474" s="532"/>
      <c r="J5474" s="531" t="e">
        <f>VLOOKUP(K5474,'[11]CONSOLIDADO PLAN DESARROLLO'!$DK$9:$DM5770,3,0)</f>
        <v>#N/A</v>
      </c>
      <c r="K5474" s="532"/>
      <c r="L5474" s="531" t="str">
        <f>IF(K5474=0,"0-0",(VLOOKUP(K5474,'[11]CONSOLIDADO PLAN DESARROLLO'!$DK$9:$DM$305,2,0)))</f>
        <v>0-0</v>
      </c>
      <c r="M5474" s="532" t="str">
        <f t="shared" si="255"/>
        <v>0-0</v>
      </c>
      <c r="N5474" s="526"/>
      <c r="O5474" s="535"/>
      <c r="AC5474" s="274"/>
    </row>
    <row r="5475" spans="1:29" x14ac:dyDescent="0.2">
      <c r="A5475" s="528"/>
      <c r="B5475" s="477" t="str">
        <f t="shared" si="254"/>
        <v xml:space="preserve"> </v>
      </c>
      <c r="C5475" s="477"/>
      <c r="D5475" s="526"/>
      <c r="E5475" s="529"/>
      <c r="F5475" s="529"/>
      <c r="G5475" s="530"/>
      <c r="H5475" s="530"/>
      <c r="I5475" s="532"/>
      <c r="J5475" s="531" t="e">
        <f>VLOOKUP(K5475,'[11]CONSOLIDADO PLAN DESARROLLO'!$DK$9:$DM5771,3,0)</f>
        <v>#N/A</v>
      </c>
      <c r="K5475" s="532"/>
      <c r="L5475" s="531" t="str">
        <f>IF(K5475=0,"0-0",(VLOOKUP(K5475,'[11]CONSOLIDADO PLAN DESARROLLO'!$DK$9:$DM$305,2,0)))</f>
        <v>0-0</v>
      </c>
      <c r="M5475" s="532" t="str">
        <f t="shared" si="255"/>
        <v>0-0</v>
      </c>
      <c r="N5475" s="526"/>
      <c r="O5475" s="535"/>
      <c r="AC5475" s="274"/>
    </row>
    <row r="5476" spans="1:29" x14ac:dyDescent="0.2">
      <c r="A5476" s="528"/>
      <c r="B5476" s="477" t="str">
        <f t="shared" si="254"/>
        <v xml:space="preserve"> </v>
      </c>
      <c r="C5476" s="477"/>
      <c r="D5476" s="526"/>
      <c r="E5476" s="529"/>
      <c r="F5476" s="529"/>
      <c r="G5476" s="530"/>
      <c r="H5476" s="530"/>
      <c r="I5476" s="532"/>
      <c r="J5476" s="531" t="e">
        <f>VLOOKUP(K5476,'[11]CONSOLIDADO PLAN DESARROLLO'!$DK$9:$DM5772,3,0)</f>
        <v>#N/A</v>
      </c>
      <c r="K5476" s="532"/>
      <c r="L5476" s="531" t="str">
        <f>IF(K5476=0,"0-0",(VLOOKUP(K5476,'[11]CONSOLIDADO PLAN DESARROLLO'!$DK$9:$DM$305,2,0)))</f>
        <v>0-0</v>
      </c>
      <c r="M5476" s="532" t="str">
        <f t="shared" si="255"/>
        <v>0-0</v>
      </c>
      <c r="N5476" s="526"/>
      <c r="O5476" s="535"/>
      <c r="AC5476" s="274"/>
    </row>
    <row r="5477" spans="1:29" x14ac:dyDescent="0.2">
      <c r="A5477" s="528"/>
      <c r="B5477" s="477" t="str">
        <f t="shared" si="254"/>
        <v xml:space="preserve"> </v>
      </c>
      <c r="C5477" s="477"/>
      <c r="D5477" s="526"/>
      <c r="E5477" s="529"/>
      <c r="F5477" s="529"/>
      <c r="G5477" s="530"/>
      <c r="H5477" s="530"/>
      <c r="I5477" s="532"/>
      <c r="J5477" s="531" t="e">
        <f>VLOOKUP(K5477,'[11]CONSOLIDADO PLAN DESARROLLO'!$DK$9:$DM5773,3,0)</f>
        <v>#N/A</v>
      </c>
      <c r="K5477" s="532"/>
      <c r="L5477" s="531" t="str">
        <f>IF(K5477=0,"0-0",(VLOOKUP(K5477,'[11]CONSOLIDADO PLAN DESARROLLO'!$DK$9:$DM$305,2,0)))</f>
        <v>0-0</v>
      </c>
      <c r="M5477" s="532" t="str">
        <f t="shared" si="255"/>
        <v>0-0</v>
      </c>
      <c r="N5477" s="526"/>
      <c r="O5477" s="535"/>
      <c r="AC5477" s="274"/>
    </row>
    <row r="5478" spans="1:29" x14ac:dyDescent="0.2">
      <c r="A5478" s="528"/>
      <c r="B5478" s="477" t="str">
        <f t="shared" si="254"/>
        <v xml:space="preserve"> </v>
      </c>
      <c r="C5478" s="477"/>
      <c r="D5478" s="526"/>
      <c r="E5478" s="529"/>
      <c r="F5478" s="529"/>
      <c r="G5478" s="530"/>
      <c r="H5478" s="530"/>
      <c r="I5478" s="532"/>
      <c r="J5478" s="531" t="e">
        <f>VLOOKUP(K5478,'[11]CONSOLIDADO PLAN DESARROLLO'!$DK$9:$DM5774,3,0)</f>
        <v>#N/A</v>
      </c>
      <c r="K5478" s="532"/>
      <c r="L5478" s="531" t="str">
        <f>IF(K5478=0,"0-0",(VLOOKUP(K5478,'[11]CONSOLIDADO PLAN DESARROLLO'!$DK$9:$DM$305,2,0)))</f>
        <v>0-0</v>
      </c>
      <c r="M5478" s="532" t="str">
        <f t="shared" si="255"/>
        <v>0-0</v>
      </c>
      <c r="N5478" s="526"/>
      <c r="O5478" s="535"/>
      <c r="AC5478" s="274"/>
    </row>
    <row r="5479" spans="1:29" x14ac:dyDescent="0.2">
      <c r="A5479" s="528"/>
      <c r="B5479" s="477" t="str">
        <f t="shared" si="254"/>
        <v xml:space="preserve"> </v>
      </c>
      <c r="C5479" s="477"/>
      <c r="D5479" s="526"/>
      <c r="E5479" s="529"/>
      <c r="F5479" s="529"/>
      <c r="G5479" s="530"/>
      <c r="H5479" s="530"/>
      <c r="I5479" s="532"/>
      <c r="J5479" s="531" t="e">
        <f>VLOOKUP(K5479,'[11]CONSOLIDADO PLAN DESARROLLO'!$DK$9:$DM5775,3,0)</f>
        <v>#N/A</v>
      </c>
      <c r="K5479" s="532"/>
      <c r="L5479" s="531" t="str">
        <f>IF(K5479=0,"0-0",(VLOOKUP(K5479,'[11]CONSOLIDADO PLAN DESARROLLO'!$DK$9:$DM$305,2,0)))</f>
        <v>0-0</v>
      </c>
      <c r="M5479" s="532" t="str">
        <f t="shared" si="255"/>
        <v>0-0</v>
      </c>
      <c r="N5479" s="526"/>
      <c r="O5479" s="535"/>
      <c r="AC5479" s="274"/>
    </row>
    <row r="5480" spans="1:29" x14ac:dyDescent="0.2">
      <c r="A5480" s="528"/>
      <c r="B5480" s="477" t="str">
        <f t="shared" si="254"/>
        <v xml:space="preserve"> </v>
      </c>
      <c r="C5480" s="477"/>
      <c r="D5480" s="526"/>
      <c r="E5480" s="529"/>
      <c r="F5480" s="529"/>
      <c r="G5480" s="530"/>
      <c r="H5480" s="530"/>
      <c r="I5480" s="532"/>
      <c r="J5480" s="531" t="e">
        <f>VLOOKUP(K5480,'[11]CONSOLIDADO PLAN DESARROLLO'!$DK$9:$DM5776,3,0)</f>
        <v>#N/A</v>
      </c>
      <c r="K5480" s="532"/>
      <c r="L5480" s="531" t="str">
        <f>IF(K5480=0,"0-0",(VLOOKUP(K5480,'[11]CONSOLIDADO PLAN DESARROLLO'!$DK$9:$DM$305,2,0)))</f>
        <v>0-0</v>
      </c>
      <c r="M5480" s="532" t="str">
        <f t="shared" si="255"/>
        <v>0-0</v>
      </c>
      <c r="N5480" s="526"/>
      <c r="O5480" s="535"/>
      <c r="AC5480" s="274"/>
    </row>
    <row r="5481" spans="1:29" x14ac:dyDescent="0.2">
      <c r="A5481" s="528"/>
      <c r="B5481" s="477" t="str">
        <f t="shared" si="254"/>
        <v xml:space="preserve"> </v>
      </c>
      <c r="C5481" s="477"/>
      <c r="D5481" s="526"/>
      <c r="E5481" s="529"/>
      <c r="F5481" s="529"/>
      <c r="G5481" s="530"/>
      <c r="H5481" s="530"/>
      <c r="I5481" s="532"/>
      <c r="J5481" s="531" t="e">
        <f>VLOOKUP(K5481,'[11]CONSOLIDADO PLAN DESARROLLO'!$DK$9:$DM5777,3,0)</f>
        <v>#N/A</v>
      </c>
      <c r="K5481" s="532"/>
      <c r="L5481" s="531" t="str">
        <f>IF(K5481=0,"0-0",(VLOOKUP(K5481,'[11]CONSOLIDADO PLAN DESARROLLO'!$DK$9:$DM$305,2,0)))</f>
        <v>0-0</v>
      </c>
      <c r="M5481" s="532" t="str">
        <f t="shared" si="255"/>
        <v>0-0</v>
      </c>
      <c r="N5481" s="526"/>
      <c r="O5481" s="535"/>
      <c r="AC5481" s="274"/>
    </row>
    <row r="5482" spans="1:29" x14ac:dyDescent="0.2">
      <c r="A5482" s="528"/>
      <c r="B5482" s="477" t="str">
        <f t="shared" si="254"/>
        <v xml:space="preserve"> </v>
      </c>
      <c r="C5482" s="477"/>
      <c r="D5482" s="526"/>
      <c r="E5482" s="529"/>
      <c r="F5482" s="529"/>
      <c r="G5482" s="530"/>
      <c r="H5482" s="530"/>
      <c r="I5482" s="532"/>
      <c r="J5482" s="531" t="e">
        <f>VLOOKUP(K5482,'[11]CONSOLIDADO PLAN DESARROLLO'!$DK$9:$DM5778,3,0)</f>
        <v>#N/A</v>
      </c>
      <c r="K5482" s="532"/>
      <c r="L5482" s="531" t="str">
        <f>IF(K5482=0,"0-0",(VLOOKUP(K5482,'[11]CONSOLIDADO PLAN DESARROLLO'!$DK$9:$DM$305,2,0)))</f>
        <v>0-0</v>
      </c>
      <c r="M5482" s="532" t="str">
        <f t="shared" si="255"/>
        <v>0-0</v>
      </c>
      <c r="N5482" s="526"/>
      <c r="O5482" s="535"/>
      <c r="AC5482" s="274"/>
    </row>
    <row r="5483" spans="1:29" x14ac:dyDescent="0.2">
      <c r="A5483" s="528"/>
      <c r="B5483" s="477" t="str">
        <f t="shared" si="254"/>
        <v xml:space="preserve"> </v>
      </c>
      <c r="C5483" s="477"/>
      <c r="D5483" s="526"/>
      <c r="E5483" s="529"/>
      <c r="F5483" s="529"/>
      <c r="G5483" s="530"/>
      <c r="H5483" s="530"/>
      <c r="I5483" s="532"/>
      <c r="J5483" s="531" t="e">
        <f>VLOOKUP(K5483,'[11]CONSOLIDADO PLAN DESARROLLO'!$DK$9:$DM5779,3,0)</f>
        <v>#N/A</v>
      </c>
      <c r="K5483" s="532"/>
      <c r="L5483" s="531" t="str">
        <f>IF(K5483=0,"0-0",(VLOOKUP(K5483,'[11]CONSOLIDADO PLAN DESARROLLO'!$DK$9:$DM$305,2,0)))</f>
        <v>0-0</v>
      </c>
      <c r="M5483" s="532" t="str">
        <f t="shared" si="255"/>
        <v>0-0</v>
      </c>
      <c r="N5483" s="526"/>
      <c r="O5483" s="535"/>
      <c r="AC5483" s="274"/>
    </row>
    <row r="5484" spans="1:29" x14ac:dyDescent="0.2">
      <c r="A5484" s="528"/>
      <c r="B5484" s="477" t="str">
        <f t="shared" si="254"/>
        <v xml:space="preserve"> </v>
      </c>
      <c r="C5484" s="477"/>
      <c r="D5484" s="526"/>
      <c r="E5484" s="529"/>
      <c r="F5484" s="529"/>
      <c r="G5484" s="530"/>
      <c r="H5484" s="530"/>
      <c r="I5484" s="532"/>
      <c r="J5484" s="531" t="e">
        <f>VLOOKUP(K5484,'[11]CONSOLIDADO PLAN DESARROLLO'!$DK$9:$DM5780,3,0)</f>
        <v>#N/A</v>
      </c>
      <c r="K5484" s="532"/>
      <c r="L5484" s="531" t="str">
        <f>IF(K5484=0,"0-0",(VLOOKUP(K5484,'[11]CONSOLIDADO PLAN DESARROLLO'!$DK$9:$DM$305,2,0)))</f>
        <v>0-0</v>
      </c>
      <c r="M5484" s="532" t="str">
        <f t="shared" si="255"/>
        <v>0-0</v>
      </c>
      <c r="N5484" s="526"/>
      <c r="O5484" s="535"/>
      <c r="AC5484" s="274"/>
    </row>
    <row r="5485" spans="1:29" x14ac:dyDescent="0.2">
      <c r="A5485" s="528"/>
      <c r="B5485" s="477" t="str">
        <f t="shared" si="254"/>
        <v xml:space="preserve"> </v>
      </c>
      <c r="C5485" s="477"/>
      <c r="D5485" s="526"/>
      <c r="E5485" s="529"/>
      <c r="F5485" s="529"/>
      <c r="G5485" s="530"/>
      <c r="H5485" s="530"/>
      <c r="I5485" s="532"/>
      <c r="J5485" s="531" t="e">
        <f>VLOOKUP(K5485,'[11]CONSOLIDADO PLAN DESARROLLO'!$DK$9:$DM5781,3,0)</f>
        <v>#N/A</v>
      </c>
      <c r="K5485" s="532"/>
      <c r="L5485" s="531" t="str">
        <f>IF(K5485=0,"0-0",(VLOOKUP(K5485,'[11]CONSOLIDADO PLAN DESARROLLO'!$DK$9:$DM$305,2,0)))</f>
        <v>0-0</v>
      </c>
      <c r="M5485" s="532" t="str">
        <f t="shared" si="255"/>
        <v>0-0</v>
      </c>
      <c r="N5485" s="526"/>
      <c r="O5485" s="535"/>
      <c r="AC5485" s="274"/>
    </row>
    <row r="5486" spans="1:29" x14ac:dyDescent="0.2">
      <c r="A5486" s="528"/>
      <c r="B5486" s="477" t="str">
        <f t="shared" si="254"/>
        <v xml:space="preserve"> </v>
      </c>
      <c r="C5486" s="477"/>
      <c r="D5486" s="526"/>
      <c r="E5486" s="529"/>
      <c r="F5486" s="529"/>
      <c r="G5486" s="530"/>
      <c r="H5486" s="530"/>
      <c r="I5486" s="532"/>
      <c r="J5486" s="531" t="e">
        <f>VLOOKUP(K5486,'[11]CONSOLIDADO PLAN DESARROLLO'!$DK$9:$DM5782,3,0)</f>
        <v>#N/A</v>
      </c>
      <c r="K5486" s="532"/>
      <c r="L5486" s="531" t="str">
        <f>IF(K5486=0,"0-0",(VLOOKUP(K5486,'[11]CONSOLIDADO PLAN DESARROLLO'!$DK$9:$DM$305,2,0)))</f>
        <v>0-0</v>
      </c>
      <c r="M5486" s="532" t="str">
        <f t="shared" si="255"/>
        <v>0-0</v>
      </c>
      <c r="N5486" s="526"/>
      <c r="O5486" s="535"/>
      <c r="AC5486" s="274"/>
    </row>
    <row r="5487" spans="1:29" x14ac:dyDescent="0.2">
      <c r="A5487" s="528"/>
      <c r="B5487" s="477" t="str">
        <f t="shared" si="254"/>
        <v xml:space="preserve"> </v>
      </c>
      <c r="C5487" s="477"/>
      <c r="D5487" s="526"/>
      <c r="E5487" s="529"/>
      <c r="F5487" s="529"/>
      <c r="G5487" s="530"/>
      <c r="H5487" s="530"/>
      <c r="I5487" s="532"/>
      <c r="J5487" s="531" t="e">
        <f>VLOOKUP(K5487,'[11]CONSOLIDADO PLAN DESARROLLO'!$DK$9:$DM5783,3,0)</f>
        <v>#N/A</v>
      </c>
      <c r="K5487" s="532"/>
      <c r="L5487" s="531" t="str">
        <f>IF(K5487=0,"0-0",(VLOOKUP(K5487,'[11]CONSOLIDADO PLAN DESARROLLO'!$DK$9:$DM$305,2,0)))</f>
        <v>0-0</v>
      </c>
      <c r="M5487" s="532" t="str">
        <f t="shared" si="255"/>
        <v>0-0</v>
      </c>
      <c r="N5487" s="526"/>
      <c r="O5487" s="535"/>
      <c r="AC5487" s="274"/>
    </row>
    <row r="5488" spans="1:29" x14ac:dyDescent="0.2">
      <c r="A5488" s="528"/>
      <c r="B5488" s="477" t="str">
        <f t="shared" si="254"/>
        <v xml:space="preserve"> </v>
      </c>
      <c r="C5488" s="477"/>
      <c r="D5488" s="526"/>
      <c r="E5488" s="529"/>
      <c r="F5488" s="529"/>
      <c r="G5488" s="530"/>
      <c r="H5488" s="530"/>
      <c r="I5488" s="532"/>
      <c r="J5488" s="531" t="e">
        <f>VLOOKUP(K5488,'[11]CONSOLIDADO PLAN DESARROLLO'!$DK$9:$DM5784,3,0)</f>
        <v>#N/A</v>
      </c>
      <c r="K5488" s="532"/>
      <c r="L5488" s="531" t="str">
        <f>IF(K5488=0,"0-0",(VLOOKUP(K5488,'[11]CONSOLIDADO PLAN DESARROLLO'!$DK$9:$DM$305,2,0)))</f>
        <v>0-0</v>
      </c>
      <c r="M5488" s="532" t="str">
        <f t="shared" si="255"/>
        <v>0-0</v>
      </c>
      <c r="N5488" s="526"/>
      <c r="O5488" s="535"/>
      <c r="AC5488" s="274"/>
    </row>
    <row r="5489" spans="1:29" x14ac:dyDescent="0.2">
      <c r="A5489" s="528"/>
      <c r="B5489" s="477" t="str">
        <f t="shared" si="254"/>
        <v xml:space="preserve"> </v>
      </c>
      <c r="C5489" s="477"/>
      <c r="D5489" s="526"/>
      <c r="E5489" s="529"/>
      <c r="F5489" s="529"/>
      <c r="G5489" s="530"/>
      <c r="H5489" s="530"/>
      <c r="I5489" s="532"/>
      <c r="J5489" s="531" t="e">
        <f>VLOOKUP(K5489,'[11]CONSOLIDADO PLAN DESARROLLO'!$DK$9:$DM5785,3,0)</f>
        <v>#N/A</v>
      </c>
      <c r="K5489" s="532"/>
      <c r="L5489" s="531" t="str">
        <f>IF(K5489=0,"0-0",(VLOOKUP(K5489,'[11]CONSOLIDADO PLAN DESARROLLO'!$DK$9:$DM$305,2,0)))</f>
        <v>0-0</v>
      </c>
      <c r="M5489" s="532" t="str">
        <f t="shared" si="255"/>
        <v>0-0</v>
      </c>
      <c r="N5489" s="526"/>
      <c r="O5489" s="535"/>
      <c r="AC5489" s="274"/>
    </row>
    <row r="5490" spans="1:29" x14ac:dyDescent="0.2">
      <c r="A5490" s="528"/>
      <c r="B5490" s="477" t="str">
        <f t="shared" si="254"/>
        <v xml:space="preserve"> </v>
      </c>
      <c r="C5490" s="477"/>
      <c r="D5490" s="526"/>
      <c r="E5490" s="529"/>
      <c r="F5490" s="529"/>
      <c r="G5490" s="530"/>
      <c r="H5490" s="530"/>
      <c r="I5490" s="532"/>
      <c r="J5490" s="531" t="e">
        <f>VLOOKUP(K5490,'[11]CONSOLIDADO PLAN DESARROLLO'!$DK$9:$DM5786,3,0)</f>
        <v>#N/A</v>
      </c>
      <c r="K5490" s="532"/>
      <c r="L5490" s="531" t="str">
        <f>IF(K5490=0,"0-0",(VLOOKUP(K5490,'[11]CONSOLIDADO PLAN DESARROLLO'!$DK$9:$DM$305,2,0)))</f>
        <v>0-0</v>
      </c>
      <c r="M5490" s="532" t="str">
        <f t="shared" si="255"/>
        <v>0-0</v>
      </c>
      <c r="N5490" s="526"/>
      <c r="O5490" s="535"/>
      <c r="AC5490" s="274"/>
    </row>
    <row r="5491" spans="1:29" x14ac:dyDescent="0.2">
      <c r="A5491" s="528"/>
      <c r="B5491" s="477" t="str">
        <f t="shared" si="254"/>
        <v xml:space="preserve"> </v>
      </c>
      <c r="C5491" s="477"/>
      <c r="D5491" s="526"/>
      <c r="E5491" s="529"/>
      <c r="F5491" s="529"/>
      <c r="G5491" s="530"/>
      <c r="H5491" s="530"/>
      <c r="I5491" s="532"/>
      <c r="J5491" s="531" t="e">
        <f>VLOOKUP(K5491,'[11]CONSOLIDADO PLAN DESARROLLO'!$DK$9:$DM5787,3,0)</f>
        <v>#N/A</v>
      </c>
      <c r="K5491" s="532"/>
      <c r="L5491" s="531" t="str">
        <f>IF(K5491=0,"0-0",(VLOOKUP(K5491,'[11]CONSOLIDADO PLAN DESARROLLO'!$DK$9:$DM$305,2,0)))</f>
        <v>0-0</v>
      </c>
      <c r="M5491" s="532" t="str">
        <f t="shared" si="255"/>
        <v>0-0</v>
      </c>
      <c r="N5491" s="526"/>
      <c r="O5491" s="535"/>
      <c r="AC5491" s="274"/>
    </row>
    <row r="5492" spans="1:29" x14ac:dyDescent="0.2">
      <c r="A5492" s="528"/>
      <c r="B5492" s="477" t="str">
        <f t="shared" si="254"/>
        <v xml:space="preserve"> </v>
      </c>
      <c r="C5492" s="477"/>
      <c r="D5492" s="526"/>
      <c r="E5492" s="529"/>
      <c r="F5492" s="529"/>
      <c r="G5492" s="530"/>
      <c r="H5492" s="530"/>
      <c r="I5492" s="532"/>
      <c r="J5492" s="531" t="e">
        <f>VLOOKUP(K5492,'[11]CONSOLIDADO PLAN DESARROLLO'!$DK$9:$DM5788,3,0)</f>
        <v>#N/A</v>
      </c>
      <c r="K5492" s="532"/>
      <c r="L5492" s="531" t="str">
        <f>IF(K5492=0,"0-0",(VLOOKUP(K5492,'[11]CONSOLIDADO PLAN DESARROLLO'!$DK$9:$DM$305,2,0)))</f>
        <v>0-0</v>
      </c>
      <c r="M5492" s="532" t="str">
        <f t="shared" si="255"/>
        <v>0-0</v>
      </c>
      <c r="N5492" s="526"/>
      <c r="O5492" s="535"/>
      <c r="AC5492" s="274"/>
    </row>
    <row r="5493" spans="1:29" x14ac:dyDescent="0.2">
      <c r="A5493" s="528"/>
      <c r="B5493" s="477" t="str">
        <f t="shared" si="254"/>
        <v xml:space="preserve"> </v>
      </c>
      <c r="C5493" s="477"/>
      <c r="D5493" s="526"/>
      <c r="E5493" s="529"/>
      <c r="F5493" s="529"/>
      <c r="G5493" s="530"/>
      <c r="H5493" s="530"/>
      <c r="I5493" s="532"/>
      <c r="J5493" s="531" t="e">
        <f>VLOOKUP(K5493,'[11]CONSOLIDADO PLAN DESARROLLO'!$DK$9:$DM5789,3,0)</f>
        <v>#N/A</v>
      </c>
      <c r="K5493" s="532"/>
      <c r="L5493" s="531" t="str">
        <f>IF(K5493=0,"0-0",(VLOOKUP(K5493,'[11]CONSOLIDADO PLAN DESARROLLO'!$DK$9:$DM$305,2,0)))</f>
        <v>0-0</v>
      </c>
      <c r="M5493" s="532" t="str">
        <f t="shared" si="255"/>
        <v>0-0</v>
      </c>
      <c r="N5493" s="526"/>
      <c r="O5493" s="535"/>
      <c r="AC5493" s="274"/>
    </row>
    <row r="5494" spans="1:29" x14ac:dyDescent="0.2">
      <c r="A5494" s="528"/>
      <c r="B5494" s="477" t="str">
        <f t="shared" si="254"/>
        <v xml:space="preserve"> </v>
      </c>
      <c r="C5494" s="477"/>
      <c r="D5494" s="526"/>
      <c r="E5494" s="529"/>
      <c r="F5494" s="529"/>
      <c r="G5494" s="530"/>
      <c r="H5494" s="530"/>
      <c r="I5494" s="532"/>
      <c r="J5494" s="531" t="e">
        <f>VLOOKUP(K5494,'[11]CONSOLIDADO PLAN DESARROLLO'!$DK$9:$DM5790,3,0)</f>
        <v>#N/A</v>
      </c>
      <c r="K5494" s="532"/>
      <c r="L5494" s="531" t="str">
        <f>IF(K5494=0,"0-0",(VLOOKUP(K5494,'[11]CONSOLIDADO PLAN DESARROLLO'!$DK$9:$DM$305,2,0)))</f>
        <v>0-0</v>
      </c>
      <c r="M5494" s="532" t="str">
        <f t="shared" si="255"/>
        <v>0-0</v>
      </c>
      <c r="N5494" s="526"/>
      <c r="O5494" s="535"/>
      <c r="AC5494" s="274"/>
    </row>
    <row r="5495" spans="1:29" x14ac:dyDescent="0.2">
      <c r="A5495" s="528"/>
      <c r="B5495" s="477" t="str">
        <f t="shared" si="254"/>
        <v xml:space="preserve"> </v>
      </c>
      <c r="C5495" s="477"/>
      <c r="D5495" s="526"/>
      <c r="E5495" s="529"/>
      <c r="F5495" s="529"/>
      <c r="G5495" s="530"/>
      <c r="H5495" s="530"/>
      <c r="I5495" s="532"/>
      <c r="J5495" s="531" t="e">
        <f>VLOOKUP(K5495,'[11]CONSOLIDADO PLAN DESARROLLO'!$DK$9:$DM5791,3,0)</f>
        <v>#N/A</v>
      </c>
      <c r="K5495" s="532"/>
      <c r="L5495" s="531" t="str">
        <f>IF(K5495=0,"0-0",(VLOOKUP(K5495,'[11]CONSOLIDADO PLAN DESARROLLO'!$DK$9:$DM$305,2,0)))</f>
        <v>0-0</v>
      </c>
      <c r="M5495" s="532" t="str">
        <f t="shared" si="255"/>
        <v>0-0</v>
      </c>
      <c r="N5495" s="526"/>
      <c r="O5495" s="535"/>
      <c r="AC5495" s="274"/>
    </row>
    <row r="5496" spans="1:29" x14ac:dyDescent="0.2">
      <c r="A5496" s="528"/>
      <c r="B5496" s="477" t="str">
        <f t="shared" si="254"/>
        <v xml:space="preserve"> </v>
      </c>
      <c r="C5496" s="477"/>
      <c r="D5496" s="526"/>
      <c r="E5496" s="529"/>
      <c r="F5496" s="529"/>
      <c r="G5496" s="530"/>
      <c r="H5496" s="530"/>
      <c r="I5496" s="532"/>
      <c r="J5496" s="531" t="e">
        <f>VLOOKUP(K5496,'[11]CONSOLIDADO PLAN DESARROLLO'!$DK$9:$DM5792,3,0)</f>
        <v>#N/A</v>
      </c>
      <c r="K5496" s="532"/>
      <c r="L5496" s="531" t="str">
        <f>IF(K5496=0,"0-0",(VLOOKUP(K5496,'[11]CONSOLIDADO PLAN DESARROLLO'!$DK$9:$DM$305,2,0)))</f>
        <v>0-0</v>
      </c>
      <c r="M5496" s="532" t="str">
        <f t="shared" si="255"/>
        <v>0-0</v>
      </c>
      <c r="N5496" s="526"/>
      <c r="O5496" s="535"/>
      <c r="AC5496" s="274"/>
    </row>
    <row r="5497" spans="1:29" x14ac:dyDescent="0.2">
      <c r="A5497" s="528"/>
      <c r="B5497" s="477" t="str">
        <f t="shared" si="254"/>
        <v xml:space="preserve"> </v>
      </c>
      <c r="C5497" s="477"/>
      <c r="D5497" s="526"/>
      <c r="E5497" s="529"/>
      <c r="F5497" s="529"/>
      <c r="G5497" s="530"/>
      <c r="H5497" s="530"/>
      <c r="I5497" s="532"/>
      <c r="J5497" s="531" t="e">
        <f>VLOOKUP(K5497,'[11]CONSOLIDADO PLAN DESARROLLO'!$DK$9:$DM5793,3,0)</f>
        <v>#N/A</v>
      </c>
      <c r="K5497" s="532"/>
      <c r="L5497" s="531" t="str">
        <f>IF(K5497=0,"0-0",(VLOOKUP(K5497,'[11]CONSOLIDADO PLAN DESARROLLO'!$DK$9:$DM$305,2,0)))</f>
        <v>0-0</v>
      </c>
      <c r="M5497" s="532" t="str">
        <f t="shared" si="255"/>
        <v>0-0</v>
      </c>
      <c r="N5497" s="526"/>
      <c r="O5497" s="535"/>
      <c r="AC5497" s="274"/>
    </row>
    <row r="5498" spans="1:29" x14ac:dyDescent="0.2">
      <c r="A5498" s="528"/>
      <c r="B5498" s="477" t="str">
        <f t="shared" si="254"/>
        <v xml:space="preserve"> </v>
      </c>
      <c r="C5498" s="477"/>
      <c r="D5498" s="526"/>
      <c r="E5498" s="529"/>
      <c r="F5498" s="529"/>
      <c r="G5498" s="530"/>
      <c r="H5498" s="530"/>
      <c r="I5498" s="532"/>
      <c r="J5498" s="531" t="e">
        <f>VLOOKUP(K5498,'[11]CONSOLIDADO PLAN DESARROLLO'!$DK$9:$DM5794,3,0)</f>
        <v>#N/A</v>
      </c>
      <c r="K5498" s="532"/>
      <c r="L5498" s="531" t="str">
        <f>IF(K5498=0,"0-0",(VLOOKUP(K5498,'[11]CONSOLIDADO PLAN DESARROLLO'!$DK$9:$DM$305,2,0)))</f>
        <v>0-0</v>
      </c>
      <c r="M5498" s="532" t="str">
        <f t="shared" si="255"/>
        <v>0-0</v>
      </c>
      <c r="N5498" s="526"/>
      <c r="O5498" s="535"/>
      <c r="AC5498" s="274"/>
    </row>
    <row r="5499" spans="1:29" x14ac:dyDescent="0.2">
      <c r="A5499" s="528"/>
      <c r="B5499" s="477" t="str">
        <f t="shared" si="254"/>
        <v xml:space="preserve"> </v>
      </c>
      <c r="C5499" s="477"/>
      <c r="D5499" s="526"/>
      <c r="E5499" s="529"/>
      <c r="F5499" s="529"/>
      <c r="G5499" s="530"/>
      <c r="H5499" s="530"/>
      <c r="I5499" s="532"/>
      <c r="J5499" s="531" t="e">
        <f>VLOOKUP(K5499,'[11]CONSOLIDADO PLAN DESARROLLO'!$DK$9:$DM5795,3,0)</f>
        <v>#N/A</v>
      </c>
      <c r="K5499" s="532"/>
      <c r="L5499" s="531" t="str">
        <f>IF(K5499=0,"0-0",(VLOOKUP(K5499,'[11]CONSOLIDADO PLAN DESARROLLO'!$DK$9:$DM$305,2,0)))</f>
        <v>0-0</v>
      </c>
      <c r="M5499" s="532" t="str">
        <f t="shared" si="255"/>
        <v>0-0</v>
      </c>
      <c r="N5499" s="526"/>
      <c r="O5499" s="535"/>
      <c r="AC5499" s="274"/>
    </row>
    <row r="5500" spans="1:29" x14ac:dyDescent="0.2">
      <c r="A5500" s="528"/>
      <c r="B5500" s="477" t="str">
        <f t="shared" si="254"/>
        <v xml:space="preserve"> </v>
      </c>
      <c r="C5500" s="477"/>
      <c r="D5500" s="526"/>
      <c r="E5500" s="529"/>
      <c r="F5500" s="529"/>
      <c r="G5500" s="530"/>
      <c r="H5500" s="530"/>
      <c r="I5500" s="532"/>
      <c r="J5500" s="531" t="e">
        <f>VLOOKUP(K5500,'[11]CONSOLIDADO PLAN DESARROLLO'!$DK$9:$DM5796,3,0)</f>
        <v>#N/A</v>
      </c>
      <c r="K5500" s="532"/>
      <c r="L5500" s="531" t="str">
        <f>IF(K5500=0,"0-0",(VLOOKUP(K5500,'[11]CONSOLIDADO PLAN DESARROLLO'!$DK$9:$DM$305,2,0)))</f>
        <v>0-0</v>
      </c>
      <c r="M5500" s="532" t="str">
        <f t="shared" si="255"/>
        <v>0-0</v>
      </c>
      <c r="N5500" s="526"/>
      <c r="O5500" s="535"/>
      <c r="AC5500" s="274"/>
    </row>
    <row r="5501" spans="1:29" x14ac:dyDescent="0.2">
      <c r="A5501" s="528"/>
      <c r="B5501" s="477" t="str">
        <f t="shared" si="254"/>
        <v xml:space="preserve"> </v>
      </c>
      <c r="C5501" s="477"/>
      <c r="D5501" s="526"/>
      <c r="E5501" s="529"/>
      <c r="F5501" s="529"/>
      <c r="G5501" s="530"/>
      <c r="H5501" s="530"/>
      <c r="I5501" s="532"/>
      <c r="J5501" s="531" t="e">
        <f>VLOOKUP(K5501,'[11]CONSOLIDADO PLAN DESARROLLO'!$DK$9:$DM5797,3,0)</f>
        <v>#N/A</v>
      </c>
      <c r="K5501" s="532"/>
      <c r="L5501" s="531" t="str">
        <f>IF(K5501=0,"0-0",(VLOOKUP(K5501,'[11]CONSOLIDADO PLAN DESARROLLO'!$DK$9:$DM$305,2,0)))</f>
        <v>0-0</v>
      </c>
      <c r="M5501" s="532" t="str">
        <f t="shared" si="255"/>
        <v>0-0</v>
      </c>
      <c r="N5501" s="526"/>
      <c r="O5501" s="535"/>
      <c r="AC5501" s="274"/>
    </row>
    <row r="5502" spans="1:29" x14ac:dyDescent="0.2">
      <c r="A5502" s="528"/>
      <c r="B5502" s="477" t="str">
        <f t="shared" si="254"/>
        <v xml:space="preserve"> </v>
      </c>
      <c r="C5502" s="477"/>
      <c r="D5502" s="526"/>
      <c r="E5502" s="529"/>
      <c r="F5502" s="529"/>
      <c r="G5502" s="530"/>
      <c r="H5502" s="530"/>
      <c r="I5502" s="532"/>
      <c r="J5502" s="531" t="e">
        <f>VLOOKUP(K5502,'[11]CONSOLIDADO PLAN DESARROLLO'!$DK$9:$DM5798,3,0)</f>
        <v>#N/A</v>
      </c>
      <c r="K5502" s="532"/>
      <c r="L5502" s="531" t="str">
        <f>IF(K5502=0,"0-0",(VLOOKUP(K5502,'[11]CONSOLIDADO PLAN DESARROLLO'!$DK$9:$DM$305,2,0)))</f>
        <v>0-0</v>
      </c>
      <c r="M5502" s="532" t="str">
        <f t="shared" si="255"/>
        <v>0-0</v>
      </c>
      <c r="N5502" s="526"/>
      <c r="O5502" s="535"/>
      <c r="AC5502" s="274"/>
    </row>
    <row r="5503" spans="1:29" x14ac:dyDescent="0.2">
      <c r="A5503" s="528"/>
      <c r="B5503" s="477" t="str">
        <f t="shared" si="254"/>
        <v xml:space="preserve"> </v>
      </c>
      <c r="C5503" s="477"/>
      <c r="D5503" s="526"/>
      <c r="E5503" s="529"/>
      <c r="F5503" s="529"/>
      <c r="G5503" s="530"/>
      <c r="H5503" s="530"/>
      <c r="I5503" s="532"/>
      <c r="J5503" s="531" t="e">
        <f>VLOOKUP(K5503,'[11]CONSOLIDADO PLAN DESARROLLO'!$DK$9:$DM5799,3,0)</f>
        <v>#N/A</v>
      </c>
      <c r="K5503" s="532"/>
      <c r="L5503" s="531" t="str">
        <f>IF(K5503=0,"0-0",(VLOOKUP(K5503,'[11]CONSOLIDADO PLAN DESARROLLO'!$DK$9:$DM$305,2,0)))</f>
        <v>0-0</v>
      </c>
      <c r="M5503" s="532" t="str">
        <f t="shared" si="255"/>
        <v>0-0</v>
      </c>
      <c r="N5503" s="526"/>
      <c r="O5503" s="535"/>
      <c r="AC5503" s="274"/>
    </row>
    <row r="5504" spans="1:29" x14ac:dyDescent="0.2">
      <c r="A5504" s="528"/>
      <c r="B5504" s="477" t="str">
        <f t="shared" si="254"/>
        <v xml:space="preserve"> </v>
      </c>
      <c r="C5504" s="477"/>
      <c r="D5504" s="526"/>
      <c r="E5504" s="529"/>
      <c r="F5504" s="529"/>
      <c r="G5504" s="530"/>
      <c r="H5504" s="530"/>
      <c r="I5504" s="532"/>
      <c r="J5504" s="531" t="e">
        <f>VLOOKUP(K5504,'[11]CONSOLIDADO PLAN DESARROLLO'!$DK$9:$DM5800,3,0)</f>
        <v>#N/A</v>
      </c>
      <c r="K5504" s="532"/>
      <c r="L5504" s="531" t="str">
        <f>IF(K5504=0,"0-0",(VLOOKUP(K5504,'[11]CONSOLIDADO PLAN DESARROLLO'!$DK$9:$DM$305,2,0)))</f>
        <v>0-0</v>
      </c>
      <c r="M5504" s="532" t="str">
        <f t="shared" si="255"/>
        <v>0-0</v>
      </c>
      <c r="N5504" s="526"/>
      <c r="O5504" s="535"/>
      <c r="AC5504" s="274"/>
    </row>
    <row r="5505" spans="1:29" x14ac:dyDescent="0.2">
      <c r="A5505" s="528"/>
      <c r="B5505" s="477" t="str">
        <f t="shared" si="254"/>
        <v xml:space="preserve"> </v>
      </c>
      <c r="C5505" s="477"/>
      <c r="D5505" s="526"/>
      <c r="E5505" s="529"/>
      <c r="F5505" s="529"/>
      <c r="G5505" s="530"/>
      <c r="H5505" s="530"/>
      <c r="I5505" s="532"/>
      <c r="J5505" s="531" t="e">
        <f>VLOOKUP(K5505,'[11]CONSOLIDADO PLAN DESARROLLO'!$DK$9:$DM5801,3,0)</f>
        <v>#N/A</v>
      </c>
      <c r="K5505" s="532"/>
      <c r="L5505" s="531" t="str">
        <f>IF(K5505=0,"0-0",(VLOOKUP(K5505,'[11]CONSOLIDADO PLAN DESARROLLO'!$DK$9:$DM$305,2,0)))</f>
        <v>0-0</v>
      </c>
      <c r="M5505" s="532" t="str">
        <f t="shared" si="255"/>
        <v>0-0</v>
      </c>
      <c r="N5505" s="526"/>
      <c r="O5505" s="535"/>
      <c r="AC5505" s="274"/>
    </row>
    <row r="5506" spans="1:29" x14ac:dyDescent="0.2">
      <c r="A5506" s="528"/>
      <c r="B5506" s="477" t="str">
        <f t="shared" si="254"/>
        <v xml:space="preserve"> </v>
      </c>
      <c r="C5506" s="477"/>
      <c r="D5506" s="526"/>
      <c r="E5506" s="529"/>
      <c r="F5506" s="529"/>
      <c r="G5506" s="530"/>
      <c r="H5506" s="530"/>
      <c r="I5506" s="532"/>
      <c r="J5506" s="531" t="e">
        <f>VLOOKUP(K5506,'[11]CONSOLIDADO PLAN DESARROLLO'!$DK$9:$DM5802,3,0)</f>
        <v>#N/A</v>
      </c>
      <c r="K5506" s="532"/>
      <c r="L5506" s="531" t="str">
        <f>IF(K5506=0,"0-0",(VLOOKUP(K5506,'[11]CONSOLIDADO PLAN DESARROLLO'!$DK$9:$DM$305,2,0)))</f>
        <v>0-0</v>
      </c>
      <c r="M5506" s="532" t="str">
        <f t="shared" si="255"/>
        <v>0-0</v>
      </c>
      <c r="N5506" s="526"/>
      <c r="O5506" s="535"/>
      <c r="AC5506" s="274"/>
    </row>
    <row r="5507" spans="1:29" x14ac:dyDescent="0.2">
      <c r="A5507" s="528"/>
      <c r="B5507" s="477" t="str">
        <f t="shared" ref="B5507:B5570" si="256">+CONCATENATE(C5507," ",(LEFT(I5507,(3))))</f>
        <v xml:space="preserve"> </v>
      </c>
      <c r="C5507" s="477"/>
      <c r="D5507" s="526"/>
      <c r="E5507" s="529"/>
      <c r="F5507" s="529"/>
      <c r="G5507" s="530"/>
      <c r="H5507" s="530"/>
      <c r="I5507" s="532"/>
      <c r="J5507" s="531" t="e">
        <f>VLOOKUP(K5507,'[11]CONSOLIDADO PLAN DESARROLLO'!$DK$9:$DM5803,3,0)</f>
        <v>#N/A</v>
      </c>
      <c r="K5507" s="532"/>
      <c r="L5507" s="531" t="str">
        <f>IF(K5507=0,"0-0",(VLOOKUP(K5507,'[11]CONSOLIDADO PLAN DESARROLLO'!$DK$9:$DM$305,2,0)))</f>
        <v>0-0</v>
      </c>
      <c r="M5507" s="532" t="str">
        <f t="shared" ref="M5507:M5570" si="257">IF(I5507=0,"0-0",(VLOOKUP(I5507,$Q$2:$V$191,$P$1,0)))</f>
        <v>0-0</v>
      </c>
      <c r="N5507" s="526"/>
      <c r="O5507" s="535"/>
      <c r="AC5507" s="274"/>
    </row>
    <row r="5508" spans="1:29" x14ac:dyDescent="0.2">
      <c r="A5508" s="528"/>
      <c r="B5508" s="477" t="str">
        <f t="shared" si="256"/>
        <v xml:space="preserve"> </v>
      </c>
      <c r="C5508" s="477"/>
      <c r="D5508" s="526"/>
      <c r="E5508" s="529"/>
      <c r="F5508" s="529"/>
      <c r="G5508" s="530"/>
      <c r="H5508" s="530"/>
      <c r="I5508" s="532"/>
      <c r="J5508" s="531" t="e">
        <f>VLOOKUP(K5508,'[11]CONSOLIDADO PLAN DESARROLLO'!$DK$9:$DM5804,3,0)</f>
        <v>#N/A</v>
      </c>
      <c r="K5508" s="532"/>
      <c r="L5508" s="531" t="str">
        <f>IF(K5508=0,"0-0",(VLOOKUP(K5508,'[11]CONSOLIDADO PLAN DESARROLLO'!$DK$9:$DM$305,2,0)))</f>
        <v>0-0</v>
      </c>
      <c r="M5508" s="532" t="str">
        <f t="shared" si="257"/>
        <v>0-0</v>
      </c>
      <c r="N5508" s="526"/>
      <c r="O5508" s="535"/>
      <c r="AC5508" s="274"/>
    </row>
    <row r="5509" spans="1:29" x14ac:dyDescent="0.2">
      <c r="A5509" s="528"/>
      <c r="B5509" s="477" t="str">
        <f t="shared" si="256"/>
        <v xml:space="preserve"> </v>
      </c>
      <c r="C5509" s="477"/>
      <c r="D5509" s="526"/>
      <c r="E5509" s="529"/>
      <c r="F5509" s="529"/>
      <c r="G5509" s="530"/>
      <c r="H5509" s="530"/>
      <c r="I5509" s="532"/>
      <c r="J5509" s="531" t="e">
        <f>VLOOKUP(K5509,'[11]CONSOLIDADO PLAN DESARROLLO'!$DK$9:$DM5805,3,0)</f>
        <v>#N/A</v>
      </c>
      <c r="K5509" s="532"/>
      <c r="L5509" s="531" t="str">
        <f>IF(K5509=0,"0-0",(VLOOKUP(K5509,'[11]CONSOLIDADO PLAN DESARROLLO'!$DK$9:$DM$305,2,0)))</f>
        <v>0-0</v>
      </c>
      <c r="M5509" s="532" t="str">
        <f t="shared" si="257"/>
        <v>0-0</v>
      </c>
      <c r="N5509" s="526"/>
      <c r="O5509" s="535"/>
      <c r="AC5509" s="274"/>
    </row>
    <row r="5510" spans="1:29" x14ac:dyDescent="0.2">
      <c r="A5510" s="528"/>
      <c r="B5510" s="477" t="str">
        <f t="shared" si="256"/>
        <v xml:space="preserve"> </v>
      </c>
      <c r="C5510" s="477"/>
      <c r="D5510" s="526"/>
      <c r="E5510" s="529"/>
      <c r="F5510" s="529"/>
      <c r="G5510" s="530"/>
      <c r="H5510" s="530"/>
      <c r="I5510" s="532"/>
      <c r="J5510" s="531" t="e">
        <f>VLOOKUP(K5510,'[11]CONSOLIDADO PLAN DESARROLLO'!$DK$9:$DM5806,3,0)</f>
        <v>#N/A</v>
      </c>
      <c r="K5510" s="532"/>
      <c r="L5510" s="531" t="str">
        <f>IF(K5510=0,"0-0",(VLOOKUP(K5510,'[11]CONSOLIDADO PLAN DESARROLLO'!$DK$9:$DM$305,2,0)))</f>
        <v>0-0</v>
      </c>
      <c r="M5510" s="532" t="str">
        <f t="shared" si="257"/>
        <v>0-0</v>
      </c>
      <c r="N5510" s="526"/>
      <c r="O5510" s="535"/>
      <c r="AC5510" s="274"/>
    </row>
    <row r="5511" spans="1:29" x14ac:dyDescent="0.2">
      <c r="A5511" s="528"/>
      <c r="B5511" s="477" t="str">
        <f t="shared" si="256"/>
        <v xml:space="preserve"> </v>
      </c>
      <c r="C5511" s="477"/>
      <c r="D5511" s="526"/>
      <c r="E5511" s="529"/>
      <c r="F5511" s="529"/>
      <c r="G5511" s="530"/>
      <c r="H5511" s="530"/>
      <c r="I5511" s="532"/>
      <c r="J5511" s="531" t="e">
        <f>VLOOKUP(K5511,'[11]CONSOLIDADO PLAN DESARROLLO'!$DK$9:$DM5807,3,0)</f>
        <v>#N/A</v>
      </c>
      <c r="K5511" s="532"/>
      <c r="L5511" s="531" t="str">
        <f>IF(K5511=0,"0-0",(VLOOKUP(K5511,'[11]CONSOLIDADO PLAN DESARROLLO'!$DK$9:$DM$305,2,0)))</f>
        <v>0-0</v>
      </c>
      <c r="M5511" s="532" t="str">
        <f t="shared" si="257"/>
        <v>0-0</v>
      </c>
      <c r="N5511" s="526"/>
      <c r="O5511" s="535"/>
      <c r="AC5511" s="274"/>
    </row>
    <row r="5512" spans="1:29" x14ac:dyDescent="0.2">
      <c r="A5512" s="528"/>
      <c r="B5512" s="477" t="str">
        <f t="shared" si="256"/>
        <v xml:space="preserve"> </v>
      </c>
      <c r="C5512" s="477"/>
      <c r="D5512" s="526"/>
      <c r="E5512" s="529"/>
      <c r="F5512" s="529"/>
      <c r="G5512" s="530"/>
      <c r="H5512" s="530"/>
      <c r="I5512" s="532"/>
      <c r="J5512" s="531" t="e">
        <f>VLOOKUP(K5512,'[11]CONSOLIDADO PLAN DESARROLLO'!$DK$9:$DM5808,3,0)</f>
        <v>#N/A</v>
      </c>
      <c r="K5512" s="532"/>
      <c r="L5512" s="531" t="str">
        <f>IF(K5512=0,"0-0",(VLOOKUP(K5512,'[11]CONSOLIDADO PLAN DESARROLLO'!$DK$9:$DM$305,2,0)))</f>
        <v>0-0</v>
      </c>
      <c r="M5512" s="532" t="str">
        <f t="shared" si="257"/>
        <v>0-0</v>
      </c>
      <c r="N5512" s="526"/>
      <c r="O5512" s="535"/>
      <c r="AC5512" s="274"/>
    </row>
    <row r="5513" spans="1:29" x14ac:dyDescent="0.2">
      <c r="A5513" s="528"/>
      <c r="B5513" s="477" t="str">
        <f t="shared" si="256"/>
        <v xml:space="preserve"> </v>
      </c>
      <c r="C5513" s="477"/>
      <c r="D5513" s="526"/>
      <c r="E5513" s="529"/>
      <c r="F5513" s="529"/>
      <c r="G5513" s="530"/>
      <c r="H5513" s="530"/>
      <c r="I5513" s="532"/>
      <c r="J5513" s="531" t="e">
        <f>VLOOKUP(K5513,'[11]CONSOLIDADO PLAN DESARROLLO'!$DK$9:$DM5809,3,0)</f>
        <v>#N/A</v>
      </c>
      <c r="K5513" s="532"/>
      <c r="L5513" s="531" t="str">
        <f>IF(K5513=0,"0-0",(VLOOKUP(K5513,'[11]CONSOLIDADO PLAN DESARROLLO'!$DK$9:$DM$305,2,0)))</f>
        <v>0-0</v>
      </c>
      <c r="M5513" s="532" t="str">
        <f t="shared" si="257"/>
        <v>0-0</v>
      </c>
      <c r="N5513" s="526"/>
      <c r="O5513" s="535"/>
      <c r="AC5513" s="274"/>
    </row>
    <row r="5514" spans="1:29" x14ac:dyDescent="0.2">
      <c r="A5514" s="528"/>
      <c r="B5514" s="477" t="str">
        <f t="shared" si="256"/>
        <v xml:space="preserve"> </v>
      </c>
      <c r="C5514" s="477"/>
      <c r="D5514" s="526"/>
      <c r="E5514" s="529"/>
      <c r="F5514" s="529"/>
      <c r="G5514" s="530"/>
      <c r="H5514" s="530"/>
      <c r="I5514" s="532"/>
      <c r="J5514" s="531" t="e">
        <f>VLOOKUP(K5514,'[11]CONSOLIDADO PLAN DESARROLLO'!$DK$9:$DM5810,3,0)</f>
        <v>#N/A</v>
      </c>
      <c r="K5514" s="532"/>
      <c r="L5514" s="531" t="str">
        <f>IF(K5514=0,"0-0",(VLOOKUP(K5514,'[11]CONSOLIDADO PLAN DESARROLLO'!$DK$9:$DM$305,2,0)))</f>
        <v>0-0</v>
      </c>
      <c r="M5514" s="532" t="str">
        <f t="shared" si="257"/>
        <v>0-0</v>
      </c>
      <c r="N5514" s="526"/>
      <c r="O5514" s="535"/>
      <c r="AC5514" s="274"/>
    </row>
    <row r="5515" spans="1:29" x14ac:dyDescent="0.2">
      <c r="A5515" s="528"/>
      <c r="B5515" s="477" t="str">
        <f t="shared" si="256"/>
        <v xml:space="preserve"> </v>
      </c>
      <c r="C5515" s="477"/>
      <c r="D5515" s="526"/>
      <c r="E5515" s="529"/>
      <c r="F5515" s="529"/>
      <c r="G5515" s="530"/>
      <c r="H5515" s="530"/>
      <c r="I5515" s="532"/>
      <c r="J5515" s="531" t="e">
        <f>VLOOKUP(K5515,'[11]CONSOLIDADO PLAN DESARROLLO'!$DK$9:$DM5811,3,0)</f>
        <v>#N/A</v>
      </c>
      <c r="K5515" s="532"/>
      <c r="L5515" s="531" t="str">
        <f>IF(K5515=0,"0-0",(VLOOKUP(K5515,'[11]CONSOLIDADO PLAN DESARROLLO'!$DK$9:$DM$305,2,0)))</f>
        <v>0-0</v>
      </c>
      <c r="M5515" s="532" t="str">
        <f t="shared" si="257"/>
        <v>0-0</v>
      </c>
      <c r="N5515" s="526"/>
      <c r="O5515" s="535"/>
      <c r="AC5515" s="274"/>
    </row>
    <row r="5516" spans="1:29" x14ac:dyDescent="0.2">
      <c r="A5516" s="528"/>
      <c r="B5516" s="477" t="str">
        <f t="shared" si="256"/>
        <v xml:space="preserve"> </v>
      </c>
      <c r="C5516" s="477"/>
      <c r="D5516" s="526"/>
      <c r="E5516" s="529"/>
      <c r="F5516" s="529"/>
      <c r="G5516" s="530"/>
      <c r="H5516" s="530"/>
      <c r="I5516" s="532"/>
      <c r="J5516" s="531" t="e">
        <f>VLOOKUP(K5516,'[11]CONSOLIDADO PLAN DESARROLLO'!$DK$9:$DM5812,3,0)</f>
        <v>#N/A</v>
      </c>
      <c r="K5516" s="532"/>
      <c r="L5516" s="531" t="str">
        <f>IF(K5516=0,"0-0",(VLOOKUP(K5516,'[11]CONSOLIDADO PLAN DESARROLLO'!$DK$9:$DM$305,2,0)))</f>
        <v>0-0</v>
      </c>
      <c r="M5516" s="532" t="str">
        <f t="shared" si="257"/>
        <v>0-0</v>
      </c>
      <c r="N5516" s="526"/>
      <c r="O5516" s="535"/>
      <c r="AC5516" s="274"/>
    </row>
    <row r="5517" spans="1:29" x14ac:dyDescent="0.2">
      <c r="A5517" s="528"/>
      <c r="B5517" s="477" t="str">
        <f t="shared" si="256"/>
        <v xml:space="preserve"> </v>
      </c>
      <c r="C5517" s="477"/>
      <c r="D5517" s="526"/>
      <c r="E5517" s="529"/>
      <c r="F5517" s="529"/>
      <c r="G5517" s="530"/>
      <c r="H5517" s="530"/>
      <c r="I5517" s="532"/>
      <c r="J5517" s="531" t="e">
        <f>VLOOKUP(K5517,'[11]CONSOLIDADO PLAN DESARROLLO'!$DK$9:$DM5813,3,0)</f>
        <v>#N/A</v>
      </c>
      <c r="K5517" s="532"/>
      <c r="L5517" s="531" t="str">
        <f>IF(K5517=0,"0-0",(VLOOKUP(K5517,'[11]CONSOLIDADO PLAN DESARROLLO'!$DK$9:$DM$305,2,0)))</f>
        <v>0-0</v>
      </c>
      <c r="M5517" s="532" t="str">
        <f t="shared" si="257"/>
        <v>0-0</v>
      </c>
      <c r="N5517" s="526"/>
      <c r="O5517" s="535"/>
      <c r="AC5517" s="274"/>
    </row>
    <row r="5518" spans="1:29" x14ac:dyDescent="0.2">
      <c r="A5518" s="528"/>
      <c r="B5518" s="477" t="str">
        <f t="shared" si="256"/>
        <v xml:space="preserve"> </v>
      </c>
      <c r="C5518" s="477"/>
      <c r="D5518" s="526"/>
      <c r="E5518" s="529"/>
      <c r="F5518" s="529"/>
      <c r="G5518" s="530"/>
      <c r="H5518" s="530"/>
      <c r="I5518" s="532"/>
      <c r="J5518" s="531" t="e">
        <f>VLOOKUP(K5518,'[11]CONSOLIDADO PLAN DESARROLLO'!$DK$9:$DM5814,3,0)</f>
        <v>#N/A</v>
      </c>
      <c r="K5518" s="532"/>
      <c r="L5518" s="531" t="str">
        <f>IF(K5518=0,"0-0",(VLOOKUP(K5518,'[11]CONSOLIDADO PLAN DESARROLLO'!$DK$9:$DM$305,2,0)))</f>
        <v>0-0</v>
      </c>
      <c r="M5518" s="532" t="str">
        <f t="shared" si="257"/>
        <v>0-0</v>
      </c>
      <c r="N5518" s="526"/>
      <c r="O5518" s="535"/>
      <c r="AC5518" s="274"/>
    </row>
    <row r="5519" spans="1:29" x14ac:dyDescent="0.2">
      <c r="A5519" s="528"/>
      <c r="B5519" s="477" t="str">
        <f t="shared" si="256"/>
        <v xml:space="preserve"> </v>
      </c>
      <c r="C5519" s="477"/>
      <c r="D5519" s="526"/>
      <c r="E5519" s="529"/>
      <c r="F5519" s="529"/>
      <c r="G5519" s="530"/>
      <c r="H5519" s="530"/>
      <c r="I5519" s="532"/>
      <c r="J5519" s="531" t="e">
        <f>VLOOKUP(K5519,'[11]CONSOLIDADO PLAN DESARROLLO'!$DK$9:$DM5815,3,0)</f>
        <v>#N/A</v>
      </c>
      <c r="K5519" s="532"/>
      <c r="L5519" s="531" t="str">
        <f>IF(K5519=0,"0-0",(VLOOKUP(K5519,'[11]CONSOLIDADO PLAN DESARROLLO'!$DK$9:$DM$305,2,0)))</f>
        <v>0-0</v>
      </c>
      <c r="M5519" s="532" t="str">
        <f t="shared" si="257"/>
        <v>0-0</v>
      </c>
      <c r="N5519" s="526"/>
      <c r="O5519" s="535"/>
      <c r="AC5519" s="274"/>
    </row>
    <row r="5520" spans="1:29" x14ac:dyDescent="0.2">
      <c r="A5520" s="528"/>
      <c r="B5520" s="477" t="str">
        <f t="shared" si="256"/>
        <v xml:space="preserve"> </v>
      </c>
      <c r="C5520" s="477"/>
      <c r="D5520" s="526"/>
      <c r="E5520" s="529"/>
      <c r="F5520" s="529"/>
      <c r="G5520" s="530"/>
      <c r="H5520" s="530"/>
      <c r="I5520" s="532"/>
      <c r="J5520" s="531" t="e">
        <f>VLOOKUP(K5520,'[11]CONSOLIDADO PLAN DESARROLLO'!$DK$9:$DM5816,3,0)</f>
        <v>#N/A</v>
      </c>
      <c r="K5520" s="532"/>
      <c r="L5520" s="531" t="str">
        <f>IF(K5520=0,"0-0",(VLOOKUP(K5520,'[11]CONSOLIDADO PLAN DESARROLLO'!$DK$9:$DM$305,2,0)))</f>
        <v>0-0</v>
      </c>
      <c r="M5520" s="532" t="str">
        <f t="shared" si="257"/>
        <v>0-0</v>
      </c>
      <c r="N5520" s="526"/>
      <c r="O5520" s="535"/>
      <c r="AC5520" s="274"/>
    </row>
    <row r="5521" spans="1:29" x14ac:dyDescent="0.2">
      <c r="A5521" s="528"/>
      <c r="B5521" s="477" t="str">
        <f t="shared" si="256"/>
        <v xml:space="preserve"> </v>
      </c>
      <c r="C5521" s="477"/>
      <c r="D5521" s="526"/>
      <c r="E5521" s="529"/>
      <c r="F5521" s="529"/>
      <c r="G5521" s="530"/>
      <c r="H5521" s="530"/>
      <c r="I5521" s="532"/>
      <c r="J5521" s="531" t="e">
        <f>VLOOKUP(K5521,'[11]CONSOLIDADO PLAN DESARROLLO'!$DK$9:$DM5817,3,0)</f>
        <v>#N/A</v>
      </c>
      <c r="K5521" s="532"/>
      <c r="L5521" s="531" t="str">
        <f>IF(K5521=0,"0-0",(VLOOKUP(K5521,'[11]CONSOLIDADO PLAN DESARROLLO'!$DK$9:$DM$305,2,0)))</f>
        <v>0-0</v>
      </c>
      <c r="M5521" s="532" t="str">
        <f t="shared" si="257"/>
        <v>0-0</v>
      </c>
      <c r="N5521" s="526"/>
      <c r="O5521" s="535"/>
      <c r="AC5521" s="274"/>
    </row>
    <row r="5522" spans="1:29" x14ac:dyDescent="0.2">
      <c r="A5522" s="528"/>
      <c r="B5522" s="477" t="str">
        <f t="shared" si="256"/>
        <v xml:space="preserve"> </v>
      </c>
      <c r="C5522" s="477"/>
      <c r="D5522" s="526"/>
      <c r="E5522" s="529"/>
      <c r="F5522" s="529"/>
      <c r="G5522" s="530"/>
      <c r="H5522" s="530"/>
      <c r="I5522" s="532"/>
      <c r="J5522" s="531" t="e">
        <f>VLOOKUP(K5522,'[11]CONSOLIDADO PLAN DESARROLLO'!$DK$9:$DM5818,3,0)</f>
        <v>#N/A</v>
      </c>
      <c r="K5522" s="532"/>
      <c r="L5522" s="531" t="str">
        <f>IF(K5522=0,"0-0",(VLOOKUP(K5522,'[11]CONSOLIDADO PLAN DESARROLLO'!$DK$9:$DM$305,2,0)))</f>
        <v>0-0</v>
      </c>
      <c r="M5522" s="532" t="str">
        <f t="shared" si="257"/>
        <v>0-0</v>
      </c>
      <c r="N5522" s="526"/>
      <c r="O5522" s="535"/>
      <c r="AC5522" s="274"/>
    </row>
    <row r="5523" spans="1:29" x14ac:dyDescent="0.2">
      <c r="A5523" s="528"/>
      <c r="B5523" s="477" t="str">
        <f t="shared" si="256"/>
        <v xml:space="preserve"> </v>
      </c>
      <c r="C5523" s="477"/>
      <c r="D5523" s="526"/>
      <c r="E5523" s="529"/>
      <c r="F5523" s="529"/>
      <c r="G5523" s="530"/>
      <c r="H5523" s="530"/>
      <c r="I5523" s="532"/>
      <c r="J5523" s="531" t="e">
        <f>VLOOKUP(K5523,'[11]CONSOLIDADO PLAN DESARROLLO'!$DK$9:$DM5819,3,0)</f>
        <v>#N/A</v>
      </c>
      <c r="K5523" s="532"/>
      <c r="L5523" s="531" t="str">
        <f>IF(K5523=0,"0-0",(VLOOKUP(K5523,'[11]CONSOLIDADO PLAN DESARROLLO'!$DK$9:$DM$305,2,0)))</f>
        <v>0-0</v>
      </c>
      <c r="M5523" s="532" t="str">
        <f t="shared" si="257"/>
        <v>0-0</v>
      </c>
      <c r="N5523" s="526"/>
      <c r="O5523" s="535"/>
      <c r="AC5523" s="274"/>
    </row>
    <row r="5524" spans="1:29" x14ac:dyDescent="0.2">
      <c r="A5524" s="528"/>
      <c r="B5524" s="477" t="str">
        <f t="shared" si="256"/>
        <v xml:space="preserve"> </v>
      </c>
      <c r="C5524" s="477"/>
      <c r="D5524" s="526"/>
      <c r="E5524" s="529"/>
      <c r="F5524" s="529"/>
      <c r="G5524" s="530"/>
      <c r="H5524" s="530"/>
      <c r="I5524" s="532"/>
      <c r="J5524" s="531" t="e">
        <f>VLOOKUP(K5524,'[11]CONSOLIDADO PLAN DESARROLLO'!$DK$9:$DM5820,3,0)</f>
        <v>#N/A</v>
      </c>
      <c r="K5524" s="532"/>
      <c r="L5524" s="531" t="str">
        <f>IF(K5524=0,"0-0",(VLOOKUP(K5524,'[11]CONSOLIDADO PLAN DESARROLLO'!$DK$9:$DM$305,2,0)))</f>
        <v>0-0</v>
      </c>
      <c r="M5524" s="532" t="str">
        <f t="shared" si="257"/>
        <v>0-0</v>
      </c>
      <c r="N5524" s="526"/>
      <c r="O5524" s="535"/>
      <c r="AC5524" s="274"/>
    </row>
    <row r="5525" spans="1:29" x14ac:dyDescent="0.2">
      <c r="A5525" s="528"/>
      <c r="B5525" s="477" t="str">
        <f t="shared" si="256"/>
        <v xml:space="preserve"> </v>
      </c>
      <c r="C5525" s="477"/>
      <c r="D5525" s="526"/>
      <c r="E5525" s="529"/>
      <c r="F5525" s="529"/>
      <c r="G5525" s="530"/>
      <c r="H5525" s="530"/>
      <c r="I5525" s="532"/>
      <c r="J5525" s="531" t="e">
        <f>VLOOKUP(K5525,'[11]CONSOLIDADO PLAN DESARROLLO'!$DK$9:$DM5821,3,0)</f>
        <v>#N/A</v>
      </c>
      <c r="K5525" s="532"/>
      <c r="L5525" s="531" t="str">
        <f>IF(K5525=0,"0-0",(VLOOKUP(K5525,'[11]CONSOLIDADO PLAN DESARROLLO'!$DK$9:$DM$305,2,0)))</f>
        <v>0-0</v>
      </c>
      <c r="M5525" s="532" t="str">
        <f t="shared" si="257"/>
        <v>0-0</v>
      </c>
      <c r="N5525" s="526"/>
      <c r="O5525" s="535"/>
      <c r="AC5525" s="274"/>
    </row>
    <row r="5526" spans="1:29" x14ac:dyDescent="0.2">
      <c r="A5526" s="528"/>
      <c r="B5526" s="477" t="str">
        <f t="shared" si="256"/>
        <v xml:space="preserve"> </v>
      </c>
      <c r="C5526" s="477"/>
      <c r="D5526" s="526"/>
      <c r="E5526" s="529"/>
      <c r="F5526" s="529"/>
      <c r="G5526" s="530"/>
      <c r="H5526" s="530"/>
      <c r="I5526" s="532"/>
      <c r="J5526" s="531" t="e">
        <f>VLOOKUP(K5526,'[11]CONSOLIDADO PLAN DESARROLLO'!$DK$9:$DM5822,3,0)</f>
        <v>#N/A</v>
      </c>
      <c r="K5526" s="532"/>
      <c r="L5526" s="531" t="str">
        <f>IF(K5526=0,"0-0",(VLOOKUP(K5526,'[11]CONSOLIDADO PLAN DESARROLLO'!$DK$9:$DM$305,2,0)))</f>
        <v>0-0</v>
      </c>
      <c r="M5526" s="532" t="str">
        <f t="shared" si="257"/>
        <v>0-0</v>
      </c>
      <c r="N5526" s="526"/>
      <c r="O5526" s="535"/>
      <c r="AC5526" s="274"/>
    </row>
    <row r="5527" spans="1:29" x14ac:dyDescent="0.2">
      <c r="A5527" s="528"/>
      <c r="B5527" s="477" t="str">
        <f t="shared" si="256"/>
        <v xml:space="preserve"> </v>
      </c>
      <c r="C5527" s="477"/>
      <c r="D5527" s="526"/>
      <c r="E5527" s="529"/>
      <c r="F5527" s="529"/>
      <c r="G5527" s="530"/>
      <c r="H5527" s="530"/>
      <c r="I5527" s="532"/>
      <c r="J5527" s="531" t="e">
        <f>VLOOKUP(K5527,'[11]CONSOLIDADO PLAN DESARROLLO'!$DK$9:$DM5823,3,0)</f>
        <v>#N/A</v>
      </c>
      <c r="K5527" s="532"/>
      <c r="L5527" s="531" t="str">
        <f>IF(K5527=0,"0-0",(VLOOKUP(K5527,'[11]CONSOLIDADO PLAN DESARROLLO'!$DK$9:$DM$305,2,0)))</f>
        <v>0-0</v>
      </c>
      <c r="M5527" s="532" t="str">
        <f t="shared" si="257"/>
        <v>0-0</v>
      </c>
      <c r="N5527" s="526"/>
      <c r="O5527" s="535"/>
      <c r="AC5527" s="274"/>
    </row>
    <row r="5528" spans="1:29" x14ac:dyDescent="0.2">
      <c r="A5528" s="528"/>
      <c r="B5528" s="477" t="str">
        <f t="shared" si="256"/>
        <v xml:space="preserve"> </v>
      </c>
      <c r="C5528" s="477"/>
      <c r="D5528" s="526"/>
      <c r="E5528" s="529"/>
      <c r="F5528" s="529"/>
      <c r="G5528" s="530"/>
      <c r="H5528" s="530"/>
      <c r="I5528" s="532"/>
      <c r="J5528" s="531" t="e">
        <f>VLOOKUP(K5528,'[11]CONSOLIDADO PLAN DESARROLLO'!$DK$9:$DM5824,3,0)</f>
        <v>#N/A</v>
      </c>
      <c r="K5528" s="532"/>
      <c r="L5528" s="531" t="str">
        <f>IF(K5528=0,"0-0",(VLOOKUP(K5528,'[11]CONSOLIDADO PLAN DESARROLLO'!$DK$9:$DM$305,2,0)))</f>
        <v>0-0</v>
      </c>
      <c r="M5528" s="532" t="str">
        <f t="shared" si="257"/>
        <v>0-0</v>
      </c>
      <c r="N5528" s="526"/>
      <c r="O5528" s="535"/>
      <c r="AC5528" s="274"/>
    </row>
    <row r="5529" spans="1:29" x14ac:dyDescent="0.2">
      <c r="A5529" s="528"/>
      <c r="B5529" s="477" t="str">
        <f t="shared" si="256"/>
        <v xml:space="preserve"> </v>
      </c>
      <c r="C5529" s="477"/>
      <c r="D5529" s="526"/>
      <c r="E5529" s="529"/>
      <c r="F5529" s="529"/>
      <c r="G5529" s="530"/>
      <c r="H5529" s="530"/>
      <c r="I5529" s="532"/>
      <c r="J5529" s="531" t="e">
        <f>VLOOKUP(K5529,'[11]CONSOLIDADO PLAN DESARROLLO'!$DK$9:$DM5825,3,0)</f>
        <v>#N/A</v>
      </c>
      <c r="K5529" s="532"/>
      <c r="L5529" s="531" t="str">
        <f>IF(K5529=0,"0-0",(VLOOKUP(K5529,'[11]CONSOLIDADO PLAN DESARROLLO'!$DK$9:$DM$305,2,0)))</f>
        <v>0-0</v>
      </c>
      <c r="M5529" s="532" t="str">
        <f t="shared" si="257"/>
        <v>0-0</v>
      </c>
      <c r="N5529" s="526"/>
      <c r="O5529" s="535"/>
      <c r="AC5529" s="274"/>
    </row>
    <row r="5530" spans="1:29" x14ac:dyDescent="0.2">
      <c r="A5530" s="528"/>
      <c r="B5530" s="477" t="str">
        <f t="shared" si="256"/>
        <v xml:space="preserve"> </v>
      </c>
      <c r="C5530" s="477"/>
      <c r="D5530" s="526"/>
      <c r="E5530" s="529"/>
      <c r="F5530" s="529"/>
      <c r="G5530" s="530"/>
      <c r="H5530" s="530"/>
      <c r="I5530" s="532"/>
      <c r="J5530" s="531" t="e">
        <f>VLOOKUP(K5530,'[11]CONSOLIDADO PLAN DESARROLLO'!$DK$9:$DM5826,3,0)</f>
        <v>#N/A</v>
      </c>
      <c r="K5530" s="532"/>
      <c r="L5530" s="531" t="str">
        <f>IF(K5530=0,"0-0",(VLOOKUP(K5530,'[11]CONSOLIDADO PLAN DESARROLLO'!$DK$9:$DM$305,2,0)))</f>
        <v>0-0</v>
      </c>
      <c r="M5530" s="532" t="str">
        <f t="shared" si="257"/>
        <v>0-0</v>
      </c>
      <c r="N5530" s="526"/>
      <c r="O5530" s="535"/>
      <c r="AC5530" s="274"/>
    </row>
    <row r="5531" spans="1:29" x14ac:dyDescent="0.2">
      <c r="A5531" s="528"/>
      <c r="B5531" s="477" t="str">
        <f t="shared" si="256"/>
        <v xml:space="preserve"> </v>
      </c>
      <c r="C5531" s="477"/>
      <c r="D5531" s="526"/>
      <c r="E5531" s="529"/>
      <c r="F5531" s="529"/>
      <c r="G5531" s="530"/>
      <c r="H5531" s="530"/>
      <c r="I5531" s="532"/>
      <c r="J5531" s="531" t="e">
        <f>VLOOKUP(K5531,'[11]CONSOLIDADO PLAN DESARROLLO'!$DK$9:$DM5827,3,0)</f>
        <v>#N/A</v>
      </c>
      <c r="K5531" s="532"/>
      <c r="L5531" s="531" t="str">
        <f>IF(K5531=0,"0-0",(VLOOKUP(K5531,'[11]CONSOLIDADO PLAN DESARROLLO'!$DK$9:$DM$305,2,0)))</f>
        <v>0-0</v>
      </c>
      <c r="M5531" s="532" t="str">
        <f t="shared" si="257"/>
        <v>0-0</v>
      </c>
      <c r="N5531" s="526"/>
      <c r="O5531" s="535"/>
      <c r="AC5531" s="274"/>
    </row>
    <row r="5532" spans="1:29" x14ac:dyDescent="0.2">
      <c r="A5532" s="528"/>
      <c r="B5532" s="477" t="str">
        <f t="shared" si="256"/>
        <v xml:space="preserve"> </v>
      </c>
      <c r="C5532" s="477"/>
      <c r="D5532" s="526"/>
      <c r="E5532" s="529"/>
      <c r="F5532" s="529"/>
      <c r="G5532" s="530"/>
      <c r="H5532" s="530"/>
      <c r="I5532" s="532"/>
      <c r="J5532" s="531" t="e">
        <f>VLOOKUP(K5532,'[11]CONSOLIDADO PLAN DESARROLLO'!$DK$9:$DM5828,3,0)</f>
        <v>#N/A</v>
      </c>
      <c r="K5532" s="532"/>
      <c r="L5532" s="531" t="str">
        <f>IF(K5532=0,"0-0",(VLOOKUP(K5532,'[11]CONSOLIDADO PLAN DESARROLLO'!$DK$9:$DM$305,2,0)))</f>
        <v>0-0</v>
      </c>
      <c r="M5532" s="532" t="str">
        <f t="shared" si="257"/>
        <v>0-0</v>
      </c>
      <c r="N5532" s="526"/>
      <c r="O5532" s="535"/>
      <c r="AC5532" s="274"/>
    </row>
    <row r="5533" spans="1:29" x14ac:dyDescent="0.2">
      <c r="A5533" s="528"/>
      <c r="B5533" s="477" t="str">
        <f t="shared" si="256"/>
        <v xml:space="preserve"> </v>
      </c>
      <c r="C5533" s="477"/>
      <c r="D5533" s="526"/>
      <c r="E5533" s="529"/>
      <c r="F5533" s="529"/>
      <c r="G5533" s="530"/>
      <c r="H5533" s="530"/>
      <c r="I5533" s="532"/>
      <c r="J5533" s="531" t="e">
        <f>VLOOKUP(K5533,'[11]CONSOLIDADO PLAN DESARROLLO'!$DK$9:$DM5829,3,0)</f>
        <v>#N/A</v>
      </c>
      <c r="K5533" s="532"/>
      <c r="L5533" s="531" t="str">
        <f>IF(K5533=0,"0-0",(VLOOKUP(K5533,'[11]CONSOLIDADO PLAN DESARROLLO'!$DK$9:$DM$305,2,0)))</f>
        <v>0-0</v>
      </c>
      <c r="M5533" s="532" t="str">
        <f t="shared" si="257"/>
        <v>0-0</v>
      </c>
      <c r="N5533" s="526"/>
      <c r="O5533" s="535"/>
      <c r="AC5533" s="274"/>
    </row>
    <row r="5534" spans="1:29" x14ac:dyDescent="0.2">
      <c r="A5534" s="528"/>
      <c r="B5534" s="477" t="str">
        <f t="shared" si="256"/>
        <v xml:space="preserve"> </v>
      </c>
      <c r="C5534" s="477"/>
      <c r="D5534" s="526"/>
      <c r="E5534" s="529"/>
      <c r="F5534" s="529"/>
      <c r="G5534" s="530"/>
      <c r="H5534" s="530"/>
      <c r="I5534" s="532"/>
      <c r="J5534" s="531" t="e">
        <f>VLOOKUP(K5534,'[11]CONSOLIDADO PLAN DESARROLLO'!$DK$9:$DM5830,3,0)</f>
        <v>#N/A</v>
      </c>
      <c r="K5534" s="532"/>
      <c r="L5534" s="531" t="str">
        <f>IF(K5534=0,"0-0",(VLOOKUP(K5534,'[11]CONSOLIDADO PLAN DESARROLLO'!$DK$9:$DM$305,2,0)))</f>
        <v>0-0</v>
      </c>
      <c r="M5534" s="532" t="str">
        <f t="shared" si="257"/>
        <v>0-0</v>
      </c>
      <c r="N5534" s="526"/>
      <c r="O5534" s="535"/>
      <c r="AC5534" s="274"/>
    </row>
    <row r="5535" spans="1:29" x14ac:dyDescent="0.2">
      <c r="A5535" s="528"/>
      <c r="B5535" s="477" t="str">
        <f t="shared" si="256"/>
        <v xml:space="preserve"> </v>
      </c>
      <c r="C5535" s="477"/>
      <c r="D5535" s="526"/>
      <c r="E5535" s="529"/>
      <c r="F5535" s="529"/>
      <c r="G5535" s="530"/>
      <c r="H5535" s="530"/>
      <c r="I5535" s="532"/>
      <c r="J5535" s="531" t="e">
        <f>VLOOKUP(K5535,'[11]CONSOLIDADO PLAN DESARROLLO'!$DK$9:$DM5831,3,0)</f>
        <v>#N/A</v>
      </c>
      <c r="K5535" s="532"/>
      <c r="L5535" s="531" t="str">
        <f>IF(K5535=0,"0-0",(VLOOKUP(K5535,'[11]CONSOLIDADO PLAN DESARROLLO'!$DK$9:$DM$305,2,0)))</f>
        <v>0-0</v>
      </c>
      <c r="M5535" s="532" t="str">
        <f t="shared" si="257"/>
        <v>0-0</v>
      </c>
      <c r="N5535" s="526"/>
      <c r="O5535" s="535"/>
      <c r="AC5535" s="274"/>
    </row>
    <row r="5536" spans="1:29" x14ac:dyDescent="0.2">
      <c r="A5536" s="528"/>
      <c r="B5536" s="477" t="str">
        <f t="shared" si="256"/>
        <v xml:space="preserve"> </v>
      </c>
      <c r="C5536" s="477"/>
      <c r="D5536" s="526"/>
      <c r="E5536" s="529"/>
      <c r="F5536" s="529"/>
      <c r="G5536" s="530"/>
      <c r="H5536" s="530"/>
      <c r="I5536" s="532"/>
      <c r="J5536" s="531" t="e">
        <f>VLOOKUP(K5536,'[11]CONSOLIDADO PLAN DESARROLLO'!$DK$9:$DM5832,3,0)</f>
        <v>#N/A</v>
      </c>
      <c r="K5536" s="532"/>
      <c r="L5536" s="531" t="str">
        <f>IF(K5536=0,"0-0",(VLOOKUP(K5536,'[11]CONSOLIDADO PLAN DESARROLLO'!$DK$9:$DM$305,2,0)))</f>
        <v>0-0</v>
      </c>
      <c r="M5536" s="532" t="str">
        <f t="shared" si="257"/>
        <v>0-0</v>
      </c>
      <c r="N5536" s="526"/>
      <c r="O5536" s="535"/>
      <c r="AC5536" s="274"/>
    </row>
    <row r="5537" spans="1:29" x14ac:dyDescent="0.2">
      <c r="A5537" s="528"/>
      <c r="B5537" s="477" t="str">
        <f t="shared" si="256"/>
        <v xml:space="preserve"> </v>
      </c>
      <c r="C5537" s="477"/>
      <c r="D5537" s="526"/>
      <c r="E5537" s="529"/>
      <c r="F5537" s="529"/>
      <c r="G5537" s="530"/>
      <c r="H5537" s="530"/>
      <c r="I5537" s="532"/>
      <c r="J5537" s="531" t="e">
        <f>VLOOKUP(K5537,'[11]CONSOLIDADO PLAN DESARROLLO'!$DK$9:$DM5833,3,0)</f>
        <v>#N/A</v>
      </c>
      <c r="K5537" s="532"/>
      <c r="L5537" s="531" t="str">
        <f>IF(K5537=0,"0-0",(VLOOKUP(K5537,'[11]CONSOLIDADO PLAN DESARROLLO'!$DK$9:$DM$305,2,0)))</f>
        <v>0-0</v>
      </c>
      <c r="M5537" s="532" t="str">
        <f t="shared" si="257"/>
        <v>0-0</v>
      </c>
      <c r="N5537" s="526"/>
      <c r="O5537" s="535"/>
      <c r="AC5537" s="274"/>
    </row>
    <row r="5538" spans="1:29" x14ac:dyDescent="0.2">
      <c r="A5538" s="528"/>
      <c r="B5538" s="477" t="str">
        <f t="shared" si="256"/>
        <v xml:space="preserve"> </v>
      </c>
      <c r="C5538" s="477"/>
      <c r="D5538" s="526"/>
      <c r="E5538" s="529"/>
      <c r="F5538" s="529"/>
      <c r="G5538" s="530"/>
      <c r="H5538" s="530"/>
      <c r="I5538" s="532"/>
      <c r="J5538" s="531" t="e">
        <f>VLOOKUP(K5538,'[11]CONSOLIDADO PLAN DESARROLLO'!$DK$9:$DM5834,3,0)</f>
        <v>#N/A</v>
      </c>
      <c r="K5538" s="532"/>
      <c r="L5538" s="531" t="str">
        <f>IF(K5538=0,"0-0",(VLOOKUP(K5538,'[11]CONSOLIDADO PLAN DESARROLLO'!$DK$9:$DM$305,2,0)))</f>
        <v>0-0</v>
      </c>
      <c r="M5538" s="532" t="str">
        <f t="shared" si="257"/>
        <v>0-0</v>
      </c>
      <c r="N5538" s="526"/>
      <c r="O5538" s="535"/>
      <c r="AC5538" s="274"/>
    </row>
    <row r="5539" spans="1:29" x14ac:dyDescent="0.2">
      <c r="A5539" s="528"/>
      <c r="B5539" s="477" t="str">
        <f t="shared" si="256"/>
        <v xml:space="preserve"> </v>
      </c>
      <c r="C5539" s="477"/>
      <c r="D5539" s="526"/>
      <c r="E5539" s="529"/>
      <c r="F5539" s="529"/>
      <c r="G5539" s="530"/>
      <c r="H5539" s="530"/>
      <c r="I5539" s="532"/>
      <c r="J5539" s="531" t="e">
        <f>VLOOKUP(K5539,'[11]CONSOLIDADO PLAN DESARROLLO'!$DK$9:$DM5835,3,0)</f>
        <v>#N/A</v>
      </c>
      <c r="K5539" s="532"/>
      <c r="L5539" s="531" t="str">
        <f>IF(K5539=0,"0-0",(VLOOKUP(K5539,'[11]CONSOLIDADO PLAN DESARROLLO'!$DK$9:$DM$305,2,0)))</f>
        <v>0-0</v>
      </c>
      <c r="M5539" s="532" t="str">
        <f t="shared" si="257"/>
        <v>0-0</v>
      </c>
      <c r="N5539" s="526"/>
      <c r="O5539" s="535"/>
      <c r="AC5539" s="274"/>
    </row>
    <row r="5540" spans="1:29" x14ac:dyDescent="0.2">
      <c r="A5540" s="528"/>
      <c r="B5540" s="477" t="str">
        <f t="shared" si="256"/>
        <v xml:space="preserve"> </v>
      </c>
      <c r="C5540" s="477"/>
      <c r="D5540" s="526"/>
      <c r="E5540" s="529"/>
      <c r="F5540" s="529"/>
      <c r="G5540" s="530"/>
      <c r="H5540" s="530"/>
      <c r="I5540" s="532"/>
      <c r="J5540" s="531" t="e">
        <f>VLOOKUP(K5540,'[11]CONSOLIDADO PLAN DESARROLLO'!$DK$9:$DM5836,3,0)</f>
        <v>#N/A</v>
      </c>
      <c r="K5540" s="532"/>
      <c r="L5540" s="531" t="str">
        <f>IF(K5540=0,"0-0",(VLOOKUP(K5540,'[11]CONSOLIDADO PLAN DESARROLLO'!$DK$9:$DM$305,2,0)))</f>
        <v>0-0</v>
      </c>
      <c r="M5540" s="532" t="str">
        <f t="shared" si="257"/>
        <v>0-0</v>
      </c>
      <c r="N5540" s="526"/>
      <c r="O5540" s="535"/>
      <c r="AC5540" s="274"/>
    </row>
    <row r="5541" spans="1:29" x14ac:dyDescent="0.2">
      <c r="A5541" s="528"/>
      <c r="B5541" s="477" t="str">
        <f t="shared" si="256"/>
        <v xml:space="preserve"> </v>
      </c>
      <c r="C5541" s="477"/>
      <c r="D5541" s="526"/>
      <c r="E5541" s="529"/>
      <c r="F5541" s="529"/>
      <c r="G5541" s="530"/>
      <c r="H5541" s="530"/>
      <c r="I5541" s="532"/>
      <c r="J5541" s="531" t="e">
        <f>VLOOKUP(K5541,'[11]CONSOLIDADO PLAN DESARROLLO'!$DK$9:$DM5837,3,0)</f>
        <v>#N/A</v>
      </c>
      <c r="K5541" s="532"/>
      <c r="L5541" s="531" t="str">
        <f>IF(K5541=0,"0-0",(VLOOKUP(K5541,'[11]CONSOLIDADO PLAN DESARROLLO'!$DK$9:$DM$305,2,0)))</f>
        <v>0-0</v>
      </c>
      <c r="M5541" s="532" t="str">
        <f t="shared" si="257"/>
        <v>0-0</v>
      </c>
      <c r="N5541" s="526"/>
      <c r="O5541" s="535"/>
      <c r="AC5541" s="274"/>
    </row>
    <row r="5542" spans="1:29" x14ac:dyDescent="0.2">
      <c r="A5542" s="528"/>
      <c r="B5542" s="477" t="str">
        <f t="shared" si="256"/>
        <v xml:space="preserve"> </v>
      </c>
      <c r="C5542" s="477"/>
      <c r="D5542" s="526"/>
      <c r="E5542" s="529"/>
      <c r="F5542" s="529"/>
      <c r="G5542" s="530"/>
      <c r="H5542" s="530"/>
      <c r="I5542" s="532"/>
      <c r="J5542" s="531" t="e">
        <f>VLOOKUP(K5542,'[11]CONSOLIDADO PLAN DESARROLLO'!$DK$9:$DM5838,3,0)</f>
        <v>#N/A</v>
      </c>
      <c r="K5542" s="532"/>
      <c r="L5542" s="531" t="str">
        <f>IF(K5542=0,"0-0",(VLOOKUP(K5542,'[11]CONSOLIDADO PLAN DESARROLLO'!$DK$9:$DM$305,2,0)))</f>
        <v>0-0</v>
      </c>
      <c r="M5542" s="532" t="str">
        <f t="shared" si="257"/>
        <v>0-0</v>
      </c>
      <c r="N5542" s="526"/>
      <c r="O5542" s="535"/>
      <c r="AC5542" s="274"/>
    </row>
    <row r="5543" spans="1:29" x14ac:dyDescent="0.2">
      <c r="A5543" s="528"/>
      <c r="B5543" s="477" t="str">
        <f t="shared" si="256"/>
        <v xml:space="preserve"> </v>
      </c>
      <c r="C5543" s="477"/>
      <c r="D5543" s="526"/>
      <c r="E5543" s="529"/>
      <c r="F5543" s="529"/>
      <c r="G5543" s="530"/>
      <c r="H5543" s="530"/>
      <c r="I5543" s="532"/>
      <c r="J5543" s="531" t="e">
        <f>VLOOKUP(K5543,'[11]CONSOLIDADO PLAN DESARROLLO'!$DK$9:$DM5839,3,0)</f>
        <v>#N/A</v>
      </c>
      <c r="K5543" s="532"/>
      <c r="L5543" s="531" t="str">
        <f>IF(K5543=0,"0-0",(VLOOKUP(K5543,'[11]CONSOLIDADO PLAN DESARROLLO'!$DK$9:$DM$305,2,0)))</f>
        <v>0-0</v>
      </c>
      <c r="M5543" s="532" t="str">
        <f t="shared" si="257"/>
        <v>0-0</v>
      </c>
      <c r="N5543" s="526"/>
      <c r="O5543" s="535"/>
      <c r="AC5543" s="274"/>
    </row>
    <row r="5544" spans="1:29" x14ac:dyDescent="0.2">
      <c r="A5544" s="528"/>
      <c r="B5544" s="477" t="str">
        <f t="shared" si="256"/>
        <v xml:space="preserve"> </v>
      </c>
      <c r="C5544" s="477"/>
      <c r="D5544" s="526"/>
      <c r="E5544" s="529"/>
      <c r="F5544" s="529"/>
      <c r="G5544" s="530"/>
      <c r="H5544" s="530"/>
      <c r="I5544" s="532"/>
      <c r="J5544" s="531" t="e">
        <f>VLOOKUP(K5544,'[11]CONSOLIDADO PLAN DESARROLLO'!$DK$9:$DM5840,3,0)</f>
        <v>#N/A</v>
      </c>
      <c r="K5544" s="532"/>
      <c r="L5544" s="531" t="str">
        <f>IF(K5544=0,"0-0",(VLOOKUP(K5544,'[11]CONSOLIDADO PLAN DESARROLLO'!$DK$9:$DM$305,2,0)))</f>
        <v>0-0</v>
      </c>
      <c r="M5544" s="532" t="str">
        <f t="shared" si="257"/>
        <v>0-0</v>
      </c>
      <c r="N5544" s="526"/>
      <c r="O5544" s="535"/>
      <c r="AC5544" s="274"/>
    </row>
    <row r="5545" spans="1:29" x14ac:dyDescent="0.2">
      <c r="A5545" s="528"/>
      <c r="B5545" s="477" t="str">
        <f t="shared" si="256"/>
        <v xml:space="preserve"> </v>
      </c>
      <c r="C5545" s="477"/>
      <c r="D5545" s="526"/>
      <c r="E5545" s="529"/>
      <c r="F5545" s="529"/>
      <c r="G5545" s="530"/>
      <c r="H5545" s="530"/>
      <c r="I5545" s="532"/>
      <c r="J5545" s="531" t="e">
        <f>VLOOKUP(K5545,'[11]CONSOLIDADO PLAN DESARROLLO'!$DK$9:$DM5841,3,0)</f>
        <v>#N/A</v>
      </c>
      <c r="K5545" s="532"/>
      <c r="L5545" s="531" t="str">
        <f>IF(K5545=0,"0-0",(VLOOKUP(K5545,'[11]CONSOLIDADO PLAN DESARROLLO'!$DK$9:$DM$305,2,0)))</f>
        <v>0-0</v>
      </c>
      <c r="M5545" s="532" t="str">
        <f t="shared" si="257"/>
        <v>0-0</v>
      </c>
      <c r="N5545" s="526"/>
      <c r="O5545" s="535"/>
      <c r="AC5545" s="274"/>
    </row>
    <row r="5546" spans="1:29" x14ac:dyDescent="0.2">
      <c r="A5546" s="528"/>
      <c r="B5546" s="477" t="str">
        <f t="shared" si="256"/>
        <v xml:space="preserve"> </v>
      </c>
      <c r="C5546" s="477"/>
      <c r="D5546" s="526"/>
      <c r="E5546" s="529"/>
      <c r="F5546" s="529"/>
      <c r="G5546" s="530"/>
      <c r="H5546" s="530"/>
      <c r="I5546" s="532"/>
      <c r="J5546" s="531" t="e">
        <f>VLOOKUP(K5546,'[11]CONSOLIDADO PLAN DESARROLLO'!$DK$9:$DM5842,3,0)</f>
        <v>#N/A</v>
      </c>
      <c r="K5546" s="532"/>
      <c r="L5546" s="531" t="str">
        <f>IF(K5546=0,"0-0",(VLOOKUP(K5546,'[11]CONSOLIDADO PLAN DESARROLLO'!$DK$9:$DM$305,2,0)))</f>
        <v>0-0</v>
      </c>
      <c r="M5546" s="532" t="str">
        <f t="shared" si="257"/>
        <v>0-0</v>
      </c>
      <c r="N5546" s="526"/>
      <c r="O5546" s="535"/>
      <c r="AC5546" s="274"/>
    </row>
    <row r="5547" spans="1:29" x14ac:dyDescent="0.2">
      <c r="A5547" s="528"/>
      <c r="B5547" s="477" t="str">
        <f t="shared" si="256"/>
        <v xml:space="preserve"> </v>
      </c>
      <c r="C5547" s="477"/>
      <c r="D5547" s="526"/>
      <c r="E5547" s="529"/>
      <c r="F5547" s="529"/>
      <c r="G5547" s="530"/>
      <c r="H5547" s="530"/>
      <c r="I5547" s="532"/>
      <c r="J5547" s="531" t="e">
        <f>VLOOKUP(K5547,'[11]CONSOLIDADO PLAN DESARROLLO'!$DK$9:$DM5843,3,0)</f>
        <v>#N/A</v>
      </c>
      <c r="K5547" s="532"/>
      <c r="L5547" s="531" t="str">
        <f>IF(K5547=0,"0-0",(VLOOKUP(K5547,'[11]CONSOLIDADO PLAN DESARROLLO'!$DK$9:$DM$305,2,0)))</f>
        <v>0-0</v>
      </c>
      <c r="M5547" s="532" t="str">
        <f t="shared" si="257"/>
        <v>0-0</v>
      </c>
      <c r="N5547" s="526"/>
      <c r="O5547" s="535"/>
      <c r="AC5547" s="274"/>
    </row>
    <row r="5548" spans="1:29" x14ac:dyDescent="0.2">
      <c r="A5548" s="528"/>
      <c r="B5548" s="477" t="str">
        <f t="shared" si="256"/>
        <v xml:space="preserve"> </v>
      </c>
      <c r="C5548" s="477"/>
      <c r="D5548" s="526"/>
      <c r="E5548" s="529"/>
      <c r="F5548" s="529"/>
      <c r="G5548" s="530"/>
      <c r="H5548" s="530"/>
      <c r="I5548" s="532"/>
      <c r="J5548" s="531" t="e">
        <f>VLOOKUP(K5548,'[11]CONSOLIDADO PLAN DESARROLLO'!$DK$9:$DM5844,3,0)</f>
        <v>#N/A</v>
      </c>
      <c r="K5548" s="532"/>
      <c r="L5548" s="531" t="str">
        <f>IF(K5548=0,"0-0",(VLOOKUP(K5548,'[11]CONSOLIDADO PLAN DESARROLLO'!$DK$9:$DM$305,2,0)))</f>
        <v>0-0</v>
      </c>
      <c r="M5548" s="532" t="str">
        <f t="shared" si="257"/>
        <v>0-0</v>
      </c>
      <c r="N5548" s="526"/>
      <c r="O5548" s="535"/>
      <c r="AC5548" s="274"/>
    </row>
    <row r="5549" spans="1:29" x14ac:dyDescent="0.2">
      <c r="A5549" s="528"/>
      <c r="B5549" s="477" t="str">
        <f t="shared" si="256"/>
        <v xml:space="preserve"> </v>
      </c>
      <c r="C5549" s="477"/>
      <c r="D5549" s="526"/>
      <c r="E5549" s="529"/>
      <c r="F5549" s="529"/>
      <c r="G5549" s="530"/>
      <c r="H5549" s="530"/>
      <c r="I5549" s="532"/>
      <c r="J5549" s="531" t="e">
        <f>VLOOKUP(K5549,'[11]CONSOLIDADO PLAN DESARROLLO'!$DK$9:$DM5845,3,0)</f>
        <v>#N/A</v>
      </c>
      <c r="K5549" s="532"/>
      <c r="L5549" s="531" t="str">
        <f>IF(K5549=0,"0-0",(VLOOKUP(K5549,'[11]CONSOLIDADO PLAN DESARROLLO'!$DK$9:$DM$305,2,0)))</f>
        <v>0-0</v>
      </c>
      <c r="M5549" s="532" t="str">
        <f t="shared" si="257"/>
        <v>0-0</v>
      </c>
      <c r="N5549" s="526"/>
      <c r="O5549" s="535"/>
      <c r="AC5549" s="274"/>
    </row>
    <row r="5550" spans="1:29" x14ac:dyDescent="0.2">
      <c r="A5550" s="528"/>
      <c r="B5550" s="477" t="str">
        <f t="shared" si="256"/>
        <v xml:space="preserve"> </v>
      </c>
      <c r="C5550" s="477"/>
      <c r="D5550" s="526"/>
      <c r="E5550" s="529"/>
      <c r="F5550" s="529"/>
      <c r="G5550" s="530"/>
      <c r="H5550" s="530"/>
      <c r="I5550" s="532"/>
      <c r="J5550" s="531" t="e">
        <f>VLOOKUP(K5550,'[11]CONSOLIDADO PLAN DESARROLLO'!$DK$9:$DM5846,3,0)</f>
        <v>#N/A</v>
      </c>
      <c r="K5550" s="532"/>
      <c r="L5550" s="531" t="str">
        <f>IF(K5550=0,"0-0",(VLOOKUP(K5550,'[11]CONSOLIDADO PLAN DESARROLLO'!$DK$9:$DM$305,2,0)))</f>
        <v>0-0</v>
      </c>
      <c r="M5550" s="532" t="str">
        <f t="shared" si="257"/>
        <v>0-0</v>
      </c>
      <c r="N5550" s="526"/>
      <c r="O5550" s="535"/>
      <c r="AC5550" s="274"/>
    </row>
    <row r="5551" spans="1:29" x14ac:dyDescent="0.2">
      <c r="A5551" s="528"/>
      <c r="B5551" s="477" t="str">
        <f t="shared" si="256"/>
        <v xml:space="preserve"> </v>
      </c>
      <c r="C5551" s="477"/>
      <c r="D5551" s="526"/>
      <c r="E5551" s="529"/>
      <c r="F5551" s="529"/>
      <c r="G5551" s="530"/>
      <c r="H5551" s="530"/>
      <c r="I5551" s="532"/>
      <c r="J5551" s="531" t="e">
        <f>VLOOKUP(K5551,'[11]CONSOLIDADO PLAN DESARROLLO'!$DK$9:$DM5847,3,0)</f>
        <v>#N/A</v>
      </c>
      <c r="K5551" s="532"/>
      <c r="L5551" s="531" t="str">
        <f>IF(K5551=0,"0-0",(VLOOKUP(K5551,'[11]CONSOLIDADO PLAN DESARROLLO'!$DK$9:$DM$305,2,0)))</f>
        <v>0-0</v>
      </c>
      <c r="M5551" s="532" t="str">
        <f t="shared" si="257"/>
        <v>0-0</v>
      </c>
      <c r="N5551" s="526"/>
      <c r="O5551" s="535"/>
      <c r="AC5551" s="274"/>
    </row>
    <row r="5552" spans="1:29" x14ac:dyDescent="0.2">
      <c r="A5552" s="528"/>
      <c r="B5552" s="477" t="str">
        <f t="shared" si="256"/>
        <v xml:space="preserve"> </v>
      </c>
      <c r="C5552" s="477"/>
      <c r="D5552" s="526"/>
      <c r="E5552" s="529"/>
      <c r="F5552" s="529"/>
      <c r="G5552" s="530"/>
      <c r="H5552" s="530"/>
      <c r="I5552" s="532"/>
      <c r="J5552" s="531" t="e">
        <f>VLOOKUP(K5552,'[11]CONSOLIDADO PLAN DESARROLLO'!$DK$9:$DM5848,3,0)</f>
        <v>#N/A</v>
      </c>
      <c r="K5552" s="532"/>
      <c r="L5552" s="531" t="str">
        <f>IF(K5552=0,"0-0",(VLOOKUP(K5552,'[11]CONSOLIDADO PLAN DESARROLLO'!$DK$9:$DM$305,2,0)))</f>
        <v>0-0</v>
      </c>
      <c r="M5552" s="532" t="str">
        <f t="shared" si="257"/>
        <v>0-0</v>
      </c>
      <c r="N5552" s="526"/>
      <c r="O5552" s="535"/>
      <c r="AC5552" s="274"/>
    </row>
    <row r="5553" spans="1:29" x14ac:dyDescent="0.2">
      <c r="A5553" s="528"/>
      <c r="B5553" s="477" t="str">
        <f t="shared" si="256"/>
        <v xml:space="preserve"> </v>
      </c>
      <c r="C5553" s="477"/>
      <c r="D5553" s="526"/>
      <c r="E5553" s="529"/>
      <c r="F5553" s="529"/>
      <c r="G5553" s="530"/>
      <c r="H5553" s="530"/>
      <c r="I5553" s="532"/>
      <c r="J5553" s="531" t="e">
        <f>VLOOKUP(K5553,'[11]CONSOLIDADO PLAN DESARROLLO'!$DK$9:$DM5849,3,0)</f>
        <v>#N/A</v>
      </c>
      <c r="K5553" s="532"/>
      <c r="L5553" s="531" t="str">
        <f>IF(K5553=0,"0-0",(VLOOKUP(K5553,'[11]CONSOLIDADO PLAN DESARROLLO'!$DK$9:$DM$305,2,0)))</f>
        <v>0-0</v>
      </c>
      <c r="M5553" s="532" t="str">
        <f t="shared" si="257"/>
        <v>0-0</v>
      </c>
      <c r="N5553" s="526"/>
      <c r="O5553" s="535"/>
      <c r="AC5553" s="274"/>
    </row>
    <row r="5554" spans="1:29" x14ac:dyDescent="0.2">
      <c r="A5554" s="528"/>
      <c r="B5554" s="477" t="str">
        <f t="shared" si="256"/>
        <v xml:space="preserve"> </v>
      </c>
      <c r="C5554" s="477"/>
      <c r="D5554" s="526"/>
      <c r="E5554" s="529"/>
      <c r="F5554" s="529"/>
      <c r="G5554" s="530"/>
      <c r="H5554" s="530"/>
      <c r="I5554" s="532"/>
      <c r="J5554" s="531" t="e">
        <f>VLOOKUP(K5554,'[11]CONSOLIDADO PLAN DESARROLLO'!$DK$9:$DM5850,3,0)</f>
        <v>#N/A</v>
      </c>
      <c r="K5554" s="532"/>
      <c r="L5554" s="531" t="str">
        <f>IF(K5554=0,"0-0",(VLOOKUP(K5554,'[11]CONSOLIDADO PLAN DESARROLLO'!$DK$9:$DM$305,2,0)))</f>
        <v>0-0</v>
      </c>
      <c r="M5554" s="532" t="str">
        <f t="shared" si="257"/>
        <v>0-0</v>
      </c>
      <c r="N5554" s="526"/>
      <c r="O5554" s="535"/>
      <c r="AC5554" s="274"/>
    </row>
    <row r="5555" spans="1:29" x14ac:dyDescent="0.2">
      <c r="A5555" s="528"/>
      <c r="B5555" s="477" t="str">
        <f t="shared" si="256"/>
        <v xml:space="preserve"> </v>
      </c>
      <c r="C5555" s="477"/>
      <c r="D5555" s="526"/>
      <c r="E5555" s="529"/>
      <c r="F5555" s="529"/>
      <c r="G5555" s="530"/>
      <c r="H5555" s="530"/>
      <c r="I5555" s="532"/>
      <c r="J5555" s="531" t="e">
        <f>VLOOKUP(K5555,'[11]CONSOLIDADO PLAN DESARROLLO'!$DK$9:$DM5851,3,0)</f>
        <v>#N/A</v>
      </c>
      <c r="K5555" s="532"/>
      <c r="L5555" s="531" t="str">
        <f>IF(K5555=0,"0-0",(VLOOKUP(K5555,'[11]CONSOLIDADO PLAN DESARROLLO'!$DK$9:$DM$305,2,0)))</f>
        <v>0-0</v>
      </c>
      <c r="M5555" s="532" t="str">
        <f t="shared" si="257"/>
        <v>0-0</v>
      </c>
      <c r="N5555" s="526"/>
      <c r="O5555" s="535"/>
      <c r="AC5555" s="274"/>
    </row>
    <row r="5556" spans="1:29" x14ac:dyDescent="0.2">
      <c r="A5556" s="528"/>
      <c r="B5556" s="477" t="str">
        <f t="shared" si="256"/>
        <v xml:space="preserve"> </v>
      </c>
      <c r="C5556" s="477"/>
      <c r="D5556" s="526"/>
      <c r="E5556" s="529"/>
      <c r="F5556" s="529"/>
      <c r="G5556" s="530"/>
      <c r="H5556" s="530"/>
      <c r="I5556" s="532"/>
      <c r="J5556" s="531" t="e">
        <f>VLOOKUP(K5556,'[11]CONSOLIDADO PLAN DESARROLLO'!$DK$9:$DM5852,3,0)</f>
        <v>#N/A</v>
      </c>
      <c r="K5556" s="532"/>
      <c r="L5556" s="531" t="str">
        <f>IF(K5556=0,"0-0",(VLOOKUP(K5556,'[11]CONSOLIDADO PLAN DESARROLLO'!$DK$9:$DM$305,2,0)))</f>
        <v>0-0</v>
      </c>
      <c r="M5556" s="532" t="str">
        <f t="shared" si="257"/>
        <v>0-0</v>
      </c>
      <c r="N5556" s="526"/>
      <c r="O5556" s="535"/>
      <c r="AC5556" s="274"/>
    </row>
    <row r="5557" spans="1:29" x14ac:dyDescent="0.2">
      <c r="A5557" s="528"/>
      <c r="B5557" s="477" t="str">
        <f t="shared" si="256"/>
        <v xml:space="preserve"> </v>
      </c>
      <c r="C5557" s="477"/>
      <c r="D5557" s="526"/>
      <c r="E5557" s="529"/>
      <c r="F5557" s="529"/>
      <c r="G5557" s="530"/>
      <c r="H5557" s="530"/>
      <c r="I5557" s="532"/>
      <c r="J5557" s="531" t="e">
        <f>VLOOKUP(K5557,'[11]CONSOLIDADO PLAN DESARROLLO'!$DK$9:$DM5853,3,0)</f>
        <v>#N/A</v>
      </c>
      <c r="K5557" s="532"/>
      <c r="L5557" s="531" t="str">
        <f>IF(K5557=0,"0-0",(VLOOKUP(K5557,'[11]CONSOLIDADO PLAN DESARROLLO'!$DK$9:$DM$305,2,0)))</f>
        <v>0-0</v>
      </c>
      <c r="M5557" s="532" t="str">
        <f t="shared" si="257"/>
        <v>0-0</v>
      </c>
      <c r="N5557" s="526"/>
      <c r="O5557" s="535"/>
      <c r="AC5557" s="274"/>
    </row>
    <row r="5558" spans="1:29" x14ac:dyDescent="0.2">
      <c r="A5558" s="528"/>
      <c r="B5558" s="477" t="str">
        <f t="shared" si="256"/>
        <v xml:space="preserve"> </v>
      </c>
      <c r="C5558" s="477"/>
      <c r="D5558" s="526"/>
      <c r="E5558" s="529"/>
      <c r="F5558" s="529"/>
      <c r="G5558" s="530"/>
      <c r="H5558" s="530"/>
      <c r="I5558" s="532"/>
      <c r="J5558" s="531" t="e">
        <f>VLOOKUP(K5558,'[11]CONSOLIDADO PLAN DESARROLLO'!$DK$9:$DM5854,3,0)</f>
        <v>#N/A</v>
      </c>
      <c r="K5558" s="532"/>
      <c r="L5558" s="531" t="str">
        <f>IF(K5558=0,"0-0",(VLOOKUP(K5558,'[11]CONSOLIDADO PLAN DESARROLLO'!$DK$9:$DM$305,2,0)))</f>
        <v>0-0</v>
      </c>
      <c r="M5558" s="532" t="str">
        <f t="shared" si="257"/>
        <v>0-0</v>
      </c>
      <c r="N5558" s="526"/>
      <c r="O5558" s="535"/>
      <c r="AC5558" s="274"/>
    </row>
    <row r="5559" spans="1:29" x14ac:dyDescent="0.2">
      <c r="A5559" s="528"/>
      <c r="B5559" s="477" t="str">
        <f t="shared" si="256"/>
        <v xml:space="preserve"> </v>
      </c>
      <c r="C5559" s="477"/>
      <c r="D5559" s="526"/>
      <c r="E5559" s="529"/>
      <c r="F5559" s="529"/>
      <c r="G5559" s="530"/>
      <c r="H5559" s="530"/>
      <c r="I5559" s="532"/>
      <c r="J5559" s="531" t="e">
        <f>VLOOKUP(K5559,'[11]CONSOLIDADO PLAN DESARROLLO'!$DK$9:$DM5855,3,0)</f>
        <v>#N/A</v>
      </c>
      <c r="K5559" s="532"/>
      <c r="L5559" s="531" t="str">
        <f>IF(K5559=0,"0-0",(VLOOKUP(K5559,'[11]CONSOLIDADO PLAN DESARROLLO'!$DK$9:$DM$305,2,0)))</f>
        <v>0-0</v>
      </c>
      <c r="M5559" s="532" t="str">
        <f t="shared" si="257"/>
        <v>0-0</v>
      </c>
      <c r="N5559" s="526"/>
      <c r="O5559" s="535"/>
      <c r="AC5559" s="274"/>
    </row>
    <row r="5560" spans="1:29" x14ac:dyDescent="0.2">
      <c r="A5560" s="528"/>
      <c r="B5560" s="477" t="str">
        <f t="shared" si="256"/>
        <v xml:space="preserve"> </v>
      </c>
      <c r="C5560" s="477"/>
      <c r="D5560" s="526"/>
      <c r="E5560" s="529"/>
      <c r="F5560" s="529"/>
      <c r="G5560" s="530"/>
      <c r="H5560" s="530"/>
      <c r="I5560" s="532"/>
      <c r="J5560" s="531" t="e">
        <f>VLOOKUP(K5560,'[11]CONSOLIDADO PLAN DESARROLLO'!$DK$9:$DM5856,3,0)</f>
        <v>#N/A</v>
      </c>
      <c r="K5560" s="532"/>
      <c r="L5560" s="531" t="str">
        <f>IF(K5560=0,"0-0",(VLOOKUP(K5560,'[11]CONSOLIDADO PLAN DESARROLLO'!$DK$9:$DM$305,2,0)))</f>
        <v>0-0</v>
      </c>
      <c r="M5560" s="532" t="str">
        <f t="shared" si="257"/>
        <v>0-0</v>
      </c>
      <c r="N5560" s="526"/>
      <c r="O5560" s="535"/>
      <c r="AC5560" s="274"/>
    </row>
    <row r="5561" spans="1:29" x14ac:dyDescent="0.2">
      <c r="A5561" s="528"/>
      <c r="B5561" s="477" t="str">
        <f t="shared" si="256"/>
        <v xml:space="preserve"> </v>
      </c>
      <c r="C5561" s="477"/>
      <c r="D5561" s="526"/>
      <c r="E5561" s="529"/>
      <c r="F5561" s="529"/>
      <c r="G5561" s="530"/>
      <c r="H5561" s="530"/>
      <c r="I5561" s="532"/>
      <c r="J5561" s="531" t="e">
        <f>VLOOKUP(K5561,'[11]CONSOLIDADO PLAN DESARROLLO'!$DK$9:$DM5857,3,0)</f>
        <v>#N/A</v>
      </c>
      <c r="K5561" s="532"/>
      <c r="L5561" s="531" t="str">
        <f>IF(K5561=0,"0-0",(VLOOKUP(K5561,'[11]CONSOLIDADO PLAN DESARROLLO'!$DK$9:$DM$305,2,0)))</f>
        <v>0-0</v>
      </c>
      <c r="M5561" s="532" t="str">
        <f t="shared" si="257"/>
        <v>0-0</v>
      </c>
      <c r="N5561" s="526"/>
      <c r="O5561" s="535"/>
      <c r="AC5561" s="274"/>
    </row>
    <row r="5562" spans="1:29" x14ac:dyDescent="0.2">
      <c r="A5562" s="528"/>
      <c r="B5562" s="477" t="str">
        <f t="shared" si="256"/>
        <v xml:space="preserve"> </v>
      </c>
      <c r="C5562" s="477"/>
      <c r="D5562" s="526"/>
      <c r="E5562" s="529"/>
      <c r="F5562" s="529"/>
      <c r="G5562" s="530"/>
      <c r="H5562" s="530"/>
      <c r="I5562" s="532"/>
      <c r="J5562" s="531" t="e">
        <f>VLOOKUP(K5562,'[11]CONSOLIDADO PLAN DESARROLLO'!$DK$9:$DM5858,3,0)</f>
        <v>#N/A</v>
      </c>
      <c r="K5562" s="532"/>
      <c r="L5562" s="531" t="str">
        <f>IF(K5562=0,"0-0",(VLOOKUP(K5562,'[11]CONSOLIDADO PLAN DESARROLLO'!$DK$9:$DM$305,2,0)))</f>
        <v>0-0</v>
      </c>
      <c r="M5562" s="532" t="str">
        <f t="shared" si="257"/>
        <v>0-0</v>
      </c>
      <c r="N5562" s="526"/>
      <c r="O5562" s="535"/>
      <c r="AC5562" s="274"/>
    </row>
    <row r="5563" spans="1:29" x14ac:dyDescent="0.2">
      <c r="A5563" s="528"/>
      <c r="B5563" s="477" t="str">
        <f t="shared" si="256"/>
        <v xml:space="preserve"> </v>
      </c>
      <c r="C5563" s="477"/>
      <c r="D5563" s="526"/>
      <c r="E5563" s="529"/>
      <c r="F5563" s="529"/>
      <c r="G5563" s="530"/>
      <c r="H5563" s="530"/>
      <c r="I5563" s="532"/>
      <c r="J5563" s="531" t="e">
        <f>VLOOKUP(K5563,'[11]CONSOLIDADO PLAN DESARROLLO'!$DK$9:$DM5859,3,0)</f>
        <v>#N/A</v>
      </c>
      <c r="K5563" s="532"/>
      <c r="L5563" s="531" t="str">
        <f>IF(K5563=0,"0-0",(VLOOKUP(K5563,'[11]CONSOLIDADO PLAN DESARROLLO'!$DK$9:$DM$305,2,0)))</f>
        <v>0-0</v>
      </c>
      <c r="M5563" s="532" t="str">
        <f t="shared" si="257"/>
        <v>0-0</v>
      </c>
      <c r="N5563" s="526"/>
      <c r="O5563" s="535"/>
      <c r="AC5563" s="274"/>
    </row>
    <row r="5564" spans="1:29" x14ac:dyDescent="0.2">
      <c r="A5564" s="528"/>
      <c r="B5564" s="477" t="str">
        <f t="shared" si="256"/>
        <v xml:space="preserve"> </v>
      </c>
      <c r="C5564" s="477"/>
      <c r="D5564" s="526"/>
      <c r="E5564" s="529"/>
      <c r="F5564" s="529"/>
      <c r="G5564" s="530"/>
      <c r="H5564" s="530"/>
      <c r="I5564" s="532"/>
      <c r="J5564" s="531" t="e">
        <f>VLOOKUP(K5564,'[11]CONSOLIDADO PLAN DESARROLLO'!$DK$9:$DM5860,3,0)</f>
        <v>#N/A</v>
      </c>
      <c r="K5564" s="532"/>
      <c r="L5564" s="531" t="str">
        <f>IF(K5564=0,"0-0",(VLOOKUP(K5564,'[11]CONSOLIDADO PLAN DESARROLLO'!$DK$9:$DM$305,2,0)))</f>
        <v>0-0</v>
      </c>
      <c r="M5564" s="532" t="str">
        <f t="shared" si="257"/>
        <v>0-0</v>
      </c>
      <c r="N5564" s="526"/>
      <c r="O5564" s="535"/>
      <c r="AC5564" s="274"/>
    </row>
    <row r="5565" spans="1:29" x14ac:dyDescent="0.2">
      <c r="A5565" s="528"/>
      <c r="B5565" s="477" t="str">
        <f t="shared" si="256"/>
        <v xml:space="preserve"> </v>
      </c>
      <c r="C5565" s="477"/>
      <c r="D5565" s="526"/>
      <c r="E5565" s="529"/>
      <c r="F5565" s="529"/>
      <c r="G5565" s="530"/>
      <c r="H5565" s="530"/>
      <c r="I5565" s="532"/>
      <c r="J5565" s="531" t="e">
        <f>VLOOKUP(K5565,'[11]CONSOLIDADO PLAN DESARROLLO'!$DK$9:$DM5861,3,0)</f>
        <v>#N/A</v>
      </c>
      <c r="K5565" s="532"/>
      <c r="L5565" s="531" t="str">
        <f>IF(K5565=0,"0-0",(VLOOKUP(K5565,'[11]CONSOLIDADO PLAN DESARROLLO'!$DK$9:$DM$305,2,0)))</f>
        <v>0-0</v>
      </c>
      <c r="M5565" s="532" t="str">
        <f t="shared" si="257"/>
        <v>0-0</v>
      </c>
      <c r="N5565" s="526"/>
      <c r="O5565" s="535"/>
      <c r="AC5565" s="274"/>
    </row>
    <row r="5566" spans="1:29" x14ac:dyDescent="0.2">
      <c r="A5566" s="528"/>
      <c r="B5566" s="477" t="str">
        <f t="shared" si="256"/>
        <v xml:space="preserve"> </v>
      </c>
      <c r="C5566" s="477"/>
      <c r="D5566" s="526"/>
      <c r="E5566" s="529"/>
      <c r="F5566" s="529"/>
      <c r="G5566" s="530"/>
      <c r="H5566" s="530"/>
      <c r="I5566" s="532"/>
      <c r="J5566" s="531" t="e">
        <f>VLOOKUP(K5566,'[11]CONSOLIDADO PLAN DESARROLLO'!$DK$9:$DM5862,3,0)</f>
        <v>#N/A</v>
      </c>
      <c r="K5566" s="532"/>
      <c r="L5566" s="531" t="str">
        <f>IF(K5566=0,"0-0",(VLOOKUP(K5566,'[11]CONSOLIDADO PLAN DESARROLLO'!$DK$9:$DM$305,2,0)))</f>
        <v>0-0</v>
      </c>
      <c r="M5566" s="532" t="str">
        <f t="shared" si="257"/>
        <v>0-0</v>
      </c>
      <c r="N5566" s="526"/>
      <c r="O5566" s="535"/>
      <c r="AC5566" s="274"/>
    </row>
    <row r="5567" spans="1:29" x14ac:dyDescent="0.2">
      <c r="A5567" s="528"/>
      <c r="B5567" s="477" t="str">
        <f t="shared" si="256"/>
        <v xml:space="preserve"> </v>
      </c>
      <c r="C5567" s="477"/>
      <c r="D5567" s="526"/>
      <c r="E5567" s="529"/>
      <c r="F5567" s="529"/>
      <c r="G5567" s="530"/>
      <c r="H5567" s="530"/>
      <c r="I5567" s="532"/>
      <c r="J5567" s="531" t="e">
        <f>VLOOKUP(K5567,'[11]CONSOLIDADO PLAN DESARROLLO'!$DK$9:$DM5863,3,0)</f>
        <v>#N/A</v>
      </c>
      <c r="K5567" s="532"/>
      <c r="L5567" s="531" t="str">
        <f>IF(K5567=0,"0-0",(VLOOKUP(K5567,'[11]CONSOLIDADO PLAN DESARROLLO'!$DK$9:$DM$305,2,0)))</f>
        <v>0-0</v>
      </c>
      <c r="M5567" s="532" t="str">
        <f t="shared" si="257"/>
        <v>0-0</v>
      </c>
      <c r="N5567" s="526"/>
      <c r="O5567" s="535"/>
      <c r="AC5567" s="274"/>
    </row>
    <row r="5568" spans="1:29" x14ac:dyDescent="0.2">
      <c r="A5568" s="528"/>
      <c r="B5568" s="477" t="str">
        <f t="shared" si="256"/>
        <v xml:space="preserve"> </v>
      </c>
      <c r="C5568" s="477"/>
      <c r="D5568" s="526"/>
      <c r="E5568" s="529"/>
      <c r="F5568" s="529"/>
      <c r="G5568" s="530"/>
      <c r="H5568" s="530"/>
      <c r="I5568" s="532"/>
      <c r="J5568" s="531" t="e">
        <f>VLOOKUP(K5568,'[11]CONSOLIDADO PLAN DESARROLLO'!$DK$9:$DM5864,3,0)</f>
        <v>#N/A</v>
      </c>
      <c r="K5568" s="532"/>
      <c r="L5568" s="531" t="str">
        <f>IF(K5568=0,"0-0",(VLOOKUP(K5568,'[11]CONSOLIDADO PLAN DESARROLLO'!$DK$9:$DM$305,2,0)))</f>
        <v>0-0</v>
      </c>
      <c r="M5568" s="532" t="str">
        <f t="shared" si="257"/>
        <v>0-0</v>
      </c>
      <c r="N5568" s="526"/>
      <c r="O5568" s="535"/>
      <c r="AC5568" s="274"/>
    </row>
    <row r="5569" spans="1:29" x14ac:dyDescent="0.2">
      <c r="A5569" s="528"/>
      <c r="B5569" s="477" t="str">
        <f t="shared" si="256"/>
        <v xml:space="preserve"> </v>
      </c>
      <c r="C5569" s="477"/>
      <c r="D5569" s="526"/>
      <c r="E5569" s="529"/>
      <c r="F5569" s="529"/>
      <c r="G5569" s="530"/>
      <c r="H5569" s="530"/>
      <c r="I5569" s="532"/>
      <c r="J5569" s="531" t="e">
        <f>VLOOKUP(K5569,'[11]CONSOLIDADO PLAN DESARROLLO'!$DK$9:$DM5865,3,0)</f>
        <v>#N/A</v>
      </c>
      <c r="K5569" s="532"/>
      <c r="L5569" s="531" t="str">
        <f>IF(K5569=0,"0-0",(VLOOKUP(K5569,'[11]CONSOLIDADO PLAN DESARROLLO'!$DK$9:$DM$305,2,0)))</f>
        <v>0-0</v>
      </c>
      <c r="M5569" s="532" t="str">
        <f t="shared" si="257"/>
        <v>0-0</v>
      </c>
      <c r="N5569" s="526"/>
      <c r="O5569" s="535"/>
      <c r="AC5569" s="274"/>
    </row>
    <row r="5570" spans="1:29" x14ac:dyDescent="0.2">
      <c r="A5570" s="528"/>
      <c r="B5570" s="477" t="str">
        <f t="shared" si="256"/>
        <v xml:space="preserve"> </v>
      </c>
      <c r="C5570" s="477"/>
      <c r="D5570" s="526"/>
      <c r="E5570" s="529"/>
      <c r="F5570" s="529"/>
      <c r="G5570" s="530"/>
      <c r="H5570" s="530"/>
      <c r="I5570" s="532"/>
      <c r="J5570" s="531" t="e">
        <f>VLOOKUP(K5570,'[11]CONSOLIDADO PLAN DESARROLLO'!$DK$9:$DM5866,3,0)</f>
        <v>#N/A</v>
      </c>
      <c r="K5570" s="532"/>
      <c r="L5570" s="531" t="str">
        <f>IF(K5570=0,"0-0",(VLOOKUP(K5570,'[11]CONSOLIDADO PLAN DESARROLLO'!$DK$9:$DM$305,2,0)))</f>
        <v>0-0</v>
      </c>
      <c r="M5570" s="532" t="str">
        <f t="shared" si="257"/>
        <v>0-0</v>
      </c>
      <c r="N5570" s="526"/>
      <c r="O5570" s="535"/>
      <c r="AC5570" s="274"/>
    </row>
    <row r="5571" spans="1:29" x14ac:dyDescent="0.2">
      <c r="A5571" s="528"/>
      <c r="B5571" s="477" t="str">
        <f t="shared" ref="B5571:B5634" si="258">+CONCATENATE(C5571," ",(LEFT(I5571,(3))))</f>
        <v xml:space="preserve"> </v>
      </c>
      <c r="C5571" s="477"/>
      <c r="D5571" s="526"/>
      <c r="E5571" s="529"/>
      <c r="F5571" s="529"/>
      <c r="G5571" s="530"/>
      <c r="H5571" s="530"/>
      <c r="I5571" s="532"/>
      <c r="J5571" s="531" t="e">
        <f>VLOOKUP(K5571,'[11]CONSOLIDADO PLAN DESARROLLO'!$DK$9:$DM5867,3,0)</f>
        <v>#N/A</v>
      </c>
      <c r="K5571" s="532"/>
      <c r="L5571" s="531" t="str">
        <f>IF(K5571=0,"0-0",(VLOOKUP(K5571,'[11]CONSOLIDADO PLAN DESARROLLO'!$DK$9:$DM$305,2,0)))</f>
        <v>0-0</v>
      </c>
      <c r="M5571" s="532" t="str">
        <f t="shared" ref="M5571:M5634" si="259">IF(I5571=0,"0-0",(VLOOKUP(I5571,$Q$2:$V$191,$P$1,0)))</f>
        <v>0-0</v>
      </c>
      <c r="N5571" s="526"/>
      <c r="O5571" s="535"/>
      <c r="AC5571" s="274"/>
    </row>
    <row r="5572" spans="1:29" x14ac:dyDescent="0.2">
      <c r="A5572" s="528"/>
      <c r="B5572" s="477" t="str">
        <f t="shared" si="258"/>
        <v xml:space="preserve"> </v>
      </c>
      <c r="C5572" s="477"/>
      <c r="D5572" s="526"/>
      <c r="E5572" s="529"/>
      <c r="F5572" s="529"/>
      <c r="G5572" s="530"/>
      <c r="H5572" s="530"/>
      <c r="I5572" s="532"/>
      <c r="J5572" s="531" t="e">
        <f>VLOOKUP(K5572,'[11]CONSOLIDADO PLAN DESARROLLO'!$DK$9:$DM5868,3,0)</f>
        <v>#N/A</v>
      </c>
      <c r="K5572" s="532"/>
      <c r="L5572" s="531" t="str">
        <f>IF(K5572=0,"0-0",(VLOOKUP(K5572,'[11]CONSOLIDADO PLAN DESARROLLO'!$DK$9:$DM$305,2,0)))</f>
        <v>0-0</v>
      </c>
      <c r="M5572" s="532" t="str">
        <f t="shared" si="259"/>
        <v>0-0</v>
      </c>
      <c r="N5572" s="526"/>
      <c r="O5572" s="535"/>
      <c r="AC5572" s="274"/>
    </row>
    <row r="5573" spans="1:29" x14ac:dyDescent="0.2">
      <c r="A5573" s="528"/>
      <c r="B5573" s="477" t="str">
        <f t="shared" si="258"/>
        <v xml:space="preserve"> </v>
      </c>
      <c r="C5573" s="477"/>
      <c r="D5573" s="526"/>
      <c r="E5573" s="529"/>
      <c r="F5573" s="529"/>
      <c r="G5573" s="530"/>
      <c r="H5573" s="530"/>
      <c r="I5573" s="532"/>
      <c r="J5573" s="531" t="e">
        <f>VLOOKUP(K5573,'[11]CONSOLIDADO PLAN DESARROLLO'!$DK$9:$DM5869,3,0)</f>
        <v>#N/A</v>
      </c>
      <c r="K5573" s="532"/>
      <c r="L5573" s="531" t="str">
        <f>IF(K5573=0,"0-0",(VLOOKUP(K5573,'[11]CONSOLIDADO PLAN DESARROLLO'!$DK$9:$DM$305,2,0)))</f>
        <v>0-0</v>
      </c>
      <c r="M5573" s="532" t="str">
        <f t="shared" si="259"/>
        <v>0-0</v>
      </c>
      <c r="N5573" s="526"/>
      <c r="O5573" s="535"/>
      <c r="AC5573" s="274"/>
    </row>
    <row r="5574" spans="1:29" x14ac:dyDescent="0.2">
      <c r="A5574" s="528"/>
      <c r="B5574" s="477" t="str">
        <f t="shared" si="258"/>
        <v xml:space="preserve"> </v>
      </c>
      <c r="C5574" s="477"/>
      <c r="D5574" s="526"/>
      <c r="E5574" s="529"/>
      <c r="F5574" s="529"/>
      <c r="G5574" s="530"/>
      <c r="H5574" s="530"/>
      <c r="I5574" s="532"/>
      <c r="J5574" s="531" t="e">
        <f>VLOOKUP(K5574,'[11]CONSOLIDADO PLAN DESARROLLO'!$DK$9:$DM5870,3,0)</f>
        <v>#N/A</v>
      </c>
      <c r="K5574" s="532"/>
      <c r="L5574" s="531" t="str">
        <f>IF(K5574=0,"0-0",(VLOOKUP(K5574,'[11]CONSOLIDADO PLAN DESARROLLO'!$DK$9:$DM$305,2,0)))</f>
        <v>0-0</v>
      </c>
      <c r="M5574" s="532" t="str">
        <f t="shared" si="259"/>
        <v>0-0</v>
      </c>
      <c r="N5574" s="526"/>
      <c r="O5574" s="535"/>
      <c r="AC5574" s="274"/>
    </row>
    <row r="5575" spans="1:29" x14ac:dyDescent="0.2">
      <c r="A5575" s="528"/>
      <c r="B5575" s="477" t="str">
        <f t="shared" si="258"/>
        <v xml:space="preserve"> </v>
      </c>
      <c r="C5575" s="477"/>
      <c r="D5575" s="526"/>
      <c r="E5575" s="529"/>
      <c r="F5575" s="529"/>
      <c r="G5575" s="530"/>
      <c r="H5575" s="530"/>
      <c r="I5575" s="532"/>
      <c r="J5575" s="531" t="e">
        <f>VLOOKUP(K5575,'[11]CONSOLIDADO PLAN DESARROLLO'!$DK$9:$DM5871,3,0)</f>
        <v>#N/A</v>
      </c>
      <c r="K5575" s="532"/>
      <c r="L5575" s="531" t="str">
        <f>IF(K5575=0,"0-0",(VLOOKUP(K5575,'[11]CONSOLIDADO PLAN DESARROLLO'!$DK$9:$DM$305,2,0)))</f>
        <v>0-0</v>
      </c>
      <c r="M5575" s="532" t="str">
        <f t="shared" si="259"/>
        <v>0-0</v>
      </c>
      <c r="N5575" s="526"/>
      <c r="O5575" s="535"/>
      <c r="AC5575" s="274"/>
    </row>
    <row r="5576" spans="1:29" x14ac:dyDescent="0.2">
      <c r="A5576" s="528"/>
      <c r="B5576" s="477" t="str">
        <f t="shared" si="258"/>
        <v xml:space="preserve"> </v>
      </c>
      <c r="C5576" s="477"/>
      <c r="D5576" s="526"/>
      <c r="E5576" s="529"/>
      <c r="F5576" s="529"/>
      <c r="G5576" s="530"/>
      <c r="H5576" s="530"/>
      <c r="I5576" s="532"/>
      <c r="J5576" s="531" t="e">
        <f>VLOOKUP(K5576,'[11]CONSOLIDADO PLAN DESARROLLO'!$DK$9:$DM5872,3,0)</f>
        <v>#N/A</v>
      </c>
      <c r="K5576" s="532"/>
      <c r="L5576" s="531" t="str">
        <f>IF(K5576=0,"0-0",(VLOOKUP(K5576,'[11]CONSOLIDADO PLAN DESARROLLO'!$DK$9:$DM$305,2,0)))</f>
        <v>0-0</v>
      </c>
      <c r="M5576" s="532" t="str">
        <f t="shared" si="259"/>
        <v>0-0</v>
      </c>
      <c r="N5576" s="526"/>
      <c r="O5576" s="535"/>
      <c r="AC5576" s="274"/>
    </row>
    <row r="5577" spans="1:29" x14ac:dyDescent="0.2">
      <c r="A5577" s="528"/>
      <c r="B5577" s="477" t="str">
        <f t="shared" si="258"/>
        <v xml:space="preserve"> </v>
      </c>
      <c r="C5577" s="477"/>
      <c r="D5577" s="526"/>
      <c r="E5577" s="529"/>
      <c r="F5577" s="529"/>
      <c r="G5577" s="530"/>
      <c r="H5577" s="530"/>
      <c r="I5577" s="532"/>
      <c r="J5577" s="531" t="e">
        <f>VLOOKUP(K5577,'[11]CONSOLIDADO PLAN DESARROLLO'!$DK$9:$DM5873,3,0)</f>
        <v>#N/A</v>
      </c>
      <c r="K5577" s="532"/>
      <c r="L5577" s="531" t="str">
        <f>IF(K5577=0,"0-0",(VLOOKUP(K5577,'[11]CONSOLIDADO PLAN DESARROLLO'!$DK$9:$DM$305,2,0)))</f>
        <v>0-0</v>
      </c>
      <c r="M5577" s="532" t="str">
        <f t="shared" si="259"/>
        <v>0-0</v>
      </c>
      <c r="N5577" s="526"/>
      <c r="O5577" s="535"/>
      <c r="AC5577" s="274"/>
    </row>
    <row r="5578" spans="1:29" x14ac:dyDescent="0.2">
      <c r="A5578" s="528"/>
      <c r="B5578" s="477" t="str">
        <f t="shared" si="258"/>
        <v xml:space="preserve"> </v>
      </c>
      <c r="C5578" s="477"/>
      <c r="D5578" s="526"/>
      <c r="E5578" s="529"/>
      <c r="F5578" s="529"/>
      <c r="G5578" s="530"/>
      <c r="H5578" s="530"/>
      <c r="I5578" s="532"/>
      <c r="J5578" s="531" t="e">
        <f>VLOOKUP(K5578,'[11]CONSOLIDADO PLAN DESARROLLO'!$DK$9:$DM5874,3,0)</f>
        <v>#N/A</v>
      </c>
      <c r="K5578" s="532"/>
      <c r="L5578" s="531" t="str">
        <f>IF(K5578=0,"0-0",(VLOOKUP(K5578,'[11]CONSOLIDADO PLAN DESARROLLO'!$DK$9:$DM$305,2,0)))</f>
        <v>0-0</v>
      </c>
      <c r="M5578" s="532" t="str">
        <f t="shared" si="259"/>
        <v>0-0</v>
      </c>
      <c r="N5578" s="526"/>
      <c r="O5578" s="535"/>
      <c r="AC5578" s="274"/>
    </row>
    <row r="5579" spans="1:29" x14ac:dyDescent="0.2">
      <c r="A5579" s="528"/>
      <c r="B5579" s="477" t="str">
        <f t="shared" si="258"/>
        <v xml:space="preserve"> </v>
      </c>
      <c r="C5579" s="477"/>
      <c r="D5579" s="526"/>
      <c r="E5579" s="529"/>
      <c r="F5579" s="529"/>
      <c r="G5579" s="530"/>
      <c r="H5579" s="530"/>
      <c r="I5579" s="532"/>
      <c r="J5579" s="531" t="e">
        <f>VLOOKUP(K5579,'[11]CONSOLIDADO PLAN DESARROLLO'!$DK$9:$DM5875,3,0)</f>
        <v>#N/A</v>
      </c>
      <c r="K5579" s="532"/>
      <c r="L5579" s="531" t="str">
        <f>IF(K5579=0,"0-0",(VLOOKUP(K5579,'[11]CONSOLIDADO PLAN DESARROLLO'!$DK$9:$DM$305,2,0)))</f>
        <v>0-0</v>
      </c>
      <c r="M5579" s="532" t="str">
        <f t="shared" si="259"/>
        <v>0-0</v>
      </c>
      <c r="N5579" s="526"/>
      <c r="O5579" s="535"/>
      <c r="AC5579" s="274"/>
    </row>
    <row r="5580" spans="1:29" x14ac:dyDescent="0.2">
      <c r="A5580" s="528"/>
      <c r="B5580" s="477" t="str">
        <f t="shared" si="258"/>
        <v xml:space="preserve"> </v>
      </c>
      <c r="C5580" s="477"/>
      <c r="D5580" s="526"/>
      <c r="E5580" s="529"/>
      <c r="F5580" s="529"/>
      <c r="G5580" s="530"/>
      <c r="H5580" s="530"/>
      <c r="I5580" s="532"/>
      <c r="J5580" s="531" t="e">
        <f>VLOOKUP(K5580,'[11]CONSOLIDADO PLAN DESARROLLO'!$DK$9:$DM5876,3,0)</f>
        <v>#N/A</v>
      </c>
      <c r="K5580" s="532"/>
      <c r="L5580" s="531" t="str">
        <f>IF(K5580=0,"0-0",(VLOOKUP(K5580,'[11]CONSOLIDADO PLAN DESARROLLO'!$DK$9:$DM$305,2,0)))</f>
        <v>0-0</v>
      </c>
      <c r="M5580" s="532" t="str">
        <f t="shared" si="259"/>
        <v>0-0</v>
      </c>
      <c r="N5580" s="526"/>
      <c r="O5580" s="535"/>
      <c r="AC5580" s="274"/>
    </row>
    <row r="5581" spans="1:29" x14ac:dyDescent="0.2">
      <c r="A5581" s="528"/>
      <c r="B5581" s="477" t="str">
        <f t="shared" si="258"/>
        <v xml:space="preserve"> </v>
      </c>
      <c r="C5581" s="477"/>
      <c r="D5581" s="526"/>
      <c r="E5581" s="529"/>
      <c r="F5581" s="529"/>
      <c r="G5581" s="530"/>
      <c r="H5581" s="530"/>
      <c r="I5581" s="532"/>
      <c r="J5581" s="531" t="e">
        <f>VLOOKUP(K5581,'[11]CONSOLIDADO PLAN DESARROLLO'!$DK$9:$DM5877,3,0)</f>
        <v>#N/A</v>
      </c>
      <c r="K5581" s="532"/>
      <c r="L5581" s="531" t="str">
        <f>IF(K5581=0,"0-0",(VLOOKUP(K5581,'[11]CONSOLIDADO PLAN DESARROLLO'!$DK$9:$DM$305,2,0)))</f>
        <v>0-0</v>
      </c>
      <c r="M5581" s="532" t="str">
        <f t="shared" si="259"/>
        <v>0-0</v>
      </c>
      <c r="N5581" s="526"/>
      <c r="O5581" s="535"/>
      <c r="AC5581" s="274"/>
    </row>
    <row r="5582" spans="1:29" x14ac:dyDescent="0.2">
      <c r="A5582" s="528"/>
      <c r="B5582" s="477" t="str">
        <f t="shared" si="258"/>
        <v xml:space="preserve"> </v>
      </c>
      <c r="C5582" s="477"/>
      <c r="D5582" s="526"/>
      <c r="E5582" s="529"/>
      <c r="F5582" s="529"/>
      <c r="G5582" s="530"/>
      <c r="H5582" s="530"/>
      <c r="I5582" s="532"/>
      <c r="J5582" s="531" t="e">
        <f>VLOOKUP(K5582,'[11]CONSOLIDADO PLAN DESARROLLO'!$DK$9:$DM5878,3,0)</f>
        <v>#N/A</v>
      </c>
      <c r="K5582" s="532"/>
      <c r="L5582" s="531" t="str">
        <f>IF(K5582=0,"0-0",(VLOOKUP(K5582,'[11]CONSOLIDADO PLAN DESARROLLO'!$DK$9:$DM$305,2,0)))</f>
        <v>0-0</v>
      </c>
      <c r="M5582" s="532" t="str">
        <f t="shared" si="259"/>
        <v>0-0</v>
      </c>
      <c r="N5582" s="526"/>
      <c r="O5582" s="535"/>
      <c r="AC5582" s="274"/>
    </row>
    <row r="5583" spans="1:29" x14ac:dyDescent="0.2">
      <c r="A5583" s="528"/>
      <c r="B5583" s="477" t="str">
        <f t="shared" si="258"/>
        <v xml:space="preserve"> </v>
      </c>
      <c r="C5583" s="477"/>
      <c r="D5583" s="526"/>
      <c r="E5583" s="529"/>
      <c r="F5583" s="529"/>
      <c r="G5583" s="530"/>
      <c r="H5583" s="530"/>
      <c r="I5583" s="532"/>
      <c r="J5583" s="531" t="e">
        <f>VLOOKUP(K5583,'[11]CONSOLIDADO PLAN DESARROLLO'!$DK$9:$DM5879,3,0)</f>
        <v>#N/A</v>
      </c>
      <c r="K5583" s="532"/>
      <c r="L5583" s="531" t="str">
        <f>IF(K5583=0,"0-0",(VLOOKUP(K5583,'[11]CONSOLIDADO PLAN DESARROLLO'!$DK$9:$DM$305,2,0)))</f>
        <v>0-0</v>
      </c>
      <c r="M5583" s="532" t="str">
        <f t="shared" si="259"/>
        <v>0-0</v>
      </c>
      <c r="N5583" s="526"/>
      <c r="O5583" s="535"/>
      <c r="AC5583" s="274"/>
    </row>
    <row r="5584" spans="1:29" x14ac:dyDescent="0.2">
      <c r="A5584" s="528"/>
      <c r="B5584" s="477" t="str">
        <f t="shared" si="258"/>
        <v xml:space="preserve"> </v>
      </c>
      <c r="C5584" s="477"/>
      <c r="D5584" s="526"/>
      <c r="E5584" s="529"/>
      <c r="F5584" s="529"/>
      <c r="G5584" s="530"/>
      <c r="H5584" s="530"/>
      <c r="I5584" s="532"/>
      <c r="J5584" s="531" t="e">
        <f>VLOOKUP(K5584,'[11]CONSOLIDADO PLAN DESARROLLO'!$DK$9:$DM5880,3,0)</f>
        <v>#N/A</v>
      </c>
      <c r="K5584" s="532"/>
      <c r="L5584" s="531" t="str">
        <f>IF(K5584=0,"0-0",(VLOOKUP(K5584,'[11]CONSOLIDADO PLAN DESARROLLO'!$DK$9:$DM$305,2,0)))</f>
        <v>0-0</v>
      </c>
      <c r="M5584" s="532" t="str">
        <f t="shared" si="259"/>
        <v>0-0</v>
      </c>
      <c r="N5584" s="526"/>
      <c r="O5584" s="535"/>
      <c r="AC5584" s="274"/>
    </row>
    <row r="5585" spans="1:29" x14ac:dyDescent="0.2">
      <c r="A5585" s="528"/>
      <c r="B5585" s="477" t="str">
        <f t="shared" si="258"/>
        <v xml:space="preserve"> </v>
      </c>
      <c r="C5585" s="477"/>
      <c r="D5585" s="526"/>
      <c r="E5585" s="529"/>
      <c r="F5585" s="529"/>
      <c r="G5585" s="530"/>
      <c r="H5585" s="530"/>
      <c r="I5585" s="532"/>
      <c r="J5585" s="531" t="e">
        <f>VLOOKUP(K5585,'[11]CONSOLIDADO PLAN DESARROLLO'!$DK$9:$DM5881,3,0)</f>
        <v>#N/A</v>
      </c>
      <c r="K5585" s="532"/>
      <c r="L5585" s="531" t="str">
        <f>IF(K5585=0,"0-0",(VLOOKUP(K5585,'[11]CONSOLIDADO PLAN DESARROLLO'!$DK$9:$DM$305,2,0)))</f>
        <v>0-0</v>
      </c>
      <c r="M5585" s="532" t="str">
        <f t="shared" si="259"/>
        <v>0-0</v>
      </c>
      <c r="N5585" s="526"/>
      <c r="O5585" s="535"/>
      <c r="AC5585" s="274"/>
    </row>
    <row r="5586" spans="1:29" x14ac:dyDescent="0.2">
      <c r="A5586" s="528"/>
      <c r="B5586" s="477" t="str">
        <f t="shared" si="258"/>
        <v xml:space="preserve"> </v>
      </c>
      <c r="C5586" s="477"/>
      <c r="D5586" s="526"/>
      <c r="E5586" s="529"/>
      <c r="F5586" s="529"/>
      <c r="G5586" s="530"/>
      <c r="H5586" s="530"/>
      <c r="I5586" s="532"/>
      <c r="J5586" s="531" t="e">
        <f>VLOOKUP(K5586,'[11]CONSOLIDADO PLAN DESARROLLO'!$DK$9:$DM5882,3,0)</f>
        <v>#N/A</v>
      </c>
      <c r="K5586" s="532"/>
      <c r="L5586" s="531" t="str">
        <f>IF(K5586=0,"0-0",(VLOOKUP(K5586,'[11]CONSOLIDADO PLAN DESARROLLO'!$DK$9:$DM$305,2,0)))</f>
        <v>0-0</v>
      </c>
      <c r="M5586" s="532" t="str">
        <f t="shared" si="259"/>
        <v>0-0</v>
      </c>
      <c r="N5586" s="526"/>
      <c r="O5586" s="535"/>
      <c r="AC5586" s="274"/>
    </row>
    <row r="5587" spans="1:29" x14ac:dyDescent="0.2">
      <c r="A5587" s="528"/>
      <c r="B5587" s="477" t="str">
        <f t="shared" si="258"/>
        <v xml:space="preserve"> </v>
      </c>
      <c r="C5587" s="477"/>
      <c r="D5587" s="526"/>
      <c r="E5587" s="529"/>
      <c r="F5587" s="529"/>
      <c r="G5587" s="530"/>
      <c r="H5587" s="530"/>
      <c r="I5587" s="532"/>
      <c r="J5587" s="531" t="e">
        <f>VLOOKUP(K5587,'[11]CONSOLIDADO PLAN DESARROLLO'!$DK$9:$DM5883,3,0)</f>
        <v>#N/A</v>
      </c>
      <c r="K5587" s="532"/>
      <c r="L5587" s="531" t="str">
        <f>IF(K5587=0,"0-0",(VLOOKUP(K5587,'[11]CONSOLIDADO PLAN DESARROLLO'!$DK$9:$DM$305,2,0)))</f>
        <v>0-0</v>
      </c>
      <c r="M5587" s="532" t="str">
        <f t="shared" si="259"/>
        <v>0-0</v>
      </c>
      <c r="N5587" s="526"/>
      <c r="O5587" s="535"/>
      <c r="AC5587" s="274"/>
    </row>
    <row r="5588" spans="1:29" x14ac:dyDescent="0.2">
      <c r="A5588" s="528"/>
      <c r="B5588" s="477" t="str">
        <f t="shared" si="258"/>
        <v xml:space="preserve"> </v>
      </c>
      <c r="C5588" s="477"/>
      <c r="D5588" s="526"/>
      <c r="E5588" s="529"/>
      <c r="F5588" s="529"/>
      <c r="G5588" s="530"/>
      <c r="H5588" s="530"/>
      <c r="I5588" s="532"/>
      <c r="J5588" s="531" t="e">
        <f>VLOOKUP(K5588,'[11]CONSOLIDADO PLAN DESARROLLO'!$DK$9:$DM5884,3,0)</f>
        <v>#N/A</v>
      </c>
      <c r="K5588" s="532"/>
      <c r="L5588" s="531" t="str">
        <f>IF(K5588=0,"0-0",(VLOOKUP(K5588,'[11]CONSOLIDADO PLAN DESARROLLO'!$DK$9:$DM$305,2,0)))</f>
        <v>0-0</v>
      </c>
      <c r="M5588" s="532" t="str">
        <f t="shared" si="259"/>
        <v>0-0</v>
      </c>
      <c r="N5588" s="526"/>
      <c r="O5588" s="535"/>
      <c r="AC5588" s="274"/>
    </row>
    <row r="5589" spans="1:29" x14ac:dyDescent="0.2">
      <c r="A5589" s="528"/>
      <c r="B5589" s="477" t="str">
        <f t="shared" si="258"/>
        <v xml:space="preserve"> </v>
      </c>
      <c r="C5589" s="477"/>
      <c r="D5589" s="526"/>
      <c r="E5589" s="529"/>
      <c r="F5589" s="529"/>
      <c r="G5589" s="530"/>
      <c r="H5589" s="530"/>
      <c r="I5589" s="532"/>
      <c r="J5589" s="531" t="e">
        <f>VLOOKUP(K5589,'[11]CONSOLIDADO PLAN DESARROLLO'!$DK$9:$DM5885,3,0)</f>
        <v>#N/A</v>
      </c>
      <c r="K5589" s="532"/>
      <c r="L5589" s="531" t="str">
        <f>IF(K5589=0,"0-0",(VLOOKUP(K5589,'[11]CONSOLIDADO PLAN DESARROLLO'!$DK$9:$DM$305,2,0)))</f>
        <v>0-0</v>
      </c>
      <c r="M5589" s="532" t="str">
        <f t="shared" si="259"/>
        <v>0-0</v>
      </c>
      <c r="N5589" s="526"/>
      <c r="O5589" s="535"/>
      <c r="AC5589" s="274"/>
    </row>
    <row r="5590" spans="1:29" x14ac:dyDescent="0.2">
      <c r="A5590" s="528"/>
      <c r="B5590" s="477" t="str">
        <f t="shared" si="258"/>
        <v xml:space="preserve"> </v>
      </c>
      <c r="C5590" s="477"/>
      <c r="D5590" s="526"/>
      <c r="E5590" s="529"/>
      <c r="F5590" s="529"/>
      <c r="G5590" s="530"/>
      <c r="H5590" s="530"/>
      <c r="I5590" s="532"/>
      <c r="J5590" s="531" t="e">
        <f>VLOOKUP(K5590,'[11]CONSOLIDADO PLAN DESARROLLO'!$DK$9:$DM5886,3,0)</f>
        <v>#N/A</v>
      </c>
      <c r="K5590" s="532"/>
      <c r="L5590" s="531" t="str">
        <f>IF(K5590=0,"0-0",(VLOOKUP(K5590,'[11]CONSOLIDADO PLAN DESARROLLO'!$DK$9:$DM$305,2,0)))</f>
        <v>0-0</v>
      </c>
      <c r="M5590" s="532" t="str">
        <f t="shared" si="259"/>
        <v>0-0</v>
      </c>
      <c r="N5590" s="526"/>
      <c r="O5590" s="535"/>
      <c r="AC5590" s="274"/>
    </row>
    <row r="5591" spans="1:29" x14ac:dyDescent="0.2">
      <c r="A5591" s="528"/>
      <c r="B5591" s="477" t="str">
        <f t="shared" si="258"/>
        <v xml:space="preserve"> </v>
      </c>
      <c r="C5591" s="477"/>
      <c r="D5591" s="526"/>
      <c r="E5591" s="529"/>
      <c r="F5591" s="529"/>
      <c r="G5591" s="530"/>
      <c r="H5591" s="530"/>
      <c r="I5591" s="532"/>
      <c r="J5591" s="531" t="e">
        <f>VLOOKUP(K5591,'[11]CONSOLIDADO PLAN DESARROLLO'!$DK$9:$DM5887,3,0)</f>
        <v>#N/A</v>
      </c>
      <c r="K5591" s="532"/>
      <c r="L5591" s="531" t="str">
        <f>IF(K5591=0,"0-0",(VLOOKUP(K5591,'[11]CONSOLIDADO PLAN DESARROLLO'!$DK$9:$DM$305,2,0)))</f>
        <v>0-0</v>
      </c>
      <c r="M5591" s="532" t="str">
        <f t="shared" si="259"/>
        <v>0-0</v>
      </c>
      <c r="N5591" s="526"/>
      <c r="O5591" s="535"/>
      <c r="AC5591" s="274"/>
    </row>
    <row r="5592" spans="1:29" x14ac:dyDescent="0.2">
      <c r="A5592" s="528"/>
      <c r="B5592" s="477" t="str">
        <f t="shared" si="258"/>
        <v xml:space="preserve"> </v>
      </c>
      <c r="C5592" s="477"/>
      <c r="D5592" s="526"/>
      <c r="E5592" s="529"/>
      <c r="F5592" s="529"/>
      <c r="G5592" s="530"/>
      <c r="H5592" s="530"/>
      <c r="I5592" s="532"/>
      <c r="J5592" s="531" t="e">
        <f>VLOOKUP(K5592,'[11]CONSOLIDADO PLAN DESARROLLO'!$DK$9:$DM5888,3,0)</f>
        <v>#N/A</v>
      </c>
      <c r="K5592" s="532"/>
      <c r="L5592" s="531" t="str">
        <f>IF(K5592=0,"0-0",(VLOOKUP(K5592,'[11]CONSOLIDADO PLAN DESARROLLO'!$DK$9:$DM$305,2,0)))</f>
        <v>0-0</v>
      </c>
      <c r="M5592" s="532" t="str">
        <f t="shared" si="259"/>
        <v>0-0</v>
      </c>
      <c r="N5592" s="526"/>
      <c r="O5592" s="535"/>
      <c r="AC5592" s="274"/>
    </row>
    <row r="5593" spans="1:29" x14ac:dyDescent="0.2">
      <c r="A5593" s="528"/>
      <c r="B5593" s="477" t="str">
        <f t="shared" si="258"/>
        <v xml:space="preserve"> </v>
      </c>
      <c r="C5593" s="477"/>
      <c r="D5593" s="526"/>
      <c r="E5593" s="529"/>
      <c r="F5593" s="529"/>
      <c r="G5593" s="530"/>
      <c r="H5593" s="530"/>
      <c r="I5593" s="532"/>
      <c r="J5593" s="531" t="e">
        <f>VLOOKUP(K5593,'[11]CONSOLIDADO PLAN DESARROLLO'!$DK$9:$DM5889,3,0)</f>
        <v>#N/A</v>
      </c>
      <c r="K5593" s="532"/>
      <c r="L5593" s="531" t="str">
        <f>IF(K5593=0,"0-0",(VLOOKUP(K5593,'[11]CONSOLIDADO PLAN DESARROLLO'!$DK$9:$DM$305,2,0)))</f>
        <v>0-0</v>
      </c>
      <c r="M5593" s="532" t="str">
        <f t="shared" si="259"/>
        <v>0-0</v>
      </c>
      <c r="N5593" s="526"/>
      <c r="O5593" s="535"/>
      <c r="AC5593" s="274"/>
    </row>
    <row r="5594" spans="1:29" x14ac:dyDescent="0.2">
      <c r="A5594" s="528"/>
      <c r="B5594" s="477" t="str">
        <f t="shared" si="258"/>
        <v xml:space="preserve"> </v>
      </c>
      <c r="C5594" s="477"/>
      <c r="D5594" s="526"/>
      <c r="E5594" s="529"/>
      <c r="F5594" s="529"/>
      <c r="G5594" s="530"/>
      <c r="H5594" s="530"/>
      <c r="I5594" s="532"/>
      <c r="J5594" s="531" t="e">
        <f>VLOOKUP(K5594,'[11]CONSOLIDADO PLAN DESARROLLO'!$DK$9:$DM5890,3,0)</f>
        <v>#N/A</v>
      </c>
      <c r="K5594" s="532"/>
      <c r="L5594" s="531" t="str">
        <f>IF(K5594=0,"0-0",(VLOOKUP(K5594,'[11]CONSOLIDADO PLAN DESARROLLO'!$DK$9:$DM$305,2,0)))</f>
        <v>0-0</v>
      </c>
      <c r="M5594" s="532" t="str">
        <f t="shared" si="259"/>
        <v>0-0</v>
      </c>
      <c r="N5594" s="526"/>
      <c r="O5594" s="535"/>
      <c r="AC5594" s="274"/>
    </row>
    <row r="5595" spans="1:29" x14ac:dyDescent="0.2">
      <c r="A5595" s="528"/>
      <c r="B5595" s="477" t="str">
        <f t="shared" si="258"/>
        <v xml:space="preserve"> </v>
      </c>
      <c r="C5595" s="477"/>
      <c r="D5595" s="526"/>
      <c r="E5595" s="529"/>
      <c r="F5595" s="529"/>
      <c r="G5595" s="530"/>
      <c r="H5595" s="530"/>
      <c r="I5595" s="532"/>
      <c r="J5595" s="531" t="e">
        <f>VLOOKUP(K5595,'[11]CONSOLIDADO PLAN DESARROLLO'!$DK$9:$DM5891,3,0)</f>
        <v>#N/A</v>
      </c>
      <c r="K5595" s="532"/>
      <c r="L5595" s="531" t="str">
        <f>IF(K5595=0,"0-0",(VLOOKUP(K5595,'[11]CONSOLIDADO PLAN DESARROLLO'!$DK$9:$DM$305,2,0)))</f>
        <v>0-0</v>
      </c>
      <c r="M5595" s="532" t="str">
        <f t="shared" si="259"/>
        <v>0-0</v>
      </c>
      <c r="N5595" s="526"/>
      <c r="O5595" s="535"/>
      <c r="AC5595" s="274"/>
    </row>
    <row r="5596" spans="1:29" x14ac:dyDescent="0.2">
      <c r="A5596" s="528"/>
      <c r="B5596" s="477" t="str">
        <f t="shared" si="258"/>
        <v xml:space="preserve"> </v>
      </c>
      <c r="C5596" s="477"/>
      <c r="D5596" s="526"/>
      <c r="E5596" s="529"/>
      <c r="F5596" s="529"/>
      <c r="G5596" s="530"/>
      <c r="H5596" s="530"/>
      <c r="I5596" s="532"/>
      <c r="J5596" s="531" t="e">
        <f>VLOOKUP(K5596,'[11]CONSOLIDADO PLAN DESARROLLO'!$DK$9:$DM5892,3,0)</f>
        <v>#N/A</v>
      </c>
      <c r="K5596" s="532"/>
      <c r="L5596" s="531" t="str">
        <f>IF(K5596=0,"0-0",(VLOOKUP(K5596,'[11]CONSOLIDADO PLAN DESARROLLO'!$DK$9:$DM$305,2,0)))</f>
        <v>0-0</v>
      </c>
      <c r="M5596" s="532" t="str">
        <f t="shared" si="259"/>
        <v>0-0</v>
      </c>
      <c r="N5596" s="526"/>
      <c r="O5596" s="535"/>
      <c r="AC5596" s="274"/>
    </row>
    <row r="5597" spans="1:29" x14ac:dyDescent="0.2">
      <c r="A5597" s="528"/>
      <c r="B5597" s="477" t="str">
        <f t="shared" si="258"/>
        <v xml:space="preserve"> </v>
      </c>
      <c r="C5597" s="477"/>
      <c r="D5597" s="526"/>
      <c r="E5597" s="529"/>
      <c r="F5597" s="529"/>
      <c r="G5597" s="530"/>
      <c r="H5597" s="530"/>
      <c r="I5597" s="532"/>
      <c r="J5597" s="531" t="e">
        <f>VLOOKUP(K5597,'[11]CONSOLIDADO PLAN DESARROLLO'!$DK$9:$DM5893,3,0)</f>
        <v>#N/A</v>
      </c>
      <c r="K5597" s="532"/>
      <c r="L5597" s="531" t="str">
        <f>IF(K5597=0,"0-0",(VLOOKUP(K5597,'[11]CONSOLIDADO PLAN DESARROLLO'!$DK$9:$DM$305,2,0)))</f>
        <v>0-0</v>
      </c>
      <c r="M5597" s="532" t="str">
        <f t="shared" si="259"/>
        <v>0-0</v>
      </c>
      <c r="N5597" s="526"/>
      <c r="O5597" s="535"/>
      <c r="AC5597" s="274"/>
    </row>
    <row r="5598" spans="1:29" x14ac:dyDescent="0.2">
      <c r="A5598" s="528"/>
      <c r="B5598" s="477" t="str">
        <f t="shared" si="258"/>
        <v xml:space="preserve"> </v>
      </c>
      <c r="C5598" s="477"/>
      <c r="D5598" s="526"/>
      <c r="E5598" s="529"/>
      <c r="F5598" s="529"/>
      <c r="G5598" s="530"/>
      <c r="H5598" s="530"/>
      <c r="I5598" s="532"/>
      <c r="J5598" s="531" t="e">
        <f>VLOOKUP(K5598,'[11]CONSOLIDADO PLAN DESARROLLO'!$DK$9:$DM5894,3,0)</f>
        <v>#N/A</v>
      </c>
      <c r="K5598" s="532"/>
      <c r="L5598" s="531" t="str">
        <f>IF(K5598=0,"0-0",(VLOOKUP(K5598,'[11]CONSOLIDADO PLAN DESARROLLO'!$DK$9:$DM$305,2,0)))</f>
        <v>0-0</v>
      </c>
      <c r="M5598" s="532" t="str">
        <f t="shared" si="259"/>
        <v>0-0</v>
      </c>
      <c r="N5598" s="526"/>
      <c r="O5598" s="535"/>
      <c r="AC5598" s="274"/>
    </row>
    <row r="5599" spans="1:29" x14ac:dyDescent="0.2">
      <c r="A5599" s="528"/>
      <c r="B5599" s="477" t="str">
        <f t="shared" si="258"/>
        <v xml:space="preserve"> </v>
      </c>
      <c r="C5599" s="477"/>
      <c r="D5599" s="526"/>
      <c r="E5599" s="529"/>
      <c r="F5599" s="529"/>
      <c r="G5599" s="530"/>
      <c r="H5599" s="530"/>
      <c r="I5599" s="532"/>
      <c r="J5599" s="531" t="e">
        <f>VLOOKUP(K5599,'[11]CONSOLIDADO PLAN DESARROLLO'!$DK$9:$DM5895,3,0)</f>
        <v>#N/A</v>
      </c>
      <c r="K5599" s="532"/>
      <c r="L5599" s="531" t="str">
        <f>IF(K5599=0,"0-0",(VLOOKUP(K5599,'[11]CONSOLIDADO PLAN DESARROLLO'!$DK$9:$DM$305,2,0)))</f>
        <v>0-0</v>
      </c>
      <c r="M5599" s="532" t="str">
        <f t="shared" si="259"/>
        <v>0-0</v>
      </c>
      <c r="N5599" s="526"/>
      <c r="O5599" s="535"/>
      <c r="AC5599" s="274"/>
    </row>
    <row r="5600" spans="1:29" x14ac:dyDescent="0.2">
      <c r="A5600" s="528"/>
      <c r="B5600" s="477" t="str">
        <f t="shared" si="258"/>
        <v xml:space="preserve"> </v>
      </c>
      <c r="C5600" s="477"/>
      <c r="D5600" s="526"/>
      <c r="E5600" s="529"/>
      <c r="F5600" s="529"/>
      <c r="G5600" s="530"/>
      <c r="H5600" s="530"/>
      <c r="I5600" s="532"/>
      <c r="J5600" s="531" t="e">
        <f>VLOOKUP(K5600,'[11]CONSOLIDADO PLAN DESARROLLO'!$DK$9:$DM5896,3,0)</f>
        <v>#N/A</v>
      </c>
      <c r="K5600" s="532"/>
      <c r="L5600" s="531" t="str">
        <f>IF(K5600=0,"0-0",(VLOOKUP(K5600,'[11]CONSOLIDADO PLAN DESARROLLO'!$DK$9:$DM$305,2,0)))</f>
        <v>0-0</v>
      </c>
      <c r="M5600" s="532" t="str">
        <f t="shared" si="259"/>
        <v>0-0</v>
      </c>
      <c r="N5600" s="526"/>
      <c r="O5600" s="535"/>
      <c r="AC5600" s="274"/>
    </row>
    <row r="5601" spans="1:29" x14ac:dyDescent="0.2">
      <c r="A5601" s="528"/>
      <c r="B5601" s="477" t="str">
        <f t="shared" si="258"/>
        <v xml:space="preserve"> </v>
      </c>
      <c r="C5601" s="477"/>
      <c r="D5601" s="526"/>
      <c r="E5601" s="529"/>
      <c r="F5601" s="529"/>
      <c r="G5601" s="530"/>
      <c r="H5601" s="530"/>
      <c r="I5601" s="532"/>
      <c r="J5601" s="531" t="e">
        <f>VLOOKUP(K5601,'[11]CONSOLIDADO PLAN DESARROLLO'!$DK$9:$DM5897,3,0)</f>
        <v>#N/A</v>
      </c>
      <c r="K5601" s="532"/>
      <c r="L5601" s="531" t="str">
        <f>IF(K5601=0,"0-0",(VLOOKUP(K5601,'[11]CONSOLIDADO PLAN DESARROLLO'!$DK$9:$DM$305,2,0)))</f>
        <v>0-0</v>
      </c>
      <c r="M5601" s="532" t="str">
        <f t="shared" si="259"/>
        <v>0-0</v>
      </c>
      <c r="N5601" s="526"/>
      <c r="O5601" s="535"/>
      <c r="AC5601" s="274"/>
    </row>
    <row r="5602" spans="1:29" x14ac:dyDescent="0.2">
      <c r="A5602" s="528"/>
      <c r="B5602" s="477" t="str">
        <f t="shared" si="258"/>
        <v xml:space="preserve"> </v>
      </c>
      <c r="C5602" s="477"/>
      <c r="D5602" s="526"/>
      <c r="E5602" s="529"/>
      <c r="F5602" s="529"/>
      <c r="G5602" s="530"/>
      <c r="H5602" s="530"/>
      <c r="I5602" s="532"/>
      <c r="J5602" s="531" t="e">
        <f>VLOOKUP(K5602,'[11]CONSOLIDADO PLAN DESARROLLO'!$DK$9:$DM5898,3,0)</f>
        <v>#N/A</v>
      </c>
      <c r="K5602" s="532"/>
      <c r="L5602" s="531" t="str">
        <f>IF(K5602=0,"0-0",(VLOOKUP(K5602,'[11]CONSOLIDADO PLAN DESARROLLO'!$DK$9:$DM$305,2,0)))</f>
        <v>0-0</v>
      </c>
      <c r="M5602" s="532" t="str">
        <f t="shared" si="259"/>
        <v>0-0</v>
      </c>
      <c r="N5602" s="526"/>
      <c r="O5602" s="535"/>
      <c r="AC5602" s="274"/>
    </row>
    <row r="5603" spans="1:29" x14ac:dyDescent="0.2">
      <c r="A5603" s="528"/>
      <c r="B5603" s="477" t="str">
        <f t="shared" si="258"/>
        <v xml:space="preserve"> </v>
      </c>
      <c r="C5603" s="477"/>
      <c r="D5603" s="526"/>
      <c r="E5603" s="529"/>
      <c r="F5603" s="529"/>
      <c r="G5603" s="530"/>
      <c r="H5603" s="530"/>
      <c r="I5603" s="532"/>
      <c r="J5603" s="531" t="e">
        <f>VLOOKUP(K5603,'[11]CONSOLIDADO PLAN DESARROLLO'!$DK$9:$DM5899,3,0)</f>
        <v>#N/A</v>
      </c>
      <c r="K5603" s="532"/>
      <c r="L5603" s="531" t="str">
        <f>IF(K5603=0,"0-0",(VLOOKUP(K5603,'[11]CONSOLIDADO PLAN DESARROLLO'!$DK$9:$DM$305,2,0)))</f>
        <v>0-0</v>
      </c>
      <c r="M5603" s="532" t="str">
        <f t="shared" si="259"/>
        <v>0-0</v>
      </c>
      <c r="N5603" s="526"/>
      <c r="O5603" s="535"/>
      <c r="AC5603" s="274"/>
    </row>
    <row r="5604" spans="1:29" x14ac:dyDescent="0.2">
      <c r="A5604" s="528"/>
      <c r="B5604" s="477" t="str">
        <f t="shared" si="258"/>
        <v xml:space="preserve"> </v>
      </c>
      <c r="C5604" s="477"/>
      <c r="D5604" s="526"/>
      <c r="E5604" s="529"/>
      <c r="F5604" s="529"/>
      <c r="G5604" s="530"/>
      <c r="H5604" s="530"/>
      <c r="I5604" s="532"/>
      <c r="J5604" s="531" t="e">
        <f>VLOOKUP(K5604,'[11]CONSOLIDADO PLAN DESARROLLO'!$DK$9:$DM5900,3,0)</f>
        <v>#N/A</v>
      </c>
      <c r="K5604" s="532"/>
      <c r="L5604" s="531" t="str">
        <f>IF(K5604=0,"0-0",(VLOOKUP(K5604,'[11]CONSOLIDADO PLAN DESARROLLO'!$DK$9:$DM$305,2,0)))</f>
        <v>0-0</v>
      </c>
      <c r="M5604" s="532" t="str">
        <f t="shared" si="259"/>
        <v>0-0</v>
      </c>
      <c r="N5604" s="526"/>
      <c r="O5604" s="535"/>
      <c r="AC5604" s="274"/>
    </row>
    <row r="5605" spans="1:29" x14ac:dyDescent="0.2">
      <c r="A5605" s="528"/>
      <c r="B5605" s="477" t="str">
        <f t="shared" si="258"/>
        <v xml:space="preserve"> </v>
      </c>
      <c r="C5605" s="477"/>
      <c r="D5605" s="526"/>
      <c r="E5605" s="529"/>
      <c r="F5605" s="529"/>
      <c r="G5605" s="530"/>
      <c r="H5605" s="530"/>
      <c r="I5605" s="532"/>
      <c r="J5605" s="531" t="e">
        <f>VLOOKUP(K5605,'[11]CONSOLIDADO PLAN DESARROLLO'!$DK$9:$DM5901,3,0)</f>
        <v>#N/A</v>
      </c>
      <c r="K5605" s="532"/>
      <c r="L5605" s="531" t="str">
        <f>IF(K5605=0,"0-0",(VLOOKUP(K5605,'[11]CONSOLIDADO PLAN DESARROLLO'!$DK$9:$DM$305,2,0)))</f>
        <v>0-0</v>
      </c>
      <c r="M5605" s="532" t="str">
        <f t="shared" si="259"/>
        <v>0-0</v>
      </c>
      <c r="N5605" s="526"/>
      <c r="O5605" s="535"/>
      <c r="AC5605" s="274"/>
    </row>
    <row r="5606" spans="1:29" x14ac:dyDescent="0.2">
      <c r="A5606" s="528"/>
      <c r="B5606" s="477" t="str">
        <f t="shared" si="258"/>
        <v xml:space="preserve"> </v>
      </c>
      <c r="C5606" s="477"/>
      <c r="D5606" s="526"/>
      <c r="E5606" s="529"/>
      <c r="F5606" s="529"/>
      <c r="G5606" s="530"/>
      <c r="H5606" s="530"/>
      <c r="I5606" s="532"/>
      <c r="J5606" s="531" t="e">
        <f>VLOOKUP(K5606,'[11]CONSOLIDADO PLAN DESARROLLO'!$DK$9:$DM5902,3,0)</f>
        <v>#N/A</v>
      </c>
      <c r="K5606" s="532"/>
      <c r="L5606" s="531" t="str">
        <f>IF(K5606=0,"0-0",(VLOOKUP(K5606,'[11]CONSOLIDADO PLAN DESARROLLO'!$DK$9:$DM$305,2,0)))</f>
        <v>0-0</v>
      </c>
      <c r="M5606" s="532" t="str">
        <f t="shared" si="259"/>
        <v>0-0</v>
      </c>
      <c r="N5606" s="526"/>
      <c r="O5606" s="535"/>
      <c r="AC5606" s="274"/>
    </row>
    <row r="5607" spans="1:29" x14ac:dyDescent="0.2">
      <c r="A5607" s="528"/>
      <c r="B5607" s="477" t="str">
        <f t="shared" si="258"/>
        <v xml:space="preserve"> </v>
      </c>
      <c r="C5607" s="477"/>
      <c r="D5607" s="526"/>
      <c r="E5607" s="529"/>
      <c r="F5607" s="529"/>
      <c r="G5607" s="530"/>
      <c r="H5607" s="530"/>
      <c r="I5607" s="532"/>
      <c r="J5607" s="531" t="e">
        <f>VLOOKUP(K5607,'[11]CONSOLIDADO PLAN DESARROLLO'!$DK$9:$DM5903,3,0)</f>
        <v>#N/A</v>
      </c>
      <c r="K5607" s="532"/>
      <c r="L5607" s="531" t="str">
        <f>IF(K5607=0,"0-0",(VLOOKUP(K5607,'[11]CONSOLIDADO PLAN DESARROLLO'!$DK$9:$DM$305,2,0)))</f>
        <v>0-0</v>
      </c>
      <c r="M5607" s="532" t="str">
        <f t="shared" si="259"/>
        <v>0-0</v>
      </c>
      <c r="N5607" s="526"/>
      <c r="O5607" s="535"/>
      <c r="AC5607" s="274"/>
    </row>
    <row r="5608" spans="1:29" x14ac:dyDescent="0.2">
      <c r="A5608" s="528"/>
      <c r="B5608" s="477" t="str">
        <f t="shared" si="258"/>
        <v xml:space="preserve"> </v>
      </c>
      <c r="C5608" s="477"/>
      <c r="D5608" s="526"/>
      <c r="E5608" s="529"/>
      <c r="F5608" s="529"/>
      <c r="G5608" s="530"/>
      <c r="H5608" s="530"/>
      <c r="I5608" s="532"/>
      <c r="J5608" s="531" t="e">
        <f>VLOOKUP(K5608,'[11]CONSOLIDADO PLAN DESARROLLO'!$DK$9:$DM5904,3,0)</f>
        <v>#N/A</v>
      </c>
      <c r="K5608" s="532"/>
      <c r="L5608" s="531" t="str">
        <f>IF(K5608=0,"0-0",(VLOOKUP(K5608,'[11]CONSOLIDADO PLAN DESARROLLO'!$DK$9:$DM$305,2,0)))</f>
        <v>0-0</v>
      </c>
      <c r="M5608" s="532" t="str">
        <f t="shared" si="259"/>
        <v>0-0</v>
      </c>
      <c r="N5608" s="526"/>
      <c r="O5608" s="535"/>
      <c r="AC5608" s="274"/>
    </row>
    <row r="5609" spans="1:29" x14ac:dyDescent="0.2">
      <c r="A5609" s="528"/>
      <c r="B5609" s="477" t="str">
        <f t="shared" si="258"/>
        <v xml:space="preserve"> </v>
      </c>
      <c r="C5609" s="477"/>
      <c r="D5609" s="526"/>
      <c r="E5609" s="529"/>
      <c r="F5609" s="529"/>
      <c r="G5609" s="530"/>
      <c r="H5609" s="530"/>
      <c r="I5609" s="532"/>
      <c r="J5609" s="531" t="e">
        <f>VLOOKUP(K5609,'[11]CONSOLIDADO PLAN DESARROLLO'!$DK$9:$DM5905,3,0)</f>
        <v>#N/A</v>
      </c>
      <c r="K5609" s="532"/>
      <c r="L5609" s="531" t="str">
        <f>IF(K5609=0,"0-0",(VLOOKUP(K5609,'[11]CONSOLIDADO PLAN DESARROLLO'!$DK$9:$DM$305,2,0)))</f>
        <v>0-0</v>
      </c>
      <c r="M5609" s="532" t="str">
        <f t="shared" si="259"/>
        <v>0-0</v>
      </c>
      <c r="N5609" s="526"/>
      <c r="O5609" s="535"/>
      <c r="AC5609" s="274"/>
    </row>
    <row r="5610" spans="1:29" x14ac:dyDescent="0.2">
      <c r="A5610" s="528"/>
      <c r="B5610" s="477" t="str">
        <f t="shared" si="258"/>
        <v xml:space="preserve"> </v>
      </c>
      <c r="C5610" s="477"/>
      <c r="D5610" s="526"/>
      <c r="E5610" s="529"/>
      <c r="F5610" s="529"/>
      <c r="G5610" s="530"/>
      <c r="H5610" s="530"/>
      <c r="I5610" s="532"/>
      <c r="J5610" s="531" t="e">
        <f>VLOOKUP(K5610,'[11]CONSOLIDADO PLAN DESARROLLO'!$DK$9:$DM5906,3,0)</f>
        <v>#N/A</v>
      </c>
      <c r="K5610" s="532"/>
      <c r="L5610" s="531" t="str">
        <f>IF(K5610=0,"0-0",(VLOOKUP(K5610,'[11]CONSOLIDADO PLAN DESARROLLO'!$DK$9:$DM$305,2,0)))</f>
        <v>0-0</v>
      </c>
      <c r="M5610" s="532" t="str">
        <f t="shared" si="259"/>
        <v>0-0</v>
      </c>
      <c r="N5610" s="526"/>
      <c r="O5610" s="535"/>
      <c r="AC5610" s="274"/>
    </row>
    <row r="5611" spans="1:29" x14ac:dyDescent="0.2">
      <c r="A5611" s="528"/>
      <c r="B5611" s="477" t="str">
        <f t="shared" si="258"/>
        <v xml:space="preserve"> </v>
      </c>
      <c r="C5611" s="477"/>
      <c r="D5611" s="526"/>
      <c r="E5611" s="529"/>
      <c r="F5611" s="529"/>
      <c r="G5611" s="530"/>
      <c r="H5611" s="530"/>
      <c r="I5611" s="532"/>
      <c r="J5611" s="531" t="e">
        <f>VLOOKUP(K5611,'[11]CONSOLIDADO PLAN DESARROLLO'!$DK$9:$DM5907,3,0)</f>
        <v>#N/A</v>
      </c>
      <c r="K5611" s="532"/>
      <c r="L5611" s="531" t="str">
        <f>IF(K5611=0,"0-0",(VLOOKUP(K5611,'[11]CONSOLIDADO PLAN DESARROLLO'!$DK$9:$DM$305,2,0)))</f>
        <v>0-0</v>
      </c>
      <c r="M5611" s="532" t="str">
        <f t="shared" si="259"/>
        <v>0-0</v>
      </c>
      <c r="N5611" s="526"/>
      <c r="O5611" s="535"/>
      <c r="AC5611" s="274"/>
    </row>
    <row r="5612" spans="1:29" x14ac:dyDescent="0.2">
      <c r="A5612" s="528"/>
      <c r="B5612" s="477" t="str">
        <f t="shared" si="258"/>
        <v xml:space="preserve"> </v>
      </c>
      <c r="C5612" s="477"/>
      <c r="D5612" s="526"/>
      <c r="E5612" s="529"/>
      <c r="F5612" s="529"/>
      <c r="G5612" s="530"/>
      <c r="H5612" s="530"/>
      <c r="I5612" s="532"/>
      <c r="J5612" s="531" t="e">
        <f>VLOOKUP(K5612,'[11]CONSOLIDADO PLAN DESARROLLO'!$DK$9:$DM5908,3,0)</f>
        <v>#N/A</v>
      </c>
      <c r="K5612" s="532"/>
      <c r="L5612" s="531" t="str">
        <f>IF(K5612=0,"0-0",(VLOOKUP(K5612,'[11]CONSOLIDADO PLAN DESARROLLO'!$DK$9:$DM$305,2,0)))</f>
        <v>0-0</v>
      </c>
      <c r="M5612" s="532" t="str">
        <f t="shared" si="259"/>
        <v>0-0</v>
      </c>
      <c r="N5612" s="526"/>
      <c r="O5612" s="535"/>
      <c r="AC5612" s="274"/>
    </row>
    <row r="5613" spans="1:29" x14ac:dyDescent="0.2">
      <c r="A5613" s="528"/>
      <c r="B5613" s="477" t="str">
        <f t="shared" si="258"/>
        <v xml:space="preserve"> </v>
      </c>
      <c r="C5613" s="477"/>
      <c r="D5613" s="526"/>
      <c r="E5613" s="529"/>
      <c r="F5613" s="529"/>
      <c r="G5613" s="530"/>
      <c r="H5613" s="530"/>
      <c r="I5613" s="532"/>
      <c r="J5613" s="531" t="e">
        <f>VLOOKUP(K5613,'[11]CONSOLIDADO PLAN DESARROLLO'!$DK$9:$DM5909,3,0)</f>
        <v>#N/A</v>
      </c>
      <c r="K5613" s="532"/>
      <c r="L5613" s="531" t="str">
        <f>IF(K5613=0,"0-0",(VLOOKUP(K5613,'[11]CONSOLIDADO PLAN DESARROLLO'!$DK$9:$DM$305,2,0)))</f>
        <v>0-0</v>
      </c>
      <c r="M5613" s="532" t="str">
        <f t="shared" si="259"/>
        <v>0-0</v>
      </c>
      <c r="N5613" s="526"/>
      <c r="O5613" s="535"/>
      <c r="AC5613" s="274"/>
    </row>
    <row r="5614" spans="1:29" x14ac:dyDescent="0.2">
      <c r="A5614" s="528"/>
      <c r="B5614" s="477" t="str">
        <f t="shared" si="258"/>
        <v xml:space="preserve"> </v>
      </c>
      <c r="C5614" s="477"/>
      <c r="D5614" s="526"/>
      <c r="E5614" s="529"/>
      <c r="F5614" s="529"/>
      <c r="G5614" s="530"/>
      <c r="H5614" s="530"/>
      <c r="I5614" s="532"/>
      <c r="J5614" s="531" t="e">
        <f>VLOOKUP(K5614,'[11]CONSOLIDADO PLAN DESARROLLO'!$DK$9:$DM5910,3,0)</f>
        <v>#N/A</v>
      </c>
      <c r="K5614" s="532"/>
      <c r="L5614" s="531" t="str">
        <f>IF(K5614=0,"0-0",(VLOOKUP(K5614,'[11]CONSOLIDADO PLAN DESARROLLO'!$DK$9:$DM$305,2,0)))</f>
        <v>0-0</v>
      </c>
      <c r="M5614" s="532" t="str">
        <f t="shared" si="259"/>
        <v>0-0</v>
      </c>
      <c r="N5614" s="526"/>
      <c r="O5614" s="535"/>
      <c r="AC5614" s="274"/>
    </row>
    <row r="5615" spans="1:29" x14ac:dyDescent="0.2">
      <c r="A5615" s="528"/>
      <c r="B5615" s="477" t="str">
        <f t="shared" si="258"/>
        <v xml:space="preserve"> </v>
      </c>
      <c r="C5615" s="477"/>
      <c r="D5615" s="526"/>
      <c r="E5615" s="529"/>
      <c r="F5615" s="529"/>
      <c r="G5615" s="530"/>
      <c r="H5615" s="530"/>
      <c r="I5615" s="532"/>
      <c r="J5615" s="531" t="e">
        <f>VLOOKUP(K5615,'[11]CONSOLIDADO PLAN DESARROLLO'!$DK$9:$DM5911,3,0)</f>
        <v>#N/A</v>
      </c>
      <c r="K5615" s="532"/>
      <c r="L5615" s="531" t="str">
        <f>IF(K5615=0,"0-0",(VLOOKUP(K5615,'[11]CONSOLIDADO PLAN DESARROLLO'!$DK$9:$DM$305,2,0)))</f>
        <v>0-0</v>
      </c>
      <c r="M5615" s="532" t="str">
        <f t="shared" si="259"/>
        <v>0-0</v>
      </c>
      <c r="N5615" s="526"/>
      <c r="O5615" s="535"/>
      <c r="AC5615" s="274"/>
    </row>
    <row r="5616" spans="1:29" x14ac:dyDescent="0.2">
      <c r="A5616" s="528"/>
      <c r="B5616" s="477" t="str">
        <f t="shared" si="258"/>
        <v xml:space="preserve"> </v>
      </c>
      <c r="C5616" s="477"/>
      <c r="D5616" s="526"/>
      <c r="E5616" s="529"/>
      <c r="F5616" s="529"/>
      <c r="G5616" s="530"/>
      <c r="H5616" s="530"/>
      <c r="I5616" s="532"/>
      <c r="J5616" s="531" t="e">
        <f>VLOOKUP(K5616,'[11]CONSOLIDADO PLAN DESARROLLO'!$DK$9:$DM5912,3,0)</f>
        <v>#N/A</v>
      </c>
      <c r="K5616" s="532"/>
      <c r="L5616" s="531" t="str">
        <f>IF(K5616=0,"0-0",(VLOOKUP(K5616,'[11]CONSOLIDADO PLAN DESARROLLO'!$DK$9:$DM$305,2,0)))</f>
        <v>0-0</v>
      </c>
      <c r="M5616" s="532" t="str">
        <f t="shared" si="259"/>
        <v>0-0</v>
      </c>
      <c r="N5616" s="526"/>
      <c r="O5616" s="535"/>
      <c r="AC5616" s="274"/>
    </row>
    <row r="5617" spans="1:29" x14ac:dyDescent="0.2">
      <c r="A5617" s="528"/>
      <c r="B5617" s="477" t="str">
        <f t="shared" si="258"/>
        <v xml:space="preserve"> </v>
      </c>
      <c r="C5617" s="477"/>
      <c r="D5617" s="526"/>
      <c r="E5617" s="529"/>
      <c r="F5617" s="529"/>
      <c r="G5617" s="530"/>
      <c r="H5617" s="530"/>
      <c r="I5617" s="532"/>
      <c r="J5617" s="531" t="e">
        <f>VLOOKUP(K5617,'[11]CONSOLIDADO PLAN DESARROLLO'!$DK$9:$DM5913,3,0)</f>
        <v>#N/A</v>
      </c>
      <c r="K5617" s="532"/>
      <c r="L5617" s="531" t="str">
        <f>IF(K5617=0,"0-0",(VLOOKUP(K5617,'[11]CONSOLIDADO PLAN DESARROLLO'!$DK$9:$DM$305,2,0)))</f>
        <v>0-0</v>
      </c>
      <c r="M5617" s="532" t="str">
        <f t="shared" si="259"/>
        <v>0-0</v>
      </c>
      <c r="N5617" s="526"/>
      <c r="O5617" s="535"/>
      <c r="AC5617" s="274"/>
    </row>
    <row r="5618" spans="1:29" x14ac:dyDescent="0.2">
      <c r="A5618" s="528"/>
      <c r="B5618" s="477" t="str">
        <f t="shared" si="258"/>
        <v xml:space="preserve"> </v>
      </c>
      <c r="C5618" s="477"/>
      <c r="D5618" s="526"/>
      <c r="E5618" s="529"/>
      <c r="F5618" s="529"/>
      <c r="G5618" s="530"/>
      <c r="H5618" s="530"/>
      <c r="I5618" s="532"/>
      <c r="J5618" s="531" t="e">
        <f>VLOOKUP(K5618,'[11]CONSOLIDADO PLAN DESARROLLO'!$DK$9:$DM5914,3,0)</f>
        <v>#N/A</v>
      </c>
      <c r="K5618" s="532"/>
      <c r="L5618" s="531" t="str">
        <f>IF(K5618=0,"0-0",(VLOOKUP(K5618,'[11]CONSOLIDADO PLAN DESARROLLO'!$DK$9:$DM$305,2,0)))</f>
        <v>0-0</v>
      </c>
      <c r="M5618" s="532" t="str">
        <f t="shared" si="259"/>
        <v>0-0</v>
      </c>
      <c r="N5618" s="526"/>
      <c r="O5618" s="535"/>
      <c r="AC5618" s="274"/>
    </row>
    <row r="5619" spans="1:29" x14ac:dyDescent="0.2">
      <c r="A5619" s="528"/>
      <c r="B5619" s="477" t="str">
        <f t="shared" si="258"/>
        <v xml:space="preserve"> </v>
      </c>
      <c r="C5619" s="477"/>
      <c r="D5619" s="526"/>
      <c r="E5619" s="529"/>
      <c r="F5619" s="529"/>
      <c r="G5619" s="530"/>
      <c r="H5619" s="530"/>
      <c r="I5619" s="532"/>
      <c r="J5619" s="531" t="e">
        <f>VLOOKUP(K5619,'[11]CONSOLIDADO PLAN DESARROLLO'!$DK$9:$DM5915,3,0)</f>
        <v>#N/A</v>
      </c>
      <c r="K5619" s="532"/>
      <c r="L5619" s="531" t="str">
        <f>IF(K5619=0,"0-0",(VLOOKUP(K5619,'[11]CONSOLIDADO PLAN DESARROLLO'!$DK$9:$DM$305,2,0)))</f>
        <v>0-0</v>
      </c>
      <c r="M5619" s="532" t="str">
        <f t="shared" si="259"/>
        <v>0-0</v>
      </c>
      <c r="N5619" s="526"/>
      <c r="O5619" s="535"/>
      <c r="AC5619" s="274"/>
    </row>
    <row r="5620" spans="1:29" x14ac:dyDescent="0.2">
      <c r="A5620" s="528"/>
      <c r="B5620" s="477" t="str">
        <f t="shared" si="258"/>
        <v xml:space="preserve"> </v>
      </c>
      <c r="C5620" s="477"/>
      <c r="D5620" s="526"/>
      <c r="E5620" s="529"/>
      <c r="F5620" s="529"/>
      <c r="G5620" s="530"/>
      <c r="H5620" s="530"/>
      <c r="I5620" s="532"/>
      <c r="J5620" s="531" t="e">
        <f>VLOOKUP(K5620,'[11]CONSOLIDADO PLAN DESARROLLO'!$DK$9:$DM5916,3,0)</f>
        <v>#N/A</v>
      </c>
      <c r="K5620" s="532"/>
      <c r="L5620" s="531" t="str">
        <f>IF(K5620=0,"0-0",(VLOOKUP(K5620,'[11]CONSOLIDADO PLAN DESARROLLO'!$DK$9:$DM$305,2,0)))</f>
        <v>0-0</v>
      </c>
      <c r="M5620" s="532" t="str">
        <f t="shared" si="259"/>
        <v>0-0</v>
      </c>
      <c r="N5620" s="526"/>
      <c r="O5620" s="535"/>
      <c r="AC5620" s="274"/>
    </row>
    <row r="5621" spans="1:29" x14ac:dyDescent="0.2">
      <c r="A5621" s="528"/>
      <c r="B5621" s="477" t="str">
        <f t="shared" si="258"/>
        <v xml:space="preserve"> </v>
      </c>
      <c r="C5621" s="477"/>
      <c r="D5621" s="526"/>
      <c r="E5621" s="529"/>
      <c r="F5621" s="529"/>
      <c r="G5621" s="530"/>
      <c r="H5621" s="530"/>
      <c r="I5621" s="532"/>
      <c r="J5621" s="531" t="e">
        <f>VLOOKUP(K5621,'[11]CONSOLIDADO PLAN DESARROLLO'!$DK$9:$DM5917,3,0)</f>
        <v>#N/A</v>
      </c>
      <c r="K5621" s="532"/>
      <c r="L5621" s="531" t="str">
        <f>IF(K5621=0,"0-0",(VLOOKUP(K5621,'[11]CONSOLIDADO PLAN DESARROLLO'!$DK$9:$DM$305,2,0)))</f>
        <v>0-0</v>
      </c>
      <c r="M5621" s="532" t="str">
        <f t="shared" si="259"/>
        <v>0-0</v>
      </c>
      <c r="N5621" s="526"/>
      <c r="O5621" s="535"/>
      <c r="AC5621" s="274"/>
    </row>
    <row r="5622" spans="1:29" x14ac:dyDescent="0.2">
      <c r="A5622" s="528"/>
      <c r="B5622" s="477" t="str">
        <f t="shared" si="258"/>
        <v xml:space="preserve"> </v>
      </c>
      <c r="C5622" s="477"/>
      <c r="D5622" s="526"/>
      <c r="E5622" s="529"/>
      <c r="F5622" s="529"/>
      <c r="G5622" s="530"/>
      <c r="H5622" s="530"/>
      <c r="I5622" s="532"/>
      <c r="J5622" s="531" t="e">
        <f>VLOOKUP(K5622,'[11]CONSOLIDADO PLAN DESARROLLO'!$DK$9:$DM5918,3,0)</f>
        <v>#N/A</v>
      </c>
      <c r="K5622" s="532"/>
      <c r="L5622" s="531" t="str">
        <f>IF(K5622=0,"0-0",(VLOOKUP(K5622,'[11]CONSOLIDADO PLAN DESARROLLO'!$DK$9:$DM$305,2,0)))</f>
        <v>0-0</v>
      </c>
      <c r="M5622" s="532" t="str">
        <f t="shared" si="259"/>
        <v>0-0</v>
      </c>
      <c r="N5622" s="526"/>
      <c r="O5622" s="535"/>
      <c r="AC5622" s="274"/>
    </row>
    <row r="5623" spans="1:29" x14ac:dyDescent="0.2">
      <c r="A5623" s="528"/>
      <c r="B5623" s="477" t="str">
        <f t="shared" si="258"/>
        <v xml:space="preserve"> </v>
      </c>
      <c r="C5623" s="477"/>
      <c r="D5623" s="526"/>
      <c r="E5623" s="529"/>
      <c r="F5623" s="529"/>
      <c r="G5623" s="530"/>
      <c r="H5623" s="530"/>
      <c r="I5623" s="532"/>
      <c r="J5623" s="531" t="e">
        <f>VLOOKUP(K5623,'[11]CONSOLIDADO PLAN DESARROLLO'!$DK$9:$DM5919,3,0)</f>
        <v>#N/A</v>
      </c>
      <c r="K5623" s="532"/>
      <c r="L5623" s="531" t="str">
        <f>IF(K5623=0,"0-0",(VLOOKUP(K5623,'[11]CONSOLIDADO PLAN DESARROLLO'!$DK$9:$DM$305,2,0)))</f>
        <v>0-0</v>
      </c>
      <c r="M5623" s="532" t="str">
        <f t="shared" si="259"/>
        <v>0-0</v>
      </c>
      <c r="N5623" s="526"/>
      <c r="O5623" s="535"/>
      <c r="AC5623" s="274"/>
    </row>
    <row r="5624" spans="1:29" x14ac:dyDescent="0.2">
      <c r="A5624" s="528"/>
      <c r="B5624" s="477" t="str">
        <f t="shared" si="258"/>
        <v xml:space="preserve"> </v>
      </c>
      <c r="C5624" s="477"/>
      <c r="D5624" s="526"/>
      <c r="E5624" s="529"/>
      <c r="F5624" s="529"/>
      <c r="G5624" s="530"/>
      <c r="H5624" s="530"/>
      <c r="I5624" s="532"/>
      <c r="J5624" s="531" t="e">
        <f>VLOOKUP(K5624,'[11]CONSOLIDADO PLAN DESARROLLO'!$DK$9:$DM5920,3,0)</f>
        <v>#N/A</v>
      </c>
      <c r="K5624" s="532"/>
      <c r="L5624" s="531" t="str">
        <f>IF(K5624=0,"0-0",(VLOOKUP(K5624,'[11]CONSOLIDADO PLAN DESARROLLO'!$DK$9:$DM$305,2,0)))</f>
        <v>0-0</v>
      </c>
      <c r="M5624" s="532" t="str">
        <f t="shared" si="259"/>
        <v>0-0</v>
      </c>
      <c r="N5624" s="526"/>
      <c r="O5624" s="535"/>
      <c r="AC5624" s="274"/>
    </row>
    <row r="5625" spans="1:29" x14ac:dyDescent="0.2">
      <c r="A5625" s="528"/>
      <c r="B5625" s="477" t="str">
        <f t="shared" si="258"/>
        <v xml:space="preserve"> </v>
      </c>
      <c r="C5625" s="477"/>
      <c r="D5625" s="526"/>
      <c r="E5625" s="529"/>
      <c r="F5625" s="529"/>
      <c r="G5625" s="530"/>
      <c r="H5625" s="530"/>
      <c r="I5625" s="532"/>
      <c r="J5625" s="531" t="e">
        <f>VLOOKUP(K5625,'[11]CONSOLIDADO PLAN DESARROLLO'!$DK$9:$DM5921,3,0)</f>
        <v>#N/A</v>
      </c>
      <c r="K5625" s="532"/>
      <c r="L5625" s="531" t="str">
        <f>IF(K5625=0,"0-0",(VLOOKUP(K5625,'[11]CONSOLIDADO PLAN DESARROLLO'!$DK$9:$DM$305,2,0)))</f>
        <v>0-0</v>
      </c>
      <c r="M5625" s="532" t="str">
        <f t="shared" si="259"/>
        <v>0-0</v>
      </c>
      <c r="N5625" s="526"/>
      <c r="O5625" s="535"/>
      <c r="AC5625" s="274"/>
    </row>
    <row r="5626" spans="1:29" x14ac:dyDescent="0.2">
      <c r="A5626" s="528"/>
      <c r="B5626" s="477" t="str">
        <f t="shared" si="258"/>
        <v xml:space="preserve"> </v>
      </c>
      <c r="C5626" s="477"/>
      <c r="D5626" s="526"/>
      <c r="E5626" s="529"/>
      <c r="F5626" s="529"/>
      <c r="G5626" s="530"/>
      <c r="H5626" s="530"/>
      <c r="I5626" s="532"/>
      <c r="J5626" s="531" t="e">
        <f>VLOOKUP(K5626,'[11]CONSOLIDADO PLAN DESARROLLO'!$DK$9:$DM5922,3,0)</f>
        <v>#N/A</v>
      </c>
      <c r="K5626" s="532"/>
      <c r="L5626" s="531" t="str">
        <f>IF(K5626=0,"0-0",(VLOOKUP(K5626,'[11]CONSOLIDADO PLAN DESARROLLO'!$DK$9:$DM$305,2,0)))</f>
        <v>0-0</v>
      </c>
      <c r="M5626" s="532" t="str">
        <f t="shared" si="259"/>
        <v>0-0</v>
      </c>
      <c r="N5626" s="526"/>
      <c r="O5626" s="535"/>
      <c r="AC5626" s="274"/>
    </row>
    <row r="5627" spans="1:29" x14ac:dyDescent="0.2">
      <c r="A5627" s="528"/>
      <c r="B5627" s="477" t="str">
        <f t="shared" si="258"/>
        <v xml:space="preserve"> </v>
      </c>
      <c r="C5627" s="477"/>
      <c r="D5627" s="526"/>
      <c r="E5627" s="529"/>
      <c r="F5627" s="529"/>
      <c r="G5627" s="530"/>
      <c r="H5627" s="530"/>
      <c r="I5627" s="532"/>
      <c r="J5627" s="531" t="e">
        <f>VLOOKUP(K5627,'[11]CONSOLIDADO PLAN DESARROLLO'!$DK$9:$DM5923,3,0)</f>
        <v>#N/A</v>
      </c>
      <c r="K5627" s="532"/>
      <c r="L5627" s="531" t="str">
        <f>IF(K5627=0,"0-0",(VLOOKUP(K5627,'[11]CONSOLIDADO PLAN DESARROLLO'!$DK$9:$DM$305,2,0)))</f>
        <v>0-0</v>
      </c>
      <c r="M5627" s="532" t="str">
        <f t="shared" si="259"/>
        <v>0-0</v>
      </c>
      <c r="N5627" s="526"/>
      <c r="O5627" s="535"/>
      <c r="AC5627" s="274"/>
    </row>
    <row r="5628" spans="1:29" x14ac:dyDescent="0.2">
      <c r="A5628" s="528"/>
      <c r="B5628" s="477" t="str">
        <f t="shared" si="258"/>
        <v xml:space="preserve"> </v>
      </c>
      <c r="C5628" s="477"/>
      <c r="D5628" s="526"/>
      <c r="E5628" s="529"/>
      <c r="F5628" s="529"/>
      <c r="G5628" s="530"/>
      <c r="H5628" s="530"/>
      <c r="I5628" s="532"/>
      <c r="J5628" s="531" t="e">
        <f>VLOOKUP(K5628,'[11]CONSOLIDADO PLAN DESARROLLO'!$DK$9:$DM5924,3,0)</f>
        <v>#N/A</v>
      </c>
      <c r="K5628" s="532"/>
      <c r="L5628" s="531" t="str">
        <f>IF(K5628=0,"0-0",(VLOOKUP(K5628,'[11]CONSOLIDADO PLAN DESARROLLO'!$DK$9:$DM$305,2,0)))</f>
        <v>0-0</v>
      </c>
      <c r="M5628" s="532" t="str">
        <f t="shared" si="259"/>
        <v>0-0</v>
      </c>
      <c r="N5628" s="526"/>
      <c r="O5628" s="535"/>
      <c r="AC5628" s="274"/>
    </row>
    <row r="5629" spans="1:29" x14ac:dyDescent="0.2">
      <c r="A5629" s="528"/>
      <c r="B5629" s="477" t="str">
        <f t="shared" si="258"/>
        <v xml:space="preserve"> </v>
      </c>
      <c r="C5629" s="477"/>
      <c r="D5629" s="526"/>
      <c r="E5629" s="529"/>
      <c r="F5629" s="529"/>
      <c r="G5629" s="530"/>
      <c r="H5629" s="530"/>
      <c r="I5629" s="532"/>
      <c r="J5629" s="531" t="e">
        <f>VLOOKUP(K5629,'[11]CONSOLIDADO PLAN DESARROLLO'!$DK$9:$DM5925,3,0)</f>
        <v>#N/A</v>
      </c>
      <c r="K5629" s="532"/>
      <c r="L5629" s="531" t="str">
        <f>IF(K5629=0,"0-0",(VLOOKUP(K5629,'[11]CONSOLIDADO PLAN DESARROLLO'!$DK$9:$DM$305,2,0)))</f>
        <v>0-0</v>
      </c>
      <c r="M5629" s="532" t="str">
        <f t="shared" si="259"/>
        <v>0-0</v>
      </c>
      <c r="N5629" s="526"/>
      <c r="O5629" s="535"/>
      <c r="AC5629" s="274"/>
    </row>
    <row r="5630" spans="1:29" x14ac:dyDescent="0.2">
      <c r="A5630" s="528"/>
      <c r="B5630" s="477" t="str">
        <f t="shared" si="258"/>
        <v xml:space="preserve"> </v>
      </c>
      <c r="C5630" s="477"/>
      <c r="D5630" s="526"/>
      <c r="E5630" s="529"/>
      <c r="F5630" s="529"/>
      <c r="G5630" s="530"/>
      <c r="H5630" s="530"/>
      <c r="I5630" s="532"/>
      <c r="J5630" s="531" t="e">
        <f>VLOOKUP(K5630,'[11]CONSOLIDADO PLAN DESARROLLO'!$DK$9:$DM5926,3,0)</f>
        <v>#N/A</v>
      </c>
      <c r="K5630" s="532"/>
      <c r="L5630" s="531" t="str">
        <f>IF(K5630=0,"0-0",(VLOOKUP(K5630,'[11]CONSOLIDADO PLAN DESARROLLO'!$DK$9:$DM$305,2,0)))</f>
        <v>0-0</v>
      </c>
      <c r="M5630" s="532" t="str">
        <f t="shared" si="259"/>
        <v>0-0</v>
      </c>
      <c r="N5630" s="526"/>
      <c r="O5630" s="535"/>
      <c r="AC5630" s="274"/>
    </row>
    <row r="5631" spans="1:29" x14ac:dyDescent="0.2">
      <c r="A5631" s="528"/>
      <c r="B5631" s="477" t="str">
        <f t="shared" si="258"/>
        <v xml:space="preserve"> </v>
      </c>
      <c r="C5631" s="477"/>
      <c r="D5631" s="526"/>
      <c r="E5631" s="529"/>
      <c r="F5631" s="529"/>
      <c r="G5631" s="530"/>
      <c r="H5631" s="530"/>
      <c r="I5631" s="532"/>
      <c r="J5631" s="531" t="e">
        <f>VLOOKUP(K5631,'[11]CONSOLIDADO PLAN DESARROLLO'!$DK$9:$DM5927,3,0)</f>
        <v>#N/A</v>
      </c>
      <c r="K5631" s="532"/>
      <c r="L5631" s="531" t="str">
        <f>IF(K5631=0,"0-0",(VLOOKUP(K5631,'[11]CONSOLIDADO PLAN DESARROLLO'!$DK$9:$DM$305,2,0)))</f>
        <v>0-0</v>
      </c>
      <c r="M5631" s="532" t="str">
        <f t="shared" si="259"/>
        <v>0-0</v>
      </c>
      <c r="N5631" s="526"/>
      <c r="O5631" s="535"/>
      <c r="AC5631" s="274"/>
    </row>
    <row r="5632" spans="1:29" x14ac:dyDescent="0.2">
      <c r="A5632" s="528"/>
      <c r="B5632" s="477" t="str">
        <f t="shared" si="258"/>
        <v xml:space="preserve"> </v>
      </c>
      <c r="C5632" s="477"/>
      <c r="D5632" s="526"/>
      <c r="E5632" s="529"/>
      <c r="F5632" s="529"/>
      <c r="G5632" s="530"/>
      <c r="H5632" s="530"/>
      <c r="I5632" s="532"/>
      <c r="J5632" s="531" t="e">
        <f>VLOOKUP(K5632,'[11]CONSOLIDADO PLAN DESARROLLO'!$DK$9:$DM5928,3,0)</f>
        <v>#N/A</v>
      </c>
      <c r="K5632" s="532"/>
      <c r="L5632" s="531" t="str">
        <f>IF(K5632=0,"0-0",(VLOOKUP(K5632,'[11]CONSOLIDADO PLAN DESARROLLO'!$DK$9:$DM$305,2,0)))</f>
        <v>0-0</v>
      </c>
      <c r="M5632" s="532" t="str">
        <f t="shared" si="259"/>
        <v>0-0</v>
      </c>
      <c r="N5632" s="526"/>
      <c r="O5632" s="535"/>
      <c r="AC5632" s="274"/>
    </row>
    <row r="5633" spans="1:29" x14ac:dyDescent="0.2">
      <c r="A5633" s="528"/>
      <c r="B5633" s="477" t="str">
        <f t="shared" si="258"/>
        <v xml:space="preserve"> </v>
      </c>
      <c r="C5633" s="477"/>
      <c r="D5633" s="526"/>
      <c r="E5633" s="529"/>
      <c r="F5633" s="529"/>
      <c r="G5633" s="530"/>
      <c r="H5633" s="530"/>
      <c r="I5633" s="532"/>
      <c r="J5633" s="531" t="e">
        <f>VLOOKUP(K5633,'[11]CONSOLIDADO PLAN DESARROLLO'!$DK$9:$DM5929,3,0)</f>
        <v>#N/A</v>
      </c>
      <c r="K5633" s="532"/>
      <c r="L5633" s="531" t="str">
        <f>IF(K5633=0,"0-0",(VLOOKUP(K5633,'[11]CONSOLIDADO PLAN DESARROLLO'!$DK$9:$DM$305,2,0)))</f>
        <v>0-0</v>
      </c>
      <c r="M5633" s="532" t="str">
        <f t="shared" si="259"/>
        <v>0-0</v>
      </c>
      <c r="N5633" s="526"/>
      <c r="O5633" s="535"/>
      <c r="AC5633" s="274"/>
    </row>
    <row r="5634" spans="1:29" x14ac:dyDescent="0.2">
      <c r="A5634" s="528"/>
      <c r="B5634" s="477" t="str">
        <f t="shared" si="258"/>
        <v xml:space="preserve"> </v>
      </c>
      <c r="C5634" s="477"/>
      <c r="D5634" s="526"/>
      <c r="E5634" s="529"/>
      <c r="F5634" s="529"/>
      <c r="G5634" s="530"/>
      <c r="H5634" s="530"/>
      <c r="I5634" s="532"/>
      <c r="J5634" s="531" t="e">
        <f>VLOOKUP(K5634,'[11]CONSOLIDADO PLAN DESARROLLO'!$DK$9:$DM5930,3,0)</f>
        <v>#N/A</v>
      </c>
      <c r="K5634" s="532"/>
      <c r="L5634" s="531" t="str">
        <f>IF(K5634=0,"0-0",(VLOOKUP(K5634,'[11]CONSOLIDADO PLAN DESARROLLO'!$DK$9:$DM$305,2,0)))</f>
        <v>0-0</v>
      </c>
      <c r="M5634" s="532" t="str">
        <f t="shared" si="259"/>
        <v>0-0</v>
      </c>
      <c r="N5634" s="526"/>
      <c r="O5634" s="535"/>
      <c r="AC5634" s="274"/>
    </row>
    <row r="5635" spans="1:29" x14ac:dyDescent="0.2">
      <c r="A5635" s="528"/>
      <c r="B5635" s="477" t="str">
        <f t="shared" ref="B5635:B5698" si="260">+CONCATENATE(C5635," ",(LEFT(I5635,(3))))</f>
        <v xml:space="preserve"> </v>
      </c>
      <c r="C5635" s="477"/>
      <c r="D5635" s="526"/>
      <c r="E5635" s="529"/>
      <c r="F5635" s="529"/>
      <c r="G5635" s="530"/>
      <c r="H5635" s="530"/>
      <c r="I5635" s="532"/>
      <c r="J5635" s="531" t="e">
        <f>VLOOKUP(K5635,'[11]CONSOLIDADO PLAN DESARROLLO'!$DK$9:$DM5931,3,0)</f>
        <v>#N/A</v>
      </c>
      <c r="K5635" s="532"/>
      <c r="L5635" s="531" t="str">
        <f>IF(K5635=0,"0-0",(VLOOKUP(K5635,'[11]CONSOLIDADO PLAN DESARROLLO'!$DK$9:$DM$305,2,0)))</f>
        <v>0-0</v>
      </c>
      <c r="M5635" s="532" t="str">
        <f t="shared" ref="M5635:M5698" si="261">IF(I5635=0,"0-0",(VLOOKUP(I5635,$Q$2:$V$191,$P$1,0)))</f>
        <v>0-0</v>
      </c>
      <c r="N5635" s="526"/>
      <c r="O5635" s="535"/>
      <c r="AC5635" s="274"/>
    </row>
    <row r="5636" spans="1:29" x14ac:dyDescent="0.2">
      <c r="A5636" s="528"/>
      <c r="B5636" s="477" t="str">
        <f t="shared" si="260"/>
        <v xml:space="preserve"> </v>
      </c>
      <c r="C5636" s="477"/>
      <c r="D5636" s="526"/>
      <c r="E5636" s="529"/>
      <c r="F5636" s="529"/>
      <c r="G5636" s="530"/>
      <c r="H5636" s="530"/>
      <c r="I5636" s="532"/>
      <c r="J5636" s="531" t="e">
        <f>VLOOKUP(K5636,'[11]CONSOLIDADO PLAN DESARROLLO'!$DK$9:$DM5932,3,0)</f>
        <v>#N/A</v>
      </c>
      <c r="K5636" s="532"/>
      <c r="L5636" s="531" t="str">
        <f>IF(K5636=0,"0-0",(VLOOKUP(K5636,'[11]CONSOLIDADO PLAN DESARROLLO'!$DK$9:$DM$305,2,0)))</f>
        <v>0-0</v>
      </c>
      <c r="M5636" s="532" t="str">
        <f t="shared" si="261"/>
        <v>0-0</v>
      </c>
      <c r="N5636" s="526"/>
      <c r="O5636" s="535"/>
      <c r="AC5636" s="274"/>
    </row>
    <row r="5637" spans="1:29" x14ac:dyDescent="0.2">
      <c r="A5637" s="528"/>
      <c r="B5637" s="477" t="str">
        <f t="shared" si="260"/>
        <v xml:space="preserve"> </v>
      </c>
      <c r="C5637" s="477"/>
      <c r="D5637" s="526"/>
      <c r="E5637" s="529"/>
      <c r="F5637" s="529"/>
      <c r="G5637" s="530"/>
      <c r="H5637" s="530"/>
      <c r="I5637" s="532"/>
      <c r="J5637" s="531" t="e">
        <f>VLOOKUP(K5637,'[11]CONSOLIDADO PLAN DESARROLLO'!$DK$9:$DM5933,3,0)</f>
        <v>#N/A</v>
      </c>
      <c r="K5637" s="532"/>
      <c r="L5637" s="531" t="str">
        <f>IF(K5637=0,"0-0",(VLOOKUP(K5637,'[11]CONSOLIDADO PLAN DESARROLLO'!$DK$9:$DM$305,2,0)))</f>
        <v>0-0</v>
      </c>
      <c r="M5637" s="532" t="str">
        <f t="shared" si="261"/>
        <v>0-0</v>
      </c>
      <c r="N5637" s="526"/>
      <c r="O5637" s="535"/>
      <c r="AC5637" s="274"/>
    </row>
    <row r="5638" spans="1:29" x14ac:dyDescent="0.2">
      <c r="A5638" s="528"/>
      <c r="B5638" s="477" t="str">
        <f t="shared" si="260"/>
        <v xml:space="preserve"> </v>
      </c>
      <c r="C5638" s="477"/>
      <c r="D5638" s="526"/>
      <c r="E5638" s="529"/>
      <c r="F5638" s="529"/>
      <c r="G5638" s="530"/>
      <c r="H5638" s="530"/>
      <c r="I5638" s="532"/>
      <c r="J5638" s="531" t="e">
        <f>VLOOKUP(K5638,'[11]CONSOLIDADO PLAN DESARROLLO'!$DK$9:$DM5934,3,0)</f>
        <v>#N/A</v>
      </c>
      <c r="K5638" s="532"/>
      <c r="L5638" s="531" t="str">
        <f>IF(K5638=0,"0-0",(VLOOKUP(K5638,'[11]CONSOLIDADO PLAN DESARROLLO'!$DK$9:$DM$305,2,0)))</f>
        <v>0-0</v>
      </c>
      <c r="M5638" s="532" t="str">
        <f t="shared" si="261"/>
        <v>0-0</v>
      </c>
      <c r="N5638" s="526"/>
      <c r="O5638" s="535"/>
      <c r="AC5638" s="274"/>
    </row>
    <row r="5639" spans="1:29" x14ac:dyDescent="0.2">
      <c r="A5639" s="528"/>
      <c r="B5639" s="477" t="str">
        <f t="shared" si="260"/>
        <v xml:space="preserve"> </v>
      </c>
      <c r="C5639" s="477"/>
      <c r="D5639" s="526"/>
      <c r="E5639" s="529"/>
      <c r="F5639" s="529"/>
      <c r="G5639" s="530"/>
      <c r="H5639" s="530"/>
      <c r="I5639" s="532"/>
      <c r="J5639" s="531" t="e">
        <f>VLOOKUP(K5639,'[11]CONSOLIDADO PLAN DESARROLLO'!$DK$9:$DM5935,3,0)</f>
        <v>#N/A</v>
      </c>
      <c r="K5639" s="532"/>
      <c r="L5639" s="531" t="str">
        <f>IF(K5639=0,"0-0",(VLOOKUP(K5639,'[11]CONSOLIDADO PLAN DESARROLLO'!$DK$9:$DM$305,2,0)))</f>
        <v>0-0</v>
      </c>
      <c r="M5639" s="532" t="str">
        <f t="shared" si="261"/>
        <v>0-0</v>
      </c>
      <c r="N5639" s="526"/>
      <c r="O5639" s="535"/>
      <c r="AC5639" s="274"/>
    </row>
    <row r="5640" spans="1:29" x14ac:dyDescent="0.2">
      <c r="A5640" s="528"/>
      <c r="B5640" s="477" t="str">
        <f t="shared" si="260"/>
        <v xml:space="preserve"> </v>
      </c>
      <c r="C5640" s="477"/>
      <c r="D5640" s="526"/>
      <c r="E5640" s="529"/>
      <c r="F5640" s="529"/>
      <c r="G5640" s="530"/>
      <c r="H5640" s="530"/>
      <c r="I5640" s="532"/>
      <c r="J5640" s="531" t="e">
        <f>VLOOKUP(K5640,'[11]CONSOLIDADO PLAN DESARROLLO'!$DK$9:$DM5936,3,0)</f>
        <v>#N/A</v>
      </c>
      <c r="K5640" s="532"/>
      <c r="L5640" s="531" t="str">
        <f>IF(K5640=0,"0-0",(VLOOKUP(K5640,'[11]CONSOLIDADO PLAN DESARROLLO'!$DK$9:$DM$305,2,0)))</f>
        <v>0-0</v>
      </c>
      <c r="M5640" s="532" t="str">
        <f t="shared" si="261"/>
        <v>0-0</v>
      </c>
      <c r="N5640" s="526"/>
      <c r="O5640" s="535"/>
      <c r="AC5640" s="274"/>
    </row>
    <row r="5641" spans="1:29" x14ac:dyDescent="0.2">
      <c r="A5641" s="528"/>
      <c r="B5641" s="477" t="str">
        <f t="shared" si="260"/>
        <v xml:space="preserve"> </v>
      </c>
      <c r="C5641" s="477"/>
      <c r="D5641" s="526"/>
      <c r="E5641" s="529"/>
      <c r="F5641" s="529"/>
      <c r="G5641" s="530"/>
      <c r="H5641" s="530"/>
      <c r="I5641" s="532"/>
      <c r="J5641" s="531" t="e">
        <f>VLOOKUP(K5641,'[11]CONSOLIDADO PLAN DESARROLLO'!$DK$9:$DM5937,3,0)</f>
        <v>#N/A</v>
      </c>
      <c r="K5641" s="532"/>
      <c r="L5641" s="531" t="str">
        <f>IF(K5641=0,"0-0",(VLOOKUP(K5641,'[11]CONSOLIDADO PLAN DESARROLLO'!$DK$9:$DM$305,2,0)))</f>
        <v>0-0</v>
      </c>
      <c r="M5641" s="532" t="str">
        <f t="shared" si="261"/>
        <v>0-0</v>
      </c>
      <c r="N5641" s="526"/>
      <c r="O5641" s="535"/>
      <c r="AC5641" s="274"/>
    </row>
    <row r="5642" spans="1:29" x14ac:dyDescent="0.2">
      <c r="A5642" s="528"/>
      <c r="B5642" s="477" t="str">
        <f t="shared" si="260"/>
        <v xml:space="preserve"> </v>
      </c>
      <c r="C5642" s="477"/>
      <c r="D5642" s="526"/>
      <c r="E5642" s="529"/>
      <c r="F5642" s="529"/>
      <c r="G5642" s="530"/>
      <c r="H5642" s="530"/>
      <c r="I5642" s="532"/>
      <c r="J5642" s="531" t="e">
        <f>VLOOKUP(K5642,'[11]CONSOLIDADO PLAN DESARROLLO'!$DK$9:$DM5938,3,0)</f>
        <v>#N/A</v>
      </c>
      <c r="K5642" s="532"/>
      <c r="L5642" s="531" t="str">
        <f>IF(K5642=0,"0-0",(VLOOKUP(K5642,'[11]CONSOLIDADO PLAN DESARROLLO'!$DK$9:$DM$305,2,0)))</f>
        <v>0-0</v>
      </c>
      <c r="M5642" s="532" t="str">
        <f t="shared" si="261"/>
        <v>0-0</v>
      </c>
      <c r="N5642" s="526"/>
      <c r="O5642" s="535"/>
      <c r="AC5642" s="274"/>
    </row>
    <row r="5643" spans="1:29" x14ac:dyDescent="0.2">
      <c r="A5643" s="528"/>
      <c r="B5643" s="477" t="str">
        <f t="shared" si="260"/>
        <v xml:space="preserve"> </v>
      </c>
      <c r="C5643" s="477"/>
      <c r="D5643" s="526"/>
      <c r="E5643" s="529"/>
      <c r="F5643" s="529"/>
      <c r="G5643" s="530"/>
      <c r="H5643" s="530"/>
      <c r="I5643" s="532"/>
      <c r="J5643" s="531" t="e">
        <f>VLOOKUP(K5643,'[11]CONSOLIDADO PLAN DESARROLLO'!$DK$9:$DM5939,3,0)</f>
        <v>#N/A</v>
      </c>
      <c r="K5643" s="532"/>
      <c r="L5643" s="531" t="str">
        <f>IF(K5643=0,"0-0",(VLOOKUP(K5643,'[11]CONSOLIDADO PLAN DESARROLLO'!$DK$9:$DM$305,2,0)))</f>
        <v>0-0</v>
      </c>
      <c r="M5643" s="532" t="str">
        <f t="shared" si="261"/>
        <v>0-0</v>
      </c>
      <c r="N5643" s="526"/>
      <c r="O5643" s="535"/>
      <c r="AC5643" s="274"/>
    </row>
    <row r="5644" spans="1:29" x14ac:dyDescent="0.2">
      <c r="A5644" s="528"/>
      <c r="B5644" s="477" t="str">
        <f t="shared" si="260"/>
        <v xml:space="preserve"> </v>
      </c>
      <c r="C5644" s="477"/>
      <c r="D5644" s="526"/>
      <c r="E5644" s="529"/>
      <c r="F5644" s="529"/>
      <c r="G5644" s="530"/>
      <c r="H5644" s="530"/>
      <c r="I5644" s="532"/>
      <c r="J5644" s="531" t="e">
        <f>VLOOKUP(K5644,'[11]CONSOLIDADO PLAN DESARROLLO'!$DK$9:$DM5940,3,0)</f>
        <v>#N/A</v>
      </c>
      <c r="K5644" s="532"/>
      <c r="L5644" s="531" t="str">
        <f>IF(K5644=0,"0-0",(VLOOKUP(K5644,'[11]CONSOLIDADO PLAN DESARROLLO'!$DK$9:$DM$305,2,0)))</f>
        <v>0-0</v>
      </c>
      <c r="M5644" s="532" t="str">
        <f t="shared" si="261"/>
        <v>0-0</v>
      </c>
      <c r="N5644" s="526"/>
      <c r="O5644" s="535"/>
      <c r="AC5644" s="274"/>
    </row>
    <row r="5645" spans="1:29" x14ac:dyDescent="0.2">
      <c r="A5645" s="528"/>
      <c r="B5645" s="477" t="str">
        <f t="shared" si="260"/>
        <v xml:space="preserve"> </v>
      </c>
      <c r="C5645" s="477"/>
      <c r="D5645" s="526"/>
      <c r="E5645" s="529"/>
      <c r="F5645" s="529"/>
      <c r="G5645" s="530"/>
      <c r="H5645" s="530"/>
      <c r="I5645" s="532"/>
      <c r="J5645" s="531" t="e">
        <f>VLOOKUP(K5645,'[11]CONSOLIDADO PLAN DESARROLLO'!$DK$9:$DM5941,3,0)</f>
        <v>#N/A</v>
      </c>
      <c r="K5645" s="532"/>
      <c r="L5645" s="531" t="str">
        <f>IF(K5645=0,"0-0",(VLOOKUP(K5645,'[11]CONSOLIDADO PLAN DESARROLLO'!$DK$9:$DM$305,2,0)))</f>
        <v>0-0</v>
      </c>
      <c r="M5645" s="532" t="str">
        <f t="shared" si="261"/>
        <v>0-0</v>
      </c>
      <c r="N5645" s="526"/>
      <c r="O5645" s="535"/>
      <c r="AC5645" s="274"/>
    </row>
    <row r="5646" spans="1:29" x14ac:dyDescent="0.2">
      <c r="A5646" s="528"/>
      <c r="B5646" s="477" t="str">
        <f t="shared" si="260"/>
        <v xml:space="preserve"> </v>
      </c>
      <c r="C5646" s="477"/>
      <c r="D5646" s="526"/>
      <c r="E5646" s="529"/>
      <c r="F5646" s="529"/>
      <c r="G5646" s="530"/>
      <c r="H5646" s="530"/>
      <c r="I5646" s="532"/>
      <c r="J5646" s="531" t="e">
        <f>VLOOKUP(K5646,'[11]CONSOLIDADO PLAN DESARROLLO'!$DK$9:$DM5942,3,0)</f>
        <v>#N/A</v>
      </c>
      <c r="K5646" s="532"/>
      <c r="L5646" s="531" t="str">
        <f>IF(K5646=0,"0-0",(VLOOKUP(K5646,'[11]CONSOLIDADO PLAN DESARROLLO'!$DK$9:$DM$305,2,0)))</f>
        <v>0-0</v>
      </c>
      <c r="M5646" s="532" t="str">
        <f t="shared" si="261"/>
        <v>0-0</v>
      </c>
      <c r="N5646" s="526"/>
      <c r="O5646" s="535"/>
      <c r="AC5646" s="274"/>
    </row>
    <row r="5647" spans="1:29" x14ac:dyDescent="0.2">
      <c r="A5647" s="528"/>
      <c r="B5647" s="477" t="str">
        <f t="shared" si="260"/>
        <v xml:space="preserve"> </v>
      </c>
      <c r="C5647" s="477"/>
      <c r="D5647" s="526"/>
      <c r="E5647" s="529"/>
      <c r="F5647" s="529"/>
      <c r="G5647" s="530"/>
      <c r="H5647" s="530"/>
      <c r="I5647" s="532"/>
      <c r="J5647" s="531" t="e">
        <f>VLOOKUP(K5647,'[11]CONSOLIDADO PLAN DESARROLLO'!$DK$9:$DM5943,3,0)</f>
        <v>#N/A</v>
      </c>
      <c r="K5647" s="532"/>
      <c r="L5647" s="531" t="str">
        <f>IF(K5647=0,"0-0",(VLOOKUP(K5647,'[11]CONSOLIDADO PLAN DESARROLLO'!$DK$9:$DM$305,2,0)))</f>
        <v>0-0</v>
      </c>
      <c r="M5647" s="532" t="str">
        <f t="shared" si="261"/>
        <v>0-0</v>
      </c>
      <c r="N5647" s="526"/>
      <c r="O5647" s="535"/>
      <c r="AC5647" s="274"/>
    </row>
    <row r="5648" spans="1:29" x14ac:dyDescent="0.2">
      <c r="A5648" s="528"/>
      <c r="B5648" s="477" t="str">
        <f t="shared" si="260"/>
        <v xml:space="preserve"> </v>
      </c>
      <c r="C5648" s="477"/>
      <c r="D5648" s="526"/>
      <c r="E5648" s="529"/>
      <c r="F5648" s="529"/>
      <c r="G5648" s="530"/>
      <c r="H5648" s="530"/>
      <c r="I5648" s="532"/>
      <c r="J5648" s="531" t="e">
        <f>VLOOKUP(K5648,'[11]CONSOLIDADO PLAN DESARROLLO'!$DK$9:$DM5944,3,0)</f>
        <v>#N/A</v>
      </c>
      <c r="K5648" s="532"/>
      <c r="L5648" s="531" t="str">
        <f>IF(K5648=0,"0-0",(VLOOKUP(K5648,'[11]CONSOLIDADO PLAN DESARROLLO'!$DK$9:$DM$305,2,0)))</f>
        <v>0-0</v>
      </c>
      <c r="M5648" s="532" t="str">
        <f t="shared" si="261"/>
        <v>0-0</v>
      </c>
      <c r="N5648" s="526"/>
      <c r="O5648" s="535"/>
      <c r="AC5648" s="274"/>
    </row>
    <row r="5649" spans="1:29" x14ac:dyDescent="0.2">
      <c r="A5649" s="528"/>
      <c r="B5649" s="477" t="str">
        <f t="shared" si="260"/>
        <v xml:space="preserve"> </v>
      </c>
      <c r="C5649" s="477"/>
      <c r="D5649" s="526"/>
      <c r="E5649" s="529"/>
      <c r="F5649" s="529"/>
      <c r="G5649" s="530"/>
      <c r="H5649" s="530"/>
      <c r="I5649" s="532"/>
      <c r="J5649" s="531" t="e">
        <f>VLOOKUP(K5649,'[11]CONSOLIDADO PLAN DESARROLLO'!$DK$9:$DM5945,3,0)</f>
        <v>#N/A</v>
      </c>
      <c r="K5649" s="532"/>
      <c r="L5649" s="531" t="str">
        <f>IF(K5649=0,"0-0",(VLOOKUP(K5649,'[11]CONSOLIDADO PLAN DESARROLLO'!$DK$9:$DM$305,2,0)))</f>
        <v>0-0</v>
      </c>
      <c r="M5649" s="532" t="str">
        <f t="shared" si="261"/>
        <v>0-0</v>
      </c>
      <c r="N5649" s="526"/>
      <c r="O5649" s="535"/>
      <c r="AC5649" s="274"/>
    </row>
    <row r="5650" spans="1:29" x14ac:dyDescent="0.2">
      <c r="A5650" s="528"/>
      <c r="B5650" s="477" t="str">
        <f t="shared" si="260"/>
        <v xml:space="preserve"> </v>
      </c>
      <c r="C5650" s="477"/>
      <c r="D5650" s="526"/>
      <c r="E5650" s="529"/>
      <c r="F5650" s="529"/>
      <c r="G5650" s="530"/>
      <c r="H5650" s="530"/>
      <c r="I5650" s="532"/>
      <c r="J5650" s="531" t="e">
        <f>VLOOKUP(K5650,'[11]CONSOLIDADO PLAN DESARROLLO'!$DK$9:$DM5946,3,0)</f>
        <v>#N/A</v>
      </c>
      <c r="K5650" s="532"/>
      <c r="L5650" s="531" t="str">
        <f>IF(K5650=0,"0-0",(VLOOKUP(K5650,'[11]CONSOLIDADO PLAN DESARROLLO'!$DK$9:$DM$305,2,0)))</f>
        <v>0-0</v>
      </c>
      <c r="M5650" s="532" t="str">
        <f t="shared" si="261"/>
        <v>0-0</v>
      </c>
      <c r="N5650" s="526"/>
      <c r="O5650" s="535"/>
      <c r="AC5650" s="274"/>
    </row>
    <row r="5651" spans="1:29" x14ac:dyDescent="0.2">
      <c r="A5651" s="528"/>
      <c r="B5651" s="477" t="str">
        <f t="shared" si="260"/>
        <v xml:space="preserve"> </v>
      </c>
      <c r="C5651" s="477"/>
      <c r="D5651" s="526"/>
      <c r="E5651" s="529"/>
      <c r="F5651" s="529"/>
      <c r="G5651" s="530"/>
      <c r="H5651" s="530"/>
      <c r="I5651" s="532"/>
      <c r="J5651" s="531" t="e">
        <f>VLOOKUP(K5651,'[11]CONSOLIDADO PLAN DESARROLLO'!$DK$9:$DM5947,3,0)</f>
        <v>#N/A</v>
      </c>
      <c r="K5651" s="532"/>
      <c r="L5651" s="531" t="str">
        <f>IF(K5651=0,"0-0",(VLOOKUP(K5651,'[11]CONSOLIDADO PLAN DESARROLLO'!$DK$9:$DM$305,2,0)))</f>
        <v>0-0</v>
      </c>
      <c r="M5651" s="532" t="str">
        <f t="shared" si="261"/>
        <v>0-0</v>
      </c>
      <c r="N5651" s="526"/>
      <c r="O5651" s="535"/>
      <c r="AC5651" s="274"/>
    </row>
    <row r="5652" spans="1:29" x14ac:dyDescent="0.2">
      <c r="A5652" s="528"/>
      <c r="B5652" s="477" t="str">
        <f t="shared" si="260"/>
        <v xml:space="preserve"> </v>
      </c>
      <c r="C5652" s="477"/>
      <c r="D5652" s="526"/>
      <c r="E5652" s="529"/>
      <c r="F5652" s="529"/>
      <c r="G5652" s="530"/>
      <c r="H5652" s="530"/>
      <c r="I5652" s="532"/>
      <c r="J5652" s="531" t="e">
        <f>VLOOKUP(K5652,'[11]CONSOLIDADO PLAN DESARROLLO'!$DK$9:$DM5948,3,0)</f>
        <v>#N/A</v>
      </c>
      <c r="K5652" s="532"/>
      <c r="L5652" s="531" t="str">
        <f>IF(K5652=0,"0-0",(VLOOKUP(K5652,'[11]CONSOLIDADO PLAN DESARROLLO'!$DK$9:$DM$305,2,0)))</f>
        <v>0-0</v>
      </c>
      <c r="M5652" s="532" t="str">
        <f t="shared" si="261"/>
        <v>0-0</v>
      </c>
      <c r="N5652" s="526"/>
      <c r="O5652" s="535"/>
      <c r="AC5652" s="274"/>
    </row>
    <row r="5653" spans="1:29" x14ac:dyDescent="0.2">
      <c r="A5653" s="528"/>
      <c r="B5653" s="477" t="str">
        <f t="shared" si="260"/>
        <v xml:space="preserve"> </v>
      </c>
      <c r="C5653" s="477"/>
      <c r="D5653" s="526"/>
      <c r="E5653" s="529"/>
      <c r="F5653" s="529"/>
      <c r="G5653" s="530"/>
      <c r="H5653" s="530"/>
      <c r="I5653" s="532"/>
      <c r="J5653" s="531" t="e">
        <f>VLOOKUP(K5653,'[11]CONSOLIDADO PLAN DESARROLLO'!$DK$9:$DM5949,3,0)</f>
        <v>#N/A</v>
      </c>
      <c r="K5653" s="532"/>
      <c r="L5653" s="531" t="str">
        <f>IF(K5653=0,"0-0",(VLOOKUP(K5653,'[11]CONSOLIDADO PLAN DESARROLLO'!$DK$9:$DM$305,2,0)))</f>
        <v>0-0</v>
      </c>
      <c r="M5653" s="532" t="str">
        <f t="shared" si="261"/>
        <v>0-0</v>
      </c>
      <c r="N5653" s="526"/>
      <c r="O5653" s="535"/>
      <c r="AC5653" s="274"/>
    </row>
    <row r="5654" spans="1:29" x14ac:dyDescent="0.2">
      <c r="A5654" s="528"/>
      <c r="B5654" s="477" t="str">
        <f t="shared" si="260"/>
        <v xml:space="preserve"> </v>
      </c>
      <c r="C5654" s="477"/>
      <c r="D5654" s="526"/>
      <c r="E5654" s="529"/>
      <c r="F5654" s="529"/>
      <c r="G5654" s="530"/>
      <c r="H5654" s="530"/>
      <c r="I5654" s="532"/>
      <c r="J5654" s="531" t="e">
        <f>VLOOKUP(K5654,'[11]CONSOLIDADO PLAN DESARROLLO'!$DK$9:$DM5950,3,0)</f>
        <v>#N/A</v>
      </c>
      <c r="K5654" s="532"/>
      <c r="L5654" s="531" t="str">
        <f>IF(K5654=0,"0-0",(VLOOKUP(K5654,'[11]CONSOLIDADO PLAN DESARROLLO'!$DK$9:$DM$305,2,0)))</f>
        <v>0-0</v>
      </c>
      <c r="M5654" s="532" t="str">
        <f t="shared" si="261"/>
        <v>0-0</v>
      </c>
      <c r="N5654" s="526"/>
      <c r="O5654" s="535"/>
      <c r="AC5654" s="274"/>
    </row>
    <row r="5655" spans="1:29" x14ac:dyDescent="0.2">
      <c r="A5655" s="528"/>
      <c r="B5655" s="477" t="str">
        <f t="shared" si="260"/>
        <v xml:space="preserve"> </v>
      </c>
      <c r="C5655" s="477"/>
      <c r="D5655" s="526"/>
      <c r="E5655" s="529"/>
      <c r="F5655" s="529"/>
      <c r="G5655" s="530"/>
      <c r="H5655" s="530"/>
      <c r="I5655" s="532"/>
      <c r="J5655" s="531" t="e">
        <f>VLOOKUP(K5655,'[11]CONSOLIDADO PLAN DESARROLLO'!$DK$9:$DM5951,3,0)</f>
        <v>#N/A</v>
      </c>
      <c r="K5655" s="532"/>
      <c r="L5655" s="531" t="str">
        <f>IF(K5655=0,"0-0",(VLOOKUP(K5655,'[11]CONSOLIDADO PLAN DESARROLLO'!$DK$9:$DM$305,2,0)))</f>
        <v>0-0</v>
      </c>
      <c r="M5655" s="532" t="str">
        <f t="shared" si="261"/>
        <v>0-0</v>
      </c>
      <c r="N5655" s="526"/>
      <c r="O5655" s="535"/>
      <c r="AC5655" s="274"/>
    </row>
    <row r="5656" spans="1:29" x14ac:dyDescent="0.2">
      <c r="A5656" s="528"/>
      <c r="B5656" s="477" t="str">
        <f t="shared" si="260"/>
        <v xml:space="preserve"> </v>
      </c>
      <c r="C5656" s="477"/>
      <c r="D5656" s="526"/>
      <c r="E5656" s="529"/>
      <c r="F5656" s="529"/>
      <c r="G5656" s="530"/>
      <c r="H5656" s="530"/>
      <c r="I5656" s="532"/>
      <c r="J5656" s="531" t="e">
        <f>VLOOKUP(K5656,'[11]CONSOLIDADO PLAN DESARROLLO'!$DK$9:$DM5952,3,0)</f>
        <v>#N/A</v>
      </c>
      <c r="K5656" s="532"/>
      <c r="L5656" s="531" t="str">
        <f>IF(K5656=0,"0-0",(VLOOKUP(K5656,'[11]CONSOLIDADO PLAN DESARROLLO'!$DK$9:$DM$305,2,0)))</f>
        <v>0-0</v>
      </c>
      <c r="M5656" s="532" t="str">
        <f t="shared" si="261"/>
        <v>0-0</v>
      </c>
      <c r="N5656" s="526"/>
      <c r="O5656" s="535"/>
      <c r="AC5656" s="274"/>
    </row>
    <row r="5657" spans="1:29" x14ac:dyDescent="0.2">
      <c r="A5657" s="528"/>
      <c r="B5657" s="477" t="str">
        <f t="shared" si="260"/>
        <v xml:space="preserve"> </v>
      </c>
      <c r="C5657" s="477"/>
      <c r="D5657" s="526"/>
      <c r="E5657" s="529"/>
      <c r="F5657" s="529"/>
      <c r="G5657" s="530"/>
      <c r="H5657" s="530"/>
      <c r="I5657" s="532"/>
      <c r="J5657" s="531" t="e">
        <f>VLOOKUP(K5657,'[11]CONSOLIDADO PLAN DESARROLLO'!$DK$9:$DM5953,3,0)</f>
        <v>#N/A</v>
      </c>
      <c r="K5657" s="532"/>
      <c r="L5657" s="531" t="str">
        <f>IF(K5657=0,"0-0",(VLOOKUP(K5657,'[11]CONSOLIDADO PLAN DESARROLLO'!$DK$9:$DM$305,2,0)))</f>
        <v>0-0</v>
      </c>
      <c r="M5657" s="532" t="str">
        <f t="shared" si="261"/>
        <v>0-0</v>
      </c>
      <c r="N5657" s="526"/>
      <c r="O5657" s="535"/>
      <c r="AC5657" s="274"/>
    </row>
    <row r="5658" spans="1:29" x14ac:dyDescent="0.2">
      <c r="A5658" s="528"/>
      <c r="B5658" s="477" t="str">
        <f t="shared" si="260"/>
        <v xml:space="preserve"> </v>
      </c>
      <c r="C5658" s="477"/>
      <c r="D5658" s="526"/>
      <c r="E5658" s="529"/>
      <c r="F5658" s="529"/>
      <c r="G5658" s="530"/>
      <c r="H5658" s="530"/>
      <c r="I5658" s="532"/>
      <c r="J5658" s="531" t="e">
        <f>VLOOKUP(K5658,'[11]CONSOLIDADO PLAN DESARROLLO'!$DK$9:$DM5954,3,0)</f>
        <v>#N/A</v>
      </c>
      <c r="K5658" s="532"/>
      <c r="L5658" s="531" t="str">
        <f>IF(K5658=0,"0-0",(VLOOKUP(K5658,'[11]CONSOLIDADO PLAN DESARROLLO'!$DK$9:$DM$305,2,0)))</f>
        <v>0-0</v>
      </c>
      <c r="M5658" s="532" t="str">
        <f t="shared" si="261"/>
        <v>0-0</v>
      </c>
      <c r="N5658" s="526"/>
      <c r="O5658" s="535"/>
      <c r="AC5658" s="274"/>
    </row>
    <row r="5659" spans="1:29" x14ac:dyDescent="0.2">
      <c r="A5659" s="528"/>
      <c r="B5659" s="477" t="str">
        <f t="shared" si="260"/>
        <v xml:space="preserve"> </v>
      </c>
      <c r="C5659" s="477"/>
      <c r="D5659" s="526"/>
      <c r="E5659" s="529"/>
      <c r="F5659" s="529"/>
      <c r="G5659" s="530"/>
      <c r="H5659" s="530"/>
      <c r="I5659" s="532"/>
      <c r="J5659" s="531" t="e">
        <f>VLOOKUP(K5659,'[11]CONSOLIDADO PLAN DESARROLLO'!$DK$9:$DM5955,3,0)</f>
        <v>#N/A</v>
      </c>
      <c r="K5659" s="532"/>
      <c r="L5659" s="531" t="str">
        <f>IF(K5659=0,"0-0",(VLOOKUP(K5659,'[11]CONSOLIDADO PLAN DESARROLLO'!$DK$9:$DM$305,2,0)))</f>
        <v>0-0</v>
      </c>
      <c r="M5659" s="532" t="str">
        <f t="shared" si="261"/>
        <v>0-0</v>
      </c>
      <c r="N5659" s="526"/>
      <c r="O5659" s="535"/>
      <c r="AC5659" s="274"/>
    </row>
    <row r="5660" spans="1:29" x14ac:dyDescent="0.2">
      <c r="A5660" s="528"/>
      <c r="B5660" s="477" t="str">
        <f t="shared" si="260"/>
        <v xml:space="preserve"> </v>
      </c>
      <c r="C5660" s="477"/>
      <c r="D5660" s="526"/>
      <c r="E5660" s="529"/>
      <c r="F5660" s="529"/>
      <c r="G5660" s="530"/>
      <c r="H5660" s="530"/>
      <c r="I5660" s="532"/>
      <c r="J5660" s="531" t="e">
        <f>VLOOKUP(K5660,'[11]CONSOLIDADO PLAN DESARROLLO'!$DK$9:$DM5956,3,0)</f>
        <v>#N/A</v>
      </c>
      <c r="K5660" s="532"/>
      <c r="L5660" s="531" t="str">
        <f>IF(K5660=0,"0-0",(VLOOKUP(K5660,'[11]CONSOLIDADO PLAN DESARROLLO'!$DK$9:$DM$305,2,0)))</f>
        <v>0-0</v>
      </c>
      <c r="M5660" s="532" t="str">
        <f t="shared" si="261"/>
        <v>0-0</v>
      </c>
      <c r="N5660" s="526"/>
      <c r="O5660" s="535"/>
      <c r="AC5660" s="274"/>
    </row>
    <row r="5661" spans="1:29" x14ac:dyDescent="0.2">
      <c r="A5661" s="528"/>
      <c r="B5661" s="477" t="str">
        <f t="shared" si="260"/>
        <v xml:space="preserve"> </v>
      </c>
      <c r="C5661" s="477"/>
      <c r="D5661" s="526"/>
      <c r="E5661" s="529"/>
      <c r="F5661" s="529"/>
      <c r="G5661" s="530"/>
      <c r="H5661" s="530"/>
      <c r="I5661" s="532"/>
      <c r="J5661" s="531" t="e">
        <f>VLOOKUP(K5661,'[11]CONSOLIDADO PLAN DESARROLLO'!$DK$9:$DM5957,3,0)</f>
        <v>#N/A</v>
      </c>
      <c r="K5661" s="532"/>
      <c r="L5661" s="531" t="str">
        <f>IF(K5661=0,"0-0",(VLOOKUP(K5661,'[11]CONSOLIDADO PLAN DESARROLLO'!$DK$9:$DM$305,2,0)))</f>
        <v>0-0</v>
      </c>
      <c r="M5661" s="532" t="str">
        <f t="shared" si="261"/>
        <v>0-0</v>
      </c>
      <c r="N5661" s="526"/>
      <c r="O5661" s="535"/>
      <c r="AC5661" s="274"/>
    </row>
    <row r="5662" spans="1:29" x14ac:dyDescent="0.2">
      <c r="A5662" s="528"/>
      <c r="B5662" s="477" t="str">
        <f t="shared" si="260"/>
        <v xml:space="preserve"> </v>
      </c>
      <c r="C5662" s="477"/>
      <c r="D5662" s="526"/>
      <c r="E5662" s="529"/>
      <c r="F5662" s="529"/>
      <c r="G5662" s="530"/>
      <c r="H5662" s="530"/>
      <c r="I5662" s="532"/>
      <c r="J5662" s="531" t="e">
        <f>VLOOKUP(K5662,'[11]CONSOLIDADO PLAN DESARROLLO'!$DK$9:$DM5958,3,0)</f>
        <v>#N/A</v>
      </c>
      <c r="K5662" s="532"/>
      <c r="L5662" s="531" t="str">
        <f>IF(K5662=0,"0-0",(VLOOKUP(K5662,'[11]CONSOLIDADO PLAN DESARROLLO'!$DK$9:$DM$305,2,0)))</f>
        <v>0-0</v>
      </c>
      <c r="M5662" s="532" t="str">
        <f t="shared" si="261"/>
        <v>0-0</v>
      </c>
      <c r="N5662" s="526"/>
      <c r="O5662" s="535"/>
      <c r="AC5662" s="274"/>
    </row>
    <row r="5663" spans="1:29" x14ac:dyDescent="0.2">
      <c r="A5663" s="528"/>
      <c r="B5663" s="477" t="str">
        <f t="shared" si="260"/>
        <v xml:space="preserve"> </v>
      </c>
      <c r="C5663" s="477"/>
      <c r="D5663" s="526"/>
      <c r="E5663" s="529"/>
      <c r="F5663" s="529"/>
      <c r="G5663" s="530"/>
      <c r="H5663" s="530"/>
      <c r="I5663" s="532"/>
      <c r="J5663" s="531" t="e">
        <f>VLOOKUP(K5663,'[11]CONSOLIDADO PLAN DESARROLLO'!$DK$9:$DM5959,3,0)</f>
        <v>#N/A</v>
      </c>
      <c r="K5663" s="532"/>
      <c r="L5663" s="531" t="str">
        <f>IF(K5663=0,"0-0",(VLOOKUP(K5663,'[11]CONSOLIDADO PLAN DESARROLLO'!$DK$9:$DM$305,2,0)))</f>
        <v>0-0</v>
      </c>
      <c r="M5663" s="532" t="str">
        <f t="shared" si="261"/>
        <v>0-0</v>
      </c>
      <c r="N5663" s="526"/>
      <c r="O5663" s="535"/>
      <c r="AC5663" s="274"/>
    </row>
    <row r="5664" spans="1:29" x14ac:dyDescent="0.2">
      <c r="A5664" s="528"/>
      <c r="B5664" s="477" t="str">
        <f t="shared" si="260"/>
        <v xml:space="preserve"> </v>
      </c>
      <c r="C5664" s="477"/>
      <c r="D5664" s="526"/>
      <c r="E5664" s="529"/>
      <c r="F5664" s="529"/>
      <c r="G5664" s="530"/>
      <c r="H5664" s="530"/>
      <c r="I5664" s="532"/>
      <c r="J5664" s="531" t="e">
        <f>VLOOKUP(K5664,'[11]CONSOLIDADO PLAN DESARROLLO'!$DK$9:$DM5960,3,0)</f>
        <v>#N/A</v>
      </c>
      <c r="K5664" s="532"/>
      <c r="L5664" s="531" t="str">
        <f>IF(K5664=0,"0-0",(VLOOKUP(K5664,'[11]CONSOLIDADO PLAN DESARROLLO'!$DK$9:$DM$305,2,0)))</f>
        <v>0-0</v>
      </c>
      <c r="M5664" s="532" t="str">
        <f t="shared" si="261"/>
        <v>0-0</v>
      </c>
      <c r="N5664" s="526"/>
      <c r="O5664" s="535"/>
      <c r="AC5664" s="274"/>
    </row>
    <row r="5665" spans="1:29" x14ac:dyDescent="0.2">
      <c r="A5665" s="528"/>
      <c r="B5665" s="477" t="str">
        <f t="shared" si="260"/>
        <v xml:space="preserve"> </v>
      </c>
      <c r="C5665" s="477"/>
      <c r="D5665" s="526"/>
      <c r="E5665" s="529"/>
      <c r="F5665" s="529"/>
      <c r="G5665" s="530"/>
      <c r="H5665" s="530"/>
      <c r="I5665" s="532"/>
      <c r="J5665" s="531" t="e">
        <f>VLOOKUP(K5665,'[11]CONSOLIDADO PLAN DESARROLLO'!$DK$9:$DM5961,3,0)</f>
        <v>#N/A</v>
      </c>
      <c r="K5665" s="532"/>
      <c r="L5665" s="531" t="str">
        <f>IF(K5665=0,"0-0",(VLOOKUP(K5665,'[11]CONSOLIDADO PLAN DESARROLLO'!$DK$9:$DM$305,2,0)))</f>
        <v>0-0</v>
      </c>
      <c r="M5665" s="532" t="str">
        <f t="shared" si="261"/>
        <v>0-0</v>
      </c>
      <c r="N5665" s="526"/>
      <c r="O5665" s="535"/>
      <c r="AC5665" s="274"/>
    </row>
    <row r="5666" spans="1:29" x14ac:dyDescent="0.2">
      <c r="A5666" s="528"/>
      <c r="B5666" s="477" t="str">
        <f t="shared" si="260"/>
        <v xml:space="preserve"> </v>
      </c>
      <c r="C5666" s="477"/>
      <c r="D5666" s="526"/>
      <c r="E5666" s="529"/>
      <c r="F5666" s="529"/>
      <c r="G5666" s="530"/>
      <c r="H5666" s="530"/>
      <c r="I5666" s="532"/>
      <c r="J5666" s="531" t="e">
        <f>VLOOKUP(K5666,'[11]CONSOLIDADO PLAN DESARROLLO'!$DK$9:$DM5962,3,0)</f>
        <v>#N/A</v>
      </c>
      <c r="K5666" s="532"/>
      <c r="L5666" s="531" t="str">
        <f>IF(K5666=0,"0-0",(VLOOKUP(K5666,'[11]CONSOLIDADO PLAN DESARROLLO'!$DK$9:$DM$305,2,0)))</f>
        <v>0-0</v>
      </c>
      <c r="M5666" s="532" t="str">
        <f t="shared" si="261"/>
        <v>0-0</v>
      </c>
      <c r="N5666" s="526"/>
      <c r="O5666" s="535"/>
      <c r="AC5666" s="274"/>
    </row>
    <row r="5667" spans="1:29" x14ac:dyDescent="0.2">
      <c r="A5667" s="528"/>
      <c r="B5667" s="477" t="str">
        <f t="shared" si="260"/>
        <v xml:space="preserve"> </v>
      </c>
      <c r="C5667" s="477"/>
      <c r="D5667" s="526"/>
      <c r="E5667" s="529"/>
      <c r="F5667" s="529"/>
      <c r="G5667" s="530"/>
      <c r="H5667" s="530"/>
      <c r="I5667" s="532"/>
      <c r="J5667" s="531" t="e">
        <f>VLOOKUP(K5667,'[11]CONSOLIDADO PLAN DESARROLLO'!$DK$9:$DM5963,3,0)</f>
        <v>#N/A</v>
      </c>
      <c r="K5667" s="532"/>
      <c r="L5667" s="531" t="str">
        <f>IF(K5667=0,"0-0",(VLOOKUP(K5667,'[11]CONSOLIDADO PLAN DESARROLLO'!$DK$9:$DM$305,2,0)))</f>
        <v>0-0</v>
      </c>
      <c r="M5667" s="532" t="str">
        <f t="shared" si="261"/>
        <v>0-0</v>
      </c>
      <c r="N5667" s="526"/>
      <c r="O5667" s="535"/>
      <c r="AC5667" s="274"/>
    </row>
    <row r="5668" spans="1:29" x14ac:dyDescent="0.2">
      <c r="A5668" s="528"/>
      <c r="B5668" s="477" t="str">
        <f t="shared" si="260"/>
        <v xml:space="preserve"> </v>
      </c>
      <c r="C5668" s="477"/>
      <c r="D5668" s="526"/>
      <c r="E5668" s="529"/>
      <c r="F5668" s="529"/>
      <c r="G5668" s="530"/>
      <c r="H5668" s="530"/>
      <c r="I5668" s="532"/>
      <c r="J5668" s="531" t="e">
        <f>VLOOKUP(K5668,'[11]CONSOLIDADO PLAN DESARROLLO'!$DK$9:$DM5964,3,0)</f>
        <v>#N/A</v>
      </c>
      <c r="K5668" s="532"/>
      <c r="L5668" s="531" t="str">
        <f>IF(K5668=0,"0-0",(VLOOKUP(K5668,'[11]CONSOLIDADO PLAN DESARROLLO'!$DK$9:$DM$305,2,0)))</f>
        <v>0-0</v>
      </c>
      <c r="M5668" s="532" t="str">
        <f t="shared" si="261"/>
        <v>0-0</v>
      </c>
      <c r="N5668" s="526"/>
      <c r="O5668" s="535"/>
      <c r="AC5668" s="274"/>
    </row>
    <row r="5669" spans="1:29" x14ac:dyDescent="0.2">
      <c r="A5669" s="528"/>
      <c r="B5669" s="477" t="str">
        <f t="shared" si="260"/>
        <v xml:space="preserve"> </v>
      </c>
      <c r="C5669" s="477"/>
      <c r="D5669" s="526"/>
      <c r="E5669" s="529"/>
      <c r="F5669" s="529"/>
      <c r="G5669" s="530"/>
      <c r="H5669" s="530"/>
      <c r="I5669" s="532"/>
      <c r="J5669" s="531" t="e">
        <f>VLOOKUP(K5669,'[11]CONSOLIDADO PLAN DESARROLLO'!$DK$9:$DM5965,3,0)</f>
        <v>#N/A</v>
      </c>
      <c r="K5669" s="532"/>
      <c r="L5669" s="531" t="str">
        <f>IF(K5669=0,"0-0",(VLOOKUP(K5669,'[11]CONSOLIDADO PLAN DESARROLLO'!$DK$9:$DM$305,2,0)))</f>
        <v>0-0</v>
      </c>
      <c r="M5669" s="532" t="str">
        <f t="shared" si="261"/>
        <v>0-0</v>
      </c>
      <c r="N5669" s="526"/>
      <c r="O5669" s="535"/>
      <c r="AC5669" s="274"/>
    </row>
    <row r="5670" spans="1:29" x14ac:dyDescent="0.2">
      <c r="A5670" s="528"/>
      <c r="B5670" s="477" t="str">
        <f t="shared" si="260"/>
        <v xml:space="preserve"> </v>
      </c>
      <c r="C5670" s="477"/>
      <c r="D5670" s="526"/>
      <c r="E5670" s="529"/>
      <c r="F5670" s="529"/>
      <c r="G5670" s="530"/>
      <c r="H5670" s="530"/>
      <c r="I5670" s="532"/>
      <c r="J5670" s="531" t="e">
        <f>VLOOKUP(K5670,'[11]CONSOLIDADO PLAN DESARROLLO'!$DK$9:$DM5966,3,0)</f>
        <v>#N/A</v>
      </c>
      <c r="K5670" s="532"/>
      <c r="L5670" s="531" t="str">
        <f>IF(K5670=0,"0-0",(VLOOKUP(K5670,'[11]CONSOLIDADO PLAN DESARROLLO'!$DK$9:$DM$305,2,0)))</f>
        <v>0-0</v>
      </c>
      <c r="M5670" s="532" t="str">
        <f t="shared" si="261"/>
        <v>0-0</v>
      </c>
      <c r="N5670" s="526"/>
      <c r="O5670" s="535"/>
      <c r="AC5670" s="274"/>
    </row>
    <row r="5671" spans="1:29" x14ac:dyDescent="0.2">
      <c r="A5671" s="528"/>
      <c r="B5671" s="477" t="str">
        <f t="shared" si="260"/>
        <v xml:space="preserve"> </v>
      </c>
      <c r="C5671" s="477"/>
      <c r="D5671" s="526"/>
      <c r="E5671" s="529"/>
      <c r="F5671" s="529"/>
      <c r="G5671" s="530"/>
      <c r="H5671" s="530"/>
      <c r="I5671" s="532"/>
      <c r="J5671" s="531" t="e">
        <f>VLOOKUP(K5671,'[11]CONSOLIDADO PLAN DESARROLLO'!$DK$9:$DM5967,3,0)</f>
        <v>#N/A</v>
      </c>
      <c r="K5671" s="532"/>
      <c r="L5671" s="531" t="str">
        <f>IF(K5671=0,"0-0",(VLOOKUP(K5671,'[11]CONSOLIDADO PLAN DESARROLLO'!$DK$9:$DM$305,2,0)))</f>
        <v>0-0</v>
      </c>
      <c r="M5671" s="532" t="str">
        <f t="shared" si="261"/>
        <v>0-0</v>
      </c>
      <c r="N5671" s="526"/>
      <c r="O5671" s="535"/>
      <c r="AC5671" s="274"/>
    </row>
    <row r="5672" spans="1:29" x14ac:dyDescent="0.2">
      <c r="A5672" s="528"/>
      <c r="B5672" s="477" t="str">
        <f t="shared" si="260"/>
        <v xml:space="preserve"> </v>
      </c>
      <c r="C5672" s="477"/>
      <c r="D5672" s="526"/>
      <c r="E5672" s="529"/>
      <c r="F5672" s="529"/>
      <c r="G5672" s="530"/>
      <c r="H5672" s="530"/>
      <c r="I5672" s="532"/>
      <c r="J5672" s="531" t="e">
        <f>VLOOKUP(K5672,'[11]CONSOLIDADO PLAN DESARROLLO'!$DK$9:$DM5968,3,0)</f>
        <v>#N/A</v>
      </c>
      <c r="K5672" s="532"/>
      <c r="L5672" s="531" t="str">
        <f>IF(K5672=0,"0-0",(VLOOKUP(K5672,'[11]CONSOLIDADO PLAN DESARROLLO'!$DK$9:$DM$305,2,0)))</f>
        <v>0-0</v>
      </c>
      <c r="M5672" s="532" t="str">
        <f t="shared" si="261"/>
        <v>0-0</v>
      </c>
      <c r="N5672" s="526"/>
      <c r="O5672" s="535"/>
      <c r="AC5672" s="274"/>
    </row>
    <row r="5673" spans="1:29" x14ac:dyDescent="0.2">
      <c r="A5673" s="528"/>
      <c r="B5673" s="477" t="str">
        <f t="shared" si="260"/>
        <v xml:space="preserve"> </v>
      </c>
      <c r="C5673" s="477"/>
      <c r="D5673" s="526"/>
      <c r="E5673" s="529"/>
      <c r="F5673" s="529"/>
      <c r="G5673" s="530"/>
      <c r="H5673" s="530"/>
      <c r="I5673" s="532"/>
      <c r="J5673" s="531" t="e">
        <f>VLOOKUP(K5673,'[11]CONSOLIDADO PLAN DESARROLLO'!$DK$9:$DM5969,3,0)</f>
        <v>#N/A</v>
      </c>
      <c r="K5673" s="532"/>
      <c r="L5673" s="531" t="str">
        <f>IF(K5673=0,"0-0",(VLOOKUP(K5673,'[11]CONSOLIDADO PLAN DESARROLLO'!$DK$9:$DM$305,2,0)))</f>
        <v>0-0</v>
      </c>
      <c r="M5673" s="532" t="str">
        <f t="shared" si="261"/>
        <v>0-0</v>
      </c>
      <c r="N5673" s="526"/>
      <c r="O5673" s="535"/>
      <c r="AC5673" s="274"/>
    </row>
    <row r="5674" spans="1:29" x14ac:dyDescent="0.2">
      <c r="A5674" s="528"/>
      <c r="B5674" s="477" t="str">
        <f t="shared" si="260"/>
        <v xml:space="preserve"> </v>
      </c>
      <c r="C5674" s="477"/>
      <c r="D5674" s="526"/>
      <c r="E5674" s="529"/>
      <c r="F5674" s="529"/>
      <c r="G5674" s="530"/>
      <c r="H5674" s="530"/>
      <c r="I5674" s="532"/>
      <c r="J5674" s="531" t="e">
        <f>VLOOKUP(K5674,'[11]CONSOLIDADO PLAN DESARROLLO'!$DK$9:$DM5970,3,0)</f>
        <v>#N/A</v>
      </c>
      <c r="K5674" s="532"/>
      <c r="L5674" s="531" t="str">
        <f>IF(K5674=0,"0-0",(VLOOKUP(K5674,'[11]CONSOLIDADO PLAN DESARROLLO'!$DK$9:$DM$305,2,0)))</f>
        <v>0-0</v>
      </c>
      <c r="M5674" s="532" t="str">
        <f t="shared" si="261"/>
        <v>0-0</v>
      </c>
      <c r="N5674" s="526"/>
      <c r="O5674" s="535"/>
      <c r="AC5674" s="274"/>
    </row>
    <row r="5675" spans="1:29" x14ac:dyDescent="0.2">
      <c r="A5675" s="528"/>
      <c r="B5675" s="477" t="str">
        <f t="shared" si="260"/>
        <v xml:space="preserve"> </v>
      </c>
      <c r="C5675" s="477"/>
      <c r="D5675" s="526"/>
      <c r="E5675" s="529"/>
      <c r="F5675" s="529"/>
      <c r="G5675" s="530"/>
      <c r="H5675" s="530"/>
      <c r="I5675" s="532"/>
      <c r="J5675" s="531" t="e">
        <f>VLOOKUP(K5675,'[11]CONSOLIDADO PLAN DESARROLLO'!$DK$9:$DM5971,3,0)</f>
        <v>#N/A</v>
      </c>
      <c r="K5675" s="532"/>
      <c r="L5675" s="531" t="str">
        <f>IF(K5675=0,"0-0",(VLOOKUP(K5675,'[11]CONSOLIDADO PLAN DESARROLLO'!$DK$9:$DM$305,2,0)))</f>
        <v>0-0</v>
      </c>
      <c r="M5675" s="532" t="str">
        <f t="shared" si="261"/>
        <v>0-0</v>
      </c>
      <c r="N5675" s="526"/>
      <c r="O5675" s="535"/>
      <c r="AC5675" s="274"/>
    </row>
    <row r="5676" spans="1:29" x14ac:dyDescent="0.2">
      <c r="A5676" s="528"/>
      <c r="B5676" s="477" t="str">
        <f t="shared" si="260"/>
        <v xml:space="preserve"> </v>
      </c>
      <c r="C5676" s="477"/>
      <c r="D5676" s="526"/>
      <c r="E5676" s="529"/>
      <c r="F5676" s="529"/>
      <c r="G5676" s="530"/>
      <c r="H5676" s="530"/>
      <c r="I5676" s="532"/>
      <c r="J5676" s="531" t="e">
        <f>VLOOKUP(K5676,'[11]CONSOLIDADO PLAN DESARROLLO'!$DK$9:$DM5972,3,0)</f>
        <v>#N/A</v>
      </c>
      <c r="K5676" s="532"/>
      <c r="L5676" s="531" t="str">
        <f>IF(K5676=0,"0-0",(VLOOKUP(K5676,'[11]CONSOLIDADO PLAN DESARROLLO'!$DK$9:$DM$305,2,0)))</f>
        <v>0-0</v>
      </c>
      <c r="M5676" s="532" t="str">
        <f t="shared" si="261"/>
        <v>0-0</v>
      </c>
      <c r="N5676" s="526"/>
      <c r="O5676" s="535"/>
      <c r="AC5676" s="274"/>
    </row>
    <row r="5677" spans="1:29" x14ac:dyDescent="0.2">
      <c r="A5677" s="528"/>
      <c r="B5677" s="477" t="str">
        <f t="shared" si="260"/>
        <v xml:space="preserve"> </v>
      </c>
      <c r="C5677" s="477"/>
      <c r="D5677" s="526"/>
      <c r="E5677" s="529"/>
      <c r="F5677" s="529"/>
      <c r="G5677" s="530"/>
      <c r="H5677" s="530"/>
      <c r="I5677" s="532"/>
      <c r="J5677" s="531" t="e">
        <f>VLOOKUP(K5677,'[11]CONSOLIDADO PLAN DESARROLLO'!$DK$9:$DM5973,3,0)</f>
        <v>#N/A</v>
      </c>
      <c r="K5677" s="532"/>
      <c r="L5677" s="531" t="str">
        <f>IF(K5677=0,"0-0",(VLOOKUP(K5677,'[11]CONSOLIDADO PLAN DESARROLLO'!$DK$9:$DM$305,2,0)))</f>
        <v>0-0</v>
      </c>
      <c r="M5677" s="532" t="str">
        <f t="shared" si="261"/>
        <v>0-0</v>
      </c>
      <c r="N5677" s="526"/>
      <c r="O5677" s="535"/>
      <c r="AC5677" s="274"/>
    </row>
    <row r="5678" spans="1:29" x14ac:dyDescent="0.2">
      <c r="A5678" s="528"/>
      <c r="B5678" s="477" t="str">
        <f t="shared" si="260"/>
        <v xml:space="preserve"> </v>
      </c>
      <c r="C5678" s="477"/>
      <c r="D5678" s="526"/>
      <c r="E5678" s="529"/>
      <c r="F5678" s="529"/>
      <c r="G5678" s="530"/>
      <c r="H5678" s="530"/>
      <c r="I5678" s="532"/>
      <c r="J5678" s="531" t="e">
        <f>VLOOKUP(K5678,'[11]CONSOLIDADO PLAN DESARROLLO'!$DK$9:$DM5974,3,0)</f>
        <v>#N/A</v>
      </c>
      <c r="K5678" s="532"/>
      <c r="L5678" s="531" t="str">
        <f>IF(K5678=0,"0-0",(VLOOKUP(K5678,'[11]CONSOLIDADO PLAN DESARROLLO'!$DK$9:$DM$305,2,0)))</f>
        <v>0-0</v>
      </c>
      <c r="M5678" s="532" t="str">
        <f t="shared" si="261"/>
        <v>0-0</v>
      </c>
      <c r="N5678" s="526"/>
      <c r="O5678" s="535"/>
      <c r="AC5678" s="274"/>
    </row>
    <row r="5679" spans="1:29" x14ac:dyDescent="0.2">
      <c r="A5679" s="528"/>
      <c r="B5679" s="477" t="str">
        <f t="shared" si="260"/>
        <v xml:space="preserve"> </v>
      </c>
      <c r="C5679" s="477"/>
      <c r="D5679" s="526"/>
      <c r="E5679" s="529"/>
      <c r="F5679" s="529"/>
      <c r="G5679" s="530"/>
      <c r="H5679" s="530"/>
      <c r="I5679" s="532"/>
      <c r="J5679" s="531" t="e">
        <f>VLOOKUP(K5679,'[11]CONSOLIDADO PLAN DESARROLLO'!$DK$9:$DM5975,3,0)</f>
        <v>#N/A</v>
      </c>
      <c r="K5679" s="532"/>
      <c r="L5679" s="531" t="str">
        <f>IF(K5679=0,"0-0",(VLOOKUP(K5679,'[11]CONSOLIDADO PLAN DESARROLLO'!$DK$9:$DM$305,2,0)))</f>
        <v>0-0</v>
      </c>
      <c r="M5679" s="532" t="str">
        <f t="shared" si="261"/>
        <v>0-0</v>
      </c>
      <c r="N5679" s="526"/>
      <c r="O5679" s="535"/>
      <c r="AC5679" s="274"/>
    </row>
    <row r="5680" spans="1:29" x14ac:dyDescent="0.2">
      <c r="A5680" s="528"/>
      <c r="B5680" s="477" t="str">
        <f t="shared" si="260"/>
        <v xml:space="preserve"> </v>
      </c>
      <c r="C5680" s="477"/>
      <c r="D5680" s="526"/>
      <c r="E5680" s="529"/>
      <c r="F5680" s="529"/>
      <c r="G5680" s="530"/>
      <c r="H5680" s="530"/>
      <c r="I5680" s="532"/>
      <c r="J5680" s="531" t="e">
        <f>VLOOKUP(K5680,'[11]CONSOLIDADO PLAN DESARROLLO'!$DK$9:$DM5976,3,0)</f>
        <v>#N/A</v>
      </c>
      <c r="K5680" s="532"/>
      <c r="L5680" s="531" t="str">
        <f>IF(K5680=0,"0-0",(VLOOKUP(K5680,'[11]CONSOLIDADO PLAN DESARROLLO'!$DK$9:$DM$305,2,0)))</f>
        <v>0-0</v>
      </c>
      <c r="M5680" s="532" t="str">
        <f t="shared" si="261"/>
        <v>0-0</v>
      </c>
      <c r="N5680" s="526"/>
      <c r="O5680" s="535"/>
      <c r="AC5680" s="274"/>
    </row>
    <row r="5681" spans="1:29" x14ac:dyDescent="0.2">
      <c r="A5681" s="528"/>
      <c r="B5681" s="477" t="str">
        <f t="shared" si="260"/>
        <v xml:space="preserve"> </v>
      </c>
      <c r="C5681" s="477"/>
      <c r="D5681" s="526"/>
      <c r="E5681" s="529"/>
      <c r="F5681" s="529"/>
      <c r="G5681" s="530"/>
      <c r="H5681" s="530"/>
      <c r="I5681" s="532"/>
      <c r="J5681" s="531" t="e">
        <f>VLOOKUP(K5681,'[11]CONSOLIDADO PLAN DESARROLLO'!$DK$9:$DM5977,3,0)</f>
        <v>#N/A</v>
      </c>
      <c r="K5681" s="532"/>
      <c r="L5681" s="531" t="str">
        <f>IF(K5681=0,"0-0",(VLOOKUP(K5681,'[11]CONSOLIDADO PLAN DESARROLLO'!$DK$9:$DM$305,2,0)))</f>
        <v>0-0</v>
      </c>
      <c r="M5681" s="532" t="str">
        <f t="shared" si="261"/>
        <v>0-0</v>
      </c>
      <c r="N5681" s="526"/>
      <c r="O5681" s="535"/>
      <c r="AC5681" s="274"/>
    </row>
    <row r="5682" spans="1:29" x14ac:dyDescent="0.2">
      <c r="A5682" s="528"/>
      <c r="B5682" s="477" t="str">
        <f t="shared" si="260"/>
        <v xml:space="preserve"> </v>
      </c>
      <c r="C5682" s="477"/>
      <c r="D5682" s="526"/>
      <c r="E5682" s="529"/>
      <c r="F5682" s="529"/>
      <c r="G5682" s="530"/>
      <c r="H5682" s="530"/>
      <c r="I5682" s="532"/>
      <c r="J5682" s="531" t="e">
        <f>VLOOKUP(K5682,'[11]CONSOLIDADO PLAN DESARROLLO'!$DK$9:$DM5978,3,0)</f>
        <v>#N/A</v>
      </c>
      <c r="K5682" s="532"/>
      <c r="L5682" s="531" t="str">
        <f>IF(K5682=0,"0-0",(VLOOKUP(K5682,'[11]CONSOLIDADO PLAN DESARROLLO'!$DK$9:$DM$305,2,0)))</f>
        <v>0-0</v>
      </c>
      <c r="M5682" s="532" t="str">
        <f t="shared" si="261"/>
        <v>0-0</v>
      </c>
      <c r="N5682" s="526"/>
      <c r="O5682" s="535"/>
      <c r="AC5682" s="274"/>
    </row>
    <row r="5683" spans="1:29" x14ac:dyDescent="0.2">
      <c r="A5683" s="528"/>
      <c r="B5683" s="477" t="str">
        <f t="shared" si="260"/>
        <v xml:space="preserve"> </v>
      </c>
      <c r="C5683" s="477"/>
      <c r="D5683" s="526"/>
      <c r="E5683" s="529"/>
      <c r="F5683" s="529"/>
      <c r="G5683" s="530"/>
      <c r="H5683" s="530"/>
      <c r="I5683" s="532"/>
      <c r="J5683" s="531" t="e">
        <f>VLOOKUP(K5683,'[11]CONSOLIDADO PLAN DESARROLLO'!$DK$9:$DM5979,3,0)</f>
        <v>#N/A</v>
      </c>
      <c r="K5683" s="532"/>
      <c r="L5683" s="531" t="str">
        <f>IF(K5683=0,"0-0",(VLOOKUP(K5683,'[11]CONSOLIDADO PLAN DESARROLLO'!$DK$9:$DM$305,2,0)))</f>
        <v>0-0</v>
      </c>
      <c r="M5683" s="532" t="str">
        <f t="shared" si="261"/>
        <v>0-0</v>
      </c>
      <c r="N5683" s="526"/>
      <c r="O5683" s="535"/>
      <c r="AC5683" s="274"/>
    </row>
    <row r="5684" spans="1:29" x14ac:dyDescent="0.2">
      <c r="A5684" s="528"/>
      <c r="B5684" s="477" t="str">
        <f t="shared" si="260"/>
        <v xml:space="preserve"> </v>
      </c>
      <c r="C5684" s="477"/>
      <c r="D5684" s="526"/>
      <c r="E5684" s="529"/>
      <c r="F5684" s="529"/>
      <c r="G5684" s="530"/>
      <c r="H5684" s="530"/>
      <c r="I5684" s="532"/>
      <c r="J5684" s="531" t="e">
        <f>VLOOKUP(K5684,'[11]CONSOLIDADO PLAN DESARROLLO'!$DK$9:$DM5980,3,0)</f>
        <v>#N/A</v>
      </c>
      <c r="K5684" s="532"/>
      <c r="L5684" s="531" t="str">
        <f>IF(K5684=0,"0-0",(VLOOKUP(K5684,'[11]CONSOLIDADO PLAN DESARROLLO'!$DK$9:$DM$305,2,0)))</f>
        <v>0-0</v>
      </c>
      <c r="M5684" s="532" t="str">
        <f t="shared" si="261"/>
        <v>0-0</v>
      </c>
      <c r="N5684" s="526"/>
      <c r="O5684" s="535"/>
      <c r="AC5684" s="274"/>
    </row>
    <row r="5685" spans="1:29" x14ac:dyDescent="0.2">
      <c r="A5685" s="528"/>
      <c r="B5685" s="477" t="str">
        <f t="shared" si="260"/>
        <v xml:space="preserve"> </v>
      </c>
      <c r="C5685" s="477"/>
      <c r="D5685" s="526"/>
      <c r="E5685" s="529"/>
      <c r="F5685" s="529"/>
      <c r="G5685" s="530"/>
      <c r="H5685" s="530"/>
      <c r="I5685" s="532"/>
      <c r="J5685" s="531" t="e">
        <f>VLOOKUP(K5685,'[11]CONSOLIDADO PLAN DESARROLLO'!$DK$9:$DM5981,3,0)</f>
        <v>#N/A</v>
      </c>
      <c r="K5685" s="532"/>
      <c r="L5685" s="531" t="str">
        <f>IF(K5685=0,"0-0",(VLOOKUP(K5685,'[11]CONSOLIDADO PLAN DESARROLLO'!$DK$9:$DM$305,2,0)))</f>
        <v>0-0</v>
      </c>
      <c r="M5685" s="532" t="str">
        <f t="shared" si="261"/>
        <v>0-0</v>
      </c>
      <c r="N5685" s="526"/>
      <c r="O5685" s="535"/>
      <c r="AC5685" s="274"/>
    </row>
    <row r="5686" spans="1:29" x14ac:dyDescent="0.2">
      <c r="A5686" s="528"/>
      <c r="B5686" s="477" t="str">
        <f t="shared" si="260"/>
        <v xml:space="preserve"> </v>
      </c>
      <c r="C5686" s="477"/>
      <c r="D5686" s="526"/>
      <c r="E5686" s="529"/>
      <c r="F5686" s="529"/>
      <c r="G5686" s="530"/>
      <c r="H5686" s="530"/>
      <c r="I5686" s="532"/>
      <c r="J5686" s="531" t="e">
        <f>VLOOKUP(K5686,'[11]CONSOLIDADO PLAN DESARROLLO'!$DK$9:$DM5982,3,0)</f>
        <v>#N/A</v>
      </c>
      <c r="K5686" s="532"/>
      <c r="L5686" s="531" t="str">
        <f>IF(K5686=0,"0-0",(VLOOKUP(K5686,'[11]CONSOLIDADO PLAN DESARROLLO'!$DK$9:$DM$305,2,0)))</f>
        <v>0-0</v>
      </c>
      <c r="M5686" s="532" t="str">
        <f t="shared" si="261"/>
        <v>0-0</v>
      </c>
      <c r="N5686" s="526"/>
      <c r="O5686" s="535"/>
      <c r="AC5686" s="274"/>
    </row>
    <row r="5687" spans="1:29" x14ac:dyDescent="0.2">
      <c r="A5687" s="528"/>
      <c r="B5687" s="477" t="str">
        <f t="shared" si="260"/>
        <v xml:space="preserve"> </v>
      </c>
      <c r="C5687" s="477"/>
      <c r="D5687" s="526"/>
      <c r="E5687" s="529"/>
      <c r="F5687" s="529"/>
      <c r="G5687" s="530"/>
      <c r="H5687" s="530"/>
      <c r="I5687" s="532"/>
      <c r="J5687" s="531" t="e">
        <f>VLOOKUP(K5687,'[11]CONSOLIDADO PLAN DESARROLLO'!$DK$9:$DM5983,3,0)</f>
        <v>#N/A</v>
      </c>
      <c r="K5687" s="532"/>
      <c r="L5687" s="531" t="str">
        <f>IF(K5687=0,"0-0",(VLOOKUP(K5687,'[11]CONSOLIDADO PLAN DESARROLLO'!$DK$9:$DM$305,2,0)))</f>
        <v>0-0</v>
      </c>
      <c r="M5687" s="532" t="str">
        <f t="shared" si="261"/>
        <v>0-0</v>
      </c>
      <c r="N5687" s="526"/>
      <c r="O5687" s="535"/>
      <c r="AC5687" s="274"/>
    </row>
    <row r="5688" spans="1:29" x14ac:dyDescent="0.2">
      <c r="A5688" s="528"/>
      <c r="B5688" s="477" t="str">
        <f t="shared" si="260"/>
        <v xml:space="preserve"> </v>
      </c>
      <c r="C5688" s="477"/>
      <c r="D5688" s="526"/>
      <c r="E5688" s="529"/>
      <c r="F5688" s="529"/>
      <c r="G5688" s="530"/>
      <c r="H5688" s="530"/>
      <c r="I5688" s="532"/>
      <c r="J5688" s="531" t="e">
        <f>VLOOKUP(K5688,'[11]CONSOLIDADO PLAN DESARROLLO'!$DK$9:$DM5984,3,0)</f>
        <v>#N/A</v>
      </c>
      <c r="K5688" s="532"/>
      <c r="L5688" s="531" t="str">
        <f>IF(K5688=0,"0-0",(VLOOKUP(K5688,'[11]CONSOLIDADO PLAN DESARROLLO'!$DK$9:$DM$305,2,0)))</f>
        <v>0-0</v>
      </c>
      <c r="M5688" s="532" t="str">
        <f t="shared" si="261"/>
        <v>0-0</v>
      </c>
      <c r="N5688" s="526"/>
      <c r="O5688" s="535"/>
      <c r="AC5688" s="274"/>
    </row>
    <row r="5689" spans="1:29" x14ac:dyDescent="0.2">
      <c r="A5689" s="528"/>
      <c r="B5689" s="477" t="str">
        <f t="shared" si="260"/>
        <v xml:space="preserve"> </v>
      </c>
      <c r="C5689" s="477"/>
      <c r="D5689" s="526"/>
      <c r="E5689" s="529"/>
      <c r="F5689" s="529"/>
      <c r="G5689" s="530"/>
      <c r="H5689" s="530"/>
      <c r="I5689" s="532"/>
      <c r="J5689" s="531" t="e">
        <f>VLOOKUP(K5689,'[11]CONSOLIDADO PLAN DESARROLLO'!$DK$9:$DM5985,3,0)</f>
        <v>#N/A</v>
      </c>
      <c r="K5689" s="532"/>
      <c r="L5689" s="531" t="str">
        <f>IF(K5689=0,"0-0",(VLOOKUP(K5689,'[11]CONSOLIDADO PLAN DESARROLLO'!$DK$9:$DM$305,2,0)))</f>
        <v>0-0</v>
      </c>
      <c r="M5689" s="532" t="str">
        <f t="shared" si="261"/>
        <v>0-0</v>
      </c>
      <c r="N5689" s="526"/>
      <c r="O5689" s="535"/>
      <c r="AC5689" s="274"/>
    </row>
    <row r="5690" spans="1:29" x14ac:dyDescent="0.2">
      <c r="A5690" s="528"/>
      <c r="B5690" s="477" t="str">
        <f t="shared" si="260"/>
        <v xml:space="preserve"> </v>
      </c>
      <c r="C5690" s="477"/>
      <c r="D5690" s="526"/>
      <c r="E5690" s="529"/>
      <c r="F5690" s="529"/>
      <c r="G5690" s="530"/>
      <c r="H5690" s="530"/>
      <c r="I5690" s="532"/>
      <c r="J5690" s="531" t="e">
        <f>VLOOKUP(K5690,'[11]CONSOLIDADO PLAN DESARROLLO'!$DK$9:$DM5986,3,0)</f>
        <v>#N/A</v>
      </c>
      <c r="K5690" s="532"/>
      <c r="L5690" s="531" t="str">
        <f>IF(K5690=0,"0-0",(VLOOKUP(K5690,'[11]CONSOLIDADO PLAN DESARROLLO'!$DK$9:$DM$305,2,0)))</f>
        <v>0-0</v>
      </c>
      <c r="M5690" s="532" t="str">
        <f t="shared" si="261"/>
        <v>0-0</v>
      </c>
      <c r="N5690" s="526"/>
      <c r="O5690" s="535"/>
      <c r="AC5690" s="274"/>
    </row>
    <row r="5691" spans="1:29" x14ac:dyDescent="0.2">
      <c r="A5691" s="528"/>
      <c r="B5691" s="477" t="str">
        <f t="shared" si="260"/>
        <v xml:space="preserve"> </v>
      </c>
      <c r="C5691" s="477"/>
      <c r="D5691" s="526"/>
      <c r="E5691" s="529"/>
      <c r="F5691" s="529"/>
      <c r="G5691" s="530"/>
      <c r="H5691" s="530"/>
      <c r="I5691" s="532"/>
      <c r="J5691" s="531" t="e">
        <f>VLOOKUP(K5691,'[11]CONSOLIDADO PLAN DESARROLLO'!$DK$9:$DM5987,3,0)</f>
        <v>#N/A</v>
      </c>
      <c r="K5691" s="532"/>
      <c r="L5691" s="531" t="str">
        <f>IF(K5691=0,"0-0",(VLOOKUP(K5691,'[11]CONSOLIDADO PLAN DESARROLLO'!$DK$9:$DM$305,2,0)))</f>
        <v>0-0</v>
      </c>
      <c r="M5691" s="532" t="str">
        <f t="shared" si="261"/>
        <v>0-0</v>
      </c>
      <c r="N5691" s="526"/>
      <c r="O5691" s="535"/>
      <c r="AC5691" s="274"/>
    </row>
    <row r="5692" spans="1:29" x14ac:dyDescent="0.2">
      <c r="A5692" s="528"/>
      <c r="B5692" s="477" t="str">
        <f t="shared" si="260"/>
        <v xml:space="preserve"> </v>
      </c>
      <c r="C5692" s="477"/>
      <c r="D5692" s="526"/>
      <c r="E5692" s="529"/>
      <c r="F5692" s="529"/>
      <c r="G5692" s="530"/>
      <c r="H5692" s="530"/>
      <c r="I5692" s="532"/>
      <c r="J5692" s="531" t="e">
        <f>VLOOKUP(K5692,'[11]CONSOLIDADO PLAN DESARROLLO'!$DK$9:$DM5988,3,0)</f>
        <v>#N/A</v>
      </c>
      <c r="K5692" s="532"/>
      <c r="L5692" s="531" t="str">
        <f>IF(K5692=0,"0-0",(VLOOKUP(K5692,'[11]CONSOLIDADO PLAN DESARROLLO'!$DK$9:$DM$305,2,0)))</f>
        <v>0-0</v>
      </c>
      <c r="M5692" s="532" t="str">
        <f t="shared" si="261"/>
        <v>0-0</v>
      </c>
      <c r="N5692" s="526"/>
      <c r="O5692" s="535"/>
      <c r="AC5692" s="274"/>
    </row>
    <row r="5693" spans="1:29" x14ac:dyDescent="0.2">
      <c r="A5693" s="528"/>
      <c r="B5693" s="477" t="str">
        <f t="shared" si="260"/>
        <v xml:space="preserve"> </v>
      </c>
      <c r="C5693" s="477"/>
      <c r="D5693" s="526"/>
      <c r="E5693" s="529"/>
      <c r="F5693" s="529"/>
      <c r="G5693" s="530"/>
      <c r="H5693" s="530"/>
      <c r="I5693" s="532"/>
      <c r="J5693" s="531" t="e">
        <f>VLOOKUP(K5693,'[11]CONSOLIDADO PLAN DESARROLLO'!$DK$9:$DM5989,3,0)</f>
        <v>#N/A</v>
      </c>
      <c r="K5693" s="532"/>
      <c r="L5693" s="531" t="str">
        <f>IF(K5693=0,"0-0",(VLOOKUP(K5693,'[11]CONSOLIDADO PLAN DESARROLLO'!$DK$9:$DM$305,2,0)))</f>
        <v>0-0</v>
      </c>
      <c r="M5693" s="532" t="str">
        <f t="shared" si="261"/>
        <v>0-0</v>
      </c>
      <c r="N5693" s="526"/>
      <c r="O5693" s="535"/>
      <c r="AC5693" s="274"/>
    </row>
    <row r="5694" spans="1:29" x14ac:dyDescent="0.2">
      <c r="A5694" s="528"/>
      <c r="B5694" s="477" t="str">
        <f t="shared" si="260"/>
        <v xml:space="preserve"> </v>
      </c>
      <c r="C5694" s="477"/>
      <c r="D5694" s="526"/>
      <c r="E5694" s="529"/>
      <c r="F5694" s="529"/>
      <c r="G5694" s="530"/>
      <c r="H5694" s="530"/>
      <c r="I5694" s="532"/>
      <c r="J5694" s="531" t="e">
        <f>VLOOKUP(K5694,'[11]CONSOLIDADO PLAN DESARROLLO'!$DK$9:$DM5990,3,0)</f>
        <v>#N/A</v>
      </c>
      <c r="K5694" s="532"/>
      <c r="L5694" s="531" t="str">
        <f>IF(K5694=0,"0-0",(VLOOKUP(K5694,'[11]CONSOLIDADO PLAN DESARROLLO'!$DK$9:$DM$305,2,0)))</f>
        <v>0-0</v>
      </c>
      <c r="M5694" s="532" t="str">
        <f t="shared" si="261"/>
        <v>0-0</v>
      </c>
      <c r="N5694" s="526"/>
      <c r="O5694" s="535"/>
      <c r="AC5694" s="274"/>
    </row>
    <row r="5695" spans="1:29" x14ac:dyDescent="0.2">
      <c r="A5695" s="528"/>
      <c r="B5695" s="477" t="str">
        <f t="shared" si="260"/>
        <v xml:space="preserve"> </v>
      </c>
      <c r="C5695" s="477"/>
      <c r="D5695" s="526"/>
      <c r="E5695" s="529"/>
      <c r="F5695" s="529"/>
      <c r="G5695" s="530"/>
      <c r="H5695" s="530"/>
      <c r="I5695" s="532"/>
      <c r="J5695" s="531" t="e">
        <f>VLOOKUP(K5695,'[11]CONSOLIDADO PLAN DESARROLLO'!$DK$9:$DM5991,3,0)</f>
        <v>#N/A</v>
      </c>
      <c r="K5695" s="532"/>
      <c r="L5695" s="531" t="str">
        <f>IF(K5695=0,"0-0",(VLOOKUP(K5695,'[11]CONSOLIDADO PLAN DESARROLLO'!$DK$9:$DM$305,2,0)))</f>
        <v>0-0</v>
      </c>
      <c r="M5695" s="532" t="str">
        <f t="shared" si="261"/>
        <v>0-0</v>
      </c>
      <c r="N5695" s="526"/>
      <c r="O5695" s="535"/>
      <c r="AC5695" s="274"/>
    </row>
    <row r="5696" spans="1:29" x14ac:dyDescent="0.2">
      <c r="A5696" s="528"/>
      <c r="B5696" s="477" t="str">
        <f t="shared" si="260"/>
        <v xml:space="preserve"> </v>
      </c>
      <c r="C5696" s="477"/>
      <c r="D5696" s="526"/>
      <c r="E5696" s="529"/>
      <c r="F5696" s="529"/>
      <c r="G5696" s="530"/>
      <c r="H5696" s="530"/>
      <c r="I5696" s="532"/>
      <c r="J5696" s="531" t="e">
        <f>VLOOKUP(K5696,'[11]CONSOLIDADO PLAN DESARROLLO'!$DK$9:$DM5992,3,0)</f>
        <v>#N/A</v>
      </c>
      <c r="K5696" s="532"/>
      <c r="L5696" s="531" t="str">
        <f>IF(K5696=0,"0-0",(VLOOKUP(K5696,'[11]CONSOLIDADO PLAN DESARROLLO'!$DK$9:$DM$305,2,0)))</f>
        <v>0-0</v>
      </c>
      <c r="M5696" s="532" t="str">
        <f t="shared" si="261"/>
        <v>0-0</v>
      </c>
      <c r="N5696" s="526"/>
      <c r="O5696" s="535"/>
      <c r="AC5696" s="274"/>
    </row>
    <row r="5697" spans="1:29" x14ac:dyDescent="0.2">
      <c r="A5697" s="528"/>
      <c r="B5697" s="477" t="str">
        <f t="shared" si="260"/>
        <v xml:space="preserve"> </v>
      </c>
      <c r="C5697" s="477"/>
      <c r="D5697" s="526"/>
      <c r="E5697" s="529"/>
      <c r="F5697" s="529"/>
      <c r="G5697" s="530"/>
      <c r="H5697" s="530"/>
      <c r="I5697" s="532"/>
      <c r="J5697" s="531" t="e">
        <f>VLOOKUP(K5697,'[11]CONSOLIDADO PLAN DESARROLLO'!$DK$9:$DM5993,3,0)</f>
        <v>#N/A</v>
      </c>
      <c r="K5697" s="532"/>
      <c r="L5697" s="531" t="str">
        <f>IF(K5697=0,"0-0",(VLOOKUP(K5697,'[11]CONSOLIDADO PLAN DESARROLLO'!$DK$9:$DM$305,2,0)))</f>
        <v>0-0</v>
      </c>
      <c r="M5697" s="532" t="str">
        <f t="shared" si="261"/>
        <v>0-0</v>
      </c>
      <c r="N5697" s="526"/>
      <c r="O5697" s="535"/>
      <c r="AC5697" s="274"/>
    </row>
    <row r="5698" spans="1:29" x14ac:dyDescent="0.2">
      <c r="A5698" s="528"/>
      <c r="B5698" s="477" t="str">
        <f t="shared" si="260"/>
        <v xml:space="preserve"> </v>
      </c>
      <c r="C5698" s="477"/>
      <c r="D5698" s="526"/>
      <c r="E5698" s="529"/>
      <c r="F5698" s="529"/>
      <c r="G5698" s="530"/>
      <c r="H5698" s="530"/>
      <c r="I5698" s="532"/>
      <c r="J5698" s="531" t="e">
        <f>VLOOKUP(K5698,'[11]CONSOLIDADO PLAN DESARROLLO'!$DK$9:$DM5994,3,0)</f>
        <v>#N/A</v>
      </c>
      <c r="K5698" s="532"/>
      <c r="L5698" s="531" t="str">
        <f>IF(K5698=0,"0-0",(VLOOKUP(K5698,'[11]CONSOLIDADO PLAN DESARROLLO'!$DK$9:$DM$305,2,0)))</f>
        <v>0-0</v>
      </c>
      <c r="M5698" s="532" t="str">
        <f t="shared" si="261"/>
        <v>0-0</v>
      </c>
      <c r="N5698" s="526"/>
      <c r="O5698" s="535"/>
      <c r="AC5698" s="274"/>
    </row>
    <row r="5699" spans="1:29" x14ac:dyDescent="0.2">
      <c r="A5699" s="528"/>
      <c r="B5699" s="477" t="str">
        <f t="shared" ref="B5699:B5762" si="262">+CONCATENATE(C5699," ",(LEFT(I5699,(3))))</f>
        <v xml:space="preserve"> </v>
      </c>
      <c r="C5699" s="477"/>
      <c r="D5699" s="526"/>
      <c r="E5699" s="529"/>
      <c r="F5699" s="529"/>
      <c r="G5699" s="530"/>
      <c r="H5699" s="530"/>
      <c r="I5699" s="532"/>
      <c r="J5699" s="531" t="e">
        <f>VLOOKUP(K5699,'[11]CONSOLIDADO PLAN DESARROLLO'!$DK$9:$DM5995,3,0)</f>
        <v>#N/A</v>
      </c>
      <c r="K5699" s="532"/>
      <c r="L5699" s="531" t="str">
        <f>IF(K5699=0,"0-0",(VLOOKUP(K5699,'[11]CONSOLIDADO PLAN DESARROLLO'!$DK$9:$DM$305,2,0)))</f>
        <v>0-0</v>
      </c>
      <c r="M5699" s="532" t="str">
        <f t="shared" ref="M5699:M5762" si="263">IF(I5699=0,"0-0",(VLOOKUP(I5699,$Q$2:$V$191,$P$1,0)))</f>
        <v>0-0</v>
      </c>
      <c r="N5699" s="526"/>
      <c r="O5699" s="535"/>
      <c r="AC5699" s="274"/>
    </row>
    <row r="5700" spans="1:29" x14ac:dyDescent="0.2">
      <c r="A5700" s="528"/>
      <c r="B5700" s="477" t="str">
        <f t="shared" si="262"/>
        <v xml:space="preserve"> </v>
      </c>
      <c r="C5700" s="477"/>
      <c r="D5700" s="526"/>
      <c r="E5700" s="529"/>
      <c r="F5700" s="529"/>
      <c r="G5700" s="530"/>
      <c r="H5700" s="530"/>
      <c r="I5700" s="532"/>
      <c r="J5700" s="531" t="e">
        <f>VLOOKUP(K5700,'[11]CONSOLIDADO PLAN DESARROLLO'!$DK$9:$DM5996,3,0)</f>
        <v>#N/A</v>
      </c>
      <c r="K5700" s="532"/>
      <c r="L5700" s="531" t="str">
        <f>IF(K5700=0,"0-0",(VLOOKUP(K5700,'[11]CONSOLIDADO PLAN DESARROLLO'!$DK$9:$DM$305,2,0)))</f>
        <v>0-0</v>
      </c>
      <c r="M5700" s="532" t="str">
        <f t="shared" si="263"/>
        <v>0-0</v>
      </c>
      <c r="N5700" s="526"/>
      <c r="O5700" s="535"/>
      <c r="AC5700" s="274"/>
    </row>
    <row r="5701" spans="1:29" x14ac:dyDescent="0.2">
      <c r="A5701" s="528"/>
      <c r="B5701" s="477" t="str">
        <f t="shared" si="262"/>
        <v xml:space="preserve"> </v>
      </c>
      <c r="C5701" s="477"/>
      <c r="D5701" s="526"/>
      <c r="E5701" s="529"/>
      <c r="F5701" s="529"/>
      <c r="G5701" s="530"/>
      <c r="H5701" s="530"/>
      <c r="I5701" s="532"/>
      <c r="J5701" s="531" t="e">
        <f>VLOOKUP(K5701,'[11]CONSOLIDADO PLAN DESARROLLO'!$DK$9:$DM5997,3,0)</f>
        <v>#N/A</v>
      </c>
      <c r="K5701" s="532"/>
      <c r="L5701" s="531" t="str">
        <f>IF(K5701=0,"0-0",(VLOOKUP(K5701,'[11]CONSOLIDADO PLAN DESARROLLO'!$DK$9:$DM$305,2,0)))</f>
        <v>0-0</v>
      </c>
      <c r="M5701" s="532" t="str">
        <f t="shared" si="263"/>
        <v>0-0</v>
      </c>
      <c r="N5701" s="526"/>
      <c r="O5701" s="535"/>
      <c r="AC5701" s="274"/>
    </row>
    <row r="5702" spans="1:29" x14ac:dyDescent="0.2">
      <c r="A5702" s="528"/>
      <c r="B5702" s="477" t="str">
        <f t="shared" si="262"/>
        <v xml:space="preserve"> </v>
      </c>
      <c r="C5702" s="477"/>
      <c r="D5702" s="526"/>
      <c r="E5702" s="529"/>
      <c r="F5702" s="529"/>
      <c r="G5702" s="530"/>
      <c r="H5702" s="530"/>
      <c r="I5702" s="532"/>
      <c r="J5702" s="531" t="e">
        <f>VLOOKUP(K5702,'[11]CONSOLIDADO PLAN DESARROLLO'!$DK$9:$DM5998,3,0)</f>
        <v>#N/A</v>
      </c>
      <c r="K5702" s="532"/>
      <c r="L5702" s="531" t="str">
        <f>IF(K5702=0,"0-0",(VLOOKUP(K5702,'[11]CONSOLIDADO PLAN DESARROLLO'!$DK$9:$DM$305,2,0)))</f>
        <v>0-0</v>
      </c>
      <c r="M5702" s="532" t="str">
        <f t="shared" si="263"/>
        <v>0-0</v>
      </c>
      <c r="N5702" s="526"/>
      <c r="O5702" s="535"/>
      <c r="AC5702" s="274"/>
    </row>
    <row r="5703" spans="1:29" x14ac:dyDescent="0.2">
      <c r="A5703" s="528"/>
      <c r="B5703" s="477" t="str">
        <f t="shared" si="262"/>
        <v xml:space="preserve"> </v>
      </c>
      <c r="C5703" s="477"/>
      <c r="D5703" s="526"/>
      <c r="E5703" s="529"/>
      <c r="F5703" s="529"/>
      <c r="G5703" s="530"/>
      <c r="H5703" s="530"/>
      <c r="I5703" s="532"/>
      <c r="J5703" s="531" t="e">
        <f>VLOOKUP(K5703,'[11]CONSOLIDADO PLAN DESARROLLO'!$DK$9:$DM5999,3,0)</f>
        <v>#N/A</v>
      </c>
      <c r="K5703" s="532"/>
      <c r="L5703" s="531" t="str">
        <f>IF(K5703=0,"0-0",(VLOOKUP(K5703,'[11]CONSOLIDADO PLAN DESARROLLO'!$DK$9:$DM$305,2,0)))</f>
        <v>0-0</v>
      </c>
      <c r="M5703" s="532" t="str">
        <f t="shared" si="263"/>
        <v>0-0</v>
      </c>
      <c r="N5703" s="526"/>
      <c r="O5703" s="535"/>
      <c r="AC5703" s="274"/>
    </row>
    <row r="5704" spans="1:29" x14ac:dyDescent="0.2">
      <c r="A5704" s="528"/>
      <c r="B5704" s="477" t="str">
        <f t="shared" si="262"/>
        <v xml:space="preserve"> </v>
      </c>
      <c r="C5704" s="477"/>
      <c r="D5704" s="526"/>
      <c r="E5704" s="529"/>
      <c r="F5704" s="529"/>
      <c r="G5704" s="530"/>
      <c r="H5704" s="530"/>
      <c r="I5704" s="532"/>
      <c r="J5704" s="531" t="e">
        <f>VLOOKUP(K5704,'[11]CONSOLIDADO PLAN DESARROLLO'!$DK$9:$DM6000,3,0)</f>
        <v>#N/A</v>
      </c>
      <c r="K5704" s="532"/>
      <c r="L5704" s="531" t="str">
        <f>IF(K5704=0,"0-0",(VLOOKUP(K5704,'[11]CONSOLIDADO PLAN DESARROLLO'!$DK$9:$DM$305,2,0)))</f>
        <v>0-0</v>
      </c>
      <c r="M5704" s="532" t="str">
        <f t="shared" si="263"/>
        <v>0-0</v>
      </c>
      <c r="N5704" s="526"/>
      <c r="O5704" s="535"/>
      <c r="AC5704" s="274"/>
    </row>
    <row r="5705" spans="1:29" x14ac:dyDescent="0.2">
      <c r="A5705" s="528"/>
      <c r="B5705" s="477" t="str">
        <f t="shared" si="262"/>
        <v xml:space="preserve"> </v>
      </c>
      <c r="C5705" s="477"/>
      <c r="D5705" s="526"/>
      <c r="E5705" s="529"/>
      <c r="F5705" s="529"/>
      <c r="G5705" s="530"/>
      <c r="H5705" s="530"/>
      <c r="I5705" s="532"/>
      <c r="J5705" s="531" t="e">
        <f>VLOOKUP(K5705,'[11]CONSOLIDADO PLAN DESARROLLO'!$DK$9:$DM6001,3,0)</f>
        <v>#N/A</v>
      </c>
      <c r="K5705" s="532"/>
      <c r="L5705" s="531" t="str">
        <f>IF(K5705=0,"0-0",(VLOOKUP(K5705,'[11]CONSOLIDADO PLAN DESARROLLO'!$DK$9:$DM$305,2,0)))</f>
        <v>0-0</v>
      </c>
      <c r="M5705" s="532" t="str">
        <f t="shared" si="263"/>
        <v>0-0</v>
      </c>
      <c r="N5705" s="526"/>
      <c r="O5705" s="535"/>
      <c r="AC5705" s="274"/>
    </row>
    <row r="5706" spans="1:29" x14ac:dyDescent="0.2">
      <c r="A5706" s="528"/>
      <c r="B5706" s="477" t="str">
        <f t="shared" si="262"/>
        <v xml:space="preserve"> </v>
      </c>
      <c r="C5706" s="477"/>
      <c r="D5706" s="526"/>
      <c r="E5706" s="529"/>
      <c r="F5706" s="529"/>
      <c r="G5706" s="530"/>
      <c r="H5706" s="530"/>
      <c r="I5706" s="532"/>
      <c r="J5706" s="531" t="e">
        <f>VLOOKUP(K5706,'[11]CONSOLIDADO PLAN DESARROLLO'!$DK$9:$DM6002,3,0)</f>
        <v>#N/A</v>
      </c>
      <c r="K5706" s="532"/>
      <c r="L5706" s="531" t="str">
        <f>IF(K5706=0,"0-0",(VLOOKUP(K5706,'[11]CONSOLIDADO PLAN DESARROLLO'!$DK$9:$DM$305,2,0)))</f>
        <v>0-0</v>
      </c>
      <c r="M5706" s="532" t="str">
        <f t="shared" si="263"/>
        <v>0-0</v>
      </c>
      <c r="N5706" s="526"/>
      <c r="O5706" s="535"/>
      <c r="AC5706" s="274"/>
    </row>
    <row r="5707" spans="1:29" x14ac:dyDescent="0.2">
      <c r="A5707" s="528"/>
      <c r="B5707" s="477" t="str">
        <f t="shared" si="262"/>
        <v xml:space="preserve"> </v>
      </c>
      <c r="C5707" s="477"/>
      <c r="D5707" s="526"/>
      <c r="E5707" s="529"/>
      <c r="F5707" s="529"/>
      <c r="G5707" s="530"/>
      <c r="H5707" s="530"/>
      <c r="I5707" s="532"/>
      <c r="J5707" s="531" t="e">
        <f>VLOOKUP(K5707,'[11]CONSOLIDADO PLAN DESARROLLO'!$DK$9:$DM6003,3,0)</f>
        <v>#N/A</v>
      </c>
      <c r="K5707" s="532"/>
      <c r="L5707" s="531" t="str">
        <f>IF(K5707=0,"0-0",(VLOOKUP(K5707,'[11]CONSOLIDADO PLAN DESARROLLO'!$DK$9:$DM$305,2,0)))</f>
        <v>0-0</v>
      </c>
      <c r="M5707" s="532" t="str">
        <f t="shared" si="263"/>
        <v>0-0</v>
      </c>
      <c r="N5707" s="526"/>
      <c r="O5707" s="535"/>
      <c r="AC5707" s="274"/>
    </row>
    <row r="5708" spans="1:29" x14ac:dyDescent="0.2">
      <c r="A5708" s="528"/>
      <c r="B5708" s="477" t="str">
        <f t="shared" si="262"/>
        <v xml:space="preserve"> </v>
      </c>
      <c r="C5708" s="477"/>
      <c r="D5708" s="526"/>
      <c r="E5708" s="529"/>
      <c r="F5708" s="529"/>
      <c r="G5708" s="530"/>
      <c r="H5708" s="530"/>
      <c r="I5708" s="532"/>
      <c r="J5708" s="531" t="e">
        <f>VLOOKUP(K5708,'[11]CONSOLIDADO PLAN DESARROLLO'!$DK$9:$DM6004,3,0)</f>
        <v>#N/A</v>
      </c>
      <c r="K5708" s="532"/>
      <c r="L5708" s="531" t="str">
        <f>IF(K5708=0,"0-0",(VLOOKUP(K5708,'[11]CONSOLIDADO PLAN DESARROLLO'!$DK$9:$DM$305,2,0)))</f>
        <v>0-0</v>
      </c>
      <c r="M5708" s="532" t="str">
        <f t="shared" si="263"/>
        <v>0-0</v>
      </c>
      <c r="N5708" s="526"/>
      <c r="O5708" s="535"/>
      <c r="AC5708" s="274"/>
    </row>
    <row r="5709" spans="1:29" x14ac:dyDescent="0.2">
      <c r="A5709" s="528"/>
      <c r="B5709" s="477" t="str">
        <f t="shared" si="262"/>
        <v xml:space="preserve"> </v>
      </c>
      <c r="C5709" s="477"/>
      <c r="D5709" s="526"/>
      <c r="E5709" s="529"/>
      <c r="F5709" s="529"/>
      <c r="G5709" s="530"/>
      <c r="H5709" s="530"/>
      <c r="I5709" s="532"/>
      <c r="J5709" s="531" t="e">
        <f>VLOOKUP(K5709,'[11]CONSOLIDADO PLAN DESARROLLO'!$DK$9:$DM6005,3,0)</f>
        <v>#N/A</v>
      </c>
      <c r="K5709" s="532"/>
      <c r="L5709" s="531" t="str">
        <f>IF(K5709=0,"0-0",(VLOOKUP(K5709,'[11]CONSOLIDADO PLAN DESARROLLO'!$DK$9:$DM$305,2,0)))</f>
        <v>0-0</v>
      </c>
      <c r="M5709" s="532" t="str">
        <f t="shared" si="263"/>
        <v>0-0</v>
      </c>
      <c r="N5709" s="526"/>
      <c r="O5709" s="535"/>
      <c r="AC5709" s="274"/>
    </row>
    <row r="5710" spans="1:29" x14ac:dyDescent="0.2">
      <c r="A5710" s="528"/>
      <c r="B5710" s="477" t="str">
        <f t="shared" si="262"/>
        <v xml:space="preserve"> </v>
      </c>
      <c r="C5710" s="477"/>
      <c r="D5710" s="526"/>
      <c r="E5710" s="529"/>
      <c r="F5710" s="529"/>
      <c r="G5710" s="530"/>
      <c r="H5710" s="530"/>
      <c r="I5710" s="532"/>
      <c r="J5710" s="531" t="e">
        <f>VLOOKUP(K5710,'[11]CONSOLIDADO PLAN DESARROLLO'!$DK$9:$DM6006,3,0)</f>
        <v>#N/A</v>
      </c>
      <c r="K5710" s="532"/>
      <c r="L5710" s="531" t="str">
        <f>IF(K5710=0,"0-0",(VLOOKUP(K5710,'[11]CONSOLIDADO PLAN DESARROLLO'!$DK$9:$DM$305,2,0)))</f>
        <v>0-0</v>
      </c>
      <c r="M5710" s="532" t="str">
        <f t="shared" si="263"/>
        <v>0-0</v>
      </c>
      <c r="N5710" s="526"/>
      <c r="O5710" s="535"/>
      <c r="AC5710" s="274"/>
    </row>
    <row r="5711" spans="1:29" x14ac:dyDescent="0.2">
      <c r="A5711" s="528"/>
      <c r="B5711" s="477" t="str">
        <f t="shared" si="262"/>
        <v xml:space="preserve"> </v>
      </c>
      <c r="C5711" s="477"/>
      <c r="D5711" s="526"/>
      <c r="E5711" s="529"/>
      <c r="F5711" s="529"/>
      <c r="G5711" s="530"/>
      <c r="H5711" s="530"/>
      <c r="I5711" s="532"/>
      <c r="J5711" s="531" t="e">
        <f>VLOOKUP(K5711,'[11]CONSOLIDADO PLAN DESARROLLO'!$DK$9:$DM6007,3,0)</f>
        <v>#N/A</v>
      </c>
      <c r="K5711" s="532"/>
      <c r="L5711" s="531" t="str">
        <f>IF(K5711=0,"0-0",(VLOOKUP(K5711,'[11]CONSOLIDADO PLAN DESARROLLO'!$DK$9:$DM$305,2,0)))</f>
        <v>0-0</v>
      </c>
      <c r="M5711" s="532" t="str">
        <f t="shared" si="263"/>
        <v>0-0</v>
      </c>
      <c r="N5711" s="526"/>
      <c r="O5711" s="535"/>
      <c r="AC5711" s="274"/>
    </row>
    <row r="5712" spans="1:29" x14ac:dyDescent="0.2">
      <c r="A5712" s="528"/>
      <c r="B5712" s="477" t="str">
        <f t="shared" si="262"/>
        <v xml:space="preserve"> </v>
      </c>
      <c r="C5712" s="477"/>
      <c r="D5712" s="526"/>
      <c r="E5712" s="529"/>
      <c r="F5712" s="529"/>
      <c r="G5712" s="530"/>
      <c r="H5712" s="530"/>
      <c r="I5712" s="532"/>
      <c r="J5712" s="531" t="e">
        <f>VLOOKUP(K5712,'[11]CONSOLIDADO PLAN DESARROLLO'!$DK$9:$DM6008,3,0)</f>
        <v>#N/A</v>
      </c>
      <c r="K5712" s="532"/>
      <c r="L5712" s="531" t="str">
        <f>IF(K5712=0,"0-0",(VLOOKUP(K5712,'[11]CONSOLIDADO PLAN DESARROLLO'!$DK$9:$DM$305,2,0)))</f>
        <v>0-0</v>
      </c>
      <c r="M5712" s="532" t="str">
        <f t="shared" si="263"/>
        <v>0-0</v>
      </c>
      <c r="N5712" s="526"/>
      <c r="O5712" s="535"/>
      <c r="AC5712" s="274"/>
    </row>
    <row r="5713" spans="1:29" x14ac:dyDescent="0.2">
      <c r="A5713" s="528"/>
      <c r="B5713" s="477" t="str">
        <f t="shared" si="262"/>
        <v xml:space="preserve"> </v>
      </c>
      <c r="C5713" s="477"/>
      <c r="D5713" s="526"/>
      <c r="E5713" s="529"/>
      <c r="F5713" s="529"/>
      <c r="G5713" s="530"/>
      <c r="H5713" s="530"/>
      <c r="I5713" s="532"/>
      <c r="J5713" s="531" t="e">
        <f>VLOOKUP(K5713,'[11]CONSOLIDADO PLAN DESARROLLO'!$DK$9:$DM6009,3,0)</f>
        <v>#N/A</v>
      </c>
      <c r="K5713" s="532"/>
      <c r="L5713" s="531" t="str">
        <f>IF(K5713=0,"0-0",(VLOOKUP(K5713,'[11]CONSOLIDADO PLAN DESARROLLO'!$DK$9:$DM$305,2,0)))</f>
        <v>0-0</v>
      </c>
      <c r="M5713" s="532" t="str">
        <f t="shared" si="263"/>
        <v>0-0</v>
      </c>
      <c r="N5713" s="526"/>
      <c r="O5713" s="535"/>
      <c r="AC5713" s="274"/>
    </row>
    <row r="5714" spans="1:29" x14ac:dyDescent="0.2">
      <c r="A5714" s="528"/>
      <c r="B5714" s="477" t="str">
        <f t="shared" si="262"/>
        <v xml:space="preserve"> </v>
      </c>
      <c r="C5714" s="477"/>
      <c r="D5714" s="526"/>
      <c r="E5714" s="529"/>
      <c r="F5714" s="529"/>
      <c r="G5714" s="530"/>
      <c r="H5714" s="530"/>
      <c r="I5714" s="532"/>
      <c r="J5714" s="531" t="e">
        <f>VLOOKUP(K5714,'[11]CONSOLIDADO PLAN DESARROLLO'!$DK$9:$DM6010,3,0)</f>
        <v>#N/A</v>
      </c>
      <c r="K5714" s="532"/>
      <c r="L5714" s="531" t="str">
        <f>IF(K5714=0,"0-0",(VLOOKUP(K5714,'[11]CONSOLIDADO PLAN DESARROLLO'!$DK$9:$DM$305,2,0)))</f>
        <v>0-0</v>
      </c>
      <c r="M5714" s="532" t="str">
        <f t="shared" si="263"/>
        <v>0-0</v>
      </c>
      <c r="N5714" s="526"/>
      <c r="O5714" s="535"/>
      <c r="AC5714" s="274"/>
    </row>
    <row r="5715" spans="1:29" x14ac:dyDescent="0.2">
      <c r="A5715" s="528"/>
      <c r="B5715" s="477" t="str">
        <f t="shared" si="262"/>
        <v xml:space="preserve"> </v>
      </c>
      <c r="C5715" s="477"/>
      <c r="D5715" s="526"/>
      <c r="E5715" s="529"/>
      <c r="F5715" s="529"/>
      <c r="G5715" s="530"/>
      <c r="H5715" s="530"/>
      <c r="I5715" s="532"/>
      <c r="J5715" s="531" t="e">
        <f>VLOOKUP(K5715,'[11]CONSOLIDADO PLAN DESARROLLO'!$DK$9:$DM6011,3,0)</f>
        <v>#N/A</v>
      </c>
      <c r="K5715" s="532"/>
      <c r="L5715" s="531" t="str">
        <f>IF(K5715=0,"0-0",(VLOOKUP(K5715,'[11]CONSOLIDADO PLAN DESARROLLO'!$DK$9:$DM$305,2,0)))</f>
        <v>0-0</v>
      </c>
      <c r="M5715" s="532" t="str">
        <f t="shared" si="263"/>
        <v>0-0</v>
      </c>
      <c r="N5715" s="526"/>
      <c r="O5715" s="535"/>
      <c r="AC5715" s="274"/>
    </row>
    <row r="5716" spans="1:29" x14ac:dyDescent="0.2">
      <c r="A5716" s="528"/>
      <c r="B5716" s="477" t="str">
        <f t="shared" si="262"/>
        <v xml:space="preserve"> </v>
      </c>
      <c r="C5716" s="477"/>
      <c r="D5716" s="526"/>
      <c r="E5716" s="529"/>
      <c r="F5716" s="529"/>
      <c r="G5716" s="530"/>
      <c r="H5716" s="530"/>
      <c r="I5716" s="532"/>
      <c r="J5716" s="531" t="e">
        <f>VLOOKUP(K5716,'[11]CONSOLIDADO PLAN DESARROLLO'!$DK$9:$DM6012,3,0)</f>
        <v>#N/A</v>
      </c>
      <c r="K5716" s="532"/>
      <c r="L5716" s="531" t="str">
        <f>IF(K5716=0,"0-0",(VLOOKUP(K5716,'[11]CONSOLIDADO PLAN DESARROLLO'!$DK$9:$DM$305,2,0)))</f>
        <v>0-0</v>
      </c>
      <c r="M5716" s="532" t="str">
        <f t="shared" si="263"/>
        <v>0-0</v>
      </c>
      <c r="N5716" s="526"/>
      <c r="O5716" s="535"/>
      <c r="AC5716" s="274"/>
    </row>
    <row r="5717" spans="1:29" x14ac:dyDescent="0.2">
      <c r="A5717" s="528"/>
      <c r="B5717" s="477" t="str">
        <f t="shared" si="262"/>
        <v xml:space="preserve"> </v>
      </c>
      <c r="C5717" s="477"/>
      <c r="D5717" s="526"/>
      <c r="E5717" s="529"/>
      <c r="F5717" s="529"/>
      <c r="G5717" s="530"/>
      <c r="H5717" s="530"/>
      <c r="I5717" s="532"/>
      <c r="J5717" s="531" t="e">
        <f>VLOOKUP(K5717,'[11]CONSOLIDADO PLAN DESARROLLO'!$DK$9:$DM6013,3,0)</f>
        <v>#N/A</v>
      </c>
      <c r="K5717" s="532"/>
      <c r="L5717" s="531" t="str">
        <f>IF(K5717=0,"0-0",(VLOOKUP(K5717,'[11]CONSOLIDADO PLAN DESARROLLO'!$DK$9:$DM$305,2,0)))</f>
        <v>0-0</v>
      </c>
      <c r="M5717" s="532" t="str">
        <f t="shared" si="263"/>
        <v>0-0</v>
      </c>
      <c r="N5717" s="526"/>
      <c r="O5717" s="535"/>
      <c r="AC5717" s="274"/>
    </row>
    <row r="5718" spans="1:29" x14ac:dyDescent="0.2">
      <c r="A5718" s="528"/>
      <c r="B5718" s="477" t="str">
        <f t="shared" si="262"/>
        <v xml:space="preserve"> </v>
      </c>
      <c r="C5718" s="477"/>
      <c r="D5718" s="526"/>
      <c r="E5718" s="529"/>
      <c r="F5718" s="529"/>
      <c r="G5718" s="530"/>
      <c r="H5718" s="530"/>
      <c r="I5718" s="532"/>
      <c r="J5718" s="531" t="e">
        <f>VLOOKUP(K5718,'[11]CONSOLIDADO PLAN DESARROLLO'!$DK$9:$DM6014,3,0)</f>
        <v>#N/A</v>
      </c>
      <c r="K5718" s="532"/>
      <c r="L5718" s="531" t="str">
        <f>IF(K5718=0,"0-0",(VLOOKUP(K5718,'[11]CONSOLIDADO PLAN DESARROLLO'!$DK$9:$DM$305,2,0)))</f>
        <v>0-0</v>
      </c>
      <c r="M5718" s="532" t="str">
        <f t="shared" si="263"/>
        <v>0-0</v>
      </c>
      <c r="N5718" s="526"/>
      <c r="O5718" s="535"/>
      <c r="AC5718" s="274"/>
    </row>
    <row r="5719" spans="1:29" x14ac:dyDescent="0.2">
      <c r="A5719" s="528"/>
      <c r="B5719" s="477" t="str">
        <f t="shared" si="262"/>
        <v xml:space="preserve"> </v>
      </c>
      <c r="C5719" s="477"/>
      <c r="D5719" s="526"/>
      <c r="E5719" s="529"/>
      <c r="F5719" s="529"/>
      <c r="G5719" s="530"/>
      <c r="H5719" s="530"/>
      <c r="I5719" s="532"/>
      <c r="J5719" s="531" t="e">
        <f>VLOOKUP(K5719,'[11]CONSOLIDADO PLAN DESARROLLO'!$DK$9:$DM6015,3,0)</f>
        <v>#N/A</v>
      </c>
      <c r="K5719" s="532"/>
      <c r="L5719" s="531" t="str">
        <f>IF(K5719=0,"0-0",(VLOOKUP(K5719,'[11]CONSOLIDADO PLAN DESARROLLO'!$DK$9:$DM$305,2,0)))</f>
        <v>0-0</v>
      </c>
      <c r="M5719" s="532" t="str">
        <f t="shared" si="263"/>
        <v>0-0</v>
      </c>
      <c r="N5719" s="526"/>
      <c r="O5719" s="535"/>
      <c r="AC5719" s="274"/>
    </row>
    <row r="5720" spans="1:29" x14ac:dyDescent="0.2">
      <c r="A5720" s="528"/>
      <c r="B5720" s="477" t="str">
        <f t="shared" si="262"/>
        <v xml:space="preserve"> </v>
      </c>
      <c r="C5720" s="477"/>
      <c r="D5720" s="526"/>
      <c r="E5720" s="529"/>
      <c r="F5720" s="529"/>
      <c r="G5720" s="530"/>
      <c r="H5720" s="530"/>
      <c r="I5720" s="532"/>
      <c r="J5720" s="531" t="e">
        <f>VLOOKUP(K5720,'[11]CONSOLIDADO PLAN DESARROLLO'!$DK$9:$DM6016,3,0)</f>
        <v>#N/A</v>
      </c>
      <c r="K5720" s="532"/>
      <c r="L5720" s="531" t="str">
        <f>IF(K5720=0,"0-0",(VLOOKUP(K5720,'[11]CONSOLIDADO PLAN DESARROLLO'!$DK$9:$DM$305,2,0)))</f>
        <v>0-0</v>
      </c>
      <c r="M5720" s="532" t="str">
        <f t="shared" si="263"/>
        <v>0-0</v>
      </c>
      <c r="N5720" s="526"/>
      <c r="O5720" s="535"/>
      <c r="AC5720" s="274"/>
    </row>
    <row r="5721" spans="1:29" x14ac:dyDescent="0.2">
      <c r="A5721" s="528"/>
      <c r="B5721" s="477" t="str">
        <f t="shared" si="262"/>
        <v xml:space="preserve"> </v>
      </c>
      <c r="C5721" s="477"/>
      <c r="D5721" s="526"/>
      <c r="E5721" s="529"/>
      <c r="F5721" s="529"/>
      <c r="G5721" s="530"/>
      <c r="H5721" s="530"/>
      <c r="I5721" s="532"/>
      <c r="J5721" s="531" t="e">
        <f>VLOOKUP(K5721,'[11]CONSOLIDADO PLAN DESARROLLO'!$DK$9:$DM6017,3,0)</f>
        <v>#N/A</v>
      </c>
      <c r="K5721" s="532"/>
      <c r="L5721" s="531" t="str">
        <f>IF(K5721=0,"0-0",(VLOOKUP(K5721,'[11]CONSOLIDADO PLAN DESARROLLO'!$DK$9:$DM$305,2,0)))</f>
        <v>0-0</v>
      </c>
      <c r="M5721" s="532" t="str">
        <f t="shared" si="263"/>
        <v>0-0</v>
      </c>
      <c r="N5721" s="526"/>
      <c r="O5721" s="535"/>
      <c r="AC5721" s="274"/>
    </row>
    <row r="5722" spans="1:29" x14ac:dyDescent="0.2">
      <c r="A5722" s="528"/>
      <c r="B5722" s="477" t="str">
        <f t="shared" si="262"/>
        <v xml:space="preserve"> </v>
      </c>
      <c r="C5722" s="477"/>
      <c r="D5722" s="526"/>
      <c r="E5722" s="529"/>
      <c r="F5722" s="529"/>
      <c r="G5722" s="530"/>
      <c r="H5722" s="530"/>
      <c r="I5722" s="532"/>
      <c r="J5722" s="531" t="e">
        <f>VLOOKUP(K5722,'[11]CONSOLIDADO PLAN DESARROLLO'!$DK$9:$DM6018,3,0)</f>
        <v>#N/A</v>
      </c>
      <c r="K5722" s="532"/>
      <c r="L5722" s="531" t="str">
        <f>IF(K5722=0,"0-0",(VLOOKUP(K5722,'[11]CONSOLIDADO PLAN DESARROLLO'!$DK$9:$DM$305,2,0)))</f>
        <v>0-0</v>
      </c>
      <c r="M5722" s="532" t="str">
        <f t="shared" si="263"/>
        <v>0-0</v>
      </c>
      <c r="N5722" s="526"/>
      <c r="O5722" s="535"/>
      <c r="AC5722" s="274"/>
    </row>
    <row r="5723" spans="1:29" x14ac:dyDescent="0.2">
      <c r="A5723" s="528"/>
      <c r="B5723" s="477" t="str">
        <f t="shared" si="262"/>
        <v xml:space="preserve"> </v>
      </c>
      <c r="C5723" s="477"/>
      <c r="D5723" s="526"/>
      <c r="E5723" s="529"/>
      <c r="F5723" s="529"/>
      <c r="G5723" s="530"/>
      <c r="H5723" s="530"/>
      <c r="I5723" s="532"/>
      <c r="J5723" s="531" t="e">
        <f>VLOOKUP(K5723,'[11]CONSOLIDADO PLAN DESARROLLO'!$DK$9:$DM6019,3,0)</f>
        <v>#N/A</v>
      </c>
      <c r="K5723" s="532"/>
      <c r="L5723" s="531" t="str">
        <f>IF(K5723=0,"0-0",(VLOOKUP(K5723,'[11]CONSOLIDADO PLAN DESARROLLO'!$DK$9:$DM$305,2,0)))</f>
        <v>0-0</v>
      </c>
      <c r="M5723" s="532" t="str">
        <f t="shared" si="263"/>
        <v>0-0</v>
      </c>
      <c r="N5723" s="526"/>
      <c r="O5723" s="535"/>
      <c r="AC5723" s="274"/>
    </row>
    <row r="5724" spans="1:29" x14ac:dyDescent="0.2">
      <c r="A5724" s="528"/>
      <c r="B5724" s="477" t="str">
        <f t="shared" si="262"/>
        <v xml:space="preserve"> </v>
      </c>
      <c r="C5724" s="477"/>
      <c r="D5724" s="526"/>
      <c r="E5724" s="529"/>
      <c r="F5724" s="529"/>
      <c r="G5724" s="530"/>
      <c r="H5724" s="530"/>
      <c r="I5724" s="532"/>
      <c r="J5724" s="531" t="e">
        <f>VLOOKUP(K5724,'[11]CONSOLIDADO PLAN DESARROLLO'!$DK$9:$DM6020,3,0)</f>
        <v>#N/A</v>
      </c>
      <c r="K5724" s="532"/>
      <c r="L5724" s="531" t="str">
        <f>IF(K5724=0,"0-0",(VLOOKUP(K5724,'[11]CONSOLIDADO PLAN DESARROLLO'!$DK$9:$DM$305,2,0)))</f>
        <v>0-0</v>
      </c>
      <c r="M5724" s="532" t="str">
        <f t="shared" si="263"/>
        <v>0-0</v>
      </c>
      <c r="N5724" s="526"/>
      <c r="O5724" s="535"/>
      <c r="AC5724" s="274"/>
    </row>
    <row r="5725" spans="1:29" x14ac:dyDescent="0.2">
      <c r="A5725" s="528"/>
      <c r="B5725" s="477" t="str">
        <f t="shared" si="262"/>
        <v xml:space="preserve"> </v>
      </c>
      <c r="C5725" s="477"/>
      <c r="D5725" s="526"/>
      <c r="E5725" s="529"/>
      <c r="F5725" s="529"/>
      <c r="G5725" s="530"/>
      <c r="H5725" s="530"/>
      <c r="I5725" s="532"/>
      <c r="J5725" s="531" t="e">
        <f>VLOOKUP(K5725,'[11]CONSOLIDADO PLAN DESARROLLO'!$DK$9:$DM6021,3,0)</f>
        <v>#N/A</v>
      </c>
      <c r="K5725" s="532"/>
      <c r="L5725" s="531" t="str">
        <f>IF(K5725=0,"0-0",(VLOOKUP(K5725,'[11]CONSOLIDADO PLAN DESARROLLO'!$DK$9:$DM$305,2,0)))</f>
        <v>0-0</v>
      </c>
      <c r="M5725" s="532" t="str">
        <f t="shared" si="263"/>
        <v>0-0</v>
      </c>
      <c r="N5725" s="526"/>
      <c r="O5725" s="535"/>
      <c r="AC5725" s="274"/>
    </row>
    <row r="5726" spans="1:29" x14ac:dyDescent="0.2">
      <c r="A5726" s="528"/>
      <c r="B5726" s="477" t="str">
        <f t="shared" si="262"/>
        <v xml:space="preserve"> </v>
      </c>
      <c r="C5726" s="477"/>
      <c r="D5726" s="526"/>
      <c r="E5726" s="529"/>
      <c r="F5726" s="529"/>
      <c r="G5726" s="530"/>
      <c r="H5726" s="530"/>
      <c r="I5726" s="532"/>
      <c r="J5726" s="531" t="e">
        <f>VLOOKUP(K5726,'[11]CONSOLIDADO PLAN DESARROLLO'!$DK$9:$DM6022,3,0)</f>
        <v>#N/A</v>
      </c>
      <c r="K5726" s="532"/>
      <c r="L5726" s="531" t="str">
        <f>IF(K5726=0,"0-0",(VLOOKUP(K5726,'[11]CONSOLIDADO PLAN DESARROLLO'!$DK$9:$DM$305,2,0)))</f>
        <v>0-0</v>
      </c>
      <c r="M5726" s="532" t="str">
        <f t="shared" si="263"/>
        <v>0-0</v>
      </c>
      <c r="N5726" s="526"/>
      <c r="O5726" s="535"/>
      <c r="AC5726" s="274"/>
    </row>
    <row r="5727" spans="1:29" x14ac:dyDescent="0.2">
      <c r="A5727" s="528"/>
      <c r="B5727" s="477" t="str">
        <f t="shared" si="262"/>
        <v xml:space="preserve"> </v>
      </c>
      <c r="C5727" s="477"/>
      <c r="D5727" s="526"/>
      <c r="E5727" s="529"/>
      <c r="F5727" s="529"/>
      <c r="G5727" s="530"/>
      <c r="H5727" s="530"/>
      <c r="I5727" s="532"/>
      <c r="J5727" s="531" t="e">
        <f>VLOOKUP(K5727,'[11]CONSOLIDADO PLAN DESARROLLO'!$DK$9:$DM6023,3,0)</f>
        <v>#N/A</v>
      </c>
      <c r="K5727" s="532"/>
      <c r="L5727" s="531" t="str">
        <f>IF(K5727=0,"0-0",(VLOOKUP(K5727,'[11]CONSOLIDADO PLAN DESARROLLO'!$DK$9:$DM$305,2,0)))</f>
        <v>0-0</v>
      </c>
      <c r="M5727" s="532" t="str">
        <f t="shared" si="263"/>
        <v>0-0</v>
      </c>
      <c r="N5727" s="526"/>
      <c r="O5727" s="535"/>
      <c r="AC5727" s="274"/>
    </row>
    <row r="5728" spans="1:29" x14ac:dyDescent="0.2">
      <c r="A5728" s="528"/>
      <c r="B5728" s="477" t="str">
        <f t="shared" si="262"/>
        <v xml:space="preserve"> </v>
      </c>
      <c r="C5728" s="477"/>
      <c r="D5728" s="526"/>
      <c r="E5728" s="529"/>
      <c r="F5728" s="529"/>
      <c r="G5728" s="530"/>
      <c r="H5728" s="530"/>
      <c r="I5728" s="532"/>
      <c r="J5728" s="531" t="e">
        <f>VLOOKUP(K5728,'[11]CONSOLIDADO PLAN DESARROLLO'!$DK$9:$DM6024,3,0)</f>
        <v>#N/A</v>
      </c>
      <c r="K5728" s="532"/>
      <c r="L5728" s="531" t="str">
        <f>IF(K5728=0,"0-0",(VLOOKUP(K5728,'[11]CONSOLIDADO PLAN DESARROLLO'!$DK$9:$DM$305,2,0)))</f>
        <v>0-0</v>
      </c>
      <c r="M5728" s="532" t="str">
        <f t="shared" si="263"/>
        <v>0-0</v>
      </c>
      <c r="N5728" s="526"/>
      <c r="O5728" s="535"/>
      <c r="AC5728" s="274"/>
    </row>
    <row r="5729" spans="1:29" x14ac:dyDescent="0.2">
      <c r="A5729" s="528"/>
      <c r="B5729" s="477" t="str">
        <f t="shared" si="262"/>
        <v xml:space="preserve"> </v>
      </c>
      <c r="C5729" s="477"/>
      <c r="D5729" s="526"/>
      <c r="E5729" s="529"/>
      <c r="F5729" s="529"/>
      <c r="G5729" s="530"/>
      <c r="H5729" s="530"/>
      <c r="I5729" s="532"/>
      <c r="J5729" s="531" t="e">
        <f>VLOOKUP(K5729,'[11]CONSOLIDADO PLAN DESARROLLO'!$DK$9:$DM6025,3,0)</f>
        <v>#N/A</v>
      </c>
      <c r="K5729" s="532"/>
      <c r="L5729" s="531" t="str">
        <f>IF(K5729=0,"0-0",(VLOOKUP(K5729,'[11]CONSOLIDADO PLAN DESARROLLO'!$DK$9:$DM$305,2,0)))</f>
        <v>0-0</v>
      </c>
      <c r="M5729" s="532" t="str">
        <f t="shared" si="263"/>
        <v>0-0</v>
      </c>
      <c r="N5729" s="526"/>
      <c r="O5729" s="535"/>
      <c r="AC5729" s="274"/>
    </row>
    <row r="5730" spans="1:29" x14ac:dyDescent="0.2">
      <c r="A5730" s="528"/>
      <c r="B5730" s="477" t="str">
        <f t="shared" si="262"/>
        <v xml:space="preserve"> </v>
      </c>
      <c r="C5730" s="477"/>
      <c r="D5730" s="526"/>
      <c r="E5730" s="529"/>
      <c r="F5730" s="529"/>
      <c r="G5730" s="530"/>
      <c r="H5730" s="530"/>
      <c r="I5730" s="532"/>
      <c r="J5730" s="531" t="e">
        <f>VLOOKUP(K5730,'[11]CONSOLIDADO PLAN DESARROLLO'!$DK$9:$DM6026,3,0)</f>
        <v>#N/A</v>
      </c>
      <c r="K5730" s="532"/>
      <c r="L5730" s="531" t="str">
        <f>IF(K5730=0,"0-0",(VLOOKUP(K5730,'[11]CONSOLIDADO PLAN DESARROLLO'!$DK$9:$DM$305,2,0)))</f>
        <v>0-0</v>
      </c>
      <c r="M5730" s="532" t="str">
        <f t="shared" si="263"/>
        <v>0-0</v>
      </c>
      <c r="N5730" s="526"/>
      <c r="O5730" s="535"/>
      <c r="AC5730" s="274"/>
    </row>
    <row r="5731" spans="1:29" x14ac:dyDescent="0.2">
      <c r="A5731" s="528"/>
      <c r="B5731" s="477" t="str">
        <f t="shared" si="262"/>
        <v xml:space="preserve"> </v>
      </c>
      <c r="C5731" s="477"/>
      <c r="D5731" s="526"/>
      <c r="E5731" s="529"/>
      <c r="F5731" s="529"/>
      <c r="G5731" s="530"/>
      <c r="H5731" s="530"/>
      <c r="I5731" s="532"/>
      <c r="J5731" s="531" t="e">
        <f>VLOOKUP(K5731,'[11]CONSOLIDADO PLAN DESARROLLO'!$DK$9:$DM6027,3,0)</f>
        <v>#N/A</v>
      </c>
      <c r="K5731" s="532"/>
      <c r="L5731" s="531" t="str">
        <f>IF(K5731=0,"0-0",(VLOOKUP(K5731,'[11]CONSOLIDADO PLAN DESARROLLO'!$DK$9:$DM$305,2,0)))</f>
        <v>0-0</v>
      </c>
      <c r="M5731" s="532" t="str">
        <f t="shared" si="263"/>
        <v>0-0</v>
      </c>
      <c r="N5731" s="526"/>
      <c r="O5731" s="535"/>
      <c r="AC5731" s="274"/>
    </row>
    <row r="5732" spans="1:29" x14ac:dyDescent="0.2">
      <c r="A5732" s="528"/>
      <c r="B5732" s="477" t="str">
        <f t="shared" si="262"/>
        <v xml:space="preserve"> </v>
      </c>
      <c r="C5732" s="477"/>
      <c r="D5732" s="526"/>
      <c r="E5732" s="529"/>
      <c r="F5732" s="529"/>
      <c r="G5732" s="530"/>
      <c r="H5732" s="530"/>
      <c r="I5732" s="532"/>
      <c r="J5732" s="531" t="e">
        <f>VLOOKUP(K5732,'[11]CONSOLIDADO PLAN DESARROLLO'!$DK$9:$DM6028,3,0)</f>
        <v>#N/A</v>
      </c>
      <c r="K5732" s="532"/>
      <c r="L5732" s="531" t="str">
        <f>IF(K5732=0,"0-0",(VLOOKUP(K5732,'[11]CONSOLIDADO PLAN DESARROLLO'!$DK$9:$DM$305,2,0)))</f>
        <v>0-0</v>
      </c>
      <c r="M5732" s="532" t="str">
        <f t="shared" si="263"/>
        <v>0-0</v>
      </c>
      <c r="N5732" s="526"/>
      <c r="O5732" s="535"/>
      <c r="AC5732" s="274"/>
    </row>
    <row r="5733" spans="1:29" x14ac:dyDescent="0.2">
      <c r="A5733" s="528"/>
      <c r="B5733" s="477" t="str">
        <f t="shared" si="262"/>
        <v xml:space="preserve"> </v>
      </c>
      <c r="C5733" s="477"/>
      <c r="D5733" s="526"/>
      <c r="E5733" s="529"/>
      <c r="F5733" s="529"/>
      <c r="G5733" s="530"/>
      <c r="H5733" s="530"/>
      <c r="I5733" s="532"/>
      <c r="J5733" s="531" t="e">
        <f>VLOOKUP(K5733,'[11]CONSOLIDADO PLAN DESARROLLO'!$DK$9:$DM6029,3,0)</f>
        <v>#N/A</v>
      </c>
      <c r="K5733" s="532"/>
      <c r="L5733" s="531" t="str">
        <f>IF(K5733=0,"0-0",(VLOOKUP(K5733,'[11]CONSOLIDADO PLAN DESARROLLO'!$DK$9:$DM$305,2,0)))</f>
        <v>0-0</v>
      </c>
      <c r="M5733" s="532" t="str">
        <f t="shared" si="263"/>
        <v>0-0</v>
      </c>
      <c r="N5733" s="526"/>
      <c r="O5733" s="535"/>
      <c r="AC5733" s="274"/>
    </row>
    <row r="5734" spans="1:29" x14ac:dyDescent="0.2">
      <c r="A5734" s="528"/>
      <c r="B5734" s="477" t="str">
        <f t="shared" si="262"/>
        <v xml:space="preserve"> </v>
      </c>
      <c r="C5734" s="477"/>
      <c r="D5734" s="526"/>
      <c r="E5734" s="529"/>
      <c r="F5734" s="529"/>
      <c r="G5734" s="530"/>
      <c r="H5734" s="530"/>
      <c r="I5734" s="532"/>
      <c r="J5734" s="531" t="e">
        <f>VLOOKUP(K5734,'[11]CONSOLIDADO PLAN DESARROLLO'!$DK$9:$DM6030,3,0)</f>
        <v>#N/A</v>
      </c>
      <c r="K5734" s="532"/>
      <c r="L5734" s="531" t="str">
        <f>IF(K5734=0,"0-0",(VLOOKUP(K5734,'[11]CONSOLIDADO PLAN DESARROLLO'!$DK$9:$DM$305,2,0)))</f>
        <v>0-0</v>
      </c>
      <c r="M5734" s="532" t="str">
        <f t="shared" si="263"/>
        <v>0-0</v>
      </c>
      <c r="N5734" s="526"/>
      <c r="O5734" s="535"/>
      <c r="AC5734" s="274"/>
    </row>
    <row r="5735" spans="1:29" x14ac:dyDescent="0.2">
      <c r="A5735" s="528"/>
      <c r="B5735" s="477" t="str">
        <f t="shared" si="262"/>
        <v xml:space="preserve"> </v>
      </c>
      <c r="C5735" s="477"/>
      <c r="D5735" s="526"/>
      <c r="E5735" s="529"/>
      <c r="F5735" s="529"/>
      <c r="G5735" s="530"/>
      <c r="H5735" s="530"/>
      <c r="I5735" s="532"/>
      <c r="J5735" s="531" t="e">
        <f>VLOOKUP(K5735,'[11]CONSOLIDADO PLAN DESARROLLO'!$DK$9:$DM6031,3,0)</f>
        <v>#N/A</v>
      </c>
      <c r="K5735" s="532"/>
      <c r="L5735" s="531" t="str">
        <f>IF(K5735=0,"0-0",(VLOOKUP(K5735,'[11]CONSOLIDADO PLAN DESARROLLO'!$DK$9:$DM$305,2,0)))</f>
        <v>0-0</v>
      </c>
      <c r="M5735" s="532" t="str">
        <f t="shared" si="263"/>
        <v>0-0</v>
      </c>
      <c r="N5735" s="526"/>
      <c r="O5735" s="535"/>
      <c r="AC5735" s="274"/>
    </row>
    <row r="5736" spans="1:29" x14ac:dyDescent="0.2">
      <c r="A5736" s="528"/>
      <c r="B5736" s="477" t="str">
        <f t="shared" si="262"/>
        <v xml:space="preserve"> </v>
      </c>
      <c r="C5736" s="477"/>
      <c r="D5736" s="526"/>
      <c r="E5736" s="529"/>
      <c r="F5736" s="529"/>
      <c r="G5736" s="530"/>
      <c r="H5736" s="530"/>
      <c r="I5736" s="532"/>
      <c r="J5736" s="531" t="e">
        <f>VLOOKUP(K5736,'[11]CONSOLIDADO PLAN DESARROLLO'!$DK$9:$DM6032,3,0)</f>
        <v>#N/A</v>
      </c>
      <c r="K5736" s="532"/>
      <c r="L5736" s="531" t="str">
        <f>IF(K5736=0,"0-0",(VLOOKUP(K5736,'[11]CONSOLIDADO PLAN DESARROLLO'!$DK$9:$DM$305,2,0)))</f>
        <v>0-0</v>
      </c>
      <c r="M5736" s="532" t="str">
        <f t="shared" si="263"/>
        <v>0-0</v>
      </c>
      <c r="N5736" s="526"/>
      <c r="O5736" s="535"/>
      <c r="AC5736" s="274"/>
    </row>
    <row r="5737" spans="1:29" x14ac:dyDescent="0.2">
      <c r="A5737" s="528"/>
      <c r="B5737" s="477" t="str">
        <f t="shared" si="262"/>
        <v xml:space="preserve"> </v>
      </c>
      <c r="C5737" s="477"/>
      <c r="D5737" s="526"/>
      <c r="E5737" s="529"/>
      <c r="F5737" s="529"/>
      <c r="G5737" s="530"/>
      <c r="H5737" s="530"/>
      <c r="I5737" s="532"/>
      <c r="J5737" s="531" t="e">
        <f>VLOOKUP(K5737,'[11]CONSOLIDADO PLAN DESARROLLO'!$DK$9:$DM6033,3,0)</f>
        <v>#N/A</v>
      </c>
      <c r="K5737" s="532"/>
      <c r="L5737" s="531" t="str">
        <f>IF(K5737=0,"0-0",(VLOOKUP(K5737,'[11]CONSOLIDADO PLAN DESARROLLO'!$DK$9:$DM$305,2,0)))</f>
        <v>0-0</v>
      </c>
      <c r="M5737" s="532" t="str">
        <f t="shared" si="263"/>
        <v>0-0</v>
      </c>
      <c r="N5737" s="526"/>
      <c r="O5737" s="535"/>
      <c r="AC5737" s="274"/>
    </row>
    <row r="5738" spans="1:29" x14ac:dyDescent="0.2">
      <c r="A5738" s="528"/>
      <c r="B5738" s="477" t="str">
        <f t="shared" si="262"/>
        <v xml:space="preserve"> </v>
      </c>
      <c r="C5738" s="477"/>
      <c r="D5738" s="526"/>
      <c r="E5738" s="529"/>
      <c r="F5738" s="529"/>
      <c r="G5738" s="530"/>
      <c r="H5738" s="530"/>
      <c r="I5738" s="532"/>
      <c r="J5738" s="531" t="e">
        <f>VLOOKUP(K5738,'[11]CONSOLIDADO PLAN DESARROLLO'!$DK$9:$DM6034,3,0)</f>
        <v>#N/A</v>
      </c>
      <c r="K5738" s="532"/>
      <c r="L5738" s="531" t="str">
        <f>IF(K5738=0,"0-0",(VLOOKUP(K5738,'[11]CONSOLIDADO PLAN DESARROLLO'!$DK$9:$DM$305,2,0)))</f>
        <v>0-0</v>
      </c>
      <c r="M5738" s="532" t="str">
        <f t="shared" si="263"/>
        <v>0-0</v>
      </c>
      <c r="N5738" s="526"/>
      <c r="O5738" s="535"/>
      <c r="AC5738" s="274"/>
    </row>
    <row r="5739" spans="1:29" x14ac:dyDescent="0.2">
      <c r="A5739" s="528"/>
      <c r="B5739" s="477" t="str">
        <f t="shared" si="262"/>
        <v xml:space="preserve"> </v>
      </c>
      <c r="C5739" s="477"/>
      <c r="D5739" s="526"/>
      <c r="E5739" s="529"/>
      <c r="F5739" s="529"/>
      <c r="G5739" s="530"/>
      <c r="H5739" s="530"/>
      <c r="I5739" s="532"/>
      <c r="J5739" s="531" t="e">
        <f>VLOOKUP(K5739,'[11]CONSOLIDADO PLAN DESARROLLO'!$DK$9:$DM6035,3,0)</f>
        <v>#N/A</v>
      </c>
      <c r="K5739" s="532"/>
      <c r="L5739" s="531" t="str">
        <f>IF(K5739=0,"0-0",(VLOOKUP(K5739,'[11]CONSOLIDADO PLAN DESARROLLO'!$DK$9:$DM$305,2,0)))</f>
        <v>0-0</v>
      </c>
      <c r="M5739" s="532" t="str">
        <f t="shared" si="263"/>
        <v>0-0</v>
      </c>
      <c r="N5739" s="526"/>
      <c r="O5739" s="535"/>
      <c r="AC5739" s="274"/>
    </row>
    <row r="5740" spans="1:29" x14ac:dyDescent="0.2">
      <c r="A5740" s="528"/>
      <c r="B5740" s="477" t="str">
        <f t="shared" si="262"/>
        <v xml:space="preserve"> </v>
      </c>
      <c r="C5740" s="477"/>
      <c r="D5740" s="526"/>
      <c r="E5740" s="529"/>
      <c r="F5740" s="529"/>
      <c r="G5740" s="530"/>
      <c r="H5740" s="530"/>
      <c r="I5740" s="532"/>
      <c r="J5740" s="531" t="e">
        <f>VLOOKUP(K5740,'[11]CONSOLIDADO PLAN DESARROLLO'!$DK$9:$DM6036,3,0)</f>
        <v>#N/A</v>
      </c>
      <c r="K5740" s="532"/>
      <c r="L5740" s="531" t="str">
        <f>IF(K5740=0,"0-0",(VLOOKUP(K5740,'[11]CONSOLIDADO PLAN DESARROLLO'!$DK$9:$DM$305,2,0)))</f>
        <v>0-0</v>
      </c>
      <c r="M5740" s="532" t="str">
        <f t="shared" si="263"/>
        <v>0-0</v>
      </c>
      <c r="N5740" s="526"/>
      <c r="O5740" s="535"/>
      <c r="AC5740" s="274"/>
    </row>
    <row r="5741" spans="1:29" x14ac:dyDescent="0.2">
      <c r="A5741" s="528"/>
      <c r="B5741" s="477" t="str">
        <f t="shared" si="262"/>
        <v xml:space="preserve"> </v>
      </c>
      <c r="C5741" s="477"/>
      <c r="D5741" s="526"/>
      <c r="E5741" s="529"/>
      <c r="F5741" s="529"/>
      <c r="G5741" s="530"/>
      <c r="H5741" s="530"/>
      <c r="I5741" s="532"/>
      <c r="J5741" s="531" t="e">
        <f>VLOOKUP(K5741,'[11]CONSOLIDADO PLAN DESARROLLO'!$DK$9:$DM6037,3,0)</f>
        <v>#N/A</v>
      </c>
      <c r="K5741" s="532"/>
      <c r="L5741" s="531" t="str">
        <f>IF(K5741=0,"0-0",(VLOOKUP(K5741,'[11]CONSOLIDADO PLAN DESARROLLO'!$DK$9:$DM$305,2,0)))</f>
        <v>0-0</v>
      </c>
      <c r="M5741" s="532" t="str">
        <f t="shared" si="263"/>
        <v>0-0</v>
      </c>
      <c r="N5741" s="526"/>
      <c r="O5741" s="535"/>
      <c r="AC5741" s="274"/>
    </row>
    <row r="5742" spans="1:29" x14ac:dyDescent="0.2">
      <c r="A5742" s="528"/>
      <c r="B5742" s="477" t="str">
        <f t="shared" si="262"/>
        <v xml:space="preserve"> </v>
      </c>
      <c r="C5742" s="477"/>
      <c r="D5742" s="526"/>
      <c r="E5742" s="529"/>
      <c r="F5742" s="529"/>
      <c r="G5742" s="530"/>
      <c r="H5742" s="530"/>
      <c r="I5742" s="532"/>
      <c r="J5742" s="531" t="e">
        <f>VLOOKUP(K5742,'[11]CONSOLIDADO PLAN DESARROLLO'!$DK$9:$DM6038,3,0)</f>
        <v>#N/A</v>
      </c>
      <c r="K5742" s="532"/>
      <c r="L5742" s="531" t="str">
        <f>IF(K5742=0,"0-0",(VLOOKUP(K5742,'[11]CONSOLIDADO PLAN DESARROLLO'!$DK$9:$DM$305,2,0)))</f>
        <v>0-0</v>
      </c>
      <c r="M5742" s="532" t="str">
        <f t="shared" si="263"/>
        <v>0-0</v>
      </c>
      <c r="N5742" s="526"/>
      <c r="O5742" s="535"/>
      <c r="AC5742" s="274"/>
    </row>
    <row r="5743" spans="1:29" x14ac:dyDescent="0.2">
      <c r="A5743" s="528"/>
      <c r="B5743" s="477" t="str">
        <f t="shared" si="262"/>
        <v xml:space="preserve"> </v>
      </c>
      <c r="C5743" s="477"/>
      <c r="D5743" s="526"/>
      <c r="E5743" s="529"/>
      <c r="F5743" s="529"/>
      <c r="G5743" s="530"/>
      <c r="H5743" s="530"/>
      <c r="I5743" s="532"/>
      <c r="J5743" s="531" t="e">
        <f>VLOOKUP(K5743,'[11]CONSOLIDADO PLAN DESARROLLO'!$DK$9:$DM6039,3,0)</f>
        <v>#N/A</v>
      </c>
      <c r="K5743" s="532"/>
      <c r="L5743" s="531" t="str">
        <f>IF(K5743=0,"0-0",(VLOOKUP(K5743,'[11]CONSOLIDADO PLAN DESARROLLO'!$DK$9:$DM$305,2,0)))</f>
        <v>0-0</v>
      </c>
      <c r="M5743" s="532" t="str">
        <f t="shared" si="263"/>
        <v>0-0</v>
      </c>
      <c r="N5743" s="526"/>
      <c r="O5743" s="535"/>
      <c r="AC5743" s="274"/>
    </row>
    <row r="5744" spans="1:29" x14ac:dyDescent="0.2">
      <c r="A5744" s="528"/>
      <c r="B5744" s="477" t="str">
        <f t="shared" si="262"/>
        <v xml:space="preserve"> </v>
      </c>
      <c r="C5744" s="477"/>
      <c r="D5744" s="526"/>
      <c r="E5744" s="529"/>
      <c r="F5744" s="529"/>
      <c r="G5744" s="530"/>
      <c r="H5744" s="530"/>
      <c r="I5744" s="532"/>
      <c r="J5744" s="531" t="e">
        <f>VLOOKUP(K5744,'[11]CONSOLIDADO PLAN DESARROLLO'!$DK$9:$DM6040,3,0)</f>
        <v>#N/A</v>
      </c>
      <c r="K5744" s="532"/>
      <c r="L5744" s="531" t="str">
        <f>IF(K5744=0,"0-0",(VLOOKUP(K5744,'[11]CONSOLIDADO PLAN DESARROLLO'!$DK$9:$DM$305,2,0)))</f>
        <v>0-0</v>
      </c>
      <c r="M5744" s="532" t="str">
        <f t="shared" si="263"/>
        <v>0-0</v>
      </c>
      <c r="N5744" s="526"/>
      <c r="O5744" s="535"/>
      <c r="AC5744" s="274"/>
    </row>
    <row r="5745" spans="1:29" x14ac:dyDescent="0.2">
      <c r="A5745" s="528"/>
      <c r="B5745" s="477" t="str">
        <f t="shared" si="262"/>
        <v xml:space="preserve"> </v>
      </c>
      <c r="C5745" s="477"/>
      <c r="D5745" s="526"/>
      <c r="E5745" s="529"/>
      <c r="F5745" s="529"/>
      <c r="G5745" s="530"/>
      <c r="H5745" s="530"/>
      <c r="I5745" s="532"/>
      <c r="J5745" s="531" t="e">
        <f>VLOOKUP(K5745,'[11]CONSOLIDADO PLAN DESARROLLO'!$DK$9:$DM6041,3,0)</f>
        <v>#N/A</v>
      </c>
      <c r="K5745" s="532"/>
      <c r="L5745" s="531" t="str">
        <f>IF(K5745=0,"0-0",(VLOOKUP(K5745,'[11]CONSOLIDADO PLAN DESARROLLO'!$DK$9:$DM$305,2,0)))</f>
        <v>0-0</v>
      </c>
      <c r="M5745" s="532" t="str">
        <f t="shared" si="263"/>
        <v>0-0</v>
      </c>
      <c r="N5745" s="526"/>
      <c r="O5745" s="535"/>
      <c r="AC5745" s="274"/>
    </row>
    <row r="5746" spans="1:29" x14ac:dyDescent="0.2">
      <c r="A5746" s="528"/>
      <c r="B5746" s="477" t="str">
        <f t="shared" si="262"/>
        <v xml:space="preserve"> </v>
      </c>
      <c r="C5746" s="477"/>
      <c r="D5746" s="526"/>
      <c r="E5746" s="529"/>
      <c r="F5746" s="529"/>
      <c r="G5746" s="530"/>
      <c r="H5746" s="530"/>
      <c r="I5746" s="532"/>
      <c r="J5746" s="531" t="e">
        <f>VLOOKUP(K5746,'[11]CONSOLIDADO PLAN DESARROLLO'!$DK$9:$DM6042,3,0)</f>
        <v>#N/A</v>
      </c>
      <c r="K5746" s="532"/>
      <c r="L5746" s="531" t="str">
        <f>IF(K5746=0,"0-0",(VLOOKUP(K5746,'[11]CONSOLIDADO PLAN DESARROLLO'!$DK$9:$DM$305,2,0)))</f>
        <v>0-0</v>
      </c>
      <c r="M5746" s="532" t="str">
        <f t="shared" si="263"/>
        <v>0-0</v>
      </c>
      <c r="N5746" s="526"/>
      <c r="O5746" s="535"/>
      <c r="AC5746" s="274"/>
    </row>
    <row r="5747" spans="1:29" x14ac:dyDescent="0.2">
      <c r="A5747" s="528"/>
      <c r="B5747" s="477" t="str">
        <f t="shared" si="262"/>
        <v xml:space="preserve"> </v>
      </c>
      <c r="C5747" s="477"/>
      <c r="D5747" s="526"/>
      <c r="E5747" s="529"/>
      <c r="F5747" s="529"/>
      <c r="G5747" s="530"/>
      <c r="H5747" s="530"/>
      <c r="I5747" s="532"/>
      <c r="J5747" s="531" t="e">
        <f>VLOOKUP(K5747,'[11]CONSOLIDADO PLAN DESARROLLO'!$DK$9:$DM6043,3,0)</f>
        <v>#N/A</v>
      </c>
      <c r="K5747" s="532"/>
      <c r="L5747" s="531" t="str">
        <f>IF(K5747=0,"0-0",(VLOOKUP(K5747,'[11]CONSOLIDADO PLAN DESARROLLO'!$DK$9:$DM$305,2,0)))</f>
        <v>0-0</v>
      </c>
      <c r="M5747" s="532" t="str">
        <f t="shared" si="263"/>
        <v>0-0</v>
      </c>
      <c r="N5747" s="526"/>
      <c r="O5747" s="535"/>
      <c r="AC5747" s="274"/>
    </row>
    <row r="5748" spans="1:29" x14ac:dyDescent="0.2">
      <c r="A5748" s="528"/>
      <c r="B5748" s="477" t="str">
        <f t="shared" si="262"/>
        <v xml:space="preserve"> </v>
      </c>
      <c r="C5748" s="477"/>
      <c r="D5748" s="526"/>
      <c r="E5748" s="529"/>
      <c r="F5748" s="529"/>
      <c r="G5748" s="530"/>
      <c r="H5748" s="530"/>
      <c r="I5748" s="532"/>
      <c r="J5748" s="531" t="e">
        <f>VLOOKUP(K5748,'[11]CONSOLIDADO PLAN DESARROLLO'!$DK$9:$DM6044,3,0)</f>
        <v>#N/A</v>
      </c>
      <c r="K5748" s="532"/>
      <c r="L5748" s="531" t="str">
        <f>IF(K5748=0,"0-0",(VLOOKUP(K5748,'[11]CONSOLIDADO PLAN DESARROLLO'!$DK$9:$DM$305,2,0)))</f>
        <v>0-0</v>
      </c>
      <c r="M5748" s="532" t="str">
        <f t="shared" si="263"/>
        <v>0-0</v>
      </c>
      <c r="N5748" s="526"/>
      <c r="O5748" s="535"/>
      <c r="AC5748" s="274"/>
    </row>
    <row r="5749" spans="1:29" x14ac:dyDescent="0.2">
      <c r="A5749" s="528"/>
      <c r="B5749" s="477" t="str">
        <f t="shared" si="262"/>
        <v xml:space="preserve"> </v>
      </c>
      <c r="C5749" s="477"/>
      <c r="D5749" s="526"/>
      <c r="E5749" s="529"/>
      <c r="F5749" s="529"/>
      <c r="G5749" s="530"/>
      <c r="H5749" s="530"/>
      <c r="I5749" s="532"/>
      <c r="J5749" s="531" t="e">
        <f>VLOOKUP(K5749,'[11]CONSOLIDADO PLAN DESARROLLO'!$DK$9:$DM6045,3,0)</f>
        <v>#N/A</v>
      </c>
      <c r="K5749" s="532"/>
      <c r="L5749" s="531" t="str">
        <f>IF(K5749=0,"0-0",(VLOOKUP(K5749,'[11]CONSOLIDADO PLAN DESARROLLO'!$DK$9:$DM$305,2,0)))</f>
        <v>0-0</v>
      </c>
      <c r="M5749" s="532" t="str">
        <f t="shared" si="263"/>
        <v>0-0</v>
      </c>
      <c r="N5749" s="526"/>
      <c r="O5749" s="535"/>
      <c r="AC5749" s="274"/>
    </row>
    <row r="5750" spans="1:29" x14ac:dyDescent="0.2">
      <c r="A5750" s="528"/>
      <c r="B5750" s="477" t="str">
        <f t="shared" si="262"/>
        <v xml:space="preserve"> </v>
      </c>
      <c r="C5750" s="477"/>
      <c r="D5750" s="526"/>
      <c r="E5750" s="529"/>
      <c r="F5750" s="529"/>
      <c r="G5750" s="530"/>
      <c r="H5750" s="530"/>
      <c r="I5750" s="532"/>
      <c r="J5750" s="531" t="e">
        <f>VLOOKUP(K5750,'[11]CONSOLIDADO PLAN DESARROLLO'!$DK$9:$DM6046,3,0)</f>
        <v>#N/A</v>
      </c>
      <c r="K5750" s="532"/>
      <c r="L5750" s="531" t="str">
        <f>IF(K5750=0,"0-0",(VLOOKUP(K5750,'[11]CONSOLIDADO PLAN DESARROLLO'!$DK$9:$DM$305,2,0)))</f>
        <v>0-0</v>
      </c>
      <c r="M5750" s="532" t="str">
        <f t="shared" si="263"/>
        <v>0-0</v>
      </c>
      <c r="N5750" s="526"/>
      <c r="O5750" s="535"/>
      <c r="AC5750" s="274"/>
    </row>
    <row r="5751" spans="1:29" x14ac:dyDescent="0.2">
      <c r="A5751" s="528"/>
      <c r="B5751" s="477" t="str">
        <f t="shared" si="262"/>
        <v xml:space="preserve"> </v>
      </c>
      <c r="C5751" s="477"/>
      <c r="D5751" s="526"/>
      <c r="E5751" s="529"/>
      <c r="F5751" s="529"/>
      <c r="G5751" s="530"/>
      <c r="H5751" s="530"/>
      <c r="I5751" s="532"/>
      <c r="J5751" s="531" t="e">
        <f>VLOOKUP(K5751,'[11]CONSOLIDADO PLAN DESARROLLO'!$DK$9:$DM6047,3,0)</f>
        <v>#N/A</v>
      </c>
      <c r="K5751" s="532"/>
      <c r="L5751" s="531" t="str">
        <f>IF(K5751=0,"0-0",(VLOOKUP(K5751,'[11]CONSOLIDADO PLAN DESARROLLO'!$DK$9:$DM$305,2,0)))</f>
        <v>0-0</v>
      </c>
      <c r="M5751" s="532" t="str">
        <f t="shared" si="263"/>
        <v>0-0</v>
      </c>
      <c r="N5751" s="526"/>
      <c r="O5751" s="535"/>
      <c r="AC5751" s="274"/>
    </row>
    <row r="5752" spans="1:29" x14ac:dyDescent="0.2">
      <c r="A5752" s="528"/>
      <c r="B5752" s="477" t="str">
        <f t="shared" si="262"/>
        <v xml:space="preserve"> </v>
      </c>
      <c r="C5752" s="477"/>
      <c r="D5752" s="526"/>
      <c r="E5752" s="529"/>
      <c r="F5752" s="529"/>
      <c r="G5752" s="530"/>
      <c r="H5752" s="530"/>
      <c r="I5752" s="532"/>
      <c r="J5752" s="531" t="e">
        <f>VLOOKUP(K5752,'[11]CONSOLIDADO PLAN DESARROLLO'!$DK$9:$DM6048,3,0)</f>
        <v>#N/A</v>
      </c>
      <c r="K5752" s="532"/>
      <c r="L5752" s="531" t="str">
        <f>IF(K5752=0,"0-0",(VLOOKUP(K5752,'[11]CONSOLIDADO PLAN DESARROLLO'!$DK$9:$DM$305,2,0)))</f>
        <v>0-0</v>
      </c>
      <c r="M5752" s="532" t="str">
        <f t="shared" si="263"/>
        <v>0-0</v>
      </c>
      <c r="N5752" s="526"/>
      <c r="O5752" s="535"/>
      <c r="AC5752" s="274"/>
    </row>
    <row r="5753" spans="1:29" x14ac:dyDescent="0.2">
      <c r="A5753" s="528"/>
      <c r="B5753" s="477" t="str">
        <f t="shared" si="262"/>
        <v xml:space="preserve"> </v>
      </c>
      <c r="C5753" s="477"/>
      <c r="D5753" s="526"/>
      <c r="E5753" s="529"/>
      <c r="F5753" s="529"/>
      <c r="G5753" s="530"/>
      <c r="H5753" s="530"/>
      <c r="I5753" s="532"/>
      <c r="J5753" s="531" t="e">
        <f>VLOOKUP(K5753,'[11]CONSOLIDADO PLAN DESARROLLO'!$DK$9:$DM6049,3,0)</f>
        <v>#N/A</v>
      </c>
      <c r="K5753" s="532"/>
      <c r="L5753" s="531" t="str">
        <f>IF(K5753=0,"0-0",(VLOOKUP(K5753,'[11]CONSOLIDADO PLAN DESARROLLO'!$DK$9:$DM$305,2,0)))</f>
        <v>0-0</v>
      </c>
      <c r="M5753" s="532" t="str">
        <f t="shared" si="263"/>
        <v>0-0</v>
      </c>
      <c r="N5753" s="526"/>
      <c r="O5753" s="535"/>
      <c r="AC5753" s="274"/>
    </row>
    <row r="5754" spans="1:29" x14ac:dyDescent="0.2">
      <c r="A5754" s="528"/>
      <c r="B5754" s="477" t="str">
        <f t="shared" si="262"/>
        <v xml:space="preserve"> </v>
      </c>
      <c r="C5754" s="477"/>
      <c r="D5754" s="526"/>
      <c r="E5754" s="529"/>
      <c r="F5754" s="529"/>
      <c r="G5754" s="530"/>
      <c r="H5754" s="530"/>
      <c r="I5754" s="532"/>
      <c r="J5754" s="531" t="e">
        <f>VLOOKUP(K5754,'[11]CONSOLIDADO PLAN DESARROLLO'!$DK$9:$DM6050,3,0)</f>
        <v>#N/A</v>
      </c>
      <c r="K5754" s="532"/>
      <c r="L5754" s="531" t="str">
        <f>IF(K5754=0,"0-0",(VLOOKUP(K5754,'[11]CONSOLIDADO PLAN DESARROLLO'!$DK$9:$DM$305,2,0)))</f>
        <v>0-0</v>
      </c>
      <c r="M5754" s="532" t="str">
        <f t="shared" si="263"/>
        <v>0-0</v>
      </c>
      <c r="N5754" s="526"/>
      <c r="O5754" s="535"/>
      <c r="AC5754" s="274"/>
    </row>
    <row r="5755" spans="1:29" x14ac:dyDescent="0.2">
      <c r="A5755" s="528"/>
      <c r="B5755" s="477" t="str">
        <f t="shared" si="262"/>
        <v xml:space="preserve"> </v>
      </c>
      <c r="C5755" s="477"/>
      <c r="D5755" s="526"/>
      <c r="E5755" s="529"/>
      <c r="F5755" s="529"/>
      <c r="G5755" s="530"/>
      <c r="H5755" s="530"/>
      <c r="I5755" s="532"/>
      <c r="J5755" s="531" t="e">
        <f>VLOOKUP(K5755,'[11]CONSOLIDADO PLAN DESARROLLO'!$DK$9:$DM6051,3,0)</f>
        <v>#N/A</v>
      </c>
      <c r="K5755" s="532"/>
      <c r="L5755" s="531" t="str">
        <f>IF(K5755=0,"0-0",(VLOOKUP(K5755,'[11]CONSOLIDADO PLAN DESARROLLO'!$DK$9:$DM$305,2,0)))</f>
        <v>0-0</v>
      </c>
      <c r="M5755" s="532" t="str">
        <f t="shared" si="263"/>
        <v>0-0</v>
      </c>
      <c r="N5755" s="526"/>
      <c r="O5755" s="535"/>
      <c r="AC5755" s="274"/>
    </row>
    <row r="5756" spans="1:29" x14ac:dyDescent="0.2">
      <c r="A5756" s="528"/>
      <c r="B5756" s="477" t="str">
        <f t="shared" si="262"/>
        <v xml:space="preserve"> </v>
      </c>
      <c r="C5756" s="477"/>
      <c r="D5756" s="526"/>
      <c r="E5756" s="529"/>
      <c r="F5756" s="529"/>
      <c r="G5756" s="530"/>
      <c r="H5756" s="530"/>
      <c r="I5756" s="532"/>
      <c r="J5756" s="531" t="e">
        <f>VLOOKUP(K5756,'[11]CONSOLIDADO PLAN DESARROLLO'!$DK$9:$DM6052,3,0)</f>
        <v>#N/A</v>
      </c>
      <c r="K5756" s="532"/>
      <c r="L5756" s="531" t="str">
        <f>IF(K5756=0,"0-0",(VLOOKUP(K5756,'[11]CONSOLIDADO PLAN DESARROLLO'!$DK$9:$DM$305,2,0)))</f>
        <v>0-0</v>
      </c>
      <c r="M5756" s="532" t="str">
        <f t="shared" si="263"/>
        <v>0-0</v>
      </c>
      <c r="N5756" s="526"/>
      <c r="O5756" s="535"/>
      <c r="AC5756" s="274"/>
    </row>
    <row r="5757" spans="1:29" x14ac:dyDescent="0.2">
      <c r="A5757" s="528"/>
      <c r="B5757" s="477" t="str">
        <f t="shared" si="262"/>
        <v xml:space="preserve"> </v>
      </c>
      <c r="C5757" s="477"/>
      <c r="D5757" s="526"/>
      <c r="E5757" s="529"/>
      <c r="F5757" s="529"/>
      <c r="G5757" s="530"/>
      <c r="H5757" s="530"/>
      <c r="I5757" s="532"/>
      <c r="J5757" s="531" t="e">
        <f>VLOOKUP(K5757,'[11]CONSOLIDADO PLAN DESARROLLO'!$DK$9:$DM6053,3,0)</f>
        <v>#N/A</v>
      </c>
      <c r="K5757" s="532"/>
      <c r="L5757" s="531" t="str">
        <f>IF(K5757=0,"0-0",(VLOOKUP(K5757,'[11]CONSOLIDADO PLAN DESARROLLO'!$DK$9:$DM$305,2,0)))</f>
        <v>0-0</v>
      </c>
      <c r="M5757" s="532" t="str">
        <f t="shared" si="263"/>
        <v>0-0</v>
      </c>
      <c r="N5757" s="526"/>
      <c r="O5757" s="535"/>
      <c r="AC5757" s="274"/>
    </row>
    <row r="5758" spans="1:29" x14ac:dyDescent="0.2">
      <c r="A5758" s="528"/>
      <c r="B5758" s="477" t="str">
        <f t="shared" si="262"/>
        <v xml:space="preserve"> </v>
      </c>
      <c r="C5758" s="477"/>
      <c r="D5758" s="526"/>
      <c r="E5758" s="529"/>
      <c r="F5758" s="529"/>
      <c r="G5758" s="530"/>
      <c r="H5758" s="530"/>
      <c r="I5758" s="532"/>
      <c r="J5758" s="531" t="e">
        <f>VLOOKUP(K5758,'[11]CONSOLIDADO PLAN DESARROLLO'!$DK$9:$DM6054,3,0)</f>
        <v>#N/A</v>
      </c>
      <c r="K5758" s="532"/>
      <c r="L5758" s="531" t="str">
        <f>IF(K5758=0,"0-0",(VLOOKUP(K5758,'[11]CONSOLIDADO PLAN DESARROLLO'!$DK$9:$DM$305,2,0)))</f>
        <v>0-0</v>
      </c>
      <c r="M5758" s="532" t="str">
        <f t="shared" si="263"/>
        <v>0-0</v>
      </c>
      <c r="N5758" s="526"/>
      <c r="O5758" s="535"/>
      <c r="AC5758" s="274"/>
    </row>
    <row r="5759" spans="1:29" x14ac:dyDescent="0.2">
      <c r="A5759" s="528"/>
      <c r="B5759" s="477" t="str">
        <f t="shared" si="262"/>
        <v xml:space="preserve"> </v>
      </c>
      <c r="C5759" s="477"/>
      <c r="D5759" s="526"/>
      <c r="E5759" s="529"/>
      <c r="F5759" s="529"/>
      <c r="G5759" s="530"/>
      <c r="H5759" s="530"/>
      <c r="I5759" s="532"/>
      <c r="J5759" s="531" t="e">
        <f>VLOOKUP(K5759,'[11]CONSOLIDADO PLAN DESARROLLO'!$DK$9:$DM6055,3,0)</f>
        <v>#N/A</v>
      </c>
      <c r="K5759" s="532"/>
      <c r="L5759" s="531" t="str">
        <f>IF(K5759=0,"0-0",(VLOOKUP(K5759,'[11]CONSOLIDADO PLAN DESARROLLO'!$DK$9:$DM$305,2,0)))</f>
        <v>0-0</v>
      </c>
      <c r="M5759" s="532" t="str">
        <f t="shared" si="263"/>
        <v>0-0</v>
      </c>
      <c r="N5759" s="526"/>
      <c r="O5759" s="535"/>
      <c r="AC5759" s="274"/>
    </row>
    <row r="5760" spans="1:29" x14ac:dyDescent="0.2">
      <c r="A5760" s="528"/>
      <c r="B5760" s="477" t="str">
        <f t="shared" si="262"/>
        <v xml:space="preserve"> </v>
      </c>
      <c r="C5760" s="477"/>
      <c r="D5760" s="526"/>
      <c r="E5760" s="529"/>
      <c r="F5760" s="529"/>
      <c r="G5760" s="530"/>
      <c r="H5760" s="530"/>
      <c r="I5760" s="532"/>
      <c r="J5760" s="531" t="e">
        <f>VLOOKUP(K5760,'[11]CONSOLIDADO PLAN DESARROLLO'!$DK$9:$DM6056,3,0)</f>
        <v>#N/A</v>
      </c>
      <c r="K5760" s="532"/>
      <c r="L5760" s="531" t="str">
        <f>IF(K5760=0,"0-0",(VLOOKUP(K5760,'[11]CONSOLIDADO PLAN DESARROLLO'!$DK$9:$DM$305,2,0)))</f>
        <v>0-0</v>
      </c>
      <c r="M5760" s="532" t="str">
        <f t="shared" si="263"/>
        <v>0-0</v>
      </c>
      <c r="N5760" s="526"/>
      <c r="O5760" s="535"/>
      <c r="AC5760" s="274"/>
    </row>
    <row r="5761" spans="1:29" x14ac:dyDescent="0.2">
      <c r="A5761" s="528"/>
      <c r="B5761" s="477" t="str">
        <f t="shared" si="262"/>
        <v xml:space="preserve"> </v>
      </c>
      <c r="C5761" s="477"/>
      <c r="D5761" s="526"/>
      <c r="E5761" s="529"/>
      <c r="F5761" s="529"/>
      <c r="G5761" s="530"/>
      <c r="H5761" s="530"/>
      <c r="I5761" s="532"/>
      <c r="J5761" s="531" t="e">
        <f>VLOOKUP(K5761,'[11]CONSOLIDADO PLAN DESARROLLO'!$DK$9:$DM6057,3,0)</f>
        <v>#N/A</v>
      </c>
      <c r="K5761" s="532"/>
      <c r="L5761" s="531" t="str">
        <f>IF(K5761=0,"0-0",(VLOOKUP(K5761,'[11]CONSOLIDADO PLAN DESARROLLO'!$DK$9:$DM$305,2,0)))</f>
        <v>0-0</v>
      </c>
      <c r="M5761" s="532" t="str">
        <f t="shared" si="263"/>
        <v>0-0</v>
      </c>
      <c r="N5761" s="526"/>
      <c r="O5761" s="535"/>
      <c r="AC5761" s="274"/>
    </row>
    <row r="5762" spans="1:29" x14ac:dyDescent="0.2">
      <c r="A5762" s="528"/>
      <c r="B5762" s="477" t="str">
        <f t="shared" si="262"/>
        <v xml:space="preserve"> </v>
      </c>
      <c r="C5762" s="477"/>
      <c r="D5762" s="526"/>
      <c r="E5762" s="529"/>
      <c r="F5762" s="529"/>
      <c r="G5762" s="530"/>
      <c r="H5762" s="530"/>
      <c r="I5762" s="532"/>
      <c r="J5762" s="531" t="e">
        <f>VLOOKUP(K5762,'[11]CONSOLIDADO PLAN DESARROLLO'!$DK$9:$DM6058,3,0)</f>
        <v>#N/A</v>
      </c>
      <c r="K5762" s="532"/>
      <c r="L5762" s="531" t="str">
        <f>IF(K5762=0,"0-0",(VLOOKUP(K5762,'[11]CONSOLIDADO PLAN DESARROLLO'!$DK$9:$DM$305,2,0)))</f>
        <v>0-0</v>
      </c>
      <c r="M5762" s="532" t="str">
        <f t="shared" si="263"/>
        <v>0-0</v>
      </c>
      <c r="N5762" s="526"/>
      <c r="O5762" s="535"/>
      <c r="AC5762" s="274"/>
    </row>
    <row r="5763" spans="1:29" x14ac:dyDescent="0.2">
      <c r="A5763" s="528"/>
      <c r="B5763" s="477" t="str">
        <f t="shared" ref="B5763:B5826" si="264">+CONCATENATE(C5763," ",(LEFT(I5763,(3))))</f>
        <v xml:space="preserve"> </v>
      </c>
      <c r="C5763" s="477"/>
      <c r="D5763" s="526"/>
      <c r="E5763" s="529"/>
      <c r="F5763" s="529"/>
      <c r="G5763" s="530"/>
      <c r="H5763" s="530"/>
      <c r="I5763" s="532"/>
      <c r="J5763" s="531" t="e">
        <f>VLOOKUP(K5763,'[11]CONSOLIDADO PLAN DESARROLLO'!$DK$9:$DM6059,3,0)</f>
        <v>#N/A</v>
      </c>
      <c r="K5763" s="532"/>
      <c r="L5763" s="531" t="str">
        <f>IF(K5763=0,"0-0",(VLOOKUP(K5763,'[11]CONSOLIDADO PLAN DESARROLLO'!$DK$9:$DM$305,2,0)))</f>
        <v>0-0</v>
      </c>
      <c r="M5763" s="532" t="str">
        <f t="shared" ref="M5763:M5826" si="265">IF(I5763=0,"0-0",(VLOOKUP(I5763,$Q$2:$V$191,$P$1,0)))</f>
        <v>0-0</v>
      </c>
      <c r="N5763" s="526"/>
      <c r="O5763" s="535"/>
      <c r="AC5763" s="274"/>
    </row>
    <row r="5764" spans="1:29" x14ac:dyDescent="0.2">
      <c r="A5764" s="528"/>
      <c r="B5764" s="477" t="str">
        <f t="shared" si="264"/>
        <v xml:space="preserve"> </v>
      </c>
      <c r="C5764" s="477"/>
      <c r="D5764" s="526"/>
      <c r="E5764" s="529"/>
      <c r="F5764" s="529"/>
      <c r="G5764" s="530"/>
      <c r="H5764" s="530"/>
      <c r="I5764" s="532"/>
      <c r="J5764" s="531" t="e">
        <f>VLOOKUP(K5764,'[11]CONSOLIDADO PLAN DESARROLLO'!$DK$9:$DM6060,3,0)</f>
        <v>#N/A</v>
      </c>
      <c r="K5764" s="532"/>
      <c r="L5764" s="531" t="str">
        <f>IF(K5764=0,"0-0",(VLOOKUP(K5764,'[11]CONSOLIDADO PLAN DESARROLLO'!$DK$9:$DM$305,2,0)))</f>
        <v>0-0</v>
      </c>
      <c r="M5764" s="532" t="str">
        <f t="shared" si="265"/>
        <v>0-0</v>
      </c>
      <c r="N5764" s="526"/>
      <c r="O5764" s="535"/>
      <c r="AC5764" s="274"/>
    </row>
    <row r="5765" spans="1:29" x14ac:dyDescent="0.2">
      <c r="A5765" s="528"/>
      <c r="B5765" s="477" t="str">
        <f t="shared" si="264"/>
        <v xml:space="preserve"> </v>
      </c>
      <c r="C5765" s="477"/>
      <c r="D5765" s="526"/>
      <c r="E5765" s="529"/>
      <c r="F5765" s="529"/>
      <c r="G5765" s="530"/>
      <c r="H5765" s="530"/>
      <c r="I5765" s="532"/>
      <c r="J5765" s="531" t="e">
        <f>VLOOKUP(K5765,'[11]CONSOLIDADO PLAN DESARROLLO'!$DK$9:$DM6061,3,0)</f>
        <v>#N/A</v>
      </c>
      <c r="K5765" s="532"/>
      <c r="L5765" s="531" t="str">
        <f>IF(K5765=0,"0-0",(VLOOKUP(K5765,'[11]CONSOLIDADO PLAN DESARROLLO'!$DK$9:$DM$305,2,0)))</f>
        <v>0-0</v>
      </c>
      <c r="M5765" s="532" t="str">
        <f t="shared" si="265"/>
        <v>0-0</v>
      </c>
      <c r="N5765" s="526"/>
      <c r="O5765" s="535"/>
      <c r="AC5765" s="274"/>
    </row>
    <row r="5766" spans="1:29" x14ac:dyDescent="0.2">
      <c r="A5766" s="528"/>
      <c r="B5766" s="477" t="str">
        <f t="shared" si="264"/>
        <v xml:space="preserve"> </v>
      </c>
      <c r="C5766" s="477"/>
      <c r="D5766" s="526"/>
      <c r="E5766" s="529"/>
      <c r="F5766" s="529"/>
      <c r="G5766" s="530"/>
      <c r="H5766" s="530"/>
      <c r="I5766" s="532"/>
      <c r="J5766" s="531" t="e">
        <f>VLOOKUP(K5766,'[11]CONSOLIDADO PLAN DESARROLLO'!$DK$9:$DM6062,3,0)</f>
        <v>#N/A</v>
      </c>
      <c r="K5766" s="532"/>
      <c r="L5766" s="531" t="str">
        <f>IF(K5766=0,"0-0",(VLOOKUP(K5766,'[11]CONSOLIDADO PLAN DESARROLLO'!$DK$9:$DM$305,2,0)))</f>
        <v>0-0</v>
      </c>
      <c r="M5766" s="532" t="str">
        <f t="shared" si="265"/>
        <v>0-0</v>
      </c>
      <c r="N5766" s="526"/>
      <c r="O5766" s="535"/>
      <c r="AC5766" s="274"/>
    </row>
    <row r="5767" spans="1:29" x14ac:dyDescent="0.2">
      <c r="A5767" s="528"/>
      <c r="B5767" s="477" t="str">
        <f t="shared" si="264"/>
        <v xml:space="preserve"> </v>
      </c>
      <c r="C5767" s="477"/>
      <c r="D5767" s="526"/>
      <c r="E5767" s="529"/>
      <c r="F5767" s="529"/>
      <c r="G5767" s="530"/>
      <c r="H5767" s="530"/>
      <c r="I5767" s="532"/>
      <c r="J5767" s="531" t="e">
        <f>VLOOKUP(K5767,'[11]CONSOLIDADO PLAN DESARROLLO'!$DK$9:$DM6063,3,0)</f>
        <v>#N/A</v>
      </c>
      <c r="K5767" s="532"/>
      <c r="L5767" s="531" t="str">
        <f>IF(K5767=0,"0-0",(VLOOKUP(K5767,'[11]CONSOLIDADO PLAN DESARROLLO'!$DK$9:$DM$305,2,0)))</f>
        <v>0-0</v>
      </c>
      <c r="M5767" s="532" t="str">
        <f t="shared" si="265"/>
        <v>0-0</v>
      </c>
      <c r="N5767" s="526"/>
      <c r="O5767" s="535"/>
      <c r="AC5767" s="274"/>
    </row>
    <row r="5768" spans="1:29" x14ac:dyDescent="0.2">
      <c r="A5768" s="528"/>
      <c r="B5768" s="477" t="str">
        <f t="shared" si="264"/>
        <v xml:space="preserve"> </v>
      </c>
      <c r="C5768" s="477"/>
      <c r="D5768" s="526"/>
      <c r="E5768" s="529"/>
      <c r="F5768" s="529"/>
      <c r="G5768" s="530"/>
      <c r="H5768" s="530"/>
      <c r="I5768" s="532"/>
      <c r="J5768" s="531" t="e">
        <f>VLOOKUP(K5768,'[11]CONSOLIDADO PLAN DESARROLLO'!$DK$9:$DM6064,3,0)</f>
        <v>#N/A</v>
      </c>
      <c r="K5768" s="532"/>
      <c r="L5768" s="531" t="str">
        <f>IF(K5768=0,"0-0",(VLOOKUP(K5768,'[11]CONSOLIDADO PLAN DESARROLLO'!$DK$9:$DM$305,2,0)))</f>
        <v>0-0</v>
      </c>
      <c r="M5768" s="532" t="str">
        <f t="shared" si="265"/>
        <v>0-0</v>
      </c>
      <c r="N5768" s="526"/>
      <c r="O5768" s="535"/>
      <c r="AC5768" s="274"/>
    </row>
    <row r="5769" spans="1:29" x14ac:dyDescent="0.2">
      <c r="A5769" s="528"/>
      <c r="B5769" s="477" t="str">
        <f t="shared" si="264"/>
        <v xml:space="preserve"> </v>
      </c>
      <c r="C5769" s="477"/>
      <c r="D5769" s="526"/>
      <c r="E5769" s="529"/>
      <c r="F5769" s="529"/>
      <c r="G5769" s="530"/>
      <c r="H5769" s="530"/>
      <c r="I5769" s="532"/>
      <c r="J5769" s="531" t="e">
        <f>VLOOKUP(K5769,'[11]CONSOLIDADO PLAN DESARROLLO'!$DK$9:$DM6065,3,0)</f>
        <v>#N/A</v>
      </c>
      <c r="K5769" s="532"/>
      <c r="L5769" s="531" t="str">
        <f>IF(K5769=0,"0-0",(VLOOKUP(K5769,'[11]CONSOLIDADO PLAN DESARROLLO'!$DK$9:$DM$305,2,0)))</f>
        <v>0-0</v>
      </c>
      <c r="M5769" s="532" t="str">
        <f t="shared" si="265"/>
        <v>0-0</v>
      </c>
      <c r="N5769" s="526"/>
      <c r="O5769" s="535"/>
      <c r="AC5769" s="274"/>
    </row>
    <row r="5770" spans="1:29" x14ac:dyDescent="0.2">
      <c r="A5770" s="528"/>
      <c r="B5770" s="477" t="str">
        <f t="shared" si="264"/>
        <v xml:space="preserve"> </v>
      </c>
      <c r="C5770" s="477"/>
      <c r="D5770" s="526"/>
      <c r="E5770" s="529"/>
      <c r="F5770" s="529"/>
      <c r="G5770" s="530"/>
      <c r="H5770" s="530"/>
      <c r="I5770" s="532"/>
      <c r="J5770" s="531" t="e">
        <f>VLOOKUP(K5770,'[11]CONSOLIDADO PLAN DESARROLLO'!$DK$9:$DM6066,3,0)</f>
        <v>#N/A</v>
      </c>
      <c r="K5770" s="532"/>
      <c r="L5770" s="531" t="str">
        <f>IF(K5770=0,"0-0",(VLOOKUP(K5770,'[11]CONSOLIDADO PLAN DESARROLLO'!$DK$9:$DM$305,2,0)))</f>
        <v>0-0</v>
      </c>
      <c r="M5770" s="532" t="str">
        <f t="shared" si="265"/>
        <v>0-0</v>
      </c>
      <c r="N5770" s="526"/>
      <c r="O5770" s="535"/>
      <c r="AC5770" s="274"/>
    </row>
    <row r="5771" spans="1:29" x14ac:dyDescent="0.2">
      <c r="A5771" s="528"/>
      <c r="B5771" s="477" t="str">
        <f t="shared" si="264"/>
        <v xml:space="preserve"> </v>
      </c>
      <c r="C5771" s="477"/>
      <c r="D5771" s="526"/>
      <c r="E5771" s="529"/>
      <c r="F5771" s="529"/>
      <c r="G5771" s="530"/>
      <c r="H5771" s="530"/>
      <c r="I5771" s="532"/>
      <c r="J5771" s="531" t="e">
        <f>VLOOKUP(K5771,'[11]CONSOLIDADO PLAN DESARROLLO'!$DK$9:$DM6067,3,0)</f>
        <v>#N/A</v>
      </c>
      <c r="K5771" s="532"/>
      <c r="L5771" s="531" t="str">
        <f>IF(K5771=0,"0-0",(VLOOKUP(K5771,'[11]CONSOLIDADO PLAN DESARROLLO'!$DK$9:$DM$305,2,0)))</f>
        <v>0-0</v>
      </c>
      <c r="M5771" s="532" t="str">
        <f t="shared" si="265"/>
        <v>0-0</v>
      </c>
      <c r="N5771" s="526"/>
      <c r="O5771" s="535"/>
      <c r="AC5771" s="274"/>
    </row>
    <row r="5772" spans="1:29" x14ac:dyDescent="0.2">
      <c r="A5772" s="528"/>
      <c r="B5772" s="477" t="str">
        <f t="shared" si="264"/>
        <v xml:space="preserve"> </v>
      </c>
      <c r="C5772" s="477"/>
      <c r="D5772" s="526"/>
      <c r="E5772" s="529"/>
      <c r="F5772" s="529"/>
      <c r="G5772" s="530"/>
      <c r="H5772" s="530"/>
      <c r="I5772" s="532"/>
      <c r="J5772" s="531" t="e">
        <f>VLOOKUP(K5772,'[11]CONSOLIDADO PLAN DESARROLLO'!$DK$9:$DM6068,3,0)</f>
        <v>#N/A</v>
      </c>
      <c r="K5772" s="532"/>
      <c r="L5772" s="531" t="str">
        <f>IF(K5772=0,"0-0",(VLOOKUP(K5772,'[11]CONSOLIDADO PLAN DESARROLLO'!$DK$9:$DM$305,2,0)))</f>
        <v>0-0</v>
      </c>
      <c r="M5772" s="532" t="str">
        <f t="shared" si="265"/>
        <v>0-0</v>
      </c>
      <c r="N5772" s="526"/>
      <c r="O5772" s="535"/>
      <c r="AC5772" s="274"/>
    </row>
    <row r="5773" spans="1:29" x14ac:dyDescent="0.2">
      <c r="A5773" s="528"/>
      <c r="B5773" s="477" t="str">
        <f t="shared" si="264"/>
        <v xml:space="preserve"> </v>
      </c>
      <c r="C5773" s="477"/>
      <c r="D5773" s="526"/>
      <c r="E5773" s="529"/>
      <c r="F5773" s="529"/>
      <c r="G5773" s="530"/>
      <c r="H5773" s="530"/>
      <c r="I5773" s="532"/>
      <c r="J5773" s="531" t="e">
        <f>VLOOKUP(K5773,'[11]CONSOLIDADO PLAN DESARROLLO'!$DK$9:$DM6069,3,0)</f>
        <v>#N/A</v>
      </c>
      <c r="K5773" s="532"/>
      <c r="L5773" s="531" t="str">
        <f>IF(K5773=0,"0-0",(VLOOKUP(K5773,'[11]CONSOLIDADO PLAN DESARROLLO'!$DK$9:$DM$305,2,0)))</f>
        <v>0-0</v>
      </c>
      <c r="M5773" s="532" t="str">
        <f t="shared" si="265"/>
        <v>0-0</v>
      </c>
      <c r="N5773" s="526"/>
      <c r="O5773" s="535"/>
      <c r="AC5773" s="274"/>
    </row>
    <row r="5774" spans="1:29" x14ac:dyDescent="0.2">
      <c r="A5774" s="528"/>
      <c r="B5774" s="477" t="str">
        <f t="shared" si="264"/>
        <v xml:space="preserve"> </v>
      </c>
      <c r="C5774" s="477"/>
      <c r="D5774" s="526"/>
      <c r="E5774" s="529"/>
      <c r="F5774" s="529"/>
      <c r="G5774" s="530"/>
      <c r="H5774" s="530"/>
      <c r="I5774" s="532"/>
      <c r="J5774" s="531" t="e">
        <f>VLOOKUP(K5774,'[11]CONSOLIDADO PLAN DESARROLLO'!$DK$9:$DM6070,3,0)</f>
        <v>#N/A</v>
      </c>
      <c r="K5774" s="532"/>
      <c r="L5774" s="531" t="str">
        <f>IF(K5774=0,"0-0",(VLOOKUP(K5774,'[11]CONSOLIDADO PLAN DESARROLLO'!$DK$9:$DM$305,2,0)))</f>
        <v>0-0</v>
      </c>
      <c r="M5774" s="532" t="str">
        <f t="shared" si="265"/>
        <v>0-0</v>
      </c>
      <c r="N5774" s="526"/>
      <c r="O5774" s="535"/>
      <c r="AC5774" s="274"/>
    </row>
    <row r="5775" spans="1:29" x14ac:dyDescent="0.2">
      <c r="A5775" s="528"/>
      <c r="B5775" s="477" t="str">
        <f t="shared" si="264"/>
        <v xml:space="preserve"> </v>
      </c>
      <c r="C5775" s="477"/>
      <c r="D5775" s="526"/>
      <c r="E5775" s="529"/>
      <c r="F5775" s="529"/>
      <c r="G5775" s="530"/>
      <c r="H5775" s="530"/>
      <c r="I5775" s="532"/>
      <c r="J5775" s="531" t="e">
        <f>VLOOKUP(K5775,'[11]CONSOLIDADO PLAN DESARROLLO'!$DK$9:$DM6071,3,0)</f>
        <v>#N/A</v>
      </c>
      <c r="K5775" s="532"/>
      <c r="L5775" s="531" t="str">
        <f>IF(K5775=0,"0-0",(VLOOKUP(K5775,'[11]CONSOLIDADO PLAN DESARROLLO'!$DK$9:$DM$305,2,0)))</f>
        <v>0-0</v>
      </c>
      <c r="M5775" s="532" t="str">
        <f t="shared" si="265"/>
        <v>0-0</v>
      </c>
      <c r="N5775" s="526"/>
      <c r="O5775" s="535"/>
      <c r="AC5775" s="274"/>
    </row>
    <row r="5776" spans="1:29" x14ac:dyDescent="0.2">
      <c r="A5776" s="528"/>
      <c r="B5776" s="477" t="str">
        <f t="shared" si="264"/>
        <v xml:space="preserve"> </v>
      </c>
      <c r="C5776" s="477"/>
      <c r="D5776" s="526"/>
      <c r="E5776" s="529"/>
      <c r="F5776" s="529"/>
      <c r="G5776" s="530"/>
      <c r="H5776" s="530"/>
      <c r="I5776" s="532"/>
      <c r="J5776" s="531" t="e">
        <f>VLOOKUP(K5776,'[11]CONSOLIDADO PLAN DESARROLLO'!$DK$9:$DM6072,3,0)</f>
        <v>#N/A</v>
      </c>
      <c r="K5776" s="532"/>
      <c r="L5776" s="531" t="str">
        <f>IF(K5776=0,"0-0",(VLOOKUP(K5776,'[11]CONSOLIDADO PLAN DESARROLLO'!$DK$9:$DM$305,2,0)))</f>
        <v>0-0</v>
      </c>
      <c r="M5776" s="532" t="str">
        <f t="shared" si="265"/>
        <v>0-0</v>
      </c>
      <c r="N5776" s="526"/>
      <c r="O5776" s="535"/>
      <c r="AC5776" s="274"/>
    </row>
    <row r="5777" spans="1:29" x14ac:dyDescent="0.2">
      <c r="A5777" s="528"/>
      <c r="B5777" s="477" t="str">
        <f t="shared" si="264"/>
        <v xml:space="preserve"> </v>
      </c>
      <c r="C5777" s="477"/>
      <c r="D5777" s="526"/>
      <c r="E5777" s="529"/>
      <c r="F5777" s="529"/>
      <c r="G5777" s="530"/>
      <c r="H5777" s="530"/>
      <c r="I5777" s="532"/>
      <c r="J5777" s="531" t="e">
        <f>VLOOKUP(K5777,'[11]CONSOLIDADO PLAN DESARROLLO'!$DK$9:$DM6073,3,0)</f>
        <v>#N/A</v>
      </c>
      <c r="K5777" s="532"/>
      <c r="L5777" s="531" t="str">
        <f>IF(K5777=0,"0-0",(VLOOKUP(K5777,'[11]CONSOLIDADO PLAN DESARROLLO'!$DK$9:$DM$305,2,0)))</f>
        <v>0-0</v>
      </c>
      <c r="M5777" s="532" t="str">
        <f t="shared" si="265"/>
        <v>0-0</v>
      </c>
      <c r="N5777" s="526"/>
      <c r="O5777" s="535"/>
      <c r="AC5777" s="274"/>
    </row>
    <row r="5778" spans="1:29" x14ac:dyDescent="0.2">
      <c r="A5778" s="528"/>
      <c r="B5778" s="477" t="str">
        <f t="shared" si="264"/>
        <v xml:space="preserve"> </v>
      </c>
      <c r="C5778" s="477"/>
      <c r="D5778" s="526"/>
      <c r="E5778" s="529"/>
      <c r="F5778" s="529"/>
      <c r="G5778" s="530"/>
      <c r="H5778" s="530"/>
      <c r="I5778" s="532"/>
      <c r="J5778" s="531" t="e">
        <f>VLOOKUP(K5778,'[11]CONSOLIDADO PLAN DESARROLLO'!$DK$9:$DM6074,3,0)</f>
        <v>#N/A</v>
      </c>
      <c r="K5778" s="532"/>
      <c r="L5778" s="531" t="str">
        <f>IF(K5778=0,"0-0",(VLOOKUP(K5778,'[11]CONSOLIDADO PLAN DESARROLLO'!$DK$9:$DM$305,2,0)))</f>
        <v>0-0</v>
      </c>
      <c r="M5778" s="532" t="str">
        <f t="shared" si="265"/>
        <v>0-0</v>
      </c>
      <c r="N5778" s="526"/>
      <c r="O5778" s="535"/>
      <c r="AC5778" s="274"/>
    </row>
    <row r="5779" spans="1:29" x14ac:dyDescent="0.2">
      <c r="A5779" s="528"/>
      <c r="B5779" s="477" t="str">
        <f t="shared" si="264"/>
        <v xml:space="preserve"> </v>
      </c>
      <c r="C5779" s="477"/>
      <c r="D5779" s="526"/>
      <c r="E5779" s="529"/>
      <c r="F5779" s="529"/>
      <c r="G5779" s="530"/>
      <c r="H5779" s="530"/>
      <c r="I5779" s="532"/>
      <c r="J5779" s="531" t="e">
        <f>VLOOKUP(K5779,'[11]CONSOLIDADO PLAN DESARROLLO'!$DK$9:$DM6075,3,0)</f>
        <v>#N/A</v>
      </c>
      <c r="K5779" s="532"/>
      <c r="L5779" s="531" t="str">
        <f>IF(K5779=0,"0-0",(VLOOKUP(K5779,'[11]CONSOLIDADO PLAN DESARROLLO'!$DK$9:$DM$305,2,0)))</f>
        <v>0-0</v>
      </c>
      <c r="M5779" s="532" t="str">
        <f t="shared" si="265"/>
        <v>0-0</v>
      </c>
      <c r="N5779" s="526"/>
      <c r="O5779" s="535"/>
      <c r="AC5779" s="274"/>
    </row>
    <row r="5780" spans="1:29" x14ac:dyDescent="0.2">
      <c r="A5780" s="528"/>
      <c r="B5780" s="477" t="str">
        <f t="shared" si="264"/>
        <v xml:space="preserve"> </v>
      </c>
      <c r="C5780" s="477"/>
      <c r="D5780" s="526"/>
      <c r="E5780" s="529"/>
      <c r="F5780" s="529"/>
      <c r="G5780" s="530"/>
      <c r="H5780" s="530"/>
      <c r="I5780" s="532"/>
      <c r="J5780" s="531" t="e">
        <f>VLOOKUP(K5780,'[11]CONSOLIDADO PLAN DESARROLLO'!$DK$9:$DM6076,3,0)</f>
        <v>#N/A</v>
      </c>
      <c r="K5780" s="532"/>
      <c r="L5780" s="531" t="str">
        <f>IF(K5780=0,"0-0",(VLOOKUP(K5780,'[11]CONSOLIDADO PLAN DESARROLLO'!$DK$9:$DM$305,2,0)))</f>
        <v>0-0</v>
      </c>
      <c r="M5780" s="532" t="str">
        <f t="shared" si="265"/>
        <v>0-0</v>
      </c>
      <c r="N5780" s="526"/>
      <c r="O5780" s="535"/>
      <c r="AC5780" s="274"/>
    </row>
    <row r="5781" spans="1:29" x14ac:dyDescent="0.2">
      <c r="A5781" s="528"/>
      <c r="B5781" s="477" t="str">
        <f t="shared" si="264"/>
        <v xml:space="preserve"> </v>
      </c>
      <c r="C5781" s="477"/>
      <c r="D5781" s="526"/>
      <c r="E5781" s="529"/>
      <c r="F5781" s="529"/>
      <c r="G5781" s="530"/>
      <c r="H5781" s="530"/>
      <c r="I5781" s="532"/>
      <c r="J5781" s="531" t="e">
        <f>VLOOKUP(K5781,'[11]CONSOLIDADO PLAN DESARROLLO'!$DK$9:$DM6077,3,0)</f>
        <v>#N/A</v>
      </c>
      <c r="K5781" s="532"/>
      <c r="L5781" s="531" t="str">
        <f>IF(K5781=0,"0-0",(VLOOKUP(K5781,'[11]CONSOLIDADO PLAN DESARROLLO'!$DK$9:$DM$305,2,0)))</f>
        <v>0-0</v>
      </c>
      <c r="M5781" s="532" t="str">
        <f t="shared" si="265"/>
        <v>0-0</v>
      </c>
      <c r="N5781" s="526"/>
      <c r="O5781" s="535"/>
      <c r="AC5781" s="274"/>
    </row>
    <row r="5782" spans="1:29" x14ac:dyDescent="0.2">
      <c r="A5782" s="528"/>
      <c r="B5782" s="477" t="str">
        <f t="shared" si="264"/>
        <v xml:space="preserve"> </v>
      </c>
      <c r="C5782" s="477"/>
      <c r="D5782" s="526"/>
      <c r="E5782" s="529"/>
      <c r="F5782" s="529"/>
      <c r="G5782" s="530"/>
      <c r="H5782" s="530"/>
      <c r="I5782" s="532"/>
      <c r="J5782" s="531" t="e">
        <f>VLOOKUP(K5782,'[11]CONSOLIDADO PLAN DESARROLLO'!$DK$9:$DM6078,3,0)</f>
        <v>#N/A</v>
      </c>
      <c r="K5782" s="532"/>
      <c r="L5782" s="531" t="str">
        <f>IF(K5782=0,"0-0",(VLOOKUP(K5782,'[11]CONSOLIDADO PLAN DESARROLLO'!$DK$9:$DM$305,2,0)))</f>
        <v>0-0</v>
      </c>
      <c r="M5782" s="532" t="str">
        <f t="shared" si="265"/>
        <v>0-0</v>
      </c>
      <c r="N5782" s="526"/>
      <c r="O5782" s="535"/>
      <c r="AC5782" s="274"/>
    </row>
    <row r="5783" spans="1:29" x14ac:dyDescent="0.2">
      <c r="A5783" s="528"/>
      <c r="B5783" s="477" t="str">
        <f t="shared" si="264"/>
        <v xml:space="preserve"> </v>
      </c>
      <c r="C5783" s="477"/>
      <c r="D5783" s="526"/>
      <c r="E5783" s="529"/>
      <c r="F5783" s="529"/>
      <c r="G5783" s="530"/>
      <c r="H5783" s="530"/>
      <c r="I5783" s="532"/>
      <c r="J5783" s="531" t="e">
        <f>VLOOKUP(K5783,'[11]CONSOLIDADO PLAN DESARROLLO'!$DK$9:$DM6079,3,0)</f>
        <v>#N/A</v>
      </c>
      <c r="K5783" s="532"/>
      <c r="L5783" s="531" t="str">
        <f>IF(K5783=0,"0-0",(VLOOKUP(K5783,'[11]CONSOLIDADO PLAN DESARROLLO'!$DK$9:$DM$305,2,0)))</f>
        <v>0-0</v>
      </c>
      <c r="M5783" s="532" t="str">
        <f t="shared" si="265"/>
        <v>0-0</v>
      </c>
      <c r="N5783" s="526"/>
      <c r="O5783" s="535"/>
      <c r="AC5783" s="274"/>
    </row>
    <row r="5784" spans="1:29" x14ac:dyDescent="0.2">
      <c r="A5784" s="528"/>
      <c r="B5784" s="477" t="str">
        <f t="shared" si="264"/>
        <v xml:space="preserve"> </v>
      </c>
      <c r="C5784" s="477"/>
      <c r="D5784" s="526"/>
      <c r="E5784" s="529"/>
      <c r="F5784" s="529"/>
      <c r="G5784" s="530"/>
      <c r="H5784" s="530"/>
      <c r="I5784" s="532"/>
      <c r="J5784" s="531" t="e">
        <f>VLOOKUP(K5784,'[11]CONSOLIDADO PLAN DESARROLLO'!$DK$9:$DM6080,3,0)</f>
        <v>#N/A</v>
      </c>
      <c r="K5784" s="532"/>
      <c r="L5784" s="531" t="str">
        <f>IF(K5784=0,"0-0",(VLOOKUP(K5784,'[11]CONSOLIDADO PLAN DESARROLLO'!$DK$9:$DM$305,2,0)))</f>
        <v>0-0</v>
      </c>
      <c r="M5784" s="532" t="str">
        <f t="shared" si="265"/>
        <v>0-0</v>
      </c>
      <c r="N5784" s="526"/>
      <c r="O5784" s="535"/>
      <c r="AC5784" s="274"/>
    </row>
    <row r="5785" spans="1:29" x14ac:dyDescent="0.2">
      <c r="A5785" s="528"/>
      <c r="B5785" s="477" t="str">
        <f t="shared" si="264"/>
        <v xml:space="preserve"> </v>
      </c>
      <c r="C5785" s="477"/>
      <c r="D5785" s="526"/>
      <c r="E5785" s="529"/>
      <c r="F5785" s="529"/>
      <c r="G5785" s="530"/>
      <c r="H5785" s="530"/>
      <c r="I5785" s="532"/>
      <c r="J5785" s="531" t="e">
        <f>VLOOKUP(K5785,'[11]CONSOLIDADO PLAN DESARROLLO'!$DK$9:$DM6081,3,0)</f>
        <v>#N/A</v>
      </c>
      <c r="K5785" s="532"/>
      <c r="L5785" s="531" t="str">
        <f>IF(K5785=0,"0-0",(VLOOKUP(K5785,'[11]CONSOLIDADO PLAN DESARROLLO'!$DK$9:$DM$305,2,0)))</f>
        <v>0-0</v>
      </c>
      <c r="M5785" s="532" t="str">
        <f t="shared" si="265"/>
        <v>0-0</v>
      </c>
      <c r="N5785" s="526"/>
      <c r="O5785" s="535"/>
      <c r="AC5785" s="274"/>
    </row>
    <row r="5786" spans="1:29" x14ac:dyDescent="0.2">
      <c r="A5786" s="528"/>
      <c r="B5786" s="477" t="str">
        <f t="shared" si="264"/>
        <v xml:space="preserve"> </v>
      </c>
      <c r="C5786" s="477"/>
      <c r="D5786" s="526"/>
      <c r="E5786" s="529"/>
      <c r="F5786" s="529"/>
      <c r="G5786" s="530"/>
      <c r="H5786" s="530"/>
      <c r="I5786" s="532"/>
      <c r="J5786" s="531" t="e">
        <f>VLOOKUP(K5786,'[11]CONSOLIDADO PLAN DESARROLLO'!$DK$9:$DM6082,3,0)</f>
        <v>#N/A</v>
      </c>
      <c r="K5786" s="532"/>
      <c r="L5786" s="531" t="str">
        <f>IF(K5786=0,"0-0",(VLOOKUP(K5786,'[11]CONSOLIDADO PLAN DESARROLLO'!$DK$9:$DM$305,2,0)))</f>
        <v>0-0</v>
      </c>
      <c r="M5786" s="532" t="str">
        <f t="shared" si="265"/>
        <v>0-0</v>
      </c>
      <c r="N5786" s="526"/>
      <c r="O5786" s="535"/>
      <c r="AC5786" s="274"/>
    </row>
    <row r="5787" spans="1:29" x14ac:dyDescent="0.2">
      <c r="A5787" s="528"/>
      <c r="B5787" s="477" t="str">
        <f t="shared" si="264"/>
        <v xml:space="preserve"> </v>
      </c>
      <c r="C5787" s="477"/>
      <c r="D5787" s="526"/>
      <c r="E5787" s="529"/>
      <c r="F5787" s="529"/>
      <c r="G5787" s="530"/>
      <c r="H5787" s="530"/>
      <c r="I5787" s="532"/>
      <c r="J5787" s="531" t="e">
        <f>VLOOKUP(K5787,'[11]CONSOLIDADO PLAN DESARROLLO'!$DK$9:$DM6083,3,0)</f>
        <v>#N/A</v>
      </c>
      <c r="K5787" s="532"/>
      <c r="L5787" s="531" t="str">
        <f>IF(K5787=0,"0-0",(VLOOKUP(K5787,'[11]CONSOLIDADO PLAN DESARROLLO'!$DK$9:$DM$305,2,0)))</f>
        <v>0-0</v>
      </c>
      <c r="M5787" s="532" t="str">
        <f t="shared" si="265"/>
        <v>0-0</v>
      </c>
      <c r="N5787" s="526"/>
      <c r="O5787" s="535"/>
      <c r="AC5787" s="274"/>
    </row>
    <row r="5788" spans="1:29" x14ac:dyDescent="0.2">
      <c r="A5788" s="528"/>
      <c r="B5788" s="477" t="str">
        <f t="shared" si="264"/>
        <v xml:space="preserve"> </v>
      </c>
      <c r="C5788" s="477"/>
      <c r="D5788" s="526"/>
      <c r="E5788" s="529"/>
      <c r="F5788" s="529"/>
      <c r="G5788" s="530"/>
      <c r="H5788" s="530"/>
      <c r="I5788" s="532"/>
      <c r="J5788" s="531" t="e">
        <f>VLOOKUP(K5788,'[11]CONSOLIDADO PLAN DESARROLLO'!$DK$9:$DM6084,3,0)</f>
        <v>#N/A</v>
      </c>
      <c r="K5788" s="532"/>
      <c r="L5788" s="531" t="str">
        <f>IF(K5788=0,"0-0",(VLOOKUP(K5788,'[11]CONSOLIDADO PLAN DESARROLLO'!$DK$9:$DM$305,2,0)))</f>
        <v>0-0</v>
      </c>
      <c r="M5788" s="532" t="str">
        <f t="shared" si="265"/>
        <v>0-0</v>
      </c>
      <c r="N5788" s="526"/>
      <c r="O5788" s="535"/>
      <c r="AC5788" s="274"/>
    </row>
    <row r="5789" spans="1:29" x14ac:dyDescent="0.2">
      <c r="A5789" s="528"/>
      <c r="B5789" s="477" t="str">
        <f t="shared" si="264"/>
        <v xml:space="preserve"> </v>
      </c>
      <c r="C5789" s="477"/>
      <c r="D5789" s="526"/>
      <c r="E5789" s="529"/>
      <c r="F5789" s="529"/>
      <c r="G5789" s="530"/>
      <c r="H5789" s="530"/>
      <c r="I5789" s="532"/>
      <c r="J5789" s="531" t="e">
        <f>VLOOKUP(K5789,'[11]CONSOLIDADO PLAN DESARROLLO'!$DK$9:$DM6085,3,0)</f>
        <v>#N/A</v>
      </c>
      <c r="K5789" s="532"/>
      <c r="L5789" s="531" t="str">
        <f>IF(K5789=0,"0-0",(VLOOKUP(K5789,'[11]CONSOLIDADO PLAN DESARROLLO'!$DK$9:$DM$305,2,0)))</f>
        <v>0-0</v>
      </c>
      <c r="M5789" s="532" t="str">
        <f t="shared" si="265"/>
        <v>0-0</v>
      </c>
      <c r="N5789" s="526"/>
      <c r="O5789" s="535"/>
      <c r="AC5789" s="274"/>
    </row>
    <row r="5790" spans="1:29" x14ac:dyDescent="0.2">
      <c r="A5790" s="528"/>
      <c r="B5790" s="477" t="str">
        <f t="shared" si="264"/>
        <v xml:space="preserve"> </v>
      </c>
      <c r="C5790" s="477"/>
      <c r="D5790" s="526"/>
      <c r="E5790" s="529"/>
      <c r="F5790" s="529"/>
      <c r="G5790" s="530"/>
      <c r="H5790" s="530"/>
      <c r="I5790" s="532"/>
      <c r="J5790" s="531" t="e">
        <f>VLOOKUP(K5790,'[11]CONSOLIDADO PLAN DESARROLLO'!$DK$9:$DM6086,3,0)</f>
        <v>#N/A</v>
      </c>
      <c r="K5790" s="532"/>
      <c r="L5790" s="531" t="str">
        <f>IF(K5790=0,"0-0",(VLOOKUP(K5790,'[11]CONSOLIDADO PLAN DESARROLLO'!$DK$9:$DM$305,2,0)))</f>
        <v>0-0</v>
      </c>
      <c r="M5790" s="532" t="str">
        <f t="shared" si="265"/>
        <v>0-0</v>
      </c>
      <c r="N5790" s="526"/>
      <c r="O5790" s="535"/>
      <c r="AC5790" s="274"/>
    </row>
    <row r="5791" spans="1:29" x14ac:dyDescent="0.2">
      <c r="A5791" s="528"/>
      <c r="B5791" s="477" t="str">
        <f t="shared" si="264"/>
        <v xml:space="preserve"> </v>
      </c>
      <c r="C5791" s="477"/>
      <c r="D5791" s="526"/>
      <c r="E5791" s="529"/>
      <c r="F5791" s="529"/>
      <c r="G5791" s="530"/>
      <c r="H5791" s="530"/>
      <c r="I5791" s="532"/>
      <c r="J5791" s="531" t="e">
        <f>VLOOKUP(K5791,'[11]CONSOLIDADO PLAN DESARROLLO'!$DK$9:$DM6087,3,0)</f>
        <v>#N/A</v>
      </c>
      <c r="K5791" s="532"/>
      <c r="L5791" s="531" t="str">
        <f>IF(K5791=0,"0-0",(VLOOKUP(K5791,'[11]CONSOLIDADO PLAN DESARROLLO'!$DK$9:$DM$305,2,0)))</f>
        <v>0-0</v>
      </c>
      <c r="M5791" s="532" t="str">
        <f t="shared" si="265"/>
        <v>0-0</v>
      </c>
      <c r="N5791" s="526"/>
      <c r="O5791" s="535"/>
      <c r="AC5791" s="274"/>
    </row>
    <row r="5792" spans="1:29" x14ac:dyDescent="0.2">
      <c r="A5792" s="528"/>
      <c r="B5792" s="477" t="str">
        <f t="shared" si="264"/>
        <v xml:space="preserve"> </v>
      </c>
      <c r="C5792" s="477"/>
      <c r="D5792" s="526"/>
      <c r="E5792" s="529"/>
      <c r="F5792" s="529"/>
      <c r="G5792" s="530"/>
      <c r="H5792" s="530"/>
      <c r="I5792" s="532"/>
      <c r="J5792" s="531" t="e">
        <f>VLOOKUP(K5792,'[11]CONSOLIDADO PLAN DESARROLLO'!$DK$9:$DM6088,3,0)</f>
        <v>#N/A</v>
      </c>
      <c r="K5792" s="532"/>
      <c r="L5792" s="531" t="str">
        <f>IF(K5792=0,"0-0",(VLOOKUP(K5792,'[11]CONSOLIDADO PLAN DESARROLLO'!$DK$9:$DM$305,2,0)))</f>
        <v>0-0</v>
      </c>
      <c r="M5792" s="532" t="str">
        <f t="shared" si="265"/>
        <v>0-0</v>
      </c>
      <c r="N5792" s="526"/>
      <c r="O5792" s="535"/>
      <c r="AC5792" s="274"/>
    </row>
    <row r="5793" spans="1:29" x14ac:dyDescent="0.2">
      <c r="A5793" s="528"/>
      <c r="B5793" s="477" t="str">
        <f t="shared" si="264"/>
        <v xml:space="preserve"> </v>
      </c>
      <c r="C5793" s="477"/>
      <c r="D5793" s="526"/>
      <c r="E5793" s="529"/>
      <c r="F5793" s="529"/>
      <c r="G5793" s="530"/>
      <c r="H5793" s="530"/>
      <c r="I5793" s="532"/>
      <c r="J5793" s="531" t="e">
        <f>VLOOKUP(K5793,'[11]CONSOLIDADO PLAN DESARROLLO'!$DK$9:$DM6089,3,0)</f>
        <v>#N/A</v>
      </c>
      <c r="K5793" s="532"/>
      <c r="L5793" s="531" t="str">
        <f>IF(K5793=0,"0-0",(VLOOKUP(K5793,'[11]CONSOLIDADO PLAN DESARROLLO'!$DK$9:$DM$305,2,0)))</f>
        <v>0-0</v>
      </c>
      <c r="M5793" s="532" t="str">
        <f t="shared" si="265"/>
        <v>0-0</v>
      </c>
      <c r="N5793" s="526"/>
      <c r="O5793" s="535"/>
      <c r="AC5793" s="274"/>
    </row>
    <row r="5794" spans="1:29" x14ac:dyDescent="0.2">
      <c r="A5794" s="528"/>
      <c r="B5794" s="477" t="str">
        <f t="shared" si="264"/>
        <v xml:space="preserve"> </v>
      </c>
      <c r="C5794" s="477"/>
      <c r="D5794" s="526"/>
      <c r="E5794" s="529"/>
      <c r="F5794" s="529"/>
      <c r="G5794" s="530"/>
      <c r="H5794" s="530"/>
      <c r="I5794" s="532"/>
      <c r="J5794" s="531" t="e">
        <f>VLOOKUP(K5794,'[11]CONSOLIDADO PLAN DESARROLLO'!$DK$9:$DM6090,3,0)</f>
        <v>#N/A</v>
      </c>
      <c r="K5794" s="532"/>
      <c r="L5794" s="531" t="str">
        <f>IF(K5794=0,"0-0",(VLOOKUP(K5794,'[11]CONSOLIDADO PLAN DESARROLLO'!$DK$9:$DM$305,2,0)))</f>
        <v>0-0</v>
      </c>
      <c r="M5794" s="532" t="str">
        <f t="shared" si="265"/>
        <v>0-0</v>
      </c>
      <c r="N5794" s="526"/>
      <c r="O5794" s="535"/>
      <c r="AC5794" s="274"/>
    </row>
    <row r="5795" spans="1:29" x14ac:dyDescent="0.2">
      <c r="A5795" s="528"/>
      <c r="B5795" s="477" t="str">
        <f t="shared" si="264"/>
        <v xml:space="preserve"> </v>
      </c>
      <c r="C5795" s="477"/>
      <c r="D5795" s="526"/>
      <c r="E5795" s="529"/>
      <c r="F5795" s="529"/>
      <c r="G5795" s="530"/>
      <c r="H5795" s="530"/>
      <c r="I5795" s="532"/>
      <c r="J5795" s="531" t="e">
        <f>VLOOKUP(K5795,'[11]CONSOLIDADO PLAN DESARROLLO'!$DK$9:$DM6091,3,0)</f>
        <v>#N/A</v>
      </c>
      <c r="K5795" s="532"/>
      <c r="L5795" s="531" t="str">
        <f>IF(K5795=0,"0-0",(VLOOKUP(K5795,'[11]CONSOLIDADO PLAN DESARROLLO'!$DK$9:$DM$305,2,0)))</f>
        <v>0-0</v>
      </c>
      <c r="M5795" s="532" t="str">
        <f t="shared" si="265"/>
        <v>0-0</v>
      </c>
      <c r="N5795" s="526"/>
      <c r="O5795" s="535"/>
      <c r="AC5795" s="274"/>
    </row>
    <row r="5796" spans="1:29" x14ac:dyDescent="0.2">
      <c r="A5796" s="528"/>
      <c r="B5796" s="477" t="str">
        <f t="shared" si="264"/>
        <v xml:space="preserve"> </v>
      </c>
      <c r="C5796" s="477"/>
      <c r="D5796" s="526"/>
      <c r="E5796" s="529"/>
      <c r="F5796" s="529"/>
      <c r="G5796" s="530"/>
      <c r="H5796" s="530"/>
      <c r="I5796" s="532"/>
      <c r="J5796" s="531" t="e">
        <f>VLOOKUP(K5796,'[11]CONSOLIDADO PLAN DESARROLLO'!$DK$9:$DM6092,3,0)</f>
        <v>#N/A</v>
      </c>
      <c r="K5796" s="532"/>
      <c r="L5796" s="531" t="str">
        <f>IF(K5796=0,"0-0",(VLOOKUP(K5796,'[11]CONSOLIDADO PLAN DESARROLLO'!$DK$9:$DM$305,2,0)))</f>
        <v>0-0</v>
      </c>
      <c r="M5796" s="532" t="str">
        <f t="shared" si="265"/>
        <v>0-0</v>
      </c>
      <c r="N5796" s="526"/>
      <c r="O5796" s="535"/>
      <c r="AC5796" s="274"/>
    </row>
    <row r="5797" spans="1:29" x14ac:dyDescent="0.2">
      <c r="A5797" s="528"/>
      <c r="B5797" s="477" t="str">
        <f t="shared" si="264"/>
        <v xml:space="preserve"> </v>
      </c>
      <c r="C5797" s="477"/>
      <c r="D5797" s="526"/>
      <c r="E5797" s="529"/>
      <c r="F5797" s="529"/>
      <c r="G5797" s="530"/>
      <c r="H5797" s="530"/>
      <c r="I5797" s="532"/>
      <c r="J5797" s="531" t="e">
        <f>VLOOKUP(K5797,'[11]CONSOLIDADO PLAN DESARROLLO'!$DK$9:$DM6093,3,0)</f>
        <v>#N/A</v>
      </c>
      <c r="K5797" s="532"/>
      <c r="L5797" s="531" t="str">
        <f>IF(K5797=0,"0-0",(VLOOKUP(K5797,'[11]CONSOLIDADO PLAN DESARROLLO'!$DK$9:$DM$305,2,0)))</f>
        <v>0-0</v>
      </c>
      <c r="M5797" s="532" t="str">
        <f t="shared" si="265"/>
        <v>0-0</v>
      </c>
      <c r="N5797" s="526"/>
      <c r="O5797" s="535"/>
      <c r="AC5797" s="274"/>
    </row>
    <row r="5798" spans="1:29" x14ac:dyDescent="0.2">
      <c r="A5798" s="528"/>
      <c r="B5798" s="477" t="str">
        <f t="shared" si="264"/>
        <v xml:space="preserve"> </v>
      </c>
      <c r="C5798" s="477"/>
      <c r="D5798" s="526"/>
      <c r="E5798" s="529"/>
      <c r="F5798" s="529"/>
      <c r="G5798" s="530"/>
      <c r="H5798" s="530"/>
      <c r="I5798" s="532"/>
      <c r="J5798" s="531" t="e">
        <f>VLOOKUP(K5798,'[11]CONSOLIDADO PLAN DESARROLLO'!$DK$9:$DM6094,3,0)</f>
        <v>#N/A</v>
      </c>
      <c r="K5798" s="532"/>
      <c r="L5798" s="531" t="str">
        <f>IF(K5798=0,"0-0",(VLOOKUP(K5798,'[11]CONSOLIDADO PLAN DESARROLLO'!$DK$9:$DM$305,2,0)))</f>
        <v>0-0</v>
      </c>
      <c r="M5798" s="532" t="str">
        <f t="shared" si="265"/>
        <v>0-0</v>
      </c>
      <c r="N5798" s="526"/>
      <c r="O5798" s="535"/>
      <c r="AC5798" s="274"/>
    </row>
    <row r="5799" spans="1:29" x14ac:dyDescent="0.2">
      <c r="A5799" s="528"/>
      <c r="B5799" s="477" t="str">
        <f t="shared" si="264"/>
        <v xml:space="preserve"> </v>
      </c>
      <c r="C5799" s="477"/>
      <c r="D5799" s="526"/>
      <c r="E5799" s="529"/>
      <c r="F5799" s="529"/>
      <c r="G5799" s="530"/>
      <c r="H5799" s="530"/>
      <c r="I5799" s="532"/>
      <c r="J5799" s="531" t="e">
        <f>VLOOKUP(K5799,'[11]CONSOLIDADO PLAN DESARROLLO'!$DK$9:$DM6095,3,0)</f>
        <v>#N/A</v>
      </c>
      <c r="K5799" s="532"/>
      <c r="L5799" s="531" t="str">
        <f>IF(K5799=0,"0-0",(VLOOKUP(K5799,'[11]CONSOLIDADO PLAN DESARROLLO'!$DK$9:$DM$305,2,0)))</f>
        <v>0-0</v>
      </c>
      <c r="M5799" s="532" t="str">
        <f t="shared" si="265"/>
        <v>0-0</v>
      </c>
      <c r="N5799" s="526"/>
      <c r="O5799" s="535"/>
      <c r="AC5799" s="274"/>
    </row>
    <row r="5800" spans="1:29" x14ac:dyDescent="0.2">
      <c r="A5800" s="528"/>
      <c r="B5800" s="477" t="str">
        <f t="shared" si="264"/>
        <v xml:space="preserve"> </v>
      </c>
      <c r="C5800" s="477"/>
      <c r="D5800" s="526"/>
      <c r="E5800" s="529"/>
      <c r="F5800" s="529"/>
      <c r="G5800" s="530"/>
      <c r="H5800" s="530"/>
      <c r="I5800" s="532"/>
      <c r="J5800" s="531" t="e">
        <f>VLOOKUP(K5800,'[11]CONSOLIDADO PLAN DESARROLLO'!$DK$9:$DM6096,3,0)</f>
        <v>#N/A</v>
      </c>
      <c r="K5800" s="532"/>
      <c r="L5800" s="531" t="str">
        <f>IF(K5800=0,"0-0",(VLOOKUP(K5800,'[11]CONSOLIDADO PLAN DESARROLLO'!$DK$9:$DM$305,2,0)))</f>
        <v>0-0</v>
      </c>
      <c r="M5800" s="532" t="str">
        <f t="shared" si="265"/>
        <v>0-0</v>
      </c>
      <c r="N5800" s="526"/>
      <c r="O5800" s="535"/>
      <c r="AC5800" s="274"/>
    </row>
    <row r="5801" spans="1:29" x14ac:dyDescent="0.2">
      <c r="A5801" s="528"/>
      <c r="B5801" s="477" t="str">
        <f t="shared" si="264"/>
        <v xml:space="preserve"> </v>
      </c>
      <c r="C5801" s="477"/>
      <c r="D5801" s="526"/>
      <c r="E5801" s="529"/>
      <c r="F5801" s="529"/>
      <c r="G5801" s="530"/>
      <c r="H5801" s="530"/>
      <c r="I5801" s="532"/>
      <c r="J5801" s="531" t="e">
        <f>VLOOKUP(K5801,'[11]CONSOLIDADO PLAN DESARROLLO'!$DK$9:$DM6097,3,0)</f>
        <v>#N/A</v>
      </c>
      <c r="K5801" s="532"/>
      <c r="L5801" s="531" t="str">
        <f>IF(K5801=0,"0-0",(VLOOKUP(K5801,'[11]CONSOLIDADO PLAN DESARROLLO'!$DK$9:$DM$305,2,0)))</f>
        <v>0-0</v>
      </c>
      <c r="M5801" s="532" t="str">
        <f t="shared" si="265"/>
        <v>0-0</v>
      </c>
      <c r="N5801" s="526"/>
      <c r="O5801" s="535"/>
      <c r="AC5801" s="274"/>
    </row>
    <row r="5802" spans="1:29" x14ac:dyDescent="0.2">
      <c r="A5802" s="528"/>
      <c r="B5802" s="477" t="str">
        <f t="shared" si="264"/>
        <v xml:space="preserve"> </v>
      </c>
      <c r="C5802" s="477"/>
      <c r="D5802" s="526"/>
      <c r="E5802" s="529"/>
      <c r="F5802" s="529"/>
      <c r="G5802" s="530"/>
      <c r="H5802" s="530"/>
      <c r="I5802" s="532"/>
      <c r="J5802" s="531" t="e">
        <f>VLOOKUP(K5802,'[11]CONSOLIDADO PLAN DESARROLLO'!$DK$9:$DM6098,3,0)</f>
        <v>#N/A</v>
      </c>
      <c r="K5802" s="532"/>
      <c r="L5802" s="531" t="str">
        <f>IF(K5802=0,"0-0",(VLOOKUP(K5802,'[11]CONSOLIDADO PLAN DESARROLLO'!$DK$9:$DM$305,2,0)))</f>
        <v>0-0</v>
      </c>
      <c r="M5802" s="532" t="str">
        <f t="shared" si="265"/>
        <v>0-0</v>
      </c>
      <c r="N5802" s="526"/>
      <c r="O5802" s="535"/>
      <c r="AC5802" s="274"/>
    </row>
    <row r="5803" spans="1:29" x14ac:dyDescent="0.2">
      <c r="A5803" s="528"/>
      <c r="B5803" s="477" t="str">
        <f t="shared" si="264"/>
        <v xml:space="preserve"> </v>
      </c>
      <c r="C5803" s="477"/>
      <c r="D5803" s="526"/>
      <c r="E5803" s="529"/>
      <c r="F5803" s="529"/>
      <c r="G5803" s="530"/>
      <c r="H5803" s="530"/>
      <c r="I5803" s="532"/>
      <c r="J5803" s="531" t="e">
        <f>VLOOKUP(K5803,'[11]CONSOLIDADO PLAN DESARROLLO'!$DK$9:$DM6099,3,0)</f>
        <v>#N/A</v>
      </c>
      <c r="K5803" s="532"/>
      <c r="L5803" s="531" t="str">
        <f>IF(K5803=0,"0-0",(VLOOKUP(K5803,'[11]CONSOLIDADO PLAN DESARROLLO'!$DK$9:$DM$305,2,0)))</f>
        <v>0-0</v>
      </c>
      <c r="M5803" s="532" t="str">
        <f t="shared" si="265"/>
        <v>0-0</v>
      </c>
      <c r="N5803" s="526"/>
      <c r="O5803" s="535"/>
      <c r="AC5803" s="274"/>
    </row>
    <row r="5804" spans="1:29" x14ac:dyDescent="0.2">
      <c r="A5804" s="528"/>
      <c r="B5804" s="477" t="str">
        <f t="shared" si="264"/>
        <v xml:space="preserve"> </v>
      </c>
      <c r="C5804" s="477"/>
      <c r="D5804" s="526"/>
      <c r="E5804" s="529"/>
      <c r="F5804" s="529"/>
      <c r="G5804" s="530"/>
      <c r="H5804" s="530"/>
      <c r="I5804" s="532"/>
      <c r="J5804" s="531" t="e">
        <f>VLOOKUP(K5804,'[11]CONSOLIDADO PLAN DESARROLLO'!$DK$9:$DM6100,3,0)</f>
        <v>#N/A</v>
      </c>
      <c r="K5804" s="532"/>
      <c r="L5804" s="531" t="str">
        <f>IF(K5804=0,"0-0",(VLOOKUP(K5804,'[11]CONSOLIDADO PLAN DESARROLLO'!$DK$9:$DM$305,2,0)))</f>
        <v>0-0</v>
      </c>
      <c r="M5804" s="532" t="str">
        <f t="shared" si="265"/>
        <v>0-0</v>
      </c>
      <c r="N5804" s="526"/>
      <c r="O5804" s="535"/>
      <c r="AC5804" s="274"/>
    </row>
    <row r="5805" spans="1:29" x14ac:dyDescent="0.2">
      <c r="A5805" s="528"/>
      <c r="B5805" s="477" t="str">
        <f t="shared" si="264"/>
        <v xml:space="preserve"> </v>
      </c>
      <c r="C5805" s="477"/>
      <c r="D5805" s="526"/>
      <c r="E5805" s="529"/>
      <c r="F5805" s="529"/>
      <c r="G5805" s="530"/>
      <c r="H5805" s="530"/>
      <c r="I5805" s="532"/>
      <c r="J5805" s="531" t="e">
        <f>VLOOKUP(K5805,'[11]CONSOLIDADO PLAN DESARROLLO'!$DK$9:$DM6101,3,0)</f>
        <v>#N/A</v>
      </c>
      <c r="K5805" s="532"/>
      <c r="L5805" s="531" t="str">
        <f>IF(K5805=0,"0-0",(VLOOKUP(K5805,'[11]CONSOLIDADO PLAN DESARROLLO'!$DK$9:$DM$305,2,0)))</f>
        <v>0-0</v>
      </c>
      <c r="M5805" s="532" t="str">
        <f t="shared" si="265"/>
        <v>0-0</v>
      </c>
      <c r="N5805" s="526"/>
      <c r="O5805" s="535"/>
      <c r="AC5805" s="274"/>
    </row>
    <row r="5806" spans="1:29" x14ac:dyDescent="0.2">
      <c r="A5806" s="528"/>
      <c r="B5806" s="477" t="str">
        <f t="shared" si="264"/>
        <v xml:space="preserve"> </v>
      </c>
      <c r="C5806" s="477"/>
      <c r="D5806" s="526"/>
      <c r="E5806" s="529"/>
      <c r="F5806" s="529"/>
      <c r="G5806" s="530"/>
      <c r="H5806" s="530"/>
      <c r="I5806" s="532"/>
      <c r="J5806" s="531" t="e">
        <f>VLOOKUP(K5806,'[11]CONSOLIDADO PLAN DESARROLLO'!$DK$9:$DM6102,3,0)</f>
        <v>#N/A</v>
      </c>
      <c r="K5806" s="532"/>
      <c r="L5806" s="531" t="str">
        <f>IF(K5806=0,"0-0",(VLOOKUP(K5806,'[11]CONSOLIDADO PLAN DESARROLLO'!$DK$9:$DM$305,2,0)))</f>
        <v>0-0</v>
      </c>
      <c r="M5806" s="532" t="str">
        <f t="shared" si="265"/>
        <v>0-0</v>
      </c>
      <c r="N5806" s="526"/>
      <c r="O5806" s="535"/>
      <c r="AC5806" s="274"/>
    </row>
    <row r="5807" spans="1:29" x14ac:dyDescent="0.2">
      <c r="A5807" s="528"/>
      <c r="B5807" s="477" t="str">
        <f t="shared" si="264"/>
        <v xml:space="preserve"> </v>
      </c>
      <c r="C5807" s="477"/>
      <c r="D5807" s="526"/>
      <c r="E5807" s="529"/>
      <c r="F5807" s="529"/>
      <c r="G5807" s="530"/>
      <c r="H5807" s="530"/>
      <c r="I5807" s="532"/>
      <c r="J5807" s="531" t="e">
        <f>VLOOKUP(K5807,'[11]CONSOLIDADO PLAN DESARROLLO'!$DK$9:$DM6103,3,0)</f>
        <v>#N/A</v>
      </c>
      <c r="K5807" s="532"/>
      <c r="L5807" s="531" t="str">
        <f>IF(K5807=0,"0-0",(VLOOKUP(K5807,'[11]CONSOLIDADO PLAN DESARROLLO'!$DK$9:$DM$305,2,0)))</f>
        <v>0-0</v>
      </c>
      <c r="M5807" s="532" t="str">
        <f t="shared" si="265"/>
        <v>0-0</v>
      </c>
      <c r="N5807" s="526"/>
      <c r="O5807" s="535"/>
      <c r="AC5807" s="274"/>
    </row>
    <row r="5808" spans="1:29" x14ac:dyDescent="0.2">
      <c r="A5808" s="528"/>
      <c r="B5808" s="477" t="str">
        <f t="shared" si="264"/>
        <v xml:space="preserve"> </v>
      </c>
      <c r="C5808" s="477"/>
      <c r="D5808" s="526"/>
      <c r="E5808" s="529"/>
      <c r="F5808" s="529"/>
      <c r="G5808" s="530"/>
      <c r="H5808" s="530"/>
      <c r="I5808" s="532"/>
      <c r="J5808" s="531" t="e">
        <f>VLOOKUP(K5808,'[11]CONSOLIDADO PLAN DESARROLLO'!$DK$9:$DM6104,3,0)</f>
        <v>#N/A</v>
      </c>
      <c r="K5808" s="532"/>
      <c r="L5808" s="531" t="str">
        <f>IF(K5808=0,"0-0",(VLOOKUP(K5808,'[11]CONSOLIDADO PLAN DESARROLLO'!$DK$9:$DM$305,2,0)))</f>
        <v>0-0</v>
      </c>
      <c r="M5808" s="532" t="str">
        <f t="shared" si="265"/>
        <v>0-0</v>
      </c>
      <c r="N5808" s="526"/>
      <c r="O5808" s="535"/>
      <c r="AC5808" s="274"/>
    </row>
    <row r="5809" spans="1:29" x14ac:dyDescent="0.2">
      <c r="A5809" s="528"/>
      <c r="B5809" s="477" t="str">
        <f t="shared" si="264"/>
        <v xml:space="preserve"> </v>
      </c>
      <c r="C5809" s="477"/>
      <c r="D5809" s="526"/>
      <c r="E5809" s="529"/>
      <c r="F5809" s="529"/>
      <c r="G5809" s="530"/>
      <c r="H5809" s="530"/>
      <c r="I5809" s="532"/>
      <c r="J5809" s="531" t="e">
        <f>VLOOKUP(K5809,'[11]CONSOLIDADO PLAN DESARROLLO'!$DK$9:$DM6105,3,0)</f>
        <v>#N/A</v>
      </c>
      <c r="K5809" s="532"/>
      <c r="L5809" s="531" t="str">
        <f>IF(K5809=0,"0-0",(VLOOKUP(K5809,'[11]CONSOLIDADO PLAN DESARROLLO'!$DK$9:$DM$305,2,0)))</f>
        <v>0-0</v>
      </c>
      <c r="M5809" s="532" t="str">
        <f t="shared" si="265"/>
        <v>0-0</v>
      </c>
      <c r="N5809" s="526"/>
      <c r="O5809" s="535"/>
      <c r="AC5809" s="274"/>
    </row>
    <row r="5810" spans="1:29" x14ac:dyDescent="0.2">
      <c r="A5810" s="528"/>
      <c r="B5810" s="477" t="str">
        <f t="shared" si="264"/>
        <v xml:space="preserve"> </v>
      </c>
      <c r="C5810" s="477"/>
      <c r="D5810" s="526"/>
      <c r="E5810" s="529"/>
      <c r="F5810" s="529"/>
      <c r="G5810" s="530"/>
      <c r="H5810" s="530"/>
      <c r="I5810" s="532"/>
      <c r="J5810" s="531" t="e">
        <f>VLOOKUP(K5810,'[11]CONSOLIDADO PLAN DESARROLLO'!$DK$9:$DM6106,3,0)</f>
        <v>#N/A</v>
      </c>
      <c r="K5810" s="532"/>
      <c r="L5810" s="531" t="str">
        <f>IF(K5810=0,"0-0",(VLOOKUP(K5810,'[11]CONSOLIDADO PLAN DESARROLLO'!$DK$9:$DM$305,2,0)))</f>
        <v>0-0</v>
      </c>
      <c r="M5810" s="532" t="str">
        <f t="shared" si="265"/>
        <v>0-0</v>
      </c>
      <c r="N5810" s="526"/>
      <c r="O5810" s="535"/>
      <c r="AC5810" s="274"/>
    </row>
    <row r="5811" spans="1:29" x14ac:dyDescent="0.2">
      <c r="A5811" s="528"/>
      <c r="B5811" s="477" t="str">
        <f t="shared" si="264"/>
        <v xml:space="preserve"> </v>
      </c>
      <c r="C5811" s="477"/>
      <c r="D5811" s="526"/>
      <c r="E5811" s="529"/>
      <c r="F5811" s="529"/>
      <c r="G5811" s="530"/>
      <c r="H5811" s="530"/>
      <c r="I5811" s="532"/>
      <c r="J5811" s="531" t="e">
        <f>VLOOKUP(K5811,'[11]CONSOLIDADO PLAN DESARROLLO'!$DK$9:$DM6107,3,0)</f>
        <v>#N/A</v>
      </c>
      <c r="K5811" s="532"/>
      <c r="L5811" s="531" t="str">
        <f>IF(K5811=0,"0-0",(VLOOKUP(K5811,'[11]CONSOLIDADO PLAN DESARROLLO'!$DK$9:$DM$305,2,0)))</f>
        <v>0-0</v>
      </c>
      <c r="M5811" s="532" t="str">
        <f t="shared" si="265"/>
        <v>0-0</v>
      </c>
      <c r="N5811" s="526"/>
      <c r="O5811" s="535"/>
      <c r="AC5811" s="274"/>
    </row>
    <row r="5812" spans="1:29" x14ac:dyDescent="0.2">
      <c r="A5812" s="528"/>
      <c r="B5812" s="477" t="str">
        <f t="shared" si="264"/>
        <v xml:space="preserve"> </v>
      </c>
      <c r="C5812" s="477"/>
      <c r="D5812" s="526"/>
      <c r="E5812" s="529"/>
      <c r="F5812" s="529"/>
      <c r="G5812" s="530"/>
      <c r="H5812" s="530"/>
      <c r="I5812" s="532"/>
      <c r="J5812" s="531" t="e">
        <f>VLOOKUP(K5812,'[11]CONSOLIDADO PLAN DESARROLLO'!$DK$9:$DM6108,3,0)</f>
        <v>#N/A</v>
      </c>
      <c r="K5812" s="532"/>
      <c r="L5812" s="531" t="str">
        <f>IF(K5812=0,"0-0",(VLOOKUP(K5812,'[11]CONSOLIDADO PLAN DESARROLLO'!$DK$9:$DM$305,2,0)))</f>
        <v>0-0</v>
      </c>
      <c r="M5812" s="532" t="str">
        <f t="shared" si="265"/>
        <v>0-0</v>
      </c>
      <c r="N5812" s="526"/>
      <c r="O5812" s="535"/>
      <c r="AC5812" s="274"/>
    </row>
    <row r="5813" spans="1:29" x14ac:dyDescent="0.2">
      <c r="A5813" s="528"/>
      <c r="B5813" s="477" t="str">
        <f t="shared" si="264"/>
        <v xml:space="preserve"> </v>
      </c>
      <c r="C5813" s="477"/>
      <c r="D5813" s="526"/>
      <c r="E5813" s="529"/>
      <c r="F5813" s="529"/>
      <c r="G5813" s="530"/>
      <c r="H5813" s="530"/>
      <c r="I5813" s="532"/>
      <c r="J5813" s="531" t="e">
        <f>VLOOKUP(K5813,'[11]CONSOLIDADO PLAN DESARROLLO'!$DK$9:$DM6109,3,0)</f>
        <v>#N/A</v>
      </c>
      <c r="K5813" s="532"/>
      <c r="L5813" s="531" t="str">
        <f>IF(K5813=0,"0-0",(VLOOKUP(K5813,'[11]CONSOLIDADO PLAN DESARROLLO'!$DK$9:$DM$305,2,0)))</f>
        <v>0-0</v>
      </c>
      <c r="M5813" s="532" t="str">
        <f t="shared" si="265"/>
        <v>0-0</v>
      </c>
      <c r="N5813" s="526"/>
      <c r="O5813" s="535"/>
      <c r="AC5813" s="274"/>
    </row>
    <row r="5814" spans="1:29" x14ac:dyDescent="0.2">
      <c r="A5814" s="528"/>
      <c r="B5814" s="477" t="str">
        <f t="shared" si="264"/>
        <v xml:space="preserve"> </v>
      </c>
      <c r="C5814" s="477"/>
      <c r="D5814" s="526"/>
      <c r="E5814" s="529"/>
      <c r="F5814" s="529"/>
      <c r="G5814" s="530"/>
      <c r="H5814" s="530"/>
      <c r="I5814" s="532"/>
      <c r="J5814" s="531" t="e">
        <f>VLOOKUP(K5814,'[11]CONSOLIDADO PLAN DESARROLLO'!$DK$9:$DM6110,3,0)</f>
        <v>#N/A</v>
      </c>
      <c r="K5814" s="532"/>
      <c r="L5814" s="531" t="str">
        <f>IF(K5814=0,"0-0",(VLOOKUP(K5814,'[11]CONSOLIDADO PLAN DESARROLLO'!$DK$9:$DM$305,2,0)))</f>
        <v>0-0</v>
      </c>
      <c r="M5814" s="532" t="str">
        <f t="shared" si="265"/>
        <v>0-0</v>
      </c>
      <c r="N5814" s="526"/>
      <c r="O5814" s="535"/>
      <c r="AC5814" s="274"/>
    </row>
    <row r="5815" spans="1:29" x14ac:dyDescent="0.2">
      <c r="A5815" s="528"/>
      <c r="B5815" s="477" t="str">
        <f t="shared" si="264"/>
        <v xml:space="preserve"> </v>
      </c>
      <c r="C5815" s="477"/>
      <c r="D5815" s="526"/>
      <c r="E5815" s="529"/>
      <c r="F5815" s="529"/>
      <c r="G5815" s="530"/>
      <c r="H5815" s="530"/>
      <c r="I5815" s="532"/>
      <c r="J5815" s="531" t="e">
        <f>VLOOKUP(K5815,'[11]CONSOLIDADO PLAN DESARROLLO'!$DK$9:$DM6111,3,0)</f>
        <v>#N/A</v>
      </c>
      <c r="K5815" s="532"/>
      <c r="L5815" s="531" t="str">
        <f>IF(K5815=0,"0-0",(VLOOKUP(K5815,'[11]CONSOLIDADO PLAN DESARROLLO'!$DK$9:$DM$305,2,0)))</f>
        <v>0-0</v>
      </c>
      <c r="M5815" s="532" t="str">
        <f t="shared" si="265"/>
        <v>0-0</v>
      </c>
      <c r="N5815" s="526"/>
      <c r="O5815" s="535"/>
      <c r="AC5815" s="274"/>
    </row>
    <row r="5816" spans="1:29" x14ac:dyDescent="0.2">
      <c r="A5816" s="528"/>
      <c r="B5816" s="477" t="str">
        <f t="shared" si="264"/>
        <v xml:space="preserve"> </v>
      </c>
      <c r="C5816" s="477"/>
      <c r="D5816" s="526"/>
      <c r="E5816" s="529"/>
      <c r="F5816" s="529"/>
      <c r="G5816" s="530"/>
      <c r="H5816" s="530"/>
      <c r="I5816" s="532"/>
      <c r="J5816" s="531" t="e">
        <f>VLOOKUP(K5816,'[11]CONSOLIDADO PLAN DESARROLLO'!$DK$9:$DM6112,3,0)</f>
        <v>#N/A</v>
      </c>
      <c r="K5816" s="532"/>
      <c r="L5816" s="531" t="str">
        <f>IF(K5816=0,"0-0",(VLOOKUP(K5816,'[11]CONSOLIDADO PLAN DESARROLLO'!$DK$9:$DM$305,2,0)))</f>
        <v>0-0</v>
      </c>
      <c r="M5816" s="532" t="str">
        <f t="shared" si="265"/>
        <v>0-0</v>
      </c>
      <c r="N5816" s="526"/>
      <c r="O5816" s="535"/>
      <c r="AC5816" s="274"/>
    </row>
    <row r="5817" spans="1:29" x14ac:dyDescent="0.2">
      <c r="A5817" s="528"/>
      <c r="B5817" s="477" t="str">
        <f t="shared" si="264"/>
        <v xml:space="preserve"> </v>
      </c>
      <c r="C5817" s="477"/>
      <c r="D5817" s="526"/>
      <c r="E5817" s="529"/>
      <c r="F5817" s="529"/>
      <c r="G5817" s="530"/>
      <c r="H5817" s="530"/>
      <c r="I5817" s="532"/>
      <c r="J5817" s="531" t="e">
        <f>VLOOKUP(K5817,'[11]CONSOLIDADO PLAN DESARROLLO'!$DK$9:$DM6113,3,0)</f>
        <v>#N/A</v>
      </c>
      <c r="K5817" s="532"/>
      <c r="L5817" s="531" t="str">
        <f>IF(K5817=0,"0-0",(VLOOKUP(K5817,'[11]CONSOLIDADO PLAN DESARROLLO'!$DK$9:$DM$305,2,0)))</f>
        <v>0-0</v>
      </c>
      <c r="M5817" s="532" t="str">
        <f t="shared" si="265"/>
        <v>0-0</v>
      </c>
      <c r="N5817" s="526"/>
      <c r="O5817" s="535"/>
      <c r="AC5817" s="274"/>
    </row>
    <row r="5818" spans="1:29" x14ac:dyDescent="0.2">
      <c r="A5818" s="528"/>
      <c r="B5818" s="477" t="str">
        <f t="shared" si="264"/>
        <v xml:space="preserve"> </v>
      </c>
      <c r="C5818" s="477"/>
      <c r="D5818" s="526"/>
      <c r="E5818" s="529"/>
      <c r="F5818" s="529"/>
      <c r="G5818" s="530"/>
      <c r="H5818" s="530"/>
      <c r="I5818" s="532"/>
      <c r="J5818" s="531" t="e">
        <f>VLOOKUP(K5818,'[11]CONSOLIDADO PLAN DESARROLLO'!$DK$9:$DM6114,3,0)</f>
        <v>#N/A</v>
      </c>
      <c r="K5818" s="532"/>
      <c r="L5818" s="531" t="str">
        <f>IF(K5818=0,"0-0",(VLOOKUP(K5818,'[11]CONSOLIDADO PLAN DESARROLLO'!$DK$9:$DM$305,2,0)))</f>
        <v>0-0</v>
      </c>
      <c r="M5818" s="532" t="str">
        <f t="shared" si="265"/>
        <v>0-0</v>
      </c>
      <c r="N5818" s="526"/>
      <c r="O5818" s="535"/>
      <c r="AC5818" s="274"/>
    </row>
    <row r="5819" spans="1:29" x14ac:dyDescent="0.2">
      <c r="A5819" s="528"/>
      <c r="B5819" s="477" t="str">
        <f t="shared" si="264"/>
        <v xml:space="preserve"> </v>
      </c>
      <c r="C5819" s="477"/>
      <c r="D5819" s="526"/>
      <c r="E5819" s="529"/>
      <c r="F5819" s="529"/>
      <c r="G5819" s="530"/>
      <c r="H5819" s="530"/>
      <c r="I5819" s="532"/>
      <c r="J5819" s="531" t="e">
        <f>VLOOKUP(K5819,'[11]CONSOLIDADO PLAN DESARROLLO'!$DK$9:$DM6115,3,0)</f>
        <v>#N/A</v>
      </c>
      <c r="K5819" s="532"/>
      <c r="L5819" s="531" t="str">
        <f>IF(K5819=0,"0-0",(VLOOKUP(K5819,'[11]CONSOLIDADO PLAN DESARROLLO'!$DK$9:$DM$305,2,0)))</f>
        <v>0-0</v>
      </c>
      <c r="M5819" s="532" t="str">
        <f t="shared" si="265"/>
        <v>0-0</v>
      </c>
      <c r="N5819" s="526"/>
      <c r="O5819" s="535"/>
      <c r="AC5819" s="274"/>
    </row>
    <row r="5820" spans="1:29" x14ac:dyDescent="0.2">
      <c r="A5820" s="528"/>
      <c r="B5820" s="477" t="str">
        <f t="shared" si="264"/>
        <v xml:space="preserve"> </v>
      </c>
      <c r="C5820" s="477"/>
      <c r="D5820" s="526"/>
      <c r="E5820" s="529"/>
      <c r="F5820" s="529"/>
      <c r="G5820" s="530"/>
      <c r="H5820" s="530"/>
      <c r="I5820" s="532"/>
      <c r="J5820" s="531" t="e">
        <f>VLOOKUP(K5820,'[11]CONSOLIDADO PLAN DESARROLLO'!$DK$9:$DM6116,3,0)</f>
        <v>#N/A</v>
      </c>
      <c r="K5820" s="532"/>
      <c r="L5820" s="531" t="str">
        <f>IF(K5820=0,"0-0",(VLOOKUP(K5820,'[11]CONSOLIDADO PLAN DESARROLLO'!$DK$9:$DM$305,2,0)))</f>
        <v>0-0</v>
      </c>
      <c r="M5820" s="532" t="str">
        <f t="shared" si="265"/>
        <v>0-0</v>
      </c>
      <c r="N5820" s="526"/>
      <c r="O5820" s="535"/>
      <c r="AC5820" s="274"/>
    </row>
    <row r="5821" spans="1:29" x14ac:dyDescent="0.2">
      <c r="A5821" s="528"/>
      <c r="B5821" s="477" t="str">
        <f t="shared" si="264"/>
        <v xml:space="preserve"> </v>
      </c>
      <c r="C5821" s="477"/>
      <c r="D5821" s="526"/>
      <c r="E5821" s="529"/>
      <c r="F5821" s="529"/>
      <c r="G5821" s="530"/>
      <c r="H5821" s="530"/>
      <c r="I5821" s="532"/>
      <c r="J5821" s="531" t="e">
        <f>VLOOKUP(K5821,'[11]CONSOLIDADO PLAN DESARROLLO'!$DK$9:$DM6117,3,0)</f>
        <v>#N/A</v>
      </c>
      <c r="K5821" s="532"/>
      <c r="L5821" s="531" t="str">
        <f>IF(K5821=0,"0-0",(VLOOKUP(K5821,'[11]CONSOLIDADO PLAN DESARROLLO'!$DK$9:$DM$305,2,0)))</f>
        <v>0-0</v>
      </c>
      <c r="M5821" s="532" t="str">
        <f t="shared" si="265"/>
        <v>0-0</v>
      </c>
      <c r="N5821" s="526"/>
      <c r="O5821" s="535"/>
      <c r="AC5821" s="274"/>
    </row>
    <row r="5822" spans="1:29" x14ac:dyDescent="0.2">
      <c r="A5822" s="528"/>
      <c r="B5822" s="477" t="str">
        <f t="shared" si="264"/>
        <v xml:space="preserve"> </v>
      </c>
      <c r="C5822" s="477"/>
      <c r="D5822" s="526"/>
      <c r="E5822" s="529"/>
      <c r="F5822" s="529"/>
      <c r="G5822" s="530"/>
      <c r="H5822" s="530"/>
      <c r="I5822" s="532"/>
      <c r="J5822" s="531" t="e">
        <f>VLOOKUP(K5822,'[11]CONSOLIDADO PLAN DESARROLLO'!$DK$9:$DM6118,3,0)</f>
        <v>#N/A</v>
      </c>
      <c r="K5822" s="532"/>
      <c r="L5822" s="531" t="str">
        <f>IF(K5822=0,"0-0",(VLOOKUP(K5822,'[11]CONSOLIDADO PLAN DESARROLLO'!$DK$9:$DM$305,2,0)))</f>
        <v>0-0</v>
      </c>
      <c r="M5822" s="532" t="str">
        <f t="shared" si="265"/>
        <v>0-0</v>
      </c>
      <c r="N5822" s="526"/>
      <c r="O5822" s="535"/>
      <c r="AC5822" s="274"/>
    </row>
    <row r="5823" spans="1:29" x14ac:dyDescent="0.2">
      <c r="A5823" s="528"/>
      <c r="B5823" s="477" t="str">
        <f t="shared" si="264"/>
        <v xml:space="preserve"> </v>
      </c>
      <c r="C5823" s="477"/>
      <c r="D5823" s="526"/>
      <c r="E5823" s="529"/>
      <c r="F5823" s="529"/>
      <c r="G5823" s="530"/>
      <c r="H5823" s="530"/>
      <c r="I5823" s="532"/>
      <c r="J5823" s="531" t="e">
        <f>VLOOKUP(K5823,'[11]CONSOLIDADO PLAN DESARROLLO'!$DK$9:$DM6119,3,0)</f>
        <v>#N/A</v>
      </c>
      <c r="K5823" s="532"/>
      <c r="L5823" s="531" t="str">
        <f>IF(K5823=0,"0-0",(VLOOKUP(K5823,'[11]CONSOLIDADO PLAN DESARROLLO'!$DK$9:$DM$305,2,0)))</f>
        <v>0-0</v>
      </c>
      <c r="M5823" s="532" t="str">
        <f t="shared" si="265"/>
        <v>0-0</v>
      </c>
      <c r="N5823" s="526"/>
      <c r="O5823" s="535"/>
      <c r="AC5823" s="274"/>
    </row>
    <row r="5824" spans="1:29" x14ac:dyDescent="0.2">
      <c r="A5824" s="528"/>
      <c r="B5824" s="477" t="str">
        <f t="shared" si="264"/>
        <v xml:space="preserve"> </v>
      </c>
      <c r="C5824" s="477"/>
      <c r="D5824" s="526"/>
      <c r="E5824" s="529"/>
      <c r="F5824" s="529"/>
      <c r="G5824" s="530"/>
      <c r="H5824" s="530"/>
      <c r="I5824" s="532"/>
      <c r="J5824" s="531" t="e">
        <f>VLOOKUP(K5824,'[11]CONSOLIDADO PLAN DESARROLLO'!$DK$9:$DM6120,3,0)</f>
        <v>#N/A</v>
      </c>
      <c r="K5824" s="532"/>
      <c r="L5824" s="531" t="str">
        <f>IF(K5824=0,"0-0",(VLOOKUP(K5824,'[11]CONSOLIDADO PLAN DESARROLLO'!$DK$9:$DM$305,2,0)))</f>
        <v>0-0</v>
      </c>
      <c r="M5824" s="532" t="str">
        <f t="shared" si="265"/>
        <v>0-0</v>
      </c>
      <c r="N5824" s="526"/>
      <c r="O5824" s="535"/>
      <c r="AC5824" s="274"/>
    </row>
    <row r="5825" spans="1:29" x14ac:dyDescent="0.2">
      <c r="A5825" s="528"/>
      <c r="B5825" s="477" t="str">
        <f t="shared" si="264"/>
        <v xml:space="preserve"> </v>
      </c>
      <c r="C5825" s="477"/>
      <c r="D5825" s="526"/>
      <c r="E5825" s="529"/>
      <c r="F5825" s="529"/>
      <c r="G5825" s="530"/>
      <c r="H5825" s="530"/>
      <c r="I5825" s="532"/>
      <c r="J5825" s="531" t="e">
        <f>VLOOKUP(K5825,'[11]CONSOLIDADO PLAN DESARROLLO'!$DK$9:$DM6121,3,0)</f>
        <v>#N/A</v>
      </c>
      <c r="K5825" s="532"/>
      <c r="L5825" s="531" t="str">
        <f>IF(K5825=0,"0-0",(VLOOKUP(K5825,'[11]CONSOLIDADO PLAN DESARROLLO'!$DK$9:$DM$305,2,0)))</f>
        <v>0-0</v>
      </c>
      <c r="M5825" s="532" t="str">
        <f t="shared" si="265"/>
        <v>0-0</v>
      </c>
      <c r="N5825" s="526"/>
      <c r="O5825" s="535"/>
      <c r="AC5825" s="274"/>
    </row>
    <row r="5826" spans="1:29" x14ac:dyDescent="0.2">
      <c r="A5826" s="528"/>
      <c r="B5826" s="477" t="str">
        <f t="shared" si="264"/>
        <v xml:space="preserve"> </v>
      </c>
      <c r="C5826" s="477"/>
      <c r="D5826" s="526"/>
      <c r="E5826" s="529"/>
      <c r="F5826" s="529"/>
      <c r="G5826" s="530"/>
      <c r="H5826" s="530"/>
      <c r="I5826" s="532"/>
      <c r="J5826" s="531" t="e">
        <f>VLOOKUP(K5826,'[11]CONSOLIDADO PLAN DESARROLLO'!$DK$9:$DM6122,3,0)</f>
        <v>#N/A</v>
      </c>
      <c r="K5826" s="532"/>
      <c r="L5826" s="531" t="str">
        <f>IF(K5826=0,"0-0",(VLOOKUP(K5826,'[11]CONSOLIDADO PLAN DESARROLLO'!$DK$9:$DM$305,2,0)))</f>
        <v>0-0</v>
      </c>
      <c r="M5826" s="532" t="str">
        <f t="shared" si="265"/>
        <v>0-0</v>
      </c>
      <c r="N5826" s="526"/>
      <c r="O5826" s="535"/>
      <c r="AC5826" s="274"/>
    </row>
    <row r="5827" spans="1:29" x14ac:dyDescent="0.2">
      <c r="A5827" s="528"/>
      <c r="B5827" s="477" t="str">
        <f t="shared" ref="B5827:B5890" si="266">+CONCATENATE(C5827," ",(LEFT(I5827,(3))))</f>
        <v xml:space="preserve"> </v>
      </c>
      <c r="C5827" s="477"/>
      <c r="D5827" s="526"/>
      <c r="E5827" s="529"/>
      <c r="F5827" s="529"/>
      <c r="G5827" s="530"/>
      <c r="H5827" s="530"/>
      <c r="I5827" s="532"/>
      <c r="J5827" s="531" t="e">
        <f>VLOOKUP(K5827,'[11]CONSOLIDADO PLAN DESARROLLO'!$DK$9:$DM6123,3,0)</f>
        <v>#N/A</v>
      </c>
      <c r="K5827" s="532"/>
      <c r="L5827" s="531" t="str">
        <f>IF(K5827=0,"0-0",(VLOOKUP(K5827,'[11]CONSOLIDADO PLAN DESARROLLO'!$DK$9:$DM$305,2,0)))</f>
        <v>0-0</v>
      </c>
      <c r="M5827" s="532" t="str">
        <f t="shared" ref="M5827:M5890" si="267">IF(I5827=0,"0-0",(VLOOKUP(I5827,$Q$2:$V$191,$P$1,0)))</f>
        <v>0-0</v>
      </c>
      <c r="N5827" s="526"/>
      <c r="O5827" s="535"/>
      <c r="AC5827" s="274"/>
    </row>
    <row r="5828" spans="1:29" x14ac:dyDescent="0.2">
      <c r="A5828" s="528"/>
      <c r="B5828" s="477" t="str">
        <f t="shared" si="266"/>
        <v xml:space="preserve"> </v>
      </c>
      <c r="C5828" s="477"/>
      <c r="D5828" s="526"/>
      <c r="E5828" s="529"/>
      <c r="F5828" s="529"/>
      <c r="G5828" s="530"/>
      <c r="H5828" s="530"/>
      <c r="I5828" s="532"/>
      <c r="J5828" s="531" t="e">
        <f>VLOOKUP(K5828,'[11]CONSOLIDADO PLAN DESARROLLO'!$DK$9:$DM6124,3,0)</f>
        <v>#N/A</v>
      </c>
      <c r="K5828" s="532"/>
      <c r="L5828" s="531" t="str">
        <f>IF(K5828=0,"0-0",(VLOOKUP(K5828,'[11]CONSOLIDADO PLAN DESARROLLO'!$DK$9:$DM$305,2,0)))</f>
        <v>0-0</v>
      </c>
      <c r="M5828" s="532" t="str">
        <f t="shared" si="267"/>
        <v>0-0</v>
      </c>
      <c r="N5828" s="526"/>
      <c r="O5828" s="535"/>
      <c r="AC5828" s="274"/>
    </row>
    <row r="5829" spans="1:29" x14ac:dyDescent="0.2">
      <c r="A5829" s="528"/>
      <c r="B5829" s="477" t="str">
        <f t="shared" si="266"/>
        <v xml:space="preserve"> </v>
      </c>
      <c r="C5829" s="477"/>
      <c r="D5829" s="526"/>
      <c r="E5829" s="529"/>
      <c r="F5829" s="529"/>
      <c r="G5829" s="530"/>
      <c r="H5829" s="530"/>
      <c r="I5829" s="532"/>
      <c r="J5829" s="531" t="e">
        <f>VLOOKUP(K5829,'[11]CONSOLIDADO PLAN DESARROLLO'!$DK$9:$DM6125,3,0)</f>
        <v>#N/A</v>
      </c>
      <c r="K5829" s="532"/>
      <c r="L5829" s="531" t="str">
        <f>IF(K5829=0,"0-0",(VLOOKUP(K5829,'[11]CONSOLIDADO PLAN DESARROLLO'!$DK$9:$DM$305,2,0)))</f>
        <v>0-0</v>
      </c>
      <c r="M5829" s="532" t="str">
        <f t="shared" si="267"/>
        <v>0-0</v>
      </c>
      <c r="N5829" s="526"/>
      <c r="O5829" s="535"/>
      <c r="AC5829" s="274"/>
    </row>
    <row r="5830" spans="1:29" x14ac:dyDescent="0.2">
      <c r="A5830" s="528"/>
      <c r="B5830" s="477" t="str">
        <f t="shared" si="266"/>
        <v xml:space="preserve"> </v>
      </c>
      <c r="C5830" s="477"/>
      <c r="D5830" s="526"/>
      <c r="E5830" s="529"/>
      <c r="F5830" s="529"/>
      <c r="G5830" s="530"/>
      <c r="H5830" s="530"/>
      <c r="I5830" s="532"/>
      <c r="J5830" s="531" t="e">
        <f>VLOOKUP(K5830,'[11]CONSOLIDADO PLAN DESARROLLO'!$DK$9:$DM6126,3,0)</f>
        <v>#N/A</v>
      </c>
      <c r="K5830" s="532"/>
      <c r="L5830" s="531" t="str">
        <f>IF(K5830=0,"0-0",(VLOOKUP(K5830,'[11]CONSOLIDADO PLAN DESARROLLO'!$DK$9:$DM$305,2,0)))</f>
        <v>0-0</v>
      </c>
      <c r="M5830" s="532" t="str">
        <f t="shared" si="267"/>
        <v>0-0</v>
      </c>
      <c r="N5830" s="526"/>
      <c r="O5830" s="535"/>
      <c r="AC5830" s="274"/>
    </row>
    <row r="5831" spans="1:29" x14ac:dyDescent="0.2">
      <c r="A5831" s="528"/>
      <c r="B5831" s="477" t="str">
        <f t="shared" si="266"/>
        <v xml:space="preserve"> </v>
      </c>
      <c r="C5831" s="477"/>
      <c r="D5831" s="526"/>
      <c r="E5831" s="529"/>
      <c r="F5831" s="529"/>
      <c r="G5831" s="530"/>
      <c r="H5831" s="530"/>
      <c r="I5831" s="532"/>
      <c r="J5831" s="531" t="e">
        <f>VLOOKUP(K5831,'[11]CONSOLIDADO PLAN DESARROLLO'!$DK$9:$DM6127,3,0)</f>
        <v>#N/A</v>
      </c>
      <c r="K5831" s="532"/>
      <c r="L5831" s="531" t="str">
        <f>IF(K5831=0,"0-0",(VLOOKUP(K5831,'[11]CONSOLIDADO PLAN DESARROLLO'!$DK$9:$DM$305,2,0)))</f>
        <v>0-0</v>
      </c>
      <c r="M5831" s="532" t="str">
        <f t="shared" si="267"/>
        <v>0-0</v>
      </c>
      <c r="N5831" s="526"/>
      <c r="O5831" s="535"/>
      <c r="AC5831" s="274"/>
    </row>
    <row r="5832" spans="1:29" x14ac:dyDescent="0.2">
      <c r="A5832" s="528"/>
      <c r="B5832" s="477" t="str">
        <f t="shared" si="266"/>
        <v xml:space="preserve"> </v>
      </c>
      <c r="C5832" s="477"/>
      <c r="D5832" s="526"/>
      <c r="E5832" s="529"/>
      <c r="F5832" s="529"/>
      <c r="G5832" s="530"/>
      <c r="H5832" s="530"/>
      <c r="I5832" s="532"/>
      <c r="J5832" s="531" t="e">
        <f>VLOOKUP(K5832,'[11]CONSOLIDADO PLAN DESARROLLO'!$DK$9:$DM6128,3,0)</f>
        <v>#N/A</v>
      </c>
      <c r="K5832" s="532"/>
      <c r="L5832" s="531" t="str">
        <f>IF(K5832=0,"0-0",(VLOOKUP(K5832,'[11]CONSOLIDADO PLAN DESARROLLO'!$DK$9:$DM$305,2,0)))</f>
        <v>0-0</v>
      </c>
      <c r="M5832" s="532" t="str">
        <f t="shared" si="267"/>
        <v>0-0</v>
      </c>
      <c r="N5832" s="526"/>
      <c r="O5832" s="535"/>
      <c r="AC5832" s="274"/>
    </row>
    <row r="5833" spans="1:29" x14ac:dyDescent="0.2">
      <c r="A5833" s="528"/>
      <c r="B5833" s="477" t="str">
        <f t="shared" si="266"/>
        <v xml:space="preserve"> </v>
      </c>
      <c r="C5833" s="477"/>
      <c r="D5833" s="526"/>
      <c r="E5833" s="529"/>
      <c r="F5833" s="529"/>
      <c r="G5833" s="530"/>
      <c r="H5833" s="530"/>
      <c r="I5833" s="532"/>
      <c r="J5833" s="531" t="e">
        <f>VLOOKUP(K5833,'[11]CONSOLIDADO PLAN DESARROLLO'!$DK$9:$DM6129,3,0)</f>
        <v>#N/A</v>
      </c>
      <c r="K5833" s="532"/>
      <c r="L5833" s="531" t="str">
        <f>IF(K5833=0,"0-0",(VLOOKUP(K5833,'[11]CONSOLIDADO PLAN DESARROLLO'!$DK$9:$DM$305,2,0)))</f>
        <v>0-0</v>
      </c>
      <c r="M5833" s="532" t="str">
        <f t="shared" si="267"/>
        <v>0-0</v>
      </c>
      <c r="N5833" s="526"/>
      <c r="O5833" s="535"/>
      <c r="AC5833" s="274"/>
    </row>
    <row r="5834" spans="1:29" x14ac:dyDescent="0.2">
      <c r="A5834" s="528"/>
      <c r="B5834" s="477" t="str">
        <f t="shared" si="266"/>
        <v xml:space="preserve"> </v>
      </c>
      <c r="C5834" s="477"/>
      <c r="D5834" s="526"/>
      <c r="E5834" s="529"/>
      <c r="F5834" s="529"/>
      <c r="G5834" s="530"/>
      <c r="H5834" s="530"/>
      <c r="I5834" s="532"/>
      <c r="J5834" s="531" t="e">
        <f>VLOOKUP(K5834,'[11]CONSOLIDADO PLAN DESARROLLO'!$DK$9:$DM6130,3,0)</f>
        <v>#N/A</v>
      </c>
      <c r="K5834" s="532"/>
      <c r="L5834" s="531" t="str">
        <f>IF(K5834=0,"0-0",(VLOOKUP(K5834,'[11]CONSOLIDADO PLAN DESARROLLO'!$DK$9:$DM$305,2,0)))</f>
        <v>0-0</v>
      </c>
      <c r="M5834" s="532" t="str">
        <f t="shared" si="267"/>
        <v>0-0</v>
      </c>
      <c r="N5834" s="526"/>
      <c r="O5834" s="535"/>
      <c r="AC5834" s="274"/>
    </row>
    <row r="5835" spans="1:29" x14ac:dyDescent="0.2">
      <c r="A5835" s="528"/>
      <c r="B5835" s="477" t="str">
        <f t="shared" si="266"/>
        <v xml:space="preserve"> </v>
      </c>
      <c r="C5835" s="477"/>
      <c r="D5835" s="526"/>
      <c r="E5835" s="529"/>
      <c r="F5835" s="529"/>
      <c r="G5835" s="530"/>
      <c r="H5835" s="530"/>
      <c r="I5835" s="532"/>
      <c r="J5835" s="531" t="e">
        <f>VLOOKUP(K5835,'[11]CONSOLIDADO PLAN DESARROLLO'!$DK$9:$DM6131,3,0)</f>
        <v>#N/A</v>
      </c>
      <c r="K5835" s="532"/>
      <c r="L5835" s="531" t="str">
        <f>IF(K5835=0,"0-0",(VLOOKUP(K5835,'[11]CONSOLIDADO PLAN DESARROLLO'!$DK$9:$DM$305,2,0)))</f>
        <v>0-0</v>
      </c>
      <c r="M5835" s="532" t="str">
        <f t="shared" si="267"/>
        <v>0-0</v>
      </c>
      <c r="N5835" s="526"/>
      <c r="O5835" s="535"/>
      <c r="AC5835" s="274"/>
    </row>
    <row r="5836" spans="1:29" x14ac:dyDescent="0.2">
      <c r="A5836" s="528"/>
      <c r="B5836" s="477" t="str">
        <f t="shared" si="266"/>
        <v xml:space="preserve"> </v>
      </c>
      <c r="C5836" s="477"/>
      <c r="D5836" s="526"/>
      <c r="E5836" s="529"/>
      <c r="F5836" s="529"/>
      <c r="G5836" s="530"/>
      <c r="H5836" s="530"/>
      <c r="I5836" s="532"/>
      <c r="J5836" s="531" t="e">
        <f>VLOOKUP(K5836,'[11]CONSOLIDADO PLAN DESARROLLO'!$DK$9:$DM6132,3,0)</f>
        <v>#N/A</v>
      </c>
      <c r="K5836" s="532"/>
      <c r="L5836" s="531" t="str">
        <f>IF(K5836=0,"0-0",(VLOOKUP(K5836,'[11]CONSOLIDADO PLAN DESARROLLO'!$DK$9:$DM$305,2,0)))</f>
        <v>0-0</v>
      </c>
      <c r="M5836" s="532" t="str">
        <f t="shared" si="267"/>
        <v>0-0</v>
      </c>
      <c r="N5836" s="526"/>
      <c r="O5836" s="535"/>
      <c r="AC5836" s="274"/>
    </row>
    <row r="5837" spans="1:29" x14ac:dyDescent="0.2">
      <c r="A5837" s="528"/>
      <c r="B5837" s="477" t="str">
        <f t="shared" si="266"/>
        <v xml:space="preserve"> </v>
      </c>
      <c r="C5837" s="477"/>
      <c r="D5837" s="526"/>
      <c r="E5837" s="529"/>
      <c r="F5837" s="529"/>
      <c r="G5837" s="530"/>
      <c r="H5837" s="530"/>
      <c r="I5837" s="532"/>
      <c r="J5837" s="531" t="e">
        <f>VLOOKUP(K5837,'[11]CONSOLIDADO PLAN DESARROLLO'!$DK$9:$DM6133,3,0)</f>
        <v>#N/A</v>
      </c>
      <c r="K5837" s="532"/>
      <c r="L5837" s="531" t="str">
        <f>IF(K5837=0,"0-0",(VLOOKUP(K5837,'[11]CONSOLIDADO PLAN DESARROLLO'!$DK$9:$DM$305,2,0)))</f>
        <v>0-0</v>
      </c>
      <c r="M5837" s="532" t="str">
        <f t="shared" si="267"/>
        <v>0-0</v>
      </c>
      <c r="N5837" s="526"/>
      <c r="O5837" s="535"/>
      <c r="AC5837" s="274"/>
    </row>
    <row r="5838" spans="1:29" x14ac:dyDescent="0.2">
      <c r="A5838" s="528"/>
      <c r="B5838" s="477" t="str">
        <f t="shared" si="266"/>
        <v xml:space="preserve"> </v>
      </c>
      <c r="C5838" s="477"/>
      <c r="D5838" s="526"/>
      <c r="E5838" s="529"/>
      <c r="F5838" s="529"/>
      <c r="G5838" s="530"/>
      <c r="H5838" s="530"/>
      <c r="I5838" s="532"/>
      <c r="J5838" s="531" t="e">
        <f>VLOOKUP(K5838,'[11]CONSOLIDADO PLAN DESARROLLO'!$DK$9:$DM6134,3,0)</f>
        <v>#N/A</v>
      </c>
      <c r="K5838" s="532"/>
      <c r="L5838" s="531" t="str">
        <f>IF(K5838=0,"0-0",(VLOOKUP(K5838,'[11]CONSOLIDADO PLAN DESARROLLO'!$DK$9:$DM$305,2,0)))</f>
        <v>0-0</v>
      </c>
      <c r="M5838" s="532" t="str">
        <f t="shared" si="267"/>
        <v>0-0</v>
      </c>
      <c r="N5838" s="526"/>
      <c r="O5838" s="535"/>
      <c r="AC5838" s="274"/>
    </row>
    <row r="5839" spans="1:29" x14ac:dyDescent="0.2">
      <c r="A5839" s="528"/>
      <c r="B5839" s="477" t="str">
        <f t="shared" si="266"/>
        <v xml:space="preserve"> </v>
      </c>
      <c r="C5839" s="477"/>
      <c r="D5839" s="526"/>
      <c r="E5839" s="529"/>
      <c r="F5839" s="529"/>
      <c r="G5839" s="530"/>
      <c r="H5839" s="530"/>
      <c r="I5839" s="532"/>
      <c r="J5839" s="531" t="e">
        <f>VLOOKUP(K5839,'[11]CONSOLIDADO PLAN DESARROLLO'!$DK$9:$DM6135,3,0)</f>
        <v>#N/A</v>
      </c>
      <c r="K5839" s="532"/>
      <c r="L5839" s="531" t="str">
        <f>IF(K5839=0,"0-0",(VLOOKUP(K5839,'[11]CONSOLIDADO PLAN DESARROLLO'!$DK$9:$DM$305,2,0)))</f>
        <v>0-0</v>
      </c>
      <c r="M5839" s="532" t="str">
        <f t="shared" si="267"/>
        <v>0-0</v>
      </c>
      <c r="N5839" s="526"/>
      <c r="O5839" s="535"/>
      <c r="AC5839" s="274"/>
    </row>
    <row r="5840" spans="1:29" x14ac:dyDescent="0.2">
      <c r="A5840" s="528"/>
      <c r="B5840" s="477" t="str">
        <f t="shared" si="266"/>
        <v xml:space="preserve"> </v>
      </c>
      <c r="C5840" s="477"/>
      <c r="D5840" s="526"/>
      <c r="E5840" s="529"/>
      <c r="F5840" s="529"/>
      <c r="G5840" s="530"/>
      <c r="H5840" s="530"/>
      <c r="I5840" s="532"/>
      <c r="J5840" s="531" t="e">
        <f>VLOOKUP(K5840,'[11]CONSOLIDADO PLAN DESARROLLO'!$DK$9:$DM6136,3,0)</f>
        <v>#N/A</v>
      </c>
      <c r="K5840" s="532"/>
      <c r="L5840" s="531" t="str">
        <f>IF(K5840=0,"0-0",(VLOOKUP(K5840,'[11]CONSOLIDADO PLAN DESARROLLO'!$DK$9:$DM$305,2,0)))</f>
        <v>0-0</v>
      </c>
      <c r="M5840" s="532" t="str">
        <f t="shared" si="267"/>
        <v>0-0</v>
      </c>
      <c r="N5840" s="526"/>
      <c r="O5840" s="535"/>
      <c r="AC5840" s="274"/>
    </row>
    <row r="5841" spans="1:29" x14ac:dyDescent="0.2">
      <c r="A5841" s="528"/>
      <c r="B5841" s="477" t="str">
        <f t="shared" si="266"/>
        <v xml:space="preserve"> </v>
      </c>
      <c r="C5841" s="477"/>
      <c r="D5841" s="526"/>
      <c r="E5841" s="529"/>
      <c r="F5841" s="529"/>
      <c r="G5841" s="530"/>
      <c r="H5841" s="530"/>
      <c r="I5841" s="532"/>
      <c r="J5841" s="531" t="e">
        <f>VLOOKUP(K5841,'[11]CONSOLIDADO PLAN DESARROLLO'!$DK$9:$DM6137,3,0)</f>
        <v>#N/A</v>
      </c>
      <c r="K5841" s="532"/>
      <c r="L5841" s="531" t="str">
        <f>IF(K5841=0,"0-0",(VLOOKUP(K5841,'[11]CONSOLIDADO PLAN DESARROLLO'!$DK$9:$DM$305,2,0)))</f>
        <v>0-0</v>
      </c>
      <c r="M5841" s="532" t="str">
        <f t="shared" si="267"/>
        <v>0-0</v>
      </c>
      <c r="N5841" s="526"/>
      <c r="O5841" s="535"/>
      <c r="AC5841" s="274"/>
    </row>
    <row r="5842" spans="1:29" x14ac:dyDescent="0.2">
      <c r="A5842" s="528"/>
      <c r="B5842" s="477" t="str">
        <f t="shared" si="266"/>
        <v xml:space="preserve"> </v>
      </c>
      <c r="C5842" s="477"/>
      <c r="D5842" s="526"/>
      <c r="E5842" s="529"/>
      <c r="F5842" s="529"/>
      <c r="G5842" s="530"/>
      <c r="H5842" s="530"/>
      <c r="I5842" s="532"/>
      <c r="J5842" s="531" t="e">
        <f>VLOOKUP(K5842,'[11]CONSOLIDADO PLAN DESARROLLO'!$DK$9:$DM6138,3,0)</f>
        <v>#N/A</v>
      </c>
      <c r="K5842" s="532"/>
      <c r="L5842" s="531" t="str">
        <f>IF(K5842=0,"0-0",(VLOOKUP(K5842,'[11]CONSOLIDADO PLAN DESARROLLO'!$DK$9:$DM$305,2,0)))</f>
        <v>0-0</v>
      </c>
      <c r="M5842" s="532" t="str">
        <f t="shared" si="267"/>
        <v>0-0</v>
      </c>
      <c r="N5842" s="526"/>
      <c r="O5842" s="535"/>
      <c r="AC5842" s="274"/>
    </row>
    <row r="5843" spans="1:29" x14ac:dyDescent="0.2">
      <c r="A5843" s="528"/>
      <c r="B5843" s="477" t="str">
        <f t="shared" si="266"/>
        <v xml:space="preserve"> </v>
      </c>
      <c r="C5843" s="477"/>
      <c r="D5843" s="526"/>
      <c r="E5843" s="529"/>
      <c r="F5843" s="529"/>
      <c r="G5843" s="530"/>
      <c r="H5843" s="530"/>
      <c r="I5843" s="532"/>
      <c r="J5843" s="531" t="e">
        <f>VLOOKUP(K5843,'[11]CONSOLIDADO PLAN DESARROLLO'!$DK$9:$DM6139,3,0)</f>
        <v>#N/A</v>
      </c>
      <c r="K5843" s="532"/>
      <c r="L5843" s="531" t="str">
        <f>IF(K5843=0,"0-0",(VLOOKUP(K5843,'[11]CONSOLIDADO PLAN DESARROLLO'!$DK$9:$DM$305,2,0)))</f>
        <v>0-0</v>
      </c>
      <c r="M5843" s="532" t="str">
        <f t="shared" si="267"/>
        <v>0-0</v>
      </c>
      <c r="N5843" s="526"/>
      <c r="O5843" s="535"/>
      <c r="AC5843" s="274"/>
    </row>
    <row r="5844" spans="1:29" x14ac:dyDescent="0.2">
      <c r="A5844" s="528"/>
      <c r="B5844" s="477" t="str">
        <f t="shared" si="266"/>
        <v xml:space="preserve"> </v>
      </c>
      <c r="C5844" s="477"/>
      <c r="D5844" s="526"/>
      <c r="E5844" s="529"/>
      <c r="F5844" s="529"/>
      <c r="G5844" s="530"/>
      <c r="H5844" s="530"/>
      <c r="I5844" s="532"/>
      <c r="J5844" s="531" t="e">
        <f>VLOOKUP(K5844,'[11]CONSOLIDADO PLAN DESARROLLO'!$DK$9:$DM6140,3,0)</f>
        <v>#N/A</v>
      </c>
      <c r="K5844" s="532"/>
      <c r="L5844" s="531" t="str">
        <f>IF(K5844=0,"0-0",(VLOOKUP(K5844,'[11]CONSOLIDADO PLAN DESARROLLO'!$DK$9:$DM$305,2,0)))</f>
        <v>0-0</v>
      </c>
      <c r="M5844" s="532" t="str">
        <f t="shared" si="267"/>
        <v>0-0</v>
      </c>
      <c r="N5844" s="526"/>
      <c r="O5844" s="535"/>
      <c r="AC5844" s="274"/>
    </row>
    <row r="5845" spans="1:29" x14ac:dyDescent="0.2">
      <c r="A5845" s="528"/>
      <c r="B5845" s="477" t="str">
        <f t="shared" si="266"/>
        <v xml:space="preserve"> </v>
      </c>
      <c r="C5845" s="477"/>
      <c r="D5845" s="526"/>
      <c r="E5845" s="529"/>
      <c r="F5845" s="529"/>
      <c r="G5845" s="530"/>
      <c r="H5845" s="530"/>
      <c r="I5845" s="532"/>
      <c r="J5845" s="531" t="e">
        <f>VLOOKUP(K5845,'[11]CONSOLIDADO PLAN DESARROLLO'!$DK$9:$DM6141,3,0)</f>
        <v>#N/A</v>
      </c>
      <c r="K5845" s="532"/>
      <c r="L5845" s="531" t="str">
        <f>IF(K5845=0,"0-0",(VLOOKUP(K5845,'[11]CONSOLIDADO PLAN DESARROLLO'!$DK$9:$DM$305,2,0)))</f>
        <v>0-0</v>
      </c>
      <c r="M5845" s="532" t="str">
        <f t="shared" si="267"/>
        <v>0-0</v>
      </c>
      <c r="N5845" s="526"/>
      <c r="O5845" s="535"/>
      <c r="AC5845" s="274"/>
    </row>
    <row r="5846" spans="1:29" x14ac:dyDescent="0.2">
      <c r="A5846" s="528"/>
      <c r="B5846" s="477" t="str">
        <f t="shared" si="266"/>
        <v xml:space="preserve"> </v>
      </c>
      <c r="C5846" s="477"/>
      <c r="D5846" s="526"/>
      <c r="E5846" s="529"/>
      <c r="F5846" s="529"/>
      <c r="G5846" s="530"/>
      <c r="H5846" s="530"/>
      <c r="I5846" s="532"/>
      <c r="J5846" s="531" t="e">
        <f>VLOOKUP(K5846,'[11]CONSOLIDADO PLAN DESARROLLO'!$DK$9:$DM6142,3,0)</f>
        <v>#N/A</v>
      </c>
      <c r="K5846" s="532"/>
      <c r="L5846" s="531" t="str">
        <f>IF(K5846=0,"0-0",(VLOOKUP(K5846,'[11]CONSOLIDADO PLAN DESARROLLO'!$DK$9:$DM$305,2,0)))</f>
        <v>0-0</v>
      </c>
      <c r="M5846" s="532" t="str">
        <f t="shared" si="267"/>
        <v>0-0</v>
      </c>
      <c r="N5846" s="526"/>
      <c r="O5846" s="535"/>
      <c r="AC5846" s="274"/>
    </row>
    <row r="5847" spans="1:29" x14ac:dyDescent="0.2">
      <c r="A5847" s="528"/>
      <c r="B5847" s="477" t="str">
        <f t="shared" si="266"/>
        <v xml:space="preserve"> </v>
      </c>
      <c r="C5847" s="477"/>
      <c r="D5847" s="526"/>
      <c r="E5847" s="529"/>
      <c r="F5847" s="529"/>
      <c r="G5847" s="530"/>
      <c r="H5847" s="530"/>
      <c r="I5847" s="532"/>
      <c r="J5847" s="531" t="e">
        <f>VLOOKUP(K5847,'[11]CONSOLIDADO PLAN DESARROLLO'!$DK$9:$DM6143,3,0)</f>
        <v>#N/A</v>
      </c>
      <c r="K5847" s="532"/>
      <c r="L5847" s="531" t="str">
        <f>IF(K5847=0,"0-0",(VLOOKUP(K5847,'[11]CONSOLIDADO PLAN DESARROLLO'!$DK$9:$DM$305,2,0)))</f>
        <v>0-0</v>
      </c>
      <c r="M5847" s="532" t="str">
        <f t="shared" si="267"/>
        <v>0-0</v>
      </c>
      <c r="N5847" s="526"/>
      <c r="O5847" s="535"/>
      <c r="AC5847" s="274"/>
    </row>
    <row r="5848" spans="1:29" x14ac:dyDescent="0.2">
      <c r="A5848" s="528"/>
      <c r="B5848" s="477" t="str">
        <f t="shared" si="266"/>
        <v xml:space="preserve"> </v>
      </c>
      <c r="C5848" s="477"/>
      <c r="D5848" s="526"/>
      <c r="E5848" s="529"/>
      <c r="F5848" s="529"/>
      <c r="G5848" s="530"/>
      <c r="H5848" s="530"/>
      <c r="I5848" s="532"/>
      <c r="J5848" s="531" t="e">
        <f>VLOOKUP(K5848,'[11]CONSOLIDADO PLAN DESARROLLO'!$DK$9:$DM6144,3,0)</f>
        <v>#N/A</v>
      </c>
      <c r="K5848" s="532"/>
      <c r="L5848" s="531" t="str">
        <f>IF(K5848=0,"0-0",(VLOOKUP(K5848,'[11]CONSOLIDADO PLAN DESARROLLO'!$DK$9:$DM$305,2,0)))</f>
        <v>0-0</v>
      </c>
      <c r="M5848" s="532" t="str">
        <f t="shared" si="267"/>
        <v>0-0</v>
      </c>
      <c r="N5848" s="526"/>
      <c r="O5848" s="535"/>
      <c r="AC5848" s="274"/>
    </row>
    <row r="5849" spans="1:29" x14ac:dyDescent="0.2">
      <c r="A5849" s="528"/>
      <c r="B5849" s="477" t="str">
        <f t="shared" si="266"/>
        <v xml:space="preserve"> </v>
      </c>
      <c r="C5849" s="477"/>
      <c r="D5849" s="526"/>
      <c r="E5849" s="529"/>
      <c r="F5849" s="529"/>
      <c r="G5849" s="530"/>
      <c r="H5849" s="530"/>
      <c r="I5849" s="532"/>
      <c r="J5849" s="531" t="e">
        <f>VLOOKUP(K5849,'[11]CONSOLIDADO PLAN DESARROLLO'!$DK$9:$DM6145,3,0)</f>
        <v>#N/A</v>
      </c>
      <c r="K5849" s="532"/>
      <c r="L5849" s="531" t="str">
        <f>IF(K5849=0,"0-0",(VLOOKUP(K5849,'[11]CONSOLIDADO PLAN DESARROLLO'!$DK$9:$DM$305,2,0)))</f>
        <v>0-0</v>
      </c>
      <c r="M5849" s="532" t="str">
        <f t="shared" si="267"/>
        <v>0-0</v>
      </c>
      <c r="N5849" s="526"/>
      <c r="O5849" s="535"/>
      <c r="AC5849" s="274"/>
    </row>
    <row r="5850" spans="1:29" x14ac:dyDescent="0.2">
      <c r="A5850" s="528"/>
      <c r="B5850" s="477" t="str">
        <f t="shared" si="266"/>
        <v xml:space="preserve"> </v>
      </c>
      <c r="C5850" s="477"/>
      <c r="D5850" s="526"/>
      <c r="E5850" s="529"/>
      <c r="F5850" s="529"/>
      <c r="G5850" s="530"/>
      <c r="H5850" s="530"/>
      <c r="I5850" s="532"/>
      <c r="J5850" s="531" t="e">
        <f>VLOOKUP(K5850,'[11]CONSOLIDADO PLAN DESARROLLO'!$DK$9:$DM6146,3,0)</f>
        <v>#N/A</v>
      </c>
      <c r="K5850" s="532"/>
      <c r="L5850" s="531" t="str">
        <f>IF(K5850=0,"0-0",(VLOOKUP(K5850,'[11]CONSOLIDADO PLAN DESARROLLO'!$DK$9:$DM$305,2,0)))</f>
        <v>0-0</v>
      </c>
      <c r="M5850" s="532" t="str">
        <f t="shared" si="267"/>
        <v>0-0</v>
      </c>
      <c r="N5850" s="526"/>
      <c r="O5850" s="535"/>
      <c r="AC5850" s="274"/>
    </row>
    <row r="5851" spans="1:29" x14ac:dyDescent="0.2">
      <c r="A5851" s="528"/>
      <c r="B5851" s="477" t="str">
        <f t="shared" si="266"/>
        <v xml:space="preserve"> </v>
      </c>
      <c r="C5851" s="477"/>
      <c r="D5851" s="526"/>
      <c r="E5851" s="529"/>
      <c r="F5851" s="529"/>
      <c r="G5851" s="530"/>
      <c r="H5851" s="530"/>
      <c r="I5851" s="532"/>
      <c r="J5851" s="531" t="e">
        <f>VLOOKUP(K5851,'[11]CONSOLIDADO PLAN DESARROLLO'!$DK$9:$DM6147,3,0)</f>
        <v>#N/A</v>
      </c>
      <c r="K5851" s="532"/>
      <c r="L5851" s="531" t="str">
        <f>IF(K5851=0,"0-0",(VLOOKUP(K5851,'[11]CONSOLIDADO PLAN DESARROLLO'!$DK$9:$DM$305,2,0)))</f>
        <v>0-0</v>
      </c>
      <c r="M5851" s="532" t="str">
        <f t="shared" si="267"/>
        <v>0-0</v>
      </c>
      <c r="N5851" s="526"/>
      <c r="O5851" s="535"/>
      <c r="AC5851" s="274"/>
    </row>
    <row r="5852" spans="1:29" x14ac:dyDescent="0.2">
      <c r="A5852" s="528"/>
      <c r="B5852" s="477" t="str">
        <f t="shared" si="266"/>
        <v xml:space="preserve"> </v>
      </c>
      <c r="C5852" s="477"/>
      <c r="D5852" s="526"/>
      <c r="E5852" s="529"/>
      <c r="F5852" s="529"/>
      <c r="G5852" s="530"/>
      <c r="H5852" s="530"/>
      <c r="I5852" s="532"/>
      <c r="J5852" s="531" t="e">
        <f>VLOOKUP(K5852,'[11]CONSOLIDADO PLAN DESARROLLO'!$DK$9:$DM6148,3,0)</f>
        <v>#N/A</v>
      </c>
      <c r="K5852" s="532"/>
      <c r="L5852" s="531" t="str">
        <f>IF(K5852=0,"0-0",(VLOOKUP(K5852,'[11]CONSOLIDADO PLAN DESARROLLO'!$DK$9:$DM$305,2,0)))</f>
        <v>0-0</v>
      </c>
      <c r="M5852" s="532" t="str">
        <f t="shared" si="267"/>
        <v>0-0</v>
      </c>
      <c r="N5852" s="526"/>
      <c r="O5852" s="535"/>
      <c r="AC5852" s="274"/>
    </row>
    <row r="5853" spans="1:29" x14ac:dyDescent="0.2">
      <c r="A5853" s="528"/>
      <c r="B5853" s="477" t="str">
        <f t="shared" si="266"/>
        <v xml:space="preserve"> </v>
      </c>
      <c r="C5853" s="477"/>
      <c r="D5853" s="526"/>
      <c r="E5853" s="529"/>
      <c r="F5853" s="529"/>
      <c r="G5853" s="530"/>
      <c r="H5853" s="530"/>
      <c r="I5853" s="532"/>
      <c r="J5853" s="531" t="e">
        <f>VLOOKUP(K5853,'[11]CONSOLIDADO PLAN DESARROLLO'!$DK$9:$DM6149,3,0)</f>
        <v>#N/A</v>
      </c>
      <c r="K5853" s="532"/>
      <c r="L5853" s="531" t="str">
        <f>IF(K5853=0,"0-0",(VLOOKUP(K5853,'[11]CONSOLIDADO PLAN DESARROLLO'!$DK$9:$DM$305,2,0)))</f>
        <v>0-0</v>
      </c>
      <c r="M5853" s="532" t="str">
        <f t="shared" si="267"/>
        <v>0-0</v>
      </c>
      <c r="N5853" s="526"/>
      <c r="O5853" s="535"/>
      <c r="AC5853" s="274"/>
    </row>
    <row r="5854" spans="1:29" x14ac:dyDescent="0.2">
      <c r="A5854" s="528"/>
      <c r="B5854" s="477" t="str">
        <f t="shared" si="266"/>
        <v xml:space="preserve"> </v>
      </c>
      <c r="C5854" s="477"/>
      <c r="D5854" s="526"/>
      <c r="E5854" s="529"/>
      <c r="F5854" s="529"/>
      <c r="G5854" s="530"/>
      <c r="H5854" s="530"/>
      <c r="I5854" s="532"/>
      <c r="J5854" s="531" t="e">
        <f>VLOOKUP(K5854,'[11]CONSOLIDADO PLAN DESARROLLO'!$DK$9:$DM6150,3,0)</f>
        <v>#N/A</v>
      </c>
      <c r="K5854" s="532"/>
      <c r="L5854" s="531" t="str">
        <f>IF(K5854=0,"0-0",(VLOOKUP(K5854,'[11]CONSOLIDADO PLAN DESARROLLO'!$DK$9:$DM$305,2,0)))</f>
        <v>0-0</v>
      </c>
      <c r="M5854" s="532" t="str">
        <f t="shared" si="267"/>
        <v>0-0</v>
      </c>
      <c r="N5854" s="526"/>
      <c r="O5854" s="535"/>
      <c r="AC5854" s="274"/>
    </row>
    <row r="5855" spans="1:29" x14ac:dyDescent="0.2">
      <c r="A5855" s="528"/>
      <c r="B5855" s="477" t="str">
        <f t="shared" si="266"/>
        <v xml:space="preserve"> </v>
      </c>
      <c r="C5855" s="477"/>
      <c r="D5855" s="526"/>
      <c r="E5855" s="529"/>
      <c r="F5855" s="529"/>
      <c r="G5855" s="530"/>
      <c r="H5855" s="530"/>
      <c r="I5855" s="532"/>
      <c r="J5855" s="531" t="e">
        <f>VLOOKUP(K5855,'[11]CONSOLIDADO PLAN DESARROLLO'!$DK$9:$DM6151,3,0)</f>
        <v>#N/A</v>
      </c>
      <c r="K5855" s="532"/>
      <c r="L5855" s="531" t="str">
        <f>IF(K5855=0,"0-0",(VLOOKUP(K5855,'[11]CONSOLIDADO PLAN DESARROLLO'!$DK$9:$DM$305,2,0)))</f>
        <v>0-0</v>
      </c>
      <c r="M5855" s="532" t="str">
        <f t="shared" si="267"/>
        <v>0-0</v>
      </c>
      <c r="N5855" s="526"/>
      <c r="O5855" s="535"/>
      <c r="AC5855" s="274"/>
    </row>
    <row r="5856" spans="1:29" x14ac:dyDescent="0.2">
      <c r="A5856" s="528"/>
      <c r="B5856" s="477" t="str">
        <f t="shared" si="266"/>
        <v xml:space="preserve"> </v>
      </c>
      <c r="C5856" s="477"/>
      <c r="D5856" s="526"/>
      <c r="E5856" s="529"/>
      <c r="F5856" s="529"/>
      <c r="G5856" s="530"/>
      <c r="H5856" s="530"/>
      <c r="I5856" s="532"/>
      <c r="J5856" s="531" t="e">
        <f>VLOOKUP(K5856,'[11]CONSOLIDADO PLAN DESARROLLO'!$DK$9:$DM6152,3,0)</f>
        <v>#N/A</v>
      </c>
      <c r="K5856" s="532"/>
      <c r="L5856" s="531" t="str">
        <f>IF(K5856=0,"0-0",(VLOOKUP(K5856,'[11]CONSOLIDADO PLAN DESARROLLO'!$DK$9:$DM$305,2,0)))</f>
        <v>0-0</v>
      </c>
      <c r="M5856" s="532" t="str">
        <f t="shared" si="267"/>
        <v>0-0</v>
      </c>
      <c r="N5856" s="526"/>
      <c r="O5856" s="535"/>
      <c r="AC5856" s="274"/>
    </row>
    <row r="5857" spans="1:29" x14ac:dyDescent="0.2">
      <c r="A5857" s="528"/>
      <c r="B5857" s="477" t="str">
        <f t="shared" si="266"/>
        <v xml:space="preserve"> </v>
      </c>
      <c r="C5857" s="477"/>
      <c r="D5857" s="526"/>
      <c r="E5857" s="529"/>
      <c r="F5857" s="529"/>
      <c r="G5857" s="530"/>
      <c r="H5857" s="530"/>
      <c r="I5857" s="532"/>
      <c r="J5857" s="531" t="e">
        <f>VLOOKUP(K5857,'[11]CONSOLIDADO PLAN DESARROLLO'!$DK$9:$DM6153,3,0)</f>
        <v>#N/A</v>
      </c>
      <c r="K5857" s="532"/>
      <c r="L5857" s="531" t="str">
        <f>IF(K5857=0,"0-0",(VLOOKUP(K5857,'[11]CONSOLIDADO PLAN DESARROLLO'!$DK$9:$DM$305,2,0)))</f>
        <v>0-0</v>
      </c>
      <c r="M5857" s="532" t="str">
        <f t="shared" si="267"/>
        <v>0-0</v>
      </c>
      <c r="N5857" s="526"/>
      <c r="O5857" s="535"/>
      <c r="AC5857" s="274"/>
    </row>
    <row r="5858" spans="1:29" x14ac:dyDescent="0.2">
      <c r="A5858" s="528"/>
      <c r="B5858" s="477" t="str">
        <f t="shared" si="266"/>
        <v xml:space="preserve"> </v>
      </c>
      <c r="C5858" s="477"/>
      <c r="D5858" s="526"/>
      <c r="E5858" s="529"/>
      <c r="F5858" s="529"/>
      <c r="G5858" s="530"/>
      <c r="H5858" s="530"/>
      <c r="I5858" s="532"/>
      <c r="J5858" s="531" t="e">
        <f>VLOOKUP(K5858,'[11]CONSOLIDADO PLAN DESARROLLO'!$DK$9:$DM6154,3,0)</f>
        <v>#N/A</v>
      </c>
      <c r="K5858" s="532"/>
      <c r="L5858" s="531" t="str">
        <f>IF(K5858=0,"0-0",(VLOOKUP(K5858,'[11]CONSOLIDADO PLAN DESARROLLO'!$DK$9:$DM$305,2,0)))</f>
        <v>0-0</v>
      </c>
      <c r="M5858" s="532" t="str">
        <f t="shared" si="267"/>
        <v>0-0</v>
      </c>
      <c r="N5858" s="526"/>
      <c r="O5858" s="535"/>
      <c r="AC5858" s="274"/>
    </row>
    <row r="5859" spans="1:29" x14ac:dyDescent="0.2">
      <c r="A5859" s="528"/>
      <c r="B5859" s="477" t="str">
        <f t="shared" si="266"/>
        <v xml:space="preserve"> </v>
      </c>
      <c r="C5859" s="477"/>
      <c r="D5859" s="526"/>
      <c r="E5859" s="529"/>
      <c r="F5859" s="529"/>
      <c r="G5859" s="530"/>
      <c r="H5859" s="530"/>
      <c r="I5859" s="532"/>
      <c r="J5859" s="531" t="e">
        <f>VLOOKUP(K5859,'[11]CONSOLIDADO PLAN DESARROLLO'!$DK$9:$DM6155,3,0)</f>
        <v>#N/A</v>
      </c>
      <c r="K5859" s="532"/>
      <c r="L5859" s="531" t="str">
        <f>IF(K5859=0,"0-0",(VLOOKUP(K5859,'[11]CONSOLIDADO PLAN DESARROLLO'!$DK$9:$DM$305,2,0)))</f>
        <v>0-0</v>
      </c>
      <c r="M5859" s="532" t="str">
        <f t="shared" si="267"/>
        <v>0-0</v>
      </c>
      <c r="N5859" s="526"/>
      <c r="O5859" s="535"/>
      <c r="AC5859" s="274"/>
    </row>
    <row r="5860" spans="1:29" x14ac:dyDescent="0.2">
      <c r="A5860" s="528"/>
      <c r="B5860" s="477" t="str">
        <f t="shared" si="266"/>
        <v xml:space="preserve"> </v>
      </c>
      <c r="C5860" s="477"/>
      <c r="D5860" s="526"/>
      <c r="E5860" s="529"/>
      <c r="F5860" s="529"/>
      <c r="G5860" s="530"/>
      <c r="H5860" s="530"/>
      <c r="I5860" s="532"/>
      <c r="J5860" s="531" t="e">
        <f>VLOOKUP(K5860,'[11]CONSOLIDADO PLAN DESARROLLO'!$DK$9:$DM6156,3,0)</f>
        <v>#N/A</v>
      </c>
      <c r="K5860" s="532"/>
      <c r="L5860" s="531" t="str">
        <f>IF(K5860=0,"0-0",(VLOOKUP(K5860,'[11]CONSOLIDADO PLAN DESARROLLO'!$DK$9:$DM$305,2,0)))</f>
        <v>0-0</v>
      </c>
      <c r="M5860" s="532" t="str">
        <f t="shared" si="267"/>
        <v>0-0</v>
      </c>
      <c r="N5860" s="526"/>
      <c r="O5860" s="535"/>
      <c r="AC5860" s="274"/>
    </row>
    <row r="5861" spans="1:29" x14ac:dyDescent="0.2">
      <c r="A5861" s="528"/>
      <c r="B5861" s="477" t="str">
        <f t="shared" si="266"/>
        <v xml:space="preserve"> </v>
      </c>
      <c r="C5861" s="477"/>
      <c r="D5861" s="526"/>
      <c r="E5861" s="529"/>
      <c r="F5861" s="529"/>
      <c r="G5861" s="530"/>
      <c r="H5861" s="530"/>
      <c r="I5861" s="532"/>
      <c r="J5861" s="531" t="e">
        <f>VLOOKUP(K5861,'[11]CONSOLIDADO PLAN DESARROLLO'!$DK$9:$DM6157,3,0)</f>
        <v>#N/A</v>
      </c>
      <c r="K5861" s="532"/>
      <c r="L5861" s="531" t="str">
        <f>IF(K5861=0,"0-0",(VLOOKUP(K5861,'[11]CONSOLIDADO PLAN DESARROLLO'!$DK$9:$DM$305,2,0)))</f>
        <v>0-0</v>
      </c>
      <c r="M5861" s="532" t="str">
        <f t="shared" si="267"/>
        <v>0-0</v>
      </c>
      <c r="N5861" s="526"/>
      <c r="O5861" s="535"/>
      <c r="AC5861" s="274"/>
    </row>
    <row r="5862" spans="1:29" x14ac:dyDescent="0.2">
      <c r="A5862" s="528"/>
      <c r="B5862" s="477" t="str">
        <f t="shared" si="266"/>
        <v xml:space="preserve"> </v>
      </c>
      <c r="C5862" s="477"/>
      <c r="D5862" s="526"/>
      <c r="E5862" s="529"/>
      <c r="F5862" s="529"/>
      <c r="G5862" s="530"/>
      <c r="H5862" s="530"/>
      <c r="I5862" s="532"/>
      <c r="J5862" s="531" t="e">
        <f>VLOOKUP(K5862,'[11]CONSOLIDADO PLAN DESARROLLO'!$DK$9:$DM6158,3,0)</f>
        <v>#N/A</v>
      </c>
      <c r="K5862" s="532"/>
      <c r="L5862" s="531" t="str">
        <f>IF(K5862=0,"0-0",(VLOOKUP(K5862,'[11]CONSOLIDADO PLAN DESARROLLO'!$DK$9:$DM$305,2,0)))</f>
        <v>0-0</v>
      </c>
      <c r="M5862" s="532" t="str">
        <f t="shared" si="267"/>
        <v>0-0</v>
      </c>
      <c r="N5862" s="526"/>
      <c r="O5862" s="535"/>
      <c r="AC5862" s="274"/>
    </row>
    <row r="5863" spans="1:29" x14ac:dyDescent="0.2">
      <c r="A5863" s="528"/>
      <c r="B5863" s="477" t="str">
        <f t="shared" si="266"/>
        <v xml:space="preserve"> </v>
      </c>
      <c r="C5863" s="477"/>
      <c r="D5863" s="526"/>
      <c r="E5863" s="529"/>
      <c r="F5863" s="529"/>
      <c r="G5863" s="530"/>
      <c r="H5863" s="530"/>
      <c r="I5863" s="532"/>
      <c r="J5863" s="531" t="e">
        <f>VLOOKUP(K5863,'[11]CONSOLIDADO PLAN DESARROLLO'!$DK$9:$DM6159,3,0)</f>
        <v>#N/A</v>
      </c>
      <c r="K5863" s="532"/>
      <c r="L5863" s="531" t="str">
        <f>IF(K5863=0,"0-0",(VLOOKUP(K5863,'[11]CONSOLIDADO PLAN DESARROLLO'!$DK$9:$DM$305,2,0)))</f>
        <v>0-0</v>
      </c>
      <c r="M5863" s="532" t="str">
        <f t="shared" si="267"/>
        <v>0-0</v>
      </c>
      <c r="N5863" s="526"/>
      <c r="O5863" s="535"/>
      <c r="AC5863" s="274"/>
    </row>
    <row r="5864" spans="1:29" x14ac:dyDescent="0.2">
      <c r="A5864" s="528"/>
      <c r="B5864" s="477" t="str">
        <f t="shared" si="266"/>
        <v xml:space="preserve"> </v>
      </c>
      <c r="C5864" s="477"/>
      <c r="D5864" s="526"/>
      <c r="E5864" s="529"/>
      <c r="F5864" s="529"/>
      <c r="G5864" s="530"/>
      <c r="H5864" s="530"/>
      <c r="I5864" s="532"/>
      <c r="J5864" s="531" t="e">
        <f>VLOOKUP(K5864,'[11]CONSOLIDADO PLAN DESARROLLO'!$DK$9:$DM6160,3,0)</f>
        <v>#N/A</v>
      </c>
      <c r="K5864" s="532"/>
      <c r="L5864" s="531" t="str">
        <f>IF(K5864=0,"0-0",(VLOOKUP(K5864,'[11]CONSOLIDADO PLAN DESARROLLO'!$DK$9:$DM$305,2,0)))</f>
        <v>0-0</v>
      </c>
      <c r="M5864" s="532" t="str">
        <f t="shared" si="267"/>
        <v>0-0</v>
      </c>
      <c r="N5864" s="526"/>
      <c r="O5864" s="535"/>
      <c r="AC5864" s="274"/>
    </row>
    <row r="5865" spans="1:29" x14ac:dyDescent="0.2">
      <c r="A5865" s="528"/>
      <c r="B5865" s="477" t="str">
        <f t="shared" si="266"/>
        <v xml:space="preserve"> </v>
      </c>
      <c r="C5865" s="477"/>
      <c r="D5865" s="526"/>
      <c r="E5865" s="529"/>
      <c r="F5865" s="529"/>
      <c r="G5865" s="530"/>
      <c r="H5865" s="530"/>
      <c r="I5865" s="532"/>
      <c r="J5865" s="531" t="e">
        <f>VLOOKUP(K5865,'[11]CONSOLIDADO PLAN DESARROLLO'!$DK$9:$DM6161,3,0)</f>
        <v>#N/A</v>
      </c>
      <c r="K5865" s="532"/>
      <c r="L5865" s="531" t="str">
        <f>IF(K5865=0,"0-0",(VLOOKUP(K5865,'[11]CONSOLIDADO PLAN DESARROLLO'!$DK$9:$DM$305,2,0)))</f>
        <v>0-0</v>
      </c>
      <c r="M5865" s="532" t="str">
        <f t="shared" si="267"/>
        <v>0-0</v>
      </c>
      <c r="N5865" s="526"/>
      <c r="O5865" s="535"/>
      <c r="AC5865" s="274"/>
    </row>
    <row r="5866" spans="1:29" x14ac:dyDescent="0.2">
      <c r="A5866" s="528"/>
      <c r="B5866" s="477" t="str">
        <f t="shared" si="266"/>
        <v xml:space="preserve"> </v>
      </c>
      <c r="C5866" s="477"/>
      <c r="D5866" s="526"/>
      <c r="E5866" s="529"/>
      <c r="F5866" s="529"/>
      <c r="G5866" s="530"/>
      <c r="H5866" s="530"/>
      <c r="I5866" s="532"/>
      <c r="J5866" s="531" t="e">
        <f>VLOOKUP(K5866,'[11]CONSOLIDADO PLAN DESARROLLO'!$DK$9:$DM6162,3,0)</f>
        <v>#N/A</v>
      </c>
      <c r="K5866" s="532"/>
      <c r="L5866" s="531" t="str">
        <f>IF(K5866=0,"0-0",(VLOOKUP(K5866,'[11]CONSOLIDADO PLAN DESARROLLO'!$DK$9:$DM$305,2,0)))</f>
        <v>0-0</v>
      </c>
      <c r="M5866" s="532" t="str">
        <f t="shared" si="267"/>
        <v>0-0</v>
      </c>
      <c r="N5866" s="526"/>
      <c r="O5866" s="535"/>
      <c r="AC5866" s="274"/>
    </row>
    <row r="5867" spans="1:29" x14ac:dyDescent="0.2">
      <c r="A5867" s="528"/>
      <c r="B5867" s="477" t="str">
        <f t="shared" si="266"/>
        <v xml:space="preserve"> </v>
      </c>
      <c r="C5867" s="477"/>
      <c r="D5867" s="526"/>
      <c r="E5867" s="529"/>
      <c r="F5867" s="529"/>
      <c r="G5867" s="530"/>
      <c r="H5867" s="530"/>
      <c r="I5867" s="532"/>
      <c r="J5867" s="531" t="e">
        <f>VLOOKUP(K5867,'[11]CONSOLIDADO PLAN DESARROLLO'!$DK$9:$DM6163,3,0)</f>
        <v>#N/A</v>
      </c>
      <c r="K5867" s="532"/>
      <c r="L5867" s="531" t="str">
        <f>IF(K5867=0,"0-0",(VLOOKUP(K5867,'[11]CONSOLIDADO PLAN DESARROLLO'!$DK$9:$DM$305,2,0)))</f>
        <v>0-0</v>
      </c>
      <c r="M5867" s="532" t="str">
        <f t="shared" si="267"/>
        <v>0-0</v>
      </c>
      <c r="N5867" s="526"/>
      <c r="O5867" s="535"/>
      <c r="AC5867" s="274"/>
    </row>
    <row r="5868" spans="1:29" x14ac:dyDescent="0.2">
      <c r="A5868" s="528"/>
      <c r="B5868" s="477" t="str">
        <f t="shared" si="266"/>
        <v xml:space="preserve"> </v>
      </c>
      <c r="C5868" s="477"/>
      <c r="D5868" s="526"/>
      <c r="E5868" s="529"/>
      <c r="F5868" s="529"/>
      <c r="G5868" s="530"/>
      <c r="H5868" s="530"/>
      <c r="I5868" s="532"/>
      <c r="J5868" s="531" t="e">
        <f>VLOOKUP(K5868,'[11]CONSOLIDADO PLAN DESARROLLO'!$DK$9:$DM6164,3,0)</f>
        <v>#N/A</v>
      </c>
      <c r="K5868" s="532"/>
      <c r="L5868" s="531" t="str">
        <f>IF(K5868=0,"0-0",(VLOOKUP(K5868,'[11]CONSOLIDADO PLAN DESARROLLO'!$DK$9:$DM$305,2,0)))</f>
        <v>0-0</v>
      </c>
      <c r="M5868" s="532" t="str">
        <f t="shared" si="267"/>
        <v>0-0</v>
      </c>
      <c r="N5868" s="526"/>
      <c r="O5868" s="535"/>
      <c r="AC5868" s="274"/>
    </row>
    <row r="5869" spans="1:29" x14ac:dyDescent="0.2">
      <c r="A5869" s="528"/>
      <c r="B5869" s="477" t="str">
        <f t="shared" si="266"/>
        <v xml:space="preserve"> </v>
      </c>
      <c r="C5869" s="477"/>
      <c r="D5869" s="526"/>
      <c r="E5869" s="529"/>
      <c r="F5869" s="529"/>
      <c r="G5869" s="530"/>
      <c r="H5869" s="530"/>
      <c r="I5869" s="532"/>
      <c r="J5869" s="531" t="e">
        <f>VLOOKUP(K5869,'[11]CONSOLIDADO PLAN DESARROLLO'!$DK$9:$DM6165,3,0)</f>
        <v>#N/A</v>
      </c>
      <c r="K5869" s="532"/>
      <c r="L5869" s="531" t="str">
        <f>IF(K5869=0,"0-0",(VLOOKUP(K5869,'[11]CONSOLIDADO PLAN DESARROLLO'!$DK$9:$DM$305,2,0)))</f>
        <v>0-0</v>
      </c>
      <c r="M5869" s="532" t="str">
        <f t="shared" si="267"/>
        <v>0-0</v>
      </c>
      <c r="N5869" s="526"/>
      <c r="O5869" s="535"/>
      <c r="AC5869" s="274"/>
    </row>
    <row r="5870" spans="1:29" x14ac:dyDescent="0.2">
      <c r="A5870" s="528"/>
      <c r="B5870" s="477" t="str">
        <f t="shared" si="266"/>
        <v xml:space="preserve"> </v>
      </c>
      <c r="C5870" s="477"/>
      <c r="D5870" s="526"/>
      <c r="E5870" s="529"/>
      <c r="F5870" s="529"/>
      <c r="G5870" s="530"/>
      <c r="H5870" s="530"/>
      <c r="I5870" s="532"/>
      <c r="J5870" s="531" t="e">
        <f>VLOOKUP(K5870,'[11]CONSOLIDADO PLAN DESARROLLO'!$DK$9:$DM6166,3,0)</f>
        <v>#N/A</v>
      </c>
      <c r="K5870" s="532"/>
      <c r="L5870" s="531" t="str">
        <f>IF(K5870=0,"0-0",(VLOOKUP(K5870,'[11]CONSOLIDADO PLAN DESARROLLO'!$DK$9:$DM$305,2,0)))</f>
        <v>0-0</v>
      </c>
      <c r="M5870" s="532" t="str">
        <f t="shared" si="267"/>
        <v>0-0</v>
      </c>
      <c r="N5870" s="526"/>
      <c r="O5870" s="535"/>
      <c r="AC5870" s="274"/>
    </row>
    <row r="5871" spans="1:29" x14ac:dyDescent="0.2">
      <c r="A5871" s="528"/>
      <c r="B5871" s="477" t="str">
        <f t="shared" si="266"/>
        <v xml:space="preserve"> </v>
      </c>
      <c r="C5871" s="477"/>
      <c r="D5871" s="526"/>
      <c r="E5871" s="529"/>
      <c r="F5871" s="529"/>
      <c r="G5871" s="530"/>
      <c r="H5871" s="530"/>
      <c r="I5871" s="532"/>
      <c r="J5871" s="531" t="e">
        <f>VLOOKUP(K5871,'[11]CONSOLIDADO PLAN DESARROLLO'!$DK$9:$DM6167,3,0)</f>
        <v>#N/A</v>
      </c>
      <c r="K5871" s="532"/>
      <c r="L5871" s="531" t="str">
        <f>IF(K5871=0,"0-0",(VLOOKUP(K5871,'[11]CONSOLIDADO PLAN DESARROLLO'!$DK$9:$DM$305,2,0)))</f>
        <v>0-0</v>
      </c>
      <c r="M5871" s="532" t="str">
        <f t="shared" si="267"/>
        <v>0-0</v>
      </c>
      <c r="N5871" s="526"/>
      <c r="O5871" s="535"/>
      <c r="AC5871" s="274"/>
    </row>
    <row r="5872" spans="1:29" x14ac:dyDescent="0.2">
      <c r="A5872" s="528"/>
      <c r="B5872" s="477" t="str">
        <f t="shared" si="266"/>
        <v xml:space="preserve"> </v>
      </c>
      <c r="C5872" s="477"/>
      <c r="D5872" s="526"/>
      <c r="E5872" s="529"/>
      <c r="F5872" s="529"/>
      <c r="G5872" s="530"/>
      <c r="H5872" s="530"/>
      <c r="I5872" s="532"/>
      <c r="J5872" s="531" t="e">
        <f>VLOOKUP(K5872,'[11]CONSOLIDADO PLAN DESARROLLO'!$DK$9:$DM6168,3,0)</f>
        <v>#N/A</v>
      </c>
      <c r="K5872" s="532"/>
      <c r="L5872" s="531" t="str">
        <f>IF(K5872=0,"0-0",(VLOOKUP(K5872,'[11]CONSOLIDADO PLAN DESARROLLO'!$DK$9:$DM$305,2,0)))</f>
        <v>0-0</v>
      </c>
      <c r="M5872" s="532" t="str">
        <f t="shared" si="267"/>
        <v>0-0</v>
      </c>
      <c r="N5872" s="526"/>
      <c r="O5872" s="535"/>
      <c r="AC5872" s="274"/>
    </row>
    <row r="5873" spans="1:29" x14ac:dyDescent="0.2">
      <c r="A5873" s="528"/>
      <c r="B5873" s="477" t="str">
        <f t="shared" si="266"/>
        <v xml:space="preserve"> </v>
      </c>
      <c r="C5873" s="477"/>
      <c r="D5873" s="526"/>
      <c r="E5873" s="529"/>
      <c r="F5873" s="529"/>
      <c r="G5873" s="530"/>
      <c r="H5873" s="530"/>
      <c r="I5873" s="532"/>
      <c r="J5873" s="531" t="e">
        <f>VLOOKUP(K5873,'[11]CONSOLIDADO PLAN DESARROLLO'!$DK$9:$DM6169,3,0)</f>
        <v>#N/A</v>
      </c>
      <c r="K5873" s="532"/>
      <c r="L5873" s="531" t="str">
        <f>IF(K5873=0,"0-0",(VLOOKUP(K5873,'[11]CONSOLIDADO PLAN DESARROLLO'!$DK$9:$DM$305,2,0)))</f>
        <v>0-0</v>
      </c>
      <c r="M5873" s="532" t="str">
        <f t="shared" si="267"/>
        <v>0-0</v>
      </c>
      <c r="N5873" s="526"/>
      <c r="O5873" s="535"/>
      <c r="AC5873" s="274"/>
    </row>
    <row r="5874" spans="1:29" x14ac:dyDescent="0.2">
      <c r="A5874" s="528"/>
      <c r="B5874" s="477" t="str">
        <f t="shared" si="266"/>
        <v xml:space="preserve"> </v>
      </c>
      <c r="C5874" s="477"/>
      <c r="D5874" s="526"/>
      <c r="E5874" s="529"/>
      <c r="F5874" s="529"/>
      <c r="G5874" s="530"/>
      <c r="H5874" s="530"/>
      <c r="I5874" s="532"/>
      <c r="J5874" s="531" t="e">
        <f>VLOOKUP(K5874,'[11]CONSOLIDADO PLAN DESARROLLO'!$DK$9:$DM6170,3,0)</f>
        <v>#N/A</v>
      </c>
      <c r="K5874" s="532"/>
      <c r="L5874" s="531" t="str">
        <f>IF(K5874=0,"0-0",(VLOOKUP(K5874,'[11]CONSOLIDADO PLAN DESARROLLO'!$DK$9:$DM$305,2,0)))</f>
        <v>0-0</v>
      </c>
      <c r="M5874" s="532" t="str">
        <f t="shared" si="267"/>
        <v>0-0</v>
      </c>
      <c r="N5874" s="526"/>
      <c r="O5874" s="535"/>
      <c r="AC5874" s="274"/>
    </row>
    <row r="5875" spans="1:29" x14ac:dyDescent="0.2">
      <c r="A5875" s="528"/>
      <c r="B5875" s="477" t="str">
        <f t="shared" si="266"/>
        <v xml:space="preserve"> </v>
      </c>
      <c r="C5875" s="477"/>
      <c r="D5875" s="526"/>
      <c r="E5875" s="529"/>
      <c r="F5875" s="529"/>
      <c r="G5875" s="530"/>
      <c r="H5875" s="530"/>
      <c r="I5875" s="532"/>
      <c r="J5875" s="531" t="e">
        <f>VLOOKUP(K5875,'[11]CONSOLIDADO PLAN DESARROLLO'!$DK$9:$DM6171,3,0)</f>
        <v>#N/A</v>
      </c>
      <c r="K5875" s="532"/>
      <c r="L5875" s="531" t="str">
        <f>IF(K5875=0,"0-0",(VLOOKUP(K5875,'[11]CONSOLIDADO PLAN DESARROLLO'!$DK$9:$DM$305,2,0)))</f>
        <v>0-0</v>
      </c>
      <c r="M5875" s="532" t="str">
        <f t="shared" si="267"/>
        <v>0-0</v>
      </c>
      <c r="N5875" s="526"/>
      <c r="O5875" s="535"/>
      <c r="AC5875" s="274"/>
    </row>
    <row r="5876" spans="1:29" x14ac:dyDescent="0.2">
      <c r="A5876" s="528"/>
      <c r="B5876" s="477" t="str">
        <f t="shared" si="266"/>
        <v xml:space="preserve"> </v>
      </c>
      <c r="C5876" s="477"/>
      <c r="D5876" s="526"/>
      <c r="E5876" s="529"/>
      <c r="F5876" s="529"/>
      <c r="G5876" s="530"/>
      <c r="H5876" s="530"/>
      <c r="I5876" s="532"/>
      <c r="J5876" s="531" t="e">
        <f>VLOOKUP(K5876,'[11]CONSOLIDADO PLAN DESARROLLO'!$DK$9:$DM6172,3,0)</f>
        <v>#N/A</v>
      </c>
      <c r="K5876" s="532"/>
      <c r="L5876" s="531" t="str">
        <f>IF(K5876=0,"0-0",(VLOOKUP(K5876,'[11]CONSOLIDADO PLAN DESARROLLO'!$DK$9:$DM$305,2,0)))</f>
        <v>0-0</v>
      </c>
      <c r="M5876" s="532" t="str">
        <f t="shared" si="267"/>
        <v>0-0</v>
      </c>
      <c r="N5876" s="526"/>
      <c r="O5876" s="535"/>
      <c r="AC5876" s="274"/>
    </row>
    <row r="5877" spans="1:29" x14ac:dyDescent="0.2">
      <c r="A5877" s="528"/>
      <c r="B5877" s="477" t="str">
        <f t="shared" si="266"/>
        <v xml:space="preserve"> </v>
      </c>
      <c r="C5877" s="477"/>
      <c r="D5877" s="526"/>
      <c r="E5877" s="529"/>
      <c r="F5877" s="529"/>
      <c r="G5877" s="530"/>
      <c r="H5877" s="530"/>
      <c r="I5877" s="532"/>
      <c r="J5877" s="531" t="e">
        <f>VLOOKUP(K5877,'[11]CONSOLIDADO PLAN DESARROLLO'!$DK$9:$DM6173,3,0)</f>
        <v>#N/A</v>
      </c>
      <c r="K5877" s="532"/>
      <c r="L5877" s="531" t="str">
        <f>IF(K5877=0,"0-0",(VLOOKUP(K5877,'[11]CONSOLIDADO PLAN DESARROLLO'!$DK$9:$DM$305,2,0)))</f>
        <v>0-0</v>
      </c>
      <c r="M5877" s="532" t="str">
        <f t="shared" si="267"/>
        <v>0-0</v>
      </c>
      <c r="N5877" s="526"/>
      <c r="O5877" s="535"/>
      <c r="AC5877" s="274"/>
    </row>
    <row r="5878" spans="1:29" x14ac:dyDescent="0.2">
      <c r="A5878" s="528"/>
      <c r="B5878" s="477" t="str">
        <f t="shared" si="266"/>
        <v xml:space="preserve"> </v>
      </c>
      <c r="C5878" s="477"/>
      <c r="D5878" s="526"/>
      <c r="E5878" s="529"/>
      <c r="F5878" s="529"/>
      <c r="G5878" s="530"/>
      <c r="H5878" s="530"/>
      <c r="I5878" s="532"/>
      <c r="J5878" s="531" t="e">
        <f>VLOOKUP(K5878,'[11]CONSOLIDADO PLAN DESARROLLO'!$DK$9:$DM6174,3,0)</f>
        <v>#N/A</v>
      </c>
      <c r="K5878" s="532"/>
      <c r="L5878" s="531" t="str">
        <f>IF(K5878=0,"0-0",(VLOOKUP(K5878,'[11]CONSOLIDADO PLAN DESARROLLO'!$DK$9:$DM$305,2,0)))</f>
        <v>0-0</v>
      </c>
      <c r="M5878" s="532" t="str">
        <f t="shared" si="267"/>
        <v>0-0</v>
      </c>
      <c r="N5878" s="526"/>
      <c r="O5878" s="535"/>
      <c r="AC5878" s="274"/>
    </row>
    <row r="5879" spans="1:29" x14ac:dyDescent="0.2">
      <c r="A5879" s="528"/>
      <c r="B5879" s="477" t="str">
        <f t="shared" si="266"/>
        <v xml:space="preserve"> </v>
      </c>
      <c r="C5879" s="477"/>
      <c r="D5879" s="526"/>
      <c r="E5879" s="529"/>
      <c r="F5879" s="529"/>
      <c r="G5879" s="530"/>
      <c r="H5879" s="530"/>
      <c r="I5879" s="532"/>
      <c r="J5879" s="531" t="e">
        <f>VLOOKUP(K5879,'[11]CONSOLIDADO PLAN DESARROLLO'!$DK$9:$DM6175,3,0)</f>
        <v>#N/A</v>
      </c>
      <c r="K5879" s="532"/>
      <c r="L5879" s="531" t="str">
        <f>IF(K5879=0,"0-0",(VLOOKUP(K5879,'[11]CONSOLIDADO PLAN DESARROLLO'!$DK$9:$DM$305,2,0)))</f>
        <v>0-0</v>
      </c>
      <c r="M5879" s="532" t="str">
        <f t="shared" si="267"/>
        <v>0-0</v>
      </c>
      <c r="N5879" s="526"/>
      <c r="O5879" s="535"/>
      <c r="AC5879" s="274"/>
    </row>
    <row r="5880" spans="1:29" x14ac:dyDescent="0.2">
      <c r="A5880" s="528"/>
      <c r="B5880" s="477" t="str">
        <f t="shared" si="266"/>
        <v xml:space="preserve"> </v>
      </c>
      <c r="C5880" s="477"/>
      <c r="D5880" s="526"/>
      <c r="E5880" s="529"/>
      <c r="F5880" s="529"/>
      <c r="G5880" s="530"/>
      <c r="H5880" s="530"/>
      <c r="I5880" s="532"/>
      <c r="J5880" s="531" t="e">
        <f>VLOOKUP(K5880,'[11]CONSOLIDADO PLAN DESARROLLO'!$DK$9:$DM6176,3,0)</f>
        <v>#N/A</v>
      </c>
      <c r="K5880" s="532"/>
      <c r="L5880" s="531" t="str">
        <f>IF(K5880=0,"0-0",(VLOOKUP(K5880,'[11]CONSOLIDADO PLAN DESARROLLO'!$DK$9:$DM$305,2,0)))</f>
        <v>0-0</v>
      </c>
      <c r="M5880" s="532" t="str">
        <f t="shared" si="267"/>
        <v>0-0</v>
      </c>
      <c r="N5880" s="526"/>
      <c r="O5880" s="535"/>
      <c r="AC5880" s="274"/>
    </row>
    <row r="5881" spans="1:29" x14ac:dyDescent="0.2">
      <c r="A5881" s="528"/>
      <c r="B5881" s="477" t="str">
        <f t="shared" si="266"/>
        <v xml:space="preserve"> </v>
      </c>
      <c r="C5881" s="477"/>
      <c r="D5881" s="526"/>
      <c r="E5881" s="529"/>
      <c r="F5881" s="529"/>
      <c r="G5881" s="530"/>
      <c r="H5881" s="530"/>
      <c r="I5881" s="532"/>
      <c r="J5881" s="531" t="e">
        <f>VLOOKUP(K5881,'[11]CONSOLIDADO PLAN DESARROLLO'!$DK$9:$DM6177,3,0)</f>
        <v>#N/A</v>
      </c>
      <c r="K5881" s="532"/>
      <c r="L5881" s="531" t="str">
        <f>IF(K5881=0,"0-0",(VLOOKUP(K5881,'[11]CONSOLIDADO PLAN DESARROLLO'!$DK$9:$DM$305,2,0)))</f>
        <v>0-0</v>
      </c>
      <c r="M5881" s="532" t="str">
        <f t="shared" si="267"/>
        <v>0-0</v>
      </c>
      <c r="N5881" s="526"/>
      <c r="O5881" s="535"/>
      <c r="AC5881" s="274"/>
    </row>
    <row r="5882" spans="1:29" x14ac:dyDescent="0.2">
      <c r="A5882" s="528"/>
      <c r="B5882" s="477" t="str">
        <f t="shared" si="266"/>
        <v xml:space="preserve"> </v>
      </c>
      <c r="C5882" s="477"/>
      <c r="D5882" s="526"/>
      <c r="E5882" s="529"/>
      <c r="F5882" s="529"/>
      <c r="G5882" s="530"/>
      <c r="H5882" s="530"/>
      <c r="I5882" s="532"/>
      <c r="J5882" s="531" t="e">
        <f>VLOOKUP(K5882,'[11]CONSOLIDADO PLAN DESARROLLO'!$DK$9:$DM6178,3,0)</f>
        <v>#N/A</v>
      </c>
      <c r="K5882" s="532"/>
      <c r="L5882" s="531" t="str">
        <f>IF(K5882=0,"0-0",(VLOOKUP(K5882,'[11]CONSOLIDADO PLAN DESARROLLO'!$DK$9:$DM$305,2,0)))</f>
        <v>0-0</v>
      </c>
      <c r="M5882" s="532" t="str">
        <f t="shared" si="267"/>
        <v>0-0</v>
      </c>
      <c r="N5882" s="526"/>
      <c r="O5882" s="535"/>
      <c r="AC5882" s="274"/>
    </row>
    <row r="5883" spans="1:29" x14ac:dyDescent="0.2">
      <c r="A5883" s="528"/>
      <c r="B5883" s="477" t="str">
        <f t="shared" si="266"/>
        <v xml:space="preserve"> </v>
      </c>
      <c r="C5883" s="477"/>
      <c r="D5883" s="526"/>
      <c r="E5883" s="529"/>
      <c r="F5883" s="529"/>
      <c r="G5883" s="530"/>
      <c r="H5883" s="530"/>
      <c r="I5883" s="532"/>
      <c r="J5883" s="531" t="e">
        <f>VLOOKUP(K5883,'[11]CONSOLIDADO PLAN DESARROLLO'!$DK$9:$DM6179,3,0)</f>
        <v>#N/A</v>
      </c>
      <c r="K5883" s="532"/>
      <c r="L5883" s="531" t="str">
        <f>IF(K5883=0,"0-0",(VLOOKUP(K5883,'[11]CONSOLIDADO PLAN DESARROLLO'!$DK$9:$DM$305,2,0)))</f>
        <v>0-0</v>
      </c>
      <c r="M5883" s="532" t="str">
        <f t="shared" si="267"/>
        <v>0-0</v>
      </c>
      <c r="N5883" s="526"/>
      <c r="O5883" s="535"/>
      <c r="AC5883" s="274"/>
    </row>
    <row r="5884" spans="1:29" x14ac:dyDescent="0.2">
      <c r="A5884" s="528"/>
      <c r="B5884" s="477" t="str">
        <f t="shared" si="266"/>
        <v xml:space="preserve"> </v>
      </c>
      <c r="C5884" s="477"/>
      <c r="D5884" s="526"/>
      <c r="E5884" s="529"/>
      <c r="F5884" s="529"/>
      <c r="G5884" s="530"/>
      <c r="H5884" s="530"/>
      <c r="I5884" s="532"/>
      <c r="J5884" s="531" t="e">
        <f>VLOOKUP(K5884,'[11]CONSOLIDADO PLAN DESARROLLO'!$DK$9:$DM6180,3,0)</f>
        <v>#N/A</v>
      </c>
      <c r="K5884" s="532"/>
      <c r="L5884" s="531" t="str">
        <f>IF(K5884=0,"0-0",(VLOOKUP(K5884,'[11]CONSOLIDADO PLAN DESARROLLO'!$DK$9:$DM$305,2,0)))</f>
        <v>0-0</v>
      </c>
      <c r="M5884" s="532" t="str">
        <f t="shared" si="267"/>
        <v>0-0</v>
      </c>
      <c r="N5884" s="526"/>
      <c r="O5884" s="535"/>
      <c r="AC5884" s="274"/>
    </row>
    <row r="5885" spans="1:29" x14ac:dyDescent="0.2">
      <c r="A5885" s="528"/>
      <c r="B5885" s="477" t="str">
        <f t="shared" si="266"/>
        <v xml:space="preserve"> </v>
      </c>
      <c r="C5885" s="477"/>
      <c r="D5885" s="526"/>
      <c r="E5885" s="529"/>
      <c r="F5885" s="529"/>
      <c r="G5885" s="530"/>
      <c r="H5885" s="530"/>
      <c r="I5885" s="532"/>
      <c r="J5885" s="531" t="e">
        <f>VLOOKUP(K5885,'[11]CONSOLIDADO PLAN DESARROLLO'!$DK$9:$DM6181,3,0)</f>
        <v>#N/A</v>
      </c>
      <c r="K5885" s="532"/>
      <c r="L5885" s="531" t="str">
        <f>IF(K5885=0,"0-0",(VLOOKUP(K5885,'[11]CONSOLIDADO PLAN DESARROLLO'!$DK$9:$DM$305,2,0)))</f>
        <v>0-0</v>
      </c>
      <c r="M5885" s="532" t="str">
        <f t="shared" si="267"/>
        <v>0-0</v>
      </c>
      <c r="N5885" s="526"/>
      <c r="O5885" s="535"/>
      <c r="AC5885" s="274"/>
    </row>
    <row r="5886" spans="1:29" x14ac:dyDescent="0.2">
      <c r="A5886" s="528"/>
      <c r="B5886" s="477" t="str">
        <f t="shared" si="266"/>
        <v xml:space="preserve"> </v>
      </c>
      <c r="C5886" s="477"/>
      <c r="D5886" s="526"/>
      <c r="E5886" s="529"/>
      <c r="F5886" s="529"/>
      <c r="G5886" s="530"/>
      <c r="H5886" s="530"/>
      <c r="I5886" s="532"/>
      <c r="J5886" s="531" t="e">
        <f>VLOOKUP(K5886,'[11]CONSOLIDADO PLAN DESARROLLO'!$DK$9:$DM6182,3,0)</f>
        <v>#N/A</v>
      </c>
      <c r="K5886" s="532"/>
      <c r="L5886" s="531" t="str">
        <f>IF(K5886=0,"0-0",(VLOOKUP(K5886,'[11]CONSOLIDADO PLAN DESARROLLO'!$DK$9:$DM$305,2,0)))</f>
        <v>0-0</v>
      </c>
      <c r="M5886" s="532" t="str">
        <f t="shared" si="267"/>
        <v>0-0</v>
      </c>
      <c r="N5886" s="526"/>
      <c r="O5886" s="535"/>
      <c r="AC5886" s="274"/>
    </row>
    <row r="5887" spans="1:29" x14ac:dyDescent="0.2">
      <c r="A5887" s="528"/>
      <c r="B5887" s="477" t="str">
        <f t="shared" si="266"/>
        <v xml:space="preserve"> </v>
      </c>
      <c r="C5887" s="477"/>
      <c r="D5887" s="526"/>
      <c r="E5887" s="529"/>
      <c r="F5887" s="529"/>
      <c r="G5887" s="530"/>
      <c r="H5887" s="530"/>
      <c r="I5887" s="532"/>
      <c r="J5887" s="531" t="e">
        <f>VLOOKUP(K5887,'[11]CONSOLIDADO PLAN DESARROLLO'!$DK$9:$DM6183,3,0)</f>
        <v>#N/A</v>
      </c>
      <c r="K5887" s="532"/>
      <c r="L5887" s="531" t="str">
        <f>IF(K5887=0,"0-0",(VLOOKUP(K5887,'[11]CONSOLIDADO PLAN DESARROLLO'!$DK$9:$DM$305,2,0)))</f>
        <v>0-0</v>
      </c>
      <c r="M5887" s="532" t="str">
        <f t="shared" si="267"/>
        <v>0-0</v>
      </c>
      <c r="N5887" s="526"/>
      <c r="O5887" s="535"/>
      <c r="AC5887" s="274"/>
    </row>
    <row r="5888" spans="1:29" x14ac:dyDescent="0.2">
      <c r="A5888" s="528"/>
      <c r="B5888" s="477" t="str">
        <f t="shared" si="266"/>
        <v xml:space="preserve"> </v>
      </c>
      <c r="C5888" s="477"/>
      <c r="D5888" s="526"/>
      <c r="E5888" s="529"/>
      <c r="F5888" s="529"/>
      <c r="G5888" s="530"/>
      <c r="H5888" s="530"/>
      <c r="I5888" s="532"/>
      <c r="J5888" s="531" t="e">
        <f>VLOOKUP(K5888,'[11]CONSOLIDADO PLAN DESARROLLO'!$DK$9:$DM6184,3,0)</f>
        <v>#N/A</v>
      </c>
      <c r="K5888" s="532"/>
      <c r="L5888" s="531" t="str">
        <f>IF(K5888=0,"0-0",(VLOOKUP(K5888,'[11]CONSOLIDADO PLAN DESARROLLO'!$DK$9:$DM$305,2,0)))</f>
        <v>0-0</v>
      </c>
      <c r="M5888" s="532" t="str">
        <f t="shared" si="267"/>
        <v>0-0</v>
      </c>
      <c r="N5888" s="526"/>
      <c r="O5888" s="535"/>
      <c r="AC5888" s="274"/>
    </row>
    <row r="5889" spans="1:29" x14ac:dyDescent="0.2">
      <c r="A5889" s="528"/>
      <c r="B5889" s="477" t="str">
        <f t="shared" si="266"/>
        <v xml:space="preserve"> </v>
      </c>
      <c r="C5889" s="477"/>
      <c r="D5889" s="526"/>
      <c r="E5889" s="529"/>
      <c r="F5889" s="529"/>
      <c r="G5889" s="530"/>
      <c r="H5889" s="530"/>
      <c r="I5889" s="532"/>
      <c r="J5889" s="531" t="e">
        <f>VLOOKUP(K5889,'[11]CONSOLIDADO PLAN DESARROLLO'!$DK$9:$DM6185,3,0)</f>
        <v>#N/A</v>
      </c>
      <c r="K5889" s="532"/>
      <c r="L5889" s="531" t="str">
        <f>IF(K5889=0,"0-0",(VLOOKUP(K5889,'[11]CONSOLIDADO PLAN DESARROLLO'!$DK$9:$DM$305,2,0)))</f>
        <v>0-0</v>
      </c>
      <c r="M5889" s="532" t="str">
        <f t="shared" si="267"/>
        <v>0-0</v>
      </c>
      <c r="N5889" s="526"/>
      <c r="O5889" s="535"/>
      <c r="AC5889" s="274"/>
    </row>
    <row r="5890" spans="1:29" x14ac:dyDescent="0.2">
      <c r="A5890" s="528"/>
      <c r="B5890" s="477" t="str">
        <f t="shared" si="266"/>
        <v xml:space="preserve"> </v>
      </c>
      <c r="C5890" s="477"/>
      <c r="D5890" s="526"/>
      <c r="E5890" s="529"/>
      <c r="F5890" s="529"/>
      <c r="G5890" s="530"/>
      <c r="H5890" s="530"/>
      <c r="I5890" s="532"/>
      <c r="J5890" s="531" t="e">
        <f>VLOOKUP(K5890,'[11]CONSOLIDADO PLAN DESARROLLO'!$DK$9:$DM6186,3,0)</f>
        <v>#N/A</v>
      </c>
      <c r="K5890" s="532"/>
      <c r="L5890" s="531" t="str">
        <f>IF(K5890=0,"0-0",(VLOOKUP(K5890,'[11]CONSOLIDADO PLAN DESARROLLO'!$DK$9:$DM$305,2,0)))</f>
        <v>0-0</v>
      </c>
      <c r="M5890" s="532" t="str">
        <f t="shared" si="267"/>
        <v>0-0</v>
      </c>
      <c r="N5890" s="526"/>
      <c r="O5890" s="535"/>
      <c r="AC5890" s="274"/>
    </row>
    <row r="5891" spans="1:29" x14ac:dyDescent="0.2">
      <c r="A5891" s="528"/>
      <c r="B5891" s="477" t="str">
        <f t="shared" ref="B5891:B5954" si="268">+CONCATENATE(C5891," ",(LEFT(I5891,(3))))</f>
        <v xml:space="preserve"> </v>
      </c>
      <c r="C5891" s="477"/>
      <c r="D5891" s="526"/>
      <c r="E5891" s="529"/>
      <c r="F5891" s="529"/>
      <c r="G5891" s="530"/>
      <c r="H5891" s="530"/>
      <c r="I5891" s="532"/>
      <c r="J5891" s="531" t="e">
        <f>VLOOKUP(K5891,'[11]CONSOLIDADO PLAN DESARROLLO'!$DK$9:$DM6187,3,0)</f>
        <v>#N/A</v>
      </c>
      <c r="K5891" s="532"/>
      <c r="L5891" s="531" t="str">
        <f>IF(K5891=0,"0-0",(VLOOKUP(K5891,'[11]CONSOLIDADO PLAN DESARROLLO'!$DK$9:$DM$305,2,0)))</f>
        <v>0-0</v>
      </c>
      <c r="M5891" s="532" t="str">
        <f t="shared" ref="M5891:M5954" si="269">IF(I5891=0,"0-0",(VLOOKUP(I5891,$Q$2:$V$191,$P$1,0)))</f>
        <v>0-0</v>
      </c>
      <c r="N5891" s="526"/>
      <c r="O5891" s="535"/>
      <c r="AC5891" s="274"/>
    </row>
    <row r="5892" spans="1:29" x14ac:dyDescent="0.2">
      <c r="A5892" s="528"/>
      <c r="B5892" s="477" t="str">
        <f t="shared" si="268"/>
        <v xml:space="preserve"> </v>
      </c>
      <c r="C5892" s="477"/>
      <c r="D5892" s="526"/>
      <c r="E5892" s="529"/>
      <c r="F5892" s="529"/>
      <c r="G5892" s="530"/>
      <c r="H5892" s="530"/>
      <c r="I5892" s="532"/>
      <c r="J5892" s="531" t="e">
        <f>VLOOKUP(K5892,'[11]CONSOLIDADO PLAN DESARROLLO'!$DK$9:$DM6188,3,0)</f>
        <v>#N/A</v>
      </c>
      <c r="K5892" s="532"/>
      <c r="L5892" s="531" t="str">
        <f>IF(K5892=0,"0-0",(VLOOKUP(K5892,'[11]CONSOLIDADO PLAN DESARROLLO'!$DK$9:$DM$305,2,0)))</f>
        <v>0-0</v>
      </c>
      <c r="M5892" s="532" t="str">
        <f t="shared" si="269"/>
        <v>0-0</v>
      </c>
      <c r="N5892" s="526"/>
      <c r="O5892" s="535"/>
      <c r="AC5892" s="274"/>
    </row>
    <row r="5893" spans="1:29" x14ac:dyDescent="0.2">
      <c r="A5893" s="528"/>
      <c r="B5893" s="477" t="str">
        <f t="shared" si="268"/>
        <v xml:space="preserve"> </v>
      </c>
      <c r="C5893" s="477"/>
      <c r="D5893" s="526"/>
      <c r="E5893" s="529"/>
      <c r="F5893" s="529"/>
      <c r="G5893" s="530"/>
      <c r="H5893" s="530"/>
      <c r="I5893" s="532"/>
      <c r="J5893" s="531" t="e">
        <f>VLOOKUP(K5893,'[11]CONSOLIDADO PLAN DESARROLLO'!$DK$9:$DM6189,3,0)</f>
        <v>#N/A</v>
      </c>
      <c r="K5893" s="532"/>
      <c r="L5893" s="531" t="str">
        <f>IF(K5893=0,"0-0",(VLOOKUP(K5893,'[11]CONSOLIDADO PLAN DESARROLLO'!$DK$9:$DM$305,2,0)))</f>
        <v>0-0</v>
      </c>
      <c r="M5893" s="532" t="str">
        <f t="shared" si="269"/>
        <v>0-0</v>
      </c>
      <c r="N5893" s="526"/>
      <c r="O5893" s="535"/>
      <c r="AC5893" s="274"/>
    </row>
    <row r="5894" spans="1:29" x14ac:dyDescent="0.2">
      <c r="A5894" s="528"/>
      <c r="B5894" s="477" t="str">
        <f t="shared" si="268"/>
        <v xml:space="preserve"> </v>
      </c>
      <c r="C5894" s="477"/>
      <c r="D5894" s="526"/>
      <c r="E5894" s="529"/>
      <c r="F5894" s="529"/>
      <c r="G5894" s="530"/>
      <c r="H5894" s="530"/>
      <c r="I5894" s="532"/>
      <c r="J5894" s="531" t="e">
        <f>VLOOKUP(K5894,'[11]CONSOLIDADO PLAN DESARROLLO'!$DK$9:$DM6190,3,0)</f>
        <v>#N/A</v>
      </c>
      <c r="K5894" s="532"/>
      <c r="L5894" s="531" t="str">
        <f>IF(K5894=0,"0-0",(VLOOKUP(K5894,'[11]CONSOLIDADO PLAN DESARROLLO'!$DK$9:$DM$305,2,0)))</f>
        <v>0-0</v>
      </c>
      <c r="M5894" s="532" t="str">
        <f t="shared" si="269"/>
        <v>0-0</v>
      </c>
      <c r="N5894" s="526"/>
      <c r="O5894" s="535"/>
      <c r="AC5894" s="274"/>
    </row>
    <row r="5895" spans="1:29" x14ac:dyDescent="0.2">
      <c r="A5895" s="528"/>
      <c r="B5895" s="477" t="str">
        <f t="shared" si="268"/>
        <v xml:space="preserve"> </v>
      </c>
      <c r="C5895" s="477"/>
      <c r="D5895" s="526"/>
      <c r="E5895" s="529"/>
      <c r="F5895" s="529"/>
      <c r="G5895" s="530"/>
      <c r="H5895" s="530"/>
      <c r="I5895" s="532"/>
      <c r="J5895" s="531" t="e">
        <f>VLOOKUP(K5895,'[11]CONSOLIDADO PLAN DESARROLLO'!$DK$9:$DM6191,3,0)</f>
        <v>#N/A</v>
      </c>
      <c r="K5895" s="532"/>
      <c r="L5895" s="531" t="str">
        <f>IF(K5895=0,"0-0",(VLOOKUP(K5895,'[11]CONSOLIDADO PLAN DESARROLLO'!$DK$9:$DM$305,2,0)))</f>
        <v>0-0</v>
      </c>
      <c r="M5895" s="532" t="str">
        <f t="shared" si="269"/>
        <v>0-0</v>
      </c>
      <c r="N5895" s="526"/>
      <c r="O5895" s="535"/>
      <c r="AC5895" s="274"/>
    </row>
    <row r="5896" spans="1:29" x14ac:dyDescent="0.2">
      <c r="A5896" s="528"/>
      <c r="B5896" s="477" t="str">
        <f t="shared" si="268"/>
        <v xml:space="preserve"> </v>
      </c>
      <c r="C5896" s="477"/>
      <c r="D5896" s="526"/>
      <c r="E5896" s="529"/>
      <c r="F5896" s="529"/>
      <c r="G5896" s="530"/>
      <c r="H5896" s="530"/>
      <c r="I5896" s="532"/>
      <c r="J5896" s="531" t="e">
        <f>VLOOKUP(K5896,'[11]CONSOLIDADO PLAN DESARROLLO'!$DK$9:$DM6192,3,0)</f>
        <v>#N/A</v>
      </c>
      <c r="K5896" s="532"/>
      <c r="L5896" s="531" t="str">
        <f>IF(K5896=0,"0-0",(VLOOKUP(K5896,'[11]CONSOLIDADO PLAN DESARROLLO'!$DK$9:$DM$305,2,0)))</f>
        <v>0-0</v>
      </c>
      <c r="M5896" s="532" t="str">
        <f t="shared" si="269"/>
        <v>0-0</v>
      </c>
      <c r="N5896" s="526"/>
      <c r="O5896" s="535"/>
      <c r="AC5896" s="274"/>
    </row>
    <row r="5897" spans="1:29" x14ac:dyDescent="0.2">
      <c r="A5897" s="528"/>
      <c r="B5897" s="477" t="str">
        <f t="shared" si="268"/>
        <v xml:space="preserve"> </v>
      </c>
      <c r="C5897" s="477"/>
      <c r="D5897" s="526"/>
      <c r="E5897" s="529"/>
      <c r="F5897" s="529"/>
      <c r="G5897" s="530"/>
      <c r="H5897" s="530"/>
      <c r="I5897" s="532"/>
      <c r="J5897" s="531" t="e">
        <f>VLOOKUP(K5897,'[11]CONSOLIDADO PLAN DESARROLLO'!$DK$9:$DM6193,3,0)</f>
        <v>#N/A</v>
      </c>
      <c r="K5897" s="532"/>
      <c r="L5897" s="531" t="str">
        <f>IF(K5897=0,"0-0",(VLOOKUP(K5897,'[11]CONSOLIDADO PLAN DESARROLLO'!$DK$9:$DM$305,2,0)))</f>
        <v>0-0</v>
      </c>
      <c r="M5897" s="532" t="str">
        <f t="shared" si="269"/>
        <v>0-0</v>
      </c>
      <c r="N5897" s="526"/>
      <c r="O5897" s="535"/>
      <c r="AC5897" s="274"/>
    </row>
    <row r="5898" spans="1:29" x14ac:dyDescent="0.2">
      <c r="A5898" s="528"/>
      <c r="B5898" s="477" t="str">
        <f t="shared" si="268"/>
        <v xml:space="preserve"> </v>
      </c>
      <c r="C5898" s="477"/>
      <c r="D5898" s="526"/>
      <c r="E5898" s="529"/>
      <c r="F5898" s="529"/>
      <c r="G5898" s="530"/>
      <c r="H5898" s="530"/>
      <c r="I5898" s="532"/>
      <c r="J5898" s="531" t="e">
        <f>VLOOKUP(K5898,'[11]CONSOLIDADO PLAN DESARROLLO'!$DK$9:$DM6194,3,0)</f>
        <v>#N/A</v>
      </c>
      <c r="K5898" s="532"/>
      <c r="L5898" s="531" t="str">
        <f>IF(K5898=0,"0-0",(VLOOKUP(K5898,'[11]CONSOLIDADO PLAN DESARROLLO'!$DK$9:$DM$305,2,0)))</f>
        <v>0-0</v>
      </c>
      <c r="M5898" s="532" t="str">
        <f t="shared" si="269"/>
        <v>0-0</v>
      </c>
      <c r="N5898" s="526"/>
      <c r="O5898" s="535"/>
      <c r="AC5898" s="274"/>
    </row>
    <row r="5899" spans="1:29" x14ac:dyDescent="0.2">
      <c r="A5899" s="528"/>
      <c r="B5899" s="477" t="str">
        <f t="shared" si="268"/>
        <v xml:space="preserve"> </v>
      </c>
      <c r="C5899" s="477"/>
      <c r="D5899" s="526"/>
      <c r="E5899" s="529"/>
      <c r="F5899" s="529"/>
      <c r="G5899" s="530"/>
      <c r="H5899" s="530"/>
      <c r="I5899" s="532"/>
      <c r="J5899" s="531" t="e">
        <f>VLOOKUP(K5899,'[11]CONSOLIDADO PLAN DESARROLLO'!$DK$9:$DM6195,3,0)</f>
        <v>#N/A</v>
      </c>
      <c r="K5899" s="532"/>
      <c r="L5899" s="531" t="str">
        <f>IF(K5899=0,"0-0",(VLOOKUP(K5899,'[11]CONSOLIDADO PLAN DESARROLLO'!$DK$9:$DM$305,2,0)))</f>
        <v>0-0</v>
      </c>
      <c r="M5899" s="532" t="str">
        <f t="shared" si="269"/>
        <v>0-0</v>
      </c>
      <c r="N5899" s="526"/>
      <c r="O5899" s="535"/>
      <c r="AC5899" s="274"/>
    </row>
    <row r="5900" spans="1:29" x14ac:dyDescent="0.2">
      <c r="A5900" s="528"/>
      <c r="B5900" s="477" t="str">
        <f t="shared" si="268"/>
        <v xml:space="preserve"> </v>
      </c>
      <c r="C5900" s="477"/>
      <c r="D5900" s="526"/>
      <c r="E5900" s="529"/>
      <c r="F5900" s="529"/>
      <c r="G5900" s="530"/>
      <c r="H5900" s="530"/>
      <c r="I5900" s="532"/>
      <c r="J5900" s="531" t="e">
        <f>VLOOKUP(K5900,'[11]CONSOLIDADO PLAN DESARROLLO'!$DK$9:$DM6196,3,0)</f>
        <v>#N/A</v>
      </c>
      <c r="K5900" s="532"/>
      <c r="L5900" s="531" t="str">
        <f>IF(K5900=0,"0-0",(VLOOKUP(K5900,'[11]CONSOLIDADO PLAN DESARROLLO'!$DK$9:$DM$305,2,0)))</f>
        <v>0-0</v>
      </c>
      <c r="M5900" s="532" t="str">
        <f t="shared" si="269"/>
        <v>0-0</v>
      </c>
      <c r="N5900" s="526"/>
      <c r="O5900" s="535"/>
      <c r="AC5900" s="274"/>
    </row>
    <row r="5901" spans="1:29" x14ac:dyDescent="0.2">
      <c r="A5901" s="528"/>
      <c r="B5901" s="477" t="str">
        <f t="shared" si="268"/>
        <v xml:space="preserve"> </v>
      </c>
      <c r="C5901" s="477"/>
      <c r="D5901" s="526"/>
      <c r="E5901" s="529"/>
      <c r="F5901" s="529"/>
      <c r="G5901" s="530"/>
      <c r="H5901" s="530"/>
      <c r="I5901" s="532"/>
      <c r="J5901" s="531" t="e">
        <f>VLOOKUP(K5901,'[11]CONSOLIDADO PLAN DESARROLLO'!$DK$9:$DM6197,3,0)</f>
        <v>#N/A</v>
      </c>
      <c r="K5901" s="532"/>
      <c r="L5901" s="531" t="str">
        <f>IF(K5901=0,"0-0",(VLOOKUP(K5901,'[11]CONSOLIDADO PLAN DESARROLLO'!$DK$9:$DM$305,2,0)))</f>
        <v>0-0</v>
      </c>
      <c r="M5901" s="532" t="str">
        <f t="shared" si="269"/>
        <v>0-0</v>
      </c>
      <c r="N5901" s="526"/>
      <c r="O5901" s="535"/>
      <c r="AC5901" s="274"/>
    </row>
    <row r="5902" spans="1:29" x14ac:dyDescent="0.2">
      <c r="A5902" s="528"/>
      <c r="B5902" s="477" t="str">
        <f t="shared" si="268"/>
        <v xml:space="preserve"> </v>
      </c>
      <c r="C5902" s="477"/>
      <c r="D5902" s="526"/>
      <c r="E5902" s="529"/>
      <c r="F5902" s="529"/>
      <c r="G5902" s="530"/>
      <c r="H5902" s="530"/>
      <c r="I5902" s="532"/>
      <c r="J5902" s="531" t="e">
        <f>VLOOKUP(K5902,'[11]CONSOLIDADO PLAN DESARROLLO'!$DK$9:$DM6198,3,0)</f>
        <v>#N/A</v>
      </c>
      <c r="K5902" s="532"/>
      <c r="L5902" s="531" t="str">
        <f>IF(K5902=0,"0-0",(VLOOKUP(K5902,'[11]CONSOLIDADO PLAN DESARROLLO'!$DK$9:$DM$305,2,0)))</f>
        <v>0-0</v>
      </c>
      <c r="M5902" s="532" t="str">
        <f t="shared" si="269"/>
        <v>0-0</v>
      </c>
      <c r="N5902" s="526"/>
      <c r="O5902" s="535"/>
      <c r="AC5902" s="274"/>
    </row>
    <row r="5903" spans="1:29" x14ac:dyDescent="0.2">
      <c r="A5903" s="528"/>
      <c r="B5903" s="477" t="str">
        <f t="shared" si="268"/>
        <v xml:space="preserve"> </v>
      </c>
      <c r="C5903" s="477"/>
      <c r="D5903" s="526"/>
      <c r="E5903" s="529"/>
      <c r="F5903" s="529"/>
      <c r="G5903" s="530"/>
      <c r="H5903" s="530"/>
      <c r="I5903" s="532"/>
      <c r="J5903" s="531" t="e">
        <f>VLOOKUP(K5903,'[11]CONSOLIDADO PLAN DESARROLLO'!$DK$9:$DM6199,3,0)</f>
        <v>#N/A</v>
      </c>
      <c r="K5903" s="532"/>
      <c r="L5903" s="531" t="str">
        <f>IF(K5903=0,"0-0",(VLOOKUP(K5903,'[11]CONSOLIDADO PLAN DESARROLLO'!$DK$9:$DM$305,2,0)))</f>
        <v>0-0</v>
      </c>
      <c r="M5903" s="532" t="str">
        <f t="shared" si="269"/>
        <v>0-0</v>
      </c>
      <c r="N5903" s="526"/>
      <c r="O5903" s="535"/>
      <c r="AC5903" s="274"/>
    </row>
    <row r="5904" spans="1:29" x14ac:dyDescent="0.2">
      <c r="A5904" s="528"/>
      <c r="B5904" s="477" t="str">
        <f t="shared" si="268"/>
        <v xml:space="preserve"> </v>
      </c>
      <c r="C5904" s="477"/>
      <c r="D5904" s="526"/>
      <c r="E5904" s="529"/>
      <c r="F5904" s="529"/>
      <c r="G5904" s="530"/>
      <c r="H5904" s="530"/>
      <c r="I5904" s="532"/>
      <c r="J5904" s="531" t="e">
        <f>VLOOKUP(K5904,'[11]CONSOLIDADO PLAN DESARROLLO'!$DK$9:$DM6200,3,0)</f>
        <v>#N/A</v>
      </c>
      <c r="K5904" s="532"/>
      <c r="L5904" s="531" t="str">
        <f>IF(K5904=0,"0-0",(VLOOKUP(K5904,'[11]CONSOLIDADO PLAN DESARROLLO'!$DK$9:$DM$305,2,0)))</f>
        <v>0-0</v>
      </c>
      <c r="M5904" s="532" t="str">
        <f t="shared" si="269"/>
        <v>0-0</v>
      </c>
      <c r="N5904" s="526"/>
      <c r="O5904" s="535"/>
      <c r="AC5904" s="274"/>
    </row>
    <row r="5905" spans="1:29" x14ac:dyDescent="0.2">
      <c r="A5905" s="528"/>
      <c r="B5905" s="477" t="str">
        <f t="shared" si="268"/>
        <v xml:space="preserve"> </v>
      </c>
      <c r="C5905" s="477"/>
      <c r="D5905" s="526"/>
      <c r="E5905" s="529"/>
      <c r="F5905" s="529"/>
      <c r="G5905" s="530"/>
      <c r="H5905" s="530"/>
      <c r="I5905" s="532"/>
      <c r="J5905" s="531" t="e">
        <f>VLOOKUP(K5905,'[11]CONSOLIDADO PLAN DESARROLLO'!$DK$9:$DM6201,3,0)</f>
        <v>#N/A</v>
      </c>
      <c r="K5905" s="532"/>
      <c r="L5905" s="531" t="str">
        <f>IF(K5905=0,"0-0",(VLOOKUP(K5905,'[11]CONSOLIDADO PLAN DESARROLLO'!$DK$9:$DM$305,2,0)))</f>
        <v>0-0</v>
      </c>
      <c r="M5905" s="532" t="str">
        <f t="shared" si="269"/>
        <v>0-0</v>
      </c>
      <c r="N5905" s="526"/>
      <c r="O5905" s="535"/>
      <c r="AC5905" s="274"/>
    </row>
    <row r="5906" spans="1:29" x14ac:dyDescent="0.2">
      <c r="A5906" s="528"/>
      <c r="B5906" s="477" t="str">
        <f t="shared" si="268"/>
        <v xml:space="preserve"> </v>
      </c>
      <c r="C5906" s="477"/>
      <c r="D5906" s="526"/>
      <c r="E5906" s="529"/>
      <c r="F5906" s="529"/>
      <c r="G5906" s="530"/>
      <c r="H5906" s="530"/>
      <c r="I5906" s="532"/>
      <c r="J5906" s="531" t="e">
        <f>VLOOKUP(K5906,'[11]CONSOLIDADO PLAN DESARROLLO'!$DK$9:$DM6202,3,0)</f>
        <v>#N/A</v>
      </c>
      <c r="K5906" s="532"/>
      <c r="L5906" s="531" t="str">
        <f>IF(K5906=0,"0-0",(VLOOKUP(K5906,'[11]CONSOLIDADO PLAN DESARROLLO'!$DK$9:$DM$305,2,0)))</f>
        <v>0-0</v>
      </c>
      <c r="M5906" s="532" t="str">
        <f t="shared" si="269"/>
        <v>0-0</v>
      </c>
      <c r="N5906" s="526"/>
      <c r="O5906" s="535"/>
      <c r="AC5906" s="274"/>
    </row>
    <row r="5907" spans="1:29" x14ac:dyDescent="0.2">
      <c r="A5907" s="528"/>
      <c r="B5907" s="477" t="str">
        <f t="shared" si="268"/>
        <v xml:space="preserve"> </v>
      </c>
      <c r="C5907" s="477"/>
      <c r="D5907" s="526"/>
      <c r="E5907" s="529"/>
      <c r="F5907" s="529"/>
      <c r="G5907" s="530"/>
      <c r="H5907" s="530"/>
      <c r="I5907" s="532"/>
      <c r="J5907" s="531" t="e">
        <f>VLOOKUP(K5907,'[11]CONSOLIDADO PLAN DESARROLLO'!$DK$9:$DM6203,3,0)</f>
        <v>#N/A</v>
      </c>
      <c r="K5907" s="532"/>
      <c r="L5907" s="531" t="str">
        <f>IF(K5907=0,"0-0",(VLOOKUP(K5907,'[11]CONSOLIDADO PLAN DESARROLLO'!$DK$9:$DM$305,2,0)))</f>
        <v>0-0</v>
      </c>
      <c r="M5907" s="532" t="str">
        <f t="shared" si="269"/>
        <v>0-0</v>
      </c>
      <c r="N5907" s="526"/>
      <c r="O5907" s="535"/>
      <c r="AC5907" s="274"/>
    </row>
    <row r="5908" spans="1:29" x14ac:dyDescent="0.2">
      <c r="A5908" s="528"/>
      <c r="B5908" s="477" t="str">
        <f t="shared" si="268"/>
        <v xml:space="preserve"> </v>
      </c>
      <c r="C5908" s="477"/>
      <c r="D5908" s="526"/>
      <c r="E5908" s="529"/>
      <c r="F5908" s="529"/>
      <c r="G5908" s="530"/>
      <c r="H5908" s="530"/>
      <c r="I5908" s="532"/>
      <c r="J5908" s="531" t="e">
        <f>VLOOKUP(K5908,'[11]CONSOLIDADO PLAN DESARROLLO'!$DK$9:$DM6204,3,0)</f>
        <v>#N/A</v>
      </c>
      <c r="K5908" s="532"/>
      <c r="L5908" s="531" t="str">
        <f>IF(K5908=0,"0-0",(VLOOKUP(K5908,'[11]CONSOLIDADO PLAN DESARROLLO'!$DK$9:$DM$305,2,0)))</f>
        <v>0-0</v>
      </c>
      <c r="M5908" s="532" t="str">
        <f t="shared" si="269"/>
        <v>0-0</v>
      </c>
      <c r="N5908" s="526"/>
      <c r="O5908" s="535"/>
      <c r="AC5908" s="274"/>
    </row>
    <row r="5909" spans="1:29" x14ac:dyDescent="0.2">
      <c r="A5909" s="528"/>
      <c r="B5909" s="477" t="str">
        <f t="shared" si="268"/>
        <v xml:space="preserve"> </v>
      </c>
      <c r="C5909" s="477"/>
      <c r="D5909" s="526"/>
      <c r="E5909" s="529"/>
      <c r="F5909" s="529"/>
      <c r="G5909" s="530"/>
      <c r="H5909" s="530"/>
      <c r="I5909" s="532"/>
      <c r="J5909" s="531" t="e">
        <f>VLOOKUP(K5909,'[11]CONSOLIDADO PLAN DESARROLLO'!$DK$9:$DM6205,3,0)</f>
        <v>#N/A</v>
      </c>
      <c r="K5909" s="532"/>
      <c r="L5909" s="531" t="str">
        <f>IF(K5909=0,"0-0",(VLOOKUP(K5909,'[11]CONSOLIDADO PLAN DESARROLLO'!$DK$9:$DM$305,2,0)))</f>
        <v>0-0</v>
      </c>
      <c r="M5909" s="532" t="str">
        <f t="shared" si="269"/>
        <v>0-0</v>
      </c>
      <c r="N5909" s="526"/>
      <c r="O5909" s="535"/>
      <c r="AC5909" s="274"/>
    </row>
    <row r="5910" spans="1:29" x14ac:dyDescent="0.2">
      <c r="A5910" s="528"/>
      <c r="B5910" s="477" t="str">
        <f t="shared" si="268"/>
        <v xml:space="preserve"> </v>
      </c>
      <c r="C5910" s="477"/>
      <c r="D5910" s="526"/>
      <c r="E5910" s="529"/>
      <c r="F5910" s="529"/>
      <c r="G5910" s="530"/>
      <c r="H5910" s="530"/>
      <c r="I5910" s="532"/>
      <c r="J5910" s="531" t="e">
        <f>VLOOKUP(K5910,'[11]CONSOLIDADO PLAN DESARROLLO'!$DK$9:$DM6206,3,0)</f>
        <v>#N/A</v>
      </c>
      <c r="K5910" s="532"/>
      <c r="L5910" s="531" t="str">
        <f>IF(K5910=0,"0-0",(VLOOKUP(K5910,'[11]CONSOLIDADO PLAN DESARROLLO'!$DK$9:$DM$305,2,0)))</f>
        <v>0-0</v>
      </c>
      <c r="M5910" s="532" t="str">
        <f t="shared" si="269"/>
        <v>0-0</v>
      </c>
      <c r="N5910" s="526"/>
      <c r="O5910" s="535"/>
      <c r="AC5910" s="274"/>
    </row>
    <row r="5911" spans="1:29" x14ac:dyDescent="0.2">
      <c r="A5911" s="528"/>
      <c r="B5911" s="477" t="str">
        <f t="shared" si="268"/>
        <v xml:space="preserve"> </v>
      </c>
      <c r="C5911" s="477"/>
      <c r="D5911" s="526"/>
      <c r="E5911" s="529"/>
      <c r="F5911" s="529"/>
      <c r="G5911" s="530"/>
      <c r="H5911" s="530"/>
      <c r="I5911" s="532"/>
      <c r="J5911" s="531" t="e">
        <f>VLOOKUP(K5911,'[11]CONSOLIDADO PLAN DESARROLLO'!$DK$9:$DM6207,3,0)</f>
        <v>#N/A</v>
      </c>
      <c r="K5911" s="532"/>
      <c r="L5911" s="531" t="str">
        <f>IF(K5911=0,"0-0",(VLOOKUP(K5911,'[11]CONSOLIDADO PLAN DESARROLLO'!$DK$9:$DM$305,2,0)))</f>
        <v>0-0</v>
      </c>
      <c r="M5911" s="532" t="str">
        <f t="shared" si="269"/>
        <v>0-0</v>
      </c>
      <c r="N5911" s="526"/>
      <c r="O5911" s="535"/>
      <c r="AC5911" s="274"/>
    </row>
    <row r="5912" spans="1:29" x14ac:dyDescent="0.2">
      <c r="A5912" s="528"/>
      <c r="B5912" s="477" t="str">
        <f t="shared" si="268"/>
        <v xml:space="preserve"> </v>
      </c>
      <c r="C5912" s="477"/>
      <c r="D5912" s="526"/>
      <c r="E5912" s="529"/>
      <c r="F5912" s="529"/>
      <c r="G5912" s="530"/>
      <c r="H5912" s="530"/>
      <c r="I5912" s="532"/>
      <c r="J5912" s="531" t="e">
        <f>VLOOKUP(K5912,'[11]CONSOLIDADO PLAN DESARROLLO'!$DK$9:$DM6208,3,0)</f>
        <v>#N/A</v>
      </c>
      <c r="K5912" s="532"/>
      <c r="L5912" s="531" t="str">
        <f>IF(K5912=0,"0-0",(VLOOKUP(K5912,'[11]CONSOLIDADO PLAN DESARROLLO'!$DK$9:$DM$305,2,0)))</f>
        <v>0-0</v>
      </c>
      <c r="M5912" s="532" t="str">
        <f t="shared" si="269"/>
        <v>0-0</v>
      </c>
      <c r="N5912" s="526"/>
      <c r="O5912" s="535"/>
      <c r="AC5912" s="274"/>
    </row>
    <row r="5913" spans="1:29" x14ac:dyDescent="0.2">
      <c r="A5913" s="528"/>
      <c r="B5913" s="477" t="str">
        <f t="shared" si="268"/>
        <v xml:space="preserve"> </v>
      </c>
      <c r="C5913" s="477"/>
      <c r="D5913" s="526"/>
      <c r="E5913" s="529"/>
      <c r="F5913" s="529"/>
      <c r="G5913" s="530"/>
      <c r="H5913" s="530"/>
      <c r="I5913" s="532"/>
      <c r="J5913" s="531" t="e">
        <f>VLOOKUP(K5913,'[11]CONSOLIDADO PLAN DESARROLLO'!$DK$9:$DM6209,3,0)</f>
        <v>#N/A</v>
      </c>
      <c r="K5913" s="532"/>
      <c r="L5913" s="531" t="str">
        <f>IF(K5913=0,"0-0",(VLOOKUP(K5913,'[11]CONSOLIDADO PLAN DESARROLLO'!$DK$9:$DM$305,2,0)))</f>
        <v>0-0</v>
      </c>
      <c r="M5913" s="532" t="str">
        <f t="shared" si="269"/>
        <v>0-0</v>
      </c>
      <c r="N5913" s="526"/>
      <c r="O5913" s="535"/>
      <c r="AC5913" s="274"/>
    </row>
    <row r="5914" spans="1:29" x14ac:dyDescent="0.2">
      <c r="A5914" s="528"/>
      <c r="B5914" s="477" t="str">
        <f t="shared" si="268"/>
        <v xml:space="preserve"> </v>
      </c>
      <c r="C5914" s="477"/>
      <c r="D5914" s="526"/>
      <c r="E5914" s="529"/>
      <c r="F5914" s="529"/>
      <c r="G5914" s="530"/>
      <c r="H5914" s="530"/>
      <c r="I5914" s="532"/>
      <c r="J5914" s="531" t="e">
        <f>VLOOKUP(K5914,'[11]CONSOLIDADO PLAN DESARROLLO'!$DK$9:$DM6210,3,0)</f>
        <v>#N/A</v>
      </c>
      <c r="K5914" s="532"/>
      <c r="L5914" s="531" t="str">
        <f>IF(K5914=0,"0-0",(VLOOKUP(K5914,'[11]CONSOLIDADO PLAN DESARROLLO'!$DK$9:$DM$305,2,0)))</f>
        <v>0-0</v>
      </c>
      <c r="M5914" s="532" t="str">
        <f t="shared" si="269"/>
        <v>0-0</v>
      </c>
      <c r="N5914" s="526"/>
      <c r="O5914" s="535"/>
      <c r="AC5914" s="274"/>
    </row>
    <row r="5915" spans="1:29" x14ac:dyDescent="0.2">
      <c r="A5915" s="528"/>
      <c r="B5915" s="477" t="str">
        <f t="shared" si="268"/>
        <v xml:space="preserve"> </v>
      </c>
      <c r="C5915" s="477"/>
      <c r="D5915" s="526"/>
      <c r="E5915" s="529"/>
      <c r="F5915" s="529"/>
      <c r="G5915" s="530"/>
      <c r="H5915" s="530"/>
      <c r="I5915" s="532"/>
      <c r="J5915" s="531" t="e">
        <f>VLOOKUP(K5915,'[11]CONSOLIDADO PLAN DESARROLLO'!$DK$9:$DM6211,3,0)</f>
        <v>#N/A</v>
      </c>
      <c r="K5915" s="532"/>
      <c r="L5915" s="531" t="str">
        <f>IF(K5915=0,"0-0",(VLOOKUP(K5915,'[11]CONSOLIDADO PLAN DESARROLLO'!$DK$9:$DM$305,2,0)))</f>
        <v>0-0</v>
      </c>
      <c r="M5915" s="532" t="str">
        <f t="shared" si="269"/>
        <v>0-0</v>
      </c>
      <c r="N5915" s="526"/>
      <c r="O5915" s="535"/>
      <c r="AC5915" s="274"/>
    </row>
    <row r="5916" spans="1:29" x14ac:dyDescent="0.2">
      <c r="A5916" s="528"/>
      <c r="B5916" s="477" t="str">
        <f t="shared" si="268"/>
        <v xml:space="preserve"> </v>
      </c>
      <c r="C5916" s="477"/>
      <c r="D5916" s="526"/>
      <c r="E5916" s="529"/>
      <c r="F5916" s="529"/>
      <c r="G5916" s="530"/>
      <c r="H5916" s="530"/>
      <c r="I5916" s="532"/>
      <c r="J5916" s="531" t="e">
        <f>VLOOKUP(K5916,'[11]CONSOLIDADO PLAN DESARROLLO'!$DK$9:$DM6212,3,0)</f>
        <v>#N/A</v>
      </c>
      <c r="K5916" s="532"/>
      <c r="L5916" s="531" t="str">
        <f>IF(K5916=0,"0-0",(VLOOKUP(K5916,'[11]CONSOLIDADO PLAN DESARROLLO'!$DK$9:$DM$305,2,0)))</f>
        <v>0-0</v>
      </c>
      <c r="M5916" s="532" t="str">
        <f t="shared" si="269"/>
        <v>0-0</v>
      </c>
      <c r="N5916" s="526"/>
      <c r="O5916" s="535"/>
      <c r="AC5916" s="274"/>
    </row>
    <row r="5917" spans="1:29" x14ac:dyDescent="0.2">
      <c r="A5917" s="528"/>
      <c r="B5917" s="477" t="str">
        <f t="shared" si="268"/>
        <v xml:space="preserve"> </v>
      </c>
      <c r="C5917" s="477"/>
      <c r="D5917" s="526"/>
      <c r="E5917" s="529"/>
      <c r="F5917" s="529"/>
      <c r="G5917" s="530"/>
      <c r="H5917" s="530"/>
      <c r="I5917" s="532"/>
      <c r="J5917" s="531" t="e">
        <f>VLOOKUP(K5917,'[11]CONSOLIDADO PLAN DESARROLLO'!$DK$9:$DM6213,3,0)</f>
        <v>#N/A</v>
      </c>
      <c r="K5917" s="532"/>
      <c r="L5917" s="531" t="str">
        <f>IF(K5917=0,"0-0",(VLOOKUP(K5917,'[11]CONSOLIDADO PLAN DESARROLLO'!$DK$9:$DM$305,2,0)))</f>
        <v>0-0</v>
      </c>
      <c r="M5917" s="532" t="str">
        <f t="shared" si="269"/>
        <v>0-0</v>
      </c>
      <c r="N5917" s="526"/>
      <c r="O5917" s="535"/>
      <c r="AC5917" s="274"/>
    </row>
    <row r="5918" spans="1:29" x14ac:dyDescent="0.2">
      <c r="A5918" s="528"/>
      <c r="B5918" s="477" t="str">
        <f t="shared" si="268"/>
        <v xml:space="preserve"> </v>
      </c>
      <c r="C5918" s="477"/>
      <c r="D5918" s="526"/>
      <c r="E5918" s="529"/>
      <c r="F5918" s="529"/>
      <c r="G5918" s="530"/>
      <c r="H5918" s="530"/>
      <c r="I5918" s="532"/>
      <c r="J5918" s="531" t="e">
        <f>VLOOKUP(K5918,'[11]CONSOLIDADO PLAN DESARROLLO'!$DK$9:$DM6214,3,0)</f>
        <v>#N/A</v>
      </c>
      <c r="K5918" s="532"/>
      <c r="L5918" s="531" t="str">
        <f>IF(K5918=0,"0-0",(VLOOKUP(K5918,'[11]CONSOLIDADO PLAN DESARROLLO'!$DK$9:$DM$305,2,0)))</f>
        <v>0-0</v>
      </c>
      <c r="M5918" s="532" t="str">
        <f t="shared" si="269"/>
        <v>0-0</v>
      </c>
      <c r="N5918" s="526"/>
      <c r="O5918" s="535"/>
      <c r="AC5918" s="274"/>
    </row>
    <row r="5919" spans="1:29" x14ac:dyDescent="0.2">
      <c r="A5919" s="528"/>
      <c r="B5919" s="477" t="str">
        <f t="shared" si="268"/>
        <v xml:space="preserve"> </v>
      </c>
      <c r="C5919" s="477"/>
      <c r="D5919" s="526"/>
      <c r="E5919" s="529"/>
      <c r="F5919" s="529"/>
      <c r="G5919" s="530"/>
      <c r="H5919" s="530"/>
      <c r="I5919" s="532"/>
      <c r="J5919" s="531" t="e">
        <f>VLOOKUP(K5919,'[11]CONSOLIDADO PLAN DESARROLLO'!$DK$9:$DM6215,3,0)</f>
        <v>#N/A</v>
      </c>
      <c r="K5919" s="532"/>
      <c r="L5919" s="531" t="str">
        <f>IF(K5919=0,"0-0",(VLOOKUP(K5919,'[11]CONSOLIDADO PLAN DESARROLLO'!$DK$9:$DM$305,2,0)))</f>
        <v>0-0</v>
      </c>
      <c r="M5919" s="532" t="str">
        <f t="shared" si="269"/>
        <v>0-0</v>
      </c>
      <c r="N5919" s="526"/>
      <c r="O5919" s="535"/>
      <c r="AC5919" s="274"/>
    </row>
    <row r="5920" spans="1:29" x14ac:dyDescent="0.2">
      <c r="A5920" s="528"/>
      <c r="B5920" s="477" t="str">
        <f t="shared" si="268"/>
        <v xml:space="preserve"> </v>
      </c>
      <c r="C5920" s="477"/>
      <c r="D5920" s="526"/>
      <c r="E5920" s="529"/>
      <c r="F5920" s="529"/>
      <c r="G5920" s="530"/>
      <c r="H5920" s="530"/>
      <c r="I5920" s="532"/>
      <c r="J5920" s="531" t="e">
        <f>VLOOKUP(K5920,'[11]CONSOLIDADO PLAN DESARROLLO'!$DK$9:$DM6216,3,0)</f>
        <v>#N/A</v>
      </c>
      <c r="K5920" s="532"/>
      <c r="L5920" s="531" t="str">
        <f>IF(K5920=0,"0-0",(VLOOKUP(K5920,'[11]CONSOLIDADO PLAN DESARROLLO'!$DK$9:$DM$305,2,0)))</f>
        <v>0-0</v>
      </c>
      <c r="M5920" s="532" t="str">
        <f t="shared" si="269"/>
        <v>0-0</v>
      </c>
      <c r="N5920" s="526"/>
      <c r="O5920" s="535"/>
      <c r="AC5920" s="274"/>
    </row>
    <row r="5921" spans="1:29" x14ac:dyDescent="0.2">
      <c r="A5921" s="528"/>
      <c r="B5921" s="477" t="str">
        <f t="shared" si="268"/>
        <v xml:space="preserve"> </v>
      </c>
      <c r="C5921" s="477"/>
      <c r="D5921" s="526"/>
      <c r="E5921" s="529"/>
      <c r="F5921" s="529"/>
      <c r="G5921" s="530"/>
      <c r="H5921" s="530"/>
      <c r="I5921" s="532"/>
      <c r="J5921" s="531" t="e">
        <f>VLOOKUP(K5921,'[11]CONSOLIDADO PLAN DESARROLLO'!$DK$9:$DM6217,3,0)</f>
        <v>#N/A</v>
      </c>
      <c r="K5921" s="532"/>
      <c r="L5921" s="531" t="str">
        <f>IF(K5921=0,"0-0",(VLOOKUP(K5921,'[11]CONSOLIDADO PLAN DESARROLLO'!$DK$9:$DM$305,2,0)))</f>
        <v>0-0</v>
      </c>
      <c r="M5921" s="532" t="str">
        <f t="shared" si="269"/>
        <v>0-0</v>
      </c>
      <c r="N5921" s="526"/>
      <c r="O5921" s="535"/>
      <c r="AC5921" s="274"/>
    </row>
    <row r="5922" spans="1:29" x14ac:dyDescent="0.2">
      <c r="A5922" s="528"/>
      <c r="B5922" s="477" t="str">
        <f t="shared" si="268"/>
        <v xml:space="preserve"> </v>
      </c>
      <c r="C5922" s="477"/>
      <c r="D5922" s="526"/>
      <c r="E5922" s="529"/>
      <c r="F5922" s="529"/>
      <c r="G5922" s="530"/>
      <c r="H5922" s="530"/>
      <c r="I5922" s="532"/>
      <c r="J5922" s="531" t="e">
        <f>VLOOKUP(K5922,'[11]CONSOLIDADO PLAN DESARROLLO'!$DK$9:$DM6218,3,0)</f>
        <v>#N/A</v>
      </c>
      <c r="K5922" s="532"/>
      <c r="L5922" s="531" t="str">
        <f>IF(K5922=0,"0-0",(VLOOKUP(K5922,'[11]CONSOLIDADO PLAN DESARROLLO'!$DK$9:$DM$305,2,0)))</f>
        <v>0-0</v>
      </c>
      <c r="M5922" s="532" t="str">
        <f t="shared" si="269"/>
        <v>0-0</v>
      </c>
      <c r="N5922" s="526"/>
      <c r="O5922" s="535"/>
      <c r="AC5922" s="274"/>
    </row>
    <row r="5923" spans="1:29" x14ac:dyDescent="0.2">
      <c r="A5923" s="528"/>
      <c r="B5923" s="477" t="str">
        <f t="shared" si="268"/>
        <v xml:space="preserve"> </v>
      </c>
      <c r="C5923" s="477"/>
      <c r="D5923" s="526"/>
      <c r="E5923" s="529"/>
      <c r="F5923" s="529"/>
      <c r="G5923" s="530"/>
      <c r="H5923" s="530"/>
      <c r="I5923" s="532"/>
      <c r="J5923" s="531" t="e">
        <f>VLOOKUP(K5923,'[11]CONSOLIDADO PLAN DESARROLLO'!$DK$9:$DM6219,3,0)</f>
        <v>#N/A</v>
      </c>
      <c r="K5923" s="532"/>
      <c r="L5923" s="531" t="str">
        <f>IF(K5923=0,"0-0",(VLOOKUP(K5923,'[11]CONSOLIDADO PLAN DESARROLLO'!$DK$9:$DM$305,2,0)))</f>
        <v>0-0</v>
      </c>
      <c r="M5923" s="532" t="str">
        <f t="shared" si="269"/>
        <v>0-0</v>
      </c>
      <c r="N5923" s="526"/>
      <c r="O5923" s="535"/>
      <c r="AC5923" s="274"/>
    </row>
    <row r="5924" spans="1:29" x14ac:dyDescent="0.2">
      <c r="A5924" s="528"/>
      <c r="B5924" s="477" t="str">
        <f t="shared" si="268"/>
        <v xml:space="preserve"> </v>
      </c>
      <c r="C5924" s="477"/>
      <c r="D5924" s="526"/>
      <c r="E5924" s="529"/>
      <c r="F5924" s="529"/>
      <c r="G5924" s="530"/>
      <c r="H5924" s="530"/>
      <c r="I5924" s="532"/>
      <c r="J5924" s="531" t="e">
        <f>VLOOKUP(K5924,'[11]CONSOLIDADO PLAN DESARROLLO'!$DK$9:$DM6220,3,0)</f>
        <v>#N/A</v>
      </c>
      <c r="K5924" s="532"/>
      <c r="L5924" s="531" t="str">
        <f>IF(K5924=0,"0-0",(VLOOKUP(K5924,'[11]CONSOLIDADO PLAN DESARROLLO'!$DK$9:$DM$305,2,0)))</f>
        <v>0-0</v>
      </c>
      <c r="M5924" s="532" t="str">
        <f t="shared" si="269"/>
        <v>0-0</v>
      </c>
      <c r="N5924" s="526"/>
      <c r="O5924" s="535"/>
      <c r="AC5924" s="274"/>
    </row>
    <row r="5925" spans="1:29" x14ac:dyDescent="0.2">
      <c r="A5925" s="528"/>
      <c r="B5925" s="477" t="str">
        <f t="shared" si="268"/>
        <v xml:space="preserve"> </v>
      </c>
      <c r="C5925" s="477"/>
      <c r="D5925" s="526"/>
      <c r="E5925" s="529"/>
      <c r="F5925" s="529"/>
      <c r="G5925" s="530"/>
      <c r="H5925" s="530"/>
      <c r="I5925" s="532"/>
      <c r="J5925" s="531" t="e">
        <f>VLOOKUP(K5925,'[11]CONSOLIDADO PLAN DESARROLLO'!$DK$9:$DM6221,3,0)</f>
        <v>#N/A</v>
      </c>
      <c r="K5925" s="532"/>
      <c r="L5925" s="531" t="str">
        <f>IF(K5925=0,"0-0",(VLOOKUP(K5925,'[11]CONSOLIDADO PLAN DESARROLLO'!$DK$9:$DM$305,2,0)))</f>
        <v>0-0</v>
      </c>
      <c r="M5925" s="532" t="str">
        <f t="shared" si="269"/>
        <v>0-0</v>
      </c>
      <c r="N5925" s="526"/>
      <c r="O5925" s="535"/>
      <c r="AC5925" s="274"/>
    </row>
    <row r="5926" spans="1:29" x14ac:dyDescent="0.2">
      <c r="A5926" s="528"/>
      <c r="B5926" s="477" t="str">
        <f t="shared" si="268"/>
        <v xml:space="preserve"> </v>
      </c>
      <c r="C5926" s="477"/>
      <c r="D5926" s="526"/>
      <c r="E5926" s="529"/>
      <c r="F5926" s="529"/>
      <c r="G5926" s="530"/>
      <c r="H5926" s="530"/>
      <c r="I5926" s="532"/>
      <c r="J5926" s="531" t="e">
        <f>VLOOKUP(K5926,'[11]CONSOLIDADO PLAN DESARROLLO'!$DK$9:$DM6222,3,0)</f>
        <v>#N/A</v>
      </c>
      <c r="K5926" s="532"/>
      <c r="L5926" s="531" t="str">
        <f>IF(K5926=0,"0-0",(VLOOKUP(K5926,'[11]CONSOLIDADO PLAN DESARROLLO'!$DK$9:$DM$305,2,0)))</f>
        <v>0-0</v>
      </c>
      <c r="M5926" s="532" t="str">
        <f t="shared" si="269"/>
        <v>0-0</v>
      </c>
      <c r="N5926" s="526"/>
      <c r="O5926" s="535"/>
      <c r="AC5926" s="274"/>
    </row>
    <row r="5927" spans="1:29" x14ac:dyDescent="0.2">
      <c r="A5927" s="528"/>
      <c r="B5927" s="477" t="str">
        <f t="shared" si="268"/>
        <v xml:space="preserve"> </v>
      </c>
      <c r="C5927" s="477"/>
      <c r="D5927" s="526"/>
      <c r="E5927" s="529"/>
      <c r="F5927" s="529"/>
      <c r="G5927" s="530"/>
      <c r="H5927" s="530"/>
      <c r="I5927" s="532"/>
      <c r="J5927" s="531" t="e">
        <f>VLOOKUP(K5927,'[11]CONSOLIDADO PLAN DESARROLLO'!$DK$9:$DM6223,3,0)</f>
        <v>#N/A</v>
      </c>
      <c r="K5927" s="532"/>
      <c r="L5927" s="531" t="str">
        <f>IF(K5927=0,"0-0",(VLOOKUP(K5927,'[11]CONSOLIDADO PLAN DESARROLLO'!$DK$9:$DM$305,2,0)))</f>
        <v>0-0</v>
      </c>
      <c r="M5927" s="532" t="str">
        <f t="shared" si="269"/>
        <v>0-0</v>
      </c>
      <c r="N5927" s="526"/>
      <c r="O5927" s="535"/>
      <c r="AC5927" s="274"/>
    </row>
    <row r="5928" spans="1:29" x14ac:dyDescent="0.2">
      <c r="A5928" s="528"/>
      <c r="B5928" s="477" t="str">
        <f t="shared" si="268"/>
        <v xml:space="preserve"> </v>
      </c>
      <c r="C5928" s="477"/>
      <c r="D5928" s="526"/>
      <c r="E5928" s="529"/>
      <c r="F5928" s="529"/>
      <c r="G5928" s="530"/>
      <c r="H5928" s="530"/>
      <c r="I5928" s="532"/>
      <c r="J5928" s="531" t="e">
        <f>VLOOKUP(K5928,'[11]CONSOLIDADO PLAN DESARROLLO'!$DK$9:$DM6224,3,0)</f>
        <v>#N/A</v>
      </c>
      <c r="K5928" s="532"/>
      <c r="L5928" s="531" t="str">
        <f>IF(K5928=0,"0-0",(VLOOKUP(K5928,'[11]CONSOLIDADO PLAN DESARROLLO'!$DK$9:$DM$305,2,0)))</f>
        <v>0-0</v>
      </c>
      <c r="M5928" s="532" t="str">
        <f t="shared" si="269"/>
        <v>0-0</v>
      </c>
      <c r="N5928" s="526"/>
      <c r="O5928" s="535"/>
      <c r="AC5928" s="274"/>
    </row>
    <row r="5929" spans="1:29" x14ac:dyDescent="0.2">
      <c r="A5929" s="528"/>
      <c r="B5929" s="477" t="str">
        <f t="shared" si="268"/>
        <v xml:space="preserve"> </v>
      </c>
      <c r="C5929" s="477"/>
      <c r="D5929" s="526"/>
      <c r="E5929" s="529"/>
      <c r="F5929" s="529"/>
      <c r="G5929" s="530"/>
      <c r="H5929" s="530"/>
      <c r="I5929" s="532"/>
      <c r="J5929" s="531" t="e">
        <f>VLOOKUP(K5929,'[11]CONSOLIDADO PLAN DESARROLLO'!$DK$9:$DM6225,3,0)</f>
        <v>#N/A</v>
      </c>
      <c r="K5929" s="532"/>
      <c r="L5929" s="531" t="str">
        <f>IF(K5929=0,"0-0",(VLOOKUP(K5929,'[11]CONSOLIDADO PLAN DESARROLLO'!$DK$9:$DM$305,2,0)))</f>
        <v>0-0</v>
      </c>
      <c r="M5929" s="532" t="str">
        <f t="shared" si="269"/>
        <v>0-0</v>
      </c>
      <c r="N5929" s="526"/>
      <c r="O5929" s="535"/>
      <c r="AC5929" s="274"/>
    </row>
    <row r="5930" spans="1:29" x14ac:dyDescent="0.2">
      <c r="A5930" s="528"/>
      <c r="B5930" s="477" t="str">
        <f t="shared" si="268"/>
        <v xml:space="preserve"> </v>
      </c>
      <c r="C5930" s="477"/>
      <c r="D5930" s="526"/>
      <c r="E5930" s="529"/>
      <c r="F5930" s="529"/>
      <c r="G5930" s="530"/>
      <c r="H5930" s="530"/>
      <c r="I5930" s="532"/>
      <c r="J5930" s="531" t="e">
        <f>VLOOKUP(K5930,'[11]CONSOLIDADO PLAN DESARROLLO'!$DK$9:$DM6226,3,0)</f>
        <v>#N/A</v>
      </c>
      <c r="K5930" s="532"/>
      <c r="L5930" s="531" t="str">
        <f>IF(K5930=0,"0-0",(VLOOKUP(K5930,'[11]CONSOLIDADO PLAN DESARROLLO'!$DK$9:$DM$305,2,0)))</f>
        <v>0-0</v>
      </c>
      <c r="M5930" s="532" t="str">
        <f t="shared" si="269"/>
        <v>0-0</v>
      </c>
      <c r="N5930" s="526"/>
      <c r="O5930" s="535"/>
      <c r="AC5930" s="274"/>
    </row>
    <row r="5931" spans="1:29" x14ac:dyDescent="0.2">
      <c r="A5931" s="528"/>
      <c r="B5931" s="477" t="str">
        <f t="shared" si="268"/>
        <v xml:space="preserve"> </v>
      </c>
      <c r="C5931" s="477"/>
      <c r="D5931" s="526"/>
      <c r="E5931" s="529"/>
      <c r="F5931" s="529"/>
      <c r="G5931" s="530"/>
      <c r="H5931" s="530"/>
      <c r="I5931" s="532"/>
      <c r="J5931" s="531" t="e">
        <f>VLOOKUP(K5931,'[11]CONSOLIDADO PLAN DESARROLLO'!$DK$9:$DM6227,3,0)</f>
        <v>#N/A</v>
      </c>
      <c r="K5931" s="532"/>
      <c r="L5931" s="531" t="str">
        <f>IF(K5931=0,"0-0",(VLOOKUP(K5931,'[11]CONSOLIDADO PLAN DESARROLLO'!$DK$9:$DM$305,2,0)))</f>
        <v>0-0</v>
      </c>
      <c r="M5931" s="532" t="str">
        <f t="shared" si="269"/>
        <v>0-0</v>
      </c>
      <c r="N5931" s="526"/>
      <c r="O5931" s="535"/>
      <c r="AC5931" s="274"/>
    </row>
    <row r="5932" spans="1:29" x14ac:dyDescent="0.2">
      <c r="A5932" s="528"/>
      <c r="B5932" s="477" t="str">
        <f t="shared" si="268"/>
        <v xml:space="preserve"> </v>
      </c>
      <c r="C5932" s="477"/>
      <c r="D5932" s="526"/>
      <c r="E5932" s="529"/>
      <c r="F5932" s="529"/>
      <c r="G5932" s="530"/>
      <c r="H5932" s="530"/>
      <c r="I5932" s="532"/>
      <c r="J5932" s="531" t="e">
        <f>VLOOKUP(K5932,'[11]CONSOLIDADO PLAN DESARROLLO'!$DK$9:$DM6228,3,0)</f>
        <v>#N/A</v>
      </c>
      <c r="K5932" s="532"/>
      <c r="L5932" s="531" t="str">
        <f>IF(K5932=0,"0-0",(VLOOKUP(K5932,'[11]CONSOLIDADO PLAN DESARROLLO'!$DK$9:$DM$305,2,0)))</f>
        <v>0-0</v>
      </c>
      <c r="M5932" s="532" t="str">
        <f t="shared" si="269"/>
        <v>0-0</v>
      </c>
      <c r="N5932" s="526"/>
      <c r="O5932" s="535"/>
      <c r="AC5932" s="274"/>
    </row>
    <row r="5933" spans="1:29" x14ac:dyDescent="0.2">
      <c r="A5933" s="528"/>
      <c r="B5933" s="477" t="str">
        <f t="shared" si="268"/>
        <v xml:space="preserve"> </v>
      </c>
      <c r="C5933" s="477"/>
      <c r="D5933" s="526"/>
      <c r="E5933" s="529"/>
      <c r="F5933" s="529"/>
      <c r="G5933" s="530"/>
      <c r="H5933" s="530"/>
      <c r="I5933" s="532"/>
      <c r="J5933" s="531" t="e">
        <f>VLOOKUP(K5933,'[11]CONSOLIDADO PLAN DESARROLLO'!$DK$9:$DM6229,3,0)</f>
        <v>#N/A</v>
      </c>
      <c r="K5933" s="532"/>
      <c r="L5933" s="531" t="str">
        <f>IF(K5933=0,"0-0",(VLOOKUP(K5933,'[11]CONSOLIDADO PLAN DESARROLLO'!$DK$9:$DM$305,2,0)))</f>
        <v>0-0</v>
      </c>
      <c r="M5933" s="532" t="str">
        <f t="shared" si="269"/>
        <v>0-0</v>
      </c>
      <c r="N5933" s="526"/>
      <c r="O5933" s="535"/>
      <c r="AC5933" s="274"/>
    </row>
    <row r="5934" spans="1:29" x14ac:dyDescent="0.2">
      <c r="A5934" s="528"/>
      <c r="B5934" s="477" t="str">
        <f t="shared" si="268"/>
        <v xml:space="preserve"> </v>
      </c>
      <c r="C5934" s="477"/>
      <c r="D5934" s="526"/>
      <c r="E5934" s="529"/>
      <c r="F5934" s="529"/>
      <c r="G5934" s="530"/>
      <c r="H5934" s="530"/>
      <c r="I5934" s="532"/>
      <c r="J5934" s="531" t="e">
        <f>VLOOKUP(K5934,'[11]CONSOLIDADO PLAN DESARROLLO'!$DK$9:$DM6230,3,0)</f>
        <v>#N/A</v>
      </c>
      <c r="K5934" s="532"/>
      <c r="L5934" s="531" t="str">
        <f>IF(K5934=0,"0-0",(VLOOKUP(K5934,'[11]CONSOLIDADO PLAN DESARROLLO'!$DK$9:$DM$305,2,0)))</f>
        <v>0-0</v>
      </c>
      <c r="M5934" s="532" t="str">
        <f t="shared" si="269"/>
        <v>0-0</v>
      </c>
      <c r="N5934" s="526"/>
      <c r="O5934" s="535"/>
      <c r="AC5934" s="274"/>
    </row>
    <row r="5935" spans="1:29" x14ac:dyDescent="0.2">
      <c r="A5935" s="528"/>
      <c r="B5935" s="477" t="str">
        <f t="shared" si="268"/>
        <v xml:space="preserve"> </v>
      </c>
      <c r="C5935" s="477"/>
      <c r="D5935" s="526"/>
      <c r="E5935" s="529"/>
      <c r="F5935" s="529"/>
      <c r="G5935" s="530"/>
      <c r="H5935" s="530"/>
      <c r="I5935" s="532"/>
      <c r="J5935" s="531" t="e">
        <f>VLOOKUP(K5935,'[11]CONSOLIDADO PLAN DESARROLLO'!$DK$9:$DM6231,3,0)</f>
        <v>#N/A</v>
      </c>
      <c r="K5935" s="532"/>
      <c r="L5935" s="531" t="str">
        <f>IF(K5935=0,"0-0",(VLOOKUP(K5935,'[11]CONSOLIDADO PLAN DESARROLLO'!$DK$9:$DM$305,2,0)))</f>
        <v>0-0</v>
      </c>
      <c r="M5935" s="532" t="str">
        <f t="shared" si="269"/>
        <v>0-0</v>
      </c>
      <c r="N5935" s="526"/>
      <c r="O5935" s="535"/>
      <c r="AC5935" s="274"/>
    </row>
    <row r="5936" spans="1:29" x14ac:dyDescent="0.2">
      <c r="A5936" s="528"/>
      <c r="B5936" s="477" t="str">
        <f t="shared" si="268"/>
        <v xml:space="preserve"> </v>
      </c>
      <c r="C5936" s="477"/>
      <c r="D5936" s="526"/>
      <c r="E5936" s="529"/>
      <c r="F5936" s="529"/>
      <c r="G5936" s="530"/>
      <c r="H5936" s="530"/>
      <c r="I5936" s="532"/>
      <c r="J5936" s="531" t="e">
        <f>VLOOKUP(K5936,'[11]CONSOLIDADO PLAN DESARROLLO'!$DK$9:$DM6232,3,0)</f>
        <v>#N/A</v>
      </c>
      <c r="K5936" s="532"/>
      <c r="L5936" s="531" t="str">
        <f>IF(K5936=0,"0-0",(VLOOKUP(K5936,'[11]CONSOLIDADO PLAN DESARROLLO'!$DK$9:$DM$305,2,0)))</f>
        <v>0-0</v>
      </c>
      <c r="M5936" s="532" t="str">
        <f t="shared" si="269"/>
        <v>0-0</v>
      </c>
      <c r="N5936" s="526"/>
      <c r="O5936" s="535"/>
      <c r="AC5936" s="274"/>
    </row>
    <row r="5937" spans="1:29" x14ac:dyDescent="0.2">
      <c r="A5937" s="528"/>
      <c r="B5937" s="477" t="str">
        <f t="shared" si="268"/>
        <v xml:space="preserve"> </v>
      </c>
      <c r="C5937" s="477"/>
      <c r="D5937" s="526"/>
      <c r="E5937" s="529"/>
      <c r="F5937" s="529"/>
      <c r="G5937" s="530"/>
      <c r="H5937" s="530"/>
      <c r="I5937" s="532"/>
      <c r="J5937" s="531" t="e">
        <f>VLOOKUP(K5937,'[11]CONSOLIDADO PLAN DESARROLLO'!$DK$9:$DM6233,3,0)</f>
        <v>#N/A</v>
      </c>
      <c r="K5937" s="532"/>
      <c r="L5937" s="531" t="str">
        <f>IF(K5937=0,"0-0",(VLOOKUP(K5937,'[11]CONSOLIDADO PLAN DESARROLLO'!$DK$9:$DM$305,2,0)))</f>
        <v>0-0</v>
      </c>
      <c r="M5937" s="532" t="str">
        <f t="shared" si="269"/>
        <v>0-0</v>
      </c>
      <c r="N5937" s="526"/>
      <c r="O5937" s="535"/>
      <c r="AC5937" s="274"/>
    </row>
    <row r="5938" spans="1:29" x14ac:dyDescent="0.2">
      <c r="A5938" s="528"/>
      <c r="B5938" s="477" t="str">
        <f t="shared" si="268"/>
        <v xml:space="preserve"> </v>
      </c>
      <c r="C5938" s="477"/>
      <c r="D5938" s="526"/>
      <c r="E5938" s="529"/>
      <c r="F5938" s="529"/>
      <c r="G5938" s="530"/>
      <c r="H5938" s="530"/>
      <c r="I5938" s="532"/>
      <c r="J5938" s="531" t="e">
        <f>VLOOKUP(K5938,'[11]CONSOLIDADO PLAN DESARROLLO'!$DK$9:$DM6234,3,0)</f>
        <v>#N/A</v>
      </c>
      <c r="K5938" s="532"/>
      <c r="L5938" s="531" t="str">
        <f>IF(K5938=0,"0-0",(VLOOKUP(K5938,'[11]CONSOLIDADO PLAN DESARROLLO'!$DK$9:$DM$305,2,0)))</f>
        <v>0-0</v>
      </c>
      <c r="M5938" s="532" t="str">
        <f t="shared" si="269"/>
        <v>0-0</v>
      </c>
      <c r="N5938" s="526"/>
      <c r="O5938" s="535"/>
      <c r="AC5938" s="274"/>
    </row>
    <row r="5939" spans="1:29" x14ac:dyDescent="0.2">
      <c r="A5939" s="528"/>
      <c r="B5939" s="477" t="str">
        <f t="shared" si="268"/>
        <v xml:space="preserve"> </v>
      </c>
      <c r="C5939" s="477"/>
      <c r="D5939" s="526"/>
      <c r="E5939" s="529"/>
      <c r="F5939" s="529"/>
      <c r="G5939" s="530"/>
      <c r="H5939" s="530"/>
      <c r="I5939" s="532"/>
      <c r="J5939" s="531" t="e">
        <f>VLOOKUP(K5939,'[11]CONSOLIDADO PLAN DESARROLLO'!$DK$9:$DM6235,3,0)</f>
        <v>#N/A</v>
      </c>
      <c r="K5939" s="532"/>
      <c r="L5939" s="531" t="str">
        <f>IF(K5939=0,"0-0",(VLOOKUP(K5939,'[11]CONSOLIDADO PLAN DESARROLLO'!$DK$9:$DM$305,2,0)))</f>
        <v>0-0</v>
      </c>
      <c r="M5939" s="532" t="str">
        <f t="shared" si="269"/>
        <v>0-0</v>
      </c>
      <c r="N5939" s="526"/>
      <c r="O5939" s="535"/>
      <c r="AC5939" s="274"/>
    </row>
    <row r="5940" spans="1:29" x14ac:dyDescent="0.2">
      <c r="A5940" s="528"/>
      <c r="B5940" s="477" t="str">
        <f t="shared" si="268"/>
        <v xml:space="preserve"> </v>
      </c>
      <c r="C5940" s="477"/>
      <c r="D5940" s="526"/>
      <c r="E5940" s="529"/>
      <c r="F5940" s="529"/>
      <c r="G5940" s="530"/>
      <c r="H5940" s="530"/>
      <c r="I5940" s="532"/>
      <c r="J5940" s="531" t="e">
        <f>VLOOKUP(K5940,'[11]CONSOLIDADO PLAN DESARROLLO'!$DK$9:$DM6236,3,0)</f>
        <v>#N/A</v>
      </c>
      <c r="K5940" s="532"/>
      <c r="L5940" s="531" t="str">
        <f>IF(K5940=0,"0-0",(VLOOKUP(K5940,'[11]CONSOLIDADO PLAN DESARROLLO'!$DK$9:$DM$305,2,0)))</f>
        <v>0-0</v>
      </c>
      <c r="M5940" s="532" t="str">
        <f t="shared" si="269"/>
        <v>0-0</v>
      </c>
      <c r="N5940" s="526"/>
      <c r="O5940" s="535"/>
      <c r="AC5940" s="274"/>
    </row>
    <row r="5941" spans="1:29" x14ac:dyDescent="0.2">
      <c r="A5941" s="528"/>
      <c r="B5941" s="477" t="str">
        <f t="shared" si="268"/>
        <v xml:space="preserve"> </v>
      </c>
      <c r="C5941" s="477"/>
      <c r="D5941" s="526"/>
      <c r="E5941" s="529"/>
      <c r="F5941" s="529"/>
      <c r="G5941" s="530"/>
      <c r="H5941" s="530"/>
      <c r="I5941" s="532"/>
      <c r="J5941" s="531" t="e">
        <f>VLOOKUP(K5941,'[11]CONSOLIDADO PLAN DESARROLLO'!$DK$9:$DM6237,3,0)</f>
        <v>#N/A</v>
      </c>
      <c r="K5941" s="532"/>
      <c r="L5941" s="531" t="str">
        <f>IF(K5941=0,"0-0",(VLOOKUP(K5941,'[11]CONSOLIDADO PLAN DESARROLLO'!$DK$9:$DM$305,2,0)))</f>
        <v>0-0</v>
      </c>
      <c r="M5941" s="532" t="str">
        <f t="shared" si="269"/>
        <v>0-0</v>
      </c>
      <c r="N5941" s="526"/>
      <c r="O5941" s="535"/>
      <c r="AC5941" s="274"/>
    </row>
    <row r="5942" spans="1:29" x14ac:dyDescent="0.2">
      <c r="A5942" s="528"/>
      <c r="B5942" s="477" t="str">
        <f t="shared" si="268"/>
        <v xml:space="preserve"> </v>
      </c>
      <c r="C5942" s="477"/>
      <c r="D5942" s="526"/>
      <c r="E5942" s="529"/>
      <c r="F5942" s="529"/>
      <c r="G5942" s="530"/>
      <c r="H5942" s="530"/>
      <c r="I5942" s="532"/>
      <c r="J5942" s="531" t="e">
        <f>VLOOKUP(K5942,'[11]CONSOLIDADO PLAN DESARROLLO'!$DK$9:$DM6238,3,0)</f>
        <v>#N/A</v>
      </c>
      <c r="K5942" s="532"/>
      <c r="L5942" s="531" t="str">
        <f>IF(K5942=0,"0-0",(VLOOKUP(K5942,'[11]CONSOLIDADO PLAN DESARROLLO'!$DK$9:$DM$305,2,0)))</f>
        <v>0-0</v>
      </c>
      <c r="M5942" s="532" t="str">
        <f t="shared" si="269"/>
        <v>0-0</v>
      </c>
      <c r="N5942" s="526"/>
      <c r="O5942" s="535"/>
      <c r="AC5942" s="274"/>
    </row>
    <row r="5943" spans="1:29" x14ac:dyDescent="0.2">
      <c r="A5943" s="528"/>
      <c r="B5943" s="477" t="str">
        <f t="shared" si="268"/>
        <v xml:space="preserve"> </v>
      </c>
      <c r="C5943" s="477"/>
      <c r="D5943" s="526"/>
      <c r="E5943" s="529"/>
      <c r="F5943" s="529"/>
      <c r="G5943" s="530"/>
      <c r="H5943" s="530"/>
      <c r="I5943" s="532"/>
      <c r="J5943" s="531" t="e">
        <f>VLOOKUP(K5943,'[11]CONSOLIDADO PLAN DESARROLLO'!$DK$9:$DM6239,3,0)</f>
        <v>#N/A</v>
      </c>
      <c r="K5943" s="532"/>
      <c r="L5943" s="531" t="str">
        <f>IF(K5943=0,"0-0",(VLOOKUP(K5943,'[11]CONSOLIDADO PLAN DESARROLLO'!$DK$9:$DM$305,2,0)))</f>
        <v>0-0</v>
      </c>
      <c r="M5943" s="532" t="str">
        <f t="shared" si="269"/>
        <v>0-0</v>
      </c>
      <c r="N5943" s="526"/>
      <c r="O5943" s="535"/>
      <c r="AC5943" s="274"/>
    </row>
    <row r="5944" spans="1:29" x14ac:dyDescent="0.2">
      <c r="A5944" s="528"/>
      <c r="B5944" s="477" t="str">
        <f t="shared" si="268"/>
        <v xml:space="preserve"> </v>
      </c>
      <c r="C5944" s="477"/>
      <c r="D5944" s="526"/>
      <c r="E5944" s="529"/>
      <c r="F5944" s="529"/>
      <c r="G5944" s="530"/>
      <c r="H5944" s="530"/>
      <c r="I5944" s="532"/>
      <c r="J5944" s="531" t="e">
        <f>VLOOKUP(K5944,'[11]CONSOLIDADO PLAN DESARROLLO'!$DK$9:$DM6240,3,0)</f>
        <v>#N/A</v>
      </c>
      <c r="K5944" s="532"/>
      <c r="L5944" s="531" t="str">
        <f>IF(K5944=0,"0-0",(VLOOKUP(K5944,'[11]CONSOLIDADO PLAN DESARROLLO'!$DK$9:$DM$305,2,0)))</f>
        <v>0-0</v>
      </c>
      <c r="M5944" s="532" t="str">
        <f t="shared" si="269"/>
        <v>0-0</v>
      </c>
      <c r="N5944" s="526"/>
      <c r="O5944" s="535"/>
      <c r="AC5944" s="274"/>
    </row>
    <row r="5945" spans="1:29" x14ac:dyDescent="0.2">
      <c r="A5945" s="528"/>
      <c r="B5945" s="477" t="str">
        <f t="shared" si="268"/>
        <v xml:space="preserve"> </v>
      </c>
      <c r="C5945" s="477"/>
      <c r="D5945" s="526"/>
      <c r="E5945" s="529"/>
      <c r="F5945" s="529"/>
      <c r="G5945" s="530"/>
      <c r="H5945" s="530"/>
      <c r="I5945" s="532"/>
      <c r="J5945" s="531" t="e">
        <f>VLOOKUP(K5945,'[11]CONSOLIDADO PLAN DESARROLLO'!$DK$9:$DM6241,3,0)</f>
        <v>#N/A</v>
      </c>
      <c r="K5945" s="532"/>
      <c r="L5945" s="531" t="str">
        <f>IF(K5945=0,"0-0",(VLOOKUP(K5945,'[11]CONSOLIDADO PLAN DESARROLLO'!$DK$9:$DM$305,2,0)))</f>
        <v>0-0</v>
      </c>
      <c r="M5945" s="532" t="str">
        <f t="shared" si="269"/>
        <v>0-0</v>
      </c>
      <c r="N5945" s="526"/>
      <c r="O5945" s="535"/>
      <c r="AC5945" s="274"/>
    </row>
    <row r="5946" spans="1:29" x14ac:dyDescent="0.2">
      <c r="A5946" s="528"/>
      <c r="B5946" s="477" t="str">
        <f t="shared" si="268"/>
        <v xml:space="preserve"> </v>
      </c>
      <c r="C5946" s="477"/>
      <c r="D5946" s="526"/>
      <c r="E5946" s="529"/>
      <c r="F5946" s="529"/>
      <c r="G5946" s="530"/>
      <c r="H5946" s="530"/>
      <c r="I5946" s="532"/>
      <c r="J5946" s="531" t="e">
        <f>VLOOKUP(K5946,'[11]CONSOLIDADO PLAN DESARROLLO'!$DK$9:$DM6242,3,0)</f>
        <v>#N/A</v>
      </c>
      <c r="K5946" s="532"/>
      <c r="L5946" s="531" t="str">
        <f>IF(K5946=0,"0-0",(VLOOKUP(K5946,'[11]CONSOLIDADO PLAN DESARROLLO'!$DK$9:$DM$305,2,0)))</f>
        <v>0-0</v>
      </c>
      <c r="M5946" s="532" t="str">
        <f t="shared" si="269"/>
        <v>0-0</v>
      </c>
      <c r="N5946" s="526"/>
      <c r="O5946" s="535"/>
      <c r="AC5946" s="274"/>
    </row>
    <row r="5947" spans="1:29" x14ac:dyDescent="0.2">
      <c r="A5947" s="528"/>
      <c r="B5947" s="477" t="str">
        <f t="shared" si="268"/>
        <v xml:space="preserve"> </v>
      </c>
      <c r="C5947" s="477"/>
      <c r="D5947" s="526"/>
      <c r="E5947" s="529"/>
      <c r="F5947" s="529"/>
      <c r="G5947" s="530"/>
      <c r="H5947" s="530"/>
      <c r="I5947" s="532"/>
      <c r="J5947" s="531" t="e">
        <f>VLOOKUP(K5947,'[11]CONSOLIDADO PLAN DESARROLLO'!$DK$9:$DM6243,3,0)</f>
        <v>#N/A</v>
      </c>
      <c r="K5947" s="532"/>
      <c r="L5947" s="531" t="str">
        <f>IF(K5947=0,"0-0",(VLOOKUP(K5947,'[11]CONSOLIDADO PLAN DESARROLLO'!$DK$9:$DM$305,2,0)))</f>
        <v>0-0</v>
      </c>
      <c r="M5947" s="532" t="str">
        <f t="shared" si="269"/>
        <v>0-0</v>
      </c>
      <c r="N5947" s="526"/>
      <c r="O5947" s="535"/>
      <c r="AC5947" s="274"/>
    </row>
    <row r="5948" spans="1:29" x14ac:dyDescent="0.2">
      <c r="A5948" s="528"/>
      <c r="B5948" s="477" t="str">
        <f t="shared" si="268"/>
        <v xml:space="preserve"> </v>
      </c>
      <c r="C5948" s="477"/>
      <c r="D5948" s="526"/>
      <c r="E5948" s="529"/>
      <c r="F5948" s="529"/>
      <c r="G5948" s="530"/>
      <c r="H5948" s="530"/>
      <c r="I5948" s="532"/>
      <c r="J5948" s="531" t="e">
        <f>VLOOKUP(K5948,'[11]CONSOLIDADO PLAN DESARROLLO'!$DK$9:$DM6244,3,0)</f>
        <v>#N/A</v>
      </c>
      <c r="K5948" s="532"/>
      <c r="L5948" s="531" t="str">
        <f>IF(K5948=0,"0-0",(VLOOKUP(K5948,'[11]CONSOLIDADO PLAN DESARROLLO'!$DK$9:$DM$305,2,0)))</f>
        <v>0-0</v>
      </c>
      <c r="M5948" s="532" t="str">
        <f t="shared" si="269"/>
        <v>0-0</v>
      </c>
      <c r="N5948" s="526"/>
      <c r="O5948" s="535"/>
      <c r="AC5948" s="274"/>
    </row>
    <row r="5949" spans="1:29" x14ac:dyDescent="0.2">
      <c r="A5949" s="528"/>
      <c r="B5949" s="477" t="str">
        <f t="shared" si="268"/>
        <v xml:space="preserve"> </v>
      </c>
      <c r="C5949" s="477"/>
      <c r="D5949" s="526"/>
      <c r="E5949" s="529"/>
      <c r="F5949" s="529"/>
      <c r="G5949" s="530"/>
      <c r="H5949" s="530"/>
      <c r="I5949" s="532"/>
      <c r="J5949" s="531" t="e">
        <f>VLOOKUP(K5949,'[11]CONSOLIDADO PLAN DESARROLLO'!$DK$9:$DM6245,3,0)</f>
        <v>#N/A</v>
      </c>
      <c r="K5949" s="532"/>
      <c r="L5949" s="531" t="str">
        <f>IF(K5949=0,"0-0",(VLOOKUP(K5949,'[11]CONSOLIDADO PLAN DESARROLLO'!$DK$9:$DM$305,2,0)))</f>
        <v>0-0</v>
      </c>
      <c r="M5949" s="532" t="str">
        <f t="shared" si="269"/>
        <v>0-0</v>
      </c>
      <c r="N5949" s="526"/>
      <c r="O5949" s="535"/>
      <c r="AC5949" s="274"/>
    </row>
    <row r="5950" spans="1:29" x14ac:dyDescent="0.2">
      <c r="A5950" s="528"/>
      <c r="B5950" s="477" t="str">
        <f t="shared" si="268"/>
        <v xml:space="preserve"> </v>
      </c>
      <c r="C5950" s="477"/>
      <c r="D5950" s="526"/>
      <c r="E5950" s="529"/>
      <c r="F5950" s="529"/>
      <c r="G5950" s="530"/>
      <c r="H5950" s="530"/>
      <c r="I5950" s="532"/>
      <c r="J5950" s="531" t="e">
        <f>VLOOKUP(K5950,'[11]CONSOLIDADO PLAN DESARROLLO'!$DK$9:$DM6246,3,0)</f>
        <v>#N/A</v>
      </c>
      <c r="K5950" s="532"/>
      <c r="L5950" s="531" t="str">
        <f>IF(K5950=0,"0-0",(VLOOKUP(K5950,'[11]CONSOLIDADO PLAN DESARROLLO'!$DK$9:$DM$305,2,0)))</f>
        <v>0-0</v>
      </c>
      <c r="M5950" s="532" t="str">
        <f t="shared" si="269"/>
        <v>0-0</v>
      </c>
      <c r="N5950" s="526"/>
      <c r="O5950" s="535"/>
      <c r="AC5950" s="274"/>
    </row>
    <row r="5951" spans="1:29" x14ac:dyDescent="0.2">
      <c r="A5951" s="528"/>
      <c r="B5951" s="477" t="str">
        <f t="shared" si="268"/>
        <v xml:space="preserve"> </v>
      </c>
      <c r="C5951" s="477"/>
      <c r="D5951" s="526"/>
      <c r="E5951" s="529"/>
      <c r="F5951" s="529"/>
      <c r="G5951" s="530"/>
      <c r="H5951" s="530"/>
      <c r="I5951" s="532"/>
      <c r="J5951" s="531" t="e">
        <f>VLOOKUP(K5951,'[11]CONSOLIDADO PLAN DESARROLLO'!$DK$9:$DM6247,3,0)</f>
        <v>#N/A</v>
      </c>
      <c r="K5951" s="532"/>
      <c r="L5951" s="531" t="str">
        <f>IF(K5951=0,"0-0",(VLOOKUP(K5951,'[11]CONSOLIDADO PLAN DESARROLLO'!$DK$9:$DM$305,2,0)))</f>
        <v>0-0</v>
      </c>
      <c r="M5951" s="532" t="str">
        <f t="shared" si="269"/>
        <v>0-0</v>
      </c>
      <c r="N5951" s="526"/>
      <c r="O5951" s="535"/>
      <c r="AC5951" s="274"/>
    </row>
    <row r="5952" spans="1:29" x14ac:dyDescent="0.2">
      <c r="A5952" s="528"/>
      <c r="B5952" s="477" t="str">
        <f t="shared" si="268"/>
        <v xml:space="preserve"> </v>
      </c>
      <c r="C5952" s="477"/>
      <c r="D5952" s="526"/>
      <c r="E5952" s="529"/>
      <c r="F5952" s="529"/>
      <c r="G5952" s="530"/>
      <c r="H5952" s="530"/>
      <c r="I5952" s="532"/>
      <c r="J5952" s="531" t="e">
        <f>VLOOKUP(K5952,'[11]CONSOLIDADO PLAN DESARROLLO'!$DK$9:$DM6248,3,0)</f>
        <v>#N/A</v>
      </c>
      <c r="K5952" s="532"/>
      <c r="L5952" s="531" t="str">
        <f>IF(K5952=0,"0-0",(VLOOKUP(K5952,'[11]CONSOLIDADO PLAN DESARROLLO'!$DK$9:$DM$305,2,0)))</f>
        <v>0-0</v>
      </c>
      <c r="M5952" s="532" t="str">
        <f t="shared" si="269"/>
        <v>0-0</v>
      </c>
      <c r="N5952" s="526"/>
      <c r="O5952" s="535"/>
      <c r="AC5952" s="274"/>
    </row>
    <row r="5953" spans="1:29" x14ac:dyDescent="0.2">
      <c r="A5953" s="528"/>
      <c r="B5953" s="477" t="str">
        <f t="shared" si="268"/>
        <v xml:space="preserve"> </v>
      </c>
      <c r="C5953" s="477"/>
      <c r="D5953" s="526"/>
      <c r="E5953" s="529"/>
      <c r="F5953" s="529"/>
      <c r="G5953" s="530"/>
      <c r="H5953" s="530"/>
      <c r="I5953" s="532"/>
      <c r="J5953" s="531" t="e">
        <f>VLOOKUP(K5953,'[11]CONSOLIDADO PLAN DESARROLLO'!$DK$9:$DM6249,3,0)</f>
        <v>#N/A</v>
      </c>
      <c r="K5953" s="532"/>
      <c r="L5953" s="531" t="str">
        <f>IF(K5953=0,"0-0",(VLOOKUP(K5953,'[11]CONSOLIDADO PLAN DESARROLLO'!$DK$9:$DM$305,2,0)))</f>
        <v>0-0</v>
      </c>
      <c r="M5953" s="532" t="str">
        <f t="shared" si="269"/>
        <v>0-0</v>
      </c>
      <c r="N5953" s="526"/>
      <c r="O5953" s="535"/>
      <c r="AC5953" s="274"/>
    </row>
    <row r="5954" spans="1:29" x14ac:dyDescent="0.2">
      <c r="A5954" s="528"/>
      <c r="B5954" s="477" t="str">
        <f t="shared" si="268"/>
        <v xml:space="preserve"> </v>
      </c>
      <c r="C5954" s="477"/>
      <c r="D5954" s="526"/>
      <c r="E5954" s="529"/>
      <c r="F5954" s="529"/>
      <c r="G5954" s="530"/>
      <c r="H5954" s="530"/>
      <c r="I5954" s="532"/>
      <c r="J5954" s="531" t="e">
        <f>VLOOKUP(K5954,'[11]CONSOLIDADO PLAN DESARROLLO'!$DK$9:$DM6250,3,0)</f>
        <v>#N/A</v>
      </c>
      <c r="K5954" s="532"/>
      <c r="L5954" s="531" t="str">
        <f>IF(K5954=0,"0-0",(VLOOKUP(K5954,'[11]CONSOLIDADO PLAN DESARROLLO'!$DK$9:$DM$305,2,0)))</f>
        <v>0-0</v>
      </c>
      <c r="M5954" s="532" t="str">
        <f t="shared" si="269"/>
        <v>0-0</v>
      </c>
      <c r="N5954" s="526"/>
      <c r="O5954" s="535"/>
      <c r="AC5954" s="274"/>
    </row>
    <row r="5955" spans="1:29" x14ac:dyDescent="0.2">
      <c r="A5955" s="528"/>
      <c r="B5955" s="477" t="str">
        <f t="shared" ref="B5955:B6018" si="270">+CONCATENATE(C5955," ",(LEFT(I5955,(3))))</f>
        <v xml:space="preserve"> </v>
      </c>
      <c r="C5955" s="477"/>
      <c r="D5955" s="526"/>
      <c r="E5955" s="529"/>
      <c r="F5955" s="529"/>
      <c r="G5955" s="530"/>
      <c r="H5955" s="530"/>
      <c r="I5955" s="532"/>
      <c r="J5955" s="531" t="e">
        <f>VLOOKUP(K5955,'[11]CONSOLIDADO PLAN DESARROLLO'!$DK$9:$DM6251,3,0)</f>
        <v>#N/A</v>
      </c>
      <c r="K5955" s="532"/>
      <c r="L5955" s="531" t="str">
        <f>IF(K5955=0,"0-0",(VLOOKUP(K5955,'[11]CONSOLIDADO PLAN DESARROLLO'!$DK$9:$DM$305,2,0)))</f>
        <v>0-0</v>
      </c>
      <c r="M5955" s="532" t="str">
        <f t="shared" ref="M5955:M6018" si="271">IF(I5955=0,"0-0",(VLOOKUP(I5955,$Q$2:$V$191,$P$1,0)))</f>
        <v>0-0</v>
      </c>
      <c r="N5955" s="526"/>
      <c r="O5955" s="535"/>
      <c r="AC5955" s="274"/>
    </row>
    <row r="5956" spans="1:29" x14ac:dyDescent="0.2">
      <c r="A5956" s="528"/>
      <c r="B5956" s="477" t="str">
        <f t="shared" si="270"/>
        <v xml:space="preserve"> </v>
      </c>
      <c r="C5956" s="477"/>
      <c r="D5956" s="526"/>
      <c r="E5956" s="529"/>
      <c r="F5956" s="529"/>
      <c r="G5956" s="530"/>
      <c r="H5956" s="530"/>
      <c r="I5956" s="532"/>
      <c r="J5956" s="531" t="e">
        <f>VLOOKUP(K5956,'[11]CONSOLIDADO PLAN DESARROLLO'!$DK$9:$DM6252,3,0)</f>
        <v>#N/A</v>
      </c>
      <c r="K5956" s="532"/>
      <c r="L5956" s="531" t="str">
        <f>IF(K5956=0,"0-0",(VLOOKUP(K5956,'[11]CONSOLIDADO PLAN DESARROLLO'!$DK$9:$DM$305,2,0)))</f>
        <v>0-0</v>
      </c>
      <c r="M5956" s="532" t="str">
        <f t="shared" si="271"/>
        <v>0-0</v>
      </c>
      <c r="N5956" s="526"/>
      <c r="O5956" s="535"/>
      <c r="AC5956" s="274"/>
    </row>
    <row r="5957" spans="1:29" x14ac:dyDescent="0.2">
      <c r="A5957" s="528"/>
      <c r="B5957" s="477" t="str">
        <f t="shared" si="270"/>
        <v xml:space="preserve"> </v>
      </c>
      <c r="C5957" s="477"/>
      <c r="D5957" s="526"/>
      <c r="E5957" s="529"/>
      <c r="F5957" s="529"/>
      <c r="G5957" s="530"/>
      <c r="H5957" s="530"/>
      <c r="I5957" s="532"/>
      <c r="J5957" s="531" t="e">
        <f>VLOOKUP(K5957,'[11]CONSOLIDADO PLAN DESARROLLO'!$DK$9:$DM6253,3,0)</f>
        <v>#N/A</v>
      </c>
      <c r="K5957" s="532"/>
      <c r="L5957" s="531" t="str">
        <f>IF(K5957=0,"0-0",(VLOOKUP(K5957,'[11]CONSOLIDADO PLAN DESARROLLO'!$DK$9:$DM$305,2,0)))</f>
        <v>0-0</v>
      </c>
      <c r="M5957" s="532" t="str">
        <f t="shared" si="271"/>
        <v>0-0</v>
      </c>
      <c r="N5957" s="526"/>
      <c r="O5957" s="535"/>
      <c r="AC5957" s="274"/>
    </row>
    <row r="5958" spans="1:29" x14ac:dyDescent="0.2">
      <c r="A5958" s="528"/>
      <c r="B5958" s="477" t="str">
        <f t="shared" si="270"/>
        <v xml:space="preserve"> </v>
      </c>
      <c r="C5958" s="477"/>
      <c r="D5958" s="526"/>
      <c r="E5958" s="529"/>
      <c r="F5958" s="529"/>
      <c r="G5958" s="530"/>
      <c r="H5958" s="530"/>
      <c r="I5958" s="532"/>
      <c r="J5958" s="531" t="e">
        <f>VLOOKUP(K5958,'[11]CONSOLIDADO PLAN DESARROLLO'!$DK$9:$DM6254,3,0)</f>
        <v>#N/A</v>
      </c>
      <c r="K5958" s="532"/>
      <c r="L5958" s="531" t="str">
        <f>IF(K5958=0,"0-0",(VLOOKUP(K5958,'[11]CONSOLIDADO PLAN DESARROLLO'!$DK$9:$DM$305,2,0)))</f>
        <v>0-0</v>
      </c>
      <c r="M5958" s="532" t="str">
        <f t="shared" si="271"/>
        <v>0-0</v>
      </c>
      <c r="N5958" s="526"/>
      <c r="O5958" s="535"/>
      <c r="AC5958" s="274"/>
    </row>
    <row r="5959" spans="1:29" x14ac:dyDescent="0.2">
      <c r="A5959" s="528"/>
      <c r="B5959" s="477" t="str">
        <f t="shared" si="270"/>
        <v xml:space="preserve"> </v>
      </c>
      <c r="C5959" s="477"/>
      <c r="D5959" s="526"/>
      <c r="E5959" s="529"/>
      <c r="F5959" s="529"/>
      <c r="G5959" s="530"/>
      <c r="H5959" s="530"/>
      <c r="I5959" s="532"/>
      <c r="J5959" s="531" t="e">
        <f>VLOOKUP(K5959,'[11]CONSOLIDADO PLAN DESARROLLO'!$DK$9:$DM6255,3,0)</f>
        <v>#N/A</v>
      </c>
      <c r="K5959" s="532"/>
      <c r="L5959" s="531" t="str">
        <f>IF(K5959=0,"0-0",(VLOOKUP(K5959,'[11]CONSOLIDADO PLAN DESARROLLO'!$DK$9:$DM$305,2,0)))</f>
        <v>0-0</v>
      </c>
      <c r="M5959" s="532" t="str">
        <f t="shared" si="271"/>
        <v>0-0</v>
      </c>
      <c r="N5959" s="526"/>
      <c r="O5959" s="535"/>
      <c r="AC5959" s="274"/>
    </row>
    <row r="5960" spans="1:29" x14ac:dyDescent="0.2">
      <c r="A5960" s="528"/>
      <c r="B5960" s="477" t="str">
        <f t="shared" si="270"/>
        <v xml:space="preserve"> </v>
      </c>
      <c r="C5960" s="477"/>
      <c r="D5960" s="526"/>
      <c r="E5960" s="529"/>
      <c r="F5960" s="529"/>
      <c r="G5960" s="530"/>
      <c r="H5960" s="530"/>
      <c r="I5960" s="532"/>
      <c r="J5960" s="531" t="e">
        <f>VLOOKUP(K5960,'[11]CONSOLIDADO PLAN DESARROLLO'!$DK$9:$DM6256,3,0)</f>
        <v>#N/A</v>
      </c>
      <c r="K5960" s="532"/>
      <c r="L5960" s="531" t="str">
        <f>IF(K5960=0,"0-0",(VLOOKUP(K5960,'[11]CONSOLIDADO PLAN DESARROLLO'!$DK$9:$DM$305,2,0)))</f>
        <v>0-0</v>
      </c>
      <c r="M5960" s="532" t="str">
        <f t="shared" si="271"/>
        <v>0-0</v>
      </c>
      <c r="N5960" s="526"/>
      <c r="O5960" s="535"/>
      <c r="AC5960" s="274"/>
    </row>
    <row r="5961" spans="1:29" x14ac:dyDescent="0.2">
      <c r="A5961" s="528"/>
      <c r="B5961" s="477" t="str">
        <f t="shared" si="270"/>
        <v xml:space="preserve"> </v>
      </c>
      <c r="C5961" s="477"/>
      <c r="D5961" s="526"/>
      <c r="E5961" s="529"/>
      <c r="F5961" s="529"/>
      <c r="G5961" s="530"/>
      <c r="H5961" s="530"/>
      <c r="I5961" s="532"/>
      <c r="J5961" s="531" t="e">
        <f>VLOOKUP(K5961,'[11]CONSOLIDADO PLAN DESARROLLO'!$DK$9:$DM6257,3,0)</f>
        <v>#N/A</v>
      </c>
      <c r="K5961" s="532"/>
      <c r="L5961" s="531" t="str">
        <f>IF(K5961=0,"0-0",(VLOOKUP(K5961,'[11]CONSOLIDADO PLAN DESARROLLO'!$DK$9:$DM$305,2,0)))</f>
        <v>0-0</v>
      </c>
      <c r="M5961" s="532" t="str">
        <f t="shared" si="271"/>
        <v>0-0</v>
      </c>
      <c r="N5961" s="526"/>
      <c r="O5961" s="535"/>
      <c r="AC5961" s="274"/>
    </row>
    <row r="5962" spans="1:29" x14ac:dyDescent="0.2">
      <c r="A5962" s="528"/>
      <c r="B5962" s="477" t="str">
        <f t="shared" si="270"/>
        <v xml:space="preserve"> </v>
      </c>
      <c r="C5962" s="477"/>
      <c r="D5962" s="526"/>
      <c r="E5962" s="529"/>
      <c r="F5962" s="529"/>
      <c r="G5962" s="530"/>
      <c r="H5962" s="530"/>
      <c r="I5962" s="532"/>
      <c r="J5962" s="531" t="e">
        <f>VLOOKUP(K5962,'[11]CONSOLIDADO PLAN DESARROLLO'!$DK$9:$DM6258,3,0)</f>
        <v>#N/A</v>
      </c>
      <c r="K5962" s="532"/>
      <c r="L5962" s="531" t="str">
        <f>IF(K5962=0,"0-0",(VLOOKUP(K5962,'[11]CONSOLIDADO PLAN DESARROLLO'!$DK$9:$DM$305,2,0)))</f>
        <v>0-0</v>
      </c>
      <c r="M5962" s="532" t="str">
        <f t="shared" si="271"/>
        <v>0-0</v>
      </c>
      <c r="N5962" s="526"/>
      <c r="O5962" s="535"/>
      <c r="AC5962" s="274"/>
    </row>
    <row r="5963" spans="1:29" x14ac:dyDescent="0.2">
      <c r="A5963" s="528"/>
      <c r="B5963" s="477" t="str">
        <f t="shared" si="270"/>
        <v xml:space="preserve"> </v>
      </c>
      <c r="C5963" s="477"/>
      <c r="D5963" s="526"/>
      <c r="E5963" s="529"/>
      <c r="F5963" s="529"/>
      <c r="G5963" s="530"/>
      <c r="H5963" s="530"/>
      <c r="I5963" s="532"/>
      <c r="J5963" s="531" t="e">
        <f>VLOOKUP(K5963,'[11]CONSOLIDADO PLAN DESARROLLO'!$DK$9:$DM6259,3,0)</f>
        <v>#N/A</v>
      </c>
      <c r="K5963" s="532"/>
      <c r="L5963" s="531" t="str">
        <f>IF(K5963=0,"0-0",(VLOOKUP(K5963,'[11]CONSOLIDADO PLAN DESARROLLO'!$DK$9:$DM$305,2,0)))</f>
        <v>0-0</v>
      </c>
      <c r="M5963" s="532" t="str">
        <f t="shared" si="271"/>
        <v>0-0</v>
      </c>
      <c r="N5963" s="526"/>
      <c r="O5963" s="535"/>
      <c r="AC5963" s="274"/>
    </row>
    <row r="5964" spans="1:29" x14ac:dyDescent="0.2">
      <c r="A5964" s="528"/>
      <c r="B5964" s="477" t="str">
        <f t="shared" si="270"/>
        <v xml:space="preserve"> </v>
      </c>
      <c r="C5964" s="477"/>
      <c r="D5964" s="526"/>
      <c r="E5964" s="529"/>
      <c r="F5964" s="529"/>
      <c r="G5964" s="530"/>
      <c r="H5964" s="530"/>
      <c r="I5964" s="532"/>
      <c r="J5964" s="531" t="e">
        <f>VLOOKUP(K5964,'[11]CONSOLIDADO PLAN DESARROLLO'!$DK$9:$DM6260,3,0)</f>
        <v>#N/A</v>
      </c>
      <c r="K5964" s="532"/>
      <c r="L5964" s="531" t="str">
        <f>IF(K5964=0,"0-0",(VLOOKUP(K5964,'[11]CONSOLIDADO PLAN DESARROLLO'!$DK$9:$DM$305,2,0)))</f>
        <v>0-0</v>
      </c>
      <c r="M5964" s="532" t="str">
        <f t="shared" si="271"/>
        <v>0-0</v>
      </c>
      <c r="N5964" s="526"/>
      <c r="O5964" s="535"/>
      <c r="AC5964" s="274"/>
    </row>
    <row r="5965" spans="1:29" x14ac:dyDescent="0.2">
      <c r="A5965" s="528"/>
      <c r="B5965" s="477" t="str">
        <f t="shared" si="270"/>
        <v xml:space="preserve"> </v>
      </c>
      <c r="C5965" s="477"/>
      <c r="D5965" s="526"/>
      <c r="E5965" s="529"/>
      <c r="F5965" s="529"/>
      <c r="G5965" s="530"/>
      <c r="H5965" s="530"/>
      <c r="I5965" s="532"/>
      <c r="J5965" s="531" t="e">
        <f>VLOOKUP(K5965,'[11]CONSOLIDADO PLAN DESARROLLO'!$DK$9:$DM6261,3,0)</f>
        <v>#N/A</v>
      </c>
      <c r="K5965" s="532"/>
      <c r="L5965" s="531" t="str">
        <f>IF(K5965=0,"0-0",(VLOOKUP(K5965,'[11]CONSOLIDADO PLAN DESARROLLO'!$DK$9:$DM$305,2,0)))</f>
        <v>0-0</v>
      </c>
      <c r="M5965" s="532" t="str">
        <f t="shared" si="271"/>
        <v>0-0</v>
      </c>
      <c r="N5965" s="526"/>
      <c r="O5965" s="535"/>
      <c r="AC5965" s="274"/>
    </row>
    <row r="5966" spans="1:29" x14ac:dyDescent="0.2">
      <c r="A5966" s="528"/>
      <c r="B5966" s="477" t="str">
        <f t="shared" si="270"/>
        <v xml:space="preserve"> </v>
      </c>
      <c r="C5966" s="477"/>
      <c r="D5966" s="526"/>
      <c r="E5966" s="529"/>
      <c r="F5966" s="529"/>
      <c r="G5966" s="530"/>
      <c r="H5966" s="530"/>
      <c r="I5966" s="532"/>
      <c r="J5966" s="531" t="e">
        <f>VLOOKUP(K5966,'[11]CONSOLIDADO PLAN DESARROLLO'!$DK$9:$DM6262,3,0)</f>
        <v>#N/A</v>
      </c>
      <c r="K5966" s="532"/>
      <c r="L5966" s="531" t="str">
        <f>IF(K5966=0,"0-0",(VLOOKUP(K5966,'[11]CONSOLIDADO PLAN DESARROLLO'!$DK$9:$DM$305,2,0)))</f>
        <v>0-0</v>
      </c>
      <c r="M5966" s="532" t="str">
        <f t="shared" si="271"/>
        <v>0-0</v>
      </c>
      <c r="N5966" s="526"/>
      <c r="O5966" s="535"/>
      <c r="AC5966" s="274"/>
    </row>
    <row r="5967" spans="1:29" x14ac:dyDescent="0.2">
      <c r="A5967" s="528"/>
      <c r="B5967" s="477" t="str">
        <f t="shared" si="270"/>
        <v xml:space="preserve"> </v>
      </c>
      <c r="C5967" s="477"/>
      <c r="D5967" s="526"/>
      <c r="E5967" s="529"/>
      <c r="F5967" s="529"/>
      <c r="G5967" s="530"/>
      <c r="H5967" s="530"/>
      <c r="I5967" s="532"/>
      <c r="J5967" s="531" t="e">
        <f>VLOOKUP(K5967,'[11]CONSOLIDADO PLAN DESARROLLO'!$DK$9:$DM6263,3,0)</f>
        <v>#N/A</v>
      </c>
      <c r="K5967" s="532"/>
      <c r="L5967" s="531" t="str">
        <f>IF(K5967=0,"0-0",(VLOOKUP(K5967,'[11]CONSOLIDADO PLAN DESARROLLO'!$DK$9:$DM$305,2,0)))</f>
        <v>0-0</v>
      </c>
      <c r="M5967" s="532" t="str">
        <f t="shared" si="271"/>
        <v>0-0</v>
      </c>
      <c r="N5967" s="526"/>
      <c r="O5967" s="535"/>
      <c r="AC5967" s="274"/>
    </row>
    <row r="5968" spans="1:29" x14ac:dyDescent="0.2">
      <c r="A5968" s="528"/>
      <c r="B5968" s="477" t="str">
        <f t="shared" si="270"/>
        <v xml:space="preserve"> </v>
      </c>
      <c r="C5968" s="477"/>
      <c r="D5968" s="526"/>
      <c r="E5968" s="529"/>
      <c r="F5968" s="529"/>
      <c r="G5968" s="530"/>
      <c r="H5968" s="530"/>
      <c r="I5968" s="532"/>
      <c r="J5968" s="531" t="e">
        <f>VLOOKUP(K5968,'[11]CONSOLIDADO PLAN DESARROLLO'!$DK$9:$DM6264,3,0)</f>
        <v>#N/A</v>
      </c>
      <c r="K5968" s="532"/>
      <c r="L5968" s="531" t="str">
        <f>IF(K5968=0,"0-0",(VLOOKUP(K5968,'[11]CONSOLIDADO PLAN DESARROLLO'!$DK$9:$DM$305,2,0)))</f>
        <v>0-0</v>
      </c>
      <c r="M5968" s="532" t="str">
        <f t="shared" si="271"/>
        <v>0-0</v>
      </c>
      <c r="N5968" s="526"/>
      <c r="O5968" s="535"/>
      <c r="AC5968" s="274"/>
    </row>
    <row r="5969" spans="1:29" x14ac:dyDescent="0.2">
      <c r="A5969" s="528"/>
      <c r="B5969" s="477" t="str">
        <f t="shared" si="270"/>
        <v xml:space="preserve"> </v>
      </c>
      <c r="C5969" s="477"/>
      <c r="D5969" s="526"/>
      <c r="E5969" s="529"/>
      <c r="F5969" s="529"/>
      <c r="G5969" s="530"/>
      <c r="H5969" s="530"/>
      <c r="I5969" s="532"/>
      <c r="J5969" s="531" t="e">
        <f>VLOOKUP(K5969,'[11]CONSOLIDADO PLAN DESARROLLO'!$DK$9:$DM6265,3,0)</f>
        <v>#N/A</v>
      </c>
      <c r="K5969" s="532"/>
      <c r="L5969" s="531" t="str">
        <f>IF(K5969=0,"0-0",(VLOOKUP(K5969,'[11]CONSOLIDADO PLAN DESARROLLO'!$DK$9:$DM$305,2,0)))</f>
        <v>0-0</v>
      </c>
      <c r="M5969" s="532" t="str">
        <f t="shared" si="271"/>
        <v>0-0</v>
      </c>
      <c r="N5969" s="526"/>
      <c r="O5969" s="535"/>
      <c r="AC5969" s="274"/>
    </row>
    <row r="5970" spans="1:29" x14ac:dyDescent="0.2">
      <c r="A5970" s="528"/>
      <c r="B5970" s="477" t="str">
        <f t="shared" si="270"/>
        <v xml:space="preserve"> </v>
      </c>
      <c r="C5970" s="477"/>
      <c r="D5970" s="526"/>
      <c r="E5970" s="529"/>
      <c r="F5970" s="529"/>
      <c r="G5970" s="530"/>
      <c r="H5970" s="530"/>
      <c r="I5970" s="532"/>
      <c r="J5970" s="531" t="e">
        <f>VLOOKUP(K5970,'[11]CONSOLIDADO PLAN DESARROLLO'!$DK$9:$DM6266,3,0)</f>
        <v>#N/A</v>
      </c>
      <c r="K5970" s="532"/>
      <c r="L5970" s="531" t="str">
        <f>IF(K5970=0,"0-0",(VLOOKUP(K5970,'[11]CONSOLIDADO PLAN DESARROLLO'!$DK$9:$DM$305,2,0)))</f>
        <v>0-0</v>
      </c>
      <c r="M5970" s="532" t="str">
        <f t="shared" si="271"/>
        <v>0-0</v>
      </c>
      <c r="N5970" s="526"/>
      <c r="O5970" s="535"/>
      <c r="AC5970" s="274"/>
    </row>
    <row r="5971" spans="1:29" x14ac:dyDescent="0.2">
      <c r="A5971" s="528"/>
      <c r="B5971" s="477" t="str">
        <f t="shared" si="270"/>
        <v xml:space="preserve"> </v>
      </c>
      <c r="C5971" s="477"/>
      <c r="D5971" s="526"/>
      <c r="E5971" s="529"/>
      <c r="F5971" s="529"/>
      <c r="G5971" s="530"/>
      <c r="H5971" s="530"/>
      <c r="I5971" s="532"/>
      <c r="J5971" s="531" t="e">
        <f>VLOOKUP(K5971,'[11]CONSOLIDADO PLAN DESARROLLO'!$DK$9:$DM6267,3,0)</f>
        <v>#N/A</v>
      </c>
      <c r="K5971" s="532"/>
      <c r="L5971" s="531" t="str">
        <f>IF(K5971=0,"0-0",(VLOOKUP(K5971,'[11]CONSOLIDADO PLAN DESARROLLO'!$DK$9:$DM$305,2,0)))</f>
        <v>0-0</v>
      </c>
      <c r="M5971" s="532" t="str">
        <f t="shared" si="271"/>
        <v>0-0</v>
      </c>
      <c r="N5971" s="526"/>
      <c r="O5971" s="535"/>
      <c r="AC5971" s="274"/>
    </row>
    <row r="5972" spans="1:29" x14ac:dyDescent="0.2">
      <c r="A5972" s="528"/>
      <c r="B5972" s="477" t="str">
        <f t="shared" si="270"/>
        <v xml:space="preserve"> </v>
      </c>
      <c r="C5972" s="477"/>
      <c r="D5972" s="526"/>
      <c r="E5972" s="529"/>
      <c r="F5972" s="529"/>
      <c r="G5972" s="530"/>
      <c r="H5972" s="530"/>
      <c r="I5972" s="532"/>
      <c r="J5972" s="531" t="e">
        <f>VLOOKUP(K5972,'[11]CONSOLIDADO PLAN DESARROLLO'!$DK$9:$DM6268,3,0)</f>
        <v>#N/A</v>
      </c>
      <c r="K5972" s="532"/>
      <c r="L5972" s="531" t="str">
        <f>IF(K5972=0,"0-0",(VLOOKUP(K5972,'[11]CONSOLIDADO PLAN DESARROLLO'!$DK$9:$DM$305,2,0)))</f>
        <v>0-0</v>
      </c>
      <c r="M5972" s="532" t="str">
        <f t="shared" si="271"/>
        <v>0-0</v>
      </c>
      <c r="N5972" s="526"/>
      <c r="O5972" s="535"/>
      <c r="AC5972" s="274"/>
    </row>
    <row r="5973" spans="1:29" x14ac:dyDescent="0.2">
      <c r="A5973" s="528"/>
      <c r="B5973" s="477" t="str">
        <f t="shared" si="270"/>
        <v xml:space="preserve"> </v>
      </c>
      <c r="C5973" s="477"/>
      <c r="D5973" s="526"/>
      <c r="E5973" s="529"/>
      <c r="F5973" s="529"/>
      <c r="G5973" s="530"/>
      <c r="H5973" s="530"/>
      <c r="I5973" s="532"/>
      <c r="J5973" s="531" t="e">
        <f>VLOOKUP(K5973,'[11]CONSOLIDADO PLAN DESARROLLO'!$DK$9:$DM6269,3,0)</f>
        <v>#N/A</v>
      </c>
      <c r="K5973" s="532"/>
      <c r="L5973" s="531" t="str">
        <f>IF(K5973=0,"0-0",(VLOOKUP(K5973,'[11]CONSOLIDADO PLAN DESARROLLO'!$DK$9:$DM$305,2,0)))</f>
        <v>0-0</v>
      </c>
      <c r="M5973" s="532" t="str">
        <f t="shared" si="271"/>
        <v>0-0</v>
      </c>
      <c r="N5973" s="526"/>
      <c r="O5973" s="535"/>
      <c r="AC5973" s="274"/>
    </row>
    <row r="5974" spans="1:29" x14ac:dyDescent="0.2">
      <c r="A5974" s="528"/>
      <c r="B5974" s="477" t="str">
        <f t="shared" si="270"/>
        <v xml:space="preserve"> </v>
      </c>
      <c r="C5974" s="477"/>
      <c r="D5974" s="526"/>
      <c r="E5974" s="529"/>
      <c r="F5974" s="529"/>
      <c r="G5974" s="530"/>
      <c r="H5974" s="530"/>
      <c r="I5974" s="532"/>
      <c r="J5974" s="531" t="e">
        <f>VLOOKUP(K5974,'[11]CONSOLIDADO PLAN DESARROLLO'!$DK$9:$DM6270,3,0)</f>
        <v>#N/A</v>
      </c>
      <c r="K5974" s="532"/>
      <c r="L5974" s="531" t="str">
        <f>IF(K5974=0,"0-0",(VLOOKUP(K5974,'[11]CONSOLIDADO PLAN DESARROLLO'!$DK$9:$DM$305,2,0)))</f>
        <v>0-0</v>
      </c>
      <c r="M5974" s="532" t="str">
        <f t="shared" si="271"/>
        <v>0-0</v>
      </c>
      <c r="N5974" s="526"/>
      <c r="O5974" s="535"/>
      <c r="AC5974" s="274"/>
    </row>
    <row r="5975" spans="1:29" x14ac:dyDescent="0.2">
      <c r="A5975" s="528"/>
      <c r="B5975" s="477" t="str">
        <f t="shared" si="270"/>
        <v xml:space="preserve"> </v>
      </c>
      <c r="C5975" s="477"/>
      <c r="D5975" s="526"/>
      <c r="E5975" s="529"/>
      <c r="F5975" s="529"/>
      <c r="G5975" s="530"/>
      <c r="H5975" s="530"/>
      <c r="I5975" s="532"/>
      <c r="J5975" s="531" t="e">
        <f>VLOOKUP(K5975,'[11]CONSOLIDADO PLAN DESARROLLO'!$DK$9:$DM6271,3,0)</f>
        <v>#N/A</v>
      </c>
      <c r="K5975" s="532"/>
      <c r="L5975" s="531" t="str">
        <f>IF(K5975=0,"0-0",(VLOOKUP(K5975,'[11]CONSOLIDADO PLAN DESARROLLO'!$DK$9:$DM$305,2,0)))</f>
        <v>0-0</v>
      </c>
      <c r="M5975" s="532" t="str">
        <f t="shared" si="271"/>
        <v>0-0</v>
      </c>
      <c r="N5975" s="526"/>
      <c r="O5975" s="535"/>
      <c r="AC5975" s="274"/>
    </row>
    <row r="5976" spans="1:29" x14ac:dyDescent="0.2">
      <c r="A5976" s="528"/>
      <c r="B5976" s="477" t="str">
        <f t="shared" si="270"/>
        <v xml:space="preserve"> </v>
      </c>
      <c r="C5976" s="477"/>
      <c r="D5976" s="526"/>
      <c r="E5976" s="529"/>
      <c r="F5976" s="529"/>
      <c r="G5976" s="530"/>
      <c r="H5976" s="530"/>
      <c r="I5976" s="532"/>
      <c r="J5976" s="531" t="e">
        <f>VLOOKUP(K5976,'[11]CONSOLIDADO PLAN DESARROLLO'!$DK$9:$DM6272,3,0)</f>
        <v>#N/A</v>
      </c>
      <c r="K5976" s="532"/>
      <c r="L5976" s="531" t="str">
        <f>IF(K5976=0,"0-0",(VLOOKUP(K5976,'[11]CONSOLIDADO PLAN DESARROLLO'!$DK$9:$DM$305,2,0)))</f>
        <v>0-0</v>
      </c>
      <c r="M5976" s="532" t="str">
        <f t="shared" si="271"/>
        <v>0-0</v>
      </c>
      <c r="N5976" s="526"/>
      <c r="O5976" s="535"/>
      <c r="AC5976" s="274"/>
    </row>
    <row r="5977" spans="1:29" x14ac:dyDescent="0.2">
      <c r="A5977" s="528"/>
      <c r="B5977" s="477" t="str">
        <f t="shared" si="270"/>
        <v xml:space="preserve"> </v>
      </c>
      <c r="C5977" s="477"/>
      <c r="D5977" s="526"/>
      <c r="E5977" s="529"/>
      <c r="F5977" s="529"/>
      <c r="G5977" s="530"/>
      <c r="H5977" s="530"/>
      <c r="I5977" s="532"/>
      <c r="J5977" s="531" t="e">
        <f>VLOOKUP(K5977,'[11]CONSOLIDADO PLAN DESARROLLO'!$DK$9:$DM6273,3,0)</f>
        <v>#N/A</v>
      </c>
      <c r="K5977" s="532"/>
      <c r="L5977" s="531" t="str">
        <f>IF(K5977=0,"0-0",(VLOOKUP(K5977,'[11]CONSOLIDADO PLAN DESARROLLO'!$DK$9:$DM$305,2,0)))</f>
        <v>0-0</v>
      </c>
      <c r="M5977" s="532" t="str">
        <f t="shared" si="271"/>
        <v>0-0</v>
      </c>
      <c r="N5977" s="526"/>
      <c r="O5977" s="535"/>
      <c r="AC5977" s="274"/>
    </row>
    <row r="5978" spans="1:29" x14ac:dyDescent="0.2">
      <c r="A5978" s="528"/>
      <c r="B5978" s="477" t="str">
        <f t="shared" si="270"/>
        <v xml:space="preserve"> </v>
      </c>
      <c r="C5978" s="477"/>
      <c r="D5978" s="526"/>
      <c r="E5978" s="529"/>
      <c r="F5978" s="529"/>
      <c r="G5978" s="530"/>
      <c r="H5978" s="530"/>
      <c r="I5978" s="532"/>
      <c r="J5978" s="531" t="e">
        <f>VLOOKUP(K5978,'[11]CONSOLIDADO PLAN DESARROLLO'!$DK$9:$DM6274,3,0)</f>
        <v>#N/A</v>
      </c>
      <c r="K5978" s="532"/>
      <c r="L5978" s="531" t="str">
        <f>IF(K5978=0,"0-0",(VLOOKUP(K5978,'[11]CONSOLIDADO PLAN DESARROLLO'!$DK$9:$DM$305,2,0)))</f>
        <v>0-0</v>
      </c>
      <c r="M5978" s="532" t="str">
        <f t="shared" si="271"/>
        <v>0-0</v>
      </c>
      <c r="N5978" s="526"/>
      <c r="O5978" s="535"/>
      <c r="AC5978" s="274"/>
    </row>
    <row r="5979" spans="1:29" x14ac:dyDescent="0.2">
      <c r="A5979" s="528"/>
      <c r="B5979" s="477" t="str">
        <f t="shared" si="270"/>
        <v xml:space="preserve"> </v>
      </c>
      <c r="C5979" s="477"/>
      <c r="D5979" s="526"/>
      <c r="E5979" s="529"/>
      <c r="F5979" s="529"/>
      <c r="G5979" s="530"/>
      <c r="H5979" s="530"/>
      <c r="I5979" s="532"/>
      <c r="J5979" s="531" t="e">
        <f>VLOOKUP(K5979,'[11]CONSOLIDADO PLAN DESARROLLO'!$DK$9:$DM6275,3,0)</f>
        <v>#N/A</v>
      </c>
      <c r="K5979" s="532"/>
      <c r="L5979" s="531" t="str">
        <f>IF(K5979=0,"0-0",(VLOOKUP(K5979,'[11]CONSOLIDADO PLAN DESARROLLO'!$DK$9:$DM$305,2,0)))</f>
        <v>0-0</v>
      </c>
      <c r="M5979" s="532" t="str">
        <f t="shared" si="271"/>
        <v>0-0</v>
      </c>
      <c r="N5979" s="526"/>
      <c r="O5979" s="535"/>
      <c r="AC5979" s="274"/>
    </row>
    <row r="5980" spans="1:29" x14ac:dyDescent="0.2">
      <c r="A5980" s="528"/>
      <c r="B5980" s="477" t="str">
        <f t="shared" si="270"/>
        <v xml:space="preserve"> </v>
      </c>
      <c r="C5980" s="477"/>
      <c r="D5980" s="526"/>
      <c r="E5980" s="529"/>
      <c r="F5980" s="529"/>
      <c r="G5980" s="530"/>
      <c r="H5980" s="530"/>
      <c r="I5980" s="532"/>
      <c r="J5980" s="531" t="e">
        <f>VLOOKUP(K5980,'[11]CONSOLIDADO PLAN DESARROLLO'!$DK$9:$DM6276,3,0)</f>
        <v>#N/A</v>
      </c>
      <c r="K5980" s="532"/>
      <c r="L5980" s="531" t="str">
        <f>IF(K5980=0,"0-0",(VLOOKUP(K5980,'[11]CONSOLIDADO PLAN DESARROLLO'!$DK$9:$DM$305,2,0)))</f>
        <v>0-0</v>
      </c>
      <c r="M5980" s="532" t="str">
        <f t="shared" si="271"/>
        <v>0-0</v>
      </c>
      <c r="N5980" s="526"/>
      <c r="O5980" s="535"/>
      <c r="AC5980" s="274"/>
    </row>
    <row r="5981" spans="1:29" x14ac:dyDescent="0.2">
      <c r="A5981" s="528"/>
      <c r="B5981" s="477" t="str">
        <f t="shared" si="270"/>
        <v xml:space="preserve"> </v>
      </c>
      <c r="C5981" s="477"/>
      <c r="D5981" s="526"/>
      <c r="E5981" s="529"/>
      <c r="F5981" s="529"/>
      <c r="G5981" s="530"/>
      <c r="H5981" s="530"/>
      <c r="I5981" s="532"/>
      <c r="J5981" s="531" t="e">
        <f>VLOOKUP(K5981,'[11]CONSOLIDADO PLAN DESARROLLO'!$DK$9:$DM6277,3,0)</f>
        <v>#N/A</v>
      </c>
      <c r="K5981" s="532"/>
      <c r="L5981" s="531" t="str">
        <f>IF(K5981=0,"0-0",(VLOOKUP(K5981,'[11]CONSOLIDADO PLAN DESARROLLO'!$DK$9:$DM$305,2,0)))</f>
        <v>0-0</v>
      </c>
      <c r="M5981" s="532" t="str">
        <f t="shared" si="271"/>
        <v>0-0</v>
      </c>
      <c r="N5981" s="526"/>
      <c r="O5981" s="535"/>
      <c r="AC5981" s="274"/>
    </row>
    <row r="5982" spans="1:29" x14ac:dyDescent="0.2">
      <c r="A5982" s="528"/>
      <c r="B5982" s="477" t="str">
        <f t="shared" si="270"/>
        <v xml:space="preserve"> </v>
      </c>
      <c r="C5982" s="477"/>
      <c r="D5982" s="526"/>
      <c r="E5982" s="529"/>
      <c r="F5982" s="529"/>
      <c r="G5982" s="530"/>
      <c r="H5982" s="530"/>
      <c r="I5982" s="532"/>
      <c r="J5982" s="531" t="e">
        <f>VLOOKUP(K5982,'[11]CONSOLIDADO PLAN DESARROLLO'!$DK$9:$DM6278,3,0)</f>
        <v>#N/A</v>
      </c>
      <c r="K5982" s="532"/>
      <c r="L5982" s="531" t="str">
        <f>IF(K5982=0,"0-0",(VLOOKUP(K5982,'[11]CONSOLIDADO PLAN DESARROLLO'!$DK$9:$DM$305,2,0)))</f>
        <v>0-0</v>
      </c>
      <c r="M5982" s="532" t="str">
        <f t="shared" si="271"/>
        <v>0-0</v>
      </c>
      <c r="N5982" s="526"/>
      <c r="O5982" s="535"/>
      <c r="AC5982" s="274"/>
    </row>
    <row r="5983" spans="1:29" x14ac:dyDescent="0.2">
      <c r="A5983" s="528"/>
      <c r="B5983" s="477" t="str">
        <f t="shared" si="270"/>
        <v xml:space="preserve"> </v>
      </c>
      <c r="C5983" s="477"/>
      <c r="D5983" s="526"/>
      <c r="E5983" s="529"/>
      <c r="F5983" s="529"/>
      <c r="G5983" s="530"/>
      <c r="H5983" s="530"/>
      <c r="I5983" s="532"/>
      <c r="J5983" s="531" t="e">
        <f>VLOOKUP(K5983,'[11]CONSOLIDADO PLAN DESARROLLO'!$DK$9:$DM6279,3,0)</f>
        <v>#N/A</v>
      </c>
      <c r="K5983" s="532"/>
      <c r="L5983" s="531" t="str">
        <f>IF(K5983=0,"0-0",(VLOOKUP(K5983,'[11]CONSOLIDADO PLAN DESARROLLO'!$DK$9:$DM$305,2,0)))</f>
        <v>0-0</v>
      </c>
      <c r="M5983" s="532" t="str">
        <f t="shared" si="271"/>
        <v>0-0</v>
      </c>
      <c r="N5983" s="526"/>
      <c r="O5983" s="535"/>
      <c r="AC5983" s="274"/>
    </row>
    <row r="5984" spans="1:29" x14ac:dyDescent="0.2">
      <c r="A5984" s="528"/>
      <c r="B5984" s="477" t="str">
        <f t="shared" si="270"/>
        <v xml:space="preserve"> </v>
      </c>
      <c r="C5984" s="477"/>
      <c r="D5984" s="526"/>
      <c r="E5984" s="529"/>
      <c r="F5984" s="529"/>
      <c r="G5984" s="530"/>
      <c r="H5984" s="530"/>
      <c r="I5984" s="532"/>
      <c r="J5984" s="531" t="e">
        <f>VLOOKUP(K5984,'[11]CONSOLIDADO PLAN DESARROLLO'!$DK$9:$DM6280,3,0)</f>
        <v>#N/A</v>
      </c>
      <c r="K5984" s="532"/>
      <c r="L5984" s="531" t="str">
        <f>IF(K5984=0,"0-0",(VLOOKUP(K5984,'[11]CONSOLIDADO PLAN DESARROLLO'!$DK$9:$DM$305,2,0)))</f>
        <v>0-0</v>
      </c>
      <c r="M5984" s="532" t="str">
        <f t="shared" si="271"/>
        <v>0-0</v>
      </c>
      <c r="N5984" s="526"/>
      <c r="O5984" s="535"/>
      <c r="AC5984" s="274"/>
    </row>
    <row r="5985" spans="1:29" x14ac:dyDescent="0.2">
      <c r="A5985" s="528"/>
      <c r="B5985" s="477" t="str">
        <f t="shared" si="270"/>
        <v xml:space="preserve"> </v>
      </c>
      <c r="C5985" s="477"/>
      <c r="D5985" s="526"/>
      <c r="E5985" s="529"/>
      <c r="F5985" s="529"/>
      <c r="G5985" s="530"/>
      <c r="H5985" s="530"/>
      <c r="I5985" s="532"/>
      <c r="J5985" s="531" t="e">
        <f>VLOOKUP(K5985,'[11]CONSOLIDADO PLAN DESARROLLO'!$DK$9:$DM6281,3,0)</f>
        <v>#N/A</v>
      </c>
      <c r="K5985" s="532"/>
      <c r="L5985" s="531" t="str">
        <f>IF(K5985=0,"0-0",(VLOOKUP(K5985,'[11]CONSOLIDADO PLAN DESARROLLO'!$DK$9:$DM$305,2,0)))</f>
        <v>0-0</v>
      </c>
      <c r="M5985" s="532" t="str">
        <f t="shared" si="271"/>
        <v>0-0</v>
      </c>
      <c r="N5985" s="526"/>
      <c r="O5985" s="535"/>
      <c r="AC5985" s="274"/>
    </row>
    <row r="5986" spans="1:29" x14ac:dyDescent="0.2">
      <c r="A5986" s="528"/>
      <c r="B5986" s="477" t="str">
        <f t="shared" si="270"/>
        <v xml:space="preserve"> </v>
      </c>
      <c r="C5986" s="477"/>
      <c r="D5986" s="526"/>
      <c r="E5986" s="529"/>
      <c r="F5986" s="529"/>
      <c r="G5986" s="530"/>
      <c r="H5986" s="530"/>
      <c r="I5986" s="532"/>
      <c r="J5986" s="531" t="e">
        <f>VLOOKUP(K5986,'[11]CONSOLIDADO PLAN DESARROLLO'!$DK$9:$DM6282,3,0)</f>
        <v>#N/A</v>
      </c>
      <c r="K5986" s="532"/>
      <c r="L5986" s="531" t="str">
        <f>IF(K5986=0,"0-0",(VLOOKUP(K5986,'[11]CONSOLIDADO PLAN DESARROLLO'!$DK$9:$DM$305,2,0)))</f>
        <v>0-0</v>
      </c>
      <c r="M5986" s="532" t="str">
        <f t="shared" si="271"/>
        <v>0-0</v>
      </c>
      <c r="N5986" s="526"/>
      <c r="O5986" s="535"/>
      <c r="AC5986" s="274"/>
    </row>
    <row r="5987" spans="1:29" x14ac:dyDescent="0.2">
      <c r="A5987" s="528"/>
      <c r="B5987" s="477" t="str">
        <f t="shared" si="270"/>
        <v xml:space="preserve"> </v>
      </c>
      <c r="C5987" s="477"/>
      <c r="D5987" s="526"/>
      <c r="E5987" s="529"/>
      <c r="F5987" s="529"/>
      <c r="G5987" s="530"/>
      <c r="H5987" s="530"/>
      <c r="I5987" s="532"/>
      <c r="J5987" s="531" t="e">
        <f>VLOOKUP(K5987,'[11]CONSOLIDADO PLAN DESARROLLO'!$DK$9:$DM6283,3,0)</f>
        <v>#N/A</v>
      </c>
      <c r="K5987" s="532"/>
      <c r="L5987" s="531" t="str">
        <f>IF(K5987=0,"0-0",(VLOOKUP(K5987,'[11]CONSOLIDADO PLAN DESARROLLO'!$DK$9:$DM$305,2,0)))</f>
        <v>0-0</v>
      </c>
      <c r="M5987" s="532" t="str">
        <f t="shared" si="271"/>
        <v>0-0</v>
      </c>
      <c r="N5987" s="526"/>
      <c r="O5987" s="535"/>
      <c r="AC5987" s="274"/>
    </row>
    <row r="5988" spans="1:29" x14ac:dyDescent="0.2">
      <c r="A5988" s="528"/>
      <c r="B5988" s="477" t="str">
        <f t="shared" si="270"/>
        <v xml:space="preserve"> </v>
      </c>
      <c r="C5988" s="477"/>
      <c r="D5988" s="526"/>
      <c r="E5988" s="529"/>
      <c r="F5988" s="529"/>
      <c r="G5988" s="530"/>
      <c r="H5988" s="530"/>
      <c r="I5988" s="532"/>
      <c r="J5988" s="531" t="e">
        <f>VLOOKUP(K5988,'[11]CONSOLIDADO PLAN DESARROLLO'!$DK$9:$DM6284,3,0)</f>
        <v>#N/A</v>
      </c>
      <c r="K5988" s="532"/>
      <c r="L5988" s="531" t="str">
        <f>IF(K5988=0,"0-0",(VLOOKUP(K5988,'[11]CONSOLIDADO PLAN DESARROLLO'!$DK$9:$DM$305,2,0)))</f>
        <v>0-0</v>
      </c>
      <c r="M5988" s="532" t="str">
        <f t="shared" si="271"/>
        <v>0-0</v>
      </c>
      <c r="N5988" s="526"/>
      <c r="O5988" s="535"/>
      <c r="AC5988" s="274"/>
    </row>
    <row r="5989" spans="1:29" x14ac:dyDescent="0.2">
      <c r="A5989" s="528"/>
      <c r="B5989" s="477" t="str">
        <f t="shared" si="270"/>
        <v xml:space="preserve"> </v>
      </c>
      <c r="C5989" s="477"/>
      <c r="D5989" s="526"/>
      <c r="E5989" s="529"/>
      <c r="F5989" s="529"/>
      <c r="G5989" s="530"/>
      <c r="H5989" s="530"/>
      <c r="I5989" s="532"/>
      <c r="J5989" s="531" t="e">
        <f>VLOOKUP(K5989,'[11]CONSOLIDADO PLAN DESARROLLO'!$DK$9:$DM6285,3,0)</f>
        <v>#N/A</v>
      </c>
      <c r="K5989" s="532"/>
      <c r="L5989" s="531" t="str">
        <f>IF(K5989=0,"0-0",(VLOOKUP(K5989,'[11]CONSOLIDADO PLAN DESARROLLO'!$DK$9:$DM$305,2,0)))</f>
        <v>0-0</v>
      </c>
      <c r="M5989" s="532" t="str">
        <f t="shared" si="271"/>
        <v>0-0</v>
      </c>
      <c r="N5989" s="526"/>
      <c r="O5989" s="535"/>
      <c r="AC5989" s="274"/>
    </row>
    <row r="5990" spans="1:29" x14ac:dyDescent="0.2">
      <c r="A5990" s="528"/>
      <c r="B5990" s="477" t="str">
        <f t="shared" si="270"/>
        <v xml:space="preserve"> </v>
      </c>
      <c r="C5990" s="477"/>
      <c r="D5990" s="526"/>
      <c r="E5990" s="529"/>
      <c r="F5990" s="529"/>
      <c r="G5990" s="530"/>
      <c r="H5990" s="530"/>
      <c r="I5990" s="532"/>
      <c r="J5990" s="531" t="e">
        <f>VLOOKUP(K5990,'[11]CONSOLIDADO PLAN DESARROLLO'!$DK$9:$DM6286,3,0)</f>
        <v>#N/A</v>
      </c>
      <c r="K5990" s="532"/>
      <c r="L5990" s="531" t="str">
        <f>IF(K5990=0,"0-0",(VLOOKUP(K5990,'[11]CONSOLIDADO PLAN DESARROLLO'!$DK$9:$DM$305,2,0)))</f>
        <v>0-0</v>
      </c>
      <c r="M5990" s="532" t="str">
        <f t="shared" si="271"/>
        <v>0-0</v>
      </c>
      <c r="N5990" s="526"/>
      <c r="O5990" s="535"/>
      <c r="AC5990" s="274"/>
    </row>
    <row r="5991" spans="1:29" x14ac:dyDescent="0.2">
      <c r="A5991" s="528"/>
      <c r="B5991" s="477" t="str">
        <f t="shared" si="270"/>
        <v xml:space="preserve"> </v>
      </c>
      <c r="C5991" s="477"/>
      <c r="D5991" s="526"/>
      <c r="E5991" s="529"/>
      <c r="F5991" s="529"/>
      <c r="G5991" s="530"/>
      <c r="H5991" s="530"/>
      <c r="I5991" s="532"/>
      <c r="J5991" s="531" t="e">
        <f>VLOOKUP(K5991,'[11]CONSOLIDADO PLAN DESARROLLO'!$DK$9:$DM6287,3,0)</f>
        <v>#N/A</v>
      </c>
      <c r="K5991" s="532"/>
      <c r="L5991" s="531" t="str">
        <f>IF(K5991=0,"0-0",(VLOOKUP(K5991,'[11]CONSOLIDADO PLAN DESARROLLO'!$DK$9:$DM$305,2,0)))</f>
        <v>0-0</v>
      </c>
      <c r="M5991" s="532" t="str">
        <f t="shared" si="271"/>
        <v>0-0</v>
      </c>
      <c r="N5991" s="526"/>
      <c r="O5991" s="535"/>
      <c r="AC5991" s="274"/>
    </row>
    <row r="5992" spans="1:29" x14ac:dyDescent="0.2">
      <c r="A5992" s="528"/>
      <c r="B5992" s="477" t="str">
        <f t="shared" si="270"/>
        <v xml:space="preserve"> </v>
      </c>
      <c r="C5992" s="477"/>
      <c r="D5992" s="526"/>
      <c r="E5992" s="529"/>
      <c r="F5992" s="529"/>
      <c r="G5992" s="530"/>
      <c r="H5992" s="530"/>
      <c r="I5992" s="532"/>
      <c r="J5992" s="531" t="e">
        <f>VLOOKUP(K5992,'[11]CONSOLIDADO PLAN DESARROLLO'!$DK$9:$DM6288,3,0)</f>
        <v>#N/A</v>
      </c>
      <c r="K5992" s="532"/>
      <c r="L5992" s="531" t="str">
        <f>IF(K5992=0,"0-0",(VLOOKUP(K5992,'[11]CONSOLIDADO PLAN DESARROLLO'!$DK$9:$DM$305,2,0)))</f>
        <v>0-0</v>
      </c>
      <c r="M5992" s="532" t="str">
        <f t="shared" si="271"/>
        <v>0-0</v>
      </c>
      <c r="N5992" s="526"/>
      <c r="O5992" s="535"/>
      <c r="AC5992" s="274"/>
    </row>
    <row r="5993" spans="1:29" x14ac:dyDescent="0.2">
      <c r="A5993" s="528"/>
      <c r="B5993" s="477" t="str">
        <f t="shared" si="270"/>
        <v xml:space="preserve"> </v>
      </c>
      <c r="C5993" s="477"/>
      <c r="D5993" s="526"/>
      <c r="E5993" s="529"/>
      <c r="F5993" s="529"/>
      <c r="G5993" s="530"/>
      <c r="H5993" s="530"/>
      <c r="I5993" s="532"/>
      <c r="J5993" s="531" t="e">
        <f>VLOOKUP(K5993,'[11]CONSOLIDADO PLAN DESARROLLO'!$DK$9:$DM6289,3,0)</f>
        <v>#N/A</v>
      </c>
      <c r="K5993" s="532"/>
      <c r="L5993" s="531" t="str">
        <f>IF(K5993=0,"0-0",(VLOOKUP(K5993,'[11]CONSOLIDADO PLAN DESARROLLO'!$DK$9:$DM$305,2,0)))</f>
        <v>0-0</v>
      </c>
      <c r="M5993" s="532" t="str">
        <f t="shared" si="271"/>
        <v>0-0</v>
      </c>
      <c r="N5993" s="526"/>
      <c r="O5993" s="535"/>
      <c r="AC5993" s="274"/>
    </row>
    <row r="5994" spans="1:29" x14ac:dyDescent="0.2">
      <c r="A5994" s="528"/>
      <c r="B5994" s="477" t="str">
        <f t="shared" si="270"/>
        <v xml:space="preserve"> </v>
      </c>
      <c r="C5994" s="477"/>
      <c r="D5994" s="526"/>
      <c r="E5994" s="529"/>
      <c r="F5994" s="529"/>
      <c r="G5994" s="530"/>
      <c r="H5994" s="530"/>
      <c r="I5994" s="532"/>
      <c r="J5994" s="531" t="e">
        <f>VLOOKUP(K5994,'[11]CONSOLIDADO PLAN DESARROLLO'!$DK$9:$DM6290,3,0)</f>
        <v>#N/A</v>
      </c>
      <c r="K5994" s="532"/>
      <c r="L5994" s="531" t="str">
        <f>IF(K5994=0,"0-0",(VLOOKUP(K5994,'[11]CONSOLIDADO PLAN DESARROLLO'!$DK$9:$DM$305,2,0)))</f>
        <v>0-0</v>
      </c>
      <c r="M5994" s="532" t="str">
        <f t="shared" si="271"/>
        <v>0-0</v>
      </c>
      <c r="N5994" s="526"/>
      <c r="O5994" s="535"/>
      <c r="AC5994" s="274"/>
    </row>
    <row r="5995" spans="1:29" x14ac:dyDescent="0.2">
      <c r="A5995" s="528"/>
      <c r="B5995" s="477" t="str">
        <f t="shared" si="270"/>
        <v xml:space="preserve"> </v>
      </c>
      <c r="C5995" s="477"/>
      <c r="D5995" s="526"/>
      <c r="E5995" s="529"/>
      <c r="F5995" s="529"/>
      <c r="G5995" s="530"/>
      <c r="H5995" s="530"/>
      <c r="I5995" s="532"/>
      <c r="J5995" s="531" t="e">
        <f>VLOOKUP(K5995,'[11]CONSOLIDADO PLAN DESARROLLO'!$DK$9:$DM6291,3,0)</f>
        <v>#N/A</v>
      </c>
      <c r="K5995" s="532"/>
      <c r="L5995" s="531" t="str">
        <f>IF(K5995=0,"0-0",(VLOOKUP(K5995,'[11]CONSOLIDADO PLAN DESARROLLO'!$DK$9:$DM$305,2,0)))</f>
        <v>0-0</v>
      </c>
      <c r="M5995" s="532" t="str">
        <f t="shared" si="271"/>
        <v>0-0</v>
      </c>
      <c r="N5995" s="526"/>
      <c r="O5995" s="535"/>
      <c r="AC5995" s="274"/>
    </row>
    <row r="5996" spans="1:29" x14ac:dyDescent="0.2">
      <c r="A5996" s="528"/>
      <c r="B5996" s="477" t="str">
        <f t="shared" si="270"/>
        <v xml:space="preserve"> </v>
      </c>
      <c r="C5996" s="477"/>
      <c r="D5996" s="526"/>
      <c r="E5996" s="529"/>
      <c r="F5996" s="529"/>
      <c r="G5996" s="530"/>
      <c r="H5996" s="530"/>
      <c r="I5996" s="532"/>
      <c r="J5996" s="531" t="e">
        <f>VLOOKUP(K5996,'[11]CONSOLIDADO PLAN DESARROLLO'!$DK$9:$DM6292,3,0)</f>
        <v>#N/A</v>
      </c>
      <c r="K5996" s="532"/>
      <c r="L5996" s="531" t="str">
        <f>IF(K5996=0,"0-0",(VLOOKUP(K5996,'[11]CONSOLIDADO PLAN DESARROLLO'!$DK$9:$DM$305,2,0)))</f>
        <v>0-0</v>
      </c>
      <c r="M5996" s="532" t="str">
        <f t="shared" si="271"/>
        <v>0-0</v>
      </c>
      <c r="N5996" s="526"/>
      <c r="O5996" s="535"/>
      <c r="AC5996" s="274"/>
    </row>
    <row r="5997" spans="1:29" x14ac:dyDescent="0.2">
      <c r="A5997" s="528"/>
      <c r="B5997" s="477" t="str">
        <f t="shared" si="270"/>
        <v xml:space="preserve"> </v>
      </c>
      <c r="C5997" s="477"/>
      <c r="D5997" s="526"/>
      <c r="E5997" s="529"/>
      <c r="F5997" s="529"/>
      <c r="G5997" s="530"/>
      <c r="H5997" s="530"/>
      <c r="I5997" s="532"/>
      <c r="J5997" s="531" t="e">
        <f>VLOOKUP(K5997,'[11]CONSOLIDADO PLAN DESARROLLO'!$DK$9:$DM6293,3,0)</f>
        <v>#N/A</v>
      </c>
      <c r="K5997" s="532"/>
      <c r="L5997" s="531" t="str">
        <f>IF(K5997=0,"0-0",(VLOOKUP(K5997,'[11]CONSOLIDADO PLAN DESARROLLO'!$DK$9:$DM$305,2,0)))</f>
        <v>0-0</v>
      </c>
      <c r="M5997" s="532" t="str">
        <f t="shared" si="271"/>
        <v>0-0</v>
      </c>
      <c r="N5997" s="526"/>
      <c r="O5997" s="535"/>
      <c r="AC5997" s="274"/>
    </row>
    <row r="5998" spans="1:29" x14ac:dyDescent="0.2">
      <c r="A5998" s="528"/>
      <c r="B5998" s="477" t="str">
        <f t="shared" si="270"/>
        <v xml:space="preserve"> </v>
      </c>
      <c r="C5998" s="477"/>
      <c r="D5998" s="526"/>
      <c r="E5998" s="529"/>
      <c r="F5998" s="529"/>
      <c r="G5998" s="530"/>
      <c r="H5998" s="530"/>
      <c r="I5998" s="532"/>
      <c r="J5998" s="531" t="e">
        <f>VLOOKUP(K5998,'[11]CONSOLIDADO PLAN DESARROLLO'!$DK$9:$DM6294,3,0)</f>
        <v>#N/A</v>
      </c>
      <c r="K5998" s="532"/>
      <c r="L5998" s="531" t="str">
        <f>IF(K5998=0,"0-0",(VLOOKUP(K5998,'[11]CONSOLIDADO PLAN DESARROLLO'!$DK$9:$DM$305,2,0)))</f>
        <v>0-0</v>
      </c>
      <c r="M5998" s="532" t="str">
        <f t="shared" si="271"/>
        <v>0-0</v>
      </c>
      <c r="N5998" s="526"/>
      <c r="O5998" s="535"/>
      <c r="AC5998" s="274"/>
    </row>
    <row r="5999" spans="1:29" x14ac:dyDescent="0.2">
      <c r="A5999" s="528"/>
      <c r="B5999" s="477" t="str">
        <f t="shared" si="270"/>
        <v xml:space="preserve"> </v>
      </c>
      <c r="C5999" s="477"/>
      <c r="D5999" s="526"/>
      <c r="E5999" s="529"/>
      <c r="F5999" s="529"/>
      <c r="G5999" s="530"/>
      <c r="H5999" s="530"/>
      <c r="I5999" s="532"/>
      <c r="J5999" s="531" t="e">
        <f>VLOOKUP(K5999,'[11]CONSOLIDADO PLAN DESARROLLO'!$DK$9:$DM6295,3,0)</f>
        <v>#N/A</v>
      </c>
      <c r="K5999" s="532"/>
      <c r="L5999" s="531" t="str">
        <f>IF(K5999=0,"0-0",(VLOOKUP(K5999,'[11]CONSOLIDADO PLAN DESARROLLO'!$DK$9:$DM$305,2,0)))</f>
        <v>0-0</v>
      </c>
      <c r="M5999" s="532" t="str">
        <f t="shared" si="271"/>
        <v>0-0</v>
      </c>
      <c r="N5999" s="526"/>
      <c r="O5999" s="535"/>
      <c r="AC5999" s="274"/>
    </row>
    <row r="6000" spans="1:29" x14ac:dyDescent="0.2">
      <c r="A6000" s="528"/>
      <c r="B6000" s="477" t="str">
        <f t="shared" si="270"/>
        <v xml:space="preserve"> </v>
      </c>
      <c r="C6000" s="477"/>
      <c r="D6000" s="526"/>
      <c r="E6000" s="529"/>
      <c r="F6000" s="529"/>
      <c r="G6000" s="530"/>
      <c r="H6000" s="530"/>
      <c r="I6000" s="532"/>
      <c r="J6000" s="531" t="e">
        <f>VLOOKUP(K6000,'[11]CONSOLIDADO PLAN DESARROLLO'!$DK$9:$DM6296,3,0)</f>
        <v>#N/A</v>
      </c>
      <c r="K6000" s="532"/>
      <c r="L6000" s="531" t="str">
        <f>IF(K6000=0,"0-0",(VLOOKUP(K6000,'[11]CONSOLIDADO PLAN DESARROLLO'!$DK$9:$DM$305,2,0)))</f>
        <v>0-0</v>
      </c>
      <c r="M6000" s="532" t="str">
        <f t="shared" si="271"/>
        <v>0-0</v>
      </c>
      <c r="N6000" s="526"/>
      <c r="O6000" s="535"/>
      <c r="AC6000" s="274"/>
    </row>
    <row r="6001" spans="1:29" x14ac:dyDescent="0.2">
      <c r="A6001" s="528"/>
      <c r="B6001" s="477" t="str">
        <f t="shared" si="270"/>
        <v xml:space="preserve"> </v>
      </c>
      <c r="C6001" s="477"/>
      <c r="D6001" s="526"/>
      <c r="E6001" s="529"/>
      <c r="F6001" s="529"/>
      <c r="G6001" s="530"/>
      <c r="H6001" s="530"/>
      <c r="I6001" s="532"/>
      <c r="J6001" s="531" t="e">
        <f>VLOOKUP(K6001,'[11]CONSOLIDADO PLAN DESARROLLO'!$DK$9:$DM6297,3,0)</f>
        <v>#N/A</v>
      </c>
      <c r="K6001" s="532"/>
      <c r="L6001" s="531" t="str">
        <f>IF(K6001=0,"0-0",(VLOOKUP(K6001,'[11]CONSOLIDADO PLAN DESARROLLO'!$DK$9:$DM$305,2,0)))</f>
        <v>0-0</v>
      </c>
      <c r="M6001" s="532" t="str">
        <f t="shared" si="271"/>
        <v>0-0</v>
      </c>
      <c r="N6001" s="526"/>
      <c r="O6001" s="535"/>
      <c r="AC6001" s="274"/>
    </row>
    <row r="6002" spans="1:29" x14ac:dyDescent="0.2">
      <c r="A6002" s="528"/>
      <c r="B6002" s="477" t="str">
        <f t="shared" si="270"/>
        <v xml:space="preserve"> </v>
      </c>
      <c r="C6002" s="477"/>
      <c r="D6002" s="526"/>
      <c r="E6002" s="529"/>
      <c r="F6002" s="529"/>
      <c r="G6002" s="530"/>
      <c r="H6002" s="530"/>
      <c r="I6002" s="532"/>
      <c r="J6002" s="531" t="e">
        <f>VLOOKUP(K6002,'[11]CONSOLIDADO PLAN DESARROLLO'!$DK$9:$DM6298,3,0)</f>
        <v>#N/A</v>
      </c>
      <c r="K6002" s="532"/>
      <c r="L6002" s="531" t="str">
        <f>IF(K6002=0,"0-0",(VLOOKUP(K6002,'[11]CONSOLIDADO PLAN DESARROLLO'!$DK$9:$DM$305,2,0)))</f>
        <v>0-0</v>
      </c>
      <c r="M6002" s="532" t="str">
        <f t="shared" si="271"/>
        <v>0-0</v>
      </c>
      <c r="N6002" s="526"/>
      <c r="O6002" s="535"/>
      <c r="AC6002" s="274"/>
    </row>
    <row r="6003" spans="1:29" x14ac:dyDescent="0.2">
      <c r="A6003" s="528"/>
      <c r="B6003" s="477" t="str">
        <f t="shared" si="270"/>
        <v xml:space="preserve"> </v>
      </c>
      <c r="C6003" s="477"/>
      <c r="D6003" s="526"/>
      <c r="E6003" s="529"/>
      <c r="F6003" s="529"/>
      <c r="G6003" s="530"/>
      <c r="H6003" s="530"/>
      <c r="I6003" s="532"/>
      <c r="J6003" s="531" t="e">
        <f>VLOOKUP(K6003,'[11]CONSOLIDADO PLAN DESARROLLO'!$DK$9:$DM6299,3,0)</f>
        <v>#N/A</v>
      </c>
      <c r="K6003" s="532"/>
      <c r="L6003" s="531" t="str">
        <f>IF(K6003=0,"0-0",(VLOOKUP(K6003,'[11]CONSOLIDADO PLAN DESARROLLO'!$DK$9:$DM$305,2,0)))</f>
        <v>0-0</v>
      </c>
      <c r="M6003" s="532" t="str">
        <f t="shared" si="271"/>
        <v>0-0</v>
      </c>
      <c r="N6003" s="526"/>
      <c r="O6003" s="535"/>
      <c r="AC6003" s="274"/>
    </row>
    <row r="6004" spans="1:29" x14ac:dyDescent="0.2">
      <c r="A6004" s="528"/>
      <c r="B6004" s="477" t="str">
        <f t="shared" si="270"/>
        <v xml:space="preserve"> </v>
      </c>
      <c r="C6004" s="477"/>
      <c r="D6004" s="526"/>
      <c r="E6004" s="529"/>
      <c r="F6004" s="529"/>
      <c r="G6004" s="530"/>
      <c r="H6004" s="530"/>
      <c r="I6004" s="532"/>
      <c r="J6004" s="531" t="e">
        <f>VLOOKUP(K6004,'[11]CONSOLIDADO PLAN DESARROLLO'!$DK$9:$DM6300,3,0)</f>
        <v>#N/A</v>
      </c>
      <c r="K6004" s="532"/>
      <c r="L6004" s="531" t="str">
        <f>IF(K6004=0,"0-0",(VLOOKUP(K6004,'[11]CONSOLIDADO PLAN DESARROLLO'!$DK$9:$DM$305,2,0)))</f>
        <v>0-0</v>
      </c>
      <c r="M6004" s="532" t="str">
        <f t="shared" si="271"/>
        <v>0-0</v>
      </c>
      <c r="N6004" s="526"/>
      <c r="O6004" s="535"/>
      <c r="AC6004" s="274"/>
    </row>
    <row r="6005" spans="1:29" x14ac:dyDescent="0.2">
      <c r="A6005" s="528"/>
      <c r="B6005" s="477" t="str">
        <f t="shared" si="270"/>
        <v xml:space="preserve"> </v>
      </c>
      <c r="C6005" s="477"/>
      <c r="D6005" s="526"/>
      <c r="E6005" s="529"/>
      <c r="F6005" s="529"/>
      <c r="G6005" s="530"/>
      <c r="H6005" s="530"/>
      <c r="I6005" s="532"/>
      <c r="J6005" s="531" t="e">
        <f>VLOOKUP(K6005,'[11]CONSOLIDADO PLAN DESARROLLO'!$DK$9:$DM6301,3,0)</f>
        <v>#N/A</v>
      </c>
      <c r="K6005" s="532"/>
      <c r="L6005" s="531" t="str">
        <f>IF(K6005=0,"0-0",(VLOOKUP(K6005,'[11]CONSOLIDADO PLAN DESARROLLO'!$DK$9:$DM$305,2,0)))</f>
        <v>0-0</v>
      </c>
      <c r="M6005" s="532" t="str">
        <f t="shared" si="271"/>
        <v>0-0</v>
      </c>
      <c r="N6005" s="526"/>
      <c r="O6005" s="535"/>
      <c r="AC6005" s="274"/>
    </row>
    <row r="6006" spans="1:29" x14ac:dyDescent="0.2">
      <c r="A6006" s="528"/>
      <c r="B6006" s="477" t="str">
        <f t="shared" si="270"/>
        <v xml:space="preserve"> </v>
      </c>
      <c r="C6006" s="477"/>
      <c r="D6006" s="526"/>
      <c r="E6006" s="529"/>
      <c r="F6006" s="529"/>
      <c r="G6006" s="530"/>
      <c r="H6006" s="530"/>
      <c r="I6006" s="532"/>
      <c r="J6006" s="531" t="e">
        <f>VLOOKUP(K6006,'[11]CONSOLIDADO PLAN DESARROLLO'!$DK$9:$DM6302,3,0)</f>
        <v>#N/A</v>
      </c>
      <c r="K6006" s="532"/>
      <c r="L6006" s="531" t="str">
        <f>IF(K6006=0,"0-0",(VLOOKUP(K6006,'[11]CONSOLIDADO PLAN DESARROLLO'!$DK$9:$DM$305,2,0)))</f>
        <v>0-0</v>
      </c>
      <c r="M6006" s="532" t="str">
        <f t="shared" si="271"/>
        <v>0-0</v>
      </c>
      <c r="N6006" s="526"/>
      <c r="O6006" s="535"/>
      <c r="AC6006" s="274"/>
    </row>
    <row r="6007" spans="1:29" x14ac:dyDescent="0.2">
      <c r="A6007" s="528"/>
      <c r="B6007" s="477" t="str">
        <f t="shared" si="270"/>
        <v xml:space="preserve"> </v>
      </c>
      <c r="C6007" s="477"/>
      <c r="D6007" s="526"/>
      <c r="E6007" s="529"/>
      <c r="F6007" s="529"/>
      <c r="G6007" s="530"/>
      <c r="H6007" s="530"/>
      <c r="I6007" s="532"/>
      <c r="J6007" s="531" t="e">
        <f>VLOOKUP(K6007,'[11]CONSOLIDADO PLAN DESARROLLO'!$DK$9:$DM6303,3,0)</f>
        <v>#N/A</v>
      </c>
      <c r="K6007" s="532"/>
      <c r="L6007" s="531" t="str">
        <f>IF(K6007=0,"0-0",(VLOOKUP(K6007,'[11]CONSOLIDADO PLAN DESARROLLO'!$DK$9:$DM$305,2,0)))</f>
        <v>0-0</v>
      </c>
      <c r="M6007" s="532" t="str">
        <f t="shared" si="271"/>
        <v>0-0</v>
      </c>
      <c r="N6007" s="526"/>
      <c r="O6007" s="535"/>
      <c r="AC6007" s="274"/>
    </row>
    <row r="6008" spans="1:29" x14ac:dyDescent="0.2">
      <c r="A6008" s="528"/>
      <c r="B6008" s="477" t="str">
        <f t="shared" si="270"/>
        <v xml:space="preserve"> </v>
      </c>
      <c r="C6008" s="477"/>
      <c r="D6008" s="526"/>
      <c r="E6008" s="529"/>
      <c r="F6008" s="529"/>
      <c r="G6008" s="530"/>
      <c r="H6008" s="530"/>
      <c r="I6008" s="532"/>
      <c r="J6008" s="531" t="e">
        <f>VLOOKUP(K6008,'[11]CONSOLIDADO PLAN DESARROLLO'!$DK$9:$DM6304,3,0)</f>
        <v>#N/A</v>
      </c>
      <c r="K6008" s="532"/>
      <c r="L6008" s="531" t="str">
        <f>IF(K6008=0,"0-0",(VLOOKUP(K6008,'[11]CONSOLIDADO PLAN DESARROLLO'!$DK$9:$DM$305,2,0)))</f>
        <v>0-0</v>
      </c>
      <c r="M6008" s="532" t="str">
        <f t="shared" si="271"/>
        <v>0-0</v>
      </c>
      <c r="N6008" s="526"/>
      <c r="O6008" s="535"/>
      <c r="AC6008" s="274"/>
    </row>
    <row r="6009" spans="1:29" x14ac:dyDescent="0.2">
      <c r="A6009" s="528"/>
      <c r="B6009" s="477" t="str">
        <f t="shared" si="270"/>
        <v xml:space="preserve"> </v>
      </c>
      <c r="C6009" s="477"/>
      <c r="D6009" s="526"/>
      <c r="E6009" s="529"/>
      <c r="F6009" s="529"/>
      <c r="G6009" s="530"/>
      <c r="H6009" s="530"/>
      <c r="I6009" s="532"/>
      <c r="J6009" s="531" t="e">
        <f>VLOOKUP(K6009,'[11]CONSOLIDADO PLAN DESARROLLO'!$DK$9:$DM6305,3,0)</f>
        <v>#N/A</v>
      </c>
      <c r="K6009" s="532"/>
      <c r="L6009" s="531" t="str">
        <f>IF(K6009=0,"0-0",(VLOOKUP(K6009,'[11]CONSOLIDADO PLAN DESARROLLO'!$DK$9:$DM$305,2,0)))</f>
        <v>0-0</v>
      </c>
      <c r="M6009" s="532" t="str">
        <f t="shared" si="271"/>
        <v>0-0</v>
      </c>
      <c r="N6009" s="526"/>
      <c r="O6009" s="535"/>
      <c r="AC6009" s="274"/>
    </row>
    <row r="6010" spans="1:29" x14ac:dyDescent="0.2">
      <c r="A6010" s="528"/>
      <c r="B6010" s="477" t="str">
        <f t="shared" si="270"/>
        <v xml:space="preserve"> </v>
      </c>
      <c r="C6010" s="477"/>
      <c r="D6010" s="526"/>
      <c r="E6010" s="529"/>
      <c r="F6010" s="529"/>
      <c r="G6010" s="530"/>
      <c r="H6010" s="530"/>
      <c r="I6010" s="532"/>
      <c r="J6010" s="531" t="e">
        <f>VLOOKUP(K6010,'[11]CONSOLIDADO PLAN DESARROLLO'!$DK$9:$DM6306,3,0)</f>
        <v>#N/A</v>
      </c>
      <c r="K6010" s="532"/>
      <c r="L6010" s="531" t="str">
        <f>IF(K6010=0,"0-0",(VLOOKUP(K6010,'[11]CONSOLIDADO PLAN DESARROLLO'!$DK$9:$DM$305,2,0)))</f>
        <v>0-0</v>
      </c>
      <c r="M6010" s="532" t="str">
        <f t="shared" si="271"/>
        <v>0-0</v>
      </c>
      <c r="N6010" s="526"/>
      <c r="O6010" s="535"/>
      <c r="AC6010" s="274"/>
    </row>
    <row r="6011" spans="1:29" x14ac:dyDescent="0.2">
      <c r="A6011" s="528"/>
      <c r="B6011" s="477" t="str">
        <f t="shared" si="270"/>
        <v xml:space="preserve"> </v>
      </c>
      <c r="C6011" s="477"/>
      <c r="D6011" s="526"/>
      <c r="E6011" s="529"/>
      <c r="F6011" s="529"/>
      <c r="G6011" s="530"/>
      <c r="H6011" s="530"/>
      <c r="I6011" s="532"/>
      <c r="J6011" s="531" t="e">
        <f>VLOOKUP(K6011,'[11]CONSOLIDADO PLAN DESARROLLO'!$DK$9:$DM6307,3,0)</f>
        <v>#N/A</v>
      </c>
      <c r="K6011" s="532"/>
      <c r="L6011" s="531" t="str">
        <f>IF(K6011=0,"0-0",(VLOOKUP(K6011,'[11]CONSOLIDADO PLAN DESARROLLO'!$DK$9:$DM$305,2,0)))</f>
        <v>0-0</v>
      </c>
      <c r="M6011" s="532" t="str">
        <f t="shared" si="271"/>
        <v>0-0</v>
      </c>
      <c r="N6011" s="526"/>
      <c r="O6011" s="535"/>
      <c r="AC6011" s="274"/>
    </row>
    <row r="6012" spans="1:29" x14ac:dyDescent="0.2">
      <c r="A6012" s="528"/>
      <c r="B6012" s="477" t="str">
        <f t="shared" si="270"/>
        <v xml:space="preserve"> </v>
      </c>
      <c r="C6012" s="477"/>
      <c r="D6012" s="526"/>
      <c r="E6012" s="529"/>
      <c r="F6012" s="529"/>
      <c r="G6012" s="530"/>
      <c r="H6012" s="530"/>
      <c r="I6012" s="532"/>
      <c r="J6012" s="531" t="e">
        <f>VLOOKUP(K6012,'[11]CONSOLIDADO PLAN DESARROLLO'!$DK$9:$DM6308,3,0)</f>
        <v>#N/A</v>
      </c>
      <c r="K6012" s="532"/>
      <c r="L6012" s="531" t="str">
        <f>IF(K6012=0,"0-0",(VLOOKUP(K6012,'[11]CONSOLIDADO PLAN DESARROLLO'!$DK$9:$DM$305,2,0)))</f>
        <v>0-0</v>
      </c>
      <c r="M6012" s="532" t="str">
        <f t="shared" si="271"/>
        <v>0-0</v>
      </c>
      <c r="N6012" s="526"/>
      <c r="O6012" s="535"/>
      <c r="AC6012" s="274"/>
    </row>
    <row r="6013" spans="1:29" x14ac:dyDescent="0.2">
      <c r="A6013" s="528"/>
      <c r="B6013" s="477" t="str">
        <f t="shared" si="270"/>
        <v xml:space="preserve"> </v>
      </c>
      <c r="C6013" s="477"/>
      <c r="D6013" s="526"/>
      <c r="E6013" s="529"/>
      <c r="F6013" s="529"/>
      <c r="G6013" s="530"/>
      <c r="H6013" s="530"/>
      <c r="I6013" s="532"/>
      <c r="J6013" s="531" t="e">
        <f>VLOOKUP(K6013,'[11]CONSOLIDADO PLAN DESARROLLO'!$DK$9:$DM6309,3,0)</f>
        <v>#N/A</v>
      </c>
      <c r="K6013" s="532"/>
      <c r="L6013" s="531" t="str">
        <f>IF(K6013=0,"0-0",(VLOOKUP(K6013,'[11]CONSOLIDADO PLAN DESARROLLO'!$DK$9:$DM$305,2,0)))</f>
        <v>0-0</v>
      </c>
      <c r="M6013" s="532" t="str">
        <f t="shared" si="271"/>
        <v>0-0</v>
      </c>
      <c r="N6013" s="526"/>
      <c r="O6013" s="535"/>
      <c r="AC6013" s="274"/>
    </row>
    <row r="6014" spans="1:29" x14ac:dyDescent="0.2">
      <c r="A6014" s="528"/>
      <c r="B6014" s="477" t="str">
        <f t="shared" si="270"/>
        <v xml:space="preserve"> </v>
      </c>
      <c r="C6014" s="477"/>
      <c r="D6014" s="526"/>
      <c r="E6014" s="529"/>
      <c r="F6014" s="529"/>
      <c r="G6014" s="530"/>
      <c r="H6014" s="530"/>
      <c r="I6014" s="532"/>
      <c r="J6014" s="531" t="e">
        <f>VLOOKUP(K6014,'[11]CONSOLIDADO PLAN DESARROLLO'!$DK$9:$DM6310,3,0)</f>
        <v>#N/A</v>
      </c>
      <c r="K6014" s="532"/>
      <c r="L6014" s="531" t="str">
        <f>IF(K6014=0,"0-0",(VLOOKUP(K6014,'[11]CONSOLIDADO PLAN DESARROLLO'!$DK$9:$DM$305,2,0)))</f>
        <v>0-0</v>
      </c>
      <c r="M6014" s="532" t="str">
        <f t="shared" si="271"/>
        <v>0-0</v>
      </c>
      <c r="N6014" s="526"/>
      <c r="O6014" s="535"/>
      <c r="AC6014" s="274"/>
    </row>
    <row r="6015" spans="1:29" x14ac:dyDescent="0.2">
      <c r="A6015" s="528"/>
      <c r="B6015" s="477" t="str">
        <f t="shared" si="270"/>
        <v xml:space="preserve"> </v>
      </c>
      <c r="C6015" s="477"/>
      <c r="D6015" s="526"/>
      <c r="E6015" s="529"/>
      <c r="F6015" s="529"/>
      <c r="G6015" s="530"/>
      <c r="H6015" s="530"/>
      <c r="I6015" s="532"/>
      <c r="J6015" s="531" t="e">
        <f>VLOOKUP(K6015,'[11]CONSOLIDADO PLAN DESARROLLO'!$DK$9:$DM6311,3,0)</f>
        <v>#N/A</v>
      </c>
      <c r="K6015" s="532"/>
      <c r="L6015" s="531" t="str">
        <f>IF(K6015=0,"0-0",(VLOOKUP(K6015,'[11]CONSOLIDADO PLAN DESARROLLO'!$DK$9:$DM$305,2,0)))</f>
        <v>0-0</v>
      </c>
      <c r="M6015" s="532" t="str">
        <f t="shared" si="271"/>
        <v>0-0</v>
      </c>
      <c r="N6015" s="526"/>
      <c r="O6015" s="535"/>
      <c r="AC6015" s="274"/>
    </row>
    <row r="6016" spans="1:29" x14ac:dyDescent="0.2">
      <c r="A6016" s="528"/>
      <c r="B6016" s="477" t="str">
        <f t="shared" si="270"/>
        <v xml:space="preserve"> </v>
      </c>
      <c r="C6016" s="477"/>
      <c r="D6016" s="526"/>
      <c r="E6016" s="529"/>
      <c r="F6016" s="529"/>
      <c r="G6016" s="530"/>
      <c r="H6016" s="530"/>
      <c r="I6016" s="532"/>
      <c r="J6016" s="531" t="e">
        <f>VLOOKUP(K6016,'[11]CONSOLIDADO PLAN DESARROLLO'!$DK$9:$DM6312,3,0)</f>
        <v>#N/A</v>
      </c>
      <c r="K6016" s="532"/>
      <c r="L6016" s="531" t="str">
        <f>IF(K6016=0,"0-0",(VLOOKUP(K6016,'[11]CONSOLIDADO PLAN DESARROLLO'!$DK$9:$DM$305,2,0)))</f>
        <v>0-0</v>
      </c>
      <c r="M6016" s="532" t="str">
        <f t="shared" si="271"/>
        <v>0-0</v>
      </c>
      <c r="N6016" s="526"/>
      <c r="O6016" s="535"/>
      <c r="AC6016" s="274"/>
    </row>
    <row r="6017" spans="1:29" x14ac:dyDescent="0.2">
      <c r="A6017" s="528"/>
      <c r="B6017" s="477" t="str">
        <f t="shared" si="270"/>
        <v xml:space="preserve"> </v>
      </c>
      <c r="C6017" s="477"/>
      <c r="D6017" s="526"/>
      <c r="E6017" s="529"/>
      <c r="F6017" s="529"/>
      <c r="G6017" s="530"/>
      <c r="H6017" s="530"/>
      <c r="I6017" s="532"/>
      <c r="J6017" s="531" t="e">
        <f>VLOOKUP(K6017,'[11]CONSOLIDADO PLAN DESARROLLO'!$DK$9:$DM6313,3,0)</f>
        <v>#N/A</v>
      </c>
      <c r="K6017" s="532"/>
      <c r="L6017" s="531" t="str">
        <f>IF(K6017=0,"0-0",(VLOOKUP(K6017,'[11]CONSOLIDADO PLAN DESARROLLO'!$DK$9:$DM$305,2,0)))</f>
        <v>0-0</v>
      </c>
      <c r="M6017" s="532" t="str">
        <f t="shared" si="271"/>
        <v>0-0</v>
      </c>
      <c r="N6017" s="526"/>
      <c r="O6017" s="535"/>
      <c r="AC6017" s="274"/>
    </row>
    <row r="6018" spans="1:29" x14ac:dyDescent="0.2">
      <c r="A6018" s="528"/>
      <c r="B6018" s="477" t="str">
        <f t="shared" si="270"/>
        <v xml:space="preserve"> </v>
      </c>
      <c r="C6018" s="477"/>
      <c r="D6018" s="526"/>
      <c r="E6018" s="529"/>
      <c r="F6018" s="529"/>
      <c r="G6018" s="530"/>
      <c r="H6018" s="530"/>
      <c r="I6018" s="532"/>
      <c r="J6018" s="531" t="e">
        <f>VLOOKUP(K6018,'[11]CONSOLIDADO PLAN DESARROLLO'!$DK$9:$DM6314,3,0)</f>
        <v>#N/A</v>
      </c>
      <c r="K6018" s="532"/>
      <c r="L6018" s="531" t="str">
        <f>IF(K6018=0,"0-0",(VLOOKUP(K6018,'[11]CONSOLIDADO PLAN DESARROLLO'!$DK$9:$DM$305,2,0)))</f>
        <v>0-0</v>
      </c>
      <c r="M6018" s="532" t="str">
        <f t="shared" si="271"/>
        <v>0-0</v>
      </c>
      <c r="N6018" s="526"/>
      <c r="O6018" s="535"/>
      <c r="AC6018" s="274"/>
    </row>
    <row r="6019" spans="1:29" x14ac:dyDescent="0.2">
      <c r="A6019" s="528"/>
      <c r="B6019" s="477" t="str">
        <f t="shared" ref="B6019:B6082" si="272">+CONCATENATE(C6019," ",(LEFT(I6019,(3))))</f>
        <v xml:space="preserve"> </v>
      </c>
      <c r="C6019" s="477"/>
      <c r="D6019" s="526"/>
      <c r="E6019" s="529"/>
      <c r="F6019" s="529"/>
      <c r="G6019" s="530"/>
      <c r="H6019" s="530"/>
      <c r="I6019" s="532"/>
      <c r="J6019" s="531" t="e">
        <f>VLOOKUP(K6019,'[11]CONSOLIDADO PLAN DESARROLLO'!$DK$9:$DM6315,3,0)</f>
        <v>#N/A</v>
      </c>
      <c r="K6019" s="532"/>
      <c r="L6019" s="531" t="str">
        <f>IF(K6019=0,"0-0",(VLOOKUP(K6019,'[11]CONSOLIDADO PLAN DESARROLLO'!$DK$9:$DM$305,2,0)))</f>
        <v>0-0</v>
      </c>
      <c r="M6019" s="532" t="str">
        <f t="shared" ref="M6019:M6082" si="273">IF(I6019=0,"0-0",(VLOOKUP(I6019,$Q$2:$V$191,$P$1,0)))</f>
        <v>0-0</v>
      </c>
      <c r="N6019" s="526"/>
      <c r="O6019" s="535"/>
      <c r="AC6019" s="274"/>
    </row>
    <row r="6020" spans="1:29" x14ac:dyDescent="0.2">
      <c r="A6020" s="528"/>
      <c r="B6020" s="477" t="str">
        <f t="shared" si="272"/>
        <v xml:space="preserve"> </v>
      </c>
      <c r="C6020" s="477"/>
      <c r="D6020" s="526"/>
      <c r="E6020" s="529"/>
      <c r="F6020" s="529"/>
      <c r="G6020" s="530"/>
      <c r="H6020" s="530"/>
      <c r="I6020" s="532"/>
      <c r="J6020" s="531" t="e">
        <f>VLOOKUP(K6020,'[11]CONSOLIDADO PLAN DESARROLLO'!$DK$9:$DM6316,3,0)</f>
        <v>#N/A</v>
      </c>
      <c r="K6020" s="532"/>
      <c r="L6020" s="531" t="str">
        <f>IF(K6020=0,"0-0",(VLOOKUP(K6020,'[11]CONSOLIDADO PLAN DESARROLLO'!$DK$9:$DM$305,2,0)))</f>
        <v>0-0</v>
      </c>
      <c r="M6020" s="532" t="str">
        <f t="shared" si="273"/>
        <v>0-0</v>
      </c>
      <c r="N6020" s="526"/>
      <c r="O6020" s="535"/>
      <c r="AC6020" s="274"/>
    </row>
    <row r="6021" spans="1:29" x14ac:dyDescent="0.2">
      <c r="A6021" s="528"/>
      <c r="B6021" s="477" t="str">
        <f t="shared" si="272"/>
        <v xml:space="preserve"> </v>
      </c>
      <c r="C6021" s="477"/>
      <c r="D6021" s="526"/>
      <c r="E6021" s="529"/>
      <c r="F6021" s="529"/>
      <c r="G6021" s="530"/>
      <c r="H6021" s="530"/>
      <c r="I6021" s="532"/>
      <c r="J6021" s="531" t="e">
        <f>VLOOKUP(K6021,'[11]CONSOLIDADO PLAN DESARROLLO'!$DK$9:$DM6317,3,0)</f>
        <v>#N/A</v>
      </c>
      <c r="K6021" s="532"/>
      <c r="L6021" s="531" t="str">
        <f>IF(K6021=0,"0-0",(VLOOKUP(K6021,'[11]CONSOLIDADO PLAN DESARROLLO'!$DK$9:$DM$305,2,0)))</f>
        <v>0-0</v>
      </c>
      <c r="M6021" s="532" t="str">
        <f t="shared" si="273"/>
        <v>0-0</v>
      </c>
      <c r="N6021" s="526"/>
      <c r="O6021" s="535"/>
      <c r="AC6021" s="274"/>
    </row>
    <row r="6022" spans="1:29" x14ac:dyDescent="0.2">
      <c r="A6022" s="528"/>
      <c r="B6022" s="477" t="str">
        <f t="shared" si="272"/>
        <v xml:space="preserve"> </v>
      </c>
      <c r="C6022" s="477"/>
      <c r="D6022" s="526"/>
      <c r="E6022" s="529"/>
      <c r="F6022" s="529"/>
      <c r="G6022" s="530"/>
      <c r="H6022" s="530"/>
      <c r="I6022" s="532"/>
      <c r="J6022" s="531" t="e">
        <f>VLOOKUP(K6022,'[11]CONSOLIDADO PLAN DESARROLLO'!$DK$9:$DM6318,3,0)</f>
        <v>#N/A</v>
      </c>
      <c r="K6022" s="532"/>
      <c r="L6022" s="531" t="str">
        <f>IF(K6022=0,"0-0",(VLOOKUP(K6022,'[11]CONSOLIDADO PLAN DESARROLLO'!$DK$9:$DM$305,2,0)))</f>
        <v>0-0</v>
      </c>
      <c r="M6022" s="532" t="str">
        <f t="shared" si="273"/>
        <v>0-0</v>
      </c>
      <c r="N6022" s="526"/>
      <c r="O6022" s="535"/>
      <c r="AC6022" s="274"/>
    </row>
    <row r="6023" spans="1:29" x14ac:dyDescent="0.2">
      <c r="A6023" s="528"/>
      <c r="B6023" s="477" t="str">
        <f t="shared" si="272"/>
        <v xml:space="preserve"> </v>
      </c>
      <c r="C6023" s="477"/>
      <c r="D6023" s="526"/>
      <c r="E6023" s="529"/>
      <c r="F6023" s="529"/>
      <c r="G6023" s="530"/>
      <c r="H6023" s="530"/>
      <c r="I6023" s="532"/>
      <c r="J6023" s="531" t="e">
        <f>VLOOKUP(K6023,'[11]CONSOLIDADO PLAN DESARROLLO'!$DK$9:$DM6319,3,0)</f>
        <v>#N/A</v>
      </c>
      <c r="K6023" s="532"/>
      <c r="L6023" s="531" t="str">
        <f>IF(K6023=0,"0-0",(VLOOKUP(K6023,'[11]CONSOLIDADO PLAN DESARROLLO'!$DK$9:$DM$305,2,0)))</f>
        <v>0-0</v>
      </c>
      <c r="M6023" s="532" t="str">
        <f t="shared" si="273"/>
        <v>0-0</v>
      </c>
      <c r="N6023" s="526"/>
      <c r="O6023" s="535"/>
      <c r="AC6023" s="274"/>
    </row>
    <row r="6024" spans="1:29" x14ac:dyDescent="0.2">
      <c r="A6024" s="528"/>
      <c r="B6024" s="477" t="str">
        <f t="shared" si="272"/>
        <v xml:space="preserve"> </v>
      </c>
      <c r="C6024" s="477"/>
      <c r="D6024" s="526"/>
      <c r="E6024" s="529"/>
      <c r="F6024" s="529"/>
      <c r="G6024" s="530"/>
      <c r="H6024" s="530"/>
      <c r="I6024" s="532"/>
      <c r="J6024" s="531" t="e">
        <f>VLOOKUP(K6024,'[11]CONSOLIDADO PLAN DESARROLLO'!$DK$9:$DM6320,3,0)</f>
        <v>#N/A</v>
      </c>
      <c r="K6024" s="532"/>
      <c r="L6024" s="531" t="str">
        <f>IF(K6024=0,"0-0",(VLOOKUP(K6024,'[11]CONSOLIDADO PLAN DESARROLLO'!$DK$9:$DM$305,2,0)))</f>
        <v>0-0</v>
      </c>
      <c r="M6024" s="532" t="str">
        <f t="shared" si="273"/>
        <v>0-0</v>
      </c>
      <c r="N6024" s="526"/>
      <c r="O6024" s="535"/>
      <c r="AC6024" s="274"/>
    </row>
    <row r="6025" spans="1:29" x14ac:dyDescent="0.2">
      <c r="A6025" s="528"/>
      <c r="B6025" s="477" t="str">
        <f t="shared" si="272"/>
        <v xml:space="preserve"> </v>
      </c>
      <c r="C6025" s="477"/>
      <c r="D6025" s="526"/>
      <c r="E6025" s="529"/>
      <c r="F6025" s="529"/>
      <c r="G6025" s="530"/>
      <c r="H6025" s="530"/>
      <c r="I6025" s="532"/>
      <c r="J6025" s="531" t="e">
        <f>VLOOKUP(K6025,'[11]CONSOLIDADO PLAN DESARROLLO'!$DK$9:$DM6321,3,0)</f>
        <v>#N/A</v>
      </c>
      <c r="K6025" s="532"/>
      <c r="L6025" s="531" t="str">
        <f>IF(K6025=0,"0-0",(VLOOKUP(K6025,'[11]CONSOLIDADO PLAN DESARROLLO'!$DK$9:$DM$305,2,0)))</f>
        <v>0-0</v>
      </c>
      <c r="M6025" s="532" t="str">
        <f t="shared" si="273"/>
        <v>0-0</v>
      </c>
      <c r="N6025" s="526"/>
      <c r="O6025" s="535"/>
      <c r="AC6025" s="274"/>
    </row>
    <row r="6026" spans="1:29" x14ac:dyDescent="0.2">
      <c r="A6026" s="528"/>
      <c r="B6026" s="477" t="str">
        <f t="shared" si="272"/>
        <v xml:space="preserve"> </v>
      </c>
      <c r="C6026" s="477"/>
      <c r="D6026" s="526"/>
      <c r="E6026" s="529"/>
      <c r="F6026" s="529"/>
      <c r="G6026" s="530"/>
      <c r="H6026" s="530"/>
      <c r="I6026" s="532"/>
      <c r="J6026" s="531" t="e">
        <f>VLOOKUP(K6026,'[11]CONSOLIDADO PLAN DESARROLLO'!$DK$9:$DM6322,3,0)</f>
        <v>#N/A</v>
      </c>
      <c r="K6026" s="532"/>
      <c r="L6026" s="531" t="str">
        <f>IF(K6026=0,"0-0",(VLOOKUP(K6026,'[11]CONSOLIDADO PLAN DESARROLLO'!$DK$9:$DM$305,2,0)))</f>
        <v>0-0</v>
      </c>
      <c r="M6026" s="532" t="str">
        <f t="shared" si="273"/>
        <v>0-0</v>
      </c>
      <c r="N6026" s="526"/>
      <c r="O6026" s="535"/>
      <c r="AC6026" s="274"/>
    </row>
    <row r="6027" spans="1:29" x14ac:dyDescent="0.2">
      <c r="A6027" s="528"/>
      <c r="B6027" s="477" t="str">
        <f t="shared" si="272"/>
        <v xml:space="preserve"> </v>
      </c>
      <c r="C6027" s="477"/>
      <c r="D6027" s="526"/>
      <c r="E6027" s="529"/>
      <c r="F6027" s="529"/>
      <c r="G6027" s="530"/>
      <c r="H6027" s="530"/>
      <c r="I6027" s="532"/>
      <c r="J6027" s="531" t="e">
        <f>VLOOKUP(K6027,'[11]CONSOLIDADO PLAN DESARROLLO'!$DK$9:$DM6323,3,0)</f>
        <v>#N/A</v>
      </c>
      <c r="K6027" s="532"/>
      <c r="L6027" s="531" t="str">
        <f>IF(K6027=0,"0-0",(VLOOKUP(K6027,'[11]CONSOLIDADO PLAN DESARROLLO'!$DK$9:$DM$305,2,0)))</f>
        <v>0-0</v>
      </c>
      <c r="M6027" s="532" t="str">
        <f t="shared" si="273"/>
        <v>0-0</v>
      </c>
      <c r="N6027" s="526"/>
      <c r="O6027" s="535"/>
      <c r="AC6027" s="274"/>
    </row>
    <row r="6028" spans="1:29" x14ac:dyDescent="0.2">
      <c r="A6028" s="528"/>
      <c r="B6028" s="477" t="str">
        <f t="shared" si="272"/>
        <v xml:space="preserve"> </v>
      </c>
      <c r="C6028" s="477"/>
      <c r="D6028" s="526"/>
      <c r="E6028" s="529"/>
      <c r="F6028" s="529"/>
      <c r="G6028" s="530"/>
      <c r="H6028" s="530"/>
      <c r="I6028" s="532"/>
      <c r="J6028" s="531" t="e">
        <f>VLOOKUP(K6028,'[11]CONSOLIDADO PLAN DESARROLLO'!$DK$9:$DM6324,3,0)</f>
        <v>#N/A</v>
      </c>
      <c r="K6028" s="532"/>
      <c r="L6028" s="531" t="str">
        <f>IF(K6028=0,"0-0",(VLOOKUP(K6028,'[11]CONSOLIDADO PLAN DESARROLLO'!$DK$9:$DM$305,2,0)))</f>
        <v>0-0</v>
      </c>
      <c r="M6028" s="532" t="str">
        <f t="shared" si="273"/>
        <v>0-0</v>
      </c>
      <c r="N6028" s="526"/>
      <c r="O6028" s="535"/>
      <c r="AC6028" s="274"/>
    </row>
    <row r="6029" spans="1:29" x14ac:dyDescent="0.2">
      <c r="A6029" s="528"/>
      <c r="B6029" s="477" t="str">
        <f t="shared" si="272"/>
        <v xml:space="preserve"> </v>
      </c>
      <c r="C6029" s="477"/>
      <c r="D6029" s="526"/>
      <c r="E6029" s="529"/>
      <c r="F6029" s="529"/>
      <c r="G6029" s="530"/>
      <c r="H6029" s="530"/>
      <c r="I6029" s="532"/>
      <c r="J6029" s="531" t="e">
        <f>VLOOKUP(K6029,'[11]CONSOLIDADO PLAN DESARROLLO'!$DK$9:$DM6325,3,0)</f>
        <v>#N/A</v>
      </c>
      <c r="K6029" s="532"/>
      <c r="L6029" s="531" t="str">
        <f>IF(K6029=0,"0-0",(VLOOKUP(K6029,'[11]CONSOLIDADO PLAN DESARROLLO'!$DK$9:$DM$305,2,0)))</f>
        <v>0-0</v>
      </c>
      <c r="M6029" s="532" t="str">
        <f t="shared" si="273"/>
        <v>0-0</v>
      </c>
      <c r="N6029" s="526"/>
      <c r="O6029" s="535"/>
      <c r="AC6029" s="274"/>
    </row>
    <row r="6030" spans="1:29" x14ac:dyDescent="0.2">
      <c r="A6030" s="528"/>
      <c r="B6030" s="477" t="str">
        <f t="shared" si="272"/>
        <v xml:space="preserve"> </v>
      </c>
      <c r="C6030" s="477"/>
      <c r="D6030" s="526"/>
      <c r="E6030" s="529"/>
      <c r="F6030" s="529"/>
      <c r="G6030" s="530"/>
      <c r="H6030" s="530"/>
      <c r="I6030" s="532"/>
      <c r="J6030" s="531" t="e">
        <f>VLOOKUP(K6030,'[11]CONSOLIDADO PLAN DESARROLLO'!$DK$9:$DM6326,3,0)</f>
        <v>#N/A</v>
      </c>
      <c r="K6030" s="532"/>
      <c r="L6030" s="531" t="str">
        <f>IF(K6030=0,"0-0",(VLOOKUP(K6030,'[11]CONSOLIDADO PLAN DESARROLLO'!$DK$9:$DM$305,2,0)))</f>
        <v>0-0</v>
      </c>
      <c r="M6030" s="532" t="str">
        <f t="shared" si="273"/>
        <v>0-0</v>
      </c>
      <c r="N6030" s="526"/>
      <c r="O6030" s="535"/>
      <c r="AC6030" s="274"/>
    </row>
    <row r="6031" spans="1:29" x14ac:dyDescent="0.2">
      <c r="A6031" s="528"/>
      <c r="B6031" s="477" t="str">
        <f t="shared" si="272"/>
        <v xml:space="preserve"> </v>
      </c>
      <c r="C6031" s="477"/>
      <c r="D6031" s="526"/>
      <c r="E6031" s="529"/>
      <c r="F6031" s="529"/>
      <c r="G6031" s="530"/>
      <c r="H6031" s="530"/>
      <c r="I6031" s="532"/>
      <c r="J6031" s="531" t="e">
        <f>VLOOKUP(K6031,'[11]CONSOLIDADO PLAN DESARROLLO'!$DK$9:$DM6327,3,0)</f>
        <v>#N/A</v>
      </c>
      <c r="K6031" s="532"/>
      <c r="L6031" s="531" t="str">
        <f>IF(K6031=0,"0-0",(VLOOKUP(K6031,'[11]CONSOLIDADO PLAN DESARROLLO'!$DK$9:$DM$305,2,0)))</f>
        <v>0-0</v>
      </c>
      <c r="M6031" s="532" t="str">
        <f t="shared" si="273"/>
        <v>0-0</v>
      </c>
      <c r="N6031" s="526"/>
      <c r="O6031" s="535"/>
      <c r="AC6031" s="274"/>
    </row>
    <row r="6032" spans="1:29" x14ac:dyDescent="0.2">
      <c r="A6032" s="528"/>
      <c r="B6032" s="477" t="str">
        <f t="shared" si="272"/>
        <v xml:space="preserve"> </v>
      </c>
      <c r="C6032" s="477"/>
      <c r="D6032" s="526"/>
      <c r="E6032" s="529"/>
      <c r="F6032" s="529"/>
      <c r="G6032" s="530"/>
      <c r="H6032" s="530"/>
      <c r="I6032" s="532"/>
      <c r="J6032" s="531" t="e">
        <f>VLOOKUP(K6032,'[11]CONSOLIDADO PLAN DESARROLLO'!$DK$9:$DM6328,3,0)</f>
        <v>#N/A</v>
      </c>
      <c r="K6032" s="532"/>
      <c r="L6032" s="531" t="str">
        <f>IF(K6032=0,"0-0",(VLOOKUP(K6032,'[11]CONSOLIDADO PLAN DESARROLLO'!$DK$9:$DM$305,2,0)))</f>
        <v>0-0</v>
      </c>
      <c r="M6032" s="532" t="str">
        <f t="shared" si="273"/>
        <v>0-0</v>
      </c>
      <c r="N6032" s="526"/>
      <c r="O6032" s="535"/>
      <c r="AC6032" s="274"/>
    </row>
    <row r="6033" spans="1:29" x14ac:dyDescent="0.2">
      <c r="A6033" s="528"/>
      <c r="B6033" s="477" t="str">
        <f t="shared" si="272"/>
        <v xml:space="preserve"> </v>
      </c>
      <c r="C6033" s="477"/>
      <c r="D6033" s="526"/>
      <c r="E6033" s="529"/>
      <c r="F6033" s="529"/>
      <c r="G6033" s="530"/>
      <c r="H6033" s="530"/>
      <c r="I6033" s="532"/>
      <c r="J6033" s="531" t="e">
        <f>VLOOKUP(K6033,'[11]CONSOLIDADO PLAN DESARROLLO'!$DK$9:$DM6329,3,0)</f>
        <v>#N/A</v>
      </c>
      <c r="K6033" s="532"/>
      <c r="L6033" s="531" t="str">
        <f>IF(K6033=0,"0-0",(VLOOKUP(K6033,'[11]CONSOLIDADO PLAN DESARROLLO'!$DK$9:$DM$305,2,0)))</f>
        <v>0-0</v>
      </c>
      <c r="M6033" s="532" t="str">
        <f t="shared" si="273"/>
        <v>0-0</v>
      </c>
      <c r="N6033" s="526"/>
      <c r="O6033" s="535"/>
      <c r="AC6033" s="274"/>
    </row>
    <row r="6034" spans="1:29" x14ac:dyDescent="0.2">
      <c r="A6034" s="528"/>
      <c r="B6034" s="477" t="str">
        <f t="shared" si="272"/>
        <v xml:space="preserve"> </v>
      </c>
      <c r="C6034" s="477"/>
      <c r="D6034" s="526"/>
      <c r="E6034" s="529"/>
      <c r="F6034" s="529"/>
      <c r="G6034" s="530"/>
      <c r="H6034" s="530"/>
      <c r="I6034" s="532"/>
      <c r="J6034" s="531" t="e">
        <f>VLOOKUP(K6034,'[11]CONSOLIDADO PLAN DESARROLLO'!$DK$9:$DM6330,3,0)</f>
        <v>#N/A</v>
      </c>
      <c r="K6034" s="532"/>
      <c r="L6034" s="531" t="str">
        <f>IF(K6034=0,"0-0",(VLOOKUP(K6034,'[11]CONSOLIDADO PLAN DESARROLLO'!$DK$9:$DM$305,2,0)))</f>
        <v>0-0</v>
      </c>
      <c r="M6034" s="532" t="str">
        <f t="shared" si="273"/>
        <v>0-0</v>
      </c>
      <c r="N6034" s="526"/>
      <c r="O6034" s="535"/>
      <c r="AC6034" s="274"/>
    </row>
    <row r="6035" spans="1:29" x14ac:dyDescent="0.2">
      <c r="A6035" s="528"/>
      <c r="B6035" s="477" t="str">
        <f t="shared" si="272"/>
        <v xml:space="preserve"> </v>
      </c>
      <c r="C6035" s="477"/>
      <c r="D6035" s="526"/>
      <c r="E6035" s="529"/>
      <c r="F6035" s="529"/>
      <c r="G6035" s="530"/>
      <c r="H6035" s="530"/>
      <c r="I6035" s="532"/>
      <c r="J6035" s="531" t="e">
        <f>VLOOKUP(K6035,'[11]CONSOLIDADO PLAN DESARROLLO'!$DK$9:$DM6331,3,0)</f>
        <v>#N/A</v>
      </c>
      <c r="K6035" s="532"/>
      <c r="L6035" s="531" t="str">
        <f>IF(K6035=0,"0-0",(VLOOKUP(K6035,'[11]CONSOLIDADO PLAN DESARROLLO'!$DK$9:$DM$305,2,0)))</f>
        <v>0-0</v>
      </c>
      <c r="M6035" s="532" t="str">
        <f t="shared" si="273"/>
        <v>0-0</v>
      </c>
      <c r="N6035" s="526"/>
      <c r="O6035" s="535"/>
      <c r="AC6035" s="274"/>
    </row>
    <row r="6036" spans="1:29" x14ac:dyDescent="0.2">
      <c r="A6036" s="528"/>
      <c r="B6036" s="477" t="str">
        <f t="shared" si="272"/>
        <v xml:space="preserve"> </v>
      </c>
      <c r="C6036" s="477"/>
      <c r="D6036" s="526"/>
      <c r="E6036" s="529"/>
      <c r="F6036" s="529"/>
      <c r="G6036" s="530"/>
      <c r="H6036" s="530"/>
      <c r="I6036" s="532"/>
      <c r="J6036" s="531" t="e">
        <f>VLOOKUP(K6036,'[11]CONSOLIDADO PLAN DESARROLLO'!$DK$9:$DM6332,3,0)</f>
        <v>#N/A</v>
      </c>
      <c r="K6036" s="532"/>
      <c r="L6036" s="531" t="str">
        <f>IF(K6036=0,"0-0",(VLOOKUP(K6036,'[11]CONSOLIDADO PLAN DESARROLLO'!$DK$9:$DM$305,2,0)))</f>
        <v>0-0</v>
      </c>
      <c r="M6036" s="532" t="str">
        <f t="shared" si="273"/>
        <v>0-0</v>
      </c>
      <c r="N6036" s="526"/>
      <c r="O6036" s="535"/>
      <c r="AC6036" s="274"/>
    </row>
    <row r="6037" spans="1:29" x14ac:dyDescent="0.2">
      <c r="A6037" s="528"/>
      <c r="B6037" s="477" t="str">
        <f t="shared" si="272"/>
        <v xml:space="preserve"> </v>
      </c>
      <c r="C6037" s="477"/>
      <c r="D6037" s="526"/>
      <c r="E6037" s="529"/>
      <c r="F6037" s="529"/>
      <c r="G6037" s="530"/>
      <c r="H6037" s="530"/>
      <c r="I6037" s="532"/>
      <c r="J6037" s="531" t="e">
        <f>VLOOKUP(K6037,'[11]CONSOLIDADO PLAN DESARROLLO'!$DK$9:$DM6333,3,0)</f>
        <v>#N/A</v>
      </c>
      <c r="K6037" s="532"/>
      <c r="L6037" s="531" t="str">
        <f>IF(K6037=0,"0-0",(VLOOKUP(K6037,'[11]CONSOLIDADO PLAN DESARROLLO'!$DK$9:$DM$305,2,0)))</f>
        <v>0-0</v>
      </c>
      <c r="M6037" s="532" t="str">
        <f t="shared" si="273"/>
        <v>0-0</v>
      </c>
      <c r="N6037" s="526"/>
      <c r="O6037" s="535"/>
      <c r="AC6037" s="274"/>
    </row>
    <row r="6038" spans="1:29" x14ac:dyDescent="0.2">
      <c r="A6038" s="528"/>
      <c r="B6038" s="477" t="str">
        <f t="shared" si="272"/>
        <v xml:space="preserve"> </v>
      </c>
      <c r="C6038" s="477"/>
      <c r="D6038" s="526"/>
      <c r="E6038" s="529"/>
      <c r="F6038" s="529"/>
      <c r="G6038" s="530"/>
      <c r="H6038" s="530"/>
      <c r="I6038" s="532"/>
      <c r="J6038" s="531" t="e">
        <f>VLOOKUP(K6038,'[11]CONSOLIDADO PLAN DESARROLLO'!$DK$9:$DM6334,3,0)</f>
        <v>#N/A</v>
      </c>
      <c r="K6038" s="532"/>
      <c r="L6038" s="531" t="str">
        <f>IF(K6038=0,"0-0",(VLOOKUP(K6038,'[11]CONSOLIDADO PLAN DESARROLLO'!$DK$9:$DM$305,2,0)))</f>
        <v>0-0</v>
      </c>
      <c r="M6038" s="532" t="str">
        <f t="shared" si="273"/>
        <v>0-0</v>
      </c>
      <c r="N6038" s="526"/>
      <c r="O6038" s="535"/>
      <c r="AC6038" s="274"/>
    </row>
    <row r="6039" spans="1:29" x14ac:dyDescent="0.2">
      <c r="A6039" s="528"/>
      <c r="B6039" s="477" t="str">
        <f t="shared" si="272"/>
        <v xml:space="preserve"> </v>
      </c>
      <c r="C6039" s="477"/>
      <c r="D6039" s="526"/>
      <c r="E6039" s="529"/>
      <c r="F6039" s="529"/>
      <c r="G6039" s="530"/>
      <c r="H6039" s="530"/>
      <c r="I6039" s="532"/>
      <c r="J6039" s="531" t="e">
        <f>VLOOKUP(K6039,'[11]CONSOLIDADO PLAN DESARROLLO'!$DK$9:$DM6335,3,0)</f>
        <v>#N/A</v>
      </c>
      <c r="K6039" s="532"/>
      <c r="L6039" s="531" t="str">
        <f>IF(K6039=0,"0-0",(VLOOKUP(K6039,'[11]CONSOLIDADO PLAN DESARROLLO'!$DK$9:$DM$305,2,0)))</f>
        <v>0-0</v>
      </c>
      <c r="M6039" s="532" t="str">
        <f t="shared" si="273"/>
        <v>0-0</v>
      </c>
      <c r="N6039" s="526"/>
      <c r="O6039" s="535"/>
      <c r="AC6039" s="274"/>
    </row>
    <row r="6040" spans="1:29" x14ac:dyDescent="0.2">
      <c r="A6040" s="528"/>
      <c r="B6040" s="477" t="str">
        <f t="shared" si="272"/>
        <v xml:space="preserve"> </v>
      </c>
      <c r="C6040" s="477"/>
      <c r="D6040" s="526"/>
      <c r="E6040" s="529"/>
      <c r="F6040" s="529"/>
      <c r="G6040" s="530"/>
      <c r="H6040" s="530"/>
      <c r="I6040" s="532"/>
      <c r="J6040" s="531" t="e">
        <f>VLOOKUP(K6040,'[11]CONSOLIDADO PLAN DESARROLLO'!$DK$9:$DM6336,3,0)</f>
        <v>#N/A</v>
      </c>
      <c r="K6040" s="532"/>
      <c r="L6040" s="531" t="str">
        <f>IF(K6040=0,"0-0",(VLOOKUP(K6040,'[11]CONSOLIDADO PLAN DESARROLLO'!$DK$9:$DM$305,2,0)))</f>
        <v>0-0</v>
      </c>
      <c r="M6040" s="532" t="str">
        <f t="shared" si="273"/>
        <v>0-0</v>
      </c>
      <c r="N6040" s="526"/>
      <c r="O6040" s="535"/>
      <c r="AC6040" s="274"/>
    </row>
    <row r="6041" spans="1:29" x14ac:dyDescent="0.2">
      <c r="A6041" s="528"/>
      <c r="B6041" s="477" t="str">
        <f t="shared" si="272"/>
        <v xml:space="preserve"> </v>
      </c>
      <c r="C6041" s="477"/>
      <c r="D6041" s="526"/>
      <c r="E6041" s="529"/>
      <c r="F6041" s="529"/>
      <c r="G6041" s="530"/>
      <c r="H6041" s="530"/>
      <c r="I6041" s="532"/>
      <c r="J6041" s="531" t="e">
        <f>VLOOKUP(K6041,'[11]CONSOLIDADO PLAN DESARROLLO'!$DK$9:$DM6337,3,0)</f>
        <v>#N/A</v>
      </c>
      <c r="K6041" s="532"/>
      <c r="L6041" s="531" t="str">
        <f>IF(K6041=0,"0-0",(VLOOKUP(K6041,'[11]CONSOLIDADO PLAN DESARROLLO'!$DK$9:$DM$305,2,0)))</f>
        <v>0-0</v>
      </c>
      <c r="M6041" s="532" t="str">
        <f t="shared" si="273"/>
        <v>0-0</v>
      </c>
      <c r="N6041" s="526"/>
      <c r="O6041" s="535"/>
      <c r="AC6041" s="274"/>
    </row>
    <row r="6042" spans="1:29" x14ac:dyDescent="0.2">
      <c r="A6042" s="528"/>
      <c r="B6042" s="477" t="str">
        <f t="shared" si="272"/>
        <v xml:space="preserve"> </v>
      </c>
      <c r="C6042" s="477"/>
      <c r="D6042" s="526"/>
      <c r="E6042" s="529"/>
      <c r="F6042" s="529"/>
      <c r="G6042" s="530"/>
      <c r="H6042" s="530"/>
      <c r="I6042" s="532"/>
      <c r="J6042" s="531" t="e">
        <f>VLOOKUP(K6042,'[11]CONSOLIDADO PLAN DESARROLLO'!$DK$9:$DM6338,3,0)</f>
        <v>#N/A</v>
      </c>
      <c r="K6042" s="532"/>
      <c r="L6042" s="531" t="str">
        <f>IF(K6042=0,"0-0",(VLOOKUP(K6042,'[11]CONSOLIDADO PLAN DESARROLLO'!$DK$9:$DM$305,2,0)))</f>
        <v>0-0</v>
      </c>
      <c r="M6042" s="532" t="str">
        <f t="shared" si="273"/>
        <v>0-0</v>
      </c>
      <c r="N6042" s="526"/>
      <c r="O6042" s="535"/>
      <c r="AC6042" s="274"/>
    </row>
    <row r="6043" spans="1:29" x14ac:dyDescent="0.2">
      <c r="A6043" s="528"/>
      <c r="B6043" s="477" t="str">
        <f t="shared" si="272"/>
        <v xml:space="preserve"> </v>
      </c>
      <c r="C6043" s="477"/>
      <c r="D6043" s="526"/>
      <c r="E6043" s="529"/>
      <c r="F6043" s="529"/>
      <c r="G6043" s="530"/>
      <c r="H6043" s="530"/>
      <c r="I6043" s="532"/>
      <c r="J6043" s="531" t="e">
        <f>VLOOKUP(K6043,'[11]CONSOLIDADO PLAN DESARROLLO'!$DK$9:$DM6339,3,0)</f>
        <v>#N/A</v>
      </c>
      <c r="K6043" s="532"/>
      <c r="L6043" s="531" t="str">
        <f>IF(K6043=0,"0-0",(VLOOKUP(K6043,'[11]CONSOLIDADO PLAN DESARROLLO'!$DK$9:$DM$305,2,0)))</f>
        <v>0-0</v>
      </c>
      <c r="M6043" s="532" t="str">
        <f t="shared" si="273"/>
        <v>0-0</v>
      </c>
      <c r="N6043" s="526"/>
      <c r="O6043" s="535"/>
      <c r="AC6043" s="274"/>
    </row>
    <row r="6044" spans="1:29" x14ac:dyDescent="0.2">
      <c r="A6044" s="528"/>
      <c r="B6044" s="477" t="str">
        <f t="shared" si="272"/>
        <v xml:space="preserve"> </v>
      </c>
      <c r="C6044" s="477"/>
      <c r="D6044" s="526"/>
      <c r="E6044" s="529"/>
      <c r="F6044" s="529"/>
      <c r="G6044" s="530"/>
      <c r="H6044" s="530"/>
      <c r="I6044" s="532"/>
      <c r="J6044" s="531" t="e">
        <f>VLOOKUP(K6044,'[11]CONSOLIDADO PLAN DESARROLLO'!$DK$9:$DM6340,3,0)</f>
        <v>#N/A</v>
      </c>
      <c r="K6044" s="532"/>
      <c r="L6044" s="531" t="str">
        <f>IF(K6044=0,"0-0",(VLOOKUP(K6044,'[11]CONSOLIDADO PLAN DESARROLLO'!$DK$9:$DM$305,2,0)))</f>
        <v>0-0</v>
      </c>
      <c r="M6044" s="532" t="str">
        <f t="shared" si="273"/>
        <v>0-0</v>
      </c>
      <c r="N6044" s="526"/>
      <c r="O6044" s="535"/>
      <c r="AC6044" s="274"/>
    </row>
    <row r="6045" spans="1:29" x14ac:dyDescent="0.2">
      <c r="A6045" s="528"/>
      <c r="B6045" s="477" t="str">
        <f t="shared" si="272"/>
        <v xml:space="preserve"> </v>
      </c>
      <c r="C6045" s="477"/>
      <c r="D6045" s="526"/>
      <c r="E6045" s="529"/>
      <c r="F6045" s="529"/>
      <c r="G6045" s="530"/>
      <c r="H6045" s="530"/>
      <c r="I6045" s="532"/>
      <c r="J6045" s="531" t="e">
        <f>VLOOKUP(K6045,'[11]CONSOLIDADO PLAN DESARROLLO'!$DK$9:$DM6341,3,0)</f>
        <v>#N/A</v>
      </c>
      <c r="K6045" s="532"/>
      <c r="L6045" s="531" t="str">
        <f>IF(K6045=0,"0-0",(VLOOKUP(K6045,'[11]CONSOLIDADO PLAN DESARROLLO'!$DK$9:$DM$305,2,0)))</f>
        <v>0-0</v>
      </c>
      <c r="M6045" s="532" t="str">
        <f t="shared" si="273"/>
        <v>0-0</v>
      </c>
      <c r="N6045" s="526"/>
      <c r="O6045" s="535"/>
      <c r="AC6045" s="274"/>
    </row>
    <row r="6046" spans="1:29" x14ac:dyDescent="0.2">
      <c r="A6046" s="528"/>
      <c r="B6046" s="477" t="str">
        <f t="shared" si="272"/>
        <v xml:space="preserve"> </v>
      </c>
      <c r="C6046" s="477"/>
      <c r="D6046" s="526"/>
      <c r="E6046" s="529"/>
      <c r="F6046" s="529"/>
      <c r="G6046" s="530"/>
      <c r="H6046" s="530"/>
      <c r="I6046" s="532"/>
      <c r="J6046" s="531" t="e">
        <f>VLOOKUP(K6046,'[11]CONSOLIDADO PLAN DESARROLLO'!$DK$9:$DM6342,3,0)</f>
        <v>#N/A</v>
      </c>
      <c r="K6046" s="532"/>
      <c r="L6046" s="531" t="str">
        <f>IF(K6046=0,"0-0",(VLOOKUP(K6046,'[11]CONSOLIDADO PLAN DESARROLLO'!$DK$9:$DM$305,2,0)))</f>
        <v>0-0</v>
      </c>
      <c r="M6046" s="532" t="str">
        <f t="shared" si="273"/>
        <v>0-0</v>
      </c>
      <c r="N6046" s="526"/>
      <c r="O6046" s="535"/>
      <c r="AC6046" s="274"/>
    </row>
    <row r="6047" spans="1:29" x14ac:dyDescent="0.2">
      <c r="A6047" s="528"/>
      <c r="B6047" s="477" t="str">
        <f t="shared" si="272"/>
        <v xml:space="preserve"> </v>
      </c>
      <c r="C6047" s="477"/>
      <c r="D6047" s="526"/>
      <c r="E6047" s="529"/>
      <c r="F6047" s="529"/>
      <c r="G6047" s="530"/>
      <c r="H6047" s="530"/>
      <c r="I6047" s="532"/>
      <c r="J6047" s="531" t="e">
        <f>VLOOKUP(K6047,'[11]CONSOLIDADO PLAN DESARROLLO'!$DK$9:$DM6343,3,0)</f>
        <v>#N/A</v>
      </c>
      <c r="K6047" s="532"/>
      <c r="L6047" s="531" t="str">
        <f>IF(K6047=0,"0-0",(VLOOKUP(K6047,'[11]CONSOLIDADO PLAN DESARROLLO'!$DK$9:$DM$305,2,0)))</f>
        <v>0-0</v>
      </c>
      <c r="M6047" s="532" t="str">
        <f t="shared" si="273"/>
        <v>0-0</v>
      </c>
      <c r="N6047" s="526"/>
      <c r="O6047" s="535"/>
      <c r="AC6047" s="274"/>
    </row>
    <row r="6048" spans="1:29" x14ac:dyDescent="0.2">
      <c r="A6048" s="528"/>
      <c r="B6048" s="477" t="str">
        <f t="shared" si="272"/>
        <v xml:space="preserve"> </v>
      </c>
      <c r="C6048" s="477"/>
      <c r="D6048" s="526"/>
      <c r="E6048" s="529"/>
      <c r="F6048" s="529"/>
      <c r="G6048" s="530"/>
      <c r="H6048" s="530"/>
      <c r="I6048" s="532"/>
      <c r="J6048" s="531" t="e">
        <f>VLOOKUP(K6048,'[11]CONSOLIDADO PLAN DESARROLLO'!$DK$9:$DM6344,3,0)</f>
        <v>#N/A</v>
      </c>
      <c r="K6048" s="532"/>
      <c r="L6048" s="531" t="str">
        <f>IF(K6048=0,"0-0",(VLOOKUP(K6048,'[11]CONSOLIDADO PLAN DESARROLLO'!$DK$9:$DM$305,2,0)))</f>
        <v>0-0</v>
      </c>
      <c r="M6048" s="532" t="str">
        <f t="shared" si="273"/>
        <v>0-0</v>
      </c>
      <c r="N6048" s="526"/>
      <c r="O6048" s="535"/>
      <c r="AC6048" s="274"/>
    </row>
    <row r="6049" spans="1:29" x14ac:dyDescent="0.2">
      <c r="A6049" s="528"/>
      <c r="B6049" s="477" t="str">
        <f t="shared" si="272"/>
        <v xml:space="preserve"> </v>
      </c>
      <c r="C6049" s="477"/>
      <c r="D6049" s="526"/>
      <c r="E6049" s="529"/>
      <c r="F6049" s="529"/>
      <c r="G6049" s="530"/>
      <c r="H6049" s="530"/>
      <c r="I6049" s="532"/>
      <c r="J6049" s="531" t="e">
        <f>VLOOKUP(K6049,'[11]CONSOLIDADO PLAN DESARROLLO'!$DK$9:$DM6345,3,0)</f>
        <v>#N/A</v>
      </c>
      <c r="K6049" s="532"/>
      <c r="L6049" s="531" t="str">
        <f>IF(K6049=0,"0-0",(VLOOKUP(K6049,'[11]CONSOLIDADO PLAN DESARROLLO'!$DK$9:$DM$305,2,0)))</f>
        <v>0-0</v>
      </c>
      <c r="M6049" s="532" t="str">
        <f t="shared" si="273"/>
        <v>0-0</v>
      </c>
      <c r="N6049" s="526"/>
      <c r="O6049" s="535"/>
      <c r="AC6049" s="274"/>
    </row>
    <row r="6050" spans="1:29" x14ac:dyDescent="0.2">
      <c r="A6050" s="528"/>
      <c r="B6050" s="477" t="str">
        <f t="shared" si="272"/>
        <v xml:space="preserve"> </v>
      </c>
      <c r="C6050" s="477"/>
      <c r="D6050" s="526"/>
      <c r="E6050" s="529"/>
      <c r="F6050" s="529"/>
      <c r="G6050" s="530"/>
      <c r="H6050" s="530"/>
      <c r="I6050" s="532"/>
      <c r="J6050" s="531" t="e">
        <f>VLOOKUP(K6050,'[11]CONSOLIDADO PLAN DESARROLLO'!$DK$9:$DM6346,3,0)</f>
        <v>#N/A</v>
      </c>
      <c r="K6050" s="532"/>
      <c r="L6050" s="531" t="str">
        <f>IF(K6050=0,"0-0",(VLOOKUP(K6050,'[11]CONSOLIDADO PLAN DESARROLLO'!$DK$9:$DM$305,2,0)))</f>
        <v>0-0</v>
      </c>
      <c r="M6050" s="532" t="str">
        <f t="shared" si="273"/>
        <v>0-0</v>
      </c>
      <c r="N6050" s="526"/>
      <c r="O6050" s="535"/>
      <c r="AC6050" s="274"/>
    </row>
    <row r="6051" spans="1:29" x14ac:dyDescent="0.2">
      <c r="A6051" s="528"/>
      <c r="B6051" s="477" t="str">
        <f t="shared" si="272"/>
        <v xml:space="preserve"> </v>
      </c>
      <c r="C6051" s="477"/>
      <c r="D6051" s="526"/>
      <c r="E6051" s="529"/>
      <c r="F6051" s="529"/>
      <c r="G6051" s="530"/>
      <c r="H6051" s="530"/>
      <c r="I6051" s="532"/>
      <c r="J6051" s="531" t="e">
        <f>VLOOKUP(K6051,'[11]CONSOLIDADO PLAN DESARROLLO'!$DK$9:$DM6347,3,0)</f>
        <v>#N/A</v>
      </c>
      <c r="K6051" s="532"/>
      <c r="L6051" s="531" t="str">
        <f>IF(K6051=0,"0-0",(VLOOKUP(K6051,'[11]CONSOLIDADO PLAN DESARROLLO'!$DK$9:$DM$305,2,0)))</f>
        <v>0-0</v>
      </c>
      <c r="M6051" s="532" t="str">
        <f t="shared" si="273"/>
        <v>0-0</v>
      </c>
      <c r="N6051" s="526"/>
      <c r="O6051" s="535"/>
      <c r="AC6051" s="274"/>
    </row>
    <row r="6052" spans="1:29" x14ac:dyDescent="0.2">
      <c r="A6052" s="528"/>
      <c r="B6052" s="477" t="str">
        <f t="shared" si="272"/>
        <v xml:space="preserve"> </v>
      </c>
      <c r="C6052" s="477"/>
      <c r="D6052" s="526"/>
      <c r="E6052" s="529"/>
      <c r="F6052" s="529"/>
      <c r="G6052" s="530"/>
      <c r="H6052" s="530"/>
      <c r="I6052" s="532"/>
      <c r="J6052" s="531" t="e">
        <f>VLOOKUP(K6052,'[11]CONSOLIDADO PLAN DESARROLLO'!$DK$9:$DM6348,3,0)</f>
        <v>#N/A</v>
      </c>
      <c r="K6052" s="532"/>
      <c r="L6052" s="531" t="str">
        <f>IF(K6052=0,"0-0",(VLOOKUP(K6052,'[11]CONSOLIDADO PLAN DESARROLLO'!$DK$9:$DM$305,2,0)))</f>
        <v>0-0</v>
      </c>
      <c r="M6052" s="532" t="str">
        <f t="shared" si="273"/>
        <v>0-0</v>
      </c>
      <c r="N6052" s="526"/>
      <c r="O6052" s="535"/>
      <c r="AC6052" s="274"/>
    </row>
    <row r="6053" spans="1:29" x14ac:dyDescent="0.2">
      <c r="A6053" s="528"/>
      <c r="B6053" s="477" t="str">
        <f t="shared" si="272"/>
        <v xml:space="preserve"> </v>
      </c>
      <c r="C6053" s="477"/>
      <c r="D6053" s="526"/>
      <c r="E6053" s="529"/>
      <c r="F6053" s="529"/>
      <c r="G6053" s="530"/>
      <c r="H6053" s="530"/>
      <c r="I6053" s="532"/>
      <c r="J6053" s="531" t="e">
        <f>VLOOKUP(K6053,'[11]CONSOLIDADO PLAN DESARROLLO'!$DK$9:$DM6349,3,0)</f>
        <v>#N/A</v>
      </c>
      <c r="K6053" s="532"/>
      <c r="L6053" s="531" t="str">
        <f>IF(K6053=0,"0-0",(VLOOKUP(K6053,'[11]CONSOLIDADO PLAN DESARROLLO'!$DK$9:$DM$305,2,0)))</f>
        <v>0-0</v>
      </c>
      <c r="M6053" s="532" t="str">
        <f t="shared" si="273"/>
        <v>0-0</v>
      </c>
      <c r="N6053" s="526"/>
      <c r="O6053" s="535"/>
      <c r="AC6053" s="274"/>
    </row>
    <row r="6054" spans="1:29" x14ac:dyDescent="0.2">
      <c r="A6054" s="528"/>
      <c r="B6054" s="477" t="str">
        <f t="shared" si="272"/>
        <v xml:space="preserve"> </v>
      </c>
      <c r="C6054" s="477"/>
      <c r="D6054" s="526"/>
      <c r="E6054" s="529"/>
      <c r="F6054" s="529"/>
      <c r="G6054" s="530"/>
      <c r="H6054" s="530"/>
      <c r="I6054" s="532"/>
      <c r="J6054" s="531" t="e">
        <f>VLOOKUP(K6054,'[11]CONSOLIDADO PLAN DESARROLLO'!$DK$9:$DM6350,3,0)</f>
        <v>#N/A</v>
      </c>
      <c r="K6054" s="532"/>
      <c r="L6054" s="531" t="str">
        <f>IF(K6054=0,"0-0",(VLOOKUP(K6054,'[11]CONSOLIDADO PLAN DESARROLLO'!$DK$9:$DM$305,2,0)))</f>
        <v>0-0</v>
      </c>
      <c r="M6054" s="532" t="str">
        <f t="shared" si="273"/>
        <v>0-0</v>
      </c>
      <c r="N6054" s="526"/>
      <c r="O6054" s="535"/>
      <c r="AC6054" s="274"/>
    </row>
    <row r="6055" spans="1:29" x14ac:dyDescent="0.2">
      <c r="A6055" s="528"/>
      <c r="B6055" s="477" t="str">
        <f t="shared" si="272"/>
        <v xml:space="preserve"> </v>
      </c>
      <c r="C6055" s="477"/>
      <c r="D6055" s="526"/>
      <c r="E6055" s="529"/>
      <c r="F6055" s="529"/>
      <c r="G6055" s="530"/>
      <c r="H6055" s="530"/>
      <c r="I6055" s="532"/>
      <c r="J6055" s="531" t="e">
        <f>VLOOKUP(K6055,'[11]CONSOLIDADO PLAN DESARROLLO'!$DK$9:$DM6351,3,0)</f>
        <v>#N/A</v>
      </c>
      <c r="K6055" s="532"/>
      <c r="L6055" s="531" t="str">
        <f>IF(K6055=0,"0-0",(VLOOKUP(K6055,'[11]CONSOLIDADO PLAN DESARROLLO'!$DK$9:$DM$305,2,0)))</f>
        <v>0-0</v>
      </c>
      <c r="M6055" s="532" t="str">
        <f t="shared" si="273"/>
        <v>0-0</v>
      </c>
      <c r="N6055" s="526"/>
      <c r="O6055" s="535"/>
      <c r="AC6055" s="274"/>
    </row>
    <row r="6056" spans="1:29" x14ac:dyDescent="0.2">
      <c r="A6056" s="528"/>
      <c r="B6056" s="477" t="str">
        <f t="shared" si="272"/>
        <v xml:space="preserve"> </v>
      </c>
      <c r="C6056" s="477"/>
      <c r="D6056" s="526"/>
      <c r="E6056" s="529"/>
      <c r="F6056" s="529"/>
      <c r="G6056" s="530"/>
      <c r="H6056" s="530"/>
      <c r="I6056" s="532"/>
      <c r="J6056" s="531" t="e">
        <f>VLOOKUP(K6056,'[11]CONSOLIDADO PLAN DESARROLLO'!$DK$9:$DM6352,3,0)</f>
        <v>#N/A</v>
      </c>
      <c r="K6056" s="532"/>
      <c r="L6056" s="531" t="str">
        <f>IF(K6056=0,"0-0",(VLOOKUP(K6056,'[11]CONSOLIDADO PLAN DESARROLLO'!$DK$9:$DM$305,2,0)))</f>
        <v>0-0</v>
      </c>
      <c r="M6056" s="532" t="str">
        <f t="shared" si="273"/>
        <v>0-0</v>
      </c>
      <c r="N6056" s="526"/>
      <c r="O6056" s="535"/>
      <c r="AC6056" s="274"/>
    </row>
    <row r="6057" spans="1:29" x14ac:dyDescent="0.2">
      <c r="A6057" s="528"/>
      <c r="B6057" s="477" t="str">
        <f t="shared" si="272"/>
        <v xml:space="preserve"> </v>
      </c>
      <c r="C6057" s="477"/>
      <c r="D6057" s="526"/>
      <c r="E6057" s="529"/>
      <c r="F6057" s="529"/>
      <c r="G6057" s="530"/>
      <c r="H6057" s="530"/>
      <c r="I6057" s="532"/>
      <c r="J6057" s="531" t="e">
        <f>VLOOKUP(K6057,'[11]CONSOLIDADO PLAN DESARROLLO'!$DK$9:$DM6353,3,0)</f>
        <v>#N/A</v>
      </c>
      <c r="K6057" s="532"/>
      <c r="L6057" s="531" t="str">
        <f>IF(K6057=0,"0-0",(VLOOKUP(K6057,'[11]CONSOLIDADO PLAN DESARROLLO'!$DK$9:$DM$305,2,0)))</f>
        <v>0-0</v>
      </c>
      <c r="M6057" s="532" t="str">
        <f t="shared" si="273"/>
        <v>0-0</v>
      </c>
      <c r="N6057" s="526"/>
      <c r="O6057" s="535"/>
      <c r="AC6057" s="274"/>
    </row>
    <row r="6058" spans="1:29" x14ac:dyDescent="0.2">
      <c r="A6058" s="528"/>
      <c r="B6058" s="477" t="str">
        <f t="shared" si="272"/>
        <v xml:space="preserve"> </v>
      </c>
      <c r="C6058" s="477"/>
      <c r="D6058" s="526"/>
      <c r="E6058" s="529"/>
      <c r="F6058" s="529"/>
      <c r="G6058" s="530"/>
      <c r="H6058" s="530"/>
      <c r="I6058" s="532"/>
      <c r="J6058" s="531" t="e">
        <f>VLOOKUP(K6058,'[11]CONSOLIDADO PLAN DESARROLLO'!$DK$9:$DM6354,3,0)</f>
        <v>#N/A</v>
      </c>
      <c r="K6058" s="532"/>
      <c r="L6058" s="531" t="str">
        <f>IF(K6058=0,"0-0",(VLOOKUP(K6058,'[11]CONSOLIDADO PLAN DESARROLLO'!$DK$9:$DM$305,2,0)))</f>
        <v>0-0</v>
      </c>
      <c r="M6058" s="532" t="str">
        <f t="shared" si="273"/>
        <v>0-0</v>
      </c>
      <c r="N6058" s="526"/>
      <c r="O6058" s="535"/>
      <c r="AC6058" s="274"/>
    </row>
    <row r="6059" spans="1:29" x14ac:dyDescent="0.2">
      <c r="A6059" s="528"/>
      <c r="B6059" s="477" t="str">
        <f t="shared" si="272"/>
        <v xml:space="preserve"> </v>
      </c>
      <c r="C6059" s="477"/>
      <c r="D6059" s="526"/>
      <c r="E6059" s="529"/>
      <c r="F6059" s="529"/>
      <c r="G6059" s="530"/>
      <c r="H6059" s="530"/>
      <c r="I6059" s="532"/>
      <c r="J6059" s="531" t="e">
        <f>VLOOKUP(K6059,'[11]CONSOLIDADO PLAN DESARROLLO'!$DK$9:$DM6355,3,0)</f>
        <v>#N/A</v>
      </c>
      <c r="K6059" s="532"/>
      <c r="L6059" s="531" t="str">
        <f>IF(K6059=0,"0-0",(VLOOKUP(K6059,'[11]CONSOLIDADO PLAN DESARROLLO'!$DK$9:$DM$305,2,0)))</f>
        <v>0-0</v>
      </c>
      <c r="M6059" s="532" t="str">
        <f t="shared" si="273"/>
        <v>0-0</v>
      </c>
      <c r="N6059" s="526"/>
      <c r="O6059" s="535"/>
      <c r="AC6059" s="274"/>
    </row>
    <row r="6060" spans="1:29" x14ac:dyDescent="0.2">
      <c r="A6060" s="528"/>
      <c r="B6060" s="477" t="str">
        <f t="shared" si="272"/>
        <v xml:space="preserve"> </v>
      </c>
      <c r="C6060" s="477"/>
      <c r="D6060" s="526"/>
      <c r="E6060" s="529"/>
      <c r="F6060" s="529"/>
      <c r="G6060" s="530"/>
      <c r="H6060" s="530"/>
      <c r="I6060" s="532"/>
      <c r="J6060" s="531" t="e">
        <f>VLOOKUP(K6060,'[11]CONSOLIDADO PLAN DESARROLLO'!$DK$9:$DM6356,3,0)</f>
        <v>#N/A</v>
      </c>
      <c r="K6060" s="532"/>
      <c r="L6060" s="531" t="str">
        <f>IF(K6060=0,"0-0",(VLOOKUP(K6060,'[11]CONSOLIDADO PLAN DESARROLLO'!$DK$9:$DM$305,2,0)))</f>
        <v>0-0</v>
      </c>
      <c r="M6060" s="532" t="str">
        <f t="shared" si="273"/>
        <v>0-0</v>
      </c>
      <c r="N6060" s="526"/>
      <c r="O6060" s="535"/>
      <c r="AC6060" s="274"/>
    </row>
    <row r="6061" spans="1:29" x14ac:dyDescent="0.2">
      <c r="A6061" s="528"/>
      <c r="B6061" s="477" t="str">
        <f t="shared" si="272"/>
        <v xml:space="preserve"> </v>
      </c>
      <c r="C6061" s="477"/>
      <c r="D6061" s="526"/>
      <c r="E6061" s="529"/>
      <c r="F6061" s="529"/>
      <c r="G6061" s="530"/>
      <c r="H6061" s="530"/>
      <c r="I6061" s="532"/>
      <c r="J6061" s="531" t="e">
        <f>VLOOKUP(K6061,'[11]CONSOLIDADO PLAN DESARROLLO'!$DK$9:$DM6357,3,0)</f>
        <v>#N/A</v>
      </c>
      <c r="K6061" s="532"/>
      <c r="L6061" s="531" t="str">
        <f>IF(K6061=0,"0-0",(VLOOKUP(K6061,'[11]CONSOLIDADO PLAN DESARROLLO'!$DK$9:$DM$305,2,0)))</f>
        <v>0-0</v>
      </c>
      <c r="M6061" s="532" t="str">
        <f t="shared" si="273"/>
        <v>0-0</v>
      </c>
      <c r="N6061" s="526"/>
      <c r="O6061" s="535"/>
      <c r="AC6061" s="274"/>
    </row>
    <row r="6062" spans="1:29" x14ac:dyDescent="0.2">
      <c r="A6062" s="528"/>
      <c r="B6062" s="477" t="str">
        <f t="shared" si="272"/>
        <v xml:space="preserve"> </v>
      </c>
      <c r="C6062" s="477"/>
      <c r="D6062" s="526"/>
      <c r="E6062" s="529"/>
      <c r="F6062" s="529"/>
      <c r="G6062" s="530"/>
      <c r="H6062" s="530"/>
      <c r="I6062" s="532"/>
      <c r="J6062" s="531" t="e">
        <f>VLOOKUP(K6062,'[11]CONSOLIDADO PLAN DESARROLLO'!$DK$9:$DM6358,3,0)</f>
        <v>#N/A</v>
      </c>
      <c r="K6062" s="532"/>
      <c r="L6062" s="531" t="str">
        <f>IF(K6062=0,"0-0",(VLOOKUP(K6062,'[11]CONSOLIDADO PLAN DESARROLLO'!$DK$9:$DM$305,2,0)))</f>
        <v>0-0</v>
      </c>
      <c r="M6062" s="532" t="str">
        <f t="shared" si="273"/>
        <v>0-0</v>
      </c>
      <c r="N6062" s="526"/>
      <c r="O6062" s="535"/>
      <c r="AC6062" s="274"/>
    </row>
    <row r="6063" spans="1:29" x14ac:dyDescent="0.2">
      <c r="A6063" s="528"/>
      <c r="B6063" s="477" t="str">
        <f t="shared" si="272"/>
        <v xml:space="preserve"> </v>
      </c>
      <c r="C6063" s="477"/>
      <c r="D6063" s="526"/>
      <c r="E6063" s="529"/>
      <c r="F6063" s="529"/>
      <c r="G6063" s="530"/>
      <c r="H6063" s="530"/>
      <c r="I6063" s="532"/>
      <c r="J6063" s="531" t="e">
        <f>VLOOKUP(K6063,'[11]CONSOLIDADO PLAN DESARROLLO'!$DK$9:$DM6359,3,0)</f>
        <v>#N/A</v>
      </c>
      <c r="K6063" s="532"/>
      <c r="L6063" s="531" t="str">
        <f>IF(K6063=0,"0-0",(VLOOKUP(K6063,'[11]CONSOLIDADO PLAN DESARROLLO'!$DK$9:$DM$305,2,0)))</f>
        <v>0-0</v>
      </c>
      <c r="M6063" s="532" t="str">
        <f t="shared" si="273"/>
        <v>0-0</v>
      </c>
      <c r="N6063" s="526"/>
      <c r="O6063" s="535"/>
      <c r="AC6063" s="274"/>
    </row>
    <row r="6064" spans="1:29" x14ac:dyDescent="0.2">
      <c r="A6064" s="528"/>
      <c r="B6064" s="477" t="str">
        <f t="shared" si="272"/>
        <v xml:space="preserve"> </v>
      </c>
      <c r="C6064" s="477"/>
      <c r="D6064" s="526"/>
      <c r="E6064" s="529"/>
      <c r="F6064" s="529"/>
      <c r="G6064" s="530"/>
      <c r="H6064" s="530"/>
      <c r="I6064" s="532"/>
      <c r="J6064" s="531" t="e">
        <f>VLOOKUP(K6064,'[11]CONSOLIDADO PLAN DESARROLLO'!$DK$9:$DM6360,3,0)</f>
        <v>#N/A</v>
      </c>
      <c r="K6064" s="532"/>
      <c r="L6064" s="531" t="str">
        <f>IF(K6064=0,"0-0",(VLOOKUP(K6064,'[11]CONSOLIDADO PLAN DESARROLLO'!$DK$9:$DM$305,2,0)))</f>
        <v>0-0</v>
      </c>
      <c r="M6064" s="532" t="str">
        <f t="shared" si="273"/>
        <v>0-0</v>
      </c>
      <c r="N6064" s="526"/>
      <c r="O6064" s="535"/>
      <c r="AC6064" s="274"/>
    </row>
    <row r="6065" spans="1:29" x14ac:dyDescent="0.2">
      <c r="A6065" s="528"/>
      <c r="B6065" s="477" t="str">
        <f t="shared" si="272"/>
        <v xml:space="preserve"> </v>
      </c>
      <c r="C6065" s="477"/>
      <c r="D6065" s="526"/>
      <c r="E6065" s="529"/>
      <c r="F6065" s="529"/>
      <c r="G6065" s="530"/>
      <c r="H6065" s="530"/>
      <c r="I6065" s="532"/>
      <c r="J6065" s="531" t="e">
        <f>VLOOKUP(K6065,'[11]CONSOLIDADO PLAN DESARROLLO'!$DK$9:$DM6361,3,0)</f>
        <v>#N/A</v>
      </c>
      <c r="K6065" s="532"/>
      <c r="L6065" s="531" t="str">
        <f>IF(K6065=0,"0-0",(VLOOKUP(K6065,'[11]CONSOLIDADO PLAN DESARROLLO'!$DK$9:$DM$305,2,0)))</f>
        <v>0-0</v>
      </c>
      <c r="M6065" s="532" t="str">
        <f t="shared" si="273"/>
        <v>0-0</v>
      </c>
      <c r="N6065" s="526"/>
      <c r="O6065" s="535"/>
      <c r="AC6065" s="274"/>
    </row>
    <row r="6066" spans="1:29" x14ac:dyDescent="0.2">
      <c r="A6066" s="528"/>
      <c r="B6066" s="477" t="str">
        <f t="shared" si="272"/>
        <v xml:space="preserve"> </v>
      </c>
      <c r="C6066" s="477"/>
      <c r="D6066" s="526"/>
      <c r="E6066" s="529"/>
      <c r="F6066" s="529"/>
      <c r="G6066" s="530"/>
      <c r="H6066" s="530"/>
      <c r="I6066" s="532"/>
      <c r="J6066" s="531" t="e">
        <f>VLOOKUP(K6066,'[11]CONSOLIDADO PLAN DESARROLLO'!$DK$9:$DM6362,3,0)</f>
        <v>#N/A</v>
      </c>
      <c r="K6066" s="532"/>
      <c r="L6066" s="531" t="str">
        <f>IF(K6066=0,"0-0",(VLOOKUP(K6066,'[11]CONSOLIDADO PLAN DESARROLLO'!$DK$9:$DM$305,2,0)))</f>
        <v>0-0</v>
      </c>
      <c r="M6066" s="532" t="str">
        <f t="shared" si="273"/>
        <v>0-0</v>
      </c>
      <c r="N6066" s="526"/>
      <c r="O6066" s="535"/>
      <c r="AC6066" s="274"/>
    </row>
    <row r="6067" spans="1:29" x14ac:dyDescent="0.2">
      <c r="A6067" s="528"/>
      <c r="B6067" s="477" t="str">
        <f t="shared" si="272"/>
        <v xml:space="preserve"> </v>
      </c>
      <c r="C6067" s="477"/>
      <c r="D6067" s="526"/>
      <c r="E6067" s="529"/>
      <c r="F6067" s="529"/>
      <c r="G6067" s="530"/>
      <c r="H6067" s="530"/>
      <c r="I6067" s="532"/>
      <c r="J6067" s="531" t="e">
        <f>VLOOKUP(K6067,'[11]CONSOLIDADO PLAN DESARROLLO'!$DK$9:$DM6363,3,0)</f>
        <v>#N/A</v>
      </c>
      <c r="K6067" s="532"/>
      <c r="L6067" s="531" t="str">
        <f>IF(K6067=0,"0-0",(VLOOKUP(K6067,'[11]CONSOLIDADO PLAN DESARROLLO'!$DK$9:$DM$305,2,0)))</f>
        <v>0-0</v>
      </c>
      <c r="M6067" s="532" t="str">
        <f t="shared" si="273"/>
        <v>0-0</v>
      </c>
      <c r="N6067" s="526"/>
      <c r="O6067" s="535"/>
      <c r="AC6067" s="274"/>
    </row>
    <row r="6068" spans="1:29" x14ac:dyDescent="0.2">
      <c r="A6068" s="528"/>
      <c r="B6068" s="477" t="str">
        <f t="shared" si="272"/>
        <v xml:space="preserve"> </v>
      </c>
      <c r="C6068" s="477"/>
      <c r="D6068" s="526"/>
      <c r="E6068" s="529"/>
      <c r="F6068" s="529"/>
      <c r="G6068" s="530"/>
      <c r="H6068" s="530"/>
      <c r="I6068" s="532"/>
      <c r="J6068" s="531" t="e">
        <f>VLOOKUP(K6068,'[11]CONSOLIDADO PLAN DESARROLLO'!$DK$9:$DM6364,3,0)</f>
        <v>#N/A</v>
      </c>
      <c r="K6068" s="532"/>
      <c r="L6068" s="531" t="str">
        <f>IF(K6068=0,"0-0",(VLOOKUP(K6068,'[11]CONSOLIDADO PLAN DESARROLLO'!$DK$9:$DM$305,2,0)))</f>
        <v>0-0</v>
      </c>
      <c r="M6068" s="532" t="str">
        <f t="shared" si="273"/>
        <v>0-0</v>
      </c>
      <c r="N6068" s="526"/>
      <c r="O6068" s="535"/>
      <c r="AC6068" s="274"/>
    </row>
    <row r="6069" spans="1:29" x14ac:dyDescent="0.2">
      <c r="A6069" s="528"/>
      <c r="B6069" s="477" t="str">
        <f t="shared" si="272"/>
        <v xml:space="preserve"> </v>
      </c>
      <c r="C6069" s="477"/>
      <c r="D6069" s="526"/>
      <c r="E6069" s="529"/>
      <c r="F6069" s="529"/>
      <c r="G6069" s="530"/>
      <c r="H6069" s="530"/>
      <c r="I6069" s="532"/>
      <c r="J6069" s="531" t="e">
        <f>VLOOKUP(K6069,'[11]CONSOLIDADO PLAN DESARROLLO'!$DK$9:$DM6365,3,0)</f>
        <v>#N/A</v>
      </c>
      <c r="K6069" s="532"/>
      <c r="L6069" s="531" t="str">
        <f>IF(K6069=0,"0-0",(VLOOKUP(K6069,'[11]CONSOLIDADO PLAN DESARROLLO'!$DK$9:$DM$305,2,0)))</f>
        <v>0-0</v>
      </c>
      <c r="M6069" s="532" t="str">
        <f t="shared" si="273"/>
        <v>0-0</v>
      </c>
      <c r="N6069" s="526"/>
      <c r="O6069" s="535"/>
      <c r="AC6069" s="274"/>
    </row>
    <row r="6070" spans="1:29" x14ac:dyDescent="0.2">
      <c r="A6070" s="528"/>
      <c r="B6070" s="477" t="str">
        <f t="shared" si="272"/>
        <v xml:space="preserve"> </v>
      </c>
      <c r="C6070" s="477"/>
      <c r="D6070" s="526"/>
      <c r="E6070" s="529"/>
      <c r="F6070" s="529"/>
      <c r="G6070" s="530"/>
      <c r="H6070" s="530"/>
      <c r="I6070" s="532"/>
      <c r="J6070" s="531" t="e">
        <f>VLOOKUP(K6070,'[11]CONSOLIDADO PLAN DESARROLLO'!$DK$9:$DM6366,3,0)</f>
        <v>#N/A</v>
      </c>
      <c r="K6070" s="532"/>
      <c r="L6070" s="531" t="str">
        <f>IF(K6070=0,"0-0",(VLOOKUP(K6070,'[11]CONSOLIDADO PLAN DESARROLLO'!$DK$9:$DM$305,2,0)))</f>
        <v>0-0</v>
      </c>
      <c r="M6070" s="532" t="str">
        <f t="shared" si="273"/>
        <v>0-0</v>
      </c>
      <c r="N6070" s="526"/>
      <c r="O6070" s="535"/>
      <c r="AC6070" s="274"/>
    </row>
    <row r="6071" spans="1:29" x14ac:dyDescent="0.2">
      <c r="A6071" s="528"/>
      <c r="B6071" s="477" t="str">
        <f t="shared" si="272"/>
        <v xml:space="preserve"> </v>
      </c>
      <c r="C6071" s="477"/>
      <c r="D6071" s="526"/>
      <c r="E6071" s="529"/>
      <c r="F6071" s="529"/>
      <c r="G6071" s="530"/>
      <c r="H6071" s="530"/>
      <c r="I6071" s="532"/>
      <c r="J6071" s="531" t="e">
        <f>VLOOKUP(K6071,'[11]CONSOLIDADO PLAN DESARROLLO'!$DK$9:$DM6367,3,0)</f>
        <v>#N/A</v>
      </c>
      <c r="K6071" s="532"/>
      <c r="L6071" s="531" t="str">
        <f>IF(K6071=0,"0-0",(VLOOKUP(K6071,'[11]CONSOLIDADO PLAN DESARROLLO'!$DK$9:$DM$305,2,0)))</f>
        <v>0-0</v>
      </c>
      <c r="M6071" s="532" t="str">
        <f t="shared" si="273"/>
        <v>0-0</v>
      </c>
      <c r="N6071" s="526"/>
      <c r="O6071" s="535"/>
      <c r="AC6071" s="274"/>
    </row>
    <row r="6072" spans="1:29" x14ac:dyDescent="0.2">
      <c r="A6072" s="528"/>
      <c r="B6072" s="477" t="str">
        <f t="shared" si="272"/>
        <v xml:space="preserve"> </v>
      </c>
      <c r="C6072" s="477"/>
      <c r="D6072" s="526"/>
      <c r="E6072" s="529"/>
      <c r="F6072" s="529"/>
      <c r="G6072" s="530"/>
      <c r="H6072" s="530"/>
      <c r="I6072" s="532"/>
      <c r="J6072" s="531" t="e">
        <f>VLOOKUP(K6072,'[11]CONSOLIDADO PLAN DESARROLLO'!$DK$9:$DM6368,3,0)</f>
        <v>#N/A</v>
      </c>
      <c r="K6072" s="532"/>
      <c r="L6072" s="531" t="str">
        <f>IF(K6072=0,"0-0",(VLOOKUP(K6072,'[11]CONSOLIDADO PLAN DESARROLLO'!$DK$9:$DM$305,2,0)))</f>
        <v>0-0</v>
      </c>
      <c r="M6072" s="532" t="str">
        <f t="shared" si="273"/>
        <v>0-0</v>
      </c>
      <c r="N6072" s="526"/>
      <c r="O6072" s="535"/>
      <c r="AC6072" s="274"/>
    </row>
    <row r="6073" spans="1:29" x14ac:dyDescent="0.2">
      <c r="A6073" s="528"/>
      <c r="B6073" s="477" t="str">
        <f t="shared" si="272"/>
        <v xml:space="preserve"> </v>
      </c>
      <c r="C6073" s="477"/>
      <c r="D6073" s="526"/>
      <c r="E6073" s="529"/>
      <c r="F6073" s="529"/>
      <c r="G6073" s="530"/>
      <c r="H6073" s="530"/>
      <c r="I6073" s="532"/>
      <c r="J6073" s="531" t="e">
        <f>VLOOKUP(K6073,'[11]CONSOLIDADO PLAN DESARROLLO'!$DK$9:$DM6369,3,0)</f>
        <v>#N/A</v>
      </c>
      <c r="K6073" s="532"/>
      <c r="L6073" s="531" t="str">
        <f>IF(K6073=0,"0-0",(VLOOKUP(K6073,'[11]CONSOLIDADO PLAN DESARROLLO'!$DK$9:$DM$305,2,0)))</f>
        <v>0-0</v>
      </c>
      <c r="M6073" s="532" t="str">
        <f t="shared" si="273"/>
        <v>0-0</v>
      </c>
      <c r="N6073" s="526"/>
      <c r="O6073" s="535"/>
      <c r="AC6073" s="274"/>
    </row>
    <row r="6074" spans="1:29" x14ac:dyDescent="0.2">
      <c r="A6074" s="528"/>
      <c r="B6074" s="477" t="str">
        <f t="shared" si="272"/>
        <v xml:space="preserve"> </v>
      </c>
      <c r="C6074" s="477"/>
      <c r="D6074" s="526"/>
      <c r="E6074" s="529"/>
      <c r="F6074" s="529"/>
      <c r="G6074" s="530"/>
      <c r="H6074" s="530"/>
      <c r="I6074" s="532"/>
      <c r="J6074" s="531" t="e">
        <f>VLOOKUP(K6074,'[11]CONSOLIDADO PLAN DESARROLLO'!$DK$9:$DM6370,3,0)</f>
        <v>#N/A</v>
      </c>
      <c r="K6074" s="532"/>
      <c r="L6074" s="531" t="str">
        <f>IF(K6074=0,"0-0",(VLOOKUP(K6074,'[11]CONSOLIDADO PLAN DESARROLLO'!$DK$9:$DM$305,2,0)))</f>
        <v>0-0</v>
      </c>
      <c r="M6074" s="532" t="str">
        <f t="shared" si="273"/>
        <v>0-0</v>
      </c>
      <c r="N6074" s="526"/>
      <c r="O6074" s="535"/>
      <c r="AC6074" s="274"/>
    </row>
    <row r="6075" spans="1:29" x14ac:dyDescent="0.2">
      <c r="A6075" s="528"/>
      <c r="B6075" s="477" t="str">
        <f t="shared" si="272"/>
        <v xml:space="preserve"> </v>
      </c>
      <c r="C6075" s="477"/>
      <c r="D6075" s="526"/>
      <c r="E6075" s="529"/>
      <c r="F6075" s="529"/>
      <c r="G6075" s="530"/>
      <c r="H6075" s="530"/>
      <c r="I6075" s="532"/>
      <c r="J6075" s="531" t="e">
        <f>VLOOKUP(K6075,'[11]CONSOLIDADO PLAN DESARROLLO'!$DK$9:$DM6371,3,0)</f>
        <v>#N/A</v>
      </c>
      <c r="K6075" s="532"/>
      <c r="L6075" s="531" t="str">
        <f>IF(K6075=0,"0-0",(VLOOKUP(K6075,'[11]CONSOLIDADO PLAN DESARROLLO'!$DK$9:$DM$305,2,0)))</f>
        <v>0-0</v>
      </c>
      <c r="M6075" s="532" t="str">
        <f t="shared" si="273"/>
        <v>0-0</v>
      </c>
      <c r="N6075" s="526"/>
      <c r="O6075" s="535"/>
      <c r="AC6075" s="274"/>
    </row>
    <row r="6076" spans="1:29" x14ac:dyDescent="0.2">
      <c r="A6076" s="528"/>
      <c r="B6076" s="477" t="str">
        <f t="shared" si="272"/>
        <v xml:space="preserve"> </v>
      </c>
      <c r="C6076" s="477"/>
      <c r="D6076" s="526"/>
      <c r="E6076" s="529"/>
      <c r="F6076" s="529"/>
      <c r="G6076" s="530"/>
      <c r="H6076" s="530"/>
      <c r="I6076" s="532"/>
      <c r="J6076" s="531" t="e">
        <f>VLOOKUP(K6076,'[11]CONSOLIDADO PLAN DESARROLLO'!$DK$9:$DM6372,3,0)</f>
        <v>#N/A</v>
      </c>
      <c r="K6076" s="532"/>
      <c r="L6076" s="531" t="str">
        <f>IF(K6076=0,"0-0",(VLOOKUP(K6076,'[11]CONSOLIDADO PLAN DESARROLLO'!$DK$9:$DM$305,2,0)))</f>
        <v>0-0</v>
      </c>
      <c r="M6076" s="532" t="str">
        <f t="shared" si="273"/>
        <v>0-0</v>
      </c>
      <c r="N6076" s="526"/>
      <c r="O6076" s="535"/>
      <c r="AC6076" s="274"/>
    </row>
    <row r="6077" spans="1:29" x14ac:dyDescent="0.2">
      <c r="A6077" s="528"/>
      <c r="B6077" s="477" t="str">
        <f t="shared" si="272"/>
        <v xml:space="preserve"> </v>
      </c>
      <c r="C6077" s="477"/>
      <c r="D6077" s="526"/>
      <c r="E6077" s="529"/>
      <c r="F6077" s="529"/>
      <c r="G6077" s="530"/>
      <c r="H6077" s="530"/>
      <c r="I6077" s="532"/>
      <c r="J6077" s="531" t="e">
        <f>VLOOKUP(K6077,'[11]CONSOLIDADO PLAN DESARROLLO'!$DK$9:$DM6373,3,0)</f>
        <v>#N/A</v>
      </c>
      <c r="K6077" s="532"/>
      <c r="L6077" s="531" t="str">
        <f>IF(K6077=0,"0-0",(VLOOKUP(K6077,'[11]CONSOLIDADO PLAN DESARROLLO'!$DK$9:$DM$305,2,0)))</f>
        <v>0-0</v>
      </c>
      <c r="M6077" s="532" t="str">
        <f t="shared" si="273"/>
        <v>0-0</v>
      </c>
      <c r="N6077" s="526"/>
      <c r="O6077" s="535"/>
      <c r="AC6077" s="274"/>
    </row>
    <row r="6078" spans="1:29" x14ac:dyDescent="0.2">
      <c r="A6078" s="528"/>
      <c r="B6078" s="477" t="str">
        <f t="shared" si="272"/>
        <v xml:space="preserve"> </v>
      </c>
      <c r="C6078" s="477"/>
      <c r="D6078" s="526"/>
      <c r="E6078" s="529"/>
      <c r="F6078" s="529"/>
      <c r="G6078" s="530"/>
      <c r="H6078" s="530"/>
      <c r="I6078" s="532"/>
      <c r="J6078" s="531" t="e">
        <f>VLOOKUP(K6078,'[11]CONSOLIDADO PLAN DESARROLLO'!$DK$9:$DM6374,3,0)</f>
        <v>#N/A</v>
      </c>
      <c r="K6078" s="532"/>
      <c r="L6078" s="531" t="str">
        <f>IF(K6078=0,"0-0",(VLOOKUP(K6078,'[11]CONSOLIDADO PLAN DESARROLLO'!$DK$9:$DM$305,2,0)))</f>
        <v>0-0</v>
      </c>
      <c r="M6078" s="532" t="str">
        <f t="shared" si="273"/>
        <v>0-0</v>
      </c>
      <c r="N6078" s="526"/>
      <c r="O6078" s="535"/>
      <c r="AC6078" s="274"/>
    </row>
    <row r="6079" spans="1:29" x14ac:dyDescent="0.2">
      <c r="A6079" s="528"/>
      <c r="B6079" s="477" t="str">
        <f t="shared" si="272"/>
        <v xml:space="preserve"> </v>
      </c>
      <c r="C6079" s="477"/>
      <c r="D6079" s="526"/>
      <c r="E6079" s="529"/>
      <c r="F6079" s="529"/>
      <c r="G6079" s="530"/>
      <c r="H6079" s="530"/>
      <c r="I6079" s="532"/>
      <c r="J6079" s="531" t="e">
        <f>VLOOKUP(K6079,'[11]CONSOLIDADO PLAN DESARROLLO'!$DK$9:$DM6375,3,0)</f>
        <v>#N/A</v>
      </c>
      <c r="K6079" s="532"/>
      <c r="L6079" s="531" t="str">
        <f>IF(K6079=0,"0-0",(VLOOKUP(K6079,'[11]CONSOLIDADO PLAN DESARROLLO'!$DK$9:$DM$305,2,0)))</f>
        <v>0-0</v>
      </c>
      <c r="M6079" s="532" t="str">
        <f t="shared" si="273"/>
        <v>0-0</v>
      </c>
      <c r="N6079" s="526"/>
      <c r="O6079" s="535"/>
      <c r="AC6079" s="274"/>
    </row>
    <row r="6080" spans="1:29" x14ac:dyDescent="0.2">
      <c r="A6080" s="528"/>
      <c r="B6080" s="477" t="str">
        <f t="shared" si="272"/>
        <v xml:space="preserve"> </v>
      </c>
      <c r="C6080" s="477"/>
      <c r="D6080" s="526"/>
      <c r="E6080" s="529"/>
      <c r="F6080" s="529"/>
      <c r="G6080" s="530"/>
      <c r="H6080" s="530"/>
      <c r="I6080" s="532"/>
      <c r="J6080" s="531" t="e">
        <f>VLOOKUP(K6080,'[11]CONSOLIDADO PLAN DESARROLLO'!$DK$9:$DM6376,3,0)</f>
        <v>#N/A</v>
      </c>
      <c r="K6080" s="532"/>
      <c r="L6080" s="531" t="str">
        <f>IF(K6080=0,"0-0",(VLOOKUP(K6080,'[11]CONSOLIDADO PLAN DESARROLLO'!$DK$9:$DM$305,2,0)))</f>
        <v>0-0</v>
      </c>
      <c r="M6080" s="532" t="str">
        <f t="shared" si="273"/>
        <v>0-0</v>
      </c>
      <c r="N6080" s="526"/>
      <c r="O6080" s="535"/>
      <c r="AC6080" s="274"/>
    </row>
    <row r="6081" spans="1:29" x14ac:dyDescent="0.2">
      <c r="A6081" s="528"/>
      <c r="B6081" s="477" t="str">
        <f t="shared" si="272"/>
        <v xml:space="preserve"> </v>
      </c>
      <c r="C6081" s="477"/>
      <c r="D6081" s="526"/>
      <c r="E6081" s="529"/>
      <c r="F6081" s="529"/>
      <c r="G6081" s="530"/>
      <c r="H6081" s="530"/>
      <c r="I6081" s="532"/>
      <c r="J6081" s="531" t="e">
        <f>VLOOKUP(K6081,'[11]CONSOLIDADO PLAN DESARROLLO'!$DK$9:$DM6377,3,0)</f>
        <v>#N/A</v>
      </c>
      <c r="K6081" s="532"/>
      <c r="L6081" s="531" t="str">
        <f>IF(K6081=0,"0-0",(VLOOKUP(K6081,'[11]CONSOLIDADO PLAN DESARROLLO'!$DK$9:$DM$305,2,0)))</f>
        <v>0-0</v>
      </c>
      <c r="M6081" s="532" t="str">
        <f t="shared" si="273"/>
        <v>0-0</v>
      </c>
      <c r="N6081" s="526"/>
      <c r="O6081" s="535"/>
      <c r="AC6081" s="274"/>
    </row>
    <row r="6082" spans="1:29" x14ac:dyDescent="0.2">
      <c r="A6082" s="528"/>
      <c r="B6082" s="477" t="str">
        <f t="shared" si="272"/>
        <v xml:space="preserve"> </v>
      </c>
      <c r="C6082" s="477"/>
      <c r="D6082" s="526"/>
      <c r="E6082" s="529"/>
      <c r="F6082" s="529"/>
      <c r="G6082" s="530"/>
      <c r="H6082" s="530"/>
      <c r="I6082" s="532"/>
      <c r="J6082" s="531" t="e">
        <f>VLOOKUP(K6082,'[11]CONSOLIDADO PLAN DESARROLLO'!$DK$9:$DM6378,3,0)</f>
        <v>#N/A</v>
      </c>
      <c r="K6082" s="532"/>
      <c r="L6082" s="531" t="str">
        <f>IF(K6082=0,"0-0",(VLOOKUP(K6082,'[11]CONSOLIDADO PLAN DESARROLLO'!$DK$9:$DM$305,2,0)))</f>
        <v>0-0</v>
      </c>
      <c r="M6082" s="532" t="str">
        <f t="shared" si="273"/>
        <v>0-0</v>
      </c>
      <c r="N6082" s="526"/>
      <c r="O6082" s="535"/>
      <c r="AC6082" s="274"/>
    </row>
    <row r="6083" spans="1:29" x14ac:dyDescent="0.2">
      <c r="A6083" s="528"/>
      <c r="B6083" s="477" t="str">
        <f t="shared" ref="B6083:B6146" si="274">+CONCATENATE(C6083," ",(LEFT(I6083,(3))))</f>
        <v xml:space="preserve"> </v>
      </c>
      <c r="C6083" s="477"/>
      <c r="D6083" s="526"/>
      <c r="E6083" s="529"/>
      <c r="F6083" s="529"/>
      <c r="G6083" s="530"/>
      <c r="H6083" s="530"/>
      <c r="I6083" s="532"/>
      <c r="J6083" s="531" t="e">
        <f>VLOOKUP(K6083,'[11]CONSOLIDADO PLAN DESARROLLO'!$DK$9:$DM6379,3,0)</f>
        <v>#N/A</v>
      </c>
      <c r="K6083" s="532"/>
      <c r="L6083" s="531" t="str">
        <f>IF(K6083=0,"0-0",(VLOOKUP(K6083,'[11]CONSOLIDADO PLAN DESARROLLO'!$DK$9:$DM$305,2,0)))</f>
        <v>0-0</v>
      </c>
      <c r="M6083" s="532" t="str">
        <f t="shared" ref="M6083:M6146" si="275">IF(I6083=0,"0-0",(VLOOKUP(I6083,$Q$2:$V$191,$P$1,0)))</f>
        <v>0-0</v>
      </c>
      <c r="N6083" s="526"/>
      <c r="O6083" s="535"/>
      <c r="AC6083" s="274"/>
    </row>
    <row r="6084" spans="1:29" x14ac:dyDescent="0.2">
      <c r="A6084" s="528"/>
      <c r="B6084" s="477" t="str">
        <f t="shared" si="274"/>
        <v xml:space="preserve"> </v>
      </c>
      <c r="C6084" s="477"/>
      <c r="D6084" s="526"/>
      <c r="E6084" s="529"/>
      <c r="F6084" s="529"/>
      <c r="G6084" s="530"/>
      <c r="H6084" s="530"/>
      <c r="I6084" s="532"/>
      <c r="J6084" s="531" t="e">
        <f>VLOOKUP(K6084,'[11]CONSOLIDADO PLAN DESARROLLO'!$DK$9:$DM6380,3,0)</f>
        <v>#N/A</v>
      </c>
      <c r="K6084" s="532"/>
      <c r="L6084" s="531" t="str">
        <f>IF(K6084=0,"0-0",(VLOOKUP(K6084,'[11]CONSOLIDADO PLAN DESARROLLO'!$DK$9:$DM$305,2,0)))</f>
        <v>0-0</v>
      </c>
      <c r="M6084" s="532" t="str">
        <f t="shared" si="275"/>
        <v>0-0</v>
      </c>
      <c r="N6084" s="526"/>
      <c r="O6084" s="535"/>
      <c r="AC6084" s="274"/>
    </row>
    <row r="6085" spans="1:29" x14ac:dyDescent="0.2">
      <c r="A6085" s="528"/>
      <c r="B6085" s="477" t="str">
        <f t="shared" si="274"/>
        <v xml:space="preserve"> </v>
      </c>
      <c r="C6085" s="477"/>
      <c r="D6085" s="526"/>
      <c r="E6085" s="529"/>
      <c r="F6085" s="529"/>
      <c r="G6085" s="530"/>
      <c r="H6085" s="530"/>
      <c r="I6085" s="532"/>
      <c r="J6085" s="531" t="e">
        <f>VLOOKUP(K6085,'[11]CONSOLIDADO PLAN DESARROLLO'!$DK$9:$DM6381,3,0)</f>
        <v>#N/A</v>
      </c>
      <c r="K6085" s="532"/>
      <c r="L6085" s="531" t="str">
        <f>IF(K6085=0,"0-0",(VLOOKUP(K6085,'[11]CONSOLIDADO PLAN DESARROLLO'!$DK$9:$DM$305,2,0)))</f>
        <v>0-0</v>
      </c>
      <c r="M6085" s="532" t="str">
        <f t="shared" si="275"/>
        <v>0-0</v>
      </c>
      <c r="N6085" s="526"/>
      <c r="O6085" s="535"/>
      <c r="AC6085" s="274"/>
    </row>
    <row r="6086" spans="1:29" x14ac:dyDescent="0.2">
      <c r="A6086" s="528"/>
      <c r="B6086" s="477" t="str">
        <f t="shared" si="274"/>
        <v xml:space="preserve"> </v>
      </c>
      <c r="C6086" s="477"/>
      <c r="D6086" s="526"/>
      <c r="E6086" s="529"/>
      <c r="F6086" s="529"/>
      <c r="G6086" s="530"/>
      <c r="H6086" s="530"/>
      <c r="I6086" s="532"/>
      <c r="J6086" s="531" t="e">
        <f>VLOOKUP(K6086,'[11]CONSOLIDADO PLAN DESARROLLO'!$DK$9:$DM6382,3,0)</f>
        <v>#N/A</v>
      </c>
      <c r="K6086" s="532"/>
      <c r="L6086" s="531" t="str">
        <f>IF(K6086=0,"0-0",(VLOOKUP(K6086,'[11]CONSOLIDADO PLAN DESARROLLO'!$DK$9:$DM$305,2,0)))</f>
        <v>0-0</v>
      </c>
      <c r="M6086" s="532" t="str">
        <f t="shared" si="275"/>
        <v>0-0</v>
      </c>
      <c r="N6086" s="526"/>
      <c r="O6086" s="535"/>
      <c r="AC6086" s="274"/>
    </row>
    <row r="6087" spans="1:29" x14ac:dyDescent="0.2">
      <c r="A6087" s="528"/>
      <c r="B6087" s="477" t="str">
        <f t="shared" si="274"/>
        <v xml:space="preserve"> </v>
      </c>
      <c r="C6087" s="477"/>
      <c r="D6087" s="526"/>
      <c r="E6087" s="529"/>
      <c r="F6087" s="529"/>
      <c r="G6087" s="530"/>
      <c r="H6087" s="530"/>
      <c r="I6087" s="532"/>
      <c r="J6087" s="531" t="e">
        <f>VLOOKUP(K6087,'[11]CONSOLIDADO PLAN DESARROLLO'!$DK$9:$DM6383,3,0)</f>
        <v>#N/A</v>
      </c>
      <c r="K6087" s="532"/>
      <c r="L6087" s="531" t="str">
        <f>IF(K6087=0,"0-0",(VLOOKUP(K6087,'[11]CONSOLIDADO PLAN DESARROLLO'!$DK$9:$DM$305,2,0)))</f>
        <v>0-0</v>
      </c>
      <c r="M6087" s="532" t="str">
        <f t="shared" si="275"/>
        <v>0-0</v>
      </c>
      <c r="N6087" s="526"/>
      <c r="O6087" s="535"/>
      <c r="AC6087" s="274"/>
    </row>
    <row r="6088" spans="1:29" x14ac:dyDescent="0.2">
      <c r="A6088" s="528"/>
      <c r="B6088" s="477" t="str">
        <f t="shared" si="274"/>
        <v xml:space="preserve"> </v>
      </c>
      <c r="C6088" s="477"/>
      <c r="D6088" s="526"/>
      <c r="E6088" s="529"/>
      <c r="F6088" s="529"/>
      <c r="G6088" s="530"/>
      <c r="H6088" s="530"/>
      <c r="I6088" s="532"/>
      <c r="J6088" s="531" t="e">
        <f>VLOOKUP(K6088,'[11]CONSOLIDADO PLAN DESARROLLO'!$DK$9:$DM6384,3,0)</f>
        <v>#N/A</v>
      </c>
      <c r="K6088" s="532"/>
      <c r="L6088" s="531" t="str">
        <f>IF(K6088=0,"0-0",(VLOOKUP(K6088,'[11]CONSOLIDADO PLAN DESARROLLO'!$DK$9:$DM$305,2,0)))</f>
        <v>0-0</v>
      </c>
      <c r="M6088" s="532" t="str">
        <f t="shared" si="275"/>
        <v>0-0</v>
      </c>
      <c r="N6088" s="526"/>
      <c r="O6088" s="535"/>
      <c r="AC6088" s="274"/>
    </row>
    <row r="6089" spans="1:29" x14ac:dyDescent="0.2">
      <c r="A6089" s="528"/>
      <c r="B6089" s="477" t="str">
        <f t="shared" si="274"/>
        <v xml:space="preserve"> </v>
      </c>
      <c r="C6089" s="477"/>
      <c r="D6089" s="526"/>
      <c r="E6089" s="529"/>
      <c r="F6089" s="529"/>
      <c r="G6089" s="530"/>
      <c r="H6089" s="530"/>
      <c r="I6089" s="532"/>
      <c r="J6089" s="531" t="e">
        <f>VLOOKUP(K6089,'[11]CONSOLIDADO PLAN DESARROLLO'!$DK$9:$DM6385,3,0)</f>
        <v>#N/A</v>
      </c>
      <c r="K6089" s="532"/>
      <c r="L6089" s="531" t="str">
        <f>IF(K6089=0,"0-0",(VLOOKUP(K6089,'[11]CONSOLIDADO PLAN DESARROLLO'!$DK$9:$DM$305,2,0)))</f>
        <v>0-0</v>
      </c>
      <c r="M6089" s="532" t="str">
        <f t="shared" si="275"/>
        <v>0-0</v>
      </c>
      <c r="N6089" s="526"/>
      <c r="O6089" s="535"/>
      <c r="AC6089" s="274"/>
    </row>
    <row r="6090" spans="1:29" x14ac:dyDescent="0.2">
      <c r="A6090" s="528"/>
      <c r="B6090" s="477" t="str">
        <f t="shared" si="274"/>
        <v xml:space="preserve"> </v>
      </c>
      <c r="C6090" s="477"/>
      <c r="D6090" s="526"/>
      <c r="E6090" s="529"/>
      <c r="F6090" s="529"/>
      <c r="G6090" s="530"/>
      <c r="H6090" s="530"/>
      <c r="I6090" s="532"/>
      <c r="J6090" s="531" t="e">
        <f>VLOOKUP(K6090,'[11]CONSOLIDADO PLAN DESARROLLO'!$DK$9:$DM6386,3,0)</f>
        <v>#N/A</v>
      </c>
      <c r="K6090" s="532"/>
      <c r="L6090" s="531" t="str">
        <f>IF(K6090=0,"0-0",(VLOOKUP(K6090,'[11]CONSOLIDADO PLAN DESARROLLO'!$DK$9:$DM$305,2,0)))</f>
        <v>0-0</v>
      </c>
      <c r="M6090" s="532" t="str">
        <f t="shared" si="275"/>
        <v>0-0</v>
      </c>
      <c r="N6090" s="526"/>
      <c r="O6090" s="535"/>
      <c r="AC6090" s="274"/>
    </row>
    <row r="6091" spans="1:29" x14ac:dyDescent="0.2">
      <c r="A6091" s="528"/>
      <c r="B6091" s="477" t="str">
        <f t="shared" si="274"/>
        <v xml:space="preserve"> </v>
      </c>
      <c r="C6091" s="477"/>
      <c r="D6091" s="526"/>
      <c r="E6091" s="529"/>
      <c r="F6091" s="529"/>
      <c r="G6091" s="530"/>
      <c r="H6091" s="530"/>
      <c r="I6091" s="532"/>
      <c r="J6091" s="531" t="e">
        <f>VLOOKUP(K6091,'[11]CONSOLIDADO PLAN DESARROLLO'!$DK$9:$DM6387,3,0)</f>
        <v>#N/A</v>
      </c>
      <c r="K6091" s="532"/>
      <c r="L6091" s="531" t="str">
        <f>IF(K6091=0,"0-0",(VLOOKUP(K6091,'[11]CONSOLIDADO PLAN DESARROLLO'!$DK$9:$DM$305,2,0)))</f>
        <v>0-0</v>
      </c>
      <c r="M6091" s="532" t="str">
        <f t="shared" si="275"/>
        <v>0-0</v>
      </c>
      <c r="N6091" s="526"/>
      <c r="O6091" s="535"/>
      <c r="AC6091" s="274"/>
    </row>
    <row r="6092" spans="1:29" x14ac:dyDescent="0.2">
      <c r="A6092" s="528"/>
      <c r="B6092" s="477" t="str">
        <f t="shared" si="274"/>
        <v xml:space="preserve"> </v>
      </c>
      <c r="C6092" s="477"/>
      <c r="D6092" s="526"/>
      <c r="E6092" s="529"/>
      <c r="F6092" s="529"/>
      <c r="G6092" s="530"/>
      <c r="H6092" s="530"/>
      <c r="I6092" s="532"/>
      <c r="J6092" s="531" t="e">
        <f>VLOOKUP(K6092,'[11]CONSOLIDADO PLAN DESARROLLO'!$DK$9:$DM6388,3,0)</f>
        <v>#N/A</v>
      </c>
      <c r="K6092" s="532"/>
      <c r="L6092" s="531" t="str">
        <f>IF(K6092=0,"0-0",(VLOOKUP(K6092,'[11]CONSOLIDADO PLAN DESARROLLO'!$DK$9:$DM$305,2,0)))</f>
        <v>0-0</v>
      </c>
      <c r="M6092" s="532" t="str">
        <f t="shared" si="275"/>
        <v>0-0</v>
      </c>
      <c r="N6092" s="526"/>
      <c r="O6092" s="535"/>
      <c r="AC6092" s="274"/>
    </row>
    <row r="6093" spans="1:29" x14ac:dyDescent="0.2">
      <c r="A6093" s="528"/>
      <c r="B6093" s="477" t="str">
        <f t="shared" si="274"/>
        <v xml:space="preserve"> </v>
      </c>
      <c r="C6093" s="477"/>
      <c r="D6093" s="526"/>
      <c r="E6093" s="529"/>
      <c r="F6093" s="529"/>
      <c r="G6093" s="530"/>
      <c r="H6093" s="530"/>
      <c r="I6093" s="532"/>
      <c r="J6093" s="531" t="e">
        <f>VLOOKUP(K6093,'[11]CONSOLIDADO PLAN DESARROLLO'!$DK$9:$DM6389,3,0)</f>
        <v>#N/A</v>
      </c>
      <c r="K6093" s="532"/>
      <c r="L6093" s="531" t="str">
        <f>IF(K6093=0,"0-0",(VLOOKUP(K6093,'[11]CONSOLIDADO PLAN DESARROLLO'!$DK$9:$DM$305,2,0)))</f>
        <v>0-0</v>
      </c>
      <c r="M6093" s="532" t="str">
        <f t="shared" si="275"/>
        <v>0-0</v>
      </c>
      <c r="N6093" s="526"/>
      <c r="O6093" s="535"/>
      <c r="AC6093" s="274"/>
    </row>
    <row r="6094" spans="1:29" x14ac:dyDescent="0.2">
      <c r="A6094" s="528"/>
      <c r="B6094" s="477" t="str">
        <f t="shared" si="274"/>
        <v xml:space="preserve"> </v>
      </c>
      <c r="C6094" s="477"/>
      <c r="D6094" s="526"/>
      <c r="E6094" s="529"/>
      <c r="F6094" s="529"/>
      <c r="G6094" s="530"/>
      <c r="H6094" s="530"/>
      <c r="I6094" s="532"/>
      <c r="J6094" s="531" t="e">
        <f>VLOOKUP(K6094,'[11]CONSOLIDADO PLAN DESARROLLO'!$DK$9:$DM6390,3,0)</f>
        <v>#N/A</v>
      </c>
      <c r="K6094" s="532"/>
      <c r="L6094" s="531" t="str">
        <f>IF(K6094=0,"0-0",(VLOOKUP(K6094,'[11]CONSOLIDADO PLAN DESARROLLO'!$DK$9:$DM$305,2,0)))</f>
        <v>0-0</v>
      </c>
      <c r="M6094" s="532" t="str">
        <f t="shared" si="275"/>
        <v>0-0</v>
      </c>
      <c r="N6094" s="526"/>
      <c r="O6094" s="535"/>
      <c r="AC6094" s="274"/>
    </row>
    <row r="6095" spans="1:29" x14ac:dyDescent="0.2">
      <c r="A6095" s="528"/>
      <c r="B6095" s="477" t="str">
        <f t="shared" si="274"/>
        <v xml:space="preserve"> </v>
      </c>
      <c r="C6095" s="477"/>
      <c r="D6095" s="526"/>
      <c r="E6095" s="529"/>
      <c r="F6095" s="529"/>
      <c r="G6095" s="530"/>
      <c r="H6095" s="530"/>
      <c r="I6095" s="532"/>
      <c r="J6095" s="531" t="e">
        <f>VLOOKUP(K6095,'[11]CONSOLIDADO PLAN DESARROLLO'!$DK$9:$DM6391,3,0)</f>
        <v>#N/A</v>
      </c>
      <c r="K6095" s="532"/>
      <c r="L6095" s="531" t="str">
        <f>IF(K6095=0,"0-0",(VLOOKUP(K6095,'[11]CONSOLIDADO PLAN DESARROLLO'!$DK$9:$DM$305,2,0)))</f>
        <v>0-0</v>
      </c>
      <c r="M6095" s="532" t="str">
        <f t="shared" si="275"/>
        <v>0-0</v>
      </c>
      <c r="N6095" s="526"/>
      <c r="O6095" s="535"/>
      <c r="AC6095" s="274"/>
    </row>
    <row r="6096" spans="1:29" x14ac:dyDescent="0.2">
      <c r="A6096" s="528"/>
      <c r="B6096" s="477" t="str">
        <f t="shared" si="274"/>
        <v xml:space="preserve"> </v>
      </c>
      <c r="C6096" s="477"/>
      <c r="D6096" s="526"/>
      <c r="E6096" s="529"/>
      <c r="F6096" s="529"/>
      <c r="G6096" s="530"/>
      <c r="H6096" s="530"/>
      <c r="I6096" s="532"/>
      <c r="J6096" s="531" t="e">
        <f>VLOOKUP(K6096,'[11]CONSOLIDADO PLAN DESARROLLO'!$DK$9:$DM6392,3,0)</f>
        <v>#N/A</v>
      </c>
      <c r="K6096" s="532"/>
      <c r="L6096" s="531" t="str">
        <f>IF(K6096=0,"0-0",(VLOOKUP(K6096,'[11]CONSOLIDADO PLAN DESARROLLO'!$DK$9:$DM$305,2,0)))</f>
        <v>0-0</v>
      </c>
      <c r="M6096" s="532" t="str">
        <f t="shared" si="275"/>
        <v>0-0</v>
      </c>
      <c r="N6096" s="526"/>
      <c r="O6096" s="535"/>
      <c r="AC6096" s="274"/>
    </row>
    <row r="6097" spans="1:29" x14ac:dyDescent="0.2">
      <c r="A6097" s="528"/>
      <c r="B6097" s="477" t="str">
        <f t="shared" si="274"/>
        <v xml:space="preserve"> </v>
      </c>
      <c r="C6097" s="477"/>
      <c r="D6097" s="526"/>
      <c r="E6097" s="529"/>
      <c r="F6097" s="529"/>
      <c r="G6097" s="530"/>
      <c r="H6097" s="530"/>
      <c r="I6097" s="532"/>
      <c r="J6097" s="531" t="e">
        <f>VLOOKUP(K6097,'[11]CONSOLIDADO PLAN DESARROLLO'!$DK$9:$DM6393,3,0)</f>
        <v>#N/A</v>
      </c>
      <c r="K6097" s="532"/>
      <c r="L6097" s="531" t="str">
        <f>IF(K6097=0,"0-0",(VLOOKUP(K6097,'[11]CONSOLIDADO PLAN DESARROLLO'!$DK$9:$DM$305,2,0)))</f>
        <v>0-0</v>
      </c>
      <c r="M6097" s="532" t="str">
        <f t="shared" si="275"/>
        <v>0-0</v>
      </c>
      <c r="N6097" s="526"/>
      <c r="O6097" s="535"/>
      <c r="AC6097" s="274"/>
    </row>
    <row r="6098" spans="1:29" x14ac:dyDescent="0.2">
      <c r="A6098" s="528"/>
      <c r="B6098" s="477" t="str">
        <f t="shared" si="274"/>
        <v xml:space="preserve"> </v>
      </c>
      <c r="C6098" s="477"/>
      <c r="D6098" s="526"/>
      <c r="E6098" s="529"/>
      <c r="F6098" s="529"/>
      <c r="G6098" s="530"/>
      <c r="H6098" s="530"/>
      <c r="I6098" s="532"/>
      <c r="J6098" s="531" t="e">
        <f>VLOOKUP(K6098,'[11]CONSOLIDADO PLAN DESARROLLO'!$DK$9:$DM6394,3,0)</f>
        <v>#N/A</v>
      </c>
      <c r="K6098" s="532"/>
      <c r="L6098" s="531" t="str">
        <f>IF(K6098=0,"0-0",(VLOOKUP(K6098,'[11]CONSOLIDADO PLAN DESARROLLO'!$DK$9:$DM$305,2,0)))</f>
        <v>0-0</v>
      </c>
      <c r="M6098" s="532" t="str">
        <f t="shared" si="275"/>
        <v>0-0</v>
      </c>
      <c r="N6098" s="526"/>
      <c r="O6098" s="535"/>
      <c r="AC6098" s="274"/>
    </row>
    <row r="6099" spans="1:29" x14ac:dyDescent="0.2">
      <c r="A6099" s="528"/>
      <c r="B6099" s="477" t="str">
        <f t="shared" si="274"/>
        <v xml:space="preserve"> </v>
      </c>
      <c r="C6099" s="477"/>
      <c r="D6099" s="526"/>
      <c r="E6099" s="529"/>
      <c r="F6099" s="529"/>
      <c r="G6099" s="530"/>
      <c r="H6099" s="530"/>
      <c r="I6099" s="532"/>
      <c r="J6099" s="531" t="e">
        <f>VLOOKUP(K6099,'[11]CONSOLIDADO PLAN DESARROLLO'!$DK$9:$DM6395,3,0)</f>
        <v>#N/A</v>
      </c>
      <c r="K6099" s="532"/>
      <c r="L6099" s="531" t="str">
        <f>IF(K6099=0,"0-0",(VLOOKUP(K6099,'[11]CONSOLIDADO PLAN DESARROLLO'!$DK$9:$DM$305,2,0)))</f>
        <v>0-0</v>
      </c>
      <c r="M6099" s="532" t="str">
        <f t="shared" si="275"/>
        <v>0-0</v>
      </c>
      <c r="N6099" s="526"/>
      <c r="O6099" s="535"/>
      <c r="AC6099" s="274"/>
    </row>
    <row r="6100" spans="1:29" x14ac:dyDescent="0.2">
      <c r="A6100" s="528"/>
      <c r="B6100" s="477" t="str">
        <f t="shared" si="274"/>
        <v xml:space="preserve"> </v>
      </c>
      <c r="C6100" s="477"/>
      <c r="D6100" s="526"/>
      <c r="E6100" s="529"/>
      <c r="F6100" s="529"/>
      <c r="G6100" s="530"/>
      <c r="H6100" s="530"/>
      <c r="I6100" s="532"/>
      <c r="J6100" s="531" t="e">
        <f>VLOOKUP(K6100,'[11]CONSOLIDADO PLAN DESARROLLO'!$DK$9:$DM6396,3,0)</f>
        <v>#N/A</v>
      </c>
      <c r="K6100" s="532"/>
      <c r="L6100" s="531" t="str">
        <f>IF(K6100=0,"0-0",(VLOOKUP(K6100,'[11]CONSOLIDADO PLAN DESARROLLO'!$DK$9:$DM$305,2,0)))</f>
        <v>0-0</v>
      </c>
      <c r="M6100" s="532" t="str">
        <f t="shared" si="275"/>
        <v>0-0</v>
      </c>
      <c r="N6100" s="526"/>
      <c r="O6100" s="535"/>
      <c r="AC6100" s="274"/>
    </row>
    <row r="6101" spans="1:29" x14ac:dyDescent="0.2">
      <c r="A6101" s="528"/>
      <c r="B6101" s="477" t="str">
        <f t="shared" si="274"/>
        <v xml:space="preserve"> </v>
      </c>
      <c r="C6101" s="477"/>
      <c r="D6101" s="526"/>
      <c r="E6101" s="529"/>
      <c r="F6101" s="529"/>
      <c r="G6101" s="530"/>
      <c r="H6101" s="530"/>
      <c r="I6101" s="532"/>
      <c r="J6101" s="531" t="e">
        <f>VLOOKUP(K6101,'[11]CONSOLIDADO PLAN DESARROLLO'!$DK$9:$DM6397,3,0)</f>
        <v>#N/A</v>
      </c>
      <c r="K6101" s="532"/>
      <c r="L6101" s="531" t="str">
        <f>IF(K6101=0,"0-0",(VLOOKUP(K6101,'[11]CONSOLIDADO PLAN DESARROLLO'!$DK$9:$DM$305,2,0)))</f>
        <v>0-0</v>
      </c>
      <c r="M6101" s="532" t="str">
        <f t="shared" si="275"/>
        <v>0-0</v>
      </c>
      <c r="N6101" s="526"/>
      <c r="O6101" s="535"/>
      <c r="AC6101" s="274"/>
    </row>
    <row r="6102" spans="1:29" x14ac:dyDescent="0.2">
      <c r="A6102" s="528"/>
      <c r="B6102" s="477" t="str">
        <f t="shared" si="274"/>
        <v xml:space="preserve"> </v>
      </c>
      <c r="C6102" s="477"/>
      <c r="D6102" s="526"/>
      <c r="E6102" s="529"/>
      <c r="F6102" s="529"/>
      <c r="G6102" s="530"/>
      <c r="H6102" s="530"/>
      <c r="I6102" s="532"/>
      <c r="J6102" s="531" t="e">
        <f>VLOOKUP(K6102,'[11]CONSOLIDADO PLAN DESARROLLO'!$DK$9:$DM6398,3,0)</f>
        <v>#N/A</v>
      </c>
      <c r="K6102" s="532"/>
      <c r="L6102" s="531" t="str">
        <f>IF(K6102=0,"0-0",(VLOOKUP(K6102,'[11]CONSOLIDADO PLAN DESARROLLO'!$DK$9:$DM$305,2,0)))</f>
        <v>0-0</v>
      </c>
      <c r="M6102" s="532" t="str">
        <f t="shared" si="275"/>
        <v>0-0</v>
      </c>
      <c r="N6102" s="526"/>
      <c r="O6102" s="535"/>
      <c r="AC6102" s="274"/>
    </row>
    <row r="6103" spans="1:29" x14ac:dyDescent="0.2">
      <c r="A6103" s="528"/>
      <c r="B6103" s="477" t="str">
        <f t="shared" si="274"/>
        <v xml:space="preserve"> </v>
      </c>
      <c r="C6103" s="477"/>
      <c r="D6103" s="526"/>
      <c r="E6103" s="529"/>
      <c r="F6103" s="529"/>
      <c r="G6103" s="530"/>
      <c r="H6103" s="530"/>
      <c r="I6103" s="532"/>
      <c r="J6103" s="531" t="e">
        <f>VLOOKUP(K6103,'[11]CONSOLIDADO PLAN DESARROLLO'!$DK$9:$DM6399,3,0)</f>
        <v>#N/A</v>
      </c>
      <c r="K6103" s="532"/>
      <c r="L6103" s="531" t="str">
        <f>IF(K6103=0,"0-0",(VLOOKUP(K6103,'[11]CONSOLIDADO PLAN DESARROLLO'!$DK$9:$DM$305,2,0)))</f>
        <v>0-0</v>
      </c>
      <c r="M6103" s="532" t="str">
        <f t="shared" si="275"/>
        <v>0-0</v>
      </c>
      <c r="N6103" s="526"/>
      <c r="O6103" s="535"/>
      <c r="AC6103" s="274"/>
    </row>
    <row r="6104" spans="1:29" x14ac:dyDescent="0.2">
      <c r="A6104" s="528"/>
      <c r="B6104" s="477" t="str">
        <f t="shared" si="274"/>
        <v xml:space="preserve"> </v>
      </c>
      <c r="C6104" s="477"/>
      <c r="D6104" s="526"/>
      <c r="E6104" s="529"/>
      <c r="F6104" s="529"/>
      <c r="G6104" s="530"/>
      <c r="H6104" s="530"/>
      <c r="I6104" s="532"/>
      <c r="J6104" s="531" t="e">
        <f>VLOOKUP(K6104,'[11]CONSOLIDADO PLAN DESARROLLO'!$DK$9:$DM6400,3,0)</f>
        <v>#N/A</v>
      </c>
      <c r="K6104" s="532"/>
      <c r="L6104" s="531" t="str">
        <f>IF(K6104=0,"0-0",(VLOOKUP(K6104,'[11]CONSOLIDADO PLAN DESARROLLO'!$DK$9:$DM$305,2,0)))</f>
        <v>0-0</v>
      </c>
      <c r="M6104" s="532" t="str">
        <f t="shared" si="275"/>
        <v>0-0</v>
      </c>
      <c r="N6104" s="526"/>
      <c r="O6104" s="535"/>
      <c r="AC6104" s="274"/>
    </row>
    <row r="6105" spans="1:29" x14ac:dyDescent="0.2">
      <c r="A6105" s="528"/>
      <c r="B6105" s="477" t="str">
        <f t="shared" si="274"/>
        <v xml:space="preserve"> </v>
      </c>
      <c r="C6105" s="477"/>
      <c r="D6105" s="526"/>
      <c r="E6105" s="529"/>
      <c r="F6105" s="529"/>
      <c r="G6105" s="530"/>
      <c r="H6105" s="530"/>
      <c r="I6105" s="532"/>
      <c r="J6105" s="531" t="e">
        <f>VLOOKUP(K6105,'[11]CONSOLIDADO PLAN DESARROLLO'!$DK$9:$DM6401,3,0)</f>
        <v>#N/A</v>
      </c>
      <c r="K6105" s="532"/>
      <c r="L6105" s="531" t="str">
        <f>IF(K6105=0,"0-0",(VLOOKUP(K6105,'[11]CONSOLIDADO PLAN DESARROLLO'!$DK$9:$DM$305,2,0)))</f>
        <v>0-0</v>
      </c>
      <c r="M6105" s="532" t="str">
        <f t="shared" si="275"/>
        <v>0-0</v>
      </c>
      <c r="N6105" s="526"/>
      <c r="O6105" s="535"/>
      <c r="AC6105" s="274"/>
    </row>
    <row r="6106" spans="1:29" x14ac:dyDescent="0.2">
      <c r="A6106" s="528"/>
      <c r="B6106" s="477" t="str">
        <f t="shared" si="274"/>
        <v xml:space="preserve"> </v>
      </c>
      <c r="C6106" s="477"/>
      <c r="D6106" s="526"/>
      <c r="E6106" s="529"/>
      <c r="F6106" s="529"/>
      <c r="G6106" s="530"/>
      <c r="H6106" s="530"/>
      <c r="I6106" s="532"/>
      <c r="J6106" s="531" t="e">
        <f>VLOOKUP(K6106,'[11]CONSOLIDADO PLAN DESARROLLO'!$DK$9:$DM6402,3,0)</f>
        <v>#N/A</v>
      </c>
      <c r="K6106" s="532"/>
      <c r="L6106" s="531" t="str">
        <f>IF(K6106=0,"0-0",(VLOOKUP(K6106,'[11]CONSOLIDADO PLAN DESARROLLO'!$DK$9:$DM$305,2,0)))</f>
        <v>0-0</v>
      </c>
      <c r="M6106" s="532" t="str">
        <f t="shared" si="275"/>
        <v>0-0</v>
      </c>
      <c r="N6106" s="526"/>
      <c r="O6106" s="535"/>
      <c r="AC6106" s="274"/>
    </row>
    <row r="6107" spans="1:29" x14ac:dyDescent="0.2">
      <c r="A6107" s="528"/>
      <c r="B6107" s="477" t="str">
        <f t="shared" si="274"/>
        <v xml:space="preserve"> </v>
      </c>
      <c r="C6107" s="477"/>
      <c r="D6107" s="526"/>
      <c r="E6107" s="529"/>
      <c r="F6107" s="529"/>
      <c r="G6107" s="530"/>
      <c r="H6107" s="530"/>
      <c r="I6107" s="532"/>
      <c r="J6107" s="531" t="e">
        <f>VLOOKUP(K6107,'[11]CONSOLIDADO PLAN DESARROLLO'!$DK$9:$DM6403,3,0)</f>
        <v>#N/A</v>
      </c>
      <c r="K6107" s="532"/>
      <c r="L6107" s="531" t="str">
        <f>IF(K6107=0,"0-0",(VLOOKUP(K6107,'[11]CONSOLIDADO PLAN DESARROLLO'!$DK$9:$DM$305,2,0)))</f>
        <v>0-0</v>
      </c>
      <c r="M6107" s="532" t="str">
        <f t="shared" si="275"/>
        <v>0-0</v>
      </c>
      <c r="N6107" s="526"/>
      <c r="O6107" s="535"/>
      <c r="AC6107" s="274"/>
    </row>
    <row r="6108" spans="1:29" x14ac:dyDescent="0.2">
      <c r="A6108" s="528"/>
      <c r="B6108" s="477" t="str">
        <f t="shared" si="274"/>
        <v xml:space="preserve"> </v>
      </c>
      <c r="C6108" s="477"/>
      <c r="D6108" s="526"/>
      <c r="E6108" s="529"/>
      <c r="F6108" s="529"/>
      <c r="G6108" s="530"/>
      <c r="H6108" s="530"/>
      <c r="I6108" s="532"/>
      <c r="J6108" s="531" t="e">
        <f>VLOOKUP(K6108,'[11]CONSOLIDADO PLAN DESARROLLO'!$DK$9:$DM6404,3,0)</f>
        <v>#N/A</v>
      </c>
      <c r="K6108" s="532"/>
      <c r="L6108" s="531" t="str">
        <f>IF(K6108=0,"0-0",(VLOOKUP(K6108,'[11]CONSOLIDADO PLAN DESARROLLO'!$DK$9:$DM$305,2,0)))</f>
        <v>0-0</v>
      </c>
      <c r="M6108" s="532" t="str">
        <f t="shared" si="275"/>
        <v>0-0</v>
      </c>
      <c r="N6108" s="526"/>
      <c r="O6108" s="535"/>
      <c r="AC6108" s="274"/>
    </row>
    <row r="6109" spans="1:29" x14ac:dyDescent="0.2">
      <c r="A6109" s="528"/>
      <c r="B6109" s="477" t="str">
        <f t="shared" si="274"/>
        <v xml:space="preserve"> </v>
      </c>
      <c r="C6109" s="477"/>
      <c r="D6109" s="526"/>
      <c r="E6109" s="529"/>
      <c r="F6109" s="529"/>
      <c r="G6109" s="530"/>
      <c r="H6109" s="530"/>
      <c r="I6109" s="532"/>
      <c r="J6109" s="531" t="e">
        <f>VLOOKUP(K6109,'[11]CONSOLIDADO PLAN DESARROLLO'!$DK$9:$DM6405,3,0)</f>
        <v>#N/A</v>
      </c>
      <c r="K6109" s="532"/>
      <c r="L6109" s="531" t="str">
        <f>IF(K6109=0,"0-0",(VLOOKUP(K6109,'[11]CONSOLIDADO PLAN DESARROLLO'!$DK$9:$DM$305,2,0)))</f>
        <v>0-0</v>
      </c>
      <c r="M6109" s="532" t="str">
        <f t="shared" si="275"/>
        <v>0-0</v>
      </c>
      <c r="N6109" s="526"/>
      <c r="O6109" s="535"/>
      <c r="AC6109" s="274"/>
    </row>
    <row r="6110" spans="1:29" x14ac:dyDescent="0.2">
      <c r="A6110" s="528"/>
      <c r="B6110" s="477" t="str">
        <f t="shared" si="274"/>
        <v xml:space="preserve"> </v>
      </c>
      <c r="C6110" s="477"/>
      <c r="D6110" s="526"/>
      <c r="E6110" s="529"/>
      <c r="F6110" s="529"/>
      <c r="G6110" s="530"/>
      <c r="H6110" s="530"/>
      <c r="I6110" s="532"/>
      <c r="J6110" s="531" t="e">
        <f>VLOOKUP(K6110,'[11]CONSOLIDADO PLAN DESARROLLO'!$DK$9:$DM6406,3,0)</f>
        <v>#N/A</v>
      </c>
      <c r="K6110" s="532"/>
      <c r="L6110" s="531" t="str">
        <f>IF(K6110=0,"0-0",(VLOOKUP(K6110,'[11]CONSOLIDADO PLAN DESARROLLO'!$DK$9:$DM$305,2,0)))</f>
        <v>0-0</v>
      </c>
      <c r="M6110" s="532" t="str">
        <f t="shared" si="275"/>
        <v>0-0</v>
      </c>
      <c r="N6110" s="526"/>
      <c r="O6110" s="535"/>
      <c r="AC6110" s="274"/>
    </row>
    <row r="6111" spans="1:29" x14ac:dyDescent="0.2">
      <c r="A6111" s="528"/>
      <c r="B6111" s="477" t="str">
        <f t="shared" si="274"/>
        <v xml:space="preserve"> </v>
      </c>
      <c r="C6111" s="477"/>
      <c r="D6111" s="526"/>
      <c r="E6111" s="529"/>
      <c r="F6111" s="529"/>
      <c r="G6111" s="530"/>
      <c r="H6111" s="530"/>
      <c r="I6111" s="532"/>
      <c r="J6111" s="531" t="e">
        <f>VLOOKUP(K6111,'[11]CONSOLIDADO PLAN DESARROLLO'!$DK$9:$DM6407,3,0)</f>
        <v>#N/A</v>
      </c>
      <c r="K6111" s="532"/>
      <c r="L6111" s="531" t="str">
        <f>IF(K6111=0,"0-0",(VLOOKUP(K6111,'[11]CONSOLIDADO PLAN DESARROLLO'!$DK$9:$DM$305,2,0)))</f>
        <v>0-0</v>
      </c>
      <c r="M6111" s="532" t="str">
        <f t="shared" si="275"/>
        <v>0-0</v>
      </c>
      <c r="N6111" s="526"/>
      <c r="O6111" s="535"/>
      <c r="AC6111" s="274"/>
    </row>
    <row r="6112" spans="1:29" x14ac:dyDescent="0.2">
      <c r="A6112" s="528"/>
      <c r="B6112" s="477" t="str">
        <f t="shared" si="274"/>
        <v xml:space="preserve"> </v>
      </c>
      <c r="C6112" s="477"/>
      <c r="D6112" s="526"/>
      <c r="E6112" s="529"/>
      <c r="F6112" s="529"/>
      <c r="G6112" s="530"/>
      <c r="H6112" s="530"/>
      <c r="I6112" s="532"/>
      <c r="J6112" s="531" t="e">
        <f>VLOOKUP(K6112,'[11]CONSOLIDADO PLAN DESARROLLO'!$DK$9:$DM6408,3,0)</f>
        <v>#N/A</v>
      </c>
      <c r="K6112" s="532"/>
      <c r="L6112" s="531" t="str">
        <f>IF(K6112=0,"0-0",(VLOOKUP(K6112,'[11]CONSOLIDADO PLAN DESARROLLO'!$DK$9:$DM$305,2,0)))</f>
        <v>0-0</v>
      </c>
      <c r="M6112" s="532" t="str">
        <f t="shared" si="275"/>
        <v>0-0</v>
      </c>
      <c r="N6112" s="526"/>
      <c r="O6112" s="535"/>
      <c r="AC6112" s="274"/>
    </row>
    <row r="6113" spans="1:29" x14ac:dyDescent="0.2">
      <c r="A6113" s="528"/>
      <c r="B6113" s="477" t="str">
        <f t="shared" si="274"/>
        <v xml:space="preserve"> </v>
      </c>
      <c r="C6113" s="477"/>
      <c r="D6113" s="526"/>
      <c r="E6113" s="529"/>
      <c r="F6113" s="529"/>
      <c r="G6113" s="530"/>
      <c r="H6113" s="530"/>
      <c r="I6113" s="532"/>
      <c r="J6113" s="531" t="e">
        <f>VLOOKUP(K6113,'[11]CONSOLIDADO PLAN DESARROLLO'!$DK$9:$DM6409,3,0)</f>
        <v>#N/A</v>
      </c>
      <c r="K6113" s="532"/>
      <c r="L6113" s="531" t="str">
        <f>IF(K6113=0,"0-0",(VLOOKUP(K6113,'[11]CONSOLIDADO PLAN DESARROLLO'!$DK$9:$DM$305,2,0)))</f>
        <v>0-0</v>
      </c>
      <c r="M6113" s="532" t="str">
        <f t="shared" si="275"/>
        <v>0-0</v>
      </c>
      <c r="N6113" s="526"/>
      <c r="O6113" s="535"/>
      <c r="AC6113" s="274"/>
    </row>
    <row r="6114" spans="1:29" x14ac:dyDescent="0.2">
      <c r="A6114" s="528"/>
      <c r="B6114" s="477" t="str">
        <f t="shared" si="274"/>
        <v xml:space="preserve"> </v>
      </c>
      <c r="C6114" s="477"/>
      <c r="D6114" s="526"/>
      <c r="E6114" s="529"/>
      <c r="F6114" s="529"/>
      <c r="G6114" s="530"/>
      <c r="H6114" s="530"/>
      <c r="I6114" s="532"/>
      <c r="J6114" s="531" t="e">
        <f>VLOOKUP(K6114,'[11]CONSOLIDADO PLAN DESARROLLO'!$DK$9:$DM6410,3,0)</f>
        <v>#N/A</v>
      </c>
      <c r="K6114" s="532"/>
      <c r="L6114" s="531" t="str">
        <f>IF(K6114=0,"0-0",(VLOOKUP(K6114,'[11]CONSOLIDADO PLAN DESARROLLO'!$DK$9:$DM$305,2,0)))</f>
        <v>0-0</v>
      </c>
      <c r="M6114" s="532" t="str">
        <f t="shared" si="275"/>
        <v>0-0</v>
      </c>
      <c r="N6114" s="526"/>
      <c r="O6114" s="535"/>
      <c r="AC6114" s="274"/>
    </row>
    <row r="6115" spans="1:29" x14ac:dyDescent="0.2">
      <c r="A6115" s="528"/>
      <c r="B6115" s="477" t="str">
        <f t="shared" si="274"/>
        <v xml:space="preserve"> </v>
      </c>
      <c r="C6115" s="477"/>
      <c r="D6115" s="526"/>
      <c r="E6115" s="529"/>
      <c r="F6115" s="529"/>
      <c r="G6115" s="530"/>
      <c r="H6115" s="530"/>
      <c r="I6115" s="532"/>
      <c r="J6115" s="531" t="e">
        <f>VLOOKUP(K6115,'[11]CONSOLIDADO PLAN DESARROLLO'!$DK$9:$DM6411,3,0)</f>
        <v>#N/A</v>
      </c>
      <c r="K6115" s="532"/>
      <c r="L6115" s="531" t="str">
        <f>IF(K6115=0,"0-0",(VLOOKUP(K6115,'[11]CONSOLIDADO PLAN DESARROLLO'!$DK$9:$DM$305,2,0)))</f>
        <v>0-0</v>
      </c>
      <c r="M6115" s="532" t="str">
        <f t="shared" si="275"/>
        <v>0-0</v>
      </c>
      <c r="N6115" s="526"/>
      <c r="O6115" s="535"/>
      <c r="AC6115" s="274"/>
    </row>
    <row r="6116" spans="1:29" x14ac:dyDescent="0.2">
      <c r="A6116" s="528"/>
      <c r="B6116" s="477" t="str">
        <f t="shared" si="274"/>
        <v xml:space="preserve"> </v>
      </c>
      <c r="C6116" s="477"/>
      <c r="D6116" s="526"/>
      <c r="E6116" s="529"/>
      <c r="F6116" s="529"/>
      <c r="G6116" s="530"/>
      <c r="H6116" s="530"/>
      <c r="I6116" s="532"/>
      <c r="J6116" s="531" t="e">
        <f>VLOOKUP(K6116,'[11]CONSOLIDADO PLAN DESARROLLO'!$DK$9:$DM6412,3,0)</f>
        <v>#N/A</v>
      </c>
      <c r="K6116" s="532"/>
      <c r="L6116" s="531" t="str">
        <f>IF(K6116=0,"0-0",(VLOOKUP(K6116,'[11]CONSOLIDADO PLAN DESARROLLO'!$DK$9:$DM$305,2,0)))</f>
        <v>0-0</v>
      </c>
      <c r="M6116" s="532" t="str">
        <f t="shared" si="275"/>
        <v>0-0</v>
      </c>
      <c r="N6116" s="526"/>
      <c r="O6116" s="535"/>
      <c r="AC6116" s="274"/>
    </row>
    <row r="6117" spans="1:29" x14ac:dyDescent="0.2">
      <c r="A6117" s="528"/>
      <c r="B6117" s="477" t="str">
        <f t="shared" si="274"/>
        <v xml:space="preserve"> </v>
      </c>
      <c r="C6117" s="477"/>
      <c r="D6117" s="526"/>
      <c r="E6117" s="529"/>
      <c r="F6117" s="529"/>
      <c r="G6117" s="530"/>
      <c r="H6117" s="530"/>
      <c r="I6117" s="532"/>
      <c r="J6117" s="531" t="e">
        <f>VLOOKUP(K6117,'[11]CONSOLIDADO PLAN DESARROLLO'!$DK$9:$DM6413,3,0)</f>
        <v>#N/A</v>
      </c>
      <c r="K6117" s="532"/>
      <c r="L6117" s="531" t="str">
        <f>IF(K6117=0,"0-0",(VLOOKUP(K6117,'[11]CONSOLIDADO PLAN DESARROLLO'!$DK$9:$DM$305,2,0)))</f>
        <v>0-0</v>
      </c>
      <c r="M6117" s="532" t="str">
        <f t="shared" si="275"/>
        <v>0-0</v>
      </c>
      <c r="N6117" s="526"/>
      <c r="O6117" s="535"/>
      <c r="AC6117" s="274"/>
    </row>
    <row r="6118" spans="1:29" x14ac:dyDescent="0.2">
      <c r="A6118" s="528"/>
      <c r="B6118" s="477" t="str">
        <f t="shared" si="274"/>
        <v xml:space="preserve"> </v>
      </c>
      <c r="C6118" s="477"/>
      <c r="D6118" s="526"/>
      <c r="E6118" s="529"/>
      <c r="F6118" s="529"/>
      <c r="G6118" s="530"/>
      <c r="H6118" s="530"/>
      <c r="I6118" s="532"/>
      <c r="J6118" s="531" t="e">
        <f>VLOOKUP(K6118,'[11]CONSOLIDADO PLAN DESARROLLO'!$DK$9:$DM6414,3,0)</f>
        <v>#N/A</v>
      </c>
      <c r="K6118" s="532"/>
      <c r="L6118" s="531" t="str">
        <f>IF(K6118=0,"0-0",(VLOOKUP(K6118,'[11]CONSOLIDADO PLAN DESARROLLO'!$DK$9:$DM$305,2,0)))</f>
        <v>0-0</v>
      </c>
      <c r="M6118" s="532" t="str">
        <f t="shared" si="275"/>
        <v>0-0</v>
      </c>
      <c r="N6118" s="526"/>
      <c r="O6118" s="535"/>
      <c r="AC6118" s="274"/>
    </row>
    <row r="6119" spans="1:29" x14ac:dyDescent="0.2">
      <c r="A6119" s="528"/>
      <c r="B6119" s="477" t="str">
        <f t="shared" si="274"/>
        <v xml:space="preserve"> </v>
      </c>
      <c r="C6119" s="477"/>
      <c r="D6119" s="526"/>
      <c r="E6119" s="529"/>
      <c r="F6119" s="529"/>
      <c r="G6119" s="530"/>
      <c r="H6119" s="530"/>
      <c r="I6119" s="532"/>
      <c r="J6119" s="531" t="e">
        <f>VLOOKUP(K6119,'[11]CONSOLIDADO PLAN DESARROLLO'!$DK$9:$DM6415,3,0)</f>
        <v>#N/A</v>
      </c>
      <c r="K6119" s="532"/>
      <c r="L6119" s="531" t="str">
        <f>IF(K6119=0,"0-0",(VLOOKUP(K6119,'[11]CONSOLIDADO PLAN DESARROLLO'!$DK$9:$DM$305,2,0)))</f>
        <v>0-0</v>
      </c>
      <c r="M6119" s="532" t="str">
        <f t="shared" si="275"/>
        <v>0-0</v>
      </c>
      <c r="N6119" s="526"/>
      <c r="O6119" s="535"/>
      <c r="AC6119" s="274"/>
    </row>
    <row r="6120" spans="1:29" x14ac:dyDescent="0.2">
      <c r="A6120" s="528"/>
      <c r="B6120" s="477" t="str">
        <f t="shared" si="274"/>
        <v xml:space="preserve"> </v>
      </c>
      <c r="C6120" s="477"/>
      <c r="D6120" s="526"/>
      <c r="E6120" s="529"/>
      <c r="F6120" s="529"/>
      <c r="G6120" s="530"/>
      <c r="H6120" s="530"/>
      <c r="I6120" s="532"/>
      <c r="J6120" s="531" t="e">
        <f>VLOOKUP(K6120,'[11]CONSOLIDADO PLAN DESARROLLO'!$DK$9:$DM6416,3,0)</f>
        <v>#N/A</v>
      </c>
      <c r="K6120" s="532"/>
      <c r="L6120" s="531" t="str">
        <f>IF(K6120=0,"0-0",(VLOOKUP(K6120,'[11]CONSOLIDADO PLAN DESARROLLO'!$DK$9:$DM$305,2,0)))</f>
        <v>0-0</v>
      </c>
      <c r="M6120" s="532" t="str">
        <f t="shared" si="275"/>
        <v>0-0</v>
      </c>
      <c r="N6120" s="526"/>
      <c r="O6120" s="535"/>
      <c r="AC6120" s="274"/>
    </row>
    <row r="6121" spans="1:29" x14ac:dyDescent="0.2">
      <c r="A6121" s="528"/>
      <c r="B6121" s="477" t="str">
        <f t="shared" si="274"/>
        <v xml:space="preserve"> </v>
      </c>
      <c r="C6121" s="477"/>
      <c r="D6121" s="526"/>
      <c r="E6121" s="529"/>
      <c r="F6121" s="529"/>
      <c r="G6121" s="530"/>
      <c r="H6121" s="530"/>
      <c r="I6121" s="532"/>
      <c r="J6121" s="531" t="e">
        <f>VLOOKUP(K6121,'[11]CONSOLIDADO PLAN DESARROLLO'!$DK$9:$DM6417,3,0)</f>
        <v>#N/A</v>
      </c>
      <c r="K6121" s="532"/>
      <c r="L6121" s="531" t="str">
        <f>IF(K6121=0,"0-0",(VLOOKUP(K6121,'[11]CONSOLIDADO PLAN DESARROLLO'!$DK$9:$DM$305,2,0)))</f>
        <v>0-0</v>
      </c>
      <c r="M6121" s="532" t="str">
        <f t="shared" si="275"/>
        <v>0-0</v>
      </c>
      <c r="N6121" s="526"/>
      <c r="O6121" s="535"/>
      <c r="AC6121" s="274"/>
    </row>
    <row r="6122" spans="1:29" x14ac:dyDescent="0.2">
      <c r="A6122" s="528"/>
      <c r="B6122" s="477" t="str">
        <f t="shared" si="274"/>
        <v xml:space="preserve"> </v>
      </c>
      <c r="C6122" s="477"/>
      <c r="D6122" s="526"/>
      <c r="E6122" s="529"/>
      <c r="F6122" s="529"/>
      <c r="G6122" s="530"/>
      <c r="H6122" s="530"/>
      <c r="I6122" s="532"/>
      <c r="J6122" s="531" t="e">
        <f>VLOOKUP(K6122,'[11]CONSOLIDADO PLAN DESARROLLO'!$DK$9:$DM6418,3,0)</f>
        <v>#N/A</v>
      </c>
      <c r="K6122" s="532"/>
      <c r="L6122" s="531" t="str">
        <f>IF(K6122=0,"0-0",(VLOOKUP(K6122,'[11]CONSOLIDADO PLAN DESARROLLO'!$DK$9:$DM$305,2,0)))</f>
        <v>0-0</v>
      </c>
      <c r="M6122" s="532" t="str">
        <f t="shared" si="275"/>
        <v>0-0</v>
      </c>
      <c r="N6122" s="526"/>
      <c r="O6122" s="535"/>
      <c r="AC6122" s="274"/>
    </row>
    <row r="6123" spans="1:29" x14ac:dyDescent="0.2">
      <c r="A6123" s="528"/>
      <c r="B6123" s="477" t="str">
        <f t="shared" si="274"/>
        <v xml:space="preserve"> </v>
      </c>
      <c r="C6123" s="477"/>
      <c r="D6123" s="526"/>
      <c r="E6123" s="529"/>
      <c r="F6123" s="529"/>
      <c r="G6123" s="530"/>
      <c r="H6123" s="530"/>
      <c r="I6123" s="532"/>
      <c r="J6123" s="531" t="e">
        <f>VLOOKUP(K6123,'[11]CONSOLIDADO PLAN DESARROLLO'!$DK$9:$DM6419,3,0)</f>
        <v>#N/A</v>
      </c>
      <c r="K6123" s="532"/>
      <c r="L6123" s="531" t="str">
        <f>IF(K6123=0,"0-0",(VLOOKUP(K6123,'[11]CONSOLIDADO PLAN DESARROLLO'!$DK$9:$DM$305,2,0)))</f>
        <v>0-0</v>
      </c>
      <c r="M6123" s="532" t="str">
        <f t="shared" si="275"/>
        <v>0-0</v>
      </c>
      <c r="N6123" s="526"/>
      <c r="O6123" s="535"/>
      <c r="AC6123" s="274"/>
    </row>
    <row r="6124" spans="1:29" x14ac:dyDescent="0.2">
      <c r="A6124" s="528"/>
      <c r="B6124" s="477" t="str">
        <f t="shared" si="274"/>
        <v xml:space="preserve"> </v>
      </c>
      <c r="C6124" s="477"/>
      <c r="D6124" s="526"/>
      <c r="E6124" s="529"/>
      <c r="F6124" s="529"/>
      <c r="G6124" s="530"/>
      <c r="H6124" s="530"/>
      <c r="I6124" s="532"/>
      <c r="J6124" s="531" t="e">
        <f>VLOOKUP(K6124,'[11]CONSOLIDADO PLAN DESARROLLO'!$DK$9:$DM6420,3,0)</f>
        <v>#N/A</v>
      </c>
      <c r="K6124" s="532"/>
      <c r="L6124" s="531" t="str">
        <f>IF(K6124=0,"0-0",(VLOOKUP(K6124,'[11]CONSOLIDADO PLAN DESARROLLO'!$DK$9:$DM$305,2,0)))</f>
        <v>0-0</v>
      </c>
      <c r="M6124" s="532" t="str">
        <f t="shared" si="275"/>
        <v>0-0</v>
      </c>
      <c r="N6124" s="526"/>
      <c r="O6124" s="535"/>
      <c r="AC6124" s="274"/>
    </row>
    <row r="6125" spans="1:29" x14ac:dyDescent="0.2">
      <c r="A6125" s="528"/>
      <c r="B6125" s="477" t="str">
        <f t="shared" si="274"/>
        <v xml:space="preserve"> </v>
      </c>
      <c r="C6125" s="477"/>
      <c r="D6125" s="526"/>
      <c r="E6125" s="529"/>
      <c r="F6125" s="529"/>
      <c r="G6125" s="530"/>
      <c r="H6125" s="530"/>
      <c r="I6125" s="532"/>
      <c r="J6125" s="531" t="e">
        <f>VLOOKUP(K6125,'[11]CONSOLIDADO PLAN DESARROLLO'!$DK$9:$DM6421,3,0)</f>
        <v>#N/A</v>
      </c>
      <c r="K6125" s="532"/>
      <c r="L6125" s="531" t="str">
        <f>IF(K6125=0,"0-0",(VLOOKUP(K6125,'[11]CONSOLIDADO PLAN DESARROLLO'!$DK$9:$DM$305,2,0)))</f>
        <v>0-0</v>
      </c>
      <c r="M6125" s="532" t="str">
        <f t="shared" si="275"/>
        <v>0-0</v>
      </c>
      <c r="N6125" s="526"/>
      <c r="O6125" s="535"/>
      <c r="AC6125" s="274"/>
    </row>
    <row r="6126" spans="1:29" x14ac:dyDescent="0.2">
      <c r="A6126" s="528"/>
      <c r="B6126" s="477" t="str">
        <f t="shared" si="274"/>
        <v xml:space="preserve"> </v>
      </c>
      <c r="C6126" s="477"/>
      <c r="D6126" s="526"/>
      <c r="E6126" s="529"/>
      <c r="F6126" s="529"/>
      <c r="G6126" s="530"/>
      <c r="H6126" s="530"/>
      <c r="I6126" s="532"/>
      <c r="J6126" s="531" t="e">
        <f>VLOOKUP(K6126,'[11]CONSOLIDADO PLAN DESARROLLO'!$DK$9:$DM6422,3,0)</f>
        <v>#N/A</v>
      </c>
      <c r="K6126" s="532"/>
      <c r="L6126" s="531" t="str">
        <f>IF(K6126=0,"0-0",(VLOOKUP(K6126,'[11]CONSOLIDADO PLAN DESARROLLO'!$DK$9:$DM$305,2,0)))</f>
        <v>0-0</v>
      </c>
      <c r="M6126" s="532" t="str">
        <f t="shared" si="275"/>
        <v>0-0</v>
      </c>
      <c r="N6126" s="526"/>
      <c r="O6126" s="535"/>
      <c r="AC6126" s="274"/>
    </row>
    <row r="6127" spans="1:29" x14ac:dyDescent="0.2">
      <c r="A6127" s="528"/>
      <c r="B6127" s="477" t="str">
        <f t="shared" si="274"/>
        <v xml:space="preserve"> </v>
      </c>
      <c r="C6127" s="477"/>
      <c r="D6127" s="526"/>
      <c r="E6127" s="529"/>
      <c r="F6127" s="529"/>
      <c r="G6127" s="530"/>
      <c r="H6127" s="530"/>
      <c r="I6127" s="532"/>
      <c r="J6127" s="531" t="e">
        <f>VLOOKUP(K6127,'[11]CONSOLIDADO PLAN DESARROLLO'!$DK$9:$DM6423,3,0)</f>
        <v>#N/A</v>
      </c>
      <c r="K6127" s="532"/>
      <c r="L6127" s="531" t="str">
        <f>IF(K6127=0,"0-0",(VLOOKUP(K6127,'[11]CONSOLIDADO PLAN DESARROLLO'!$DK$9:$DM$305,2,0)))</f>
        <v>0-0</v>
      </c>
      <c r="M6127" s="532" t="str">
        <f t="shared" si="275"/>
        <v>0-0</v>
      </c>
      <c r="N6127" s="526"/>
      <c r="O6127" s="535"/>
      <c r="AC6127" s="274"/>
    </row>
    <row r="6128" spans="1:29" x14ac:dyDescent="0.2">
      <c r="A6128" s="528"/>
      <c r="B6128" s="477" t="str">
        <f t="shared" si="274"/>
        <v xml:space="preserve"> </v>
      </c>
      <c r="C6128" s="477"/>
      <c r="D6128" s="526"/>
      <c r="E6128" s="529"/>
      <c r="F6128" s="529"/>
      <c r="G6128" s="530"/>
      <c r="H6128" s="530"/>
      <c r="I6128" s="532"/>
      <c r="J6128" s="531" t="e">
        <f>VLOOKUP(K6128,'[11]CONSOLIDADO PLAN DESARROLLO'!$DK$9:$DM6424,3,0)</f>
        <v>#N/A</v>
      </c>
      <c r="K6128" s="532"/>
      <c r="L6128" s="531" t="str">
        <f>IF(K6128=0,"0-0",(VLOOKUP(K6128,'[11]CONSOLIDADO PLAN DESARROLLO'!$DK$9:$DM$305,2,0)))</f>
        <v>0-0</v>
      </c>
      <c r="M6128" s="532" t="str">
        <f t="shared" si="275"/>
        <v>0-0</v>
      </c>
      <c r="N6128" s="526"/>
      <c r="O6128" s="535"/>
      <c r="AC6128" s="274"/>
    </row>
    <row r="6129" spans="1:29" x14ac:dyDescent="0.2">
      <c r="A6129" s="528"/>
      <c r="B6129" s="477" t="str">
        <f t="shared" si="274"/>
        <v xml:space="preserve"> </v>
      </c>
      <c r="C6129" s="477"/>
      <c r="D6129" s="526"/>
      <c r="E6129" s="529"/>
      <c r="F6129" s="529"/>
      <c r="G6129" s="530"/>
      <c r="H6129" s="530"/>
      <c r="I6129" s="532"/>
      <c r="J6129" s="531" t="e">
        <f>VLOOKUP(K6129,'[11]CONSOLIDADO PLAN DESARROLLO'!$DK$9:$DM6425,3,0)</f>
        <v>#N/A</v>
      </c>
      <c r="K6129" s="532"/>
      <c r="L6129" s="531" t="str">
        <f>IF(K6129=0,"0-0",(VLOOKUP(K6129,'[11]CONSOLIDADO PLAN DESARROLLO'!$DK$9:$DM$305,2,0)))</f>
        <v>0-0</v>
      </c>
      <c r="M6129" s="532" t="str">
        <f t="shared" si="275"/>
        <v>0-0</v>
      </c>
      <c r="N6129" s="526"/>
      <c r="O6129" s="535"/>
      <c r="AC6129" s="274"/>
    </row>
    <row r="6130" spans="1:29" x14ac:dyDescent="0.2">
      <c r="A6130" s="528"/>
      <c r="B6130" s="477" t="str">
        <f t="shared" si="274"/>
        <v xml:space="preserve"> </v>
      </c>
      <c r="C6130" s="477"/>
      <c r="D6130" s="526"/>
      <c r="E6130" s="529"/>
      <c r="F6130" s="529"/>
      <c r="G6130" s="530"/>
      <c r="H6130" s="530"/>
      <c r="I6130" s="532"/>
      <c r="J6130" s="531" t="e">
        <f>VLOOKUP(K6130,'[11]CONSOLIDADO PLAN DESARROLLO'!$DK$9:$DM6426,3,0)</f>
        <v>#N/A</v>
      </c>
      <c r="K6130" s="532"/>
      <c r="L6130" s="531" t="str">
        <f>IF(K6130=0,"0-0",(VLOOKUP(K6130,'[11]CONSOLIDADO PLAN DESARROLLO'!$DK$9:$DM$305,2,0)))</f>
        <v>0-0</v>
      </c>
      <c r="M6130" s="532" t="str">
        <f t="shared" si="275"/>
        <v>0-0</v>
      </c>
      <c r="N6130" s="526"/>
      <c r="O6130" s="535"/>
      <c r="AC6130" s="274"/>
    </row>
    <row r="6131" spans="1:29" x14ac:dyDescent="0.2">
      <c r="A6131" s="528"/>
      <c r="B6131" s="477" t="str">
        <f t="shared" si="274"/>
        <v xml:space="preserve"> </v>
      </c>
      <c r="C6131" s="477"/>
      <c r="D6131" s="526"/>
      <c r="E6131" s="529"/>
      <c r="F6131" s="529"/>
      <c r="G6131" s="530"/>
      <c r="H6131" s="530"/>
      <c r="I6131" s="532"/>
      <c r="J6131" s="531" t="e">
        <f>VLOOKUP(K6131,'[11]CONSOLIDADO PLAN DESARROLLO'!$DK$9:$DM6427,3,0)</f>
        <v>#N/A</v>
      </c>
      <c r="K6131" s="532"/>
      <c r="L6131" s="531" t="str">
        <f>IF(K6131=0,"0-0",(VLOOKUP(K6131,'[11]CONSOLIDADO PLAN DESARROLLO'!$DK$9:$DM$305,2,0)))</f>
        <v>0-0</v>
      </c>
      <c r="M6131" s="532" t="str">
        <f t="shared" si="275"/>
        <v>0-0</v>
      </c>
      <c r="N6131" s="526"/>
      <c r="O6131" s="535"/>
      <c r="AC6131" s="274"/>
    </row>
    <row r="6132" spans="1:29" x14ac:dyDescent="0.2">
      <c r="A6132" s="528"/>
      <c r="B6132" s="477" t="str">
        <f t="shared" si="274"/>
        <v xml:space="preserve"> </v>
      </c>
      <c r="C6132" s="477"/>
      <c r="D6132" s="526"/>
      <c r="E6132" s="529"/>
      <c r="F6132" s="529"/>
      <c r="G6132" s="530"/>
      <c r="H6132" s="530"/>
      <c r="I6132" s="532"/>
      <c r="J6132" s="531" t="e">
        <f>VLOOKUP(K6132,'[11]CONSOLIDADO PLAN DESARROLLO'!$DK$9:$DM6428,3,0)</f>
        <v>#N/A</v>
      </c>
      <c r="K6132" s="532"/>
      <c r="L6132" s="531" t="str">
        <f>IF(K6132=0,"0-0",(VLOOKUP(K6132,'[11]CONSOLIDADO PLAN DESARROLLO'!$DK$9:$DM$305,2,0)))</f>
        <v>0-0</v>
      </c>
      <c r="M6132" s="532" t="str">
        <f t="shared" si="275"/>
        <v>0-0</v>
      </c>
      <c r="N6132" s="526"/>
      <c r="O6132" s="535"/>
      <c r="AC6132" s="274"/>
    </row>
    <row r="6133" spans="1:29" x14ac:dyDescent="0.2">
      <c r="A6133" s="528"/>
      <c r="B6133" s="477" t="str">
        <f t="shared" si="274"/>
        <v xml:space="preserve"> </v>
      </c>
      <c r="C6133" s="477"/>
      <c r="D6133" s="526"/>
      <c r="E6133" s="529"/>
      <c r="F6133" s="529"/>
      <c r="G6133" s="530"/>
      <c r="H6133" s="530"/>
      <c r="I6133" s="532"/>
      <c r="J6133" s="531" t="e">
        <f>VLOOKUP(K6133,'[11]CONSOLIDADO PLAN DESARROLLO'!$DK$9:$DM6429,3,0)</f>
        <v>#N/A</v>
      </c>
      <c r="K6133" s="532"/>
      <c r="L6133" s="531" t="str">
        <f>IF(K6133=0,"0-0",(VLOOKUP(K6133,'[11]CONSOLIDADO PLAN DESARROLLO'!$DK$9:$DM$305,2,0)))</f>
        <v>0-0</v>
      </c>
      <c r="M6133" s="532" t="str">
        <f t="shared" si="275"/>
        <v>0-0</v>
      </c>
      <c r="N6133" s="526"/>
      <c r="O6133" s="535"/>
      <c r="AC6133" s="274"/>
    </row>
    <row r="6134" spans="1:29" x14ac:dyDescent="0.2">
      <c r="A6134" s="528"/>
      <c r="B6134" s="477" t="str">
        <f t="shared" si="274"/>
        <v xml:space="preserve"> </v>
      </c>
      <c r="C6134" s="477"/>
      <c r="D6134" s="526"/>
      <c r="E6134" s="529"/>
      <c r="F6134" s="529"/>
      <c r="G6134" s="530"/>
      <c r="H6134" s="530"/>
      <c r="I6134" s="532"/>
      <c r="J6134" s="531" t="e">
        <f>VLOOKUP(K6134,'[11]CONSOLIDADO PLAN DESARROLLO'!$DK$9:$DM6430,3,0)</f>
        <v>#N/A</v>
      </c>
      <c r="K6134" s="532"/>
      <c r="L6134" s="531" t="str">
        <f>IF(K6134=0,"0-0",(VLOOKUP(K6134,'[11]CONSOLIDADO PLAN DESARROLLO'!$DK$9:$DM$305,2,0)))</f>
        <v>0-0</v>
      </c>
      <c r="M6134" s="532" t="str">
        <f t="shared" si="275"/>
        <v>0-0</v>
      </c>
      <c r="N6134" s="526"/>
      <c r="O6134" s="535"/>
      <c r="AC6134" s="274"/>
    </row>
    <row r="6135" spans="1:29" x14ac:dyDescent="0.2">
      <c r="A6135" s="528"/>
      <c r="B6135" s="477" t="str">
        <f t="shared" si="274"/>
        <v xml:space="preserve"> </v>
      </c>
      <c r="C6135" s="477"/>
      <c r="D6135" s="526"/>
      <c r="E6135" s="529"/>
      <c r="F6135" s="529"/>
      <c r="G6135" s="530"/>
      <c r="H6135" s="530"/>
      <c r="I6135" s="532"/>
      <c r="J6135" s="531" t="e">
        <f>VLOOKUP(K6135,'[11]CONSOLIDADO PLAN DESARROLLO'!$DK$9:$DM6431,3,0)</f>
        <v>#N/A</v>
      </c>
      <c r="K6135" s="532"/>
      <c r="L6135" s="531" t="str">
        <f>IF(K6135=0,"0-0",(VLOOKUP(K6135,'[11]CONSOLIDADO PLAN DESARROLLO'!$DK$9:$DM$305,2,0)))</f>
        <v>0-0</v>
      </c>
      <c r="M6135" s="532" t="str">
        <f t="shared" si="275"/>
        <v>0-0</v>
      </c>
      <c r="N6135" s="526"/>
      <c r="O6135" s="535"/>
      <c r="AC6135" s="274"/>
    </row>
    <row r="6136" spans="1:29" x14ac:dyDescent="0.2">
      <c r="A6136" s="528"/>
      <c r="B6136" s="477" t="str">
        <f t="shared" si="274"/>
        <v xml:space="preserve"> </v>
      </c>
      <c r="C6136" s="477"/>
      <c r="D6136" s="526"/>
      <c r="E6136" s="529"/>
      <c r="F6136" s="529"/>
      <c r="G6136" s="530"/>
      <c r="H6136" s="530"/>
      <c r="I6136" s="532"/>
      <c r="J6136" s="531" t="e">
        <f>VLOOKUP(K6136,'[11]CONSOLIDADO PLAN DESARROLLO'!$DK$9:$DM6432,3,0)</f>
        <v>#N/A</v>
      </c>
      <c r="K6136" s="532"/>
      <c r="L6136" s="531" t="str">
        <f>IF(K6136=0,"0-0",(VLOOKUP(K6136,'[11]CONSOLIDADO PLAN DESARROLLO'!$DK$9:$DM$305,2,0)))</f>
        <v>0-0</v>
      </c>
      <c r="M6136" s="532" t="str">
        <f t="shared" si="275"/>
        <v>0-0</v>
      </c>
      <c r="N6136" s="526"/>
      <c r="O6136" s="535"/>
      <c r="AC6136" s="274"/>
    </row>
    <row r="6137" spans="1:29" x14ac:dyDescent="0.2">
      <c r="A6137" s="528"/>
      <c r="B6137" s="477" t="str">
        <f t="shared" si="274"/>
        <v xml:space="preserve"> </v>
      </c>
      <c r="C6137" s="477"/>
      <c r="D6137" s="526"/>
      <c r="E6137" s="529"/>
      <c r="F6137" s="529"/>
      <c r="G6137" s="530"/>
      <c r="H6137" s="530"/>
      <c r="I6137" s="532"/>
      <c r="J6137" s="531" t="e">
        <f>VLOOKUP(K6137,'[11]CONSOLIDADO PLAN DESARROLLO'!$DK$9:$DM6433,3,0)</f>
        <v>#N/A</v>
      </c>
      <c r="K6137" s="532"/>
      <c r="L6137" s="531" t="str">
        <f>IF(K6137=0,"0-0",(VLOOKUP(K6137,'[11]CONSOLIDADO PLAN DESARROLLO'!$DK$9:$DM$305,2,0)))</f>
        <v>0-0</v>
      </c>
      <c r="M6137" s="532" t="str">
        <f t="shared" si="275"/>
        <v>0-0</v>
      </c>
      <c r="N6137" s="526"/>
      <c r="O6137" s="535"/>
      <c r="AC6137" s="274"/>
    </row>
    <row r="6138" spans="1:29" x14ac:dyDescent="0.2">
      <c r="A6138" s="528"/>
      <c r="B6138" s="477" t="str">
        <f t="shared" si="274"/>
        <v xml:space="preserve"> </v>
      </c>
      <c r="C6138" s="477"/>
      <c r="D6138" s="526"/>
      <c r="E6138" s="529"/>
      <c r="F6138" s="529"/>
      <c r="G6138" s="530"/>
      <c r="H6138" s="530"/>
      <c r="I6138" s="532"/>
      <c r="J6138" s="531" t="e">
        <f>VLOOKUP(K6138,'[11]CONSOLIDADO PLAN DESARROLLO'!$DK$9:$DM6434,3,0)</f>
        <v>#N/A</v>
      </c>
      <c r="K6138" s="532"/>
      <c r="L6138" s="531" t="str">
        <f>IF(K6138=0,"0-0",(VLOOKUP(K6138,'[11]CONSOLIDADO PLAN DESARROLLO'!$DK$9:$DM$305,2,0)))</f>
        <v>0-0</v>
      </c>
      <c r="M6138" s="532" t="str">
        <f t="shared" si="275"/>
        <v>0-0</v>
      </c>
      <c r="N6138" s="526"/>
      <c r="O6138" s="535"/>
      <c r="AC6138" s="274"/>
    </row>
    <row r="6139" spans="1:29" x14ac:dyDescent="0.2">
      <c r="A6139" s="528"/>
      <c r="B6139" s="477" t="str">
        <f t="shared" si="274"/>
        <v xml:space="preserve"> </v>
      </c>
      <c r="C6139" s="477"/>
      <c r="D6139" s="526"/>
      <c r="E6139" s="529"/>
      <c r="F6139" s="529"/>
      <c r="G6139" s="530"/>
      <c r="H6139" s="530"/>
      <c r="I6139" s="532"/>
      <c r="J6139" s="531" t="e">
        <f>VLOOKUP(K6139,'[11]CONSOLIDADO PLAN DESARROLLO'!$DK$9:$DM6435,3,0)</f>
        <v>#N/A</v>
      </c>
      <c r="K6139" s="532"/>
      <c r="L6139" s="531" t="str">
        <f>IF(K6139=0,"0-0",(VLOOKUP(K6139,'[11]CONSOLIDADO PLAN DESARROLLO'!$DK$9:$DM$305,2,0)))</f>
        <v>0-0</v>
      </c>
      <c r="M6139" s="532" t="str">
        <f t="shared" si="275"/>
        <v>0-0</v>
      </c>
      <c r="N6139" s="526"/>
      <c r="O6139" s="535"/>
      <c r="AC6139" s="274"/>
    </row>
    <row r="6140" spans="1:29" x14ac:dyDescent="0.2">
      <c r="A6140" s="528"/>
      <c r="B6140" s="477" t="str">
        <f t="shared" si="274"/>
        <v xml:space="preserve"> </v>
      </c>
      <c r="C6140" s="477"/>
      <c r="D6140" s="526"/>
      <c r="E6140" s="529"/>
      <c r="F6140" s="529"/>
      <c r="G6140" s="530"/>
      <c r="H6140" s="530"/>
      <c r="I6140" s="532"/>
      <c r="J6140" s="531" t="e">
        <f>VLOOKUP(K6140,'[11]CONSOLIDADO PLAN DESARROLLO'!$DK$9:$DM6436,3,0)</f>
        <v>#N/A</v>
      </c>
      <c r="K6140" s="532"/>
      <c r="L6140" s="531" t="str">
        <f>IF(K6140=0,"0-0",(VLOOKUP(K6140,'[11]CONSOLIDADO PLAN DESARROLLO'!$DK$9:$DM$305,2,0)))</f>
        <v>0-0</v>
      </c>
      <c r="M6140" s="532" t="str">
        <f t="shared" si="275"/>
        <v>0-0</v>
      </c>
      <c r="N6140" s="526"/>
      <c r="O6140" s="535"/>
      <c r="AC6140" s="274"/>
    </row>
    <row r="6141" spans="1:29" x14ac:dyDescent="0.2">
      <c r="A6141" s="528"/>
      <c r="B6141" s="477" t="str">
        <f t="shared" si="274"/>
        <v xml:space="preserve"> </v>
      </c>
      <c r="C6141" s="477"/>
      <c r="D6141" s="526"/>
      <c r="E6141" s="529"/>
      <c r="F6141" s="529"/>
      <c r="G6141" s="530"/>
      <c r="H6141" s="530"/>
      <c r="I6141" s="532"/>
      <c r="J6141" s="531" t="e">
        <f>VLOOKUP(K6141,'[11]CONSOLIDADO PLAN DESARROLLO'!$DK$9:$DM6437,3,0)</f>
        <v>#N/A</v>
      </c>
      <c r="K6141" s="532"/>
      <c r="L6141" s="531" t="str">
        <f>IF(K6141=0,"0-0",(VLOOKUP(K6141,'[11]CONSOLIDADO PLAN DESARROLLO'!$DK$9:$DM$305,2,0)))</f>
        <v>0-0</v>
      </c>
      <c r="M6141" s="532" t="str">
        <f t="shared" si="275"/>
        <v>0-0</v>
      </c>
      <c r="N6141" s="526"/>
      <c r="O6141" s="535"/>
      <c r="AC6141" s="274"/>
    </row>
    <row r="6142" spans="1:29" x14ac:dyDescent="0.2">
      <c r="A6142" s="528"/>
      <c r="B6142" s="477" t="str">
        <f t="shared" si="274"/>
        <v xml:space="preserve"> </v>
      </c>
      <c r="C6142" s="477"/>
      <c r="D6142" s="526"/>
      <c r="E6142" s="529"/>
      <c r="F6142" s="529"/>
      <c r="G6142" s="530"/>
      <c r="H6142" s="530"/>
      <c r="I6142" s="532"/>
      <c r="J6142" s="531" t="e">
        <f>VLOOKUP(K6142,'[11]CONSOLIDADO PLAN DESARROLLO'!$DK$9:$DM6438,3,0)</f>
        <v>#N/A</v>
      </c>
      <c r="K6142" s="532"/>
      <c r="L6142" s="531" t="str">
        <f>IF(K6142=0,"0-0",(VLOOKUP(K6142,'[11]CONSOLIDADO PLAN DESARROLLO'!$DK$9:$DM$305,2,0)))</f>
        <v>0-0</v>
      </c>
      <c r="M6142" s="532" t="str">
        <f t="shared" si="275"/>
        <v>0-0</v>
      </c>
      <c r="N6142" s="526"/>
      <c r="O6142" s="535"/>
      <c r="AC6142" s="274"/>
    </row>
    <row r="6143" spans="1:29" x14ac:dyDescent="0.2">
      <c r="A6143" s="528"/>
      <c r="B6143" s="477" t="str">
        <f t="shared" si="274"/>
        <v xml:space="preserve"> </v>
      </c>
      <c r="C6143" s="477"/>
      <c r="D6143" s="526"/>
      <c r="E6143" s="529"/>
      <c r="F6143" s="529"/>
      <c r="G6143" s="530"/>
      <c r="H6143" s="530"/>
      <c r="I6143" s="532"/>
      <c r="J6143" s="531" t="e">
        <f>VLOOKUP(K6143,'[11]CONSOLIDADO PLAN DESARROLLO'!$DK$9:$DM6439,3,0)</f>
        <v>#N/A</v>
      </c>
      <c r="K6143" s="532"/>
      <c r="L6143" s="531" t="str">
        <f>IF(K6143=0,"0-0",(VLOOKUP(K6143,'[11]CONSOLIDADO PLAN DESARROLLO'!$DK$9:$DM$305,2,0)))</f>
        <v>0-0</v>
      </c>
      <c r="M6143" s="532" t="str">
        <f t="shared" si="275"/>
        <v>0-0</v>
      </c>
      <c r="N6143" s="526"/>
      <c r="O6143" s="535"/>
      <c r="AC6143" s="274"/>
    </row>
    <row r="6144" spans="1:29" x14ac:dyDescent="0.2">
      <c r="A6144" s="528"/>
      <c r="B6144" s="477" t="str">
        <f t="shared" si="274"/>
        <v xml:space="preserve"> </v>
      </c>
      <c r="C6144" s="477"/>
      <c r="D6144" s="526"/>
      <c r="E6144" s="529"/>
      <c r="F6144" s="529"/>
      <c r="G6144" s="530"/>
      <c r="H6144" s="530"/>
      <c r="I6144" s="532"/>
      <c r="J6144" s="531" t="e">
        <f>VLOOKUP(K6144,'[11]CONSOLIDADO PLAN DESARROLLO'!$DK$9:$DM6440,3,0)</f>
        <v>#N/A</v>
      </c>
      <c r="K6144" s="532"/>
      <c r="L6144" s="531" t="str">
        <f>IF(K6144=0,"0-0",(VLOOKUP(K6144,'[11]CONSOLIDADO PLAN DESARROLLO'!$DK$9:$DM$305,2,0)))</f>
        <v>0-0</v>
      </c>
      <c r="M6144" s="532" t="str">
        <f t="shared" si="275"/>
        <v>0-0</v>
      </c>
      <c r="N6144" s="526"/>
      <c r="O6144" s="535"/>
      <c r="AC6144" s="274"/>
    </row>
    <row r="6145" spans="1:29" x14ac:dyDescent="0.2">
      <c r="A6145" s="528"/>
      <c r="B6145" s="477" t="str">
        <f t="shared" si="274"/>
        <v xml:space="preserve"> </v>
      </c>
      <c r="C6145" s="477"/>
      <c r="D6145" s="526"/>
      <c r="E6145" s="529"/>
      <c r="F6145" s="529"/>
      <c r="G6145" s="530"/>
      <c r="H6145" s="530"/>
      <c r="I6145" s="532"/>
      <c r="J6145" s="531" t="e">
        <f>VLOOKUP(K6145,'[11]CONSOLIDADO PLAN DESARROLLO'!$DK$9:$DM6441,3,0)</f>
        <v>#N/A</v>
      </c>
      <c r="K6145" s="532"/>
      <c r="L6145" s="531" t="str">
        <f>IF(K6145=0,"0-0",(VLOOKUP(K6145,'[11]CONSOLIDADO PLAN DESARROLLO'!$DK$9:$DM$305,2,0)))</f>
        <v>0-0</v>
      </c>
      <c r="M6145" s="532" t="str">
        <f t="shared" si="275"/>
        <v>0-0</v>
      </c>
      <c r="N6145" s="526"/>
      <c r="O6145" s="535"/>
      <c r="AC6145" s="274"/>
    </row>
    <row r="6146" spans="1:29" x14ac:dyDescent="0.2">
      <c r="A6146" s="528"/>
      <c r="B6146" s="477" t="str">
        <f t="shared" si="274"/>
        <v xml:space="preserve"> </v>
      </c>
      <c r="C6146" s="477"/>
      <c r="D6146" s="526"/>
      <c r="E6146" s="529"/>
      <c r="F6146" s="529"/>
      <c r="G6146" s="530"/>
      <c r="H6146" s="530"/>
      <c r="I6146" s="532"/>
      <c r="J6146" s="531" t="e">
        <f>VLOOKUP(K6146,'[11]CONSOLIDADO PLAN DESARROLLO'!$DK$9:$DM6442,3,0)</f>
        <v>#N/A</v>
      </c>
      <c r="K6146" s="532"/>
      <c r="L6146" s="531" t="str">
        <f>IF(K6146=0,"0-0",(VLOOKUP(K6146,'[11]CONSOLIDADO PLAN DESARROLLO'!$DK$9:$DM$305,2,0)))</f>
        <v>0-0</v>
      </c>
      <c r="M6146" s="532" t="str">
        <f t="shared" si="275"/>
        <v>0-0</v>
      </c>
      <c r="N6146" s="526"/>
      <c r="O6146" s="535"/>
      <c r="AC6146" s="274"/>
    </row>
    <row r="6147" spans="1:29" x14ac:dyDescent="0.2">
      <c r="A6147" s="528"/>
      <c r="B6147" s="477" t="str">
        <f t="shared" ref="B6147:B6210" si="276">+CONCATENATE(C6147," ",(LEFT(I6147,(3))))</f>
        <v xml:space="preserve"> </v>
      </c>
      <c r="C6147" s="477"/>
      <c r="D6147" s="526"/>
      <c r="E6147" s="529"/>
      <c r="F6147" s="529"/>
      <c r="G6147" s="530"/>
      <c r="H6147" s="530"/>
      <c r="I6147" s="532"/>
      <c r="J6147" s="531" t="e">
        <f>VLOOKUP(K6147,'[11]CONSOLIDADO PLAN DESARROLLO'!$DK$9:$DM6443,3,0)</f>
        <v>#N/A</v>
      </c>
      <c r="K6147" s="532"/>
      <c r="L6147" s="531" t="str">
        <f>IF(K6147=0,"0-0",(VLOOKUP(K6147,'[11]CONSOLIDADO PLAN DESARROLLO'!$DK$9:$DM$305,2,0)))</f>
        <v>0-0</v>
      </c>
      <c r="M6147" s="532" t="str">
        <f t="shared" ref="M6147:M6210" si="277">IF(I6147=0,"0-0",(VLOOKUP(I6147,$Q$2:$V$191,$P$1,0)))</f>
        <v>0-0</v>
      </c>
      <c r="N6147" s="526"/>
      <c r="O6147" s="535"/>
      <c r="AC6147" s="274"/>
    </row>
    <row r="6148" spans="1:29" x14ac:dyDescent="0.2">
      <c r="A6148" s="528"/>
      <c r="B6148" s="477" t="str">
        <f t="shared" si="276"/>
        <v xml:space="preserve"> </v>
      </c>
      <c r="C6148" s="477"/>
      <c r="D6148" s="526"/>
      <c r="E6148" s="529"/>
      <c r="F6148" s="529"/>
      <c r="G6148" s="530"/>
      <c r="H6148" s="530"/>
      <c r="I6148" s="532"/>
      <c r="J6148" s="531" t="e">
        <f>VLOOKUP(K6148,'[11]CONSOLIDADO PLAN DESARROLLO'!$DK$9:$DM6444,3,0)</f>
        <v>#N/A</v>
      </c>
      <c r="K6148" s="532"/>
      <c r="L6148" s="531" t="str">
        <f>IF(K6148=0,"0-0",(VLOOKUP(K6148,'[11]CONSOLIDADO PLAN DESARROLLO'!$DK$9:$DM$305,2,0)))</f>
        <v>0-0</v>
      </c>
      <c r="M6148" s="532" t="str">
        <f t="shared" si="277"/>
        <v>0-0</v>
      </c>
      <c r="N6148" s="526"/>
      <c r="O6148" s="535"/>
      <c r="AC6148" s="274"/>
    </row>
    <row r="6149" spans="1:29" x14ac:dyDescent="0.2">
      <c r="A6149" s="528"/>
      <c r="B6149" s="477" t="str">
        <f t="shared" si="276"/>
        <v xml:space="preserve"> </v>
      </c>
      <c r="C6149" s="477"/>
      <c r="D6149" s="526"/>
      <c r="E6149" s="529"/>
      <c r="F6149" s="529"/>
      <c r="G6149" s="530"/>
      <c r="H6149" s="530"/>
      <c r="I6149" s="532"/>
      <c r="J6149" s="531" t="e">
        <f>VLOOKUP(K6149,'[11]CONSOLIDADO PLAN DESARROLLO'!$DK$9:$DM6445,3,0)</f>
        <v>#N/A</v>
      </c>
      <c r="K6149" s="532"/>
      <c r="L6149" s="531" t="str">
        <f>IF(K6149=0,"0-0",(VLOOKUP(K6149,'[11]CONSOLIDADO PLAN DESARROLLO'!$DK$9:$DM$305,2,0)))</f>
        <v>0-0</v>
      </c>
      <c r="M6149" s="532" t="str">
        <f t="shared" si="277"/>
        <v>0-0</v>
      </c>
      <c r="N6149" s="526"/>
      <c r="O6149" s="535"/>
      <c r="AC6149" s="274"/>
    </row>
    <row r="6150" spans="1:29" x14ac:dyDescent="0.2">
      <c r="A6150" s="528"/>
      <c r="B6150" s="477" t="str">
        <f t="shared" si="276"/>
        <v xml:space="preserve"> </v>
      </c>
      <c r="C6150" s="477"/>
      <c r="D6150" s="526"/>
      <c r="E6150" s="529"/>
      <c r="F6150" s="529"/>
      <c r="G6150" s="530"/>
      <c r="H6150" s="530"/>
      <c r="I6150" s="532"/>
      <c r="J6150" s="531" t="e">
        <f>VLOOKUP(K6150,'[11]CONSOLIDADO PLAN DESARROLLO'!$DK$9:$DM6446,3,0)</f>
        <v>#N/A</v>
      </c>
      <c r="K6150" s="532"/>
      <c r="L6150" s="531" t="str">
        <f>IF(K6150=0,"0-0",(VLOOKUP(K6150,'[11]CONSOLIDADO PLAN DESARROLLO'!$DK$9:$DM$305,2,0)))</f>
        <v>0-0</v>
      </c>
      <c r="M6150" s="532" t="str">
        <f t="shared" si="277"/>
        <v>0-0</v>
      </c>
      <c r="N6150" s="526"/>
      <c r="O6150" s="535"/>
      <c r="AC6150" s="274"/>
    </row>
    <row r="6151" spans="1:29" x14ac:dyDescent="0.2">
      <c r="A6151" s="528"/>
      <c r="B6151" s="477" t="str">
        <f t="shared" si="276"/>
        <v xml:space="preserve"> </v>
      </c>
      <c r="C6151" s="477"/>
      <c r="D6151" s="526"/>
      <c r="E6151" s="529"/>
      <c r="F6151" s="529"/>
      <c r="G6151" s="530"/>
      <c r="H6151" s="530"/>
      <c r="I6151" s="532"/>
      <c r="J6151" s="531" t="e">
        <f>VLOOKUP(K6151,'[11]CONSOLIDADO PLAN DESARROLLO'!$DK$9:$DM6447,3,0)</f>
        <v>#N/A</v>
      </c>
      <c r="K6151" s="532"/>
      <c r="L6151" s="531" t="str">
        <f>IF(K6151=0,"0-0",(VLOOKUP(K6151,'[11]CONSOLIDADO PLAN DESARROLLO'!$DK$9:$DM$305,2,0)))</f>
        <v>0-0</v>
      </c>
      <c r="M6151" s="532" t="str">
        <f t="shared" si="277"/>
        <v>0-0</v>
      </c>
      <c r="N6151" s="526"/>
      <c r="O6151" s="535"/>
      <c r="AC6151" s="274"/>
    </row>
    <row r="6152" spans="1:29" x14ac:dyDescent="0.2">
      <c r="A6152" s="528"/>
      <c r="B6152" s="477" t="str">
        <f t="shared" si="276"/>
        <v xml:space="preserve"> </v>
      </c>
      <c r="C6152" s="477"/>
      <c r="D6152" s="526"/>
      <c r="E6152" s="529"/>
      <c r="F6152" s="529"/>
      <c r="G6152" s="530"/>
      <c r="H6152" s="530"/>
      <c r="I6152" s="532"/>
      <c r="J6152" s="531" t="e">
        <f>VLOOKUP(K6152,'[11]CONSOLIDADO PLAN DESARROLLO'!$DK$9:$DM6448,3,0)</f>
        <v>#N/A</v>
      </c>
      <c r="K6152" s="532"/>
      <c r="L6152" s="531" t="str">
        <f>IF(K6152=0,"0-0",(VLOOKUP(K6152,'[11]CONSOLIDADO PLAN DESARROLLO'!$DK$9:$DM$305,2,0)))</f>
        <v>0-0</v>
      </c>
      <c r="M6152" s="532" t="str">
        <f t="shared" si="277"/>
        <v>0-0</v>
      </c>
      <c r="N6152" s="526"/>
      <c r="O6152" s="535"/>
      <c r="AC6152" s="274"/>
    </row>
    <row r="6153" spans="1:29" x14ac:dyDescent="0.2">
      <c r="A6153" s="528"/>
      <c r="B6153" s="477" t="str">
        <f t="shared" si="276"/>
        <v xml:space="preserve"> </v>
      </c>
      <c r="C6153" s="477"/>
      <c r="D6153" s="526"/>
      <c r="E6153" s="529"/>
      <c r="F6153" s="529"/>
      <c r="G6153" s="530"/>
      <c r="H6153" s="530"/>
      <c r="I6153" s="532"/>
      <c r="J6153" s="531" t="e">
        <f>VLOOKUP(K6153,'[11]CONSOLIDADO PLAN DESARROLLO'!$DK$9:$DM6449,3,0)</f>
        <v>#N/A</v>
      </c>
      <c r="K6153" s="532"/>
      <c r="L6153" s="531" t="str">
        <f>IF(K6153=0,"0-0",(VLOOKUP(K6153,'[11]CONSOLIDADO PLAN DESARROLLO'!$DK$9:$DM$305,2,0)))</f>
        <v>0-0</v>
      </c>
      <c r="M6153" s="532" t="str">
        <f t="shared" si="277"/>
        <v>0-0</v>
      </c>
      <c r="N6153" s="526"/>
      <c r="O6153" s="535"/>
      <c r="AC6153" s="274"/>
    </row>
    <row r="6154" spans="1:29" x14ac:dyDescent="0.2">
      <c r="A6154" s="528"/>
      <c r="B6154" s="477" t="str">
        <f t="shared" si="276"/>
        <v xml:space="preserve"> </v>
      </c>
      <c r="C6154" s="477"/>
      <c r="D6154" s="526"/>
      <c r="E6154" s="529"/>
      <c r="F6154" s="529"/>
      <c r="G6154" s="530"/>
      <c r="H6154" s="530"/>
      <c r="I6154" s="532"/>
      <c r="J6154" s="531" t="e">
        <f>VLOOKUP(K6154,'[11]CONSOLIDADO PLAN DESARROLLO'!$DK$9:$DM6450,3,0)</f>
        <v>#N/A</v>
      </c>
      <c r="K6154" s="532"/>
      <c r="L6154" s="531" t="str">
        <f>IF(K6154=0,"0-0",(VLOOKUP(K6154,'[11]CONSOLIDADO PLAN DESARROLLO'!$DK$9:$DM$305,2,0)))</f>
        <v>0-0</v>
      </c>
      <c r="M6154" s="532" t="str">
        <f t="shared" si="277"/>
        <v>0-0</v>
      </c>
      <c r="N6154" s="526"/>
      <c r="O6154" s="535"/>
      <c r="AC6154" s="274"/>
    </row>
    <row r="6155" spans="1:29" x14ac:dyDescent="0.2">
      <c r="A6155" s="528"/>
      <c r="B6155" s="477" t="str">
        <f t="shared" si="276"/>
        <v xml:space="preserve"> </v>
      </c>
      <c r="C6155" s="477"/>
      <c r="D6155" s="526"/>
      <c r="E6155" s="529"/>
      <c r="F6155" s="529"/>
      <c r="G6155" s="530"/>
      <c r="H6155" s="530"/>
      <c r="I6155" s="532"/>
      <c r="J6155" s="531" t="e">
        <f>VLOOKUP(K6155,'[11]CONSOLIDADO PLAN DESARROLLO'!$DK$9:$DM6451,3,0)</f>
        <v>#N/A</v>
      </c>
      <c r="K6155" s="532"/>
      <c r="L6155" s="531" t="str">
        <f>IF(K6155=0,"0-0",(VLOOKUP(K6155,'[11]CONSOLIDADO PLAN DESARROLLO'!$DK$9:$DM$305,2,0)))</f>
        <v>0-0</v>
      </c>
      <c r="M6155" s="532" t="str">
        <f t="shared" si="277"/>
        <v>0-0</v>
      </c>
      <c r="N6155" s="526"/>
      <c r="O6155" s="535"/>
      <c r="AC6155" s="274"/>
    </row>
    <row r="6156" spans="1:29" x14ac:dyDescent="0.2">
      <c r="A6156" s="528"/>
      <c r="B6156" s="477" t="str">
        <f t="shared" si="276"/>
        <v xml:space="preserve"> </v>
      </c>
      <c r="C6156" s="477"/>
      <c r="D6156" s="526"/>
      <c r="E6156" s="529"/>
      <c r="F6156" s="529"/>
      <c r="G6156" s="530"/>
      <c r="H6156" s="530"/>
      <c r="I6156" s="532"/>
      <c r="J6156" s="531" t="e">
        <f>VLOOKUP(K6156,'[11]CONSOLIDADO PLAN DESARROLLO'!$DK$9:$DM6452,3,0)</f>
        <v>#N/A</v>
      </c>
      <c r="K6156" s="532"/>
      <c r="L6156" s="531" t="str">
        <f>IF(K6156=0,"0-0",(VLOOKUP(K6156,'[11]CONSOLIDADO PLAN DESARROLLO'!$DK$9:$DM$305,2,0)))</f>
        <v>0-0</v>
      </c>
      <c r="M6156" s="532" t="str">
        <f t="shared" si="277"/>
        <v>0-0</v>
      </c>
      <c r="N6156" s="526"/>
      <c r="O6156" s="535"/>
      <c r="AC6156" s="274"/>
    </row>
    <row r="6157" spans="1:29" x14ac:dyDescent="0.2">
      <c r="A6157" s="528"/>
      <c r="B6157" s="477" t="str">
        <f t="shared" si="276"/>
        <v xml:space="preserve"> </v>
      </c>
      <c r="C6157" s="477"/>
      <c r="D6157" s="526"/>
      <c r="E6157" s="529"/>
      <c r="F6157" s="529"/>
      <c r="G6157" s="530"/>
      <c r="H6157" s="530"/>
      <c r="I6157" s="532"/>
      <c r="J6157" s="531" t="e">
        <f>VLOOKUP(K6157,'[11]CONSOLIDADO PLAN DESARROLLO'!$DK$9:$DM6453,3,0)</f>
        <v>#N/A</v>
      </c>
      <c r="K6157" s="532"/>
      <c r="L6157" s="531" t="str">
        <f>IF(K6157=0,"0-0",(VLOOKUP(K6157,'[11]CONSOLIDADO PLAN DESARROLLO'!$DK$9:$DM$305,2,0)))</f>
        <v>0-0</v>
      </c>
      <c r="M6157" s="532" t="str">
        <f t="shared" si="277"/>
        <v>0-0</v>
      </c>
      <c r="N6157" s="526"/>
      <c r="O6157" s="535"/>
      <c r="AC6157" s="274"/>
    </row>
    <row r="6158" spans="1:29" x14ac:dyDescent="0.2">
      <c r="A6158" s="528"/>
      <c r="B6158" s="477" t="str">
        <f t="shared" si="276"/>
        <v xml:space="preserve"> </v>
      </c>
      <c r="C6158" s="477"/>
      <c r="D6158" s="526"/>
      <c r="E6158" s="529"/>
      <c r="F6158" s="529"/>
      <c r="G6158" s="530"/>
      <c r="H6158" s="530"/>
      <c r="I6158" s="532"/>
      <c r="J6158" s="531" t="e">
        <f>VLOOKUP(K6158,'[11]CONSOLIDADO PLAN DESARROLLO'!$DK$9:$DM6454,3,0)</f>
        <v>#N/A</v>
      </c>
      <c r="K6158" s="532"/>
      <c r="L6158" s="531" t="str">
        <f>IF(K6158=0,"0-0",(VLOOKUP(K6158,'[11]CONSOLIDADO PLAN DESARROLLO'!$DK$9:$DM$305,2,0)))</f>
        <v>0-0</v>
      </c>
      <c r="M6158" s="532" t="str">
        <f t="shared" si="277"/>
        <v>0-0</v>
      </c>
      <c r="N6158" s="526"/>
      <c r="O6158" s="535"/>
      <c r="AC6158" s="274"/>
    </row>
    <row r="6159" spans="1:29" x14ac:dyDescent="0.2">
      <c r="A6159" s="528"/>
      <c r="B6159" s="477" t="str">
        <f t="shared" si="276"/>
        <v xml:space="preserve"> </v>
      </c>
      <c r="C6159" s="477"/>
      <c r="D6159" s="526"/>
      <c r="E6159" s="529"/>
      <c r="F6159" s="529"/>
      <c r="G6159" s="530"/>
      <c r="H6159" s="530"/>
      <c r="I6159" s="532"/>
      <c r="J6159" s="531" t="e">
        <f>VLOOKUP(K6159,'[11]CONSOLIDADO PLAN DESARROLLO'!$DK$9:$DM6455,3,0)</f>
        <v>#N/A</v>
      </c>
      <c r="K6159" s="532"/>
      <c r="L6159" s="531" t="str">
        <f>IF(K6159=0,"0-0",(VLOOKUP(K6159,'[11]CONSOLIDADO PLAN DESARROLLO'!$DK$9:$DM$305,2,0)))</f>
        <v>0-0</v>
      </c>
      <c r="M6159" s="532" t="str">
        <f t="shared" si="277"/>
        <v>0-0</v>
      </c>
      <c r="N6159" s="526"/>
      <c r="O6159" s="535"/>
      <c r="AC6159" s="274"/>
    </row>
    <row r="6160" spans="1:29" x14ac:dyDescent="0.2">
      <c r="A6160" s="528"/>
      <c r="B6160" s="477" t="str">
        <f t="shared" si="276"/>
        <v xml:space="preserve"> </v>
      </c>
      <c r="C6160" s="477"/>
      <c r="D6160" s="526"/>
      <c r="E6160" s="529"/>
      <c r="F6160" s="529"/>
      <c r="G6160" s="530"/>
      <c r="H6160" s="530"/>
      <c r="I6160" s="532"/>
      <c r="J6160" s="531" t="e">
        <f>VLOOKUP(K6160,'[11]CONSOLIDADO PLAN DESARROLLO'!$DK$9:$DM6456,3,0)</f>
        <v>#N/A</v>
      </c>
      <c r="K6160" s="532"/>
      <c r="L6160" s="531" t="str">
        <f>IF(K6160=0,"0-0",(VLOOKUP(K6160,'[11]CONSOLIDADO PLAN DESARROLLO'!$DK$9:$DM$305,2,0)))</f>
        <v>0-0</v>
      </c>
      <c r="M6160" s="532" t="str">
        <f t="shared" si="277"/>
        <v>0-0</v>
      </c>
      <c r="N6160" s="526"/>
      <c r="O6160" s="535"/>
      <c r="AC6160" s="274"/>
    </row>
    <row r="6161" spans="1:29" x14ac:dyDescent="0.2">
      <c r="A6161" s="528"/>
      <c r="B6161" s="477" t="str">
        <f t="shared" si="276"/>
        <v xml:space="preserve"> </v>
      </c>
      <c r="C6161" s="477"/>
      <c r="D6161" s="526"/>
      <c r="E6161" s="529"/>
      <c r="F6161" s="529"/>
      <c r="G6161" s="530"/>
      <c r="H6161" s="530"/>
      <c r="I6161" s="532"/>
      <c r="J6161" s="531" t="e">
        <f>VLOOKUP(K6161,'[11]CONSOLIDADO PLAN DESARROLLO'!$DK$9:$DM6457,3,0)</f>
        <v>#N/A</v>
      </c>
      <c r="K6161" s="532"/>
      <c r="L6161" s="531" t="str">
        <f>IF(K6161=0,"0-0",(VLOOKUP(K6161,'[11]CONSOLIDADO PLAN DESARROLLO'!$DK$9:$DM$305,2,0)))</f>
        <v>0-0</v>
      </c>
      <c r="M6161" s="532" t="str">
        <f t="shared" si="277"/>
        <v>0-0</v>
      </c>
      <c r="N6161" s="526"/>
      <c r="O6161" s="535"/>
      <c r="AC6161" s="274"/>
    </row>
    <row r="6162" spans="1:29" x14ac:dyDescent="0.2">
      <c r="A6162" s="528"/>
      <c r="B6162" s="477" t="str">
        <f t="shared" si="276"/>
        <v xml:space="preserve"> </v>
      </c>
      <c r="C6162" s="477"/>
      <c r="D6162" s="526"/>
      <c r="E6162" s="529"/>
      <c r="F6162" s="529"/>
      <c r="G6162" s="530"/>
      <c r="H6162" s="530"/>
      <c r="I6162" s="532"/>
      <c r="J6162" s="531" t="e">
        <f>VLOOKUP(K6162,'[11]CONSOLIDADO PLAN DESARROLLO'!$DK$9:$DM6458,3,0)</f>
        <v>#N/A</v>
      </c>
      <c r="K6162" s="532"/>
      <c r="L6162" s="531" t="str">
        <f>IF(K6162=0,"0-0",(VLOOKUP(K6162,'[11]CONSOLIDADO PLAN DESARROLLO'!$DK$9:$DM$305,2,0)))</f>
        <v>0-0</v>
      </c>
      <c r="M6162" s="532" t="str">
        <f t="shared" si="277"/>
        <v>0-0</v>
      </c>
      <c r="N6162" s="526"/>
      <c r="O6162" s="535"/>
      <c r="AC6162" s="274"/>
    </row>
    <row r="6163" spans="1:29" x14ac:dyDescent="0.2">
      <c r="A6163" s="528"/>
      <c r="B6163" s="477" t="str">
        <f t="shared" si="276"/>
        <v xml:space="preserve"> </v>
      </c>
      <c r="C6163" s="477"/>
      <c r="D6163" s="526"/>
      <c r="E6163" s="529"/>
      <c r="F6163" s="529"/>
      <c r="G6163" s="530"/>
      <c r="H6163" s="530"/>
      <c r="I6163" s="532"/>
      <c r="J6163" s="531" t="e">
        <f>VLOOKUP(K6163,'[11]CONSOLIDADO PLAN DESARROLLO'!$DK$9:$DM6459,3,0)</f>
        <v>#N/A</v>
      </c>
      <c r="K6163" s="532"/>
      <c r="L6163" s="531" t="str">
        <f>IF(K6163=0,"0-0",(VLOOKUP(K6163,'[11]CONSOLIDADO PLAN DESARROLLO'!$DK$9:$DM$305,2,0)))</f>
        <v>0-0</v>
      </c>
      <c r="M6163" s="532" t="str">
        <f t="shared" si="277"/>
        <v>0-0</v>
      </c>
      <c r="N6163" s="526"/>
      <c r="O6163" s="535"/>
      <c r="AC6163" s="274"/>
    </row>
    <row r="6164" spans="1:29" x14ac:dyDescent="0.2">
      <c r="A6164" s="528"/>
      <c r="B6164" s="477" t="str">
        <f t="shared" si="276"/>
        <v xml:space="preserve"> </v>
      </c>
      <c r="C6164" s="477"/>
      <c r="D6164" s="526"/>
      <c r="E6164" s="529"/>
      <c r="F6164" s="529"/>
      <c r="G6164" s="530"/>
      <c r="H6164" s="530"/>
      <c r="I6164" s="532"/>
      <c r="J6164" s="531" t="e">
        <f>VLOOKUP(K6164,'[11]CONSOLIDADO PLAN DESARROLLO'!$DK$9:$DM6460,3,0)</f>
        <v>#N/A</v>
      </c>
      <c r="K6164" s="532"/>
      <c r="L6164" s="531" t="str">
        <f>IF(K6164=0,"0-0",(VLOOKUP(K6164,'[11]CONSOLIDADO PLAN DESARROLLO'!$DK$9:$DM$305,2,0)))</f>
        <v>0-0</v>
      </c>
      <c r="M6164" s="532" t="str">
        <f t="shared" si="277"/>
        <v>0-0</v>
      </c>
      <c r="N6164" s="526"/>
      <c r="O6164" s="535"/>
      <c r="AC6164" s="274"/>
    </row>
    <row r="6165" spans="1:29" x14ac:dyDescent="0.2">
      <c r="A6165" s="528"/>
      <c r="B6165" s="477" t="str">
        <f t="shared" si="276"/>
        <v xml:space="preserve"> </v>
      </c>
      <c r="C6165" s="477"/>
      <c r="D6165" s="526"/>
      <c r="E6165" s="529"/>
      <c r="F6165" s="529"/>
      <c r="G6165" s="530"/>
      <c r="H6165" s="530"/>
      <c r="I6165" s="532"/>
      <c r="J6165" s="531" t="e">
        <f>VLOOKUP(K6165,'[11]CONSOLIDADO PLAN DESARROLLO'!$DK$9:$DM6461,3,0)</f>
        <v>#N/A</v>
      </c>
      <c r="K6165" s="532"/>
      <c r="L6165" s="531" t="str">
        <f>IF(K6165=0,"0-0",(VLOOKUP(K6165,'[11]CONSOLIDADO PLAN DESARROLLO'!$DK$9:$DM$305,2,0)))</f>
        <v>0-0</v>
      </c>
      <c r="M6165" s="532" t="str">
        <f t="shared" si="277"/>
        <v>0-0</v>
      </c>
      <c r="N6165" s="526"/>
      <c r="O6165" s="535"/>
      <c r="AC6165" s="274"/>
    </row>
    <row r="6166" spans="1:29" x14ac:dyDescent="0.2">
      <c r="A6166" s="528"/>
      <c r="B6166" s="477" t="str">
        <f t="shared" si="276"/>
        <v xml:space="preserve"> </v>
      </c>
      <c r="C6166" s="477"/>
      <c r="D6166" s="526"/>
      <c r="E6166" s="529"/>
      <c r="F6166" s="529"/>
      <c r="G6166" s="530"/>
      <c r="H6166" s="530"/>
      <c r="I6166" s="532"/>
      <c r="J6166" s="531" t="e">
        <f>VLOOKUP(K6166,'[11]CONSOLIDADO PLAN DESARROLLO'!$DK$9:$DM6462,3,0)</f>
        <v>#N/A</v>
      </c>
      <c r="K6166" s="532"/>
      <c r="L6166" s="531" t="str">
        <f>IF(K6166=0,"0-0",(VLOOKUP(K6166,'[11]CONSOLIDADO PLAN DESARROLLO'!$DK$9:$DM$305,2,0)))</f>
        <v>0-0</v>
      </c>
      <c r="M6166" s="532" t="str">
        <f t="shared" si="277"/>
        <v>0-0</v>
      </c>
      <c r="N6166" s="526"/>
      <c r="O6166" s="535"/>
      <c r="AC6166" s="274"/>
    </row>
    <row r="6167" spans="1:29" x14ac:dyDescent="0.2">
      <c r="A6167" s="528"/>
      <c r="B6167" s="477" t="str">
        <f t="shared" si="276"/>
        <v xml:space="preserve"> </v>
      </c>
      <c r="C6167" s="477"/>
      <c r="D6167" s="526"/>
      <c r="E6167" s="529"/>
      <c r="F6167" s="529"/>
      <c r="G6167" s="530"/>
      <c r="H6167" s="530"/>
      <c r="I6167" s="532"/>
      <c r="J6167" s="531" t="e">
        <f>VLOOKUP(K6167,'[11]CONSOLIDADO PLAN DESARROLLO'!$DK$9:$DM6463,3,0)</f>
        <v>#N/A</v>
      </c>
      <c r="K6167" s="532"/>
      <c r="L6167" s="531" t="str">
        <f>IF(K6167=0,"0-0",(VLOOKUP(K6167,'[11]CONSOLIDADO PLAN DESARROLLO'!$DK$9:$DM$305,2,0)))</f>
        <v>0-0</v>
      </c>
      <c r="M6167" s="532" t="str">
        <f t="shared" si="277"/>
        <v>0-0</v>
      </c>
      <c r="N6167" s="526"/>
      <c r="O6167" s="535"/>
      <c r="AC6167" s="274"/>
    </row>
    <row r="6168" spans="1:29" x14ac:dyDescent="0.2">
      <c r="A6168" s="528"/>
      <c r="B6168" s="477" t="str">
        <f t="shared" si="276"/>
        <v xml:space="preserve"> </v>
      </c>
      <c r="C6168" s="477"/>
      <c r="D6168" s="526"/>
      <c r="E6168" s="529"/>
      <c r="F6168" s="529"/>
      <c r="G6168" s="530"/>
      <c r="H6168" s="530"/>
      <c r="I6168" s="532"/>
      <c r="J6168" s="531" t="e">
        <f>VLOOKUP(K6168,'[11]CONSOLIDADO PLAN DESARROLLO'!$DK$9:$DM6464,3,0)</f>
        <v>#N/A</v>
      </c>
      <c r="K6168" s="532"/>
      <c r="L6168" s="531" t="str">
        <f>IF(K6168=0,"0-0",(VLOOKUP(K6168,'[11]CONSOLIDADO PLAN DESARROLLO'!$DK$9:$DM$305,2,0)))</f>
        <v>0-0</v>
      </c>
      <c r="M6168" s="532" t="str">
        <f t="shared" si="277"/>
        <v>0-0</v>
      </c>
      <c r="N6168" s="526"/>
      <c r="O6168" s="535"/>
      <c r="AC6168" s="274"/>
    </row>
    <row r="6169" spans="1:29" x14ac:dyDescent="0.2">
      <c r="A6169" s="528"/>
      <c r="B6169" s="477" t="str">
        <f t="shared" si="276"/>
        <v xml:space="preserve"> </v>
      </c>
      <c r="C6169" s="477"/>
      <c r="D6169" s="526"/>
      <c r="E6169" s="529"/>
      <c r="F6169" s="529"/>
      <c r="G6169" s="530"/>
      <c r="H6169" s="530"/>
      <c r="I6169" s="532"/>
      <c r="J6169" s="531" t="e">
        <f>VLOOKUP(K6169,'[11]CONSOLIDADO PLAN DESARROLLO'!$DK$9:$DM6465,3,0)</f>
        <v>#N/A</v>
      </c>
      <c r="K6169" s="532"/>
      <c r="L6169" s="531" t="str">
        <f>IF(K6169=0,"0-0",(VLOOKUP(K6169,'[11]CONSOLIDADO PLAN DESARROLLO'!$DK$9:$DM$305,2,0)))</f>
        <v>0-0</v>
      </c>
      <c r="M6169" s="532" t="str">
        <f t="shared" si="277"/>
        <v>0-0</v>
      </c>
      <c r="N6169" s="526"/>
      <c r="O6169" s="535"/>
      <c r="AC6169" s="274"/>
    </row>
    <row r="6170" spans="1:29" x14ac:dyDescent="0.2">
      <c r="A6170" s="528"/>
      <c r="B6170" s="477" t="str">
        <f t="shared" si="276"/>
        <v xml:space="preserve"> </v>
      </c>
      <c r="C6170" s="477"/>
      <c r="D6170" s="526"/>
      <c r="E6170" s="529"/>
      <c r="F6170" s="529"/>
      <c r="G6170" s="530"/>
      <c r="H6170" s="530"/>
      <c r="I6170" s="532"/>
      <c r="J6170" s="531" t="e">
        <f>VLOOKUP(K6170,'[11]CONSOLIDADO PLAN DESARROLLO'!$DK$9:$DM6466,3,0)</f>
        <v>#N/A</v>
      </c>
      <c r="K6170" s="532"/>
      <c r="L6170" s="531" t="str">
        <f>IF(K6170=0,"0-0",(VLOOKUP(K6170,'[11]CONSOLIDADO PLAN DESARROLLO'!$DK$9:$DM$305,2,0)))</f>
        <v>0-0</v>
      </c>
      <c r="M6170" s="532" t="str">
        <f t="shared" si="277"/>
        <v>0-0</v>
      </c>
      <c r="N6170" s="526"/>
      <c r="O6170" s="535"/>
      <c r="AC6170" s="274"/>
    </row>
    <row r="6171" spans="1:29" x14ac:dyDescent="0.2">
      <c r="A6171" s="528"/>
      <c r="B6171" s="477" t="str">
        <f t="shared" si="276"/>
        <v xml:space="preserve"> </v>
      </c>
      <c r="C6171" s="477"/>
      <c r="D6171" s="526"/>
      <c r="E6171" s="529"/>
      <c r="F6171" s="529"/>
      <c r="G6171" s="530"/>
      <c r="H6171" s="530"/>
      <c r="I6171" s="532"/>
      <c r="J6171" s="531" t="e">
        <f>VLOOKUP(K6171,'[11]CONSOLIDADO PLAN DESARROLLO'!$DK$9:$DM6467,3,0)</f>
        <v>#N/A</v>
      </c>
      <c r="K6171" s="532"/>
      <c r="L6171" s="531" t="str">
        <f>IF(K6171=0,"0-0",(VLOOKUP(K6171,'[11]CONSOLIDADO PLAN DESARROLLO'!$DK$9:$DM$305,2,0)))</f>
        <v>0-0</v>
      </c>
      <c r="M6171" s="532" t="str">
        <f t="shared" si="277"/>
        <v>0-0</v>
      </c>
      <c r="N6171" s="526"/>
      <c r="O6171" s="535"/>
      <c r="AC6171" s="274"/>
    </row>
    <row r="6172" spans="1:29" x14ac:dyDescent="0.2">
      <c r="A6172" s="528"/>
      <c r="B6172" s="477" t="str">
        <f t="shared" si="276"/>
        <v xml:space="preserve"> </v>
      </c>
      <c r="C6172" s="477"/>
      <c r="D6172" s="526"/>
      <c r="E6172" s="529"/>
      <c r="F6172" s="529"/>
      <c r="G6172" s="530"/>
      <c r="H6172" s="530"/>
      <c r="I6172" s="532"/>
      <c r="J6172" s="531" t="e">
        <f>VLOOKUP(K6172,'[11]CONSOLIDADO PLAN DESARROLLO'!$DK$9:$DM6468,3,0)</f>
        <v>#N/A</v>
      </c>
      <c r="K6172" s="532"/>
      <c r="L6172" s="531" t="str">
        <f>IF(K6172=0,"0-0",(VLOOKUP(K6172,'[11]CONSOLIDADO PLAN DESARROLLO'!$DK$9:$DM$305,2,0)))</f>
        <v>0-0</v>
      </c>
      <c r="M6172" s="532" t="str">
        <f t="shared" si="277"/>
        <v>0-0</v>
      </c>
      <c r="N6172" s="526"/>
      <c r="O6172" s="535"/>
      <c r="AC6172" s="274"/>
    </row>
    <row r="6173" spans="1:29" x14ac:dyDescent="0.2">
      <c r="A6173" s="528"/>
      <c r="B6173" s="477" t="str">
        <f t="shared" si="276"/>
        <v xml:space="preserve"> </v>
      </c>
      <c r="C6173" s="477"/>
      <c r="D6173" s="526"/>
      <c r="E6173" s="529"/>
      <c r="F6173" s="529"/>
      <c r="G6173" s="530"/>
      <c r="H6173" s="530"/>
      <c r="I6173" s="532"/>
      <c r="J6173" s="531" t="e">
        <f>VLOOKUP(K6173,'[11]CONSOLIDADO PLAN DESARROLLO'!$DK$9:$DM6469,3,0)</f>
        <v>#N/A</v>
      </c>
      <c r="K6173" s="532"/>
      <c r="L6173" s="531" t="str">
        <f>IF(K6173=0,"0-0",(VLOOKUP(K6173,'[11]CONSOLIDADO PLAN DESARROLLO'!$DK$9:$DM$305,2,0)))</f>
        <v>0-0</v>
      </c>
      <c r="M6173" s="532" t="str">
        <f t="shared" si="277"/>
        <v>0-0</v>
      </c>
      <c r="N6173" s="526"/>
      <c r="O6173" s="535"/>
      <c r="AC6173" s="274"/>
    </row>
    <row r="6174" spans="1:29" x14ac:dyDescent="0.2">
      <c r="A6174" s="528"/>
      <c r="B6174" s="477" t="str">
        <f t="shared" si="276"/>
        <v xml:space="preserve"> </v>
      </c>
      <c r="C6174" s="477"/>
      <c r="D6174" s="526"/>
      <c r="E6174" s="529"/>
      <c r="F6174" s="529"/>
      <c r="G6174" s="530"/>
      <c r="H6174" s="530"/>
      <c r="I6174" s="532"/>
      <c r="J6174" s="531" t="e">
        <f>VLOOKUP(K6174,'[11]CONSOLIDADO PLAN DESARROLLO'!$DK$9:$DM6470,3,0)</f>
        <v>#N/A</v>
      </c>
      <c r="K6174" s="532"/>
      <c r="L6174" s="531" t="str">
        <f>IF(K6174=0,"0-0",(VLOOKUP(K6174,'[11]CONSOLIDADO PLAN DESARROLLO'!$DK$9:$DM$305,2,0)))</f>
        <v>0-0</v>
      </c>
      <c r="M6174" s="532" t="str">
        <f t="shared" si="277"/>
        <v>0-0</v>
      </c>
      <c r="N6174" s="526"/>
      <c r="O6174" s="535"/>
      <c r="AC6174" s="274"/>
    </row>
    <row r="6175" spans="1:29" x14ac:dyDescent="0.2">
      <c r="A6175" s="528"/>
      <c r="B6175" s="477" t="str">
        <f t="shared" si="276"/>
        <v xml:space="preserve"> </v>
      </c>
      <c r="C6175" s="477"/>
      <c r="D6175" s="526"/>
      <c r="E6175" s="529"/>
      <c r="F6175" s="529"/>
      <c r="G6175" s="530"/>
      <c r="H6175" s="530"/>
      <c r="I6175" s="532"/>
      <c r="J6175" s="531" t="e">
        <f>VLOOKUP(K6175,'[11]CONSOLIDADO PLAN DESARROLLO'!$DK$9:$DM6471,3,0)</f>
        <v>#N/A</v>
      </c>
      <c r="K6175" s="532"/>
      <c r="L6175" s="531" t="str">
        <f>IF(K6175=0,"0-0",(VLOOKUP(K6175,'[11]CONSOLIDADO PLAN DESARROLLO'!$DK$9:$DM$305,2,0)))</f>
        <v>0-0</v>
      </c>
      <c r="M6175" s="532" t="str">
        <f t="shared" si="277"/>
        <v>0-0</v>
      </c>
      <c r="N6175" s="526"/>
      <c r="O6175" s="535"/>
      <c r="AC6175" s="274"/>
    </row>
    <row r="6176" spans="1:29" x14ac:dyDescent="0.2">
      <c r="A6176" s="528"/>
      <c r="B6176" s="477" t="str">
        <f t="shared" si="276"/>
        <v xml:space="preserve"> </v>
      </c>
      <c r="C6176" s="477"/>
      <c r="D6176" s="526"/>
      <c r="E6176" s="529"/>
      <c r="F6176" s="529"/>
      <c r="G6176" s="530"/>
      <c r="H6176" s="530"/>
      <c r="I6176" s="532"/>
      <c r="J6176" s="531" t="e">
        <f>VLOOKUP(K6176,'[11]CONSOLIDADO PLAN DESARROLLO'!$DK$9:$DM6472,3,0)</f>
        <v>#N/A</v>
      </c>
      <c r="K6176" s="532"/>
      <c r="L6176" s="531" t="str">
        <f>IF(K6176=0,"0-0",(VLOOKUP(K6176,'[11]CONSOLIDADO PLAN DESARROLLO'!$DK$9:$DM$305,2,0)))</f>
        <v>0-0</v>
      </c>
      <c r="M6176" s="532" t="str">
        <f t="shared" si="277"/>
        <v>0-0</v>
      </c>
      <c r="N6176" s="526"/>
      <c r="O6176" s="535"/>
      <c r="AC6176" s="274"/>
    </row>
    <row r="6177" spans="1:29" x14ac:dyDescent="0.2">
      <c r="A6177" s="528"/>
      <c r="B6177" s="477" t="str">
        <f t="shared" si="276"/>
        <v xml:space="preserve"> </v>
      </c>
      <c r="C6177" s="477"/>
      <c r="D6177" s="526"/>
      <c r="E6177" s="529"/>
      <c r="F6177" s="529"/>
      <c r="G6177" s="530"/>
      <c r="H6177" s="530"/>
      <c r="I6177" s="532"/>
      <c r="J6177" s="531" t="e">
        <f>VLOOKUP(K6177,'[11]CONSOLIDADO PLAN DESARROLLO'!$DK$9:$DM6473,3,0)</f>
        <v>#N/A</v>
      </c>
      <c r="K6177" s="532"/>
      <c r="L6177" s="531" t="str">
        <f>IF(K6177=0,"0-0",(VLOOKUP(K6177,'[11]CONSOLIDADO PLAN DESARROLLO'!$DK$9:$DM$305,2,0)))</f>
        <v>0-0</v>
      </c>
      <c r="M6177" s="532" t="str">
        <f t="shared" si="277"/>
        <v>0-0</v>
      </c>
      <c r="N6177" s="526"/>
      <c r="O6177" s="535"/>
      <c r="AC6177" s="274"/>
    </row>
    <row r="6178" spans="1:29" x14ac:dyDescent="0.2">
      <c r="A6178" s="528"/>
      <c r="B6178" s="477" t="str">
        <f t="shared" si="276"/>
        <v xml:space="preserve"> </v>
      </c>
      <c r="C6178" s="477"/>
      <c r="D6178" s="526"/>
      <c r="E6178" s="529"/>
      <c r="F6178" s="529"/>
      <c r="G6178" s="530"/>
      <c r="H6178" s="530"/>
      <c r="I6178" s="532"/>
      <c r="J6178" s="531" t="e">
        <f>VLOOKUP(K6178,'[11]CONSOLIDADO PLAN DESARROLLO'!$DK$9:$DM6474,3,0)</f>
        <v>#N/A</v>
      </c>
      <c r="K6178" s="532"/>
      <c r="L6178" s="531" t="str">
        <f>IF(K6178=0,"0-0",(VLOOKUP(K6178,'[11]CONSOLIDADO PLAN DESARROLLO'!$DK$9:$DM$305,2,0)))</f>
        <v>0-0</v>
      </c>
      <c r="M6178" s="532" t="str">
        <f t="shared" si="277"/>
        <v>0-0</v>
      </c>
      <c r="N6178" s="526"/>
      <c r="O6178" s="535"/>
      <c r="AC6178" s="274"/>
    </row>
    <row r="6179" spans="1:29" x14ac:dyDescent="0.2">
      <c r="A6179" s="528"/>
      <c r="B6179" s="477" t="str">
        <f t="shared" si="276"/>
        <v xml:space="preserve"> </v>
      </c>
      <c r="C6179" s="477"/>
      <c r="D6179" s="526"/>
      <c r="E6179" s="529"/>
      <c r="F6179" s="529"/>
      <c r="G6179" s="530"/>
      <c r="H6179" s="530"/>
      <c r="I6179" s="532"/>
      <c r="J6179" s="531" t="e">
        <f>VLOOKUP(K6179,'[11]CONSOLIDADO PLAN DESARROLLO'!$DK$9:$DM6475,3,0)</f>
        <v>#N/A</v>
      </c>
      <c r="K6179" s="532"/>
      <c r="L6179" s="531" t="str">
        <f>IF(K6179=0,"0-0",(VLOOKUP(K6179,'[11]CONSOLIDADO PLAN DESARROLLO'!$DK$9:$DM$305,2,0)))</f>
        <v>0-0</v>
      </c>
      <c r="M6179" s="532" t="str">
        <f t="shared" si="277"/>
        <v>0-0</v>
      </c>
      <c r="N6179" s="526"/>
      <c r="O6179" s="535"/>
      <c r="AC6179" s="274"/>
    </row>
    <row r="6180" spans="1:29" x14ac:dyDescent="0.2">
      <c r="A6180" s="528"/>
      <c r="B6180" s="477" t="str">
        <f t="shared" si="276"/>
        <v xml:space="preserve"> </v>
      </c>
      <c r="C6180" s="477"/>
      <c r="D6180" s="526"/>
      <c r="E6180" s="529"/>
      <c r="F6180" s="529"/>
      <c r="G6180" s="530"/>
      <c r="H6180" s="530"/>
      <c r="I6180" s="532"/>
      <c r="J6180" s="531" t="e">
        <f>VLOOKUP(K6180,'[11]CONSOLIDADO PLAN DESARROLLO'!$DK$9:$DM6476,3,0)</f>
        <v>#N/A</v>
      </c>
      <c r="K6180" s="532"/>
      <c r="L6180" s="531" t="str">
        <f>IF(K6180=0,"0-0",(VLOOKUP(K6180,'[11]CONSOLIDADO PLAN DESARROLLO'!$DK$9:$DM$305,2,0)))</f>
        <v>0-0</v>
      </c>
      <c r="M6180" s="532" t="str">
        <f t="shared" si="277"/>
        <v>0-0</v>
      </c>
      <c r="N6180" s="526"/>
      <c r="O6180" s="535"/>
      <c r="AC6180" s="274"/>
    </row>
    <row r="6181" spans="1:29" x14ac:dyDescent="0.2">
      <c r="A6181" s="528"/>
      <c r="B6181" s="477" t="str">
        <f t="shared" si="276"/>
        <v xml:space="preserve"> </v>
      </c>
      <c r="C6181" s="477"/>
      <c r="D6181" s="526"/>
      <c r="E6181" s="529"/>
      <c r="F6181" s="529"/>
      <c r="G6181" s="530"/>
      <c r="H6181" s="530"/>
      <c r="I6181" s="532"/>
      <c r="J6181" s="531" t="e">
        <f>VLOOKUP(K6181,'[11]CONSOLIDADO PLAN DESARROLLO'!$DK$9:$DM6477,3,0)</f>
        <v>#N/A</v>
      </c>
      <c r="K6181" s="532"/>
      <c r="L6181" s="531" t="str">
        <f>IF(K6181=0,"0-0",(VLOOKUP(K6181,'[11]CONSOLIDADO PLAN DESARROLLO'!$DK$9:$DM$305,2,0)))</f>
        <v>0-0</v>
      </c>
      <c r="M6181" s="532" t="str">
        <f t="shared" si="277"/>
        <v>0-0</v>
      </c>
      <c r="N6181" s="526"/>
      <c r="O6181" s="535"/>
      <c r="AC6181" s="274"/>
    </row>
    <row r="6182" spans="1:29" x14ac:dyDescent="0.2">
      <c r="A6182" s="528"/>
      <c r="B6182" s="477" t="str">
        <f t="shared" si="276"/>
        <v xml:space="preserve"> </v>
      </c>
      <c r="C6182" s="477"/>
      <c r="D6182" s="526"/>
      <c r="E6182" s="529"/>
      <c r="F6182" s="529"/>
      <c r="G6182" s="530"/>
      <c r="H6182" s="530"/>
      <c r="I6182" s="532"/>
      <c r="J6182" s="531" t="e">
        <f>VLOOKUP(K6182,'[11]CONSOLIDADO PLAN DESARROLLO'!$DK$9:$DM6478,3,0)</f>
        <v>#N/A</v>
      </c>
      <c r="K6182" s="532"/>
      <c r="L6182" s="531" t="str">
        <f>IF(K6182=0,"0-0",(VLOOKUP(K6182,'[11]CONSOLIDADO PLAN DESARROLLO'!$DK$9:$DM$305,2,0)))</f>
        <v>0-0</v>
      </c>
      <c r="M6182" s="532" t="str">
        <f t="shared" si="277"/>
        <v>0-0</v>
      </c>
      <c r="N6182" s="526"/>
      <c r="O6182" s="535"/>
      <c r="AC6182" s="274"/>
    </row>
    <row r="6183" spans="1:29" x14ac:dyDescent="0.2">
      <c r="A6183" s="528"/>
      <c r="B6183" s="477" t="str">
        <f t="shared" si="276"/>
        <v xml:space="preserve"> </v>
      </c>
      <c r="C6183" s="477"/>
      <c r="D6183" s="526"/>
      <c r="E6183" s="529"/>
      <c r="F6183" s="529"/>
      <c r="G6183" s="530"/>
      <c r="H6183" s="530"/>
      <c r="I6183" s="532"/>
      <c r="J6183" s="531" t="e">
        <f>VLOOKUP(K6183,'[11]CONSOLIDADO PLAN DESARROLLO'!$DK$9:$DM6479,3,0)</f>
        <v>#N/A</v>
      </c>
      <c r="K6183" s="532"/>
      <c r="L6183" s="531" t="str">
        <f>IF(K6183=0,"0-0",(VLOOKUP(K6183,'[11]CONSOLIDADO PLAN DESARROLLO'!$DK$9:$DM$305,2,0)))</f>
        <v>0-0</v>
      </c>
      <c r="M6183" s="532" t="str">
        <f t="shared" si="277"/>
        <v>0-0</v>
      </c>
      <c r="N6183" s="526"/>
      <c r="O6183" s="535"/>
      <c r="AC6183" s="274"/>
    </row>
    <row r="6184" spans="1:29" x14ac:dyDescent="0.2">
      <c r="A6184" s="528"/>
      <c r="B6184" s="477" t="str">
        <f t="shared" si="276"/>
        <v xml:space="preserve"> </v>
      </c>
      <c r="C6184" s="477"/>
      <c r="D6184" s="526"/>
      <c r="E6184" s="529"/>
      <c r="F6184" s="529"/>
      <c r="G6184" s="530"/>
      <c r="H6184" s="530"/>
      <c r="I6184" s="532"/>
      <c r="J6184" s="531" t="e">
        <f>VLOOKUP(K6184,'[11]CONSOLIDADO PLAN DESARROLLO'!$DK$9:$DM6480,3,0)</f>
        <v>#N/A</v>
      </c>
      <c r="K6184" s="532"/>
      <c r="L6184" s="531" t="str">
        <f>IF(K6184=0,"0-0",(VLOOKUP(K6184,'[11]CONSOLIDADO PLAN DESARROLLO'!$DK$9:$DM$305,2,0)))</f>
        <v>0-0</v>
      </c>
      <c r="M6184" s="532" t="str">
        <f t="shared" si="277"/>
        <v>0-0</v>
      </c>
      <c r="N6184" s="526"/>
      <c r="O6184" s="535"/>
      <c r="AC6184" s="274"/>
    </row>
    <row r="6185" spans="1:29" x14ac:dyDescent="0.2">
      <c r="A6185" s="528"/>
      <c r="B6185" s="477" t="str">
        <f t="shared" si="276"/>
        <v xml:space="preserve"> </v>
      </c>
      <c r="C6185" s="477"/>
      <c r="D6185" s="526"/>
      <c r="E6185" s="529"/>
      <c r="F6185" s="529"/>
      <c r="G6185" s="530"/>
      <c r="H6185" s="530"/>
      <c r="I6185" s="532"/>
      <c r="J6185" s="531" t="e">
        <f>VLOOKUP(K6185,'[11]CONSOLIDADO PLAN DESARROLLO'!$DK$9:$DM6481,3,0)</f>
        <v>#N/A</v>
      </c>
      <c r="K6185" s="532"/>
      <c r="L6185" s="531" t="str">
        <f>IF(K6185=0,"0-0",(VLOOKUP(K6185,'[11]CONSOLIDADO PLAN DESARROLLO'!$DK$9:$DM$305,2,0)))</f>
        <v>0-0</v>
      </c>
      <c r="M6185" s="532" t="str">
        <f t="shared" si="277"/>
        <v>0-0</v>
      </c>
      <c r="N6185" s="526"/>
      <c r="O6185" s="535"/>
      <c r="AC6185" s="274"/>
    </row>
    <row r="6186" spans="1:29" x14ac:dyDescent="0.2">
      <c r="A6186" s="528"/>
      <c r="B6186" s="477" t="str">
        <f t="shared" si="276"/>
        <v xml:space="preserve"> </v>
      </c>
      <c r="C6186" s="477"/>
      <c r="D6186" s="526"/>
      <c r="E6186" s="529"/>
      <c r="F6186" s="529"/>
      <c r="G6186" s="530"/>
      <c r="H6186" s="530"/>
      <c r="I6186" s="532"/>
      <c r="J6186" s="531" t="e">
        <f>VLOOKUP(K6186,'[11]CONSOLIDADO PLAN DESARROLLO'!$DK$9:$DM6482,3,0)</f>
        <v>#N/A</v>
      </c>
      <c r="K6186" s="532"/>
      <c r="L6186" s="531" t="str">
        <f>IF(K6186=0,"0-0",(VLOOKUP(K6186,'[11]CONSOLIDADO PLAN DESARROLLO'!$DK$9:$DM$305,2,0)))</f>
        <v>0-0</v>
      </c>
      <c r="M6186" s="532" t="str">
        <f t="shared" si="277"/>
        <v>0-0</v>
      </c>
      <c r="N6186" s="526"/>
      <c r="O6186" s="535"/>
      <c r="AC6186" s="274"/>
    </row>
    <row r="6187" spans="1:29" x14ac:dyDescent="0.2">
      <c r="A6187" s="528"/>
      <c r="B6187" s="477" t="str">
        <f t="shared" si="276"/>
        <v xml:space="preserve"> </v>
      </c>
      <c r="C6187" s="477"/>
      <c r="D6187" s="526"/>
      <c r="E6187" s="529"/>
      <c r="F6187" s="529"/>
      <c r="G6187" s="530"/>
      <c r="H6187" s="530"/>
      <c r="I6187" s="532"/>
      <c r="J6187" s="531" t="e">
        <f>VLOOKUP(K6187,'[11]CONSOLIDADO PLAN DESARROLLO'!$DK$9:$DM6483,3,0)</f>
        <v>#N/A</v>
      </c>
      <c r="K6187" s="532"/>
      <c r="L6187" s="531" t="str">
        <f>IF(K6187=0,"0-0",(VLOOKUP(K6187,'[11]CONSOLIDADO PLAN DESARROLLO'!$DK$9:$DM$305,2,0)))</f>
        <v>0-0</v>
      </c>
      <c r="M6187" s="532" t="str">
        <f t="shared" si="277"/>
        <v>0-0</v>
      </c>
      <c r="N6187" s="526"/>
      <c r="O6187" s="535"/>
      <c r="AC6187" s="274"/>
    </row>
    <row r="6188" spans="1:29" x14ac:dyDescent="0.2">
      <c r="A6188" s="528"/>
      <c r="B6188" s="477" t="str">
        <f t="shared" si="276"/>
        <v xml:space="preserve"> </v>
      </c>
      <c r="C6188" s="477"/>
      <c r="D6188" s="526"/>
      <c r="E6188" s="529"/>
      <c r="F6188" s="529"/>
      <c r="G6188" s="530"/>
      <c r="H6188" s="530"/>
      <c r="I6188" s="532"/>
      <c r="J6188" s="531" t="e">
        <f>VLOOKUP(K6188,'[11]CONSOLIDADO PLAN DESARROLLO'!$DK$9:$DM6484,3,0)</f>
        <v>#N/A</v>
      </c>
      <c r="K6188" s="532"/>
      <c r="L6188" s="531" t="str">
        <f>IF(K6188=0,"0-0",(VLOOKUP(K6188,'[11]CONSOLIDADO PLAN DESARROLLO'!$DK$9:$DM$305,2,0)))</f>
        <v>0-0</v>
      </c>
      <c r="M6188" s="532" t="str">
        <f t="shared" si="277"/>
        <v>0-0</v>
      </c>
      <c r="N6188" s="526"/>
      <c r="O6188" s="535"/>
      <c r="AC6188" s="274"/>
    </row>
    <row r="6189" spans="1:29" x14ac:dyDescent="0.2">
      <c r="A6189" s="528"/>
      <c r="B6189" s="477" t="str">
        <f t="shared" si="276"/>
        <v xml:space="preserve"> </v>
      </c>
      <c r="C6189" s="477"/>
      <c r="D6189" s="526"/>
      <c r="E6189" s="529"/>
      <c r="F6189" s="529"/>
      <c r="G6189" s="530"/>
      <c r="H6189" s="530"/>
      <c r="I6189" s="532"/>
      <c r="J6189" s="531" t="e">
        <f>VLOOKUP(K6189,'[11]CONSOLIDADO PLAN DESARROLLO'!$DK$9:$DM6485,3,0)</f>
        <v>#N/A</v>
      </c>
      <c r="K6189" s="532"/>
      <c r="L6189" s="531" t="str">
        <f>IF(K6189=0,"0-0",(VLOOKUP(K6189,'[11]CONSOLIDADO PLAN DESARROLLO'!$DK$9:$DM$305,2,0)))</f>
        <v>0-0</v>
      </c>
      <c r="M6189" s="532" t="str">
        <f t="shared" si="277"/>
        <v>0-0</v>
      </c>
      <c r="N6189" s="526"/>
      <c r="O6189" s="535"/>
      <c r="AC6189" s="274"/>
    </row>
    <row r="6190" spans="1:29" x14ac:dyDescent="0.2">
      <c r="A6190" s="528"/>
      <c r="B6190" s="477" t="str">
        <f t="shared" si="276"/>
        <v xml:space="preserve"> </v>
      </c>
      <c r="C6190" s="477"/>
      <c r="D6190" s="526"/>
      <c r="E6190" s="529"/>
      <c r="F6190" s="529"/>
      <c r="G6190" s="530"/>
      <c r="H6190" s="530"/>
      <c r="I6190" s="532"/>
      <c r="J6190" s="531" t="e">
        <f>VLOOKUP(K6190,'[11]CONSOLIDADO PLAN DESARROLLO'!$DK$9:$DM6486,3,0)</f>
        <v>#N/A</v>
      </c>
      <c r="K6190" s="532"/>
      <c r="L6190" s="531" t="str">
        <f>IF(K6190=0,"0-0",(VLOOKUP(K6190,'[11]CONSOLIDADO PLAN DESARROLLO'!$DK$9:$DM$305,2,0)))</f>
        <v>0-0</v>
      </c>
      <c r="M6190" s="532" t="str">
        <f t="shared" si="277"/>
        <v>0-0</v>
      </c>
      <c r="N6190" s="526"/>
      <c r="O6190" s="535"/>
      <c r="AC6190" s="274"/>
    </row>
    <row r="6191" spans="1:29" x14ac:dyDescent="0.2">
      <c r="A6191" s="528"/>
      <c r="B6191" s="477" t="str">
        <f t="shared" si="276"/>
        <v xml:space="preserve"> </v>
      </c>
      <c r="C6191" s="477"/>
      <c r="D6191" s="526"/>
      <c r="E6191" s="529"/>
      <c r="F6191" s="529"/>
      <c r="G6191" s="530"/>
      <c r="H6191" s="530"/>
      <c r="I6191" s="532"/>
      <c r="J6191" s="531" t="e">
        <f>VLOOKUP(K6191,'[11]CONSOLIDADO PLAN DESARROLLO'!$DK$9:$DM6487,3,0)</f>
        <v>#N/A</v>
      </c>
      <c r="K6191" s="532"/>
      <c r="L6191" s="531" t="str">
        <f>IF(K6191=0,"0-0",(VLOOKUP(K6191,'[11]CONSOLIDADO PLAN DESARROLLO'!$DK$9:$DM$305,2,0)))</f>
        <v>0-0</v>
      </c>
      <c r="M6191" s="532" t="str">
        <f t="shared" si="277"/>
        <v>0-0</v>
      </c>
      <c r="N6191" s="526"/>
      <c r="O6191" s="535"/>
      <c r="AC6191" s="274"/>
    </row>
    <row r="6192" spans="1:29" x14ac:dyDescent="0.2">
      <c r="A6192" s="528"/>
      <c r="B6192" s="477" t="str">
        <f t="shared" si="276"/>
        <v xml:space="preserve"> </v>
      </c>
      <c r="C6192" s="477"/>
      <c r="D6192" s="526"/>
      <c r="E6192" s="529"/>
      <c r="F6192" s="529"/>
      <c r="G6192" s="530"/>
      <c r="H6192" s="530"/>
      <c r="I6192" s="532"/>
      <c r="J6192" s="531" t="e">
        <f>VLOOKUP(K6192,'[11]CONSOLIDADO PLAN DESARROLLO'!$DK$9:$DM6488,3,0)</f>
        <v>#N/A</v>
      </c>
      <c r="K6192" s="532"/>
      <c r="L6192" s="531" t="str">
        <f>IF(K6192=0,"0-0",(VLOOKUP(K6192,'[11]CONSOLIDADO PLAN DESARROLLO'!$DK$9:$DM$305,2,0)))</f>
        <v>0-0</v>
      </c>
      <c r="M6192" s="532" t="str">
        <f t="shared" si="277"/>
        <v>0-0</v>
      </c>
      <c r="N6192" s="526"/>
      <c r="O6192" s="535"/>
      <c r="AC6192" s="274"/>
    </row>
    <row r="6193" spans="1:29" x14ac:dyDescent="0.2">
      <c r="A6193" s="528"/>
      <c r="B6193" s="477" t="str">
        <f t="shared" si="276"/>
        <v xml:space="preserve"> </v>
      </c>
      <c r="C6193" s="477"/>
      <c r="D6193" s="526"/>
      <c r="E6193" s="529"/>
      <c r="F6193" s="529"/>
      <c r="G6193" s="530"/>
      <c r="H6193" s="530"/>
      <c r="I6193" s="532"/>
      <c r="J6193" s="531" t="e">
        <f>VLOOKUP(K6193,'[11]CONSOLIDADO PLAN DESARROLLO'!$DK$9:$DM6489,3,0)</f>
        <v>#N/A</v>
      </c>
      <c r="K6193" s="532"/>
      <c r="L6193" s="531" t="str">
        <f>IF(K6193=0,"0-0",(VLOOKUP(K6193,'[11]CONSOLIDADO PLAN DESARROLLO'!$DK$9:$DM$305,2,0)))</f>
        <v>0-0</v>
      </c>
      <c r="M6193" s="532" t="str">
        <f t="shared" si="277"/>
        <v>0-0</v>
      </c>
      <c r="N6193" s="526"/>
      <c r="O6193" s="535"/>
      <c r="AC6193" s="274"/>
    </row>
    <row r="6194" spans="1:29" x14ac:dyDescent="0.2">
      <c r="A6194" s="528"/>
      <c r="B6194" s="477" t="str">
        <f t="shared" si="276"/>
        <v xml:space="preserve"> </v>
      </c>
      <c r="C6194" s="477"/>
      <c r="D6194" s="526"/>
      <c r="E6194" s="529"/>
      <c r="F6194" s="529"/>
      <c r="G6194" s="530"/>
      <c r="H6194" s="530"/>
      <c r="I6194" s="532"/>
      <c r="J6194" s="531" t="e">
        <f>VLOOKUP(K6194,'[11]CONSOLIDADO PLAN DESARROLLO'!$DK$9:$DM6490,3,0)</f>
        <v>#N/A</v>
      </c>
      <c r="K6194" s="532"/>
      <c r="L6194" s="531" t="str">
        <f>IF(K6194=0,"0-0",(VLOOKUP(K6194,'[11]CONSOLIDADO PLAN DESARROLLO'!$DK$9:$DM$305,2,0)))</f>
        <v>0-0</v>
      </c>
      <c r="M6194" s="532" t="str">
        <f t="shared" si="277"/>
        <v>0-0</v>
      </c>
      <c r="N6194" s="526"/>
      <c r="O6194" s="535"/>
      <c r="AC6194" s="274"/>
    </row>
    <row r="6195" spans="1:29" x14ac:dyDescent="0.2">
      <c r="A6195" s="528"/>
      <c r="B6195" s="477" t="str">
        <f t="shared" si="276"/>
        <v xml:space="preserve"> </v>
      </c>
      <c r="C6195" s="477"/>
      <c r="D6195" s="526"/>
      <c r="E6195" s="529"/>
      <c r="F6195" s="529"/>
      <c r="G6195" s="530"/>
      <c r="H6195" s="530"/>
      <c r="I6195" s="532"/>
      <c r="J6195" s="531" t="e">
        <f>VLOOKUP(K6195,'[11]CONSOLIDADO PLAN DESARROLLO'!$DK$9:$DM6491,3,0)</f>
        <v>#N/A</v>
      </c>
      <c r="K6195" s="532"/>
      <c r="L6195" s="531" t="str">
        <f>IF(K6195=0,"0-0",(VLOOKUP(K6195,'[11]CONSOLIDADO PLAN DESARROLLO'!$DK$9:$DM$305,2,0)))</f>
        <v>0-0</v>
      </c>
      <c r="M6195" s="532" t="str">
        <f t="shared" si="277"/>
        <v>0-0</v>
      </c>
      <c r="N6195" s="526"/>
      <c r="O6195" s="535"/>
      <c r="AC6195" s="274"/>
    </row>
    <row r="6196" spans="1:29" x14ac:dyDescent="0.2">
      <c r="A6196" s="528"/>
      <c r="B6196" s="477" t="str">
        <f t="shared" si="276"/>
        <v xml:space="preserve"> </v>
      </c>
      <c r="C6196" s="477"/>
      <c r="D6196" s="526"/>
      <c r="E6196" s="529"/>
      <c r="F6196" s="529"/>
      <c r="G6196" s="530"/>
      <c r="H6196" s="530"/>
      <c r="I6196" s="532"/>
      <c r="J6196" s="531" t="e">
        <f>VLOOKUP(K6196,'[11]CONSOLIDADO PLAN DESARROLLO'!$DK$9:$DM6492,3,0)</f>
        <v>#N/A</v>
      </c>
      <c r="K6196" s="532"/>
      <c r="L6196" s="531" t="str">
        <f>IF(K6196=0,"0-0",(VLOOKUP(K6196,'[11]CONSOLIDADO PLAN DESARROLLO'!$DK$9:$DM$305,2,0)))</f>
        <v>0-0</v>
      </c>
      <c r="M6196" s="532" t="str">
        <f t="shared" si="277"/>
        <v>0-0</v>
      </c>
      <c r="N6196" s="526"/>
      <c r="O6196" s="535"/>
      <c r="AC6196" s="274"/>
    </row>
    <row r="6197" spans="1:29" x14ac:dyDescent="0.2">
      <c r="A6197" s="528"/>
      <c r="B6197" s="477" t="str">
        <f t="shared" si="276"/>
        <v xml:space="preserve"> </v>
      </c>
      <c r="C6197" s="477"/>
      <c r="D6197" s="526"/>
      <c r="E6197" s="529"/>
      <c r="F6197" s="529"/>
      <c r="G6197" s="530"/>
      <c r="H6197" s="530"/>
      <c r="I6197" s="532"/>
      <c r="J6197" s="531" t="e">
        <f>VLOOKUP(K6197,'[11]CONSOLIDADO PLAN DESARROLLO'!$DK$9:$DM6493,3,0)</f>
        <v>#N/A</v>
      </c>
      <c r="K6197" s="532"/>
      <c r="L6197" s="531" t="str">
        <f>IF(K6197=0,"0-0",(VLOOKUP(K6197,'[11]CONSOLIDADO PLAN DESARROLLO'!$DK$9:$DM$305,2,0)))</f>
        <v>0-0</v>
      </c>
      <c r="M6197" s="532" t="str">
        <f t="shared" si="277"/>
        <v>0-0</v>
      </c>
      <c r="N6197" s="526"/>
      <c r="O6197" s="535"/>
      <c r="AC6197" s="274"/>
    </row>
    <row r="6198" spans="1:29" x14ac:dyDescent="0.2">
      <c r="A6198" s="528"/>
      <c r="B6198" s="477" t="str">
        <f t="shared" si="276"/>
        <v xml:space="preserve"> </v>
      </c>
      <c r="C6198" s="477"/>
      <c r="D6198" s="526"/>
      <c r="E6198" s="529"/>
      <c r="F6198" s="529"/>
      <c r="G6198" s="530"/>
      <c r="H6198" s="530"/>
      <c r="I6198" s="532"/>
      <c r="J6198" s="531" t="e">
        <f>VLOOKUP(K6198,'[11]CONSOLIDADO PLAN DESARROLLO'!$DK$9:$DM6494,3,0)</f>
        <v>#N/A</v>
      </c>
      <c r="K6198" s="532"/>
      <c r="L6198" s="531" t="str">
        <f>IF(K6198=0,"0-0",(VLOOKUP(K6198,'[11]CONSOLIDADO PLAN DESARROLLO'!$DK$9:$DM$305,2,0)))</f>
        <v>0-0</v>
      </c>
      <c r="M6198" s="532" t="str">
        <f t="shared" si="277"/>
        <v>0-0</v>
      </c>
      <c r="N6198" s="526"/>
      <c r="O6198" s="535"/>
      <c r="AC6198" s="274"/>
    </row>
    <row r="6199" spans="1:29" x14ac:dyDescent="0.2">
      <c r="A6199" s="528"/>
      <c r="B6199" s="477" t="str">
        <f t="shared" si="276"/>
        <v xml:space="preserve"> </v>
      </c>
      <c r="C6199" s="477"/>
      <c r="D6199" s="526"/>
      <c r="E6199" s="529"/>
      <c r="F6199" s="529"/>
      <c r="G6199" s="530"/>
      <c r="H6199" s="530"/>
      <c r="I6199" s="532"/>
      <c r="J6199" s="531" t="e">
        <f>VLOOKUP(K6199,'[11]CONSOLIDADO PLAN DESARROLLO'!$DK$9:$DM6495,3,0)</f>
        <v>#N/A</v>
      </c>
      <c r="K6199" s="532"/>
      <c r="L6199" s="531" t="str">
        <f>IF(K6199=0,"0-0",(VLOOKUP(K6199,'[11]CONSOLIDADO PLAN DESARROLLO'!$DK$9:$DM$305,2,0)))</f>
        <v>0-0</v>
      </c>
      <c r="M6199" s="532" t="str">
        <f t="shared" si="277"/>
        <v>0-0</v>
      </c>
      <c r="N6199" s="526"/>
      <c r="O6199" s="535"/>
      <c r="AC6199" s="274"/>
    </row>
    <row r="6200" spans="1:29" x14ac:dyDescent="0.2">
      <c r="A6200" s="528"/>
      <c r="B6200" s="477" t="str">
        <f t="shared" si="276"/>
        <v xml:space="preserve"> </v>
      </c>
      <c r="C6200" s="477"/>
      <c r="D6200" s="526"/>
      <c r="E6200" s="529"/>
      <c r="F6200" s="529"/>
      <c r="G6200" s="530"/>
      <c r="H6200" s="530"/>
      <c r="I6200" s="532"/>
      <c r="J6200" s="531" t="e">
        <f>VLOOKUP(K6200,'[11]CONSOLIDADO PLAN DESARROLLO'!$DK$9:$DM6496,3,0)</f>
        <v>#N/A</v>
      </c>
      <c r="K6200" s="532"/>
      <c r="L6200" s="531" t="str">
        <f>IF(K6200=0,"0-0",(VLOOKUP(K6200,'[11]CONSOLIDADO PLAN DESARROLLO'!$DK$9:$DM$305,2,0)))</f>
        <v>0-0</v>
      </c>
      <c r="M6200" s="532" t="str">
        <f t="shared" si="277"/>
        <v>0-0</v>
      </c>
      <c r="N6200" s="526"/>
      <c r="O6200" s="535"/>
      <c r="AC6200" s="274"/>
    </row>
    <row r="6201" spans="1:29" x14ac:dyDescent="0.2">
      <c r="A6201" s="528"/>
      <c r="B6201" s="477" t="str">
        <f t="shared" si="276"/>
        <v xml:space="preserve"> </v>
      </c>
      <c r="C6201" s="477"/>
      <c r="D6201" s="526"/>
      <c r="E6201" s="529"/>
      <c r="F6201" s="529"/>
      <c r="G6201" s="530"/>
      <c r="H6201" s="530"/>
      <c r="I6201" s="532"/>
      <c r="J6201" s="531" t="e">
        <f>VLOOKUP(K6201,'[11]CONSOLIDADO PLAN DESARROLLO'!$DK$9:$DM6497,3,0)</f>
        <v>#N/A</v>
      </c>
      <c r="K6201" s="532"/>
      <c r="L6201" s="531" t="str">
        <f>IF(K6201=0,"0-0",(VLOOKUP(K6201,'[11]CONSOLIDADO PLAN DESARROLLO'!$DK$9:$DM$305,2,0)))</f>
        <v>0-0</v>
      </c>
      <c r="M6201" s="532" t="str">
        <f t="shared" si="277"/>
        <v>0-0</v>
      </c>
      <c r="N6201" s="526"/>
      <c r="O6201" s="535"/>
      <c r="AC6201" s="274"/>
    </row>
    <row r="6202" spans="1:29" x14ac:dyDescent="0.2">
      <c r="A6202" s="528"/>
      <c r="B6202" s="477" t="str">
        <f t="shared" si="276"/>
        <v xml:space="preserve"> </v>
      </c>
      <c r="C6202" s="477"/>
      <c r="D6202" s="526"/>
      <c r="E6202" s="529"/>
      <c r="F6202" s="529"/>
      <c r="G6202" s="530"/>
      <c r="H6202" s="530"/>
      <c r="I6202" s="532"/>
      <c r="J6202" s="531" t="e">
        <f>VLOOKUP(K6202,'[11]CONSOLIDADO PLAN DESARROLLO'!$DK$9:$DM6498,3,0)</f>
        <v>#N/A</v>
      </c>
      <c r="K6202" s="532"/>
      <c r="L6202" s="531" t="str">
        <f>IF(K6202=0,"0-0",(VLOOKUP(K6202,'[11]CONSOLIDADO PLAN DESARROLLO'!$DK$9:$DM$305,2,0)))</f>
        <v>0-0</v>
      </c>
      <c r="M6202" s="532" t="str">
        <f t="shared" si="277"/>
        <v>0-0</v>
      </c>
      <c r="N6202" s="526"/>
      <c r="O6202" s="535"/>
      <c r="AC6202" s="274"/>
    </row>
    <row r="6203" spans="1:29" x14ac:dyDescent="0.2">
      <c r="A6203" s="528"/>
      <c r="B6203" s="477" t="str">
        <f t="shared" si="276"/>
        <v xml:space="preserve"> </v>
      </c>
      <c r="C6203" s="477"/>
      <c r="D6203" s="526"/>
      <c r="E6203" s="529"/>
      <c r="F6203" s="529"/>
      <c r="G6203" s="530"/>
      <c r="H6203" s="530"/>
      <c r="I6203" s="532"/>
      <c r="J6203" s="531" t="e">
        <f>VLOOKUP(K6203,'[11]CONSOLIDADO PLAN DESARROLLO'!$DK$9:$DM6499,3,0)</f>
        <v>#N/A</v>
      </c>
      <c r="K6203" s="532"/>
      <c r="L6203" s="531" t="str">
        <f>IF(K6203=0,"0-0",(VLOOKUP(K6203,'[11]CONSOLIDADO PLAN DESARROLLO'!$DK$9:$DM$305,2,0)))</f>
        <v>0-0</v>
      </c>
      <c r="M6203" s="532" t="str">
        <f t="shared" si="277"/>
        <v>0-0</v>
      </c>
      <c r="N6203" s="526"/>
      <c r="O6203" s="535"/>
      <c r="AC6203" s="274"/>
    </row>
    <row r="6204" spans="1:29" x14ac:dyDescent="0.2">
      <c r="A6204" s="528"/>
      <c r="B6204" s="477" t="str">
        <f t="shared" si="276"/>
        <v xml:space="preserve"> </v>
      </c>
      <c r="C6204" s="477"/>
      <c r="D6204" s="526"/>
      <c r="E6204" s="529"/>
      <c r="F6204" s="529"/>
      <c r="G6204" s="530"/>
      <c r="H6204" s="530"/>
      <c r="I6204" s="532"/>
      <c r="J6204" s="531" t="e">
        <f>VLOOKUP(K6204,'[11]CONSOLIDADO PLAN DESARROLLO'!$DK$9:$DM6500,3,0)</f>
        <v>#N/A</v>
      </c>
      <c r="K6204" s="532"/>
      <c r="L6204" s="531" t="str">
        <f>IF(K6204=0,"0-0",(VLOOKUP(K6204,'[11]CONSOLIDADO PLAN DESARROLLO'!$DK$9:$DM$305,2,0)))</f>
        <v>0-0</v>
      </c>
      <c r="M6204" s="532" t="str">
        <f t="shared" si="277"/>
        <v>0-0</v>
      </c>
      <c r="N6204" s="526"/>
      <c r="O6204" s="535"/>
      <c r="AC6204" s="274"/>
    </row>
    <row r="6205" spans="1:29" x14ac:dyDescent="0.2">
      <c r="A6205" s="528"/>
      <c r="B6205" s="477" t="str">
        <f t="shared" si="276"/>
        <v xml:space="preserve"> </v>
      </c>
      <c r="C6205" s="477"/>
      <c r="D6205" s="526"/>
      <c r="E6205" s="529"/>
      <c r="F6205" s="529"/>
      <c r="G6205" s="530"/>
      <c r="H6205" s="530"/>
      <c r="I6205" s="532"/>
      <c r="J6205" s="531" t="e">
        <f>VLOOKUP(K6205,'[11]CONSOLIDADO PLAN DESARROLLO'!$DK$9:$DM6501,3,0)</f>
        <v>#N/A</v>
      </c>
      <c r="K6205" s="532"/>
      <c r="L6205" s="531" t="str">
        <f>IF(K6205=0,"0-0",(VLOOKUP(K6205,'[11]CONSOLIDADO PLAN DESARROLLO'!$DK$9:$DM$305,2,0)))</f>
        <v>0-0</v>
      </c>
      <c r="M6205" s="532" t="str">
        <f t="shared" si="277"/>
        <v>0-0</v>
      </c>
      <c r="N6205" s="526"/>
      <c r="O6205" s="535"/>
      <c r="AC6205" s="274"/>
    </row>
    <row r="6206" spans="1:29" x14ac:dyDescent="0.2">
      <c r="A6206" s="528"/>
      <c r="B6206" s="477" t="str">
        <f t="shared" si="276"/>
        <v xml:space="preserve"> </v>
      </c>
      <c r="C6206" s="477"/>
      <c r="D6206" s="526"/>
      <c r="E6206" s="529"/>
      <c r="F6206" s="529"/>
      <c r="G6206" s="530"/>
      <c r="H6206" s="530"/>
      <c r="I6206" s="532"/>
      <c r="J6206" s="531" t="e">
        <f>VLOOKUP(K6206,'[11]CONSOLIDADO PLAN DESARROLLO'!$DK$9:$DM6502,3,0)</f>
        <v>#N/A</v>
      </c>
      <c r="K6206" s="532"/>
      <c r="L6206" s="531" t="str">
        <f>IF(K6206=0,"0-0",(VLOOKUP(K6206,'[11]CONSOLIDADO PLAN DESARROLLO'!$DK$9:$DM$305,2,0)))</f>
        <v>0-0</v>
      </c>
      <c r="M6206" s="532" t="str">
        <f t="shared" si="277"/>
        <v>0-0</v>
      </c>
      <c r="N6206" s="526"/>
      <c r="O6206" s="535"/>
      <c r="AC6206" s="274"/>
    </row>
    <row r="6207" spans="1:29" x14ac:dyDescent="0.2">
      <c r="A6207" s="528"/>
      <c r="B6207" s="477" t="str">
        <f t="shared" si="276"/>
        <v xml:space="preserve"> </v>
      </c>
      <c r="C6207" s="477"/>
      <c r="D6207" s="526"/>
      <c r="E6207" s="529"/>
      <c r="F6207" s="529"/>
      <c r="G6207" s="530"/>
      <c r="H6207" s="530"/>
      <c r="I6207" s="532"/>
      <c r="J6207" s="531" t="e">
        <f>VLOOKUP(K6207,'[11]CONSOLIDADO PLAN DESARROLLO'!$DK$9:$DM6503,3,0)</f>
        <v>#N/A</v>
      </c>
      <c r="K6207" s="532"/>
      <c r="L6207" s="531" t="str">
        <f>IF(K6207=0,"0-0",(VLOOKUP(K6207,'[11]CONSOLIDADO PLAN DESARROLLO'!$DK$9:$DM$305,2,0)))</f>
        <v>0-0</v>
      </c>
      <c r="M6207" s="532" t="str">
        <f t="shared" si="277"/>
        <v>0-0</v>
      </c>
      <c r="N6207" s="526"/>
      <c r="O6207" s="535"/>
      <c r="AC6207" s="274"/>
    </row>
    <row r="6208" spans="1:29" x14ac:dyDescent="0.2">
      <c r="A6208" s="528"/>
      <c r="B6208" s="477" t="str">
        <f t="shared" si="276"/>
        <v xml:space="preserve"> </v>
      </c>
      <c r="C6208" s="477"/>
      <c r="D6208" s="526"/>
      <c r="E6208" s="529"/>
      <c r="F6208" s="529"/>
      <c r="G6208" s="530"/>
      <c r="H6208" s="530"/>
      <c r="I6208" s="532"/>
      <c r="J6208" s="531" t="e">
        <f>VLOOKUP(K6208,'[11]CONSOLIDADO PLAN DESARROLLO'!$DK$9:$DM6504,3,0)</f>
        <v>#N/A</v>
      </c>
      <c r="K6208" s="532"/>
      <c r="L6208" s="531" t="str">
        <f>IF(K6208=0,"0-0",(VLOOKUP(K6208,'[11]CONSOLIDADO PLAN DESARROLLO'!$DK$9:$DM$305,2,0)))</f>
        <v>0-0</v>
      </c>
      <c r="M6208" s="532" t="str">
        <f t="shared" si="277"/>
        <v>0-0</v>
      </c>
      <c r="N6208" s="526"/>
      <c r="O6208" s="535"/>
      <c r="AC6208" s="274"/>
    </row>
    <row r="6209" spans="1:29" x14ac:dyDescent="0.2">
      <c r="A6209" s="528"/>
      <c r="B6209" s="477" t="str">
        <f t="shared" si="276"/>
        <v xml:space="preserve"> </v>
      </c>
      <c r="C6209" s="477"/>
      <c r="D6209" s="526"/>
      <c r="E6209" s="529"/>
      <c r="F6209" s="529"/>
      <c r="G6209" s="530"/>
      <c r="H6209" s="530"/>
      <c r="I6209" s="532"/>
      <c r="J6209" s="531" t="e">
        <f>VLOOKUP(K6209,'[11]CONSOLIDADO PLAN DESARROLLO'!$DK$9:$DM6505,3,0)</f>
        <v>#N/A</v>
      </c>
      <c r="K6209" s="532"/>
      <c r="L6209" s="531" t="str">
        <f>IF(K6209=0,"0-0",(VLOOKUP(K6209,'[11]CONSOLIDADO PLAN DESARROLLO'!$DK$9:$DM$305,2,0)))</f>
        <v>0-0</v>
      </c>
      <c r="M6209" s="532" t="str">
        <f t="shared" si="277"/>
        <v>0-0</v>
      </c>
      <c r="N6209" s="526"/>
      <c r="O6209" s="535"/>
      <c r="AC6209" s="274"/>
    </row>
    <row r="6210" spans="1:29" x14ac:dyDescent="0.2">
      <c r="A6210" s="528"/>
      <c r="B6210" s="477" t="str">
        <f t="shared" si="276"/>
        <v xml:space="preserve"> </v>
      </c>
      <c r="C6210" s="477"/>
      <c r="D6210" s="526"/>
      <c r="E6210" s="529"/>
      <c r="F6210" s="529"/>
      <c r="G6210" s="530"/>
      <c r="H6210" s="530"/>
      <c r="I6210" s="532"/>
      <c r="J6210" s="531" t="e">
        <f>VLOOKUP(K6210,'[11]CONSOLIDADO PLAN DESARROLLO'!$DK$9:$DM6506,3,0)</f>
        <v>#N/A</v>
      </c>
      <c r="K6210" s="532"/>
      <c r="L6210" s="531" t="str">
        <f>IF(K6210=0,"0-0",(VLOOKUP(K6210,'[11]CONSOLIDADO PLAN DESARROLLO'!$DK$9:$DM$305,2,0)))</f>
        <v>0-0</v>
      </c>
      <c r="M6210" s="532" t="str">
        <f t="shared" si="277"/>
        <v>0-0</v>
      </c>
      <c r="N6210" s="526"/>
      <c r="O6210" s="535"/>
      <c r="AC6210" s="274"/>
    </row>
    <row r="6211" spans="1:29" x14ac:dyDescent="0.2">
      <c r="A6211" s="528"/>
      <c r="B6211" s="477" t="str">
        <f t="shared" ref="B6211:B6274" si="278">+CONCATENATE(C6211," ",(LEFT(I6211,(3))))</f>
        <v xml:space="preserve"> </v>
      </c>
      <c r="C6211" s="477"/>
      <c r="D6211" s="526"/>
      <c r="E6211" s="529"/>
      <c r="F6211" s="529"/>
      <c r="G6211" s="530"/>
      <c r="H6211" s="530"/>
      <c r="I6211" s="532"/>
      <c r="J6211" s="531" t="e">
        <f>VLOOKUP(K6211,'[11]CONSOLIDADO PLAN DESARROLLO'!$DK$9:$DM6507,3,0)</f>
        <v>#N/A</v>
      </c>
      <c r="K6211" s="532"/>
      <c r="L6211" s="531" t="str">
        <f>IF(K6211=0,"0-0",(VLOOKUP(K6211,'[11]CONSOLIDADO PLAN DESARROLLO'!$DK$9:$DM$305,2,0)))</f>
        <v>0-0</v>
      </c>
      <c r="M6211" s="532" t="str">
        <f t="shared" ref="M6211:M6274" si="279">IF(I6211=0,"0-0",(VLOOKUP(I6211,$Q$2:$V$191,$P$1,0)))</f>
        <v>0-0</v>
      </c>
      <c r="N6211" s="526"/>
      <c r="O6211" s="535"/>
      <c r="AC6211" s="274"/>
    </row>
    <row r="6212" spans="1:29" x14ac:dyDescent="0.2">
      <c r="A6212" s="528"/>
      <c r="B6212" s="477" t="str">
        <f t="shared" si="278"/>
        <v xml:space="preserve"> </v>
      </c>
      <c r="C6212" s="477"/>
      <c r="D6212" s="526"/>
      <c r="E6212" s="529"/>
      <c r="F6212" s="529"/>
      <c r="G6212" s="530"/>
      <c r="H6212" s="530"/>
      <c r="I6212" s="532"/>
      <c r="J6212" s="531" t="e">
        <f>VLOOKUP(K6212,'[11]CONSOLIDADO PLAN DESARROLLO'!$DK$9:$DM6508,3,0)</f>
        <v>#N/A</v>
      </c>
      <c r="K6212" s="532"/>
      <c r="L6212" s="531" t="str">
        <f>IF(K6212=0,"0-0",(VLOOKUP(K6212,'[11]CONSOLIDADO PLAN DESARROLLO'!$DK$9:$DM$305,2,0)))</f>
        <v>0-0</v>
      </c>
      <c r="M6212" s="532" t="str">
        <f t="shared" si="279"/>
        <v>0-0</v>
      </c>
      <c r="N6212" s="526"/>
      <c r="O6212" s="535"/>
      <c r="AC6212" s="274"/>
    </row>
    <row r="6213" spans="1:29" x14ac:dyDescent="0.2">
      <c r="A6213" s="528"/>
      <c r="B6213" s="477" t="str">
        <f t="shared" si="278"/>
        <v xml:space="preserve"> </v>
      </c>
      <c r="C6213" s="477"/>
      <c r="D6213" s="526"/>
      <c r="E6213" s="529"/>
      <c r="F6213" s="529"/>
      <c r="G6213" s="530"/>
      <c r="H6213" s="530"/>
      <c r="I6213" s="532"/>
      <c r="J6213" s="531" t="e">
        <f>VLOOKUP(K6213,'[11]CONSOLIDADO PLAN DESARROLLO'!$DK$9:$DM6509,3,0)</f>
        <v>#N/A</v>
      </c>
      <c r="K6213" s="532"/>
      <c r="L6213" s="531" t="str">
        <f>IF(K6213=0,"0-0",(VLOOKUP(K6213,'[11]CONSOLIDADO PLAN DESARROLLO'!$DK$9:$DM$305,2,0)))</f>
        <v>0-0</v>
      </c>
      <c r="M6213" s="532" t="str">
        <f t="shared" si="279"/>
        <v>0-0</v>
      </c>
      <c r="N6213" s="526"/>
      <c r="O6213" s="535"/>
      <c r="AC6213" s="274"/>
    </row>
    <row r="6214" spans="1:29" x14ac:dyDescent="0.2">
      <c r="A6214" s="528"/>
      <c r="B6214" s="477" t="str">
        <f t="shared" si="278"/>
        <v xml:space="preserve"> </v>
      </c>
      <c r="C6214" s="477"/>
      <c r="D6214" s="526"/>
      <c r="E6214" s="529"/>
      <c r="F6214" s="529"/>
      <c r="G6214" s="530"/>
      <c r="H6214" s="530"/>
      <c r="I6214" s="532"/>
      <c r="J6214" s="531" t="e">
        <f>VLOOKUP(K6214,'[11]CONSOLIDADO PLAN DESARROLLO'!$DK$9:$DM6510,3,0)</f>
        <v>#N/A</v>
      </c>
      <c r="K6214" s="532"/>
      <c r="L6214" s="531" t="str">
        <f>IF(K6214=0,"0-0",(VLOOKUP(K6214,'[11]CONSOLIDADO PLAN DESARROLLO'!$DK$9:$DM$305,2,0)))</f>
        <v>0-0</v>
      </c>
      <c r="M6214" s="532" t="str">
        <f t="shared" si="279"/>
        <v>0-0</v>
      </c>
      <c r="N6214" s="526"/>
      <c r="O6214" s="535"/>
      <c r="AC6214" s="274"/>
    </row>
    <row r="6215" spans="1:29" x14ac:dyDescent="0.2">
      <c r="A6215" s="528"/>
      <c r="B6215" s="477" t="str">
        <f t="shared" si="278"/>
        <v xml:space="preserve"> </v>
      </c>
      <c r="C6215" s="477"/>
      <c r="D6215" s="526"/>
      <c r="E6215" s="529"/>
      <c r="F6215" s="529"/>
      <c r="G6215" s="530"/>
      <c r="H6215" s="530"/>
      <c r="I6215" s="532"/>
      <c r="J6215" s="531" t="e">
        <f>VLOOKUP(K6215,'[11]CONSOLIDADO PLAN DESARROLLO'!$DK$9:$DM6511,3,0)</f>
        <v>#N/A</v>
      </c>
      <c r="K6215" s="532"/>
      <c r="L6215" s="531" t="str">
        <f>IF(K6215=0,"0-0",(VLOOKUP(K6215,'[11]CONSOLIDADO PLAN DESARROLLO'!$DK$9:$DM$305,2,0)))</f>
        <v>0-0</v>
      </c>
      <c r="M6215" s="532" t="str">
        <f t="shared" si="279"/>
        <v>0-0</v>
      </c>
      <c r="N6215" s="526"/>
      <c r="O6215" s="535"/>
      <c r="AC6215" s="274"/>
    </row>
    <row r="6216" spans="1:29" x14ac:dyDescent="0.2">
      <c r="A6216" s="528"/>
      <c r="B6216" s="477" t="str">
        <f t="shared" si="278"/>
        <v xml:space="preserve"> </v>
      </c>
      <c r="C6216" s="477"/>
      <c r="D6216" s="526"/>
      <c r="E6216" s="529"/>
      <c r="F6216" s="529"/>
      <c r="G6216" s="530"/>
      <c r="H6216" s="530"/>
      <c r="I6216" s="532"/>
      <c r="J6216" s="531" t="e">
        <f>VLOOKUP(K6216,'[11]CONSOLIDADO PLAN DESARROLLO'!$DK$9:$DM6512,3,0)</f>
        <v>#N/A</v>
      </c>
      <c r="K6216" s="532"/>
      <c r="L6216" s="531" t="str">
        <f>IF(K6216=0,"0-0",(VLOOKUP(K6216,'[11]CONSOLIDADO PLAN DESARROLLO'!$DK$9:$DM$305,2,0)))</f>
        <v>0-0</v>
      </c>
      <c r="M6216" s="532" t="str">
        <f t="shared" si="279"/>
        <v>0-0</v>
      </c>
      <c r="N6216" s="526"/>
      <c r="O6216" s="535"/>
      <c r="AC6216" s="274"/>
    </row>
    <row r="6217" spans="1:29" x14ac:dyDescent="0.2">
      <c r="A6217" s="528"/>
      <c r="B6217" s="477" t="str">
        <f t="shared" si="278"/>
        <v xml:space="preserve"> </v>
      </c>
      <c r="C6217" s="477"/>
      <c r="D6217" s="526"/>
      <c r="E6217" s="529"/>
      <c r="F6217" s="529"/>
      <c r="G6217" s="530"/>
      <c r="H6217" s="530"/>
      <c r="I6217" s="532"/>
      <c r="J6217" s="531" t="e">
        <f>VLOOKUP(K6217,'[11]CONSOLIDADO PLAN DESARROLLO'!$DK$9:$DM6513,3,0)</f>
        <v>#N/A</v>
      </c>
      <c r="K6217" s="532"/>
      <c r="L6217" s="531" t="str">
        <f>IF(K6217=0,"0-0",(VLOOKUP(K6217,'[11]CONSOLIDADO PLAN DESARROLLO'!$DK$9:$DM$305,2,0)))</f>
        <v>0-0</v>
      </c>
      <c r="M6217" s="532" t="str">
        <f t="shared" si="279"/>
        <v>0-0</v>
      </c>
      <c r="N6217" s="526"/>
      <c r="O6217" s="535"/>
      <c r="AC6217" s="274"/>
    </row>
    <row r="6218" spans="1:29" x14ac:dyDescent="0.2">
      <c r="A6218" s="528"/>
      <c r="B6218" s="477" t="str">
        <f t="shared" si="278"/>
        <v xml:space="preserve"> </v>
      </c>
      <c r="C6218" s="477"/>
      <c r="D6218" s="526"/>
      <c r="E6218" s="529"/>
      <c r="F6218" s="529"/>
      <c r="G6218" s="530"/>
      <c r="H6218" s="530"/>
      <c r="I6218" s="532"/>
      <c r="J6218" s="531" t="e">
        <f>VLOOKUP(K6218,'[11]CONSOLIDADO PLAN DESARROLLO'!$DK$9:$DM6514,3,0)</f>
        <v>#N/A</v>
      </c>
      <c r="K6218" s="532"/>
      <c r="L6218" s="531" t="str">
        <f>IF(K6218=0,"0-0",(VLOOKUP(K6218,'[11]CONSOLIDADO PLAN DESARROLLO'!$DK$9:$DM$305,2,0)))</f>
        <v>0-0</v>
      </c>
      <c r="M6218" s="532" t="str">
        <f t="shared" si="279"/>
        <v>0-0</v>
      </c>
      <c r="N6218" s="526"/>
      <c r="O6218" s="535"/>
      <c r="AC6218" s="274"/>
    </row>
    <row r="6219" spans="1:29" x14ac:dyDescent="0.2">
      <c r="A6219" s="528"/>
      <c r="B6219" s="477" t="str">
        <f t="shared" si="278"/>
        <v xml:space="preserve"> </v>
      </c>
      <c r="C6219" s="477"/>
      <c r="D6219" s="526"/>
      <c r="E6219" s="529"/>
      <c r="F6219" s="529"/>
      <c r="G6219" s="530"/>
      <c r="H6219" s="530"/>
      <c r="I6219" s="532"/>
      <c r="J6219" s="531" t="e">
        <f>VLOOKUP(K6219,'[11]CONSOLIDADO PLAN DESARROLLO'!$DK$9:$DM6515,3,0)</f>
        <v>#N/A</v>
      </c>
      <c r="K6219" s="532"/>
      <c r="L6219" s="531" t="str">
        <f>IF(K6219=0,"0-0",(VLOOKUP(K6219,'[11]CONSOLIDADO PLAN DESARROLLO'!$DK$9:$DM$305,2,0)))</f>
        <v>0-0</v>
      </c>
      <c r="M6219" s="532" t="str">
        <f t="shared" si="279"/>
        <v>0-0</v>
      </c>
      <c r="N6219" s="526"/>
      <c r="O6219" s="535"/>
      <c r="AC6219" s="274"/>
    </row>
    <row r="6220" spans="1:29" x14ac:dyDescent="0.2">
      <c r="A6220" s="528"/>
      <c r="B6220" s="477" t="str">
        <f t="shared" si="278"/>
        <v xml:space="preserve"> </v>
      </c>
      <c r="C6220" s="477"/>
      <c r="D6220" s="526"/>
      <c r="E6220" s="529"/>
      <c r="F6220" s="529"/>
      <c r="G6220" s="530"/>
      <c r="H6220" s="530"/>
      <c r="I6220" s="532"/>
      <c r="J6220" s="531" t="e">
        <f>VLOOKUP(K6220,'[11]CONSOLIDADO PLAN DESARROLLO'!$DK$9:$DM6516,3,0)</f>
        <v>#N/A</v>
      </c>
      <c r="K6220" s="532"/>
      <c r="L6220" s="531" t="str">
        <f>IF(K6220=0,"0-0",(VLOOKUP(K6220,'[11]CONSOLIDADO PLAN DESARROLLO'!$DK$9:$DM$305,2,0)))</f>
        <v>0-0</v>
      </c>
      <c r="M6220" s="532" t="str">
        <f t="shared" si="279"/>
        <v>0-0</v>
      </c>
      <c r="N6220" s="526"/>
      <c r="O6220" s="535"/>
      <c r="AC6220" s="274"/>
    </row>
    <row r="6221" spans="1:29" x14ac:dyDescent="0.2">
      <c r="A6221" s="528"/>
      <c r="B6221" s="477" t="str">
        <f t="shared" si="278"/>
        <v xml:space="preserve"> </v>
      </c>
      <c r="C6221" s="477"/>
      <c r="D6221" s="526"/>
      <c r="E6221" s="529"/>
      <c r="F6221" s="529"/>
      <c r="G6221" s="530"/>
      <c r="H6221" s="530"/>
      <c r="I6221" s="532"/>
      <c r="J6221" s="531" t="e">
        <f>VLOOKUP(K6221,'[11]CONSOLIDADO PLAN DESARROLLO'!$DK$9:$DM6517,3,0)</f>
        <v>#N/A</v>
      </c>
      <c r="K6221" s="532"/>
      <c r="L6221" s="531" t="str">
        <f>IF(K6221=0,"0-0",(VLOOKUP(K6221,'[11]CONSOLIDADO PLAN DESARROLLO'!$DK$9:$DM$305,2,0)))</f>
        <v>0-0</v>
      </c>
      <c r="M6221" s="532" t="str">
        <f t="shared" si="279"/>
        <v>0-0</v>
      </c>
      <c r="N6221" s="526"/>
      <c r="O6221" s="535"/>
      <c r="AC6221" s="274"/>
    </row>
    <row r="6222" spans="1:29" x14ac:dyDescent="0.2">
      <c r="A6222" s="528"/>
      <c r="B6222" s="477" t="str">
        <f t="shared" si="278"/>
        <v xml:space="preserve"> </v>
      </c>
      <c r="C6222" s="477"/>
      <c r="D6222" s="526"/>
      <c r="E6222" s="529"/>
      <c r="F6222" s="529"/>
      <c r="G6222" s="530"/>
      <c r="H6222" s="530"/>
      <c r="I6222" s="532"/>
      <c r="J6222" s="531" t="e">
        <f>VLOOKUP(K6222,'[11]CONSOLIDADO PLAN DESARROLLO'!$DK$9:$DM6518,3,0)</f>
        <v>#N/A</v>
      </c>
      <c r="K6222" s="532"/>
      <c r="L6222" s="531" t="str">
        <f>IF(K6222=0,"0-0",(VLOOKUP(K6222,'[11]CONSOLIDADO PLAN DESARROLLO'!$DK$9:$DM$305,2,0)))</f>
        <v>0-0</v>
      </c>
      <c r="M6222" s="532" t="str">
        <f t="shared" si="279"/>
        <v>0-0</v>
      </c>
      <c r="N6222" s="526"/>
      <c r="O6222" s="535"/>
      <c r="AC6222" s="274"/>
    </row>
    <row r="6223" spans="1:29" x14ac:dyDescent="0.2">
      <c r="A6223" s="528"/>
      <c r="B6223" s="477" t="str">
        <f t="shared" si="278"/>
        <v xml:space="preserve"> </v>
      </c>
      <c r="C6223" s="477"/>
      <c r="D6223" s="526"/>
      <c r="E6223" s="529"/>
      <c r="F6223" s="529"/>
      <c r="G6223" s="530"/>
      <c r="H6223" s="530"/>
      <c r="I6223" s="532"/>
      <c r="J6223" s="531" t="e">
        <f>VLOOKUP(K6223,'[11]CONSOLIDADO PLAN DESARROLLO'!$DK$9:$DM6519,3,0)</f>
        <v>#N/A</v>
      </c>
      <c r="K6223" s="532"/>
      <c r="L6223" s="531" t="str">
        <f>IF(K6223=0,"0-0",(VLOOKUP(K6223,'[11]CONSOLIDADO PLAN DESARROLLO'!$DK$9:$DM$305,2,0)))</f>
        <v>0-0</v>
      </c>
      <c r="M6223" s="532" t="str">
        <f t="shared" si="279"/>
        <v>0-0</v>
      </c>
      <c r="N6223" s="526"/>
      <c r="O6223" s="535"/>
      <c r="AC6223" s="274"/>
    </row>
    <row r="6224" spans="1:29" x14ac:dyDescent="0.2">
      <c r="A6224" s="528"/>
      <c r="B6224" s="477" t="str">
        <f t="shared" si="278"/>
        <v xml:space="preserve"> </v>
      </c>
      <c r="C6224" s="477"/>
      <c r="D6224" s="526"/>
      <c r="E6224" s="529"/>
      <c r="F6224" s="529"/>
      <c r="G6224" s="530"/>
      <c r="H6224" s="530"/>
      <c r="I6224" s="532"/>
      <c r="J6224" s="531" t="e">
        <f>VLOOKUP(K6224,'[11]CONSOLIDADO PLAN DESARROLLO'!$DK$9:$DM6520,3,0)</f>
        <v>#N/A</v>
      </c>
      <c r="K6224" s="532"/>
      <c r="L6224" s="531" t="str">
        <f>IF(K6224=0,"0-0",(VLOOKUP(K6224,'[11]CONSOLIDADO PLAN DESARROLLO'!$DK$9:$DM$305,2,0)))</f>
        <v>0-0</v>
      </c>
      <c r="M6224" s="532" t="str">
        <f t="shared" si="279"/>
        <v>0-0</v>
      </c>
      <c r="N6224" s="526"/>
      <c r="O6224" s="535"/>
      <c r="AC6224" s="274"/>
    </row>
    <row r="6225" spans="1:29" x14ac:dyDescent="0.2">
      <c r="A6225" s="528"/>
      <c r="B6225" s="477" t="str">
        <f t="shared" si="278"/>
        <v xml:space="preserve"> </v>
      </c>
      <c r="C6225" s="477"/>
      <c r="D6225" s="526"/>
      <c r="E6225" s="529"/>
      <c r="F6225" s="529"/>
      <c r="G6225" s="530"/>
      <c r="H6225" s="530"/>
      <c r="I6225" s="532"/>
      <c r="J6225" s="531" t="e">
        <f>VLOOKUP(K6225,'[11]CONSOLIDADO PLAN DESARROLLO'!$DK$9:$DM6521,3,0)</f>
        <v>#N/A</v>
      </c>
      <c r="K6225" s="532"/>
      <c r="L6225" s="531" t="str">
        <f>IF(K6225=0,"0-0",(VLOOKUP(K6225,'[11]CONSOLIDADO PLAN DESARROLLO'!$DK$9:$DM$305,2,0)))</f>
        <v>0-0</v>
      </c>
      <c r="M6225" s="532" t="str">
        <f t="shared" si="279"/>
        <v>0-0</v>
      </c>
      <c r="N6225" s="526"/>
      <c r="O6225" s="535"/>
      <c r="AC6225" s="274"/>
    </row>
    <row r="6226" spans="1:29" x14ac:dyDescent="0.2">
      <c r="A6226" s="528"/>
      <c r="B6226" s="477" t="str">
        <f t="shared" si="278"/>
        <v xml:space="preserve"> </v>
      </c>
      <c r="C6226" s="477"/>
      <c r="D6226" s="526"/>
      <c r="E6226" s="529"/>
      <c r="F6226" s="529"/>
      <c r="G6226" s="530"/>
      <c r="H6226" s="530"/>
      <c r="I6226" s="532"/>
      <c r="J6226" s="531" t="e">
        <f>VLOOKUP(K6226,'[11]CONSOLIDADO PLAN DESARROLLO'!$DK$9:$DM6522,3,0)</f>
        <v>#N/A</v>
      </c>
      <c r="K6226" s="532"/>
      <c r="L6226" s="531" t="str">
        <f>IF(K6226=0,"0-0",(VLOOKUP(K6226,'[11]CONSOLIDADO PLAN DESARROLLO'!$DK$9:$DM$305,2,0)))</f>
        <v>0-0</v>
      </c>
      <c r="M6226" s="532" t="str">
        <f t="shared" si="279"/>
        <v>0-0</v>
      </c>
      <c r="N6226" s="526"/>
      <c r="O6226" s="535"/>
      <c r="AC6226" s="274"/>
    </row>
    <row r="6227" spans="1:29" x14ac:dyDescent="0.2">
      <c r="A6227" s="528"/>
      <c r="B6227" s="477" t="str">
        <f t="shared" si="278"/>
        <v xml:space="preserve"> </v>
      </c>
      <c r="C6227" s="477"/>
      <c r="D6227" s="526"/>
      <c r="E6227" s="529"/>
      <c r="F6227" s="529"/>
      <c r="G6227" s="530"/>
      <c r="H6227" s="530"/>
      <c r="I6227" s="532"/>
      <c r="J6227" s="531" t="e">
        <f>VLOOKUP(K6227,'[11]CONSOLIDADO PLAN DESARROLLO'!$DK$9:$DM6523,3,0)</f>
        <v>#N/A</v>
      </c>
      <c r="K6227" s="532"/>
      <c r="L6227" s="531" t="str">
        <f>IF(K6227=0,"0-0",(VLOOKUP(K6227,'[11]CONSOLIDADO PLAN DESARROLLO'!$DK$9:$DM$305,2,0)))</f>
        <v>0-0</v>
      </c>
      <c r="M6227" s="532" t="str">
        <f t="shared" si="279"/>
        <v>0-0</v>
      </c>
      <c r="N6227" s="526"/>
      <c r="O6227" s="535"/>
      <c r="AC6227" s="274"/>
    </row>
    <row r="6228" spans="1:29" x14ac:dyDescent="0.2">
      <c r="A6228" s="528"/>
      <c r="B6228" s="477" t="str">
        <f t="shared" si="278"/>
        <v xml:space="preserve"> </v>
      </c>
      <c r="C6228" s="477"/>
      <c r="D6228" s="526"/>
      <c r="E6228" s="529"/>
      <c r="F6228" s="529"/>
      <c r="G6228" s="530"/>
      <c r="H6228" s="530"/>
      <c r="I6228" s="532"/>
      <c r="J6228" s="531" t="e">
        <f>VLOOKUP(K6228,'[11]CONSOLIDADO PLAN DESARROLLO'!$DK$9:$DM6524,3,0)</f>
        <v>#N/A</v>
      </c>
      <c r="K6228" s="532"/>
      <c r="L6228" s="531" t="str">
        <f>IF(K6228=0,"0-0",(VLOOKUP(K6228,'[11]CONSOLIDADO PLAN DESARROLLO'!$DK$9:$DM$305,2,0)))</f>
        <v>0-0</v>
      </c>
      <c r="M6228" s="532" t="str">
        <f t="shared" si="279"/>
        <v>0-0</v>
      </c>
      <c r="N6228" s="526"/>
      <c r="O6228" s="535"/>
      <c r="AC6228" s="274"/>
    </row>
    <row r="6229" spans="1:29" x14ac:dyDescent="0.2">
      <c r="A6229" s="528"/>
      <c r="B6229" s="477" t="str">
        <f t="shared" si="278"/>
        <v xml:space="preserve"> </v>
      </c>
      <c r="C6229" s="477"/>
      <c r="D6229" s="526"/>
      <c r="E6229" s="529"/>
      <c r="F6229" s="529"/>
      <c r="G6229" s="530"/>
      <c r="H6229" s="530"/>
      <c r="I6229" s="532"/>
      <c r="J6229" s="531" t="e">
        <f>VLOOKUP(K6229,'[11]CONSOLIDADO PLAN DESARROLLO'!$DK$9:$DM6525,3,0)</f>
        <v>#N/A</v>
      </c>
      <c r="K6229" s="532"/>
      <c r="L6229" s="531" t="str">
        <f>IF(K6229=0,"0-0",(VLOOKUP(K6229,'[11]CONSOLIDADO PLAN DESARROLLO'!$DK$9:$DM$305,2,0)))</f>
        <v>0-0</v>
      </c>
      <c r="M6229" s="532" t="str">
        <f t="shared" si="279"/>
        <v>0-0</v>
      </c>
      <c r="N6229" s="526"/>
      <c r="O6229" s="535"/>
      <c r="AC6229" s="274"/>
    </row>
    <row r="6230" spans="1:29" x14ac:dyDescent="0.2">
      <c r="A6230" s="528"/>
      <c r="B6230" s="477" t="str">
        <f t="shared" si="278"/>
        <v xml:space="preserve"> </v>
      </c>
      <c r="C6230" s="477"/>
      <c r="D6230" s="526"/>
      <c r="E6230" s="529"/>
      <c r="F6230" s="529"/>
      <c r="G6230" s="530"/>
      <c r="H6230" s="530"/>
      <c r="I6230" s="532"/>
      <c r="J6230" s="531" t="e">
        <f>VLOOKUP(K6230,'[11]CONSOLIDADO PLAN DESARROLLO'!$DK$9:$DM6526,3,0)</f>
        <v>#N/A</v>
      </c>
      <c r="K6230" s="532"/>
      <c r="L6230" s="531" t="str">
        <f>IF(K6230=0,"0-0",(VLOOKUP(K6230,'[11]CONSOLIDADO PLAN DESARROLLO'!$DK$9:$DM$305,2,0)))</f>
        <v>0-0</v>
      </c>
      <c r="M6230" s="532" t="str">
        <f t="shared" si="279"/>
        <v>0-0</v>
      </c>
      <c r="N6230" s="526"/>
      <c r="O6230" s="535"/>
      <c r="AC6230" s="274"/>
    </row>
    <row r="6231" spans="1:29" x14ac:dyDescent="0.2">
      <c r="A6231" s="528"/>
      <c r="B6231" s="477" t="str">
        <f t="shared" si="278"/>
        <v xml:space="preserve"> </v>
      </c>
      <c r="C6231" s="477"/>
      <c r="D6231" s="526"/>
      <c r="E6231" s="529"/>
      <c r="F6231" s="529"/>
      <c r="G6231" s="530"/>
      <c r="H6231" s="530"/>
      <c r="I6231" s="532"/>
      <c r="J6231" s="531" t="e">
        <f>VLOOKUP(K6231,'[11]CONSOLIDADO PLAN DESARROLLO'!$DK$9:$DM6527,3,0)</f>
        <v>#N/A</v>
      </c>
      <c r="K6231" s="532"/>
      <c r="L6231" s="531" t="str">
        <f>IF(K6231=0,"0-0",(VLOOKUP(K6231,'[11]CONSOLIDADO PLAN DESARROLLO'!$DK$9:$DM$305,2,0)))</f>
        <v>0-0</v>
      </c>
      <c r="M6231" s="532" t="str">
        <f t="shared" si="279"/>
        <v>0-0</v>
      </c>
      <c r="N6231" s="526"/>
      <c r="O6231" s="535"/>
      <c r="AC6231" s="274"/>
    </row>
    <row r="6232" spans="1:29" x14ac:dyDescent="0.2">
      <c r="A6232" s="528"/>
      <c r="B6232" s="477" t="str">
        <f t="shared" si="278"/>
        <v xml:space="preserve"> </v>
      </c>
      <c r="C6232" s="477"/>
      <c r="D6232" s="526"/>
      <c r="E6232" s="529"/>
      <c r="F6232" s="529"/>
      <c r="G6232" s="530"/>
      <c r="H6232" s="530"/>
      <c r="I6232" s="532"/>
      <c r="J6232" s="531" t="e">
        <f>VLOOKUP(K6232,'[11]CONSOLIDADO PLAN DESARROLLO'!$DK$9:$DM6528,3,0)</f>
        <v>#N/A</v>
      </c>
      <c r="K6232" s="532"/>
      <c r="L6232" s="531" t="str">
        <f>IF(K6232=0,"0-0",(VLOOKUP(K6232,'[11]CONSOLIDADO PLAN DESARROLLO'!$DK$9:$DM$305,2,0)))</f>
        <v>0-0</v>
      </c>
      <c r="M6232" s="532" t="str">
        <f t="shared" si="279"/>
        <v>0-0</v>
      </c>
      <c r="N6232" s="526"/>
      <c r="O6232" s="535"/>
      <c r="AC6232" s="274"/>
    </row>
    <row r="6233" spans="1:29" x14ac:dyDescent="0.2">
      <c r="A6233" s="528"/>
      <c r="B6233" s="477" t="str">
        <f t="shared" si="278"/>
        <v xml:space="preserve"> </v>
      </c>
      <c r="C6233" s="477"/>
      <c r="D6233" s="526"/>
      <c r="E6233" s="529"/>
      <c r="F6233" s="529"/>
      <c r="G6233" s="530"/>
      <c r="H6233" s="530"/>
      <c r="I6233" s="532"/>
      <c r="J6233" s="531" t="e">
        <f>VLOOKUP(K6233,'[11]CONSOLIDADO PLAN DESARROLLO'!$DK$9:$DM6529,3,0)</f>
        <v>#N/A</v>
      </c>
      <c r="K6233" s="532"/>
      <c r="L6233" s="531" t="str">
        <f>IF(K6233=0,"0-0",(VLOOKUP(K6233,'[11]CONSOLIDADO PLAN DESARROLLO'!$DK$9:$DM$305,2,0)))</f>
        <v>0-0</v>
      </c>
      <c r="M6233" s="532" t="str">
        <f t="shared" si="279"/>
        <v>0-0</v>
      </c>
      <c r="N6233" s="526"/>
      <c r="O6233" s="535"/>
      <c r="AC6233" s="274"/>
    </row>
    <row r="6234" spans="1:29" x14ac:dyDescent="0.2">
      <c r="A6234" s="528"/>
      <c r="B6234" s="477" t="str">
        <f t="shared" si="278"/>
        <v xml:space="preserve"> </v>
      </c>
      <c r="C6234" s="477"/>
      <c r="D6234" s="526"/>
      <c r="E6234" s="529"/>
      <c r="F6234" s="529"/>
      <c r="G6234" s="530"/>
      <c r="H6234" s="530"/>
      <c r="I6234" s="532"/>
      <c r="J6234" s="531" t="e">
        <f>VLOOKUP(K6234,'[11]CONSOLIDADO PLAN DESARROLLO'!$DK$9:$DM6530,3,0)</f>
        <v>#N/A</v>
      </c>
      <c r="K6234" s="532"/>
      <c r="L6234" s="531" t="str">
        <f>IF(K6234=0,"0-0",(VLOOKUP(K6234,'[11]CONSOLIDADO PLAN DESARROLLO'!$DK$9:$DM$305,2,0)))</f>
        <v>0-0</v>
      </c>
      <c r="M6234" s="532" t="str">
        <f t="shared" si="279"/>
        <v>0-0</v>
      </c>
      <c r="N6234" s="526"/>
      <c r="O6234" s="535"/>
      <c r="AC6234" s="274"/>
    </row>
    <row r="6235" spans="1:29" x14ac:dyDescent="0.2">
      <c r="A6235" s="528"/>
      <c r="B6235" s="477" t="str">
        <f t="shared" si="278"/>
        <v xml:space="preserve"> </v>
      </c>
      <c r="C6235" s="477"/>
      <c r="D6235" s="526"/>
      <c r="E6235" s="529"/>
      <c r="F6235" s="529"/>
      <c r="G6235" s="530"/>
      <c r="H6235" s="530"/>
      <c r="I6235" s="532"/>
      <c r="J6235" s="531" t="e">
        <f>VLOOKUP(K6235,'[11]CONSOLIDADO PLAN DESARROLLO'!$DK$9:$DM6531,3,0)</f>
        <v>#N/A</v>
      </c>
      <c r="K6235" s="532"/>
      <c r="L6235" s="531" t="str">
        <f>IF(K6235=0,"0-0",(VLOOKUP(K6235,'[11]CONSOLIDADO PLAN DESARROLLO'!$DK$9:$DM$305,2,0)))</f>
        <v>0-0</v>
      </c>
      <c r="M6235" s="532" t="str">
        <f t="shared" si="279"/>
        <v>0-0</v>
      </c>
      <c r="N6235" s="526"/>
      <c r="O6235" s="535"/>
      <c r="AC6235" s="274"/>
    </row>
    <row r="6236" spans="1:29" x14ac:dyDescent="0.2">
      <c r="A6236" s="528"/>
      <c r="B6236" s="477" t="str">
        <f t="shared" si="278"/>
        <v xml:space="preserve"> </v>
      </c>
      <c r="C6236" s="477"/>
      <c r="D6236" s="526"/>
      <c r="E6236" s="529"/>
      <c r="F6236" s="529"/>
      <c r="G6236" s="530"/>
      <c r="H6236" s="530"/>
      <c r="I6236" s="532"/>
      <c r="J6236" s="531" t="e">
        <f>VLOOKUP(K6236,'[11]CONSOLIDADO PLAN DESARROLLO'!$DK$9:$DM6532,3,0)</f>
        <v>#N/A</v>
      </c>
      <c r="K6236" s="532"/>
      <c r="L6236" s="531" t="str">
        <f>IF(K6236=0,"0-0",(VLOOKUP(K6236,'[11]CONSOLIDADO PLAN DESARROLLO'!$DK$9:$DM$305,2,0)))</f>
        <v>0-0</v>
      </c>
      <c r="M6236" s="532" t="str">
        <f t="shared" si="279"/>
        <v>0-0</v>
      </c>
      <c r="N6236" s="526"/>
      <c r="O6236" s="535"/>
      <c r="AC6236" s="274"/>
    </row>
    <row r="6237" spans="1:29" x14ac:dyDescent="0.2">
      <c r="A6237" s="528"/>
      <c r="B6237" s="477" t="str">
        <f t="shared" si="278"/>
        <v xml:space="preserve"> </v>
      </c>
      <c r="C6237" s="477"/>
      <c r="D6237" s="526"/>
      <c r="E6237" s="529"/>
      <c r="F6237" s="529"/>
      <c r="G6237" s="530"/>
      <c r="H6237" s="530"/>
      <c r="I6237" s="532"/>
      <c r="J6237" s="531" t="e">
        <f>VLOOKUP(K6237,'[11]CONSOLIDADO PLAN DESARROLLO'!$DK$9:$DM6533,3,0)</f>
        <v>#N/A</v>
      </c>
      <c r="K6237" s="532"/>
      <c r="L6237" s="531" t="str">
        <f>IF(K6237=0,"0-0",(VLOOKUP(K6237,'[11]CONSOLIDADO PLAN DESARROLLO'!$DK$9:$DM$305,2,0)))</f>
        <v>0-0</v>
      </c>
      <c r="M6237" s="532" t="str">
        <f t="shared" si="279"/>
        <v>0-0</v>
      </c>
      <c r="N6237" s="526"/>
      <c r="O6237" s="535"/>
      <c r="AC6237" s="274"/>
    </row>
    <row r="6238" spans="1:29" x14ac:dyDescent="0.2">
      <c r="A6238" s="528"/>
      <c r="B6238" s="477" t="str">
        <f t="shared" si="278"/>
        <v xml:space="preserve"> </v>
      </c>
      <c r="C6238" s="477"/>
      <c r="D6238" s="526"/>
      <c r="E6238" s="529"/>
      <c r="F6238" s="529"/>
      <c r="G6238" s="530"/>
      <c r="H6238" s="530"/>
      <c r="I6238" s="532"/>
      <c r="J6238" s="531" t="e">
        <f>VLOOKUP(K6238,'[11]CONSOLIDADO PLAN DESARROLLO'!$DK$9:$DM6534,3,0)</f>
        <v>#N/A</v>
      </c>
      <c r="K6238" s="532"/>
      <c r="L6238" s="531" t="str">
        <f>IF(K6238=0,"0-0",(VLOOKUP(K6238,'[11]CONSOLIDADO PLAN DESARROLLO'!$DK$9:$DM$305,2,0)))</f>
        <v>0-0</v>
      </c>
      <c r="M6238" s="532" t="str">
        <f t="shared" si="279"/>
        <v>0-0</v>
      </c>
      <c r="N6238" s="526"/>
      <c r="O6238" s="535"/>
      <c r="AC6238" s="274"/>
    </row>
    <row r="6239" spans="1:29" x14ac:dyDescent="0.2">
      <c r="A6239" s="528"/>
      <c r="B6239" s="477" t="str">
        <f t="shared" si="278"/>
        <v xml:space="preserve"> </v>
      </c>
      <c r="C6239" s="477"/>
      <c r="D6239" s="526"/>
      <c r="E6239" s="529"/>
      <c r="F6239" s="529"/>
      <c r="G6239" s="530"/>
      <c r="H6239" s="530"/>
      <c r="I6239" s="532"/>
      <c r="J6239" s="531" t="e">
        <f>VLOOKUP(K6239,'[11]CONSOLIDADO PLAN DESARROLLO'!$DK$9:$DM6535,3,0)</f>
        <v>#N/A</v>
      </c>
      <c r="K6239" s="532"/>
      <c r="L6239" s="531" t="str">
        <f>IF(K6239=0,"0-0",(VLOOKUP(K6239,'[11]CONSOLIDADO PLAN DESARROLLO'!$DK$9:$DM$305,2,0)))</f>
        <v>0-0</v>
      </c>
      <c r="M6239" s="532" t="str">
        <f t="shared" si="279"/>
        <v>0-0</v>
      </c>
      <c r="N6239" s="526"/>
      <c r="O6239" s="535"/>
      <c r="AC6239" s="274"/>
    </row>
    <row r="6240" spans="1:29" x14ac:dyDescent="0.2">
      <c r="A6240" s="528"/>
      <c r="B6240" s="477" t="str">
        <f t="shared" si="278"/>
        <v xml:space="preserve"> </v>
      </c>
      <c r="C6240" s="477"/>
      <c r="D6240" s="526"/>
      <c r="E6240" s="529"/>
      <c r="F6240" s="529"/>
      <c r="G6240" s="530"/>
      <c r="H6240" s="530"/>
      <c r="I6240" s="532"/>
      <c r="J6240" s="531" t="e">
        <f>VLOOKUP(K6240,'[11]CONSOLIDADO PLAN DESARROLLO'!$DK$9:$DM6536,3,0)</f>
        <v>#N/A</v>
      </c>
      <c r="K6240" s="532"/>
      <c r="L6240" s="531" t="str">
        <f>IF(K6240=0,"0-0",(VLOOKUP(K6240,'[11]CONSOLIDADO PLAN DESARROLLO'!$DK$9:$DM$305,2,0)))</f>
        <v>0-0</v>
      </c>
      <c r="M6240" s="532" t="str">
        <f t="shared" si="279"/>
        <v>0-0</v>
      </c>
      <c r="N6240" s="526"/>
      <c r="O6240" s="535"/>
      <c r="AC6240" s="274"/>
    </row>
    <row r="6241" spans="1:29" x14ac:dyDescent="0.2">
      <c r="A6241" s="528"/>
      <c r="B6241" s="477" t="str">
        <f t="shared" si="278"/>
        <v xml:space="preserve"> </v>
      </c>
      <c r="C6241" s="477"/>
      <c r="D6241" s="526"/>
      <c r="E6241" s="529"/>
      <c r="F6241" s="529"/>
      <c r="G6241" s="530"/>
      <c r="H6241" s="530"/>
      <c r="I6241" s="532"/>
      <c r="J6241" s="531" t="e">
        <f>VLOOKUP(K6241,'[11]CONSOLIDADO PLAN DESARROLLO'!$DK$9:$DM6537,3,0)</f>
        <v>#N/A</v>
      </c>
      <c r="K6241" s="532"/>
      <c r="L6241" s="531" t="str">
        <f>IF(K6241=0,"0-0",(VLOOKUP(K6241,'[11]CONSOLIDADO PLAN DESARROLLO'!$DK$9:$DM$305,2,0)))</f>
        <v>0-0</v>
      </c>
      <c r="M6241" s="532" t="str">
        <f t="shared" si="279"/>
        <v>0-0</v>
      </c>
      <c r="N6241" s="526"/>
      <c r="O6241" s="535"/>
      <c r="AC6241" s="274"/>
    </row>
    <row r="6242" spans="1:29" x14ac:dyDescent="0.2">
      <c r="A6242" s="528"/>
      <c r="B6242" s="477" t="str">
        <f t="shared" si="278"/>
        <v xml:space="preserve"> </v>
      </c>
      <c r="C6242" s="477"/>
      <c r="D6242" s="526"/>
      <c r="E6242" s="529"/>
      <c r="F6242" s="529"/>
      <c r="G6242" s="530"/>
      <c r="H6242" s="530"/>
      <c r="I6242" s="532"/>
      <c r="J6242" s="531" t="e">
        <f>VLOOKUP(K6242,'[11]CONSOLIDADO PLAN DESARROLLO'!$DK$9:$DM6538,3,0)</f>
        <v>#N/A</v>
      </c>
      <c r="K6242" s="532"/>
      <c r="L6242" s="531" t="str">
        <f>IF(K6242=0,"0-0",(VLOOKUP(K6242,'[11]CONSOLIDADO PLAN DESARROLLO'!$DK$9:$DM$305,2,0)))</f>
        <v>0-0</v>
      </c>
      <c r="M6242" s="532" t="str">
        <f t="shared" si="279"/>
        <v>0-0</v>
      </c>
      <c r="N6242" s="526"/>
      <c r="O6242" s="535"/>
      <c r="AC6242" s="274"/>
    </row>
    <row r="6243" spans="1:29" x14ac:dyDescent="0.2">
      <c r="A6243" s="528"/>
      <c r="B6243" s="477" t="str">
        <f t="shared" si="278"/>
        <v xml:space="preserve"> </v>
      </c>
      <c r="C6243" s="477"/>
      <c r="D6243" s="526"/>
      <c r="E6243" s="529"/>
      <c r="F6243" s="529"/>
      <c r="G6243" s="530"/>
      <c r="H6243" s="530"/>
      <c r="I6243" s="532"/>
      <c r="J6243" s="531" t="e">
        <f>VLOOKUP(K6243,'[11]CONSOLIDADO PLAN DESARROLLO'!$DK$9:$DM6539,3,0)</f>
        <v>#N/A</v>
      </c>
      <c r="K6243" s="532"/>
      <c r="L6243" s="531" t="str">
        <f>IF(K6243=0,"0-0",(VLOOKUP(K6243,'[11]CONSOLIDADO PLAN DESARROLLO'!$DK$9:$DM$305,2,0)))</f>
        <v>0-0</v>
      </c>
      <c r="M6243" s="532" t="str">
        <f t="shared" si="279"/>
        <v>0-0</v>
      </c>
      <c r="N6243" s="526"/>
      <c r="O6243" s="535"/>
      <c r="AC6243" s="274"/>
    </row>
    <row r="6244" spans="1:29" x14ac:dyDescent="0.2">
      <c r="A6244" s="528"/>
      <c r="B6244" s="477" t="str">
        <f t="shared" si="278"/>
        <v xml:space="preserve"> </v>
      </c>
      <c r="C6244" s="477"/>
      <c r="D6244" s="526"/>
      <c r="E6244" s="529"/>
      <c r="F6244" s="529"/>
      <c r="G6244" s="530"/>
      <c r="H6244" s="530"/>
      <c r="I6244" s="532"/>
      <c r="J6244" s="531" t="e">
        <f>VLOOKUP(K6244,'[11]CONSOLIDADO PLAN DESARROLLO'!$DK$9:$DM6540,3,0)</f>
        <v>#N/A</v>
      </c>
      <c r="K6244" s="532"/>
      <c r="L6244" s="531" t="str">
        <f>IF(K6244=0,"0-0",(VLOOKUP(K6244,'[11]CONSOLIDADO PLAN DESARROLLO'!$DK$9:$DM$305,2,0)))</f>
        <v>0-0</v>
      </c>
      <c r="M6244" s="532" t="str">
        <f t="shared" si="279"/>
        <v>0-0</v>
      </c>
      <c r="N6244" s="526"/>
      <c r="O6244" s="535"/>
      <c r="AC6244" s="274"/>
    </row>
    <row r="6245" spans="1:29" x14ac:dyDescent="0.2">
      <c r="A6245" s="528"/>
      <c r="B6245" s="477" t="str">
        <f t="shared" si="278"/>
        <v xml:space="preserve"> </v>
      </c>
      <c r="C6245" s="477"/>
      <c r="D6245" s="526"/>
      <c r="E6245" s="529"/>
      <c r="F6245" s="529"/>
      <c r="G6245" s="530"/>
      <c r="H6245" s="530"/>
      <c r="I6245" s="532"/>
      <c r="J6245" s="531" t="e">
        <f>VLOOKUP(K6245,'[11]CONSOLIDADO PLAN DESARROLLO'!$DK$9:$DM6541,3,0)</f>
        <v>#N/A</v>
      </c>
      <c r="K6245" s="532"/>
      <c r="L6245" s="531" t="str">
        <f>IF(K6245=0,"0-0",(VLOOKUP(K6245,'[11]CONSOLIDADO PLAN DESARROLLO'!$DK$9:$DM$305,2,0)))</f>
        <v>0-0</v>
      </c>
      <c r="M6245" s="532" t="str">
        <f t="shared" si="279"/>
        <v>0-0</v>
      </c>
      <c r="N6245" s="526"/>
      <c r="O6245" s="535"/>
      <c r="AC6245" s="274"/>
    </row>
    <row r="6246" spans="1:29" x14ac:dyDescent="0.2">
      <c r="A6246" s="528"/>
      <c r="B6246" s="477" t="str">
        <f t="shared" si="278"/>
        <v xml:space="preserve"> </v>
      </c>
      <c r="C6246" s="477"/>
      <c r="D6246" s="526"/>
      <c r="E6246" s="529"/>
      <c r="F6246" s="529"/>
      <c r="G6246" s="530"/>
      <c r="H6246" s="530"/>
      <c r="I6246" s="532"/>
      <c r="J6246" s="531" t="e">
        <f>VLOOKUP(K6246,'[11]CONSOLIDADO PLAN DESARROLLO'!$DK$9:$DM6542,3,0)</f>
        <v>#N/A</v>
      </c>
      <c r="K6246" s="532"/>
      <c r="L6246" s="531" t="str">
        <f>IF(K6246=0,"0-0",(VLOOKUP(K6246,'[11]CONSOLIDADO PLAN DESARROLLO'!$DK$9:$DM$305,2,0)))</f>
        <v>0-0</v>
      </c>
      <c r="M6246" s="532" t="str">
        <f t="shared" si="279"/>
        <v>0-0</v>
      </c>
      <c r="N6246" s="526"/>
      <c r="O6246" s="535"/>
      <c r="AC6246" s="274"/>
    </row>
    <row r="6247" spans="1:29" x14ac:dyDescent="0.2">
      <c r="A6247" s="528"/>
      <c r="B6247" s="477" t="str">
        <f t="shared" si="278"/>
        <v xml:space="preserve"> </v>
      </c>
      <c r="C6247" s="477"/>
      <c r="D6247" s="526"/>
      <c r="E6247" s="529"/>
      <c r="F6247" s="529"/>
      <c r="G6247" s="530"/>
      <c r="H6247" s="530"/>
      <c r="I6247" s="532"/>
      <c r="J6247" s="531" t="e">
        <f>VLOOKUP(K6247,'[11]CONSOLIDADO PLAN DESARROLLO'!$DK$9:$DM6543,3,0)</f>
        <v>#N/A</v>
      </c>
      <c r="K6247" s="532"/>
      <c r="L6247" s="531" t="str">
        <f>IF(K6247=0,"0-0",(VLOOKUP(K6247,'[11]CONSOLIDADO PLAN DESARROLLO'!$DK$9:$DM$305,2,0)))</f>
        <v>0-0</v>
      </c>
      <c r="M6247" s="532" t="str">
        <f t="shared" si="279"/>
        <v>0-0</v>
      </c>
      <c r="N6247" s="526"/>
      <c r="O6247" s="535"/>
      <c r="AC6247" s="274"/>
    </row>
    <row r="6248" spans="1:29" x14ac:dyDescent="0.2">
      <c r="A6248" s="528"/>
      <c r="B6248" s="477" t="str">
        <f t="shared" si="278"/>
        <v xml:space="preserve"> </v>
      </c>
      <c r="C6248" s="477"/>
      <c r="D6248" s="526"/>
      <c r="E6248" s="529"/>
      <c r="F6248" s="529"/>
      <c r="G6248" s="530"/>
      <c r="H6248" s="530"/>
      <c r="I6248" s="532"/>
      <c r="J6248" s="531" t="e">
        <f>VLOOKUP(K6248,'[11]CONSOLIDADO PLAN DESARROLLO'!$DK$9:$DM6544,3,0)</f>
        <v>#N/A</v>
      </c>
      <c r="K6248" s="532"/>
      <c r="L6248" s="531" t="str">
        <f>IF(K6248=0,"0-0",(VLOOKUP(K6248,'[11]CONSOLIDADO PLAN DESARROLLO'!$DK$9:$DM$305,2,0)))</f>
        <v>0-0</v>
      </c>
      <c r="M6248" s="532" t="str">
        <f t="shared" si="279"/>
        <v>0-0</v>
      </c>
      <c r="N6248" s="526"/>
      <c r="O6248" s="535"/>
      <c r="AC6248" s="274"/>
    </row>
    <row r="6249" spans="1:29" x14ac:dyDescent="0.2">
      <c r="A6249" s="528"/>
      <c r="B6249" s="477" t="str">
        <f t="shared" si="278"/>
        <v xml:space="preserve"> </v>
      </c>
      <c r="C6249" s="477"/>
      <c r="D6249" s="526"/>
      <c r="E6249" s="529"/>
      <c r="F6249" s="529"/>
      <c r="G6249" s="530"/>
      <c r="H6249" s="530"/>
      <c r="I6249" s="532"/>
      <c r="J6249" s="531" t="e">
        <f>VLOOKUP(K6249,'[11]CONSOLIDADO PLAN DESARROLLO'!$DK$9:$DM6545,3,0)</f>
        <v>#N/A</v>
      </c>
      <c r="K6249" s="532"/>
      <c r="L6249" s="531" t="str">
        <f>IF(K6249=0,"0-0",(VLOOKUP(K6249,'[11]CONSOLIDADO PLAN DESARROLLO'!$DK$9:$DM$305,2,0)))</f>
        <v>0-0</v>
      </c>
      <c r="M6249" s="532" t="str">
        <f t="shared" si="279"/>
        <v>0-0</v>
      </c>
      <c r="N6249" s="526"/>
      <c r="O6249" s="535"/>
      <c r="AC6249" s="274"/>
    </row>
    <row r="6250" spans="1:29" x14ac:dyDescent="0.2">
      <c r="A6250" s="528"/>
      <c r="B6250" s="477" t="str">
        <f t="shared" si="278"/>
        <v xml:space="preserve"> </v>
      </c>
      <c r="C6250" s="477"/>
      <c r="D6250" s="526"/>
      <c r="E6250" s="529"/>
      <c r="F6250" s="529"/>
      <c r="G6250" s="530"/>
      <c r="H6250" s="530"/>
      <c r="I6250" s="532"/>
      <c r="J6250" s="531" t="e">
        <f>VLOOKUP(K6250,'[11]CONSOLIDADO PLAN DESARROLLO'!$DK$9:$DM6546,3,0)</f>
        <v>#N/A</v>
      </c>
      <c r="K6250" s="532"/>
      <c r="L6250" s="531" t="str">
        <f>IF(K6250=0,"0-0",(VLOOKUP(K6250,'[11]CONSOLIDADO PLAN DESARROLLO'!$DK$9:$DM$305,2,0)))</f>
        <v>0-0</v>
      </c>
      <c r="M6250" s="532" t="str">
        <f t="shared" si="279"/>
        <v>0-0</v>
      </c>
      <c r="N6250" s="526"/>
      <c r="O6250" s="535"/>
      <c r="AC6250" s="274"/>
    </row>
    <row r="6251" spans="1:29" x14ac:dyDescent="0.2">
      <c r="A6251" s="528"/>
      <c r="B6251" s="477" t="str">
        <f t="shared" si="278"/>
        <v xml:space="preserve"> </v>
      </c>
      <c r="C6251" s="477"/>
      <c r="D6251" s="526"/>
      <c r="E6251" s="529"/>
      <c r="F6251" s="529"/>
      <c r="G6251" s="530"/>
      <c r="H6251" s="530"/>
      <c r="I6251" s="532"/>
      <c r="J6251" s="531" t="e">
        <f>VLOOKUP(K6251,'[11]CONSOLIDADO PLAN DESARROLLO'!$DK$9:$DM6547,3,0)</f>
        <v>#N/A</v>
      </c>
      <c r="K6251" s="532"/>
      <c r="L6251" s="531" t="str">
        <f>IF(K6251=0,"0-0",(VLOOKUP(K6251,'[11]CONSOLIDADO PLAN DESARROLLO'!$DK$9:$DM$305,2,0)))</f>
        <v>0-0</v>
      </c>
      <c r="M6251" s="532" t="str">
        <f t="shared" si="279"/>
        <v>0-0</v>
      </c>
      <c r="N6251" s="526"/>
      <c r="O6251" s="535"/>
      <c r="AC6251" s="274"/>
    </row>
    <row r="6252" spans="1:29" x14ac:dyDescent="0.2">
      <c r="A6252" s="528"/>
      <c r="B6252" s="477" t="str">
        <f t="shared" si="278"/>
        <v xml:space="preserve"> </v>
      </c>
      <c r="C6252" s="477"/>
      <c r="D6252" s="526"/>
      <c r="E6252" s="529"/>
      <c r="F6252" s="529"/>
      <c r="G6252" s="530"/>
      <c r="H6252" s="530"/>
      <c r="I6252" s="532"/>
      <c r="J6252" s="531" t="e">
        <f>VLOOKUP(K6252,'[11]CONSOLIDADO PLAN DESARROLLO'!$DK$9:$DM6548,3,0)</f>
        <v>#N/A</v>
      </c>
      <c r="K6252" s="532"/>
      <c r="L6252" s="531" t="str">
        <f>IF(K6252=0,"0-0",(VLOOKUP(K6252,'[11]CONSOLIDADO PLAN DESARROLLO'!$DK$9:$DM$305,2,0)))</f>
        <v>0-0</v>
      </c>
      <c r="M6252" s="532" t="str">
        <f t="shared" si="279"/>
        <v>0-0</v>
      </c>
      <c r="N6252" s="526"/>
      <c r="O6252" s="535"/>
      <c r="AC6252" s="274"/>
    </row>
    <row r="6253" spans="1:29" x14ac:dyDescent="0.2">
      <c r="A6253" s="528"/>
      <c r="B6253" s="477" t="str">
        <f t="shared" si="278"/>
        <v xml:space="preserve"> </v>
      </c>
      <c r="C6253" s="477"/>
      <c r="D6253" s="526"/>
      <c r="E6253" s="529"/>
      <c r="F6253" s="529"/>
      <c r="G6253" s="530"/>
      <c r="H6253" s="530"/>
      <c r="I6253" s="532"/>
      <c r="J6253" s="531" t="e">
        <f>VLOOKUP(K6253,'[11]CONSOLIDADO PLAN DESARROLLO'!$DK$9:$DM6549,3,0)</f>
        <v>#N/A</v>
      </c>
      <c r="K6253" s="532"/>
      <c r="L6253" s="531" t="str">
        <f>IF(K6253=0,"0-0",(VLOOKUP(K6253,'[11]CONSOLIDADO PLAN DESARROLLO'!$DK$9:$DM$305,2,0)))</f>
        <v>0-0</v>
      </c>
      <c r="M6253" s="532" t="str">
        <f t="shared" si="279"/>
        <v>0-0</v>
      </c>
      <c r="N6253" s="526"/>
      <c r="O6253" s="535"/>
      <c r="AC6253" s="274"/>
    </row>
    <row r="6254" spans="1:29" x14ac:dyDescent="0.2">
      <c r="A6254" s="528"/>
      <c r="B6254" s="477" t="str">
        <f t="shared" si="278"/>
        <v xml:space="preserve"> </v>
      </c>
      <c r="C6254" s="477"/>
      <c r="D6254" s="526"/>
      <c r="E6254" s="529"/>
      <c r="F6254" s="529"/>
      <c r="G6254" s="530"/>
      <c r="H6254" s="530"/>
      <c r="I6254" s="532"/>
      <c r="J6254" s="531" t="e">
        <f>VLOOKUP(K6254,'[11]CONSOLIDADO PLAN DESARROLLO'!$DK$9:$DM6550,3,0)</f>
        <v>#N/A</v>
      </c>
      <c r="K6254" s="532"/>
      <c r="L6254" s="531" t="str">
        <f>IF(K6254=0,"0-0",(VLOOKUP(K6254,'[11]CONSOLIDADO PLAN DESARROLLO'!$DK$9:$DM$305,2,0)))</f>
        <v>0-0</v>
      </c>
      <c r="M6254" s="532" t="str">
        <f t="shared" si="279"/>
        <v>0-0</v>
      </c>
      <c r="N6254" s="526"/>
      <c r="O6254" s="535"/>
      <c r="AC6254" s="274"/>
    </row>
    <row r="6255" spans="1:29" x14ac:dyDescent="0.2">
      <c r="A6255" s="528"/>
      <c r="B6255" s="477" t="str">
        <f t="shared" si="278"/>
        <v xml:space="preserve"> </v>
      </c>
      <c r="C6255" s="477"/>
      <c r="D6255" s="526"/>
      <c r="E6255" s="529"/>
      <c r="F6255" s="529"/>
      <c r="G6255" s="530"/>
      <c r="H6255" s="530"/>
      <c r="I6255" s="532"/>
      <c r="J6255" s="531" t="e">
        <f>VLOOKUP(K6255,'[11]CONSOLIDADO PLAN DESARROLLO'!$DK$9:$DM6551,3,0)</f>
        <v>#N/A</v>
      </c>
      <c r="K6255" s="532"/>
      <c r="L6255" s="531" t="str">
        <f>IF(K6255=0,"0-0",(VLOOKUP(K6255,'[11]CONSOLIDADO PLAN DESARROLLO'!$DK$9:$DM$305,2,0)))</f>
        <v>0-0</v>
      </c>
      <c r="M6255" s="532" t="str">
        <f t="shared" si="279"/>
        <v>0-0</v>
      </c>
      <c r="N6255" s="526"/>
      <c r="O6255" s="535"/>
      <c r="AC6255" s="274"/>
    </row>
    <row r="6256" spans="1:29" x14ac:dyDescent="0.2">
      <c r="A6256" s="528"/>
      <c r="B6256" s="477" t="str">
        <f t="shared" si="278"/>
        <v xml:space="preserve"> </v>
      </c>
      <c r="C6256" s="477"/>
      <c r="D6256" s="526"/>
      <c r="E6256" s="529"/>
      <c r="F6256" s="529"/>
      <c r="G6256" s="530"/>
      <c r="H6256" s="530"/>
      <c r="I6256" s="532"/>
      <c r="J6256" s="531" t="e">
        <f>VLOOKUP(K6256,'[11]CONSOLIDADO PLAN DESARROLLO'!$DK$9:$DM6552,3,0)</f>
        <v>#N/A</v>
      </c>
      <c r="K6256" s="532"/>
      <c r="L6256" s="531" t="str">
        <f>IF(K6256=0,"0-0",(VLOOKUP(K6256,'[11]CONSOLIDADO PLAN DESARROLLO'!$DK$9:$DM$305,2,0)))</f>
        <v>0-0</v>
      </c>
      <c r="M6256" s="532" t="str">
        <f t="shared" si="279"/>
        <v>0-0</v>
      </c>
      <c r="N6256" s="526"/>
      <c r="O6256" s="535"/>
      <c r="AC6256" s="274"/>
    </row>
    <row r="6257" spans="1:29" x14ac:dyDescent="0.2">
      <c r="A6257" s="528"/>
      <c r="B6257" s="477" t="str">
        <f t="shared" si="278"/>
        <v xml:space="preserve"> </v>
      </c>
      <c r="C6257" s="477"/>
      <c r="D6257" s="526"/>
      <c r="E6257" s="529"/>
      <c r="F6257" s="529"/>
      <c r="G6257" s="530"/>
      <c r="H6257" s="530"/>
      <c r="I6257" s="532"/>
      <c r="J6257" s="531" t="e">
        <f>VLOOKUP(K6257,'[11]CONSOLIDADO PLAN DESARROLLO'!$DK$9:$DM6553,3,0)</f>
        <v>#N/A</v>
      </c>
      <c r="K6257" s="532"/>
      <c r="L6257" s="531" t="str">
        <f>IF(K6257=0,"0-0",(VLOOKUP(K6257,'[11]CONSOLIDADO PLAN DESARROLLO'!$DK$9:$DM$305,2,0)))</f>
        <v>0-0</v>
      </c>
      <c r="M6257" s="532" t="str">
        <f t="shared" si="279"/>
        <v>0-0</v>
      </c>
      <c r="N6257" s="526"/>
      <c r="O6257" s="535"/>
      <c r="AC6257" s="274"/>
    </row>
    <row r="6258" spans="1:29" x14ac:dyDescent="0.2">
      <c r="A6258" s="528"/>
      <c r="B6258" s="477" t="str">
        <f t="shared" si="278"/>
        <v xml:space="preserve"> </v>
      </c>
      <c r="C6258" s="477"/>
      <c r="D6258" s="526"/>
      <c r="E6258" s="529"/>
      <c r="F6258" s="529"/>
      <c r="G6258" s="530"/>
      <c r="H6258" s="530"/>
      <c r="I6258" s="532"/>
      <c r="J6258" s="531" t="e">
        <f>VLOOKUP(K6258,'[11]CONSOLIDADO PLAN DESARROLLO'!$DK$9:$DM6554,3,0)</f>
        <v>#N/A</v>
      </c>
      <c r="K6258" s="532"/>
      <c r="L6258" s="531" t="str">
        <f>IF(K6258=0,"0-0",(VLOOKUP(K6258,'[11]CONSOLIDADO PLAN DESARROLLO'!$DK$9:$DM$305,2,0)))</f>
        <v>0-0</v>
      </c>
      <c r="M6258" s="532" t="str">
        <f t="shared" si="279"/>
        <v>0-0</v>
      </c>
      <c r="N6258" s="526"/>
      <c r="O6258" s="535"/>
      <c r="AC6258" s="274"/>
    </row>
    <row r="6259" spans="1:29" x14ac:dyDescent="0.2">
      <c r="A6259" s="528"/>
      <c r="B6259" s="477" t="str">
        <f t="shared" si="278"/>
        <v xml:space="preserve"> </v>
      </c>
      <c r="C6259" s="477"/>
      <c r="D6259" s="526"/>
      <c r="E6259" s="529"/>
      <c r="F6259" s="529"/>
      <c r="G6259" s="530"/>
      <c r="H6259" s="530"/>
      <c r="I6259" s="532"/>
      <c r="J6259" s="531" t="e">
        <f>VLOOKUP(K6259,'[11]CONSOLIDADO PLAN DESARROLLO'!$DK$9:$DM6555,3,0)</f>
        <v>#N/A</v>
      </c>
      <c r="K6259" s="532"/>
      <c r="L6259" s="531" t="str">
        <f>IF(K6259=0,"0-0",(VLOOKUP(K6259,'[11]CONSOLIDADO PLAN DESARROLLO'!$DK$9:$DM$305,2,0)))</f>
        <v>0-0</v>
      </c>
      <c r="M6259" s="532" t="str">
        <f t="shared" si="279"/>
        <v>0-0</v>
      </c>
      <c r="N6259" s="526"/>
      <c r="O6259" s="535"/>
      <c r="AC6259" s="274"/>
    </row>
    <row r="6260" spans="1:29" x14ac:dyDescent="0.2">
      <c r="A6260" s="528"/>
      <c r="B6260" s="477" t="str">
        <f t="shared" si="278"/>
        <v xml:space="preserve"> </v>
      </c>
      <c r="C6260" s="477"/>
      <c r="D6260" s="526"/>
      <c r="E6260" s="529"/>
      <c r="F6260" s="529"/>
      <c r="G6260" s="530"/>
      <c r="H6260" s="530"/>
      <c r="I6260" s="532"/>
      <c r="J6260" s="531" t="e">
        <f>VLOOKUP(K6260,'[11]CONSOLIDADO PLAN DESARROLLO'!$DK$9:$DM6556,3,0)</f>
        <v>#N/A</v>
      </c>
      <c r="K6260" s="532"/>
      <c r="L6260" s="531" t="str">
        <f>IF(K6260=0,"0-0",(VLOOKUP(K6260,'[11]CONSOLIDADO PLAN DESARROLLO'!$DK$9:$DM$305,2,0)))</f>
        <v>0-0</v>
      </c>
      <c r="M6260" s="532" t="str">
        <f t="shared" si="279"/>
        <v>0-0</v>
      </c>
      <c r="N6260" s="526"/>
      <c r="O6260" s="535"/>
      <c r="AC6260" s="274"/>
    </row>
    <row r="6261" spans="1:29" x14ac:dyDescent="0.2">
      <c r="A6261" s="528"/>
      <c r="B6261" s="477" t="str">
        <f t="shared" si="278"/>
        <v xml:space="preserve"> </v>
      </c>
      <c r="C6261" s="477"/>
      <c r="D6261" s="526"/>
      <c r="E6261" s="529"/>
      <c r="F6261" s="529"/>
      <c r="G6261" s="530"/>
      <c r="H6261" s="530"/>
      <c r="I6261" s="532"/>
      <c r="J6261" s="531" t="e">
        <f>VLOOKUP(K6261,'[11]CONSOLIDADO PLAN DESARROLLO'!$DK$9:$DM6557,3,0)</f>
        <v>#N/A</v>
      </c>
      <c r="K6261" s="532"/>
      <c r="L6261" s="531" t="str">
        <f>IF(K6261=0,"0-0",(VLOOKUP(K6261,'[11]CONSOLIDADO PLAN DESARROLLO'!$DK$9:$DM$305,2,0)))</f>
        <v>0-0</v>
      </c>
      <c r="M6261" s="532" t="str">
        <f t="shared" si="279"/>
        <v>0-0</v>
      </c>
      <c r="N6261" s="526"/>
      <c r="O6261" s="535"/>
      <c r="AC6261" s="274"/>
    </row>
    <row r="6262" spans="1:29" x14ac:dyDescent="0.2">
      <c r="A6262" s="528"/>
      <c r="B6262" s="477" t="str">
        <f t="shared" si="278"/>
        <v xml:space="preserve"> </v>
      </c>
      <c r="C6262" s="477"/>
      <c r="D6262" s="526"/>
      <c r="E6262" s="529"/>
      <c r="F6262" s="529"/>
      <c r="G6262" s="530"/>
      <c r="H6262" s="530"/>
      <c r="I6262" s="532"/>
      <c r="J6262" s="531" t="e">
        <f>VLOOKUP(K6262,'[11]CONSOLIDADO PLAN DESARROLLO'!$DK$9:$DM6558,3,0)</f>
        <v>#N/A</v>
      </c>
      <c r="K6262" s="532"/>
      <c r="L6262" s="531" t="str">
        <f>IF(K6262=0,"0-0",(VLOOKUP(K6262,'[11]CONSOLIDADO PLAN DESARROLLO'!$DK$9:$DM$305,2,0)))</f>
        <v>0-0</v>
      </c>
      <c r="M6262" s="532" t="str">
        <f t="shared" si="279"/>
        <v>0-0</v>
      </c>
      <c r="N6262" s="526"/>
      <c r="O6262" s="535"/>
      <c r="AC6262" s="274"/>
    </row>
    <row r="6263" spans="1:29" x14ac:dyDescent="0.2">
      <c r="A6263" s="528"/>
      <c r="B6263" s="477" t="str">
        <f t="shared" si="278"/>
        <v xml:space="preserve"> </v>
      </c>
      <c r="C6263" s="477"/>
      <c r="D6263" s="526"/>
      <c r="E6263" s="529"/>
      <c r="F6263" s="529"/>
      <c r="G6263" s="530"/>
      <c r="H6263" s="530"/>
      <c r="I6263" s="532"/>
      <c r="J6263" s="531" t="e">
        <f>VLOOKUP(K6263,'[11]CONSOLIDADO PLAN DESARROLLO'!$DK$9:$DM6559,3,0)</f>
        <v>#N/A</v>
      </c>
      <c r="K6263" s="532"/>
      <c r="L6263" s="531" t="str">
        <f>IF(K6263=0,"0-0",(VLOOKUP(K6263,'[11]CONSOLIDADO PLAN DESARROLLO'!$DK$9:$DM$305,2,0)))</f>
        <v>0-0</v>
      </c>
      <c r="M6263" s="532" t="str">
        <f t="shared" si="279"/>
        <v>0-0</v>
      </c>
      <c r="N6263" s="526"/>
      <c r="O6263" s="535"/>
      <c r="AC6263" s="274"/>
    </row>
    <row r="6264" spans="1:29" x14ac:dyDescent="0.2">
      <c r="A6264" s="528"/>
      <c r="B6264" s="477" t="str">
        <f t="shared" si="278"/>
        <v xml:space="preserve"> </v>
      </c>
      <c r="C6264" s="477"/>
      <c r="D6264" s="526"/>
      <c r="E6264" s="529"/>
      <c r="F6264" s="529"/>
      <c r="G6264" s="530"/>
      <c r="H6264" s="530"/>
      <c r="I6264" s="532"/>
      <c r="J6264" s="531" t="e">
        <f>VLOOKUP(K6264,'[11]CONSOLIDADO PLAN DESARROLLO'!$DK$9:$DM6560,3,0)</f>
        <v>#N/A</v>
      </c>
      <c r="K6264" s="532"/>
      <c r="L6264" s="531" t="str">
        <f>IF(K6264=0,"0-0",(VLOOKUP(K6264,'[11]CONSOLIDADO PLAN DESARROLLO'!$DK$9:$DM$305,2,0)))</f>
        <v>0-0</v>
      </c>
      <c r="M6264" s="532" t="str">
        <f t="shared" si="279"/>
        <v>0-0</v>
      </c>
      <c r="N6264" s="526"/>
      <c r="O6264" s="535"/>
      <c r="AC6264" s="274"/>
    </row>
    <row r="6265" spans="1:29" x14ac:dyDescent="0.2">
      <c r="A6265" s="528"/>
      <c r="B6265" s="477" t="str">
        <f t="shared" si="278"/>
        <v xml:space="preserve"> </v>
      </c>
      <c r="C6265" s="477"/>
      <c r="D6265" s="526"/>
      <c r="E6265" s="529"/>
      <c r="F6265" s="529"/>
      <c r="G6265" s="530"/>
      <c r="H6265" s="530"/>
      <c r="I6265" s="532"/>
      <c r="J6265" s="531" t="e">
        <f>VLOOKUP(K6265,'[11]CONSOLIDADO PLAN DESARROLLO'!$DK$9:$DM6561,3,0)</f>
        <v>#N/A</v>
      </c>
      <c r="K6265" s="532"/>
      <c r="L6265" s="531" t="str">
        <f>IF(K6265=0,"0-0",(VLOOKUP(K6265,'[11]CONSOLIDADO PLAN DESARROLLO'!$DK$9:$DM$305,2,0)))</f>
        <v>0-0</v>
      </c>
      <c r="M6265" s="532" t="str">
        <f t="shared" si="279"/>
        <v>0-0</v>
      </c>
      <c r="N6265" s="526"/>
      <c r="O6265" s="535"/>
      <c r="AC6265" s="274"/>
    </row>
    <row r="6266" spans="1:29" x14ac:dyDescent="0.2">
      <c r="A6266" s="528"/>
      <c r="B6266" s="477" t="str">
        <f t="shared" si="278"/>
        <v xml:space="preserve"> </v>
      </c>
      <c r="C6266" s="477"/>
      <c r="D6266" s="526"/>
      <c r="E6266" s="529"/>
      <c r="F6266" s="529"/>
      <c r="G6266" s="530"/>
      <c r="H6266" s="530"/>
      <c r="I6266" s="532"/>
      <c r="J6266" s="531" t="e">
        <f>VLOOKUP(K6266,'[11]CONSOLIDADO PLAN DESARROLLO'!$DK$9:$DM6562,3,0)</f>
        <v>#N/A</v>
      </c>
      <c r="K6266" s="532"/>
      <c r="L6266" s="531" t="str">
        <f>IF(K6266=0,"0-0",(VLOOKUP(K6266,'[11]CONSOLIDADO PLAN DESARROLLO'!$DK$9:$DM$305,2,0)))</f>
        <v>0-0</v>
      </c>
      <c r="M6266" s="532" t="str">
        <f t="shared" si="279"/>
        <v>0-0</v>
      </c>
      <c r="N6266" s="526"/>
      <c r="O6266" s="535"/>
      <c r="AC6266" s="274"/>
    </row>
    <row r="6267" spans="1:29" x14ac:dyDescent="0.2">
      <c r="A6267" s="528"/>
      <c r="B6267" s="477" t="str">
        <f t="shared" si="278"/>
        <v xml:space="preserve"> </v>
      </c>
      <c r="C6267" s="477"/>
      <c r="D6267" s="526"/>
      <c r="E6267" s="529"/>
      <c r="F6267" s="529"/>
      <c r="G6267" s="530"/>
      <c r="H6267" s="530"/>
      <c r="I6267" s="532"/>
      <c r="J6267" s="531" t="e">
        <f>VLOOKUP(K6267,'[11]CONSOLIDADO PLAN DESARROLLO'!$DK$9:$DM6563,3,0)</f>
        <v>#N/A</v>
      </c>
      <c r="K6267" s="532"/>
      <c r="L6267" s="531" t="str">
        <f>IF(K6267=0,"0-0",(VLOOKUP(K6267,'[11]CONSOLIDADO PLAN DESARROLLO'!$DK$9:$DM$305,2,0)))</f>
        <v>0-0</v>
      </c>
      <c r="M6267" s="532" t="str">
        <f t="shared" si="279"/>
        <v>0-0</v>
      </c>
      <c r="N6267" s="526"/>
      <c r="O6267" s="535"/>
      <c r="AC6267" s="274"/>
    </row>
    <row r="6268" spans="1:29" x14ac:dyDescent="0.2">
      <c r="A6268" s="528"/>
      <c r="B6268" s="477" t="str">
        <f t="shared" si="278"/>
        <v xml:space="preserve"> </v>
      </c>
      <c r="C6268" s="477"/>
      <c r="D6268" s="526"/>
      <c r="E6268" s="529"/>
      <c r="F6268" s="529"/>
      <c r="G6268" s="530"/>
      <c r="H6268" s="530"/>
      <c r="I6268" s="532"/>
      <c r="J6268" s="531" t="e">
        <f>VLOOKUP(K6268,'[11]CONSOLIDADO PLAN DESARROLLO'!$DK$9:$DM6564,3,0)</f>
        <v>#N/A</v>
      </c>
      <c r="K6268" s="532"/>
      <c r="L6268" s="531" t="str">
        <f>IF(K6268=0,"0-0",(VLOOKUP(K6268,'[11]CONSOLIDADO PLAN DESARROLLO'!$DK$9:$DM$305,2,0)))</f>
        <v>0-0</v>
      </c>
      <c r="M6268" s="532" t="str">
        <f t="shared" si="279"/>
        <v>0-0</v>
      </c>
      <c r="N6268" s="526"/>
      <c r="O6268" s="535"/>
      <c r="AC6268" s="274"/>
    </row>
    <row r="6269" spans="1:29" x14ac:dyDescent="0.2">
      <c r="A6269" s="528"/>
      <c r="B6269" s="477" t="str">
        <f t="shared" si="278"/>
        <v xml:space="preserve"> </v>
      </c>
      <c r="C6269" s="477"/>
      <c r="D6269" s="526"/>
      <c r="E6269" s="529"/>
      <c r="F6269" s="529"/>
      <c r="G6269" s="530"/>
      <c r="H6269" s="530"/>
      <c r="I6269" s="532"/>
      <c r="J6269" s="531" t="e">
        <f>VLOOKUP(K6269,'[11]CONSOLIDADO PLAN DESARROLLO'!$DK$9:$DM6565,3,0)</f>
        <v>#N/A</v>
      </c>
      <c r="K6269" s="532"/>
      <c r="L6269" s="531" t="str">
        <f>IF(K6269=0,"0-0",(VLOOKUP(K6269,'[11]CONSOLIDADO PLAN DESARROLLO'!$DK$9:$DM$305,2,0)))</f>
        <v>0-0</v>
      </c>
      <c r="M6269" s="532" t="str">
        <f t="shared" si="279"/>
        <v>0-0</v>
      </c>
      <c r="N6269" s="526"/>
      <c r="O6269" s="535"/>
      <c r="AC6269" s="274"/>
    </row>
    <row r="6270" spans="1:29" x14ac:dyDescent="0.2">
      <c r="A6270" s="528"/>
      <c r="B6270" s="477" t="str">
        <f t="shared" si="278"/>
        <v xml:space="preserve"> </v>
      </c>
      <c r="C6270" s="477"/>
      <c r="D6270" s="526"/>
      <c r="E6270" s="529"/>
      <c r="F6270" s="529"/>
      <c r="G6270" s="530"/>
      <c r="H6270" s="530"/>
      <c r="I6270" s="532"/>
      <c r="J6270" s="531" t="e">
        <f>VLOOKUP(K6270,'[11]CONSOLIDADO PLAN DESARROLLO'!$DK$9:$DM6566,3,0)</f>
        <v>#N/A</v>
      </c>
      <c r="K6270" s="532"/>
      <c r="L6270" s="531" t="str">
        <f>IF(K6270=0,"0-0",(VLOOKUP(K6270,'[11]CONSOLIDADO PLAN DESARROLLO'!$DK$9:$DM$305,2,0)))</f>
        <v>0-0</v>
      </c>
      <c r="M6270" s="532" t="str">
        <f t="shared" si="279"/>
        <v>0-0</v>
      </c>
      <c r="N6270" s="526"/>
      <c r="O6270" s="535"/>
      <c r="AC6270" s="274"/>
    </row>
    <row r="6271" spans="1:29" x14ac:dyDescent="0.2">
      <c r="A6271" s="528"/>
      <c r="B6271" s="477" t="str">
        <f t="shared" si="278"/>
        <v xml:space="preserve"> </v>
      </c>
      <c r="C6271" s="477"/>
      <c r="D6271" s="526"/>
      <c r="E6271" s="529"/>
      <c r="F6271" s="529"/>
      <c r="G6271" s="530"/>
      <c r="H6271" s="530"/>
      <c r="I6271" s="532"/>
      <c r="J6271" s="531" t="e">
        <f>VLOOKUP(K6271,'[11]CONSOLIDADO PLAN DESARROLLO'!$DK$9:$DM6567,3,0)</f>
        <v>#N/A</v>
      </c>
      <c r="K6271" s="532"/>
      <c r="L6271" s="531" t="str">
        <f>IF(K6271=0,"0-0",(VLOOKUP(K6271,'[11]CONSOLIDADO PLAN DESARROLLO'!$DK$9:$DM$305,2,0)))</f>
        <v>0-0</v>
      </c>
      <c r="M6271" s="532" t="str">
        <f t="shared" si="279"/>
        <v>0-0</v>
      </c>
      <c r="N6271" s="526"/>
      <c r="O6271" s="535"/>
      <c r="AC6271" s="274"/>
    </row>
    <row r="6272" spans="1:29" x14ac:dyDescent="0.2">
      <c r="A6272" s="528"/>
      <c r="B6272" s="477" t="str">
        <f t="shared" si="278"/>
        <v xml:space="preserve"> </v>
      </c>
      <c r="C6272" s="477"/>
      <c r="D6272" s="526"/>
      <c r="E6272" s="529"/>
      <c r="F6272" s="529"/>
      <c r="G6272" s="530"/>
      <c r="H6272" s="530"/>
      <c r="I6272" s="532"/>
      <c r="J6272" s="531" t="e">
        <f>VLOOKUP(K6272,'[11]CONSOLIDADO PLAN DESARROLLO'!$DK$9:$DM6568,3,0)</f>
        <v>#N/A</v>
      </c>
      <c r="K6272" s="532"/>
      <c r="L6272" s="531" t="str">
        <f>IF(K6272=0,"0-0",(VLOOKUP(K6272,'[11]CONSOLIDADO PLAN DESARROLLO'!$DK$9:$DM$305,2,0)))</f>
        <v>0-0</v>
      </c>
      <c r="M6272" s="532" t="str">
        <f t="shared" si="279"/>
        <v>0-0</v>
      </c>
      <c r="N6272" s="526"/>
      <c r="O6272" s="535"/>
      <c r="AC6272" s="274"/>
    </row>
    <row r="6273" spans="1:29" x14ac:dyDescent="0.2">
      <c r="A6273" s="528"/>
      <c r="B6273" s="477" t="str">
        <f t="shared" si="278"/>
        <v xml:space="preserve"> </v>
      </c>
      <c r="C6273" s="477"/>
      <c r="D6273" s="526"/>
      <c r="E6273" s="529"/>
      <c r="F6273" s="529"/>
      <c r="G6273" s="530"/>
      <c r="H6273" s="530"/>
      <c r="I6273" s="532"/>
      <c r="J6273" s="531" t="e">
        <f>VLOOKUP(K6273,'[11]CONSOLIDADO PLAN DESARROLLO'!$DK$9:$DM6569,3,0)</f>
        <v>#N/A</v>
      </c>
      <c r="K6273" s="532"/>
      <c r="L6273" s="531" t="str">
        <f>IF(K6273=0,"0-0",(VLOOKUP(K6273,'[11]CONSOLIDADO PLAN DESARROLLO'!$DK$9:$DM$305,2,0)))</f>
        <v>0-0</v>
      </c>
      <c r="M6273" s="532" t="str">
        <f t="shared" si="279"/>
        <v>0-0</v>
      </c>
      <c r="N6273" s="526"/>
      <c r="O6273" s="535"/>
      <c r="AC6273" s="274"/>
    </row>
    <row r="6274" spans="1:29" x14ac:dyDescent="0.2">
      <c r="A6274" s="528"/>
      <c r="B6274" s="477" t="str">
        <f t="shared" si="278"/>
        <v xml:space="preserve"> </v>
      </c>
      <c r="C6274" s="477"/>
      <c r="D6274" s="526"/>
      <c r="E6274" s="529"/>
      <c r="F6274" s="529"/>
      <c r="G6274" s="530"/>
      <c r="H6274" s="530"/>
      <c r="I6274" s="532"/>
      <c r="J6274" s="531" t="e">
        <f>VLOOKUP(K6274,'[11]CONSOLIDADO PLAN DESARROLLO'!$DK$9:$DM6570,3,0)</f>
        <v>#N/A</v>
      </c>
      <c r="K6274" s="532"/>
      <c r="L6274" s="531" t="str">
        <f>IF(K6274=0,"0-0",(VLOOKUP(K6274,'[11]CONSOLIDADO PLAN DESARROLLO'!$DK$9:$DM$305,2,0)))</f>
        <v>0-0</v>
      </c>
      <c r="M6274" s="532" t="str">
        <f t="shared" si="279"/>
        <v>0-0</v>
      </c>
      <c r="N6274" s="526"/>
      <c r="O6274" s="535"/>
      <c r="AC6274" s="274"/>
    </row>
    <row r="6275" spans="1:29" x14ac:dyDescent="0.2">
      <c r="A6275" s="528"/>
      <c r="B6275" s="477" t="str">
        <f t="shared" ref="B6275:B6338" si="280">+CONCATENATE(C6275," ",(LEFT(I6275,(3))))</f>
        <v xml:space="preserve"> </v>
      </c>
      <c r="C6275" s="477"/>
      <c r="D6275" s="526"/>
      <c r="E6275" s="529"/>
      <c r="F6275" s="529"/>
      <c r="G6275" s="530"/>
      <c r="H6275" s="530"/>
      <c r="I6275" s="532"/>
      <c r="J6275" s="531" t="e">
        <f>VLOOKUP(K6275,'[11]CONSOLIDADO PLAN DESARROLLO'!$DK$9:$DM6571,3,0)</f>
        <v>#N/A</v>
      </c>
      <c r="K6275" s="532"/>
      <c r="L6275" s="531" t="str">
        <f>IF(K6275=0,"0-0",(VLOOKUP(K6275,'[11]CONSOLIDADO PLAN DESARROLLO'!$DK$9:$DM$305,2,0)))</f>
        <v>0-0</v>
      </c>
      <c r="M6275" s="532" t="str">
        <f t="shared" ref="M6275:M6338" si="281">IF(I6275=0,"0-0",(VLOOKUP(I6275,$Q$2:$V$191,$P$1,0)))</f>
        <v>0-0</v>
      </c>
      <c r="N6275" s="526"/>
      <c r="O6275" s="535"/>
      <c r="AC6275" s="274"/>
    </row>
    <row r="6276" spans="1:29" x14ac:dyDescent="0.2">
      <c r="A6276" s="528"/>
      <c r="B6276" s="477" t="str">
        <f t="shared" si="280"/>
        <v xml:space="preserve"> </v>
      </c>
      <c r="C6276" s="477"/>
      <c r="D6276" s="526"/>
      <c r="E6276" s="529"/>
      <c r="F6276" s="529"/>
      <c r="G6276" s="530"/>
      <c r="H6276" s="530"/>
      <c r="I6276" s="532"/>
      <c r="J6276" s="531" t="e">
        <f>VLOOKUP(K6276,'[11]CONSOLIDADO PLAN DESARROLLO'!$DK$9:$DM6572,3,0)</f>
        <v>#N/A</v>
      </c>
      <c r="K6276" s="532"/>
      <c r="L6276" s="531" t="str">
        <f>IF(K6276=0,"0-0",(VLOOKUP(K6276,'[11]CONSOLIDADO PLAN DESARROLLO'!$DK$9:$DM$305,2,0)))</f>
        <v>0-0</v>
      </c>
      <c r="M6276" s="532" t="str">
        <f t="shared" si="281"/>
        <v>0-0</v>
      </c>
      <c r="N6276" s="526"/>
      <c r="O6276" s="535"/>
      <c r="AC6276" s="274"/>
    </row>
    <row r="6277" spans="1:29" x14ac:dyDescent="0.2">
      <c r="A6277" s="528"/>
      <c r="B6277" s="477" t="str">
        <f t="shared" si="280"/>
        <v xml:space="preserve"> </v>
      </c>
      <c r="C6277" s="477"/>
      <c r="D6277" s="526"/>
      <c r="E6277" s="529"/>
      <c r="F6277" s="529"/>
      <c r="G6277" s="530"/>
      <c r="H6277" s="530"/>
      <c r="I6277" s="532"/>
      <c r="J6277" s="531" t="e">
        <f>VLOOKUP(K6277,'[11]CONSOLIDADO PLAN DESARROLLO'!$DK$9:$DM6573,3,0)</f>
        <v>#N/A</v>
      </c>
      <c r="K6277" s="532"/>
      <c r="L6277" s="531" t="str">
        <f>IF(K6277=0,"0-0",(VLOOKUP(K6277,'[11]CONSOLIDADO PLAN DESARROLLO'!$DK$9:$DM$305,2,0)))</f>
        <v>0-0</v>
      </c>
      <c r="M6277" s="532" t="str">
        <f t="shared" si="281"/>
        <v>0-0</v>
      </c>
      <c r="N6277" s="526"/>
      <c r="O6277" s="535"/>
      <c r="AC6277" s="274"/>
    </row>
    <row r="6278" spans="1:29" x14ac:dyDescent="0.2">
      <c r="A6278" s="528"/>
      <c r="B6278" s="477" t="str">
        <f t="shared" si="280"/>
        <v xml:space="preserve"> </v>
      </c>
      <c r="C6278" s="477"/>
      <c r="D6278" s="526"/>
      <c r="E6278" s="529"/>
      <c r="F6278" s="529"/>
      <c r="G6278" s="530"/>
      <c r="H6278" s="530"/>
      <c r="I6278" s="532"/>
      <c r="J6278" s="531" t="e">
        <f>VLOOKUP(K6278,'[11]CONSOLIDADO PLAN DESARROLLO'!$DK$9:$DM6574,3,0)</f>
        <v>#N/A</v>
      </c>
      <c r="K6278" s="532"/>
      <c r="L6278" s="531" t="str">
        <f>IF(K6278=0,"0-0",(VLOOKUP(K6278,'[11]CONSOLIDADO PLAN DESARROLLO'!$DK$9:$DM$305,2,0)))</f>
        <v>0-0</v>
      </c>
      <c r="M6278" s="532" t="str">
        <f t="shared" si="281"/>
        <v>0-0</v>
      </c>
      <c r="N6278" s="526"/>
      <c r="O6278" s="535"/>
      <c r="AC6278" s="274"/>
    </row>
    <row r="6279" spans="1:29" x14ac:dyDescent="0.2">
      <c r="A6279" s="528"/>
      <c r="B6279" s="477" t="str">
        <f t="shared" si="280"/>
        <v xml:space="preserve"> </v>
      </c>
      <c r="C6279" s="477"/>
      <c r="D6279" s="526"/>
      <c r="E6279" s="529"/>
      <c r="F6279" s="529"/>
      <c r="G6279" s="530"/>
      <c r="H6279" s="530"/>
      <c r="I6279" s="532"/>
      <c r="J6279" s="531" t="e">
        <f>VLOOKUP(K6279,'[11]CONSOLIDADO PLAN DESARROLLO'!$DK$9:$DM6575,3,0)</f>
        <v>#N/A</v>
      </c>
      <c r="K6279" s="532"/>
      <c r="L6279" s="531" t="str">
        <f>IF(K6279=0,"0-0",(VLOOKUP(K6279,'[11]CONSOLIDADO PLAN DESARROLLO'!$DK$9:$DM$305,2,0)))</f>
        <v>0-0</v>
      </c>
      <c r="M6279" s="532" t="str">
        <f t="shared" si="281"/>
        <v>0-0</v>
      </c>
      <c r="N6279" s="526"/>
      <c r="O6279" s="535"/>
      <c r="AC6279" s="274"/>
    </row>
    <row r="6280" spans="1:29" x14ac:dyDescent="0.2">
      <c r="A6280" s="528"/>
      <c r="B6280" s="477" t="str">
        <f t="shared" si="280"/>
        <v xml:space="preserve"> </v>
      </c>
      <c r="C6280" s="477"/>
      <c r="D6280" s="526"/>
      <c r="E6280" s="529"/>
      <c r="F6280" s="529"/>
      <c r="G6280" s="530"/>
      <c r="H6280" s="530"/>
      <c r="I6280" s="532"/>
      <c r="J6280" s="531" t="e">
        <f>VLOOKUP(K6280,'[11]CONSOLIDADO PLAN DESARROLLO'!$DK$9:$DM6576,3,0)</f>
        <v>#N/A</v>
      </c>
      <c r="K6280" s="532"/>
      <c r="L6280" s="531" t="str">
        <f>IF(K6280=0,"0-0",(VLOOKUP(K6280,'[11]CONSOLIDADO PLAN DESARROLLO'!$DK$9:$DM$305,2,0)))</f>
        <v>0-0</v>
      </c>
      <c r="M6280" s="532" t="str">
        <f t="shared" si="281"/>
        <v>0-0</v>
      </c>
      <c r="N6280" s="526"/>
      <c r="O6280" s="535"/>
      <c r="AC6280" s="274"/>
    </row>
    <row r="6281" spans="1:29" x14ac:dyDescent="0.2">
      <c r="A6281" s="528"/>
      <c r="B6281" s="477" t="str">
        <f t="shared" si="280"/>
        <v xml:space="preserve"> </v>
      </c>
      <c r="C6281" s="477"/>
      <c r="D6281" s="526"/>
      <c r="E6281" s="529"/>
      <c r="F6281" s="529"/>
      <c r="G6281" s="530"/>
      <c r="H6281" s="530"/>
      <c r="I6281" s="532"/>
      <c r="J6281" s="531" t="e">
        <f>VLOOKUP(K6281,'[11]CONSOLIDADO PLAN DESARROLLO'!$DK$9:$DM6577,3,0)</f>
        <v>#N/A</v>
      </c>
      <c r="K6281" s="532"/>
      <c r="L6281" s="531" t="str">
        <f>IF(K6281=0,"0-0",(VLOOKUP(K6281,'[11]CONSOLIDADO PLAN DESARROLLO'!$DK$9:$DM$305,2,0)))</f>
        <v>0-0</v>
      </c>
      <c r="M6281" s="532" t="str">
        <f t="shared" si="281"/>
        <v>0-0</v>
      </c>
      <c r="N6281" s="526"/>
      <c r="O6281" s="535"/>
      <c r="AC6281" s="274"/>
    </row>
    <row r="6282" spans="1:29" x14ac:dyDescent="0.2">
      <c r="A6282" s="528"/>
      <c r="B6282" s="477" t="str">
        <f t="shared" si="280"/>
        <v xml:space="preserve"> </v>
      </c>
      <c r="C6282" s="477"/>
      <c r="D6282" s="526"/>
      <c r="E6282" s="529"/>
      <c r="F6282" s="529"/>
      <c r="G6282" s="530"/>
      <c r="H6282" s="530"/>
      <c r="I6282" s="532"/>
      <c r="J6282" s="531" t="e">
        <f>VLOOKUP(K6282,'[11]CONSOLIDADO PLAN DESARROLLO'!$DK$9:$DM6578,3,0)</f>
        <v>#N/A</v>
      </c>
      <c r="K6282" s="532"/>
      <c r="L6282" s="531" t="str">
        <f>IF(K6282=0,"0-0",(VLOOKUP(K6282,'[11]CONSOLIDADO PLAN DESARROLLO'!$DK$9:$DM$305,2,0)))</f>
        <v>0-0</v>
      </c>
      <c r="M6282" s="532" t="str">
        <f t="shared" si="281"/>
        <v>0-0</v>
      </c>
      <c r="N6282" s="526"/>
      <c r="O6282" s="535"/>
      <c r="AC6282" s="274"/>
    </row>
    <row r="6283" spans="1:29" x14ac:dyDescent="0.2">
      <c r="A6283" s="528"/>
      <c r="B6283" s="477" t="str">
        <f t="shared" si="280"/>
        <v xml:space="preserve"> </v>
      </c>
      <c r="C6283" s="477"/>
      <c r="D6283" s="526"/>
      <c r="E6283" s="529"/>
      <c r="F6283" s="529"/>
      <c r="G6283" s="530"/>
      <c r="H6283" s="530"/>
      <c r="I6283" s="532"/>
      <c r="J6283" s="531" t="e">
        <f>VLOOKUP(K6283,'[11]CONSOLIDADO PLAN DESARROLLO'!$DK$9:$DM6579,3,0)</f>
        <v>#N/A</v>
      </c>
      <c r="K6283" s="532"/>
      <c r="L6283" s="531" t="str">
        <f>IF(K6283=0,"0-0",(VLOOKUP(K6283,'[11]CONSOLIDADO PLAN DESARROLLO'!$DK$9:$DM$305,2,0)))</f>
        <v>0-0</v>
      </c>
      <c r="M6283" s="532" t="str">
        <f t="shared" si="281"/>
        <v>0-0</v>
      </c>
      <c r="N6283" s="526"/>
      <c r="O6283" s="535"/>
      <c r="AC6283" s="274"/>
    </row>
    <row r="6284" spans="1:29" x14ac:dyDescent="0.2">
      <c r="A6284" s="528"/>
      <c r="B6284" s="477" t="str">
        <f t="shared" si="280"/>
        <v xml:space="preserve"> </v>
      </c>
      <c r="C6284" s="477"/>
      <c r="D6284" s="526"/>
      <c r="E6284" s="529"/>
      <c r="F6284" s="529"/>
      <c r="G6284" s="530"/>
      <c r="H6284" s="530"/>
      <c r="I6284" s="532"/>
      <c r="J6284" s="531" t="e">
        <f>VLOOKUP(K6284,'[11]CONSOLIDADO PLAN DESARROLLO'!$DK$9:$DM6580,3,0)</f>
        <v>#N/A</v>
      </c>
      <c r="K6284" s="532"/>
      <c r="L6284" s="531" t="str">
        <f>IF(K6284=0,"0-0",(VLOOKUP(K6284,'[11]CONSOLIDADO PLAN DESARROLLO'!$DK$9:$DM$305,2,0)))</f>
        <v>0-0</v>
      </c>
      <c r="M6284" s="532" t="str">
        <f t="shared" si="281"/>
        <v>0-0</v>
      </c>
      <c r="N6284" s="526"/>
      <c r="O6284" s="535"/>
      <c r="AC6284" s="274"/>
    </row>
    <row r="6285" spans="1:29" x14ac:dyDescent="0.2">
      <c r="A6285" s="528"/>
      <c r="B6285" s="477" t="str">
        <f t="shared" si="280"/>
        <v xml:space="preserve"> </v>
      </c>
      <c r="C6285" s="477"/>
      <c r="D6285" s="526"/>
      <c r="E6285" s="529"/>
      <c r="F6285" s="529"/>
      <c r="G6285" s="530"/>
      <c r="H6285" s="530"/>
      <c r="I6285" s="532"/>
      <c r="J6285" s="531" t="e">
        <f>VLOOKUP(K6285,'[11]CONSOLIDADO PLAN DESARROLLO'!$DK$9:$DM6581,3,0)</f>
        <v>#N/A</v>
      </c>
      <c r="K6285" s="532"/>
      <c r="L6285" s="531" t="str">
        <f>IF(K6285=0,"0-0",(VLOOKUP(K6285,'[11]CONSOLIDADO PLAN DESARROLLO'!$DK$9:$DM$305,2,0)))</f>
        <v>0-0</v>
      </c>
      <c r="M6285" s="532" t="str">
        <f t="shared" si="281"/>
        <v>0-0</v>
      </c>
      <c r="N6285" s="526"/>
      <c r="O6285" s="535"/>
      <c r="AC6285" s="274"/>
    </row>
    <row r="6286" spans="1:29" x14ac:dyDescent="0.2">
      <c r="A6286" s="528"/>
      <c r="B6286" s="477" t="str">
        <f t="shared" si="280"/>
        <v xml:space="preserve"> </v>
      </c>
      <c r="C6286" s="477"/>
      <c r="D6286" s="526"/>
      <c r="E6286" s="529"/>
      <c r="F6286" s="529"/>
      <c r="G6286" s="530"/>
      <c r="H6286" s="530"/>
      <c r="I6286" s="532"/>
      <c r="J6286" s="531" t="e">
        <f>VLOOKUP(K6286,'[11]CONSOLIDADO PLAN DESARROLLO'!$DK$9:$DM6582,3,0)</f>
        <v>#N/A</v>
      </c>
      <c r="K6286" s="532"/>
      <c r="L6286" s="531" t="str">
        <f>IF(K6286=0,"0-0",(VLOOKUP(K6286,'[11]CONSOLIDADO PLAN DESARROLLO'!$DK$9:$DM$305,2,0)))</f>
        <v>0-0</v>
      </c>
      <c r="M6286" s="532" t="str">
        <f t="shared" si="281"/>
        <v>0-0</v>
      </c>
      <c r="N6286" s="526"/>
      <c r="O6286" s="535"/>
      <c r="AC6286" s="274"/>
    </row>
    <row r="6287" spans="1:29" x14ac:dyDescent="0.2">
      <c r="A6287" s="528"/>
      <c r="B6287" s="477" t="str">
        <f t="shared" si="280"/>
        <v xml:space="preserve"> </v>
      </c>
      <c r="C6287" s="477"/>
      <c r="D6287" s="526"/>
      <c r="E6287" s="529"/>
      <c r="F6287" s="529"/>
      <c r="G6287" s="530"/>
      <c r="H6287" s="530"/>
      <c r="I6287" s="532"/>
      <c r="J6287" s="531" t="e">
        <f>VLOOKUP(K6287,'[11]CONSOLIDADO PLAN DESARROLLO'!$DK$9:$DM6583,3,0)</f>
        <v>#N/A</v>
      </c>
      <c r="K6287" s="532"/>
      <c r="L6287" s="531" t="str">
        <f>IF(K6287=0,"0-0",(VLOOKUP(K6287,'[11]CONSOLIDADO PLAN DESARROLLO'!$DK$9:$DM$305,2,0)))</f>
        <v>0-0</v>
      </c>
      <c r="M6287" s="532" t="str">
        <f t="shared" si="281"/>
        <v>0-0</v>
      </c>
      <c r="N6287" s="526"/>
      <c r="O6287" s="535"/>
      <c r="AC6287" s="274"/>
    </row>
    <row r="6288" spans="1:29" x14ac:dyDescent="0.2">
      <c r="A6288" s="528"/>
      <c r="B6288" s="477" t="str">
        <f t="shared" si="280"/>
        <v xml:space="preserve"> </v>
      </c>
      <c r="C6288" s="477"/>
      <c r="D6288" s="526"/>
      <c r="E6288" s="529"/>
      <c r="F6288" s="529"/>
      <c r="G6288" s="530"/>
      <c r="H6288" s="530"/>
      <c r="I6288" s="532"/>
      <c r="J6288" s="531" t="e">
        <f>VLOOKUP(K6288,'[11]CONSOLIDADO PLAN DESARROLLO'!$DK$9:$DM6584,3,0)</f>
        <v>#N/A</v>
      </c>
      <c r="K6288" s="532"/>
      <c r="L6288" s="531" t="str">
        <f>IF(K6288=0,"0-0",(VLOOKUP(K6288,'[11]CONSOLIDADO PLAN DESARROLLO'!$DK$9:$DM$305,2,0)))</f>
        <v>0-0</v>
      </c>
      <c r="M6288" s="532" t="str">
        <f t="shared" si="281"/>
        <v>0-0</v>
      </c>
      <c r="N6288" s="526"/>
      <c r="O6288" s="535"/>
      <c r="AC6288" s="274"/>
    </row>
    <row r="6289" spans="1:29" x14ac:dyDescent="0.2">
      <c r="A6289" s="528"/>
      <c r="B6289" s="477" t="str">
        <f t="shared" si="280"/>
        <v xml:space="preserve"> </v>
      </c>
      <c r="C6289" s="477"/>
      <c r="D6289" s="526"/>
      <c r="E6289" s="529"/>
      <c r="F6289" s="529"/>
      <c r="G6289" s="530"/>
      <c r="H6289" s="530"/>
      <c r="I6289" s="532"/>
      <c r="J6289" s="531" t="e">
        <f>VLOOKUP(K6289,'[11]CONSOLIDADO PLAN DESARROLLO'!$DK$9:$DM6585,3,0)</f>
        <v>#N/A</v>
      </c>
      <c r="K6289" s="532"/>
      <c r="L6289" s="531" t="str">
        <f>IF(K6289=0,"0-0",(VLOOKUP(K6289,'[11]CONSOLIDADO PLAN DESARROLLO'!$DK$9:$DM$305,2,0)))</f>
        <v>0-0</v>
      </c>
      <c r="M6289" s="532" t="str">
        <f t="shared" si="281"/>
        <v>0-0</v>
      </c>
      <c r="N6289" s="526"/>
      <c r="O6289" s="535"/>
      <c r="AC6289" s="274"/>
    </row>
    <row r="6290" spans="1:29" x14ac:dyDescent="0.2">
      <c r="A6290" s="528"/>
      <c r="B6290" s="477" t="str">
        <f t="shared" si="280"/>
        <v xml:space="preserve"> </v>
      </c>
      <c r="C6290" s="477"/>
      <c r="D6290" s="526"/>
      <c r="E6290" s="529"/>
      <c r="F6290" s="529"/>
      <c r="G6290" s="530"/>
      <c r="H6290" s="530"/>
      <c r="I6290" s="532"/>
      <c r="J6290" s="531" t="e">
        <f>VLOOKUP(K6290,'[11]CONSOLIDADO PLAN DESARROLLO'!$DK$9:$DM6586,3,0)</f>
        <v>#N/A</v>
      </c>
      <c r="K6290" s="532"/>
      <c r="L6290" s="531" t="str">
        <f>IF(K6290=0,"0-0",(VLOOKUP(K6290,'[11]CONSOLIDADO PLAN DESARROLLO'!$DK$9:$DM$305,2,0)))</f>
        <v>0-0</v>
      </c>
      <c r="M6290" s="532" t="str">
        <f t="shared" si="281"/>
        <v>0-0</v>
      </c>
      <c r="N6290" s="526"/>
      <c r="O6290" s="535"/>
      <c r="AC6290" s="274"/>
    </row>
    <row r="6291" spans="1:29" x14ac:dyDescent="0.2">
      <c r="A6291" s="528"/>
      <c r="B6291" s="477" t="str">
        <f t="shared" si="280"/>
        <v xml:space="preserve"> </v>
      </c>
      <c r="C6291" s="477"/>
      <c r="D6291" s="526"/>
      <c r="E6291" s="529"/>
      <c r="F6291" s="529"/>
      <c r="G6291" s="530"/>
      <c r="H6291" s="530"/>
      <c r="I6291" s="532"/>
      <c r="J6291" s="531" t="e">
        <f>VLOOKUP(K6291,'[11]CONSOLIDADO PLAN DESARROLLO'!$DK$9:$DM6587,3,0)</f>
        <v>#N/A</v>
      </c>
      <c r="K6291" s="532"/>
      <c r="L6291" s="531" t="str">
        <f>IF(K6291=0,"0-0",(VLOOKUP(K6291,'[11]CONSOLIDADO PLAN DESARROLLO'!$DK$9:$DM$305,2,0)))</f>
        <v>0-0</v>
      </c>
      <c r="M6291" s="532" t="str">
        <f t="shared" si="281"/>
        <v>0-0</v>
      </c>
      <c r="N6291" s="526"/>
      <c r="O6291" s="535"/>
      <c r="AC6291" s="274"/>
    </row>
    <row r="6292" spans="1:29" x14ac:dyDescent="0.2">
      <c r="A6292" s="528"/>
      <c r="B6292" s="477" t="str">
        <f t="shared" si="280"/>
        <v xml:space="preserve"> </v>
      </c>
      <c r="C6292" s="477"/>
      <c r="D6292" s="526"/>
      <c r="E6292" s="529"/>
      <c r="F6292" s="529"/>
      <c r="G6292" s="530"/>
      <c r="H6292" s="530"/>
      <c r="I6292" s="532"/>
      <c r="J6292" s="531" t="e">
        <f>VLOOKUP(K6292,'[11]CONSOLIDADO PLAN DESARROLLO'!$DK$9:$DM6588,3,0)</f>
        <v>#N/A</v>
      </c>
      <c r="K6292" s="532"/>
      <c r="L6292" s="531" t="str">
        <f>IF(K6292=0,"0-0",(VLOOKUP(K6292,'[11]CONSOLIDADO PLAN DESARROLLO'!$DK$9:$DM$305,2,0)))</f>
        <v>0-0</v>
      </c>
      <c r="M6292" s="532" t="str">
        <f t="shared" si="281"/>
        <v>0-0</v>
      </c>
      <c r="N6292" s="526"/>
      <c r="O6292" s="535"/>
      <c r="AC6292" s="274"/>
    </row>
    <row r="6293" spans="1:29" x14ac:dyDescent="0.2">
      <c r="A6293" s="528"/>
      <c r="B6293" s="477" t="str">
        <f t="shared" si="280"/>
        <v xml:space="preserve"> </v>
      </c>
      <c r="C6293" s="477"/>
      <c r="D6293" s="526"/>
      <c r="E6293" s="529"/>
      <c r="F6293" s="529"/>
      <c r="G6293" s="530"/>
      <c r="H6293" s="530"/>
      <c r="I6293" s="532"/>
      <c r="J6293" s="531" t="e">
        <f>VLOOKUP(K6293,'[11]CONSOLIDADO PLAN DESARROLLO'!$DK$9:$DM6589,3,0)</f>
        <v>#N/A</v>
      </c>
      <c r="K6293" s="532"/>
      <c r="L6293" s="531" t="str">
        <f>IF(K6293=0,"0-0",(VLOOKUP(K6293,'[11]CONSOLIDADO PLAN DESARROLLO'!$DK$9:$DM$305,2,0)))</f>
        <v>0-0</v>
      </c>
      <c r="M6293" s="532" t="str">
        <f t="shared" si="281"/>
        <v>0-0</v>
      </c>
      <c r="N6293" s="526"/>
      <c r="O6293" s="535"/>
      <c r="AC6293" s="274"/>
    </row>
    <row r="6294" spans="1:29" x14ac:dyDescent="0.2">
      <c r="A6294" s="528"/>
      <c r="B6294" s="477" t="str">
        <f t="shared" si="280"/>
        <v xml:space="preserve"> </v>
      </c>
      <c r="C6294" s="477"/>
      <c r="D6294" s="526"/>
      <c r="E6294" s="529"/>
      <c r="F6294" s="529"/>
      <c r="G6294" s="530"/>
      <c r="H6294" s="530"/>
      <c r="I6294" s="532"/>
      <c r="J6294" s="531" t="e">
        <f>VLOOKUP(K6294,'[11]CONSOLIDADO PLAN DESARROLLO'!$DK$9:$DM6590,3,0)</f>
        <v>#N/A</v>
      </c>
      <c r="K6294" s="532"/>
      <c r="L6294" s="531" t="str">
        <f>IF(K6294=0,"0-0",(VLOOKUP(K6294,'[11]CONSOLIDADO PLAN DESARROLLO'!$DK$9:$DM$305,2,0)))</f>
        <v>0-0</v>
      </c>
      <c r="M6294" s="532" t="str">
        <f t="shared" si="281"/>
        <v>0-0</v>
      </c>
      <c r="N6294" s="526"/>
      <c r="O6294" s="535"/>
      <c r="AC6294" s="274"/>
    </row>
    <row r="6295" spans="1:29" x14ac:dyDescent="0.2">
      <c r="A6295" s="528"/>
      <c r="B6295" s="477" t="str">
        <f t="shared" si="280"/>
        <v xml:space="preserve"> </v>
      </c>
      <c r="C6295" s="477"/>
      <c r="D6295" s="526"/>
      <c r="E6295" s="529"/>
      <c r="F6295" s="529"/>
      <c r="G6295" s="530"/>
      <c r="H6295" s="530"/>
      <c r="I6295" s="532"/>
      <c r="J6295" s="531" t="e">
        <f>VLOOKUP(K6295,'[11]CONSOLIDADO PLAN DESARROLLO'!$DK$9:$DM6591,3,0)</f>
        <v>#N/A</v>
      </c>
      <c r="K6295" s="532"/>
      <c r="L6295" s="531" t="str">
        <f>IF(K6295=0,"0-0",(VLOOKUP(K6295,'[11]CONSOLIDADO PLAN DESARROLLO'!$DK$9:$DM$305,2,0)))</f>
        <v>0-0</v>
      </c>
      <c r="M6295" s="532" t="str">
        <f t="shared" si="281"/>
        <v>0-0</v>
      </c>
      <c r="N6295" s="526"/>
      <c r="O6295" s="535"/>
      <c r="AC6295" s="274"/>
    </row>
    <row r="6296" spans="1:29" x14ac:dyDescent="0.2">
      <c r="A6296" s="528"/>
      <c r="B6296" s="477" t="str">
        <f t="shared" si="280"/>
        <v xml:space="preserve"> </v>
      </c>
      <c r="C6296" s="477"/>
      <c r="D6296" s="526"/>
      <c r="E6296" s="529"/>
      <c r="F6296" s="529"/>
      <c r="G6296" s="530"/>
      <c r="H6296" s="530"/>
      <c r="I6296" s="532"/>
      <c r="J6296" s="531" t="e">
        <f>VLOOKUP(K6296,'[11]CONSOLIDADO PLAN DESARROLLO'!$DK$9:$DM6592,3,0)</f>
        <v>#N/A</v>
      </c>
      <c r="K6296" s="532"/>
      <c r="L6296" s="531" t="str">
        <f>IF(K6296=0,"0-0",(VLOOKUP(K6296,'[11]CONSOLIDADO PLAN DESARROLLO'!$DK$9:$DM$305,2,0)))</f>
        <v>0-0</v>
      </c>
      <c r="M6296" s="532" t="str">
        <f t="shared" si="281"/>
        <v>0-0</v>
      </c>
      <c r="N6296" s="526"/>
      <c r="O6296" s="535"/>
      <c r="AC6296" s="274"/>
    </row>
    <row r="6297" spans="1:29" x14ac:dyDescent="0.2">
      <c r="A6297" s="528"/>
      <c r="B6297" s="477" t="str">
        <f t="shared" si="280"/>
        <v xml:space="preserve"> </v>
      </c>
      <c r="C6297" s="477"/>
      <c r="D6297" s="526"/>
      <c r="E6297" s="529"/>
      <c r="F6297" s="529"/>
      <c r="G6297" s="530"/>
      <c r="H6297" s="530"/>
      <c r="I6297" s="532"/>
      <c r="J6297" s="531" t="e">
        <f>VLOOKUP(K6297,'[11]CONSOLIDADO PLAN DESARROLLO'!$DK$9:$DM6593,3,0)</f>
        <v>#N/A</v>
      </c>
      <c r="K6297" s="532"/>
      <c r="L6297" s="531" t="str">
        <f>IF(K6297=0,"0-0",(VLOOKUP(K6297,'[11]CONSOLIDADO PLAN DESARROLLO'!$DK$9:$DM$305,2,0)))</f>
        <v>0-0</v>
      </c>
      <c r="M6297" s="532" t="str">
        <f t="shared" si="281"/>
        <v>0-0</v>
      </c>
      <c r="N6297" s="526"/>
      <c r="O6297" s="535"/>
      <c r="AC6297" s="274"/>
    </row>
    <row r="6298" spans="1:29" x14ac:dyDescent="0.2">
      <c r="A6298" s="528"/>
      <c r="B6298" s="477" t="str">
        <f t="shared" si="280"/>
        <v xml:space="preserve"> </v>
      </c>
      <c r="C6298" s="477"/>
      <c r="D6298" s="526"/>
      <c r="E6298" s="529"/>
      <c r="F6298" s="529"/>
      <c r="G6298" s="530"/>
      <c r="H6298" s="530"/>
      <c r="I6298" s="532"/>
      <c r="J6298" s="531" t="e">
        <f>VLOOKUP(K6298,'[11]CONSOLIDADO PLAN DESARROLLO'!$DK$9:$DM6594,3,0)</f>
        <v>#N/A</v>
      </c>
      <c r="K6298" s="532"/>
      <c r="L6298" s="531" t="str">
        <f>IF(K6298=0,"0-0",(VLOOKUP(K6298,'[11]CONSOLIDADO PLAN DESARROLLO'!$DK$9:$DM$305,2,0)))</f>
        <v>0-0</v>
      </c>
      <c r="M6298" s="532" t="str">
        <f t="shared" si="281"/>
        <v>0-0</v>
      </c>
      <c r="N6298" s="526"/>
      <c r="O6298" s="535"/>
      <c r="AC6298" s="274"/>
    </row>
    <row r="6299" spans="1:29" x14ac:dyDescent="0.2">
      <c r="A6299" s="528"/>
      <c r="B6299" s="477" t="str">
        <f t="shared" si="280"/>
        <v xml:space="preserve"> </v>
      </c>
      <c r="C6299" s="477"/>
      <c r="D6299" s="526"/>
      <c r="E6299" s="529"/>
      <c r="F6299" s="529"/>
      <c r="G6299" s="530"/>
      <c r="H6299" s="530"/>
      <c r="I6299" s="532"/>
      <c r="J6299" s="531" t="e">
        <f>VLOOKUP(K6299,'[11]CONSOLIDADO PLAN DESARROLLO'!$DK$9:$DM6595,3,0)</f>
        <v>#N/A</v>
      </c>
      <c r="K6299" s="532"/>
      <c r="L6299" s="531" t="str">
        <f>IF(K6299=0,"0-0",(VLOOKUP(K6299,'[11]CONSOLIDADO PLAN DESARROLLO'!$DK$9:$DM$305,2,0)))</f>
        <v>0-0</v>
      </c>
      <c r="M6299" s="532" t="str">
        <f t="shared" si="281"/>
        <v>0-0</v>
      </c>
      <c r="N6299" s="526"/>
      <c r="O6299" s="535"/>
      <c r="AC6299" s="274"/>
    </row>
    <row r="6300" spans="1:29" x14ac:dyDescent="0.2">
      <c r="A6300" s="528"/>
      <c r="B6300" s="477" t="str">
        <f t="shared" si="280"/>
        <v xml:space="preserve"> </v>
      </c>
      <c r="C6300" s="477"/>
      <c r="D6300" s="526"/>
      <c r="E6300" s="529"/>
      <c r="F6300" s="529"/>
      <c r="G6300" s="530"/>
      <c r="H6300" s="530"/>
      <c r="I6300" s="532"/>
      <c r="J6300" s="531" t="e">
        <f>VLOOKUP(K6300,'[11]CONSOLIDADO PLAN DESARROLLO'!$DK$9:$DM6596,3,0)</f>
        <v>#N/A</v>
      </c>
      <c r="K6300" s="532"/>
      <c r="L6300" s="531" t="str">
        <f>IF(K6300=0,"0-0",(VLOOKUP(K6300,'[11]CONSOLIDADO PLAN DESARROLLO'!$DK$9:$DM$305,2,0)))</f>
        <v>0-0</v>
      </c>
      <c r="M6300" s="532" t="str">
        <f t="shared" si="281"/>
        <v>0-0</v>
      </c>
      <c r="N6300" s="526"/>
      <c r="O6300" s="535"/>
      <c r="AC6300" s="274"/>
    </row>
    <row r="6301" spans="1:29" x14ac:dyDescent="0.2">
      <c r="A6301" s="528"/>
      <c r="B6301" s="477" t="str">
        <f t="shared" si="280"/>
        <v xml:space="preserve"> </v>
      </c>
      <c r="C6301" s="477"/>
      <c r="D6301" s="526"/>
      <c r="E6301" s="529"/>
      <c r="F6301" s="529"/>
      <c r="G6301" s="530"/>
      <c r="H6301" s="530"/>
      <c r="I6301" s="532"/>
      <c r="J6301" s="531" t="e">
        <f>VLOOKUP(K6301,'[11]CONSOLIDADO PLAN DESARROLLO'!$DK$9:$DM6597,3,0)</f>
        <v>#N/A</v>
      </c>
      <c r="K6301" s="532"/>
      <c r="L6301" s="531" t="str">
        <f>IF(K6301=0,"0-0",(VLOOKUP(K6301,'[11]CONSOLIDADO PLAN DESARROLLO'!$DK$9:$DM$305,2,0)))</f>
        <v>0-0</v>
      </c>
      <c r="M6301" s="532" t="str">
        <f t="shared" si="281"/>
        <v>0-0</v>
      </c>
      <c r="N6301" s="526"/>
      <c r="O6301" s="535"/>
      <c r="AC6301" s="274"/>
    </row>
    <row r="6302" spans="1:29" x14ac:dyDescent="0.2">
      <c r="A6302" s="528"/>
      <c r="B6302" s="477" t="str">
        <f t="shared" si="280"/>
        <v xml:space="preserve"> </v>
      </c>
      <c r="C6302" s="477"/>
      <c r="D6302" s="526"/>
      <c r="E6302" s="529"/>
      <c r="F6302" s="529"/>
      <c r="G6302" s="530"/>
      <c r="H6302" s="530"/>
      <c r="I6302" s="532"/>
      <c r="J6302" s="531" t="e">
        <f>VLOOKUP(K6302,'[11]CONSOLIDADO PLAN DESARROLLO'!$DK$9:$DM6598,3,0)</f>
        <v>#N/A</v>
      </c>
      <c r="K6302" s="532"/>
      <c r="L6302" s="531" t="str">
        <f>IF(K6302=0,"0-0",(VLOOKUP(K6302,'[11]CONSOLIDADO PLAN DESARROLLO'!$DK$9:$DM$305,2,0)))</f>
        <v>0-0</v>
      </c>
      <c r="M6302" s="532" t="str">
        <f t="shared" si="281"/>
        <v>0-0</v>
      </c>
      <c r="N6302" s="526"/>
      <c r="O6302" s="535"/>
      <c r="AC6302" s="274"/>
    </row>
    <row r="6303" spans="1:29" x14ac:dyDescent="0.2">
      <c r="A6303" s="528"/>
      <c r="B6303" s="477" t="str">
        <f t="shared" si="280"/>
        <v xml:space="preserve"> </v>
      </c>
      <c r="C6303" s="477"/>
      <c r="D6303" s="526"/>
      <c r="E6303" s="529"/>
      <c r="F6303" s="529"/>
      <c r="G6303" s="530"/>
      <c r="H6303" s="530"/>
      <c r="I6303" s="532"/>
      <c r="J6303" s="531" t="e">
        <f>VLOOKUP(K6303,'[11]CONSOLIDADO PLAN DESARROLLO'!$DK$9:$DM6599,3,0)</f>
        <v>#N/A</v>
      </c>
      <c r="K6303" s="532"/>
      <c r="L6303" s="531" t="str">
        <f>IF(K6303=0,"0-0",(VLOOKUP(K6303,'[11]CONSOLIDADO PLAN DESARROLLO'!$DK$9:$DM$305,2,0)))</f>
        <v>0-0</v>
      </c>
      <c r="M6303" s="532" t="str">
        <f t="shared" si="281"/>
        <v>0-0</v>
      </c>
      <c r="N6303" s="526"/>
      <c r="O6303" s="535"/>
      <c r="AC6303" s="274"/>
    </row>
    <row r="6304" spans="1:29" x14ac:dyDescent="0.2">
      <c r="A6304" s="528"/>
      <c r="B6304" s="477" t="str">
        <f t="shared" si="280"/>
        <v xml:space="preserve"> </v>
      </c>
      <c r="C6304" s="477"/>
      <c r="D6304" s="526"/>
      <c r="E6304" s="529"/>
      <c r="F6304" s="529"/>
      <c r="G6304" s="530"/>
      <c r="H6304" s="530"/>
      <c r="I6304" s="532"/>
      <c r="J6304" s="531" t="e">
        <f>VLOOKUP(K6304,'[11]CONSOLIDADO PLAN DESARROLLO'!$DK$9:$DM6600,3,0)</f>
        <v>#N/A</v>
      </c>
      <c r="K6304" s="532"/>
      <c r="L6304" s="531" t="str">
        <f>IF(K6304=0,"0-0",(VLOOKUP(K6304,'[11]CONSOLIDADO PLAN DESARROLLO'!$DK$9:$DM$305,2,0)))</f>
        <v>0-0</v>
      </c>
      <c r="M6304" s="532" t="str">
        <f t="shared" si="281"/>
        <v>0-0</v>
      </c>
      <c r="N6304" s="526"/>
      <c r="O6304" s="535"/>
      <c r="AC6304" s="274"/>
    </row>
    <row r="6305" spans="1:29" x14ac:dyDescent="0.2">
      <c r="A6305" s="528"/>
      <c r="B6305" s="477" t="str">
        <f t="shared" si="280"/>
        <v xml:space="preserve"> </v>
      </c>
      <c r="C6305" s="477"/>
      <c r="D6305" s="526"/>
      <c r="E6305" s="529"/>
      <c r="F6305" s="529"/>
      <c r="G6305" s="530"/>
      <c r="H6305" s="530"/>
      <c r="I6305" s="532"/>
      <c r="J6305" s="531" t="e">
        <f>VLOOKUP(K6305,'[11]CONSOLIDADO PLAN DESARROLLO'!$DK$9:$DM6601,3,0)</f>
        <v>#N/A</v>
      </c>
      <c r="K6305" s="532"/>
      <c r="L6305" s="531" t="str">
        <f>IF(K6305=0,"0-0",(VLOOKUP(K6305,'[11]CONSOLIDADO PLAN DESARROLLO'!$DK$9:$DM$305,2,0)))</f>
        <v>0-0</v>
      </c>
      <c r="M6305" s="532" t="str">
        <f t="shared" si="281"/>
        <v>0-0</v>
      </c>
      <c r="N6305" s="526"/>
      <c r="O6305" s="535"/>
      <c r="AC6305" s="274"/>
    </row>
    <row r="6306" spans="1:29" x14ac:dyDescent="0.2">
      <c r="A6306" s="528"/>
      <c r="B6306" s="477" t="str">
        <f t="shared" si="280"/>
        <v xml:space="preserve"> </v>
      </c>
      <c r="C6306" s="477"/>
      <c r="D6306" s="526"/>
      <c r="E6306" s="529"/>
      <c r="F6306" s="529"/>
      <c r="G6306" s="530"/>
      <c r="H6306" s="530"/>
      <c r="I6306" s="532"/>
      <c r="J6306" s="531" t="e">
        <f>VLOOKUP(K6306,'[11]CONSOLIDADO PLAN DESARROLLO'!$DK$9:$DM6602,3,0)</f>
        <v>#N/A</v>
      </c>
      <c r="K6306" s="532"/>
      <c r="L6306" s="531" t="str">
        <f>IF(K6306=0,"0-0",(VLOOKUP(K6306,'[11]CONSOLIDADO PLAN DESARROLLO'!$DK$9:$DM$305,2,0)))</f>
        <v>0-0</v>
      </c>
      <c r="M6306" s="532" t="str">
        <f t="shared" si="281"/>
        <v>0-0</v>
      </c>
      <c r="N6306" s="526"/>
      <c r="O6306" s="535"/>
      <c r="AC6306" s="274"/>
    </row>
    <row r="6307" spans="1:29" x14ac:dyDescent="0.2">
      <c r="A6307" s="528"/>
      <c r="B6307" s="477" t="str">
        <f t="shared" si="280"/>
        <v xml:space="preserve"> </v>
      </c>
      <c r="C6307" s="477"/>
      <c r="D6307" s="526"/>
      <c r="E6307" s="529"/>
      <c r="F6307" s="529"/>
      <c r="G6307" s="530"/>
      <c r="H6307" s="530"/>
      <c r="I6307" s="532"/>
      <c r="J6307" s="531" t="e">
        <f>VLOOKUP(K6307,'[11]CONSOLIDADO PLAN DESARROLLO'!$DK$9:$DM6603,3,0)</f>
        <v>#N/A</v>
      </c>
      <c r="K6307" s="532"/>
      <c r="L6307" s="531" t="str">
        <f>IF(K6307=0,"0-0",(VLOOKUP(K6307,'[11]CONSOLIDADO PLAN DESARROLLO'!$DK$9:$DM$305,2,0)))</f>
        <v>0-0</v>
      </c>
      <c r="M6307" s="532" t="str">
        <f t="shared" si="281"/>
        <v>0-0</v>
      </c>
      <c r="N6307" s="526"/>
      <c r="O6307" s="535"/>
      <c r="AC6307" s="274"/>
    </row>
    <row r="6308" spans="1:29" x14ac:dyDescent="0.2">
      <c r="A6308" s="528"/>
      <c r="B6308" s="477" t="str">
        <f t="shared" si="280"/>
        <v xml:space="preserve"> </v>
      </c>
      <c r="C6308" s="477"/>
      <c r="D6308" s="526"/>
      <c r="E6308" s="529"/>
      <c r="F6308" s="529"/>
      <c r="G6308" s="530"/>
      <c r="H6308" s="530"/>
      <c r="I6308" s="532"/>
      <c r="J6308" s="531" t="e">
        <f>VLOOKUP(K6308,'[11]CONSOLIDADO PLAN DESARROLLO'!$DK$9:$DM6604,3,0)</f>
        <v>#N/A</v>
      </c>
      <c r="K6308" s="532"/>
      <c r="L6308" s="531" t="str">
        <f>IF(K6308=0,"0-0",(VLOOKUP(K6308,'[11]CONSOLIDADO PLAN DESARROLLO'!$DK$9:$DM$305,2,0)))</f>
        <v>0-0</v>
      </c>
      <c r="M6308" s="532" t="str">
        <f t="shared" si="281"/>
        <v>0-0</v>
      </c>
      <c r="N6308" s="526"/>
      <c r="O6308" s="535"/>
      <c r="AC6308" s="274"/>
    </row>
    <row r="6309" spans="1:29" x14ac:dyDescent="0.2">
      <c r="A6309" s="528"/>
      <c r="B6309" s="477" t="str">
        <f t="shared" si="280"/>
        <v xml:space="preserve"> </v>
      </c>
      <c r="C6309" s="477"/>
      <c r="D6309" s="526"/>
      <c r="E6309" s="529"/>
      <c r="F6309" s="529"/>
      <c r="G6309" s="530"/>
      <c r="H6309" s="530"/>
      <c r="I6309" s="532"/>
      <c r="J6309" s="531" t="e">
        <f>VLOOKUP(K6309,'[11]CONSOLIDADO PLAN DESARROLLO'!$DK$9:$DM6605,3,0)</f>
        <v>#N/A</v>
      </c>
      <c r="K6309" s="532"/>
      <c r="L6309" s="531" t="str">
        <f>IF(K6309=0,"0-0",(VLOOKUP(K6309,'[11]CONSOLIDADO PLAN DESARROLLO'!$DK$9:$DM$305,2,0)))</f>
        <v>0-0</v>
      </c>
      <c r="M6309" s="532" t="str">
        <f t="shared" si="281"/>
        <v>0-0</v>
      </c>
      <c r="N6309" s="526"/>
      <c r="O6309" s="535"/>
      <c r="AC6309" s="274"/>
    </row>
    <row r="6310" spans="1:29" x14ac:dyDescent="0.2">
      <c r="A6310" s="528"/>
      <c r="B6310" s="477" t="str">
        <f t="shared" si="280"/>
        <v xml:space="preserve"> </v>
      </c>
      <c r="C6310" s="477"/>
      <c r="D6310" s="526"/>
      <c r="E6310" s="529"/>
      <c r="F6310" s="529"/>
      <c r="G6310" s="530"/>
      <c r="H6310" s="530"/>
      <c r="I6310" s="532"/>
      <c r="J6310" s="531" t="e">
        <f>VLOOKUP(K6310,'[11]CONSOLIDADO PLAN DESARROLLO'!$DK$9:$DM6606,3,0)</f>
        <v>#N/A</v>
      </c>
      <c r="K6310" s="532"/>
      <c r="L6310" s="531" t="str">
        <f>IF(K6310=0,"0-0",(VLOOKUP(K6310,'[11]CONSOLIDADO PLAN DESARROLLO'!$DK$9:$DM$305,2,0)))</f>
        <v>0-0</v>
      </c>
      <c r="M6310" s="532" t="str">
        <f t="shared" si="281"/>
        <v>0-0</v>
      </c>
      <c r="N6310" s="526"/>
      <c r="O6310" s="535"/>
      <c r="AC6310" s="274"/>
    </row>
    <row r="6311" spans="1:29" x14ac:dyDescent="0.2">
      <c r="A6311" s="528"/>
      <c r="B6311" s="477" t="str">
        <f t="shared" si="280"/>
        <v xml:space="preserve"> </v>
      </c>
      <c r="C6311" s="477"/>
      <c r="D6311" s="526"/>
      <c r="E6311" s="529"/>
      <c r="F6311" s="529"/>
      <c r="G6311" s="530"/>
      <c r="H6311" s="530"/>
      <c r="I6311" s="532"/>
      <c r="J6311" s="531" t="e">
        <f>VLOOKUP(K6311,'[11]CONSOLIDADO PLAN DESARROLLO'!$DK$9:$DM6607,3,0)</f>
        <v>#N/A</v>
      </c>
      <c r="K6311" s="532"/>
      <c r="L6311" s="531" t="str">
        <f>IF(K6311=0,"0-0",(VLOOKUP(K6311,'[11]CONSOLIDADO PLAN DESARROLLO'!$DK$9:$DM$305,2,0)))</f>
        <v>0-0</v>
      </c>
      <c r="M6311" s="532" t="str">
        <f t="shared" si="281"/>
        <v>0-0</v>
      </c>
      <c r="N6311" s="526"/>
      <c r="O6311" s="535"/>
      <c r="AC6311" s="274"/>
    </row>
    <row r="6312" spans="1:29" x14ac:dyDescent="0.2">
      <c r="A6312" s="528"/>
      <c r="B6312" s="477" t="str">
        <f t="shared" si="280"/>
        <v xml:space="preserve"> </v>
      </c>
      <c r="C6312" s="477"/>
      <c r="D6312" s="526"/>
      <c r="E6312" s="529"/>
      <c r="F6312" s="529"/>
      <c r="G6312" s="530"/>
      <c r="H6312" s="530"/>
      <c r="I6312" s="532"/>
      <c r="J6312" s="531" t="e">
        <f>VLOOKUP(K6312,'[11]CONSOLIDADO PLAN DESARROLLO'!$DK$9:$DM6608,3,0)</f>
        <v>#N/A</v>
      </c>
      <c r="K6312" s="532"/>
      <c r="L6312" s="531" t="str">
        <f>IF(K6312=0,"0-0",(VLOOKUP(K6312,'[11]CONSOLIDADO PLAN DESARROLLO'!$DK$9:$DM$305,2,0)))</f>
        <v>0-0</v>
      </c>
      <c r="M6312" s="532" t="str">
        <f t="shared" si="281"/>
        <v>0-0</v>
      </c>
      <c r="N6312" s="526"/>
      <c r="O6312" s="535"/>
      <c r="AC6312" s="274"/>
    </row>
    <row r="6313" spans="1:29" x14ac:dyDescent="0.2">
      <c r="A6313" s="528"/>
      <c r="B6313" s="477" t="str">
        <f t="shared" si="280"/>
        <v xml:space="preserve"> </v>
      </c>
      <c r="C6313" s="477"/>
      <c r="D6313" s="526"/>
      <c r="E6313" s="529"/>
      <c r="F6313" s="529"/>
      <c r="G6313" s="530"/>
      <c r="H6313" s="530"/>
      <c r="I6313" s="532"/>
      <c r="J6313" s="531" t="e">
        <f>VLOOKUP(K6313,'[11]CONSOLIDADO PLAN DESARROLLO'!$DK$9:$DM6609,3,0)</f>
        <v>#N/A</v>
      </c>
      <c r="K6313" s="532"/>
      <c r="L6313" s="531" t="str">
        <f>IF(K6313=0,"0-0",(VLOOKUP(K6313,'[11]CONSOLIDADO PLAN DESARROLLO'!$DK$9:$DM$305,2,0)))</f>
        <v>0-0</v>
      </c>
      <c r="M6313" s="532" t="str">
        <f t="shared" si="281"/>
        <v>0-0</v>
      </c>
      <c r="N6313" s="526"/>
      <c r="O6313" s="535"/>
      <c r="AC6313" s="274"/>
    </row>
    <row r="6314" spans="1:29" x14ac:dyDescent="0.2">
      <c r="A6314" s="528"/>
      <c r="B6314" s="477" t="str">
        <f t="shared" si="280"/>
        <v xml:space="preserve"> </v>
      </c>
      <c r="C6314" s="477"/>
      <c r="D6314" s="526"/>
      <c r="E6314" s="529"/>
      <c r="F6314" s="529"/>
      <c r="G6314" s="530"/>
      <c r="H6314" s="530"/>
      <c r="I6314" s="532"/>
      <c r="J6314" s="531" t="e">
        <f>VLOOKUP(K6314,'[11]CONSOLIDADO PLAN DESARROLLO'!$DK$9:$DM6610,3,0)</f>
        <v>#N/A</v>
      </c>
      <c r="K6314" s="532"/>
      <c r="L6314" s="531" t="str">
        <f>IF(K6314=0,"0-0",(VLOOKUP(K6314,'[11]CONSOLIDADO PLAN DESARROLLO'!$DK$9:$DM$305,2,0)))</f>
        <v>0-0</v>
      </c>
      <c r="M6314" s="532" t="str">
        <f t="shared" si="281"/>
        <v>0-0</v>
      </c>
      <c r="N6314" s="526"/>
      <c r="O6314" s="535"/>
      <c r="AC6314" s="274"/>
    </row>
    <row r="6315" spans="1:29" x14ac:dyDescent="0.2">
      <c r="A6315" s="528"/>
      <c r="B6315" s="477" t="str">
        <f t="shared" si="280"/>
        <v xml:space="preserve"> </v>
      </c>
      <c r="C6315" s="477"/>
      <c r="D6315" s="526"/>
      <c r="E6315" s="529"/>
      <c r="F6315" s="529"/>
      <c r="G6315" s="530"/>
      <c r="H6315" s="530"/>
      <c r="I6315" s="532"/>
      <c r="J6315" s="531" t="e">
        <f>VLOOKUP(K6315,'[11]CONSOLIDADO PLAN DESARROLLO'!$DK$9:$DM6611,3,0)</f>
        <v>#N/A</v>
      </c>
      <c r="K6315" s="532"/>
      <c r="L6315" s="531" t="str">
        <f>IF(K6315=0,"0-0",(VLOOKUP(K6315,'[11]CONSOLIDADO PLAN DESARROLLO'!$DK$9:$DM$305,2,0)))</f>
        <v>0-0</v>
      </c>
      <c r="M6315" s="532" t="str">
        <f t="shared" si="281"/>
        <v>0-0</v>
      </c>
      <c r="N6315" s="526"/>
      <c r="O6315" s="535"/>
      <c r="AC6315" s="274"/>
    </row>
    <row r="6316" spans="1:29" x14ac:dyDescent="0.2">
      <c r="A6316" s="528"/>
      <c r="B6316" s="477" t="str">
        <f t="shared" si="280"/>
        <v xml:space="preserve"> </v>
      </c>
      <c r="C6316" s="477"/>
      <c r="D6316" s="526"/>
      <c r="E6316" s="529"/>
      <c r="F6316" s="529"/>
      <c r="G6316" s="530"/>
      <c r="H6316" s="530"/>
      <c r="I6316" s="532"/>
      <c r="J6316" s="531" t="e">
        <f>VLOOKUP(K6316,'[11]CONSOLIDADO PLAN DESARROLLO'!$DK$9:$DM6612,3,0)</f>
        <v>#N/A</v>
      </c>
      <c r="K6316" s="532"/>
      <c r="L6316" s="531" t="str">
        <f>IF(K6316=0,"0-0",(VLOOKUP(K6316,'[11]CONSOLIDADO PLAN DESARROLLO'!$DK$9:$DM$305,2,0)))</f>
        <v>0-0</v>
      </c>
      <c r="M6316" s="532" t="str">
        <f t="shared" si="281"/>
        <v>0-0</v>
      </c>
      <c r="N6316" s="526"/>
      <c r="O6316" s="535"/>
      <c r="AC6316" s="274"/>
    </row>
    <row r="6317" spans="1:29" x14ac:dyDescent="0.2">
      <c r="A6317" s="528"/>
      <c r="B6317" s="477" t="str">
        <f t="shared" si="280"/>
        <v xml:space="preserve"> </v>
      </c>
      <c r="C6317" s="477"/>
      <c r="D6317" s="526"/>
      <c r="E6317" s="529"/>
      <c r="F6317" s="529"/>
      <c r="G6317" s="530"/>
      <c r="H6317" s="530"/>
      <c r="I6317" s="532"/>
      <c r="J6317" s="531" t="e">
        <f>VLOOKUP(K6317,'[11]CONSOLIDADO PLAN DESARROLLO'!$DK$9:$DM6613,3,0)</f>
        <v>#N/A</v>
      </c>
      <c r="K6317" s="532"/>
      <c r="L6317" s="531" t="str">
        <f>IF(K6317=0,"0-0",(VLOOKUP(K6317,'[11]CONSOLIDADO PLAN DESARROLLO'!$DK$9:$DM$305,2,0)))</f>
        <v>0-0</v>
      </c>
      <c r="M6317" s="532" t="str">
        <f t="shared" si="281"/>
        <v>0-0</v>
      </c>
      <c r="N6317" s="526"/>
      <c r="O6317" s="535"/>
      <c r="AC6317" s="274"/>
    </row>
    <row r="6318" spans="1:29" x14ac:dyDescent="0.2">
      <c r="A6318" s="528"/>
      <c r="B6318" s="477" t="str">
        <f t="shared" si="280"/>
        <v xml:space="preserve"> </v>
      </c>
      <c r="C6318" s="477"/>
      <c r="D6318" s="526"/>
      <c r="E6318" s="529"/>
      <c r="F6318" s="529"/>
      <c r="G6318" s="530"/>
      <c r="H6318" s="530"/>
      <c r="I6318" s="532"/>
      <c r="J6318" s="531" t="e">
        <f>VLOOKUP(K6318,'[11]CONSOLIDADO PLAN DESARROLLO'!$DK$9:$DM6614,3,0)</f>
        <v>#N/A</v>
      </c>
      <c r="K6318" s="532"/>
      <c r="L6318" s="531" t="str">
        <f>IF(K6318=0,"0-0",(VLOOKUP(K6318,'[11]CONSOLIDADO PLAN DESARROLLO'!$DK$9:$DM$305,2,0)))</f>
        <v>0-0</v>
      </c>
      <c r="M6318" s="532" t="str">
        <f t="shared" si="281"/>
        <v>0-0</v>
      </c>
      <c r="N6318" s="526"/>
      <c r="O6318" s="535"/>
      <c r="AC6318" s="274"/>
    </row>
    <row r="6319" spans="1:29" x14ac:dyDescent="0.2">
      <c r="A6319" s="528"/>
      <c r="B6319" s="477" t="str">
        <f t="shared" si="280"/>
        <v xml:space="preserve"> </v>
      </c>
      <c r="C6319" s="477"/>
      <c r="D6319" s="526"/>
      <c r="E6319" s="529"/>
      <c r="F6319" s="529"/>
      <c r="G6319" s="530"/>
      <c r="H6319" s="530"/>
      <c r="I6319" s="532"/>
      <c r="J6319" s="531" t="e">
        <f>VLOOKUP(K6319,'[11]CONSOLIDADO PLAN DESARROLLO'!$DK$9:$DM6615,3,0)</f>
        <v>#N/A</v>
      </c>
      <c r="K6319" s="532"/>
      <c r="L6319" s="531" t="str">
        <f>IF(K6319=0,"0-0",(VLOOKUP(K6319,'[11]CONSOLIDADO PLAN DESARROLLO'!$DK$9:$DM$305,2,0)))</f>
        <v>0-0</v>
      </c>
      <c r="M6319" s="532" t="str">
        <f t="shared" si="281"/>
        <v>0-0</v>
      </c>
      <c r="N6319" s="526"/>
      <c r="O6319" s="535"/>
      <c r="AC6319" s="274"/>
    </row>
    <row r="6320" spans="1:29" x14ac:dyDescent="0.2">
      <c r="A6320" s="528"/>
      <c r="B6320" s="477" t="str">
        <f t="shared" si="280"/>
        <v xml:space="preserve"> </v>
      </c>
      <c r="C6320" s="477"/>
      <c r="D6320" s="526"/>
      <c r="E6320" s="529"/>
      <c r="F6320" s="529"/>
      <c r="G6320" s="530"/>
      <c r="H6320" s="530"/>
      <c r="I6320" s="532"/>
      <c r="J6320" s="531" t="e">
        <f>VLOOKUP(K6320,'[11]CONSOLIDADO PLAN DESARROLLO'!$DK$9:$DM6616,3,0)</f>
        <v>#N/A</v>
      </c>
      <c r="K6320" s="532"/>
      <c r="L6320" s="531" t="str">
        <f>IF(K6320=0,"0-0",(VLOOKUP(K6320,'[11]CONSOLIDADO PLAN DESARROLLO'!$DK$9:$DM$305,2,0)))</f>
        <v>0-0</v>
      </c>
      <c r="M6320" s="532" t="str">
        <f t="shared" si="281"/>
        <v>0-0</v>
      </c>
      <c r="N6320" s="526"/>
      <c r="O6320" s="535"/>
      <c r="AC6320" s="274"/>
    </row>
    <row r="6321" spans="1:29" x14ac:dyDescent="0.2">
      <c r="A6321" s="528"/>
      <c r="B6321" s="477" t="str">
        <f t="shared" si="280"/>
        <v xml:space="preserve"> </v>
      </c>
      <c r="C6321" s="477"/>
      <c r="D6321" s="526"/>
      <c r="E6321" s="529"/>
      <c r="F6321" s="529"/>
      <c r="G6321" s="530"/>
      <c r="H6321" s="530"/>
      <c r="I6321" s="532"/>
      <c r="J6321" s="531" t="e">
        <f>VLOOKUP(K6321,'[11]CONSOLIDADO PLAN DESARROLLO'!$DK$9:$DM6617,3,0)</f>
        <v>#N/A</v>
      </c>
      <c r="K6321" s="532"/>
      <c r="L6321" s="531" t="str">
        <f>IF(K6321=0,"0-0",(VLOOKUP(K6321,'[11]CONSOLIDADO PLAN DESARROLLO'!$DK$9:$DM$305,2,0)))</f>
        <v>0-0</v>
      </c>
      <c r="M6321" s="532" t="str">
        <f t="shared" si="281"/>
        <v>0-0</v>
      </c>
      <c r="N6321" s="526"/>
      <c r="O6321" s="535"/>
      <c r="AC6321" s="274"/>
    </row>
    <row r="6322" spans="1:29" x14ac:dyDescent="0.2">
      <c r="A6322" s="528"/>
      <c r="B6322" s="477" t="str">
        <f t="shared" si="280"/>
        <v xml:space="preserve"> </v>
      </c>
      <c r="C6322" s="477"/>
      <c r="D6322" s="526"/>
      <c r="E6322" s="529"/>
      <c r="F6322" s="529"/>
      <c r="G6322" s="530"/>
      <c r="H6322" s="530"/>
      <c r="I6322" s="532"/>
      <c r="J6322" s="531" t="e">
        <f>VLOOKUP(K6322,'[11]CONSOLIDADO PLAN DESARROLLO'!$DK$9:$DM6618,3,0)</f>
        <v>#N/A</v>
      </c>
      <c r="K6322" s="532"/>
      <c r="L6322" s="531" t="str">
        <f>IF(K6322=0,"0-0",(VLOOKUP(K6322,'[11]CONSOLIDADO PLAN DESARROLLO'!$DK$9:$DM$305,2,0)))</f>
        <v>0-0</v>
      </c>
      <c r="M6322" s="532" t="str">
        <f t="shared" si="281"/>
        <v>0-0</v>
      </c>
      <c r="N6322" s="526"/>
      <c r="O6322" s="535"/>
      <c r="AC6322" s="274"/>
    </row>
    <row r="6323" spans="1:29" x14ac:dyDescent="0.2">
      <c r="A6323" s="528"/>
      <c r="B6323" s="477" t="str">
        <f t="shared" si="280"/>
        <v xml:space="preserve"> </v>
      </c>
      <c r="C6323" s="477"/>
      <c r="D6323" s="526"/>
      <c r="E6323" s="529"/>
      <c r="F6323" s="529"/>
      <c r="G6323" s="530"/>
      <c r="H6323" s="530"/>
      <c r="I6323" s="532"/>
      <c r="J6323" s="531" t="e">
        <f>VLOOKUP(K6323,'[11]CONSOLIDADO PLAN DESARROLLO'!$DK$9:$DM6619,3,0)</f>
        <v>#N/A</v>
      </c>
      <c r="K6323" s="532"/>
      <c r="L6323" s="531" t="str">
        <f>IF(K6323=0,"0-0",(VLOOKUP(K6323,'[11]CONSOLIDADO PLAN DESARROLLO'!$DK$9:$DM$305,2,0)))</f>
        <v>0-0</v>
      </c>
      <c r="M6323" s="532" t="str">
        <f t="shared" si="281"/>
        <v>0-0</v>
      </c>
      <c r="N6323" s="526"/>
      <c r="O6323" s="535"/>
      <c r="AC6323" s="274"/>
    </row>
    <row r="6324" spans="1:29" x14ac:dyDescent="0.2">
      <c r="A6324" s="528"/>
      <c r="B6324" s="477" t="str">
        <f t="shared" si="280"/>
        <v xml:space="preserve"> </v>
      </c>
      <c r="C6324" s="477"/>
      <c r="D6324" s="526"/>
      <c r="E6324" s="529"/>
      <c r="F6324" s="529"/>
      <c r="G6324" s="530"/>
      <c r="H6324" s="530"/>
      <c r="I6324" s="532"/>
      <c r="J6324" s="531" t="e">
        <f>VLOOKUP(K6324,'[11]CONSOLIDADO PLAN DESARROLLO'!$DK$9:$DM6620,3,0)</f>
        <v>#N/A</v>
      </c>
      <c r="K6324" s="532"/>
      <c r="L6324" s="531" t="str">
        <f>IF(K6324=0,"0-0",(VLOOKUP(K6324,'[11]CONSOLIDADO PLAN DESARROLLO'!$DK$9:$DM$305,2,0)))</f>
        <v>0-0</v>
      </c>
      <c r="M6324" s="532" t="str">
        <f t="shared" si="281"/>
        <v>0-0</v>
      </c>
      <c r="N6324" s="526"/>
      <c r="O6324" s="535"/>
      <c r="AC6324" s="274"/>
    </row>
    <row r="6325" spans="1:29" x14ac:dyDescent="0.2">
      <c r="A6325" s="528"/>
      <c r="B6325" s="477" t="str">
        <f t="shared" si="280"/>
        <v xml:space="preserve"> </v>
      </c>
      <c r="C6325" s="477"/>
      <c r="D6325" s="526"/>
      <c r="E6325" s="529"/>
      <c r="F6325" s="529"/>
      <c r="G6325" s="530"/>
      <c r="H6325" s="530"/>
      <c r="I6325" s="532"/>
      <c r="J6325" s="531" t="e">
        <f>VLOOKUP(K6325,'[11]CONSOLIDADO PLAN DESARROLLO'!$DK$9:$DM6621,3,0)</f>
        <v>#N/A</v>
      </c>
      <c r="K6325" s="532"/>
      <c r="L6325" s="531" t="str">
        <f>IF(K6325=0,"0-0",(VLOOKUP(K6325,'[11]CONSOLIDADO PLAN DESARROLLO'!$DK$9:$DM$305,2,0)))</f>
        <v>0-0</v>
      </c>
      <c r="M6325" s="532" t="str">
        <f t="shared" si="281"/>
        <v>0-0</v>
      </c>
      <c r="N6325" s="526"/>
      <c r="O6325" s="535"/>
      <c r="AC6325" s="274"/>
    </row>
    <row r="6326" spans="1:29" x14ac:dyDescent="0.2">
      <c r="A6326" s="528"/>
      <c r="B6326" s="477" t="str">
        <f t="shared" si="280"/>
        <v xml:space="preserve"> </v>
      </c>
      <c r="C6326" s="477"/>
      <c r="D6326" s="526"/>
      <c r="E6326" s="529"/>
      <c r="F6326" s="529"/>
      <c r="G6326" s="530"/>
      <c r="H6326" s="530"/>
      <c r="I6326" s="532"/>
      <c r="J6326" s="531" t="e">
        <f>VLOOKUP(K6326,'[11]CONSOLIDADO PLAN DESARROLLO'!$DK$9:$DM6622,3,0)</f>
        <v>#N/A</v>
      </c>
      <c r="K6326" s="532"/>
      <c r="L6326" s="531" t="str">
        <f>IF(K6326=0,"0-0",(VLOOKUP(K6326,'[11]CONSOLIDADO PLAN DESARROLLO'!$DK$9:$DM$305,2,0)))</f>
        <v>0-0</v>
      </c>
      <c r="M6326" s="532" t="str">
        <f t="shared" si="281"/>
        <v>0-0</v>
      </c>
      <c r="N6326" s="526"/>
      <c r="O6326" s="535"/>
      <c r="AC6326" s="274"/>
    </row>
    <row r="6327" spans="1:29" x14ac:dyDescent="0.2">
      <c r="A6327" s="528"/>
      <c r="B6327" s="477" t="str">
        <f t="shared" si="280"/>
        <v xml:space="preserve"> </v>
      </c>
      <c r="C6327" s="477"/>
      <c r="D6327" s="526"/>
      <c r="E6327" s="529"/>
      <c r="F6327" s="529"/>
      <c r="G6327" s="530"/>
      <c r="H6327" s="530"/>
      <c r="I6327" s="532"/>
      <c r="J6327" s="531" t="e">
        <f>VLOOKUP(K6327,'[11]CONSOLIDADO PLAN DESARROLLO'!$DK$9:$DM6623,3,0)</f>
        <v>#N/A</v>
      </c>
      <c r="K6327" s="532"/>
      <c r="L6327" s="531" t="str">
        <f>IF(K6327=0,"0-0",(VLOOKUP(K6327,'[11]CONSOLIDADO PLAN DESARROLLO'!$DK$9:$DM$305,2,0)))</f>
        <v>0-0</v>
      </c>
      <c r="M6327" s="532" t="str">
        <f t="shared" si="281"/>
        <v>0-0</v>
      </c>
      <c r="N6327" s="526"/>
      <c r="O6327" s="535"/>
      <c r="AC6327" s="274"/>
    </row>
    <row r="6328" spans="1:29" x14ac:dyDescent="0.2">
      <c r="A6328" s="528"/>
      <c r="B6328" s="477" t="str">
        <f t="shared" si="280"/>
        <v xml:space="preserve"> </v>
      </c>
      <c r="C6328" s="477"/>
      <c r="D6328" s="526"/>
      <c r="E6328" s="529"/>
      <c r="F6328" s="529"/>
      <c r="G6328" s="530"/>
      <c r="H6328" s="530"/>
      <c r="I6328" s="532"/>
      <c r="J6328" s="531" t="e">
        <f>VLOOKUP(K6328,'[11]CONSOLIDADO PLAN DESARROLLO'!$DK$9:$DM6624,3,0)</f>
        <v>#N/A</v>
      </c>
      <c r="K6328" s="532"/>
      <c r="L6328" s="531" t="str">
        <f>IF(K6328=0,"0-0",(VLOOKUP(K6328,'[11]CONSOLIDADO PLAN DESARROLLO'!$DK$9:$DM$305,2,0)))</f>
        <v>0-0</v>
      </c>
      <c r="M6328" s="532" t="str">
        <f t="shared" si="281"/>
        <v>0-0</v>
      </c>
      <c r="N6328" s="526"/>
      <c r="O6328" s="535"/>
      <c r="AC6328" s="274"/>
    </row>
    <row r="6329" spans="1:29" x14ac:dyDescent="0.2">
      <c r="A6329" s="528"/>
      <c r="B6329" s="477" t="str">
        <f t="shared" si="280"/>
        <v xml:space="preserve"> </v>
      </c>
      <c r="C6329" s="477"/>
      <c r="D6329" s="526"/>
      <c r="E6329" s="529"/>
      <c r="F6329" s="529"/>
      <c r="G6329" s="530"/>
      <c r="H6329" s="530"/>
      <c r="I6329" s="532"/>
      <c r="J6329" s="531" t="e">
        <f>VLOOKUP(K6329,'[11]CONSOLIDADO PLAN DESARROLLO'!$DK$9:$DM6625,3,0)</f>
        <v>#N/A</v>
      </c>
      <c r="K6329" s="532"/>
      <c r="L6329" s="531" t="str">
        <f>IF(K6329=0,"0-0",(VLOOKUP(K6329,'[11]CONSOLIDADO PLAN DESARROLLO'!$DK$9:$DM$305,2,0)))</f>
        <v>0-0</v>
      </c>
      <c r="M6329" s="532" t="str">
        <f t="shared" si="281"/>
        <v>0-0</v>
      </c>
      <c r="N6329" s="526"/>
      <c r="O6329" s="535"/>
      <c r="AC6329" s="274"/>
    </row>
    <row r="6330" spans="1:29" x14ac:dyDescent="0.2">
      <c r="A6330" s="528"/>
      <c r="B6330" s="477" t="str">
        <f t="shared" si="280"/>
        <v xml:space="preserve"> </v>
      </c>
      <c r="C6330" s="477"/>
      <c r="D6330" s="526"/>
      <c r="E6330" s="529"/>
      <c r="F6330" s="529"/>
      <c r="G6330" s="530"/>
      <c r="H6330" s="530"/>
      <c r="I6330" s="532"/>
      <c r="J6330" s="531" t="e">
        <f>VLOOKUP(K6330,'[11]CONSOLIDADO PLAN DESARROLLO'!$DK$9:$DM6626,3,0)</f>
        <v>#N/A</v>
      </c>
      <c r="K6330" s="532"/>
      <c r="L6330" s="531" t="str">
        <f>IF(K6330=0,"0-0",(VLOOKUP(K6330,'[11]CONSOLIDADO PLAN DESARROLLO'!$DK$9:$DM$305,2,0)))</f>
        <v>0-0</v>
      </c>
      <c r="M6330" s="532" t="str">
        <f t="shared" si="281"/>
        <v>0-0</v>
      </c>
      <c r="N6330" s="526"/>
      <c r="O6330" s="535"/>
      <c r="AC6330" s="274"/>
    </row>
    <row r="6331" spans="1:29" x14ac:dyDescent="0.2">
      <c r="A6331" s="528"/>
      <c r="B6331" s="477" t="str">
        <f t="shared" si="280"/>
        <v xml:space="preserve"> </v>
      </c>
      <c r="C6331" s="477"/>
      <c r="D6331" s="526"/>
      <c r="E6331" s="529"/>
      <c r="F6331" s="529"/>
      <c r="G6331" s="530"/>
      <c r="H6331" s="530"/>
      <c r="I6331" s="532"/>
      <c r="J6331" s="531" t="e">
        <f>VLOOKUP(K6331,'[11]CONSOLIDADO PLAN DESARROLLO'!$DK$9:$DM6627,3,0)</f>
        <v>#N/A</v>
      </c>
      <c r="K6331" s="532"/>
      <c r="L6331" s="531" t="str">
        <f>IF(K6331=0,"0-0",(VLOOKUP(K6331,'[11]CONSOLIDADO PLAN DESARROLLO'!$DK$9:$DM$305,2,0)))</f>
        <v>0-0</v>
      </c>
      <c r="M6331" s="532" t="str">
        <f t="shared" si="281"/>
        <v>0-0</v>
      </c>
      <c r="N6331" s="526"/>
      <c r="O6331" s="535"/>
      <c r="AC6331" s="274"/>
    </row>
    <row r="6332" spans="1:29" x14ac:dyDescent="0.2">
      <c r="A6332" s="528"/>
      <c r="B6332" s="477" t="str">
        <f t="shared" si="280"/>
        <v xml:space="preserve"> </v>
      </c>
      <c r="C6332" s="477"/>
      <c r="D6332" s="526"/>
      <c r="E6332" s="529"/>
      <c r="F6332" s="529"/>
      <c r="G6332" s="530"/>
      <c r="H6332" s="530"/>
      <c r="I6332" s="532"/>
      <c r="J6332" s="531" t="e">
        <f>VLOOKUP(K6332,'[11]CONSOLIDADO PLAN DESARROLLO'!$DK$9:$DM6628,3,0)</f>
        <v>#N/A</v>
      </c>
      <c r="K6332" s="532"/>
      <c r="L6332" s="531" t="str">
        <f>IF(K6332=0,"0-0",(VLOOKUP(K6332,'[11]CONSOLIDADO PLAN DESARROLLO'!$DK$9:$DM$305,2,0)))</f>
        <v>0-0</v>
      </c>
      <c r="M6332" s="532" t="str">
        <f t="shared" si="281"/>
        <v>0-0</v>
      </c>
      <c r="N6332" s="526"/>
      <c r="O6332" s="535"/>
      <c r="AC6332" s="274"/>
    </row>
    <row r="6333" spans="1:29" x14ac:dyDescent="0.2">
      <c r="A6333" s="528"/>
      <c r="B6333" s="477" t="str">
        <f t="shared" si="280"/>
        <v xml:space="preserve"> </v>
      </c>
      <c r="C6333" s="477"/>
      <c r="D6333" s="526"/>
      <c r="E6333" s="529"/>
      <c r="F6333" s="529"/>
      <c r="G6333" s="530"/>
      <c r="H6333" s="530"/>
      <c r="I6333" s="532"/>
      <c r="J6333" s="531" t="e">
        <f>VLOOKUP(K6333,'[11]CONSOLIDADO PLAN DESARROLLO'!$DK$9:$DM6629,3,0)</f>
        <v>#N/A</v>
      </c>
      <c r="K6333" s="532"/>
      <c r="L6333" s="531" t="str">
        <f>IF(K6333=0,"0-0",(VLOOKUP(K6333,'[11]CONSOLIDADO PLAN DESARROLLO'!$DK$9:$DM$305,2,0)))</f>
        <v>0-0</v>
      </c>
      <c r="M6333" s="532" t="str">
        <f t="shared" si="281"/>
        <v>0-0</v>
      </c>
      <c r="N6333" s="526"/>
      <c r="O6333" s="535"/>
      <c r="AC6333" s="274"/>
    </row>
    <row r="6334" spans="1:29" x14ac:dyDescent="0.2">
      <c r="A6334" s="528"/>
      <c r="B6334" s="477" t="str">
        <f t="shared" si="280"/>
        <v xml:space="preserve"> </v>
      </c>
      <c r="C6334" s="477"/>
      <c r="D6334" s="526"/>
      <c r="E6334" s="529"/>
      <c r="F6334" s="529"/>
      <c r="G6334" s="530"/>
      <c r="H6334" s="530"/>
      <c r="I6334" s="532"/>
      <c r="J6334" s="531" t="e">
        <f>VLOOKUP(K6334,'[11]CONSOLIDADO PLAN DESARROLLO'!$DK$9:$DM6630,3,0)</f>
        <v>#N/A</v>
      </c>
      <c r="K6334" s="532"/>
      <c r="L6334" s="531" t="str">
        <f>IF(K6334=0,"0-0",(VLOOKUP(K6334,'[11]CONSOLIDADO PLAN DESARROLLO'!$DK$9:$DM$305,2,0)))</f>
        <v>0-0</v>
      </c>
      <c r="M6334" s="532" t="str">
        <f t="shared" si="281"/>
        <v>0-0</v>
      </c>
      <c r="N6334" s="526"/>
      <c r="O6334" s="535"/>
      <c r="AC6334" s="274"/>
    </row>
    <row r="6335" spans="1:29" x14ac:dyDescent="0.2">
      <c r="A6335" s="528"/>
      <c r="B6335" s="477" t="str">
        <f t="shared" si="280"/>
        <v xml:space="preserve"> </v>
      </c>
      <c r="C6335" s="477"/>
      <c r="D6335" s="526"/>
      <c r="E6335" s="529"/>
      <c r="F6335" s="529"/>
      <c r="G6335" s="530"/>
      <c r="H6335" s="530"/>
      <c r="I6335" s="532"/>
      <c r="J6335" s="531" t="e">
        <f>VLOOKUP(K6335,'[11]CONSOLIDADO PLAN DESARROLLO'!$DK$9:$DM6631,3,0)</f>
        <v>#N/A</v>
      </c>
      <c r="K6335" s="532"/>
      <c r="L6335" s="531" t="str">
        <f>IF(K6335=0,"0-0",(VLOOKUP(K6335,'[11]CONSOLIDADO PLAN DESARROLLO'!$DK$9:$DM$305,2,0)))</f>
        <v>0-0</v>
      </c>
      <c r="M6335" s="532" t="str">
        <f t="shared" si="281"/>
        <v>0-0</v>
      </c>
      <c r="N6335" s="526"/>
      <c r="O6335" s="535"/>
      <c r="AC6335" s="274"/>
    </row>
    <row r="6336" spans="1:29" x14ac:dyDescent="0.2">
      <c r="A6336" s="528"/>
      <c r="B6336" s="477" t="str">
        <f t="shared" si="280"/>
        <v xml:space="preserve"> </v>
      </c>
      <c r="C6336" s="477"/>
      <c r="D6336" s="526"/>
      <c r="E6336" s="529"/>
      <c r="F6336" s="529"/>
      <c r="G6336" s="530"/>
      <c r="H6336" s="530"/>
      <c r="I6336" s="532"/>
      <c r="J6336" s="531" t="e">
        <f>VLOOKUP(K6336,'[11]CONSOLIDADO PLAN DESARROLLO'!$DK$9:$DM6632,3,0)</f>
        <v>#N/A</v>
      </c>
      <c r="K6336" s="532"/>
      <c r="L6336" s="531" t="str">
        <f>IF(K6336=0,"0-0",(VLOOKUP(K6336,'[11]CONSOLIDADO PLAN DESARROLLO'!$DK$9:$DM$305,2,0)))</f>
        <v>0-0</v>
      </c>
      <c r="M6336" s="532" t="str">
        <f t="shared" si="281"/>
        <v>0-0</v>
      </c>
      <c r="N6336" s="526"/>
      <c r="O6336" s="535"/>
      <c r="AC6336" s="274"/>
    </row>
    <row r="6337" spans="1:29" x14ac:dyDescent="0.2">
      <c r="A6337" s="528"/>
      <c r="B6337" s="477" t="str">
        <f t="shared" si="280"/>
        <v xml:space="preserve"> </v>
      </c>
      <c r="C6337" s="477"/>
      <c r="D6337" s="526"/>
      <c r="E6337" s="529"/>
      <c r="F6337" s="529"/>
      <c r="G6337" s="530"/>
      <c r="H6337" s="530"/>
      <c r="I6337" s="532"/>
      <c r="J6337" s="531" t="e">
        <f>VLOOKUP(K6337,'[11]CONSOLIDADO PLAN DESARROLLO'!$DK$9:$DM6633,3,0)</f>
        <v>#N/A</v>
      </c>
      <c r="K6337" s="532"/>
      <c r="L6337" s="531" t="str">
        <f>IF(K6337=0,"0-0",(VLOOKUP(K6337,'[11]CONSOLIDADO PLAN DESARROLLO'!$DK$9:$DM$305,2,0)))</f>
        <v>0-0</v>
      </c>
      <c r="M6337" s="532" t="str">
        <f t="shared" si="281"/>
        <v>0-0</v>
      </c>
      <c r="N6337" s="526"/>
      <c r="O6337" s="535"/>
      <c r="AC6337" s="274"/>
    </row>
    <row r="6338" spans="1:29" x14ac:dyDescent="0.2">
      <c r="A6338" s="528"/>
      <c r="B6338" s="477" t="str">
        <f t="shared" si="280"/>
        <v xml:space="preserve"> </v>
      </c>
      <c r="C6338" s="477"/>
      <c r="D6338" s="526"/>
      <c r="E6338" s="529"/>
      <c r="F6338" s="529"/>
      <c r="G6338" s="530"/>
      <c r="H6338" s="530"/>
      <c r="I6338" s="532"/>
      <c r="J6338" s="531" t="e">
        <f>VLOOKUP(K6338,'[11]CONSOLIDADO PLAN DESARROLLO'!$DK$9:$DM6634,3,0)</f>
        <v>#N/A</v>
      </c>
      <c r="K6338" s="532"/>
      <c r="L6338" s="531" t="str">
        <f>IF(K6338=0,"0-0",(VLOOKUP(K6338,'[11]CONSOLIDADO PLAN DESARROLLO'!$DK$9:$DM$305,2,0)))</f>
        <v>0-0</v>
      </c>
      <c r="M6338" s="532" t="str">
        <f t="shared" si="281"/>
        <v>0-0</v>
      </c>
      <c r="N6338" s="526"/>
      <c r="O6338" s="535"/>
      <c r="AC6338" s="274"/>
    </row>
    <row r="6339" spans="1:29" x14ac:dyDescent="0.2">
      <c r="A6339" s="528"/>
      <c r="B6339" s="477" t="str">
        <f t="shared" ref="B6339:B6402" si="282">+CONCATENATE(C6339," ",(LEFT(I6339,(3))))</f>
        <v xml:space="preserve"> </v>
      </c>
      <c r="C6339" s="477"/>
      <c r="D6339" s="526"/>
      <c r="E6339" s="529"/>
      <c r="F6339" s="529"/>
      <c r="G6339" s="530"/>
      <c r="H6339" s="530"/>
      <c r="I6339" s="532"/>
      <c r="J6339" s="531" t="e">
        <f>VLOOKUP(K6339,'[11]CONSOLIDADO PLAN DESARROLLO'!$DK$9:$DM6635,3,0)</f>
        <v>#N/A</v>
      </c>
      <c r="K6339" s="532"/>
      <c r="L6339" s="531" t="str">
        <f>IF(K6339=0,"0-0",(VLOOKUP(K6339,'[11]CONSOLIDADO PLAN DESARROLLO'!$DK$9:$DM$305,2,0)))</f>
        <v>0-0</v>
      </c>
      <c r="M6339" s="532" t="str">
        <f t="shared" ref="M6339:M6402" si="283">IF(I6339=0,"0-0",(VLOOKUP(I6339,$Q$2:$V$191,$P$1,0)))</f>
        <v>0-0</v>
      </c>
      <c r="N6339" s="526"/>
      <c r="O6339" s="535"/>
      <c r="AC6339" s="274"/>
    </row>
    <row r="6340" spans="1:29" x14ac:dyDescent="0.2">
      <c r="A6340" s="528"/>
      <c r="B6340" s="477" t="str">
        <f t="shared" si="282"/>
        <v xml:space="preserve"> </v>
      </c>
      <c r="C6340" s="477"/>
      <c r="D6340" s="526"/>
      <c r="E6340" s="529"/>
      <c r="F6340" s="529"/>
      <c r="G6340" s="530"/>
      <c r="H6340" s="530"/>
      <c r="I6340" s="532"/>
      <c r="J6340" s="531" t="e">
        <f>VLOOKUP(K6340,'[11]CONSOLIDADO PLAN DESARROLLO'!$DK$9:$DM6636,3,0)</f>
        <v>#N/A</v>
      </c>
      <c r="K6340" s="532"/>
      <c r="L6340" s="531" t="str">
        <f>IF(K6340=0,"0-0",(VLOOKUP(K6340,'[11]CONSOLIDADO PLAN DESARROLLO'!$DK$9:$DM$305,2,0)))</f>
        <v>0-0</v>
      </c>
      <c r="M6340" s="532" t="str">
        <f t="shared" si="283"/>
        <v>0-0</v>
      </c>
      <c r="N6340" s="526"/>
      <c r="O6340" s="535"/>
      <c r="AC6340" s="274"/>
    </row>
    <row r="6341" spans="1:29" x14ac:dyDescent="0.2">
      <c r="A6341" s="528"/>
      <c r="B6341" s="477" t="str">
        <f t="shared" si="282"/>
        <v xml:space="preserve"> </v>
      </c>
      <c r="C6341" s="477"/>
      <c r="D6341" s="526"/>
      <c r="E6341" s="529"/>
      <c r="F6341" s="529"/>
      <c r="G6341" s="530"/>
      <c r="H6341" s="530"/>
      <c r="I6341" s="532"/>
      <c r="J6341" s="531" t="e">
        <f>VLOOKUP(K6341,'[11]CONSOLIDADO PLAN DESARROLLO'!$DK$9:$DM6637,3,0)</f>
        <v>#N/A</v>
      </c>
      <c r="K6341" s="532"/>
      <c r="L6341" s="531" t="str">
        <f>IF(K6341=0,"0-0",(VLOOKUP(K6341,'[11]CONSOLIDADO PLAN DESARROLLO'!$DK$9:$DM$305,2,0)))</f>
        <v>0-0</v>
      </c>
      <c r="M6341" s="532" t="str">
        <f t="shared" si="283"/>
        <v>0-0</v>
      </c>
      <c r="N6341" s="526"/>
      <c r="O6341" s="535"/>
      <c r="AC6341" s="274"/>
    </row>
    <row r="6342" spans="1:29" x14ac:dyDescent="0.2">
      <c r="A6342" s="528"/>
      <c r="B6342" s="477" t="str">
        <f t="shared" si="282"/>
        <v xml:space="preserve"> </v>
      </c>
      <c r="C6342" s="477"/>
      <c r="D6342" s="526"/>
      <c r="E6342" s="529"/>
      <c r="F6342" s="529"/>
      <c r="G6342" s="530"/>
      <c r="H6342" s="530"/>
      <c r="I6342" s="532"/>
      <c r="J6342" s="531" t="e">
        <f>VLOOKUP(K6342,'[11]CONSOLIDADO PLAN DESARROLLO'!$DK$9:$DM6638,3,0)</f>
        <v>#N/A</v>
      </c>
      <c r="K6342" s="532"/>
      <c r="L6342" s="531" t="str">
        <f>IF(K6342=0,"0-0",(VLOOKUP(K6342,'[11]CONSOLIDADO PLAN DESARROLLO'!$DK$9:$DM$305,2,0)))</f>
        <v>0-0</v>
      </c>
      <c r="M6342" s="532" t="str">
        <f t="shared" si="283"/>
        <v>0-0</v>
      </c>
      <c r="N6342" s="526"/>
      <c r="O6342" s="535"/>
      <c r="AC6342" s="274"/>
    </row>
    <row r="6343" spans="1:29" x14ac:dyDescent="0.2">
      <c r="A6343" s="528"/>
      <c r="B6343" s="477" t="str">
        <f t="shared" si="282"/>
        <v xml:space="preserve"> </v>
      </c>
      <c r="C6343" s="477"/>
      <c r="D6343" s="526"/>
      <c r="E6343" s="529"/>
      <c r="F6343" s="529"/>
      <c r="G6343" s="530"/>
      <c r="H6343" s="530"/>
      <c r="I6343" s="532"/>
      <c r="J6343" s="531" t="e">
        <f>VLOOKUP(K6343,'[11]CONSOLIDADO PLAN DESARROLLO'!$DK$9:$DM6639,3,0)</f>
        <v>#N/A</v>
      </c>
      <c r="K6343" s="532"/>
      <c r="L6343" s="531" t="str">
        <f>IF(K6343=0,"0-0",(VLOOKUP(K6343,'[11]CONSOLIDADO PLAN DESARROLLO'!$DK$9:$DM$305,2,0)))</f>
        <v>0-0</v>
      </c>
      <c r="M6343" s="532" t="str">
        <f t="shared" si="283"/>
        <v>0-0</v>
      </c>
      <c r="N6343" s="526"/>
      <c r="O6343" s="535"/>
      <c r="AC6343" s="274"/>
    </row>
    <row r="6344" spans="1:29" x14ac:dyDescent="0.2">
      <c r="A6344" s="528"/>
      <c r="B6344" s="477" t="str">
        <f t="shared" si="282"/>
        <v xml:space="preserve"> </v>
      </c>
      <c r="C6344" s="477"/>
      <c r="D6344" s="526"/>
      <c r="E6344" s="529"/>
      <c r="F6344" s="529"/>
      <c r="G6344" s="530"/>
      <c r="H6344" s="530"/>
      <c r="I6344" s="532"/>
      <c r="J6344" s="531" t="e">
        <f>VLOOKUP(K6344,'[11]CONSOLIDADO PLAN DESARROLLO'!$DK$9:$DM6640,3,0)</f>
        <v>#N/A</v>
      </c>
      <c r="K6344" s="532"/>
      <c r="L6344" s="531" t="str">
        <f>IF(K6344=0,"0-0",(VLOOKUP(K6344,'[11]CONSOLIDADO PLAN DESARROLLO'!$DK$9:$DM$305,2,0)))</f>
        <v>0-0</v>
      </c>
      <c r="M6344" s="532" t="str">
        <f t="shared" si="283"/>
        <v>0-0</v>
      </c>
      <c r="N6344" s="526"/>
      <c r="O6344" s="535"/>
      <c r="AC6344" s="274"/>
    </row>
    <row r="6345" spans="1:29" x14ac:dyDescent="0.2">
      <c r="A6345" s="528"/>
      <c r="B6345" s="477" t="str">
        <f t="shared" si="282"/>
        <v xml:space="preserve"> </v>
      </c>
      <c r="C6345" s="477"/>
      <c r="D6345" s="526"/>
      <c r="E6345" s="529"/>
      <c r="F6345" s="529"/>
      <c r="G6345" s="530"/>
      <c r="H6345" s="530"/>
      <c r="I6345" s="532"/>
      <c r="J6345" s="531" t="e">
        <f>VLOOKUP(K6345,'[11]CONSOLIDADO PLAN DESARROLLO'!$DK$9:$DM6641,3,0)</f>
        <v>#N/A</v>
      </c>
      <c r="K6345" s="532"/>
      <c r="L6345" s="531" t="str">
        <f>IF(K6345=0,"0-0",(VLOOKUP(K6345,'[11]CONSOLIDADO PLAN DESARROLLO'!$DK$9:$DM$305,2,0)))</f>
        <v>0-0</v>
      </c>
      <c r="M6345" s="532" t="str">
        <f t="shared" si="283"/>
        <v>0-0</v>
      </c>
      <c r="N6345" s="526"/>
      <c r="O6345" s="535"/>
      <c r="AC6345" s="274"/>
    </row>
    <row r="6346" spans="1:29" x14ac:dyDescent="0.2">
      <c r="A6346" s="528"/>
      <c r="B6346" s="477" t="str">
        <f t="shared" si="282"/>
        <v xml:space="preserve"> </v>
      </c>
      <c r="C6346" s="477"/>
      <c r="D6346" s="526"/>
      <c r="E6346" s="529"/>
      <c r="F6346" s="529"/>
      <c r="G6346" s="530"/>
      <c r="H6346" s="530"/>
      <c r="I6346" s="532"/>
      <c r="J6346" s="531" t="e">
        <f>VLOOKUP(K6346,'[11]CONSOLIDADO PLAN DESARROLLO'!$DK$9:$DM6642,3,0)</f>
        <v>#N/A</v>
      </c>
      <c r="K6346" s="532"/>
      <c r="L6346" s="531" t="str">
        <f>IF(K6346=0,"0-0",(VLOOKUP(K6346,'[11]CONSOLIDADO PLAN DESARROLLO'!$DK$9:$DM$305,2,0)))</f>
        <v>0-0</v>
      </c>
      <c r="M6346" s="532" t="str">
        <f t="shared" si="283"/>
        <v>0-0</v>
      </c>
      <c r="N6346" s="526"/>
      <c r="O6346" s="535"/>
      <c r="AC6346" s="274"/>
    </row>
    <row r="6347" spans="1:29" x14ac:dyDescent="0.2">
      <c r="A6347" s="528"/>
      <c r="B6347" s="477" t="str">
        <f t="shared" si="282"/>
        <v xml:space="preserve"> </v>
      </c>
      <c r="C6347" s="477"/>
      <c r="D6347" s="526"/>
      <c r="E6347" s="529"/>
      <c r="F6347" s="529"/>
      <c r="G6347" s="530"/>
      <c r="H6347" s="530"/>
      <c r="I6347" s="532"/>
      <c r="J6347" s="531" t="e">
        <f>VLOOKUP(K6347,'[11]CONSOLIDADO PLAN DESARROLLO'!$DK$9:$DM6643,3,0)</f>
        <v>#N/A</v>
      </c>
      <c r="K6347" s="532"/>
      <c r="L6347" s="531" t="str">
        <f>IF(K6347=0,"0-0",(VLOOKUP(K6347,'[11]CONSOLIDADO PLAN DESARROLLO'!$DK$9:$DM$305,2,0)))</f>
        <v>0-0</v>
      </c>
      <c r="M6347" s="532" t="str">
        <f t="shared" si="283"/>
        <v>0-0</v>
      </c>
      <c r="N6347" s="526"/>
      <c r="O6347" s="535"/>
      <c r="AC6347" s="274"/>
    </row>
    <row r="6348" spans="1:29" x14ac:dyDescent="0.2">
      <c r="A6348" s="528"/>
      <c r="B6348" s="477" t="str">
        <f t="shared" si="282"/>
        <v xml:space="preserve"> </v>
      </c>
      <c r="C6348" s="477"/>
      <c r="D6348" s="526"/>
      <c r="E6348" s="529"/>
      <c r="F6348" s="529"/>
      <c r="G6348" s="530"/>
      <c r="H6348" s="530"/>
      <c r="I6348" s="532"/>
      <c r="J6348" s="531" t="e">
        <f>VLOOKUP(K6348,'[11]CONSOLIDADO PLAN DESARROLLO'!$DK$9:$DM6644,3,0)</f>
        <v>#N/A</v>
      </c>
      <c r="K6348" s="532"/>
      <c r="L6348" s="531" t="str">
        <f>IF(K6348=0,"0-0",(VLOOKUP(K6348,'[11]CONSOLIDADO PLAN DESARROLLO'!$DK$9:$DM$305,2,0)))</f>
        <v>0-0</v>
      </c>
      <c r="M6348" s="532" t="str">
        <f t="shared" si="283"/>
        <v>0-0</v>
      </c>
      <c r="N6348" s="526"/>
      <c r="O6348" s="535"/>
      <c r="AC6348" s="274"/>
    </row>
    <row r="6349" spans="1:29" x14ac:dyDescent="0.2">
      <c r="A6349" s="528"/>
      <c r="B6349" s="477" t="str">
        <f t="shared" si="282"/>
        <v xml:space="preserve"> </v>
      </c>
      <c r="C6349" s="477"/>
      <c r="D6349" s="526"/>
      <c r="E6349" s="529"/>
      <c r="F6349" s="529"/>
      <c r="G6349" s="530"/>
      <c r="H6349" s="530"/>
      <c r="I6349" s="532"/>
      <c r="J6349" s="531" t="e">
        <f>VLOOKUP(K6349,'[11]CONSOLIDADO PLAN DESARROLLO'!$DK$9:$DM6645,3,0)</f>
        <v>#N/A</v>
      </c>
      <c r="K6349" s="532"/>
      <c r="L6349" s="531" t="str">
        <f>IF(K6349=0,"0-0",(VLOOKUP(K6349,'[11]CONSOLIDADO PLAN DESARROLLO'!$DK$9:$DM$305,2,0)))</f>
        <v>0-0</v>
      </c>
      <c r="M6349" s="532" t="str">
        <f t="shared" si="283"/>
        <v>0-0</v>
      </c>
      <c r="N6349" s="526"/>
      <c r="O6349" s="535"/>
      <c r="AC6349" s="274"/>
    </row>
    <row r="6350" spans="1:29" x14ac:dyDescent="0.2">
      <c r="A6350" s="528"/>
      <c r="B6350" s="477" t="str">
        <f t="shared" si="282"/>
        <v xml:space="preserve"> </v>
      </c>
      <c r="C6350" s="477"/>
      <c r="D6350" s="526"/>
      <c r="E6350" s="529"/>
      <c r="F6350" s="529"/>
      <c r="G6350" s="530"/>
      <c r="H6350" s="530"/>
      <c r="I6350" s="532"/>
      <c r="J6350" s="531" t="e">
        <f>VLOOKUP(K6350,'[11]CONSOLIDADO PLAN DESARROLLO'!$DK$9:$DM6646,3,0)</f>
        <v>#N/A</v>
      </c>
      <c r="K6350" s="532"/>
      <c r="L6350" s="531" t="str">
        <f>IF(K6350=0,"0-0",(VLOOKUP(K6350,'[11]CONSOLIDADO PLAN DESARROLLO'!$DK$9:$DM$305,2,0)))</f>
        <v>0-0</v>
      </c>
      <c r="M6350" s="532" t="str">
        <f t="shared" si="283"/>
        <v>0-0</v>
      </c>
      <c r="N6350" s="526"/>
      <c r="O6350" s="535"/>
      <c r="AC6350" s="274"/>
    </row>
    <row r="6351" spans="1:29" x14ac:dyDescent="0.2">
      <c r="A6351" s="528"/>
      <c r="B6351" s="477" t="str">
        <f t="shared" si="282"/>
        <v xml:space="preserve"> </v>
      </c>
      <c r="C6351" s="477"/>
      <c r="D6351" s="526"/>
      <c r="E6351" s="529"/>
      <c r="F6351" s="529"/>
      <c r="G6351" s="530"/>
      <c r="H6351" s="530"/>
      <c r="I6351" s="532"/>
      <c r="J6351" s="531" t="e">
        <f>VLOOKUP(K6351,'[11]CONSOLIDADO PLAN DESARROLLO'!$DK$9:$DM6647,3,0)</f>
        <v>#N/A</v>
      </c>
      <c r="K6351" s="532"/>
      <c r="L6351" s="531" t="str">
        <f>IF(K6351=0,"0-0",(VLOOKUP(K6351,'[11]CONSOLIDADO PLAN DESARROLLO'!$DK$9:$DM$305,2,0)))</f>
        <v>0-0</v>
      </c>
      <c r="M6351" s="532" t="str">
        <f t="shared" si="283"/>
        <v>0-0</v>
      </c>
      <c r="N6351" s="526"/>
      <c r="O6351" s="535"/>
      <c r="AC6351" s="274"/>
    </row>
    <row r="6352" spans="1:29" x14ac:dyDescent="0.2">
      <c r="A6352" s="528"/>
      <c r="B6352" s="477" t="str">
        <f t="shared" si="282"/>
        <v xml:space="preserve"> </v>
      </c>
      <c r="C6352" s="477"/>
      <c r="D6352" s="526"/>
      <c r="E6352" s="529"/>
      <c r="F6352" s="529"/>
      <c r="G6352" s="530"/>
      <c r="H6352" s="530"/>
      <c r="I6352" s="532"/>
      <c r="J6352" s="531" t="e">
        <f>VLOOKUP(K6352,'[11]CONSOLIDADO PLAN DESARROLLO'!$DK$9:$DM6648,3,0)</f>
        <v>#N/A</v>
      </c>
      <c r="K6352" s="532"/>
      <c r="L6352" s="531" t="str">
        <f>IF(K6352=0,"0-0",(VLOOKUP(K6352,'[11]CONSOLIDADO PLAN DESARROLLO'!$DK$9:$DM$305,2,0)))</f>
        <v>0-0</v>
      </c>
      <c r="M6352" s="532" t="str">
        <f t="shared" si="283"/>
        <v>0-0</v>
      </c>
      <c r="N6352" s="526"/>
      <c r="O6352" s="535"/>
      <c r="AC6352" s="274"/>
    </row>
    <row r="6353" spans="1:29" x14ac:dyDescent="0.2">
      <c r="A6353" s="528"/>
      <c r="B6353" s="477" t="str">
        <f t="shared" si="282"/>
        <v xml:space="preserve"> </v>
      </c>
      <c r="C6353" s="477"/>
      <c r="D6353" s="526"/>
      <c r="E6353" s="529"/>
      <c r="F6353" s="529"/>
      <c r="G6353" s="530"/>
      <c r="H6353" s="530"/>
      <c r="I6353" s="532"/>
      <c r="J6353" s="531" t="e">
        <f>VLOOKUP(K6353,'[11]CONSOLIDADO PLAN DESARROLLO'!$DK$9:$DM6649,3,0)</f>
        <v>#N/A</v>
      </c>
      <c r="K6353" s="532"/>
      <c r="L6353" s="531" t="str">
        <f>IF(K6353=0,"0-0",(VLOOKUP(K6353,'[11]CONSOLIDADO PLAN DESARROLLO'!$DK$9:$DM$305,2,0)))</f>
        <v>0-0</v>
      </c>
      <c r="M6353" s="532" t="str">
        <f t="shared" si="283"/>
        <v>0-0</v>
      </c>
      <c r="N6353" s="526"/>
      <c r="O6353" s="535"/>
      <c r="AC6353" s="274"/>
    </row>
    <row r="6354" spans="1:29" x14ac:dyDescent="0.2">
      <c r="A6354" s="528"/>
      <c r="B6354" s="477" t="str">
        <f t="shared" si="282"/>
        <v xml:space="preserve"> </v>
      </c>
      <c r="C6354" s="477"/>
      <c r="D6354" s="526"/>
      <c r="E6354" s="529"/>
      <c r="F6354" s="529"/>
      <c r="G6354" s="530"/>
      <c r="H6354" s="530"/>
      <c r="I6354" s="532"/>
      <c r="J6354" s="531" t="e">
        <f>VLOOKUP(K6354,'[11]CONSOLIDADO PLAN DESARROLLO'!$DK$9:$DM6650,3,0)</f>
        <v>#N/A</v>
      </c>
      <c r="K6354" s="532"/>
      <c r="L6354" s="531" t="str">
        <f>IF(K6354=0,"0-0",(VLOOKUP(K6354,'[11]CONSOLIDADO PLAN DESARROLLO'!$DK$9:$DM$305,2,0)))</f>
        <v>0-0</v>
      </c>
      <c r="M6354" s="532" t="str">
        <f t="shared" si="283"/>
        <v>0-0</v>
      </c>
      <c r="N6354" s="526"/>
      <c r="O6354" s="535"/>
      <c r="AC6354" s="274"/>
    </row>
    <row r="6355" spans="1:29" x14ac:dyDescent="0.2">
      <c r="A6355" s="528"/>
      <c r="B6355" s="477" t="str">
        <f t="shared" si="282"/>
        <v xml:space="preserve"> </v>
      </c>
      <c r="C6355" s="477"/>
      <c r="D6355" s="526"/>
      <c r="E6355" s="529"/>
      <c r="F6355" s="529"/>
      <c r="G6355" s="530"/>
      <c r="H6355" s="530"/>
      <c r="I6355" s="532"/>
      <c r="J6355" s="531" t="e">
        <f>VLOOKUP(K6355,'[11]CONSOLIDADO PLAN DESARROLLO'!$DK$9:$DM6651,3,0)</f>
        <v>#N/A</v>
      </c>
      <c r="K6355" s="532"/>
      <c r="L6355" s="531" t="str">
        <f>IF(K6355=0,"0-0",(VLOOKUP(K6355,'[11]CONSOLIDADO PLAN DESARROLLO'!$DK$9:$DM$305,2,0)))</f>
        <v>0-0</v>
      </c>
      <c r="M6355" s="532" t="str">
        <f t="shared" si="283"/>
        <v>0-0</v>
      </c>
      <c r="N6355" s="526"/>
      <c r="O6355" s="535"/>
      <c r="AC6355" s="274"/>
    </row>
    <row r="6356" spans="1:29" x14ac:dyDescent="0.2">
      <c r="A6356" s="528"/>
      <c r="B6356" s="477" t="str">
        <f t="shared" si="282"/>
        <v xml:space="preserve"> </v>
      </c>
      <c r="C6356" s="477"/>
      <c r="D6356" s="526"/>
      <c r="E6356" s="529"/>
      <c r="F6356" s="529"/>
      <c r="G6356" s="530"/>
      <c r="H6356" s="530"/>
      <c r="I6356" s="532"/>
      <c r="J6356" s="531" t="e">
        <f>VLOOKUP(K6356,'[11]CONSOLIDADO PLAN DESARROLLO'!$DK$9:$DM6652,3,0)</f>
        <v>#N/A</v>
      </c>
      <c r="K6356" s="532"/>
      <c r="L6356" s="531" t="str">
        <f>IF(K6356=0,"0-0",(VLOOKUP(K6356,'[11]CONSOLIDADO PLAN DESARROLLO'!$DK$9:$DM$305,2,0)))</f>
        <v>0-0</v>
      </c>
      <c r="M6356" s="532" t="str">
        <f t="shared" si="283"/>
        <v>0-0</v>
      </c>
      <c r="N6356" s="526"/>
      <c r="O6356" s="535"/>
      <c r="AC6356" s="274"/>
    </row>
    <row r="6357" spans="1:29" x14ac:dyDescent="0.2">
      <c r="A6357" s="528"/>
      <c r="B6357" s="477" t="str">
        <f t="shared" si="282"/>
        <v xml:space="preserve"> </v>
      </c>
      <c r="C6357" s="477"/>
      <c r="D6357" s="526"/>
      <c r="E6357" s="529"/>
      <c r="F6357" s="529"/>
      <c r="G6357" s="530"/>
      <c r="H6357" s="530"/>
      <c r="I6357" s="532"/>
      <c r="J6357" s="531" t="e">
        <f>VLOOKUP(K6357,'[11]CONSOLIDADO PLAN DESARROLLO'!$DK$9:$DM6653,3,0)</f>
        <v>#N/A</v>
      </c>
      <c r="K6357" s="532"/>
      <c r="L6357" s="531" t="str">
        <f>IF(K6357=0,"0-0",(VLOOKUP(K6357,'[11]CONSOLIDADO PLAN DESARROLLO'!$DK$9:$DM$305,2,0)))</f>
        <v>0-0</v>
      </c>
      <c r="M6357" s="532" t="str">
        <f t="shared" si="283"/>
        <v>0-0</v>
      </c>
      <c r="N6357" s="526"/>
      <c r="O6357" s="535"/>
      <c r="AC6357" s="274"/>
    </row>
    <row r="6358" spans="1:29" x14ac:dyDescent="0.2">
      <c r="A6358" s="528"/>
      <c r="B6358" s="477" t="str">
        <f t="shared" si="282"/>
        <v xml:space="preserve"> </v>
      </c>
      <c r="C6358" s="477"/>
      <c r="D6358" s="526"/>
      <c r="E6358" s="529"/>
      <c r="F6358" s="529"/>
      <c r="G6358" s="530"/>
      <c r="H6358" s="530"/>
      <c r="I6358" s="532"/>
      <c r="J6358" s="531" t="e">
        <f>VLOOKUP(K6358,'[11]CONSOLIDADO PLAN DESARROLLO'!$DK$9:$DM6654,3,0)</f>
        <v>#N/A</v>
      </c>
      <c r="K6358" s="532"/>
      <c r="L6358" s="531" t="str">
        <f>IF(K6358=0,"0-0",(VLOOKUP(K6358,'[11]CONSOLIDADO PLAN DESARROLLO'!$DK$9:$DM$305,2,0)))</f>
        <v>0-0</v>
      </c>
      <c r="M6358" s="532" t="str">
        <f t="shared" si="283"/>
        <v>0-0</v>
      </c>
      <c r="N6358" s="526"/>
      <c r="O6358" s="535"/>
      <c r="AC6358" s="274"/>
    </row>
    <row r="6359" spans="1:29" x14ac:dyDescent="0.2">
      <c r="A6359" s="528"/>
      <c r="B6359" s="477" t="str">
        <f t="shared" si="282"/>
        <v xml:space="preserve"> </v>
      </c>
      <c r="C6359" s="477"/>
      <c r="D6359" s="526"/>
      <c r="E6359" s="529"/>
      <c r="F6359" s="529"/>
      <c r="G6359" s="530"/>
      <c r="H6359" s="530"/>
      <c r="I6359" s="532"/>
      <c r="J6359" s="531" t="e">
        <f>VLOOKUP(K6359,'[11]CONSOLIDADO PLAN DESARROLLO'!$DK$9:$DM6655,3,0)</f>
        <v>#N/A</v>
      </c>
      <c r="K6359" s="532"/>
      <c r="L6359" s="531" t="str">
        <f>IF(K6359=0,"0-0",(VLOOKUP(K6359,'[11]CONSOLIDADO PLAN DESARROLLO'!$DK$9:$DM$305,2,0)))</f>
        <v>0-0</v>
      </c>
      <c r="M6359" s="532" t="str">
        <f t="shared" si="283"/>
        <v>0-0</v>
      </c>
      <c r="N6359" s="526"/>
      <c r="O6359" s="535"/>
      <c r="AC6359" s="274"/>
    </row>
    <row r="6360" spans="1:29" x14ac:dyDescent="0.2">
      <c r="A6360" s="528"/>
      <c r="B6360" s="477" t="str">
        <f t="shared" si="282"/>
        <v xml:space="preserve"> </v>
      </c>
      <c r="C6360" s="477"/>
      <c r="D6360" s="526"/>
      <c r="E6360" s="529"/>
      <c r="F6360" s="529"/>
      <c r="G6360" s="530"/>
      <c r="H6360" s="530"/>
      <c r="I6360" s="532"/>
      <c r="J6360" s="531" t="e">
        <f>VLOOKUP(K6360,'[11]CONSOLIDADO PLAN DESARROLLO'!$DK$9:$DM6656,3,0)</f>
        <v>#N/A</v>
      </c>
      <c r="K6360" s="532"/>
      <c r="L6360" s="531" t="str">
        <f>IF(K6360=0,"0-0",(VLOOKUP(K6360,'[11]CONSOLIDADO PLAN DESARROLLO'!$DK$9:$DM$305,2,0)))</f>
        <v>0-0</v>
      </c>
      <c r="M6360" s="532" t="str">
        <f t="shared" si="283"/>
        <v>0-0</v>
      </c>
      <c r="N6360" s="526"/>
      <c r="O6360" s="535"/>
      <c r="AC6360" s="274"/>
    </row>
    <row r="6361" spans="1:29" x14ac:dyDescent="0.2">
      <c r="A6361" s="528"/>
      <c r="B6361" s="477" t="str">
        <f t="shared" si="282"/>
        <v xml:space="preserve"> </v>
      </c>
      <c r="C6361" s="477"/>
      <c r="D6361" s="526"/>
      <c r="E6361" s="529"/>
      <c r="F6361" s="529"/>
      <c r="G6361" s="530"/>
      <c r="H6361" s="530"/>
      <c r="I6361" s="532"/>
      <c r="J6361" s="531" t="e">
        <f>VLOOKUP(K6361,'[11]CONSOLIDADO PLAN DESARROLLO'!$DK$9:$DM6657,3,0)</f>
        <v>#N/A</v>
      </c>
      <c r="K6361" s="532"/>
      <c r="L6361" s="531" t="str">
        <f>IF(K6361=0,"0-0",(VLOOKUP(K6361,'[11]CONSOLIDADO PLAN DESARROLLO'!$DK$9:$DM$305,2,0)))</f>
        <v>0-0</v>
      </c>
      <c r="M6361" s="532" t="str">
        <f t="shared" si="283"/>
        <v>0-0</v>
      </c>
      <c r="N6361" s="526"/>
      <c r="O6361" s="535"/>
      <c r="AC6361" s="274"/>
    </row>
    <row r="6362" spans="1:29" x14ac:dyDescent="0.2">
      <c r="A6362" s="528"/>
      <c r="B6362" s="477" t="str">
        <f t="shared" si="282"/>
        <v xml:space="preserve"> </v>
      </c>
      <c r="C6362" s="477"/>
      <c r="D6362" s="526"/>
      <c r="E6362" s="529"/>
      <c r="F6362" s="529"/>
      <c r="G6362" s="530"/>
      <c r="H6362" s="530"/>
      <c r="I6362" s="532"/>
      <c r="J6362" s="531" t="e">
        <f>VLOOKUP(K6362,'[11]CONSOLIDADO PLAN DESARROLLO'!$DK$9:$DM6658,3,0)</f>
        <v>#N/A</v>
      </c>
      <c r="K6362" s="532"/>
      <c r="L6362" s="531" t="str">
        <f>IF(K6362=0,"0-0",(VLOOKUP(K6362,'[11]CONSOLIDADO PLAN DESARROLLO'!$DK$9:$DM$305,2,0)))</f>
        <v>0-0</v>
      </c>
      <c r="M6362" s="532" t="str">
        <f t="shared" si="283"/>
        <v>0-0</v>
      </c>
      <c r="N6362" s="526"/>
      <c r="O6362" s="535"/>
      <c r="AC6362" s="274"/>
    </row>
    <row r="6363" spans="1:29" x14ac:dyDescent="0.2">
      <c r="A6363" s="528"/>
      <c r="B6363" s="477" t="str">
        <f t="shared" si="282"/>
        <v xml:space="preserve"> </v>
      </c>
      <c r="C6363" s="477"/>
      <c r="D6363" s="526"/>
      <c r="E6363" s="529"/>
      <c r="F6363" s="529"/>
      <c r="G6363" s="530"/>
      <c r="H6363" s="530"/>
      <c r="I6363" s="532"/>
      <c r="J6363" s="531" t="e">
        <f>VLOOKUP(K6363,'[11]CONSOLIDADO PLAN DESARROLLO'!$DK$9:$DM6659,3,0)</f>
        <v>#N/A</v>
      </c>
      <c r="K6363" s="532"/>
      <c r="L6363" s="531" t="str">
        <f>IF(K6363=0,"0-0",(VLOOKUP(K6363,'[11]CONSOLIDADO PLAN DESARROLLO'!$DK$9:$DM$305,2,0)))</f>
        <v>0-0</v>
      </c>
      <c r="M6363" s="532" t="str">
        <f t="shared" si="283"/>
        <v>0-0</v>
      </c>
      <c r="N6363" s="526"/>
      <c r="O6363" s="535"/>
      <c r="AC6363" s="274"/>
    </row>
    <row r="6364" spans="1:29" x14ac:dyDescent="0.2">
      <c r="A6364" s="528"/>
      <c r="B6364" s="477" t="str">
        <f t="shared" si="282"/>
        <v xml:space="preserve"> </v>
      </c>
      <c r="C6364" s="477"/>
      <c r="D6364" s="526"/>
      <c r="E6364" s="529"/>
      <c r="F6364" s="529"/>
      <c r="G6364" s="530"/>
      <c r="H6364" s="530"/>
      <c r="I6364" s="532"/>
      <c r="J6364" s="531" t="e">
        <f>VLOOKUP(K6364,'[11]CONSOLIDADO PLAN DESARROLLO'!$DK$9:$DM6660,3,0)</f>
        <v>#N/A</v>
      </c>
      <c r="K6364" s="532"/>
      <c r="L6364" s="531" t="str">
        <f>IF(K6364=0,"0-0",(VLOOKUP(K6364,'[11]CONSOLIDADO PLAN DESARROLLO'!$DK$9:$DM$305,2,0)))</f>
        <v>0-0</v>
      </c>
      <c r="M6364" s="532" t="str">
        <f t="shared" si="283"/>
        <v>0-0</v>
      </c>
      <c r="N6364" s="526"/>
      <c r="O6364" s="535"/>
      <c r="AC6364" s="274"/>
    </row>
    <row r="6365" spans="1:29" x14ac:dyDescent="0.2">
      <c r="A6365" s="528"/>
      <c r="B6365" s="477" t="str">
        <f t="shared" si="282"/>
        <v xml:space="preserve"> </v>
      </c>
      <c r="C6365" s="477"/>
      <c r="D6365" s="526"/>
      <c r="E6365" s="529"/>
      <c r="F6365" s="529"/>
      <c r="G6365" s="530"/>
      <c r="H6365" s="530"/>
      <c r="I6365" s="532"/>
      <c r="J6365" s="531" t="e">
        <f>VLOOKUP(K6365,'[11]CONSOLIDADO PLAN DESARROLLO'!$DK$9:$DM6661,3,0)</f>
        <v>#N/A</v>
      </c>
      <c r="K6365" s="532"/>
      <c r="L6365" s="531" t="str">
        <f>IF(K6365=0,"0-0",(VLOOKUP(K6365,'[11]CONSOLIDADO PLAN DESARROLLO'!$DK$9:$DM$305,2,0)))</f>
        <v>0-0</v>
      </c>
      <c r="M6365" s="532" t="str">
        <f t="shared" si="283"/>
        <v>0-0</v>
      </c>
      <c r="N6365" s="526"/>
      <c r="O6365" s="535"/>
      <c r="AC6365" s="274"/>
    </row>
    <row r="6366" spans="1:29" x14ac:dyDescent="0.2">
      <c r="A6366" s="528"/>
      <c r="B6366" s="477" t="str">
        <f t="shared" si="282"/>
        <v xml:space="preserve"> </v>
      </c>
      <c r="C6366" s="477"/>
      <c r="D6366" s="526"/>
      <c r="E6366" s="529"/>
      <c r="F6366" s="529"/>
      <c r="G6366" s="530"/>
      <c r="H6366" s="530"/>
      <c r="I6366" s="532"/>
      <c r="J6366" s="531" t="e">
        <f>VLOOKUP(K6366,'[11]CONSOLIDADO PLAN DESARROLLO'!$DK$9:$DM6662,3,0)</f>
        <v>#N/A</v>
      </c>
      <c r="K6366" s="532"/>
      <c r="L6366" s="531" t="str">
        <f>IF(K6366=0,"0-0",(VLOOKUP(K6366,'[11]CONSOLIDADO PLAN DESARROLLO'!$DK$9:$DM$305,2,0)))</f>
        <v>0-0</v>
      </c>
      <c r="M6366" s="532" t="str">
        <f t="shared" si="283"/>
        <v>0-0</v>
      </c>
      <c r="N6366" s="526"/>
      <c r="O6366" s="535"/>
      <c r="AC6366" s="274"/>
    </row>
    <row r="6367" spans="1:29" x14ac:dyDescent="0.2">
      <c r="A6367" s="528"/>
      <c r="B6367" s="477" t="str">
        <f t="shared" si="282"/>
        <v xml:space="preserve"> </v>
      </c>
      <c r="C6367" s="477"/>
      <c r="D6367" s="526"/>
      <c r="E6367" s="529"/>
      <c r="F6367" s="529"/>
      <c r="G6367" s="530"/>
      <c r="H6367" s="530"/>
      <c r="I6367" s="532"/>
      <c r="J6367" s="531" t="e">
        <f>VLOOKUP(K6367,'[11]CONSOLIDADO PLAN DESARROLLO'!$DK$9:$DM6663,3,0)</f>
        <v>#N/A</v>
      </c>
      <c r="K6367" s="532"/>
      <c r="L6367" s="531" t="str">
        <f>IF(K6367=0,"0-0",(VLOOKUP(K6367,'[11]CONSOLIDADO PLAN DESARROLLO'!$DK$9:$DM$305,2,0)))</f>
        <v>0-0</v>
      </c>
      <c r="M6367" s="532" t="str">
        <f t="shared" si="283"/>
        <v>0-0</v>
      </c>
      <c r="N6367" s="526"/>
      <c r="O6367" s="535"/>
      <c r="AC6367" s="274"/>
    </row>
    <row r="6368" spans="1:29" x14ac:dyDescent="0.2">
      <c r="A6368" s="528"/>
      <c r="B6368" s="477" t="str">
        <f t="shared" si="282"/>
        <v xml:space="preserve"> </v>
      </c>
      <c r="C6368" s="477"/>
      <c r="D6368" s="526"/>
      <c r="E6368" s="529"/>
      <c r="F6368" s="529"/>
      <c r="G6368" s="530"/>
      <c r="H6368" s="530"/>
      <c r="I6368" s="532"/>
      <c r="J6368" s="531" t="e">
        <f>VLOOKUP(K6368,'[11]CONSOLIDADO PLAN DESARROLLO'!$DK$9:$DM6664,3,0)</f>
        <v>#N/A</v>
      </c>
      <c r="K6368" s="532"/>
      <c r="L6368" s="531" t="str">
        <f>IF(K6368=0,"0-0",(VLOOKUP(K6368,'[11]CONSOLIDADO PLAN DESARROLLO'!$DK$9:$DM$305,2,0)))</f>
        <v>0-0</v>
      </c>
      <c r="M6368" s="532" t="str">
        <f t="shared" si="283"/>
        <v>0-0</v>
      </c>
      <c r="N6368" s="526"/>
      <c r="O6368" s="535"/>
      <c r="AC6368" s="274"/>
    </row>
    <row r="6369" spans="1:29" x14ac:dyDescent="0.2">
      <c r="A6369" s="528"/>
      <c r="B6369" s="477" t="str">
        <f t="shared" si="282"/>
        <v xml:space="preserve"> </v>
      </c>
      <c r="C6369" s="477"/>
      <c r="D6369" s="526"/>
      <c r="E6369" s="529"/>
      <c r="F6369" s="529"/>
      <c r="G6369" s="530"/>
      <c r="H6369" s="530"/>
      <c r="I6369" s="532"/>
      <c r="J6369" s="531" t="e">
        <f>VLOOKUP(K6369,'[11]CONSOLIDADO PLAN DESARROLLO'!$DK$9:$DM6665,3,0)</f>
        <v>#N/A</v>
      </c>
      <c r="K6369" s="532"/>
      <c r="L6369" s="531" t="str">
        <f>IF(K6369=0,"0-0",(VLOOKUP(K6369,'[11]CONSOLIDADO PLAN DESARROLLO'!$DK$9:$DM$305,2,0)))</f>
        <v>0-0</v>
      </c>
      <c r="M6369" s="532" t="str">
        <f t="shared" si="283"/>
        <v>0-0</v>
      </c>
      <c r="N6369" s="526"/>
      <c r="O6369" s="535"/>
      <c r="AC6369" s="274"/>
    </row>
    <row r="6370" spans="1:29" x14ac:dyDescent="0.2">
      <c r="A6370" s="528"/>
      <c r="B6370" s="477" t="str">
        <f t="shared" si="282"/>
        <v xml:space="preserve"> </v>
      </c>
      <c r="C6370" s="477"/>
      <c r="D6370" s="526"/>
      <c r="E6370" s="529"/>
      <c r="F6370" s="529"/>
      <c r="G6370" s="530"/>
      <c r="H6370" s="530"/>
      <c r="I6370" s="532"/>
      <c r="J6370" s="531" t="e">
        <f>VLOOKUP(K6370,'[11]CONSOLIDADO PLAN DESARROLLO'!$DK$9:$DM6666,3,0)</f>
        <v>#N/A</v>
      </c>
      <c r="K6370" s="532"/>
      <c r="L6370" s="531" t="str">
        <f>IF(K6370=0,"0-0",(VLOOKUP(K6370,'[11]CONSOLIDADO PLAN DESARROLLO'!$DK$9:$DM$305,2,0)))</f>
        <v>0-0</v>
      </c>
      <c r="M6370" s="532" t="str">
        <f t="shared" si="283"/>
        <v>0-0</v>
      </c>
      <c r="N6370" s="526"/>
      <c r="O6370" s="535"/>
      <c r="AC6370" s="274"/>
    </row>
    <row r="6371" spans="1:29" x14ac:dyDescent="0.2">
      <c r="A6371" s="528"/>
      <c r="B6371" s="477" t="str">
        <f t="shared" si="282"/>
        <v xml:space="preserve"> </v>
      </c>
      <c r="C6371" s="477"/>
      <c r="D6371" s="526"/>
      <c r="E6371" s="529"/>
      <c r="F6371" s="529"/>
      <c r="G6371" s="530"/>
      <c r="H6371" s="530"/>
      <c r="I6371" s="532"/>
      <c r="J6371" s="531" t="e">
        <f>VLOOKUP(K6371,'[11]CONSOLIDADO PLAN DESARROLLO'!$DK$9:$DM6667,3,0)</f>
        <v>#N/A</v>
      </c>
      <c r="K6371" s="532"/>
      <c r="L6371" s="531" t="str">
        <f>IF(K6371=0,"0-0",(VLOOKUP(K6371,'[11]CONSOLIDADO PLAN DESARROLLO'!$DK$9:$DM$305,2,0)))</f>
        <v>0-0</v>
      </c>
      <c r="M6371" s="532" t="str">
        <f t="shared" si="283"/>
        <v>0-0</v>
      </c>
      <c r="N6371" s="526"/>
      <c r="O6371" s="535"/>
      <c r="AC6371" s="274"/>
    </row>
    <row r="6372" spans="1:29" x14ac:dyDescent="0.2">
      <c r="A6372" s="528"/>
      <c r="B6372" s="477" t="str">
        <f t="shared" si="282"/>
        <v xml:space="preserve"> </v>
      </c>
      <c r="C6372" s="477"/>
      <c r="D6372" s="526"/>
      <c r="E6372" s="529"/>
      <c r="F6372" s="529"/>
      <c r="G6372" s="530"/>
      <c r="H6372" s="530"/>
      <c r="I6372" s="532"/>
      <c r="J6372" s="531" t="e">
        <f>VLOOKUP(K6372,'[11]CONSOLIDADO PLAN DESARROLLO'!$DK$9:$DM6668,3,0)</f>
        <v>#N/A</v>
      </c>
      <c r="K6372" s="532"/>
      <c r="L6372" s="531" t="str">
        <f>IF(K6372=0,"0-0",(VLOOKUP(K6372,'[11]CONSOLIDADO PLAN DESARROLLO'!$DK$9:$DM$305,2,0)))</f>
        <v>0-0</v>
      </c>
      <c r="M6372" s="532" t="str">
        <f t="shared" si="283"/>
        <v>0-0</v>
      </c>
      <c r="N6372" s="526"/>
      <c r="O6372" s="535"/>
      <c r="AC6372" s="274"/>
    </row>
    <row r="6373" spans="1:29" x14ac:dyDescent="0.2">
      <c r="A6373" s="528"/>
      <c r="B6373" s="477" t="str">
        <f t="shared" si="282"/>
        <v xml:space="preserve"> </v>
      </c>
      <c r="C6373" s="477"/>
      <c r="D6373" s="526"/>
      <c r="E6373" s="529"/>
      <c r="F6373" s="529"/>
      <c r="G6373" s="530"/>
      <c r="H6373" s="530"/>
      <c r="I6373" s="532"/>
      <c r="J6373" s="531" t="e">
        <f>VLOOKUP(K6373,'[11]CONSOLIDADO PLAN DESARROLLO'!$DK$9:$DM6669,3,0)</f>
        <v>#N/A</v>
      </c>
      <c r="K6373" s="532"/>
      <c r="L6373" s="531" t="str">
        <f>IF(K6373=0,"0-0",(VLOOKUP(K6373,'[11]CONSOLIDADO PLAN DESARROLLO'!$DK$9:$DM$305,2,0)))</f>
        <v>0-0</v>
      </c>
      <c r="M6373" s="532" t="str">
        <f t="shared" si="283"/>
        <v>0-0</v>
      </c>
      <c r="N6373" s="526"/>
      <c r="O6373" s="535"/>
      <c r="AC6373" s="274"/>
    </row>
    <row r="6374" spans="1:29" x14ac:dyDescent="0.2">
      <c r="A6374" s="528"/>
      <c r="B6374" s="477" t="str">
        <f t="shared" si="282"/>
        <v xml:space="preserve"> </v>
      </c>
      <c r="C6374" s="477"/>
      <c r="D6374" s="526"/>
      <c r="E6374" s="529"/>
      <c r="F6374" s="529"/>
      <c r="G6374" s="530"/>
      <c r="H6374" s="530"/>
      <c r="I6374" s="532"/>
      <c r="J6374" s="531" t="e">
        <f>VLOOKUP(K6374,'[11]CONSOLIDADO PLAN DESARROLLO'!$DK$9:$DM6670,3,0)</f>
        <v>#N/A</v>
      </c>
      <c r="K6374" s="532"/>
      <c r="L6374" s="531" t="str">
        <f>IF(K6374=0,"0-0",(VLOOKUP(K6374,'[11]CONSOLIDADO PLAN DESARROLLO'!$DK$9:$DM$305,2,0)))</f>
        <v>0-0</v>
      </c>
      <c r="M6374" s="532" t="str">
        <f t="shared" si="283"/>
        <v>0-0</v>
      </c>
      <c r="N6374" s="526"/>
      <c r="O6374" s="535"/>
      <c r="AC6374" s="274"/>
    </row>
    <row r="6375" spans="1:29" x14ac:dyDescent="0.2">
      <c r="A6375" s="528"/>
      <c r="B6375" s="477" t="str">
        <f t="shared" si="282"/>
        <v xml:space="preserve"> </v>
      </c>
      <c r="C6375" s="477"/>
      <c r="D6375" s="526"/>
      <c r="E6375" s="529"/>
      <c r="F6375" s="529"/>
      <c r="G6375" s="530"/>
      <c r="H6375" s="530"/>
      <c r="I6375" s="532"/>
      <c r="J6375" s="531" t="e">
        <f>VLOOKUP(K6375,'[11]CONSOLIDADO PLAN DESARROLLO'!$DK$9:$DM6671,3,0)</f>
        <v>#N/A</v>
      </c>
      <c r="K6375" s="532"/>
      <c r="L6375" s="531" t="str">
        <f>IF(K6375=0,"0-0",(VLOOKUP(K6375,'[11]CONSOLIDADO PLAN DESARROLLO'!$DK$9:$DM$305,2,0)))</f>
        <v>0-0</v>
      </c>
      <c r="M6375" s="532" t="str">
        <f t="shared" si="283"/>
        <v>0-0</v>
      </c>
      <c r="N6375" s="526"/>
      <c r="O6375" s="535"/>
      <c r="AC6375" s="274"/>
    </row>
    <row r="6376" spans="1:29" x14ac:dyDescent="0.2">
      <c r="A6376" s="528"/>
      <c r="B6376" s="477" t="str">
        <f t="shared" si="282"/>
        <v xml:space="preserve"> </v>
      </c>
      <c r="C6376" s="477"/>
      <c r="D6376" s="526"/>
      <c r="E6376" s="529"/>
      <c r="F6376" s="529"/>
      <c r="G6376" s="530"/>
      <c r="H6376" s="530"/>
      <c r="I6376" s="532"/>
      <c r="J6376" s="531" t="e">
        <f>VLOOKUP(K6376,'[11]CONSOLIDADO PLAN DESARROLLO'!$DK$9:$DM6672,3,0)</f>
        <v>#N/A</v>
      </c>
      <c r="K6376" s="532"/>
      <c r="L6376" s="531" t="str">
        <f>IF(K6376=0,"0-0",(VLOOKUP(K6376,'[11]CONSOLIDADO PLAN DESARROLLO'!$DK$9:$DM$305,2,0)))</f>
        <v>0-0</v>
      </c>
      <c r="M6376" s="532" t="str">
        <f t="shared" si="283"/>
        <v>0-0</v>
      </c>
      <c r="N6376" s="526"/>
      <c r="O6376" s="535"/>
      <c r="AC6376" s="274"/>
    </row>
    <row r="6377" spans="1:29" x14ac:dyDescent="0.2">
      <c r="A6377" s="528"/>
      <c r="B6377" s="477" t="str">
        <f t="shared" si="282"/>
        <v xml:space="preserve"> </v>
      </c>
      <c r="C6377" s="477"/>
      <c r="D6377" s="526"/>
      <c r="E6377" s="529"/>
      <c r="F6377" s="529"/>
      <c r="G6377" s="530"/>
      <c r="H6377" s="530"/>
      <c r="I6377" s="532"/>
      <c r="J6377" s="531" t="e">
        <f>VLOOKUP(K6377,'[11]CONSOLIDADO PLAN DESARROLLO'!$DK$9:$DM6673,3,0)</f>
        <v>#N/A</v>
      </c>
      <c r="K6377" s="532"/>
      <c r="L6377" s="531" t="str">
        <f>IF(K6377=0,"0-0",(VLOOKUP(K6377,'[11]CONSOLIDADO PLAN DESARROLLO'!$DK$9:$DM$305,2,0)))</f>
        <v>0-0</v>
      </c>
      <c r="M6377" s="532" t="str">
        <f t="shared" si="283"/>
        <v>0-0</v>
      </c>
      <c r="N6377" s="526"/>
      <c r="O6377" s="535"/>
      <c r="AC6377" s="274"/>
    </row>
    <row r="6378" spans="1:29" x14ac:dyDescent="0.2">
      <c r="A6378" s="528"/>
      <c r="B6378" s="477" t="str">
        <f t="shared" si="282"/>
        <v xml:space="preserve"> </v>
      </c>
      <c r="C6378" s="477"/>
      <c r="D6378" s="526"/>
      <c r="E6378" s="529"/>
      <c r="F6378" s="529"/>
      <c r="G6378" s="530"/>
      <c r="H6378" s="530"/>
      <c r="I6378" s="532"/>
      <c r="J6378" s="531" t="e">
        <f>VLOOKUP(K6378,'[11]CONSOLIDADO PLAN DESARROLLO'!$DK$9:$DM6674,3,0)</f>
        <v>#N/A</v>
      </c>
      <c r="K6378" s="532"/>
      <c r="L6378" s="531" t="str">
        <f>IF(K6378=0,"0-0",(VLOOKUP(K6378,'[11]CONSOLIDADO PLAN DESARROLLO'!$DK$9:$DM$305,2,0)))</f>
        <v>0-0</v>
      </c>
      <c r="M6378" s="532" t="str">
        <f t="shared" si="283"/>
        <v>0-0</v>
      </c>
      <c r="N6378" s="526"/>
      <c r="O6378" s="535"/>
      <c r="AC6378" s="274"/>
    </row>
    <row r="6379" spans="1:29" x14ac:dyDescent="0.2">
      <c r="A6379" s="528"/>
      <c r="B6379" s="477" t="str">
        <f t="shared" si="282"/>
        <v xml:space="preserve"> </v>
      </c>
      <c r="C6379" s="477"/>
      <c r="D6379" s="526"/>
      <c r="E6379" s="529"/>
      <c r="F6379" s="529"/>
      <c r="G6379" s="530"/>
      <c r="H6379" s="530"/>
      <c r="I6379" s="532"/>
      <c r="J6379" s="531" t="e">
        <f>VLOOKUP(K6379,'[11]CONSOLIDADO PLAN DESARROLLO'!$DK$9:$DM6675,3,0)</f>
        <v>#N/A</v>
      </c>
      <c r="K6379" s="532"/>
      <c r="L6379" s="531" t="str">
        <f>IF(K6379=0,"0-0",(VLOOKUP(K6379,'[11]CONSOLIDADO PLAN DESARROLLO'!$DK$9:$DM$305,2,0)))</f>
        <v>0-0</v>
      </c>
      <c r="M6379" s="532" t="str">
        <f t="shared" si="283"/>
        <v>0-0</v>
      </c>
      <c r="N6379" s="526"/>
      <c r="O6379" s="535"/>
      <c r="AC6379" s="274"/>
    </row>
    <row r="6380" spans="1:29" x14ac:dyDescent="0.2">
      <c r="A6380" s="528"/>
      <c r="B6380" s="477" t="str">
        <f t="shared" si="282"/>
        <v xml:space="preserve"> </v>
      </c>
      <c r="C6380" s="477"/>
      <c r="D6380" s="526"/>
      <c r="E6380" s="529"/>
      <c r="F6380" s="529"/>
      <c r="G6380" s="530"/>
      <c r="H6380" s="530"/>
      <c r="I6380" s="532"/>
      <c r="J6380" s="531" t="e">
        <f>VLOOKUP(K6380,'[11]CONSOLIDADO PLAN DESARROLLO'!$DK$9:$DM6676,3,0)</f>
        <v>#N/A</v>
      </c>
      <c r="K6380" s="532"/>
      <c r="L6380" s="531" t="str">
        <f>IF(K6380=0,"0-0",(VLOOKUP(K6380,'[11]CONSOLIDADO PLAN DESARROLLO'!$DK$9:$DM$305,2,0)))</f>
        <v>0-0</v>
      </c>
      <c r="M6380" s="532" t="str">
        <f t="shared" si="283"/>
        <v>0-0</v>
      </c>
      <c r="N6380" s="526"/>
      <c r="O6380" s="535"/>
      <c r="AC6380" s="274"/>
    </row>
    <row r="6381" spans="1:29" x14ac:dyDescent="0.2">
      <c r="A6381" s="528"/>
      <c r="B6381" s="477" t="str">
        <f t="shared" si="282"/>
        <v xml:space="preserve"> </v>
      </c>
      <c r="C6381" s="477"/>
      <c r="D6381" s="526"/>
      <c r="E6381" s="529"/>
      <c r="F6381" s="529"/>
      <c r="G6381" s="530"/>
      <c r="H6381" s="530"/>
      <c r="I6381" s="532"/>
      <c r="J6381" s="531" t="e">
        <f>VLOOKUP(K6381,'[11]CONSOLIDADO PLAN DESARROLLO'!$DK$9:$DM6677,3,0)</f>
        <v>#N/A</v>
      </c>
      <c r="K6381" s="532"/>
      <c r="L6381" s="531" t="str">
        <f>IF(K6381=0,"0-0",(VLOOKUP(K6381,'[11]CONSOLIDADO PLAN DESARROLLO'!$DK$9:$DM$305,2,0)))</f>
        <v>0-0</v>
      </c>
      <c r="M6381" s="532" t="str">
        <f t="shared" si="283"/>
        <v>0-0</v>
      </c>
      <c r="N6381" s="526"/>
      <c r="O6381" s="535"/>
      <c r="AC6381" s="274"/>
    </row>
    <row r="6382" spans="1:29" x14ac:dyDescent="0.2">
      <c r="A6382" s="528"/>
      <c r="B6382" s="477" t="str">
        <f t="shared" si="282"/>
        <v xml:space="preserve"> </v>
      </c>
      <c r="C6382" s="477"/>
      <c r="D6382" s="526"/>
      <c r="E6382" s="529"/>
      <c r="F6382" s="529"/>
      <c r="G6382" s="530"/>
      <c r="H6382" s="530"/>
      <c r="I6382" s="532"/>
      <c r="J6382" s="531" t="e">
        <f>VLOOKUP(K6382,'[11]CONSOLIDADO PLAN DESARROLLO'!$DK$9:$DM6678,3,0)</f>
        <v>#N/A</v>
      </c>
      <c r="K6382" s="532"/>
      <c r="L6382" s="531" t="str">
        <f>IF(K6382=0,"0-0",(VLOOKUP(K6382,'[11]CONSOLIDADO PLAN DESARROLLO'!$DK$9:$DM$305,2,0)))</f>
        <v>0-0</v>
      </c>
      <c r="M6382" s="532" t="str">
        <f t="shared" si="283"/>
        <v>0-0</v>
      </c>
      <c r="N6382" s="526"/>
      <c r="O6382" s="535"/>
      <c r="AC6382" s="274"/>
    </row>
    <row r="6383" spans="1:29" x14ac:dyDescent="0.2">
      <c r="A6383" s="528"/>
      <c r="B6383" s="477" t="str">
        <f t="shared" si="282"/>
        <v xml:space="preserve"> </v>
      </c>
      <c r="C6383" s="477"/>
      <c r="D6383" s="526"/>
      <c r="E6383" s="529"/>
      <c r="F6383" s="529"/>
      <c r="G6383" s="530"/>
      <c r="H6383" s="530"/>
      <c r="I6383" s="532"/>
      <c r="J6383" s="531" t="e">
        <f>VLOOKUP(K6383,'[11]CONSOLIDADO PLAN DESARROLLO'!$DK$9:$DM6679,3,0)</f>
        <v>#N/A</v>
      </c>
      <c r="K6383" s="532"/>
      <c r="L6383" s="531" t="str">
        <f>IF(K6383=0,"0-0",(VLOOKUP(K6383,'[11]CONSOLIDADO PLAN DESARROLLO'!$DK$9:$DM$305,2,0)))</f>
        <v>0-0</v>
      </c>
      <c r="M6383" s="532" t="str">
        <f t="shared" si="283"/>
        <v>0-0</v>
      </c>
      <c r="N6383" s="526"/>
      <c r="O6383" s="535"/>
      <c r="AC6383" s="274"/>
    </row>
    <row r="6384" spans="1:29" x14ac:dyDescent="0.2">
      <c r="A6384" s="528"/>
      <c r="B6384" s="477" t="str">
        <f t="shared" si="282"/>
        <v xml:space="preserve"> </v>
      </c>
      <c r="C6384" s="477"/>
      <c r="D6384" s="526"/>
      <c r="E6384" s="529"/>
      <c r="F6384" s="529"/>
      <c r="G6384" s="530"/>
      <c r="H6384" s="530"/>
      <c r="I6384" s="532"/>
      <c r="J6384" s="531" t="e">
        <f>VLOOKUP(K6384,'[11]CONSOLIDADO PLAN DESARROLLO'!$DK$9:$DM6680,3,0)</f>
        <v>#N/A</v>
      </c>
      <c r="K6384" s="532"/>
      <c r="L6384" s="531" t="str">
        <f>IF(K6384=0,"0-0",(VLOOKUP(K6384,'[11]CONSOLIDADO PLAN DESARROLLO'!$DK$9:$DM$305,2,0)))</f>
        <v>0-0</v>
      </c>
      <c r="M6384" s="532" t="str">
        <f t="shared" si="283"/>
        <v>0-0</v>
      </c>
      <c r="N6384" s="526"/>
      <c r="O6384" s="535"/>
      <c r="AC6384" s="274"/>
    </row>
    <row r="6385" spans="1:29" x14ac:dyDescent="0.2">
      <c r="A6385" s="528"/>
      <c r="B6385" s="477" t="str">
        <f t="shared" si="282"/>
        <v xml:space="preserve"> </v>
      </c>
      <c r="C6385" s="477"/>
      <c r="D6385" s="526"/>
      <c r="E6385" s="529"/>
      <c r="F6385" s="529"/>
      <c r="G6385" s="530"/>
      <c r="H6385" s="530"/>
      <c r="I6385" s="532"/>
      <c r="J6385" s="531" t="e">
        <f>VLOOKUP(K6385,'[11]CONSOLIDADO PLAN DESARROLLO'!$DK$9:$DM6681,3,0)</f>
        <v>#N/A</v>
      </c>
      <c r="K6385" s="532"/>
      <c r="L6385" s="531" t="str">
        <f>IF(K6385=0,"0-0",(VLOOKUP(K6385,'[11]CONSOLIDADO PLAN DESARROLLO'!$DK$9:$DM$305,2,0)))</f>
        <v>0-0</v>
      </c>
      <c r="M6385" s="532" t="str">
        <f t="shared" si="283"/>
        <v>0-0</v>
      </c>
      <c r="N6385" s="526"/>
      <c r="O6385" s="535"/>
      <c r="AC6385" s="274"/>
    </row>
    <row r="6386" spans="1:29" x14ac:dyDescent="0.2">
      <c r="A6386" s="528"/>
      <c r="B6386" s="477" t="str">
        <f t="shared" si="282"/>
        <v xml:space="preserve"> </v>
      </c>
      <c r="C6386" s="477"/>
      <c r="D6386" s="526"/>
      <c r="E6386" s="529"/>
      <c r="F6386" s="529"/>
      <c r="G6386" s="530"/>
      <c r="H6386" s="530"/>
      <c r="I6386" s="532"/>
      <c r="J6386" s="531" t="e">
        <f>VLOOKUP(K6386,'[11]CONSOLIDADO PLAN DESARROLLO'!$DK$9:$DM6682,3,0)</f>
        <v>#N/A</v>
      </c>
      <c r="K6386" s="532"/>
      <c r="L6386" s="531" t="str">
        <f>IF(K6386=0,"0-0",(VLOOKUP(K6386,'[11]CONSOLIDADO PLAN DESARROLLO'!$DK$9:$DM$305,2,0)))</f>
        <v>0-0</v>
      </c>
      <c r="M6386" s="532" t="str">
        <f t="shared" si="283"/>
        <v>0-0</v>
      </c>
      <c r="N6386" s="526"/>
      <c r="O6386" s="535"/>
      <c r="AC6386" s="274"/>
    </row>
    <row r="6387" spans="1:29" x14ac:dyDescent="0.2">
      <c r="A6387" s="528"/>
      <c r="B6387" s="477" t="str">
        <f t="shared" si="282"/>
        <v xml:space="preserve"> </v>
      </c>
      <c r="C6387" s="477"/>
      <c r="D6387" s="526"/>
      <c r="E6387" s="529"/>
      <c r="F6387" s="529"/>
      <c r="G6387" s="530"/>
      <c r="H6387" s="530"/>
      <c r="I6387" s="532"/>
      <c r="J6387" s="531" t="e">
        <f>VLOOKUP(K6387,'[11]CONSOLIDADO PLAN DESARROLLO'!$DK$9:$DM6683,3,0)</f>
        <v>#N/A</v>
      </c>
      <c r="K6387" s="532"/>
      <c r="L6387" s="531" t="str">
        <f>IF(K6387=0,"0-0",(VLOOKUP(K6387,'[11]CONSOLIDADO PLAN DESARROLLO'!$DK$9:$DM$305,2,0)))</f>
        <v>0-0</v>
      </c>
      <c r="M6387" s="532" t="str">
        <f t="shared" si="283"/>
        <v>0-0</v>
      </c>
      <c r="N6387" s="526"/>
      <c r="O6387" s="535"/>
      <c r="AC6387" s="274"/>
    </row>
    <row r="6388" spans="1:29" x14ac:dyDescent="0.2">
      <c r="A6388" s="528"/>
      <c r="B6388" s="477" t="str">
        <f t="shared" si="282"/>
        <v xml:space="preserve"> </v>
      </c>
      <c r="C6388" s="477"/>
      <c r="D6388" s="526"/>
      <c r="E6388" s="529"/>
      <c r="F6388" s="529"/>
      <c r="G6388" s="530"/>
      <c r="H6388" s="530"/>
      <c r="I6388" s="532"/>
      <c r="J6388" s="531" t="e">
        <f>VLOOKUP(K6388,'[11]CONSOLIDADO PLAN DESARROLLO'!$DK$9:$DM6684,3,0)</f>
        <v>#N/A</v>
      </c>
      <c r="K6388" s="532"/>
      <c r="L6388" s="531" t="str">
        <f>IF(K6388=0,"0-0",(VLOOKUP(K6388,'[11]CONSOLIDADO PLAN DESARROLLO'!$DK$9:$DM$305,2,0)))</f>
        <v>0-0</v>
      </c>
      <c r="M6388" s="532" t="str">
        <f t="shared" si="283"/>
        <v>0-0</v>
      </c>
      <c r="N6388" s="526"/>
      <c r="O6388" s="535"/>
      <c r="AC6388" s="274"/>
    </row>
    <row r="6389" spans="1:29" x14ac:dyDescent="0.2">
      <c r="A6389" s="528"/>
      <c r="B6389" s="477" t="str">
        <f t="shared" si="282"/>
        <v xml:space="preserve"> </v>
      </c>
      <c r="C6389" s="477"/>
      <c r="D6389" s="526"/>
      <c r="E6389" s="529"/>
      <c r="F6389" s="529"/>
      <c r="G6389" s="530"/>
      <c r="H6389" s="530"/>
      <c r="I6389" s="532"/>
      <c r="J6389" s="531" t="e">
        <f>VLOOKUP(K6389,'[11]CONSOLIDADO PLAN DESARROLLO'!$DK$9:$DM6685,3,0)</f>
        <v>#N/A</v>
      </c>
      <c r="K6389" s="532"/>
      <c r="L6389" s="531" t="str">
        <f>IF(K6389=0,"0-0",(VLOOKUP(K6389,'[11]CONSOLIDADO PLAN DESARROLLO'!$DK$9:$DM$305,2,0)))</f>
        <v>0-0</v>
      </c>
      <c r="M6389" s="532" t="str">
        <f t="shared" si="283"/>
        <v>0-0</v>
      </c>
      <c r="N6389" s="526"/>
      <c r="O6389" s="535"/>
      <c r="AC6389" s="274"/>
    </row>
    <row r="6390" spans="1:29" x14ac:dyDescent="0.2">
      <c r="A6390" s="528"/>
      <c r="B6390" s="477" t="str">
        <f t="shared" si="282"/>
        <v xml:space="preserve"> </v>
      </c>
      <c r="C6390" s="477"/>
      <c r="D6390" s="526"/>
      <c r="E6390" s="529"/>
      <c r="F6390" s="529"/>
      <c r="G6390" s="530"/>
      <c r="H6390" s="530"/>
      <c r="I6390" s="532"/>
      <c r="J6390" s="531" t="e">
        <f>VLOOKUP(K6390,'[11]CONSOLIDADO PLAN DESARROLLO'!$DK$9:$DM6686,3,0)</f>
        <v>#N/A</v>
      </c>
      <c r="K6390" s="532"/>
      <c r="L6390" s="531" t="str">
        <f>IF(K6390=0,"0-0",(VLOOKUP(K6390,'[11]CONSOLIDADO PLAN DESARROLLO'!$DK$9:$DM$305,2,0)))</f>
        <v>0-0</v>
      </c>
      <c r="M6390" s="532" t="str">
        <f t="shared" si="283"/>
        <v>0-0</v>
      </c>
      <c r="N6390" s="526"/>
      <c r="O6390" s="535"/>
      <c r="AC6390" s="274"/>
    </row>
    <row r="6391" spans="1:29" x14ac:dyDescent="0.2">
      <c r="A6391" s="528"/>
      <c r="B6391" s="477" t="str">
        <f t="shared" si="282"/>
        <v xml:space="preserve"> </v>
      </c>
      <c r="C6391" s="477"/>
      <c r="D6391" s="526"/>
      <c r="E6391" s="529"/>
      <c r="F6391" s="529"/>
      <c r="G6391" s="530"/>
      <c r="H6391" s="530"/>
      <c r="I6391" s="532"/>
      <c r="J6391" s="531" t="e">
        <f>VLOOKUP(K6391,'[11]CONSOLIDADO PLAN DESARROLLO'!$DK$9:$DM6687,3,0)</f>
        <v>#N/A</v>
      </c>
      <c r="K6391" s="532"/>
      <c r="L6391" s="531" t="str">
        <f>IF(K6391=0,"0-0",(VLOOKUP(K6391,'[11]CONSOLIDADO PLAN DESARROLLO'!$DK$9:$DM$305,2,0)))</f>
        <v>0-0</v>
      </c>
      <c r="M6391" s="532" t="str">
        <f t="shared" si="283"/>
        <v>0-0</v>
      </c>
      <c r="N6391" s="526"/>
      <c r="O6391" s="535"/>
      <c r="AC6391" s="274"/>
    </row>
    <row r="6392" spans="1:29" x14ac:dyDescent="0.2">
      <c r="A6392" s="528"/>
      <c r="B6392" s="477" t="str">
        <f t="shared" si="282"/>
        <v xml:space="preserve"> </v>
      </c>
      <c r="C6392" s="477"/>
      <c r="D6392" s="526"/>
      <c r="E6392" s="529"/>
      <c r="F6392" s="529"/>
      <c r="G6392" s="530"/>
      <c r="H6392" s="530"/>
      <c r="I6392" s="532"/>
      <c r="J6392" s="531" t="e">
        <f>VLOOKUP(K6392,'[11]CONSOLIDADO PLAN DESARROLLO'!$DK$9:$DM6688,3,0)</f>
        <v>#N/A</v>
      </c>
      <c r="K6392" s="532"/>
      <c r="L6392" s="531" t="str">
        <f>IF(K6392=0,"0-0",(VLOOKUP(K6392,'[11]CONSOLIDADO PLAN DESARROLLO'!$DK$9:$DM$305,2,0)))</f>
        <v>0-0</v>
      </c>
      <c r="M6392" s="532" t="str">
        <f t="shared" si="283"/>
        <v>0-0</v>
      </c>
      <c r="N6392" s="526"/>
      <c r="O6392" s="535"/>
      <c r="AC6392" s="274"/>
    </row>
    <row r="6393" spans="1:29" x14ac:dyDescent="0.2">
      <c r="A6393" s="528"/>
      <c r="B6393" s="477" t="str">
        <f t="shared" si="282"/>
        <v xml:space="preserve"> </v>
      </c>
      <c r="C6393" s="477"/>
      <c r="D6393" s="526"/>
      <c r="E6393" s="529"/>
      <c r="F6393" s="529"/>
      <c r="G6393" s="530"/>
      <c r="H6393" s="530"/>
      <c r="I6393" s="532"/>
      <c r="J6393" s="531" t="e">
        <f>VLOOKUP(K6393,'[11]CONSOLIDADO PLAN DESARROLLO'!$DK$9:$DM6689,3,0)</f>
        <v>#N/A</v>
      </c>
      <c r="K6393" s="532"/>
      <c r="L6393" s="531" t="str">
        <f>IF(K6393=0,"0-0",(VLOOKUP(K6393,'[11]CONSOLIDADO PLAN DESARROLLO'!$DK$9:$DM$305,2,0)))</f>
        <v>0-0</v>
      </c>
      <c r="M6393" s="532" t="str">
        <f t="shared" si="283"/>
        <v>0-0</v>
      </c>
      <c r="N6393" s="526"/>
      <c r="O6393" s="535"/>
      <c r="AC6393" s="274"/>
    </row>
    <row r="6394" spans="1:29" x14ac:dyDescent="0.2">
      <c r="A6394" s="528"/>
      <c r="B6394" s="477" t="str">
        <f t="shared" si="282"/>
        <v xml:space="preserve"> </v>
      </c>
      <c r="C6394" s="477"/>
      <c r="D6394" s="526"/>
      <c r="E6394" s="529"/>
      <c r="F6394" s="529"/>
      <c r="G6394" s="530"/>
      <c r="H6394" s="530"/>
      <c r="I6394" s="532"/>
      <c r="J6394" s="531" t="e">
        <f>VLOOKUP(K6394,'[11]CONSOLIDADO PLAN DESARROLLO'!$DK$9:$DM6690,3,0)</f>
        <v>#N/A</v>
      </c>
      <c r="K6394" s="532"/>
      <c r="L6394" s="531" t="str">
        <f>IF(K6394=0,"0-0",(VLOOKUP(K6394,'[11]CONSOLIDADO PLAN DESARROLLO'!$DK$9:$DM$305,2,0)))</f>
        <v>0-0</v>
      </c>
      <c r="M6394" s="532" t="str">
        <f t="shared" si="283"/>
        <v>0-0</v>
      </c>
      <c r="N6394" s="526"/>
      <c r="O6394" s="535"/>
      <c r="AC6394" s="274"/>
    </row>
    <row r="6395" spans="1:29" x14ac:dyDescent="0.2">
      <c r="A6395" s="528"/>
      <c r="B6395" s="477" t="str">
        <f t="shared" si="282"/>
        <v xml:space="preserve"> </v>
      </c>
      <c r="C6395" s="477"/>
      <c r="D6395" s="526"/>
      <c r="E6395" s="529"/>
      <c r="F6395" s="529"/>
      <c r="G6395" s="530"/>
      <c r="H6395" s="530"/>
      <c r="I6395" s="532"/>
      <c r="J6395" s="531" t="e">
        <f>VLOOKUP(K6395,'[11]CONSOLIDADO PLAN DESARROLLO'!$DK$9:$DM6691,3,0)</f>
        <v>#N/A</v>
      </c>
      <c r="K6395" s="532"/>
      <c r="L6395" s="531" t="str">
        <f>IF(K6395=0,"0-0",(VLOOKUP(K6395,'[11]CONSOLIDADO PLAN DESARROLLO'!$DK$9:$DM$305,2,0)))</f>
        <v>0-0</v>
      </c>
      <c r="M6395" s="532" t="str">
        <f t="shared" si="283"/>
        <v>0-0</v>
      </c>
      <c r="N6395" s="526"/>
      <c r="O6395" s="535"/>
      <c r="AC6395" s="274"/>
    </row>
    <row r="6396" spans="1:29" x14ac:dyDescent="0.2">
      <c r="A6396" s="528"/>
      <c r="B6396" s="477" t="str">
        <f t="shared" si="282"/>
        <v xml:space="preserve"> </v>
      </c>
      <c r="C6396" s="477"/>
      <c r="D6396" s="526"/>
      <c r="E6396" s="529"/>
      <c r="F6396" s="529"/>
      <c r="G6396" s="530"/>
      <c r="H6396" s="530"/>
      <c r="I6396" s="532"/>
      <c r="J6396" s="531" t="e">
        <f>VLOOKUP(K6396,'[11]CONSOLIDADO PLAN DESARROLLO'!$DK$9:$DM6692,3,0)</f>
        <v>#N/A</v>
      </c>
      <c r="K6396" s="532"/>
      <c r="L6396" s="531" t="str">
        <f>IF(K6396=0,"0-0",(VLOOKUP(K6396,'[11]CONSOLIDADO PLAN DESARROLLO'!$DK$9:$DM$305,2,0)))</f>
        <v>0-0</v>
      </c>
      <c r="M6396" s="532" t="str">
        <f t="shared" si="283"/>
        <v>0-0</v>
      </c>
      <c r="N6396" s="526"/>
      <c r="O6396" s="535"/>
      <c r="AC6396" s="274"/>
    </row>
    <row r="6397" spans="1:29" x14ac:dyDescent="0.2">
      <c r="A6397" s="528"/>
      <c r="B6397" s="477" t="str">
        <f t="shared" si="282"/>
        <v xml:space="preserve"> </v>
      </c>
      <c r="C6397" s="477"/>
      <c r="D6397" s="526"/>
      <c r="E6397" s="529"/>
      <c r="F6397" s="529"/>
      <c r="G6397" s="530"/>
      <c r="H6397" s="530"/>
      <c r="I6397" s="532"/>
      <c r="J6397" s="531" t="e">
        <f>VLOOKUP(K6397,'[11]CONSOLIDADO PLAN DESARROLLO'!$DK$9:$DM6693,3,0)</f>
        <v>#N/A</v>
      </c>
      <c r="K6397" s="532"/>
      <c r="L6397" s="531" t="str">
        <f>IF(K6397=0,"0-0",(VLOOKUP(K6397,'[11]CONSOLIDADO PLAN DESARROLLO'!$DK$9:$DM$305,2,0)))</f>
        <v>0-0</v>
      </c>
      <c r="M6397" s="532" t="str">
        <f t="shared" si="283"/>
        <v>0-0</v>
      </c>
      <c r="N6397" s="526"/>
      <c r="O6397" s="535"/>
      <c r="AC6397" s="274"/>
    </row>
    <row r="6398" spans="1:29" x14ac:dyDescent="0.2">
      <c r="A6398" s="528"/>
      <c r="B6398" s="477" t="str">
        <f t="shared" si="282"/>
        <v xml:space="preserve"> </v>
      </c>
      <c r="C6398" s="477"/>
      <c r="D6398" s="526"/>
      <c r="E6398" s="529"/>
      <c r="F6398" s="529"/>
      <c r="G6398" s="530"/>
      <c r="H6398" s="530"/>
      <c r="I6398" s="532"/>
      <c r="J6398" s="531" t="e">
        <f>VLOOKUP(K6398,'[11]CONSOLIDADO PLAN DESARROLLO'!$DK$9:$DM6694,3,0)</f>
        <v>#N/A</v>
      </c>
      <c r="K6398" s="532"/>
      <c r="L6398" s="531" t="str">
        <f>IF(K6398=0,"0-0",(VLOOKUP(K6398,'[11]CONSOLIDADO PLAN DESARROLLO'!$DK$9:$DM$305,2,0)))</f>
        <v>0-0</v>
      </c>
      <c r="M6398" s="532" t="str">
        <f t="shared" si="283"/>
        <v>0-0</v>
      </c>
      <c r="N6398" s="526"/>
      <c r="O6398" s="535"/>
      <c r="AC6398" s="274"/>
    </row>
    <row r="6399" spans="1:29" x14ac:dyDescent="0.2">
      <c r="A6399" s="528"/>
      <c r="B6399" s="477" t="str">
        <f t="shared" si="282"/>
        <v xml:space="preserve"> </v>
      </c>
      <c r="C6399" s="477"/>
      <c r="D6399" s="526"/>
      <c r="E6399" s="529"/>
      <c r="F6399" s="529"/>
      <c r="G6399" s="530"/>
      <c r="H6399" s="530"/>
      <c r="I6399" s="532"/>
      <c r="J6399" s="531" t="e">
        <f>VLOOKUP(K6399,'[11]CONSOLIDADO PLAN DESARROLLO'!$DK$9:$DM6695,3,0)</f>
        <v>#N/A</v>
      </c>
      <c r="K6399" s="532"/>
      <c r="L6399" s="531" t="str">
        <f>IF(K6399=0,"0-0",(VLOOKUP(K6399,'[11]CONSOLIDADO PLAN DESARROLLO'!$DK$9:$DM$305,2,0)))</f>
        <v>0-0</v>
      </c>
      <c r="M6399" s="532" t="str">
        <f t="shared" si="283"/>
        <v>0-0</v>
      </c>
      <c r="N6399" s="526"/>
      <c r="O6399" s="535"/>
      <c r="AC6399" s="274"/>
    </row>
    <row r="6400" spans="1:29" x14ac:dyDescent="0.2">
      <c r="A6400" s="528"/>
      <c r="B6400" s="477" t="str">
        <f t="shared" si="282"/>
        <v xml:space="preserve"> </v>
      </c>
      <c r="C6400" s="477"/>
      <c r="D6400" s="526"/>
      <c r="E6400" s="529"/>
      <c r="F6400" s="529"/>
      <c r="G6400" s="530"/>
      <c r="H6400" s="530"/>
      <c r="I6400" s="532"/>
      <c r="J6400" s="531" t="e">
        <f>VLOOKUP(K6400,'[11]CONSOLIDADO PLAN DESARROLLO'!$DK$9:$DM6696,3,0)</f>
        <v>#N/A</v>
      </c>
      <c r="K6400" s="532"/>
      <c r="L6400" s="531" t="str">
        <f>IF(K6400=0,"0-0",(VLOOKUP(K6400,'[11]CONSOLIDADO PLAN DESARROLLO'!$DK$9:$DM$305,2,0)))</f>
        <v>0-0</v>
      </c>
      <c r="M6400" s="532" t="str">
        <f t="shared" si="283"/>
        <v>0-0</v>
      </c>
      <c r="N6400" s="526"/>
      <c r="O6400" s="535"/>
      <c r="AC6400" s="274"/>
    </row>
    <row r="6401" spans="1:29" x14ac:dyDescent="0.2">
      <c r="A6401" s="528"/>
      <c r="B6401" s="477" t="str">
        <f t="shared" si="282"/>
        <v xml:space="preserve"> </v>
      </c>
      <c r="C6401" s="477"/>
      <c r="D6401" s="526"/>
      <c r="E6401" s="529"/>
      <c r="F6401" s="529"/>
      <c r="G6401" s="530"/>
      <c r="H6401" s="530"/>
      <c r="I6401" s="532"/>
      <c r="J6401" s="531" t="e">
        <f>VLOOKUP(K6401,'[11]CONSOLIDADO PLAN DESARROLLO'!$DK$9:$DM6697,3,0)</f>
        <v>#N/A</v>
      </c>
      <c r="K6401" s="532"/>
      <c r="L6401" s="531" t="str">
        <f>IF(K6401=0,"0-0",(VLOOKUP(K6401,'[11]CONSOLIDADO PLAN DESARROLLO'!$DK$9:$DM$305,2,0)))</f>
        <v>0-0</v>
      </c>
      <c r="M6401" s="532" t="str">
        <f t="shared" si="283"/>
        <v>0-0</v>
      </c>
      <c r="N6401" s="526"/>
      <c r="O6401" s="535"/>
      <c r="AC6401" s="274"/>
    </row>
    <row r="6402" spans="1:29" x14ac:dyDescent="0.2">
      <c r="A6402" s="528"/>
      <c r="B6402" s="477" t="str">
        <f t="shared" si="282"/>
        <v xml:space="preserve"> </v>
      </c>
      <c r="C6402" s="477"/>
      <c r="D6402" s="526"/>
      <c r="E6402" s="529"/>
      <c r="F6402" s="529"/>
      <c r="G6402" s="530"/>
      <c r="H6402" s="530"/>
      <c r="I6402" s="532"/>
      <c r="J6402" s="531" t="e">
        <f>VLOOKUP(K6402,'[11]CONSOLIDADO PLAN DESARROLLO'!$DK$9:$DM6698,3,0)</f>
        <v>#N/A</v>
      </c>
      <c r="K6402" s="532"/>
      <c r="L6402" s="531" t="str">
        <f>IF(K6402=0,"0-0",(VLOOKUP(K6402,'[11]CONSOLIDADO PLAN DESARROLLO'!$DK$9:$DM$305,2,0)))</f>
        <v>0-0</v>
      </c>
      <c r="M6402" s="532" t="str">
        <f t="shared" si="283"/>
        <v>0-0</v>
      </c>
      <c r="N6402" s="526"/>
      <c r="O6402" s="535"/>
      <c r="AC6402" s="274"/>
    </row>
    <row r="6403" spans="1:29" x14ac:dyDescent="0.2">
      <c r="A6403" s="528"/>
      <c r="B6403" s="477" t="str">
        <f t="shared" ref="B6403:B6466" si="284">+CONCATENATE(C6403," ",(LEFT(I6403,(3))))</f>
        <v xml:space="preserve"> </v>
      </c>
      <c r="C6403" s="477"/>
      <c r="D6403" s="526"/>
      <c r="E6403" s="529"/>
      <c r="F6403" s="529"/>
      <c r="G6403" s="530"/>
      <c r="H6403" s="530"/>
      <c r="I6403" s="532"/>
      <c r="J6403" s="531" t="e">
        <f>VLOOKUP(K6403,'[11]CONSOLIDADO PLAN DESARROLLO'!$DK$9:$DM6699,3,0)</f>
        <v>#N/A</v>
      </c>
      <c r="K6403" s="532"/>
      <c r="L6403" s="531" t="str">
        <f>IF(K6403=0,"0-0",(VLOOKUP(K6403,'[11]CONSOLIDADO PLAN DESARROLLO'!$DK$9:$DM$305,2,0)))</f>
        <v>0-0</v>
      </c>
      <c r="M6403" s="532" t="str">
        <f t="shared" ref="M6403:M6466" si="285">IF(I6403=0,"0-0",(VLOOKUP(I6403,$Q$2:$V$191,$P$1,0)))</f>
        <v>0-0</v>
      </c>
      <c r="N6403" s="526"/>
      <c r="O6403" s="535"/>
      <c r="AC6403" s="274"/>
    </row>
    <row r="6404" spans="1:29" x14ac:dyDescent="0.2">
      <c r="A6404" s="528"/>
      <c r="B6404" s="477" t="str">
        <f t="shared" si="284"/>
        <v xml:space="preserve"> </v>
      </c>
      <c r="C6404" s="477"/>
      <c r="D6404" s="526"/>
      <c r="E6404" s="529"/>
      <c r="F6404" s="529"/>
      <c r="G6404" s="530"/>
      <c r="H6404" s="530"/>
      <c r="I6404" s="532"/>
      <c r="J6404" s="531" t="e">
        <f>VLOOKUP(K6404,'[11]CONSOLIDADO PLAN DESARROLLO'!$DK$9:$DM6700,3,0)</f>
        <v>#N/A</v>
      </c>
      <c r="K6404" s="532"/>
      <c r="L6404" s="531" t="str">
        <f>IF(K6404=0,"0-0",(VLOOKUP(K6404,'[11]CONSOLIDADO PLAN DESARROLLO'!$DK$9:$DM$305,2,0)))</f>
        <v>0-0</v>
      </c>
      <c r="M6404" s="532" t="str">
        <f t="shared" si="285"/>
        <v>0-0</v>
      </c>
      <c r="N6404" s="526"/>
      <c r="O6404" s="535"/>
      <c r="AC6404" s="274"/>
    </row>
    <row r="6405" spans="1:29" x14ac:dyDescent="0.2">
      <c r="A6405" s="528"/>
      <c r="B6405" s="477" t="str">
        <f t="shared" si="284"/>
        <v xml:space="preserve"> </v>
      </c>
      <c r="C6405" s="477"/>
      <c r="D6405" s="526"/>
      <c r="E6405" s="529"/>
      <c r="F6405" s="529"/>
      <c r="G6405" s="530"/>
      <c r="H6405" s="530"/>
      <c r="I6405" s="532"/>
      <c r="J6405" s="531" t="e">
        <f>VLOOKUP(K6405,'[11]CONSOLIDADO PLAN DESARROLLO'!$DK$9:$DM6701,3,0)</f>
        <v>#N/A</v>
      </c>
      <c r="K6405" s="532"/>
      <c r="L6405" s="531" t="str">
        <f>IF(K6405=0,"0-0",(VLOOKUP(K6405,'[11]CONSOLIDADO PLAN DESARROLLO'!$DK$9:$DM$305,2,0)))</f>
        <v>0-0</v>
      </c>
      <c r="M6405" s="532" t="str">
        <f t="shared" si="285"/>
        <v>0-0</v>
      </c>
      <c r="N6405" s="526"/>
      <c r="O6405" s="535"/>
      <c r="AC6405" s="274"/>
    </row>
    <row r="6406" spans="1:29" x14ac:dyDescent="0.2">
      <c r="A6406" s="528"/>
      <c r="B6406" s="477" t="str">
        <f t="shared" si="284"/>
        <v xml:space="preserve"> </v>
      </c>
      <c r="C6406" s="477"/>
      <c r="D6406" s="526"/>
      <c r="E6406" s="529"/>
      <c r="F6406" s="529"/>
      <c r="G6406" s="530"/>
      <c r="H6406" s="530"/>
      <c r="I6406" s="532"/>
      <c r="J6406" s="531" t="e">
        <f>VLOOKUP(K6406,'[11]CONSOLIDADO PLAN DESARROLLO'!$DK$9:$DM6702,3,0)</f>
        <v>#N/A</v>
      </c>
      <c r="K6406" s="532"/>
      <c r="L6406" s="531" t="str">
        <f>IF(K6406=0,"0-0",(VLOOKUP(K6406,'[11]CONSOLIDADO PLAN DESARROLLO'!$DK$9:$DM$305,2,0)))</f>
        <v>0-0</v>
      </c>
      <c r="M6406" s="532" t="str">
        <f t="shared" si="285"/>
        <v>0-0</v>
      </c>
      <c r="N6406" s="526"/>
      <c r="O6406" s="535"/>
      <c r="AC6406" s="274"/>
    </row>
    <row r="6407" spans="1:29" x14ac:dyDescent="0.2">
      <c r="A6407" s="528"/>
      <c r="B6407" s="477" t="str">
        <f t="shared" si="284"/>
        <v xml:space="preserve"> </v>
      </c>
      <c r="C6407" s="477"/>
      <c r="D6407" s="526"/>
      <c r="E6407" s="529"/>
      <c r="F6407" s="529"/>
      <c r="G6407" s="530"/>
      <c r="H6407" s="530"/>
      <c r="I6407" s="532"/>
      <c r="J6407" s="531" t="e">
        <f>VLOOKUP(K6407,'[11]CONSOLIDADO PLAN DESARROLLO'!$DK$9:$DM6703,3,0)</f>
        <v>#N/A</v>
      </c>
      <c r="K6407" s="532"/>
      <c r="L6407" s="531" t="str">
        <f>IF(K6407=0,"0-0",(VLOOKUP(K6407,'[11]CONSOLIDADO PLAN DESARROLLO'!$DK$9:$DM$305,2,0)))</f>
        <v>0-0</v>
      </c>
      <c r="M6407" s="532" t="str">
        <f t="shared" si="285"/>
        <v>0-0</v>
      </c>
      <c r="N6407" s="526"/>
      <c r="O6407" s="535"/>
      <c r="AC6407" s="274"/>
    </row>
    <row r="6408" spans="1:29" x14ac:dyDescent="0.2">
      <c r="A6408" s="528"/>
      <c r="B6408" s="477" t="str">
        <f t="shared" si="284"/>
        <v xml:space="preserve"> </v>
      </c>
      <c r="C6408" s="477"/>
      <c r="D6408" s="526"/>
      <c r="E6408" s="529"/>
      <c r="F6408" s="529"/>
      <c r="G6408" s="530"/>
      <c r="H6408" s="530"/>
      <c r="I6408" s="532"/>
      <c r="J6408" s="531" t="e">
        <f>VLOOKUP(K6408,'[11]CONSOLIDADO PLAN DESARROLLO'!$DK$9:$DM6704,3,0)</f>
        <v>#N/A</v>
      </c>
      <c r="K6408" s="532"/>
      <c r="L6408" s="531" t="str">
        <f>IF(K6408=0,"0-0",(VLOOKUP(K6408,'[11]CONSOLIDADO PLAN DESARROLLO'!$DK$9:$DM$305,2,0)))</f>
        <v>0-0</v>
      </c>
      <c r="M6408" s="532" t="str">
        <f t="shared" si="285"/>
        <v>0-0</v>
      </c>
      <c r="N6408" s="526"/>
      <c r="O6408" s="535"/>
      <c r="AC6408" s="274"/>
    </row>
    <row r="6409" spans="1:29" x14ac:dyDescent="0.2">
      <c r="A6409" s="528"/>
      <c r="B6409" s="477" t="str">
        <f t="shared" si="284"/>
        <v xml:space="preserve"> </v>
      </c>
      <c r="C6409" s="477"/>
      <c r="D6409" s="526"/>
      <c r="E6409" s="529"/>
      <c r="F6409" s="529"/>
      <c r="G6409" s="530"/>
      <c r="H6409" s="530"/>
      <c r="I6409" s="532"/>
      <c r="J6409" s="531" t="e">
        <f>VLOOKUP(K6409,'[11]CONSOLIDADO PLAN DESARROLLO'!$DK$9:$DM6705,3,0)</f>
        <v>#N/A</v>
      </c>
      <c r="K6409" s="532"/>
      <c r="L6409" s="531" t="str">
        <f>IF(K6409=0,"0-0",(VLOOKUP(K6409,'[11]CONSOLIDADO PLAN DESARROLLO'!$DK$9:$DM$305,2,0)))</f>
        <v>0-0</v>
      </c>
      <c r="M6409" s="532" t="str">
        <f t="shared" si="285"/>
        <v>0-0</v>
      </c>
      <c r="N6409" s="526"/>
      <c r="O6409" s="535"/>
      <c r="AC6409" s="274"/>
    </row>
    <row r="6410" spans="1:29" x14ac:dyDescent="0.2">
      <c r="A6410" s="528"/>
      <c r="B6410" s="477" t="str">
        <f t="shared" si="284"/>
        <v xml:space="preserve"> </v>
      </c>
      <c r="C6410" s="477"/>
      <c r="D6410" s="526"/>
      <c r="E6410" s="529"/>
      <c r="F6410" s="529"/>
      <c r="G6410" s="530"/>
      <c r="H6410" s="530"/>
      <c r="I6410" s="532"/>
      <c r="J6410" s="531" t="e">
        <f>VLOOKUP(K6410,'[11]CONSOLIDADO PLAN DESARROLLO'!$DK$9:$DM6706,3,0)</f>
        <v>#N/A</v>
      </c>
      <c r="K6410" s="532"/>
      <c r="L6410" s="531" t="str">
        <f>IF(K6410=0,"0-0",(VLOOKUP(K6410,'[11]CONSOLIDADO PLAN DESARROLLO'!$DK$9:$DM$305,2,0)))</f>
        <v>0-0</v>
      </c>
      <c r="M6410" s="532" t="str">
        <f t="shared" si="285"/>
        <v>0-0</v>
      </c>
      <c r="N6410" s="526"/>
      <c r="O6410" s="535"/>
      <c r="AC6410" s="274"/>
    </row>
    <row r="6411" spans="1:29" x14ac:dyDescent="0.2">
      <c r="A6411" s="528"/>
      <c r="B6411" s="477" t="str">
        <f t="shared" si="284"/>
        <v xml:space="preserve"> </v>
      </c>
      <c r="C6411" s="477"/>
      <c r="D6411" s="526"/>
      <c r="E6411" s="529"/>
      <c r="F6411" s="529"/>
      <c r="G6411" s="530"/>
      <c r="H6411" s="530"/>
      <c r="I6411" s="532"/>
      <c r="J6411" s="531" t="e">
        <f>VLOOKUP(K6411,'[11]CONSOLIDADO PLAN DESARROLLO'!$DK$9:$DM6707,3,0)</f>
        <v>#N/A</v>
      </c>
      <c r="K6411" s="532"/>
      <c r="L6411" s="531" t="str">
        <f>IF(K6411=0,"0-0",(VLOOKUP(K6411,'[11]CONSOLIDADO PLAN DESARROLLO'!$DK$9:$DM$305,2,0)))</f>
        <v>0-0</v>
      </c>
      <c r="M6411" s="532" t="str">
        <f t="shared" si="285"/>
        <v>0-0</v>
      </c>
      <c r="N6411" s="526"/>
      <c r="O6411" s="535"/>
      <c r="AC6411" s="274"/>
    </row>
    <row r="6412" spans="1:29" x14ac:dyDescent="0.2">
      <c r="A6412" s="528"/>
      <c r="B6412" s="477" t="str">
        <f t="shared" si="284"/>
        <v xml:space="preserve"> </v>
      </c>
      <c r="C6412" s="477"/>
      <c r="D6412" s="526"/>
      <c r="E6412" s="529"/>
      <c r="F6412" s="529"/>
      <c r="G6412" s="530"/>
      <c r="H6412" s="530"/>
      <c r="I6412" s="532"/>
      <c r="J6412" s="531" t="e">
        <f>VLOOKUP(K6412,'[11]CONSOLIDADO PLAN DESARROLLO'!$DK$9:$DM6708,3,0)</f>
        <v>#N/A</v>
      </c>
      <c r="K6412" s="532"/>
      <c r="L6412" s="531" t="str">
        <f>IF(K6412=0,"0-0",(VLOOKUP(K6412,'[11]CONSOLIDADO PLAN DESARROLLO'!$DK$9:$DM$305,2,0)))</f>
        <v>0-0</v>
      </c>
      <c r="M6412" s="532" t="str">
        <f t="shared" si="285"/>
        <v>0-0</v>
      </c>
      <c r="N6412" s="526"/>
      <c r="O6412" s="535"/>
      <c r="AC6412" s="274"/>
    </row>
    <row r="6413" spans="1:29" x14ac:dyDescent="0.2">
      <c r="A6413" s="528"/>
      <c r="B6413" s="477" t="str">
        <f t="shared" si="284"/>
        <v xml:space="preserve"> </v>
      </c>
      <c r="C6413" s="477"/>
      <c r="D6413" s="526"/>
      <c r="E6413" s="529"/>
      <c r="F6413" s="529"/>
      <c r="G6413" s="530"/>
      <c r="H6413" s="530"/>
      <c r="I6413" s="532"/>
      <c r="J6413" s="531" t="e">
        <f>VLOOKUP(K6413,'[11]CONSOLIDADO PLAN DESARROLLO'!$DK$9:$DM6709,3,0)</f>
        <v>#N/A</v>
      </c>
      <c r="K6413" s="532"/>
      <c r="L6413" s="531" t="str">
        <f>IF(K6413=0,"0-0",(VLOOKUP(K6413,'[11]CONSOLIDADO PLAN DESARROLLO'!$DK$9:$DM$305,2,0)))</f>
        <v>0-0</v>
      </c>
      <c r="M6413" s="532" t="str">
        <f t="shared" si="285"/>
        <v>0-0</v>
      </c>
      <c r="N6413" s="526"/>
      <c r="O6413" s="535"/>
      <c r="AC6413" s="274"/>
    </row>
    <row r="6414" spans="1:29" x14ac:dyDescent="0.2">
      <c r="A6414" s="528"/>
      <c r="B6414" s="477" t="str">
        <f t="shared" si="284"/>
        <v xml:space="preserve"> </v>
      </c>
      <c r="C6414" s="477"/>
      <c r="D6414" s="526"/>
      <c r="E6414" s="529"/>
      <c r="F6414" s="529"/>
      <c r="G6414" s="530"/>
      <c r="H6414" s="530"/>
      <c r="I6414" s="532"/>
      <c r="J6414" s="531" t="e">
        <f>VLOOKUP(K6414,'[11]CONSOLIDADO PLAN DESARROLLO'!$DK$9:$DM6710,3,0)</f>
        <v>#N/A</v>
      </c>
      <c r="K6414" s="532"/>
      <c r="L6414" s="531" t="str">
        <f>IF(K6414=0,"0-0",(VLOOKUP(K6414,'[11]CONSOLIDADO PLAN DESARROLLO'!$DK$9:$DM$305,2,0)))</f>
        <v>0-0</v>
      </c>
      <c r="M6414" s="532" t="str">
        <f t="shared" si="285"/>
        <v>0-0</v>
      </c>
      <c r="N6414" s="526"/>
      <c r="O6414" s="535"/>
      <c r="AC6414" s="274"/>
    </row>
    <row r="6415" spans="1:29" x14ac:dyDescent="0.2">
      <c r="A6415" s="528"/>
      <c r="B6415" s="477" t="str">
        <f t="shared" si="284"/>
        <v xml:space="preserve"> </v>
      </c>
      <c r="C6415" s="477"/>
      <c r="D6415" s="526"/>
      <c r="E6415" s="529"/>
      <c r="F6415" s="529"/>
      <c r="G6415" s="530"/>
      <c r="H6415" s="530"/>
      <c r="I6415" s="532"/>
      <c r="J6415" s="531" t="e">
        <f>VLOOKUP(K6415,'[11]CONSOLIDADO PLAN DESARROLLO'!$DK$9:$DM6711,3,0)</f>
        <v>#N/A</v>
      </c>
      <c r="K6415" s="532"/>
      <c r="L6415" s="531" t="str">
        <f>IF(K6415=0,"0-0",(VLOOKUP(K6415,'[11]CONSOLIDADO PLAN DESARROLLO'!$DK$9:$DM$305,2,0)))</f>
        <v>0-0</v>
      </c>
      <c r="M6415" s="532" t="str">
        <f t="shared" si="285"/>
        <v>0-0</v>
      </c>
      <c r="N6415" s="526"/>
      <c r="O6415" s="535"/>
      <c r="AC6415" s="274"/>
    </row>
    <row r="6416" spans="1:29" x14ac:dyDescent="0.2">
      <c r="A6416" s="528"/>
      <c r="B6416" s="477" t="str">
        <f t="shared" si="284"/>
        <v xml:space="preserve"> </v>
      </c>
      <c r="C6416" s="477"/>
      <c r="D6416" s="526"/>
      <c r="E6416" s="529"/>
      <c r="F6416" s="529"/>
      <c r="G6416" s="530"/>
      <c r="H6416" s="530"/>
      <c r="I6416" s="532"/>
      <c r="J6416" s="531" t="e">
        <f>VLOOKUP(K6416,'[11]CONSOLIDADO PLAN DESARROLLO'!$DK$9:$DM6712,3,0)</f>
        <v>#N/A</v>
      </c>
      <c r="K6416" s="532"/>
      <c r="L6416" s="531" t="str">
        <f>IF(K6416=0,"0-0",(VLOOKUP(K6416,'[11]CONSOLIDADO PLAN DESARROLLO'!$DK$9:$DM$305,2,0)))</f>
        <v>0-0</v>
      </c>
      <c r="M6416" s="532" t="str">
        <f t="shared" si="285"/>
        <v>0-0</v>
      </c>
      <c r="N6416" s="526"/>
      <c r="O6416" s="535"/>
      <c r="AC6416" s="274"/>
    </row>
    <row r="6417" spans="1:29" x14ac:dyDescent="0.2">
      <c r="A6417" s="528"/>
      <c r="B6417" s="477" t="str">
        <f t="shared" si="284"/>
        <v xml:space="preserve"> </v>
      </c>
      <c r="C6417" s="477"/>
      <c r="D6417" s="526"/>
      <c r="E6417" s="529"/>
      <c r="F6417" s="529"/>
      <c r="G6417" s="530"/>
      <c r="H6417" s="530"/>
      <c r="I6417" s="532"/>
      <c r="J6417" s="531" t="e">
        <f>VLOOKUP(K6417,'[11]CONSOLIDADO PLAN DESARROLLO'!$DK$9:$DM6713,3,0)</f>
        <v>#N/A</v>
      </c>
      <c r="K6417" s="532"/>
      <c r="L6417" s="531" t="str">
        <f>IF(K6417=0,"0-0",(VLOOKUP(K6417,'[11]CONSOLIDADO PLAN DESARROLLO'!$DK$9:$DM$305,2,0)))</f>
        <v>0-0</v>
      </c>
      <c r="M6417" s="532" t="str">
        <f t="shared" si="285"/>
        <v>0-0</v>
      </c>
      <c r="N6417" s="526"/>
      <c r="O6417" s="535"/>
      <c r="AC6417" s="274"/>
    </row>
    <row r="6418" spans="1:29" x14ac:dyDescent="0.2">
      <c r="A6418" s="528"/>
      <c r="B6418" s="477" t="str">
        <f t="shared" si="284"/>
        <v xml:space="preserve"> </v>
      </c>
      <c r="C6418" s="477"/>
      <c r="D6418" s="526"/>
      <c r="E6418" s="529"/>
      <c r="F6418" s="529"/>
      <c r="G6418" s="530"/>
      <c r="H6418" s="530"/>
      <c r="I6418" s="532"/>
      <c r="J6418" s="531" t="e">
        <f>VLOOKUP(K6418,'[11]CONSOLIDADO PLAN DESARROLLO'!$DK$9:$DM6714,3,0)</f>
        <v>#N/A</v>
      </c>
      <c r="K6418" s="532"/>
      <c r="L6418" s="531" t="str">
        <f>IF(K6418=0,"0-0",(VLOOKUP(K6418,'[11]CONSOLIDADO PLAN DESARROLLO'!$DK$9:$DM$305,2,0)))</f>
        <v>0-0</v>
      </c>
      <c r="M6418" s="532" t="str">
        <f t="shared" si="285"/>
        <v>0-0</v>
      </c>
      <c r="N6418" s="526"/>
      <c r="O6418" s="535"/>
      <c r="AC6418" s="274"/>
    </row>
    <row r="6419" spans="1:29" x14ac:dyDescent="0.2">
      <c r="A6419" s="528"/>
      <c r="B6419" s="477" t="str">
        <f t="shared" si="284"/>
        <v xml:space="preserve"> </v>
      </c>
      <c r="C6419" s="477"/>
      <c r="D6419" s="526"/>
      <c r="E6419" s="529"/>
      <c r="F6419" s="529"/>
      <c r="G6419" s="530"/>
      <c r="H6419" s="530"/>
      <c r="I6419" s="532"/>
      <c r="J6419" s="531" t="e">
        <f>VLOOKUP(K6419,'[11]CONSOLIDADO PLAN DESARROLLO'!$DK$9:$DM6715,3,0)</f>
        <v>#N/A</v>
      </c>
      <c r="K6419" s="532"/>
      <c r="L6419" s="531" t="str">
        <f>IF(K6419=0,"0-0",(VLOOKUP(K6419,'[11]CONSOLIDADO PLAN DESARROLLO'!$DK$9:$DM$305,2,0)))</f>
        <v>0-0</v>
      </c>
      <c r="M6419" s="532" t="str">
        <f t="shared" si="285"/>
        <v>0-0</v>
      </c>
      <c r="N6419" s="526"/>
      <c r="O6419" s="535"/>
      <c r="AC6419" s="274"/>
    </row>
    <row r="6420" spans="1:29" x14ac:dyDescent="0.2">
      <c r="A6420" s="528"/>
      <c r="B6420" s="477" t="str">
        <f t="shared" si="284"/>
        <v xml:space="preserve"> </v>
      </c>
      <c r="C6420" s="477"/>
      <c r="D6420" s="526"/>
      <c r="E6420" s="529"/>
      <c r="F6420" s="529"/>
      <c r="G6420" s="530"/>
      <c r="H6420" s="530"/>
      <c r="I6420" s="532"/>
      <c r="J6420" s="531" t="e">
        <f>VLOOKUP(K6420,'[11]CONSOLIDADO PLAN DESARROLLO'!$DK$9:$DM6716,3,0)</f>
        <v>#N/A</v>
      </c>
      <c r="K6420" s="532"/>
      <c r="L6420" s="531" t="str">
        <f>IF(K6420=0,"0-0",(VLOOKUP(K6420,'[11]CONSOLIDADO PLAN DESARROLLO'!$DK$9:$DM$305,2,0)))</f>
        <v>0-0</v>
      </c>
      <c r="M6420" s="532" t="str">
        <f t="shared" si="285"/>
        <v>0-0</v>
      </c>
      <c r="N6420" s="526"/>
      <c r="O6420" s="535"/>
      <c r="AC6420" s="274"/>
    </row>
    <row r="6421" spans="1:29" x14ac:dyDescent="0.2">
      <c r="A6421" s="528"/>
      <c r="B6421" s="477" t="str">
        <f t="shared" si="284"/>
        <v xml:space="preserve"> </v>
      </c>
      <c r="C6421" s="477"/>
      <c r="D6421" s="526"/>
      <c r="E6421" s="529"/>
      <c r="F6421" s="529"/>
      <c r="G6421" s="530"/>
      <c r="H6421" s="530"/>
      <c r="I6421" s="532"/>
      <c r="J6421" s="531" t="e">
        <f>VLOOKUP(K6421,'[11]CONSOLIDADO PLAN DESARROLLO'!$DK$9:$DM6717,3,0)</f>
        <v>#N/A</v>
      </c>
      <c r="K6421" s="532"/>
      <c r="L6421" s="531" t="str">
        <f>IF(K6421=0,"0-0",(VLOOKUP(K6421,'[11]CONSOLIDADO PLAN DESARROLLO'!$DK$9:$DM$305,2,0)))</f>
        <v>0-0</v>
      </c>
      <c r="M6421" s="532" t="str">
        <f t="shared" si="285"/>
        <v>0-0</v>
      </c>
      <c r="N6421" s="526"/>
      <c r="O6421" s="535"/>
      <c r="AC6421" s="274"/>
    </row>
    <row r="6422" spans="1:29" x14ac:dyDescent="0.2">
      <c r="A6422" s="528"/>
      <c r="B6422" s="477" t="str">
        <f t="shared" si="284"/>
        <v xml:space="preserve"> </v>
      </c>
      <c r="C6422" s="477"/>
      <c r="D6422" s="526"/>
      <c r="E6422" s="529"/>
      <c r="F6422" s="529"/>
      <c r="G6422" s="530"/>
      <c r="H6422" s="530"/>
      <c r="I6422" s="532"/>
      <c r="J6422" s="531" t="e">
        <f>VLOOKUP(K6422,'[11]CONSOLIDADO PLAN DESARROLLO'!$DK$9:$DM6718,3,0)</f>
        <v>#N/A</v>
      </c>
      <c r="K6422" s="532"/>
      <c r="L6422" s="531" t="str">
        <f>IF(K6422=0,"0-0",(VLOOKUP(K6422,'[11]CONSOLIDADO PLAN DESARROLLO'!$DK$9:$DM$305,2,0)))</f>
        <v>0-0</v>
      </c>
      <c r="M6422" s="532" t="str">
        <f t="shared" si="285"/>
        <v>0-0</v>
      </c>
      <c r="N6422" s="526"/>
      <c r="O6422" s="535"/>
      <c r="AC6422" s="274"/>
    </row>
    <row r="6423" spans="1:29" x14ac:dyDescent="0.2">
      <c r="A6423" s="528"/>
      <c r="B6423" s="477" t="str">
        <f t="shared" si="284"/>
        <v xml:space="preserve"> </v>
      </c>
      <c r="C6423" s="477"/>
      <c r="D6423" s="526"/>
      <c r="E6423" s="529"/>
      <c r="F6423" s="529"/>
      <c r="G6423" s="530"/>
      <c r="H6423" s="530"/>
      <c r="I6423" s="532"/>
      <c r="J6423" s="531" t="e">
        <f>VLOOKUP(K6423,'[11]CONSOLIDADO PLAN DESARROLLO'!$DK$9:$DM6719,3,0)</f>
        <v>#N/A</v>
      </c>
      <c r="K6423" s="532"/>
      <c r="L6423" s="531" t="str">
        <f>IF(K6423=0,"0-0",(VLOOKUP(K6423,'[11]CONSOLIDADO PLAN DESARROLLO'!$DK$9:$DM$305,2,0)))</f>
        <v>0-0</v>
      </c>
      <c r="M6423" s="532" t="str">
        <f t="shared" si="285"/>
        <v>0-0</v>
      </c>
      <c r="N6423" s="526"/>
      <c r="O6423" s="535"/>
      <c r="AC6423" s="274"/>
    </row>
    <row r="6424" spans="1:29" x14ac:dyDescent="0.2">
      <c r="A6424" s="528"/>
      <c r="B6424" s="477" t="str">
        <f t="shared" si="284"/>
        <v xml:space="preserve"> </v>
      </c>
      <c r="C6424" s="477"/>
      <c r="D6424" s="526"/>
      <c r="E6424" s="529"/>
      <c r="F6424" s="529"/>
      <c r="G6424" s="530"/>
      <c r="H6424" s="530"/>
      <c r="I6424" s="532"/>
      <c r="J6424" s="531" t="e">
        <f>VLOOKUP(K6424,'[11]CONSOLIDADO PLAN DESARROLLO'!$DK$9:$DM6720,3,0)</f>
        <v>#N/A</v>
      </c>
      <c r="K6424" s="532"/>
      <c r="L6424" s="531" t="str">
        <f>IF(K6424=0,"0-0",(VLOOKUP(K6424,'[11]CONSOLIDADO PLAN DESARROLLO'!$DK$9:$DM$305,2,0)))</f>
        <v>0-0</v>
      </c>
      <c r="M6424" s="532" t="str">
        <f t="shared" si="285"/>
        <v>0-0</v>
      </c>
      <c r="N6424" s="526"/>
      <c r="O6424" s="535"/>
      <c r="AC6424" s="274"/>
    </row>
    <row r="6425" spans="1:29" x14ac:dyDescent="0.2">
      <c r="A6425" s="528"/>
      <c r="B6425" s="477" t="str">
        <f t="shared" si="284"/>
        <v xml:space="preserve"> </v>
      </c>
      <c r="C6425" s="477"/>
      <c r="D6425" s="526"/>
      <c r="E6425" s="529"/>
      <c r="F6425" s="529"/>
      <c r="G6425" s="530"/>
      <c r="H6425" s="530"/>
      <c r="I6425" s="532"/>
      <c r="J6425" s="531" t="e">
        <f>VLOOKUP(K6425,'[11]CONSOLIDADO PLAN DESARROLLO'!$DK$9:$DM6721,3,0)</f>
        <v>#N/A</v>
      </c>
      <c r="K6425" s="532"/>
      <c r="L6425" s="531" t="str">
        <f>IF(K6425=0,"0-0",(VLOOKUP(K6425,'[11]CONSOLIDADO PLAN DESARROLLO'!$DK$9:$DM$305,2,0)))</f>
        <v>0-0</v>
      </c>
      <c r="M6425" s="532" t="str">
        <f t="shared" si="285"/>
        <v>0-0</v>
      </c>
      <c r="N6425" s="526"/>
      <c r="O6425" s="535"/>
      <c r="AC6425" s="274"/>
    </row>
    <row r="6426" spans="1:29" x14ac:dyDescent="0.2">
      <c r="A6426" s="528"/>
      <c r="B6426" s="477" t="str">
        <f t="shared" si="284"/>
        <v xml:space="preserve"> </v>
      </c>
      <c r="C6426" s="477"/>
      <c r="D6426" s="526"/>
      <c r="E6426" s="529"/>
      <c r="F6426" s="529"/>
      <c r="G6426" s="530"/>
      <c r="H6426" s="530"/>
      <c r="I6426" s="532"/>
      <c r="J6426" s="531" t="e">
        <f>VLOOKUP(K6426,'[11]CONSOLIDADO PLAN DESARROLLO'!$DK$9:$DM6722,3,0)</f>
        <v>#N/A</v>
      </c>
      <c r="K6426" s="532"/>
      <c r="L6426" s="531" t="str">
        <f>IF(K6426=0,"0-0",(VLOOKUP(K6426,'[11]CONSOLIDADO PLAN DESARROLLO'!$DK$9:$DM$305,2,0)))</f>
        <v>0-0</v>
      </c>
      <c r="M6426" s="532" t="str">
        <f t="shared" si="285"/>
        <v>0-0</v>
      </c>
      <c r="N6426" s="526"/>
      <c r="O6426" s="535"/>
      <c r="AC6426" s="274"/>
    </row>
    <row r="6427" spans="1:29" x14ac:dyDescent="0.2">
      <c r="A6427" s="528"/>
      <c r="B6427" s="477" t="str">
        <f t="shared" si="284"/>
        <v xml:space="preserve"> </v>
      </c>
      <c r="C6427" s="477"/>
      <c r="D6427" s="526"/>
      <c r="E6427" s="529"/>
      <c r="F6427" s="529"/>
      <c r="G6427" s="530"/>
      <c r="H6427" s="530"/>
      <c r="I6427" s="532"/>
      <c r="J6427" s="531" t="e">
        <f>VLOOKUP(K6427,'[11]CONSOLIDADO PLAN DESARROLLO'!$DK$9:$DM6723,3,0)</f>
        <v>#N/A</v>
      </c>
      <c r="K6427" s="532"/>
      <c r="L6427" s="531" t="str">
        <f>IF(K6427=0,"0-0",(VLOOKUP(K6427,'[11]CONSOLIDADO PLAN DESARROLLO'!$DK$9:$DM$305,2,0)))</f>
        <v>0-0</v>
      </c>
      <c r="M6427" s="532" t="str">
        <f t="shared" si="285"/>
        <v>0-0</v>
      </c>
      <c r="N6427" s="526"/>
      <c r="O6427" s="535"/>
      <c r="AC6427" s="274"/>
    </row>
    <row r="6428" spans="1:29" x14ac:dyDescent="0.2">
      <c r="A6428" s="528"/>
      <c r="B6428" s="477" t="str">
        <f t="shared" si="284"/>
        <v xml:space="preserve"> </v>
      </c>
      <c r="C6428" s="477"/>
      <c r="D6428" s="526"/>
      <c r="E6428" s="529"/>
      <c r="F6428" s="529"/>
      <c r="G6428" s="530"/>
      <c r="H6428" s="530"/>
      <c r="I6428" s="532"/>
      <c r="J6428" s="531" t="e">
        <f>VLOOKUP(K6428,'[11]CONSOLIDADO PLAN DESARROLLO'!$DK$9:$DM6724,3,0)</f>
        <v>#N/A</v>
      </c>
      <c r="K6428" s="532"/>
      <c r="L6428" s="531" t="str">
        <f>IF(K6428=0,"0-0",(VLOOKUP(K6428,'[11]CONSOLIDADO PLAN DESARROLLO'!$DK$9:$DM$305,2,0)))</f>
        <v>0-0</v>
      </c>
      <c r="M6428" s="532" t="str">
        <f t="shared" si="285"/>
        <v>0-0</v>
      </c>
      <c r="N6428" s="526"/>
      <c r="O6428" s="535"/>
      <c r="AC6428" s="274"/>
    </row>
    <row r="6429" spans="1:29" x14ac:dyDescent="0.2">
      <c r="A6429" s="528"/>
      <c r="B6429" s="477" t="str">
        <f t="shared" si="284"/>
        <v xml:space="preserve"> </v>
      </c>
      <c r="C6429" s="477"/>
      <c r="D6429" s="526"/>
      <c r="E6429" s="529"/>
      <c r="F6429" s="529"/>
      <c r="G6429" s="530"/>
      <c r="H6429" s="530"/>
      <c r="I6429" s="532"/>
      <c r="J6429" s="531" t="e">
        <f>VLOOKUP(K6429,'[11]CONSOLIDADO PLAN DESARROLLO'!$DK$9:$DM6725,3,0)</f>
        <v>#N/A</v>
      </c>
      <c r="K6429" s="532"/>
      <c r="L6429" s="531" t="str">
        <f>IF(K6429=0,"0-0",(VLOOKUP(K6429,'[11]CONSOLIDADO PLAN DESARROLLO'!$DK$9:$DM$305,2,0)))</f>
        <v>0-0</v>
      </c>
      <c r="M6429" s="532" t="str">
        <f t="shared" si="285"/>
        <v>0-0</v>
      </c>
      <c r="N6429" s="526"/>
      <c r="O6429" s="535"/>
      <c r="AC6429" s="274"/>
    </row>
    <row r="6430" spans="1:29" x14ac:dyDescent="0.2">
      <c r="A6430" s="528"/>
      <c r="B6430" s="477" t="str">
        <f t="shared" si="284"/>
        <v xml:space="preserve"> </v>
      </c>
      <c r="C6430" s="477"/>
      <c r="D6430" s="526"/>
      <c r="E6430" s="529"/>
      <c r="F6430" s="529"/>
      <c r="G6430" s="530"/>
      <c r="H6430" s="530"/>
      <c r="I6430" s="532"/>
      <c r="J6430" s="531" t="e">
        <f>VLOOKUP(K6430,'[11]CONSOLIDADO PLAN DESARROLLO'!$DK$9:$DM6726,3,0)</f>
        <v>#N/A</v>
      </c>
      <c r="K6430" s="532"/>
      <c r="L6430" s="531" t="str">
        <f>IF(K6430=0,"0-0",(VLOOKUP(K6430,'[11]CONSOLIDADO PLAN DESARROLLO'!$DK$9:$DM$305,2,0)))</f>
        <v>0-0</v>
      </c>
      <c r="M6430" s="532" t="str">
        <f t="shared" si="285"/>
        <v>0-0</v>
      </c>
      <c r="N6430" s="526"/>
      <c r="O6430" s="535"/>
      <c r="AC6430" s="274"/>
    </row>
    <row r="6431" spans="1:29" x14ac:dyDescent="0.2">
      <c r="A6431" s="528"/>
      <c r="B6431" s="477" t="str">
        <f t="shared" si="284"/>
        <v xml:space="preserve"> </v>
      </c>
      <c r="C6431" s="477"/>
      <c r="D6431" s="526"/>
      <c r="E6431" s="529"/>
      <c r="F6431" s="529"/>
      <c r="G6431" s="530"/>
      <c r="H6431" s="530"/>
      <c r="I6431" s="532"/>
      <c r="J6431" s="531" t="e">
        <f>VLOOKUP(K6431,'[11]CONSOLIDADO PLAN DESARROLLO'!$DK$9:$DM6727,3,0)</f>
        <v>#N/A</v>
      </c>
      <c r="K6431" s="532"/>
      <c r="L6431" s="531" t="str">
        <f>IF(K6431=0,"0-0",(VLOOKUP(K6431,'[11]CONSOLIDADO PLAN DESARROLLO'!$DK$9:$DM$305,2,0)))</f>
        <v>0-0</v>
      </c>
      <c r="M6431" s="532" t="str">
        <f t="shared" si="285"/>
        <v>0-0</v>
      </c>
      <c r="N6431" s="526"/>
      <c r="O6431" s="535"/>
      <c r="AC6431" s="274"/>
    </row>
    <row r="6432" spans="1:29" x14ac:dyDescent="0.2">
      <c r="A6432" s="528"/>
      <c r="B6432" s="477" t="str">
        <f t="shared" si="284"/>
        <v xml:space="preserve"> </v>
      </c>
      <c r="C6432" s="477"/>
      <c r="D6432" s="526"/>
      <c r="E6432" s="529"/>
      <c r="F6432" s="529"/>
      <c r="G6432" s="530"/>
      <c r="H6432" s="530"/>
      <c r="I6432" s="532"/>
      <c r="J6432" s="531" t="e">
        <f>VLOOKUP(K6432,'[11]CONSOLIDADO PLAN DESARROLLO'!$DK$9:$DM6728,3,0)</f>
        <v>#N/A</v>
      </c>
      <c r="K6432" s="532"/>
      <c r="L6432" s="531" t="str">
        <f>IF(K6432=0,"0-0",(VLOOKUP(K6432,'[11]CONSOLIDADO PLAN DESARROLLO'!$DK$9:$DM$305,2,0)))</f>
        <v>0-0</v>
      </c>
      <c r="M6432" s="532" t="str">
        <f t="shared" si="285"/>
        <v>0-0</v>
      </c>
      <c r="N6432" s="526"/>
      <c r="O6432" s="535"/>
      <c r="AC6432" s="274"/>
    </row>
    <row r="6433" spans="1:29" x14ac:dyDescent="0.2">
      <c r="A6433" s="528"/>
      <c r="B6433" s="477" t="str">
        <f t="shared" si="284"/>
        <v xml:space="preserve"> </v>
      </c>
      <c r="C6433" s="477"/>
      <c r="D6433" s="526"/>
      <c r="E6433" s="529"/>
      <c r="F6433" s="529"/>
      <c r="G6433" s="530"/>
      <c r="H6433" s="530"/>
      <c r="I6433" s="532"/>
      <c r="J6433" s="531" t="e">
        <f>VLOOKUP(K6433,'[11]CONSOLIDADO PLAN DESARROLLO'!$DK$9:$DM6729,3,0)</f>
        <v>#N/A</v>
      </c>
      <c r="K6433" s="532"/>
      <c r="L6433" s="531" t="str">
        <f>IF(K6433=0,"0-0",(VLOOKUP(K6433,'[11]CONSOLIDADO PLAN DESARROLLO'!$DK$9:$DM$305,2,0)))</f>
        <v>0-0</v>
      </c>
      <c r="M6433" s="532" t="str">
        <f t="shared" si="285"/>
        <v>0-0</v>
      </c>
      <c r="N6433" s="526"/>
      <c r="O6433" s="535"/>
      <c r="AC6433" s="274"/>
    </row>
    <row r="6434" spans="1:29" x14ac:dyDescent="0.2">
      <c r="A6434" s="528"/>
      <c r="B6434" s="477" t="str">
        <f t="shared" si="284"/>
        <v xml:space="preserve"> </v>
      </c>
      <c r="C6434" s="477"/>
      <c r="D6434" s="526"/>
      <c r="E6434" s="529"/>
      <c r="F6434" s="529"/>
      <c r="G6434" s="530"/>
      <c r="H6434" s="530"/>
      <c r="I6434" s="532"/>
      <c r="J6434" s="531" t="e">
        <f>VLOOKUP(K6434,'[11]CONSOLIDADO PLAN DESARROLLO'!$DK$9:$DM6730,3,0)</f>
        <v>#N/A</v>
      </c>
      <c r="K6434" s="532"/>
      <c r="L6434" s="531" t="str">
        <f>IF(K6434=0,"0-0",(VLOOKUP(K6434,'[11]CONSOLIDADO PLAN DESARROLLO'!$DK$9:$DM$305,2,0)))</f>
        <v>0-0</v>
      </c>
      <c r="M6434" s="532" t="str">
        <f t="shared" si="285"/>
        <v>0-0</v>
      </c>
      <c r="N6434" s="526"/>
      <c r="O6434" s="535"/>
      <c r="AC6434" s="274"/>
    </row>
    <row r="6435" spans="1:29" x14ac:dyDescent="0.2">
      <c r="A6435" s="528"/>
      <c r="B6435" s="477" t="str">
        <f t="shared" si="284"/>
        <v xml:space="preserve"> </v>
      </c>
      <c r="C6435" s="477"/>
      <c r="D6435" s="526"/>
      <c r="E6435" s="529"/>
      <c r="F6435" s="529"/>
      <c r="G6435" s="530"/>
      <c r="H6435" s="530"/>
      <c r="I6435" s="532"/>
      <c r="J6435" s="531" t="e">
        <f>VLOOKUP(K6435,'[11]CONSOLIDADO PLAN DESARROLLO'!$DK$9:$DM6731,3,0)</f>
        <v>#N/A</v>
      </c>
      <c r="K6435" s="532"/>
      <c r="L6435" s="531" t="str">
        <f>IF(K6435=0,"0-0",(VLOOKUP(K6435,'[11]CONSOLIDADO PLAN DESARROLLO'!$DK$9:$DM$305,2,0)))</f>
        <v>0-0</v>
      </c>
      <c r="M6435" s="532" t="str">
        <f t="shared" si="285"/>
        <v>0-0</v>
      </c>
      <c r="N6435" s="526"/>
      <c r="O6435" s="535"/>
      <c r="AC6435" s="274"/>
    </row>
    <row r="6436" spans="1:29" x14ac:dyDescent="0.2">
      <c r="A6436" s="528"/>
      <c r="B6436" s="477" t="str">
        <f t="shared" si="284"/>
        <v xml:space="preserve"> </v>
      </c>
      <c r="C6436" s="477"/>
      <c r="D6436" s="526"/>
      <c r="E6436" s="529"/>
      <c r="F6436" s="529"/>
      <c r="G6436" s="530"/>
      <c r="H6436" s="530"/>
      <c r="I6436" s="532"/>
      <c r="J6436" s="531" t="e">
        <f>VLOOKUP(K6436,'[11]CONSOLIDADO PLAN DESARROLLO'!$DK$9:$DM6732,3,0)</f>
        <v>#N/A</v>
      </c>
      <c r="K6436" s="532"/>
      <c r="L6436" s="531" t="str">
        <f>IF(K6436=0,"0-0",(VLOOKUP(K6436,'[11]CONSOLIDADO PLAN DESARROLLO'!$DK$9:$DM$305,2,0)))</f>
        <v>0-0</v>
      </c>
      <c r="M6436" s="532" t="str">
        <f t="shared" si="285"/>
        <v>0-0</v>
      </c>
      <c r="N6436" s="526"/>
      <c r="O6436" s="535"/>
      <c r="AC6436" s="274"/>
    </row>
    <row r="6437" spans="1:29" x14ac:dyDescent="0.2">
      <c r="A6437" s="528"/>
      <c r="B6437" s="477" t="str">
        <f t="shared" si="284"/>
        <v xml:space="preserve"> </v>
      </c>
      <c r="C6437" s="477"/>
      <c r="D6437" s="526"/>
      <c r="E6437" s="529"/>
      <c r="F6437" s="529"/>
      <c r="G6437" s="530"/>
      <c r="H6437" s="530"/>
      <c r="I6437" s="532"/>
      <c r="J6437" s="531" t="e">
        <f>VLOOKUP(K6437,'[11]CONSOLIDADO PLAN DESARROLLO'!$DK$9:$DM6733,3,0)</f>
        <v>#N/A</v>
      </c>
      <c r="K6437" s="532"/>
      <c r="L6437" s="531" t="str">
        <f>IF(K6437=0,"0-0",(VLOOKUP(K6437,'[11]CONSOLIDADO PLAN DESARROLLO'!$DK$9:$DM$305,2,0)))</f>
        <v>0-0</v>
      </c>
      <c r="M6437" s="532" t="str">
        <f t="shared" si="285"/>
        <v>0-0</v>
      </c>
      <c r="N6437" s="526"/>
      <c r="O6437" s="535"/>
      <c r="AC6437" s="274"/>
    </row>
    <row r="6438" spans="1:29" x14ac:dyDescent="0.2">
      <c r="A6438" s="528"/>
      <c r="B6438" s="477" t="str">
        <f t="shared" si="284"/>
        <v xml:space="preserve"> </v>
      </c>
      <c r="C6438" s="477"/>
      <c r="D6438" s="526"/>
      <c r="E6438" s="529"/>
      <c r="F6438" s="529"/>
      <c r="G6438" s="530"/>
      <c r="H6438" s="530"/>
      <c r="I6438" s="532"/>
      <c r="J6438" s="531" t="e">
        <f>VLOOKUP(K6438,'[11]CONSOLIDADO PLAN DESARROLLO'!$DK$9:$DM6734,3,0)</f>
        <v>#N/A</v>
      </c>
      <c r="K6438" s="532"/>
      <c r="L6438" s="531" t="str">
        <f>IF(K6438=0,"0-0",(VLOOKUP(K6438,'[11]CONSOLIDADO PLAN DESARROLLO'!$DK$9:$DM$305,2,0)))</f>
        <v>0-0</v>
      </c>
      <c r="M6438" s="532" t="str">
        <f t="shared" si="285"/>
        <v>0-0</v>
      </c>
      <c r="N6438" s="526"/>
      <c r="O6438" s="535"/>
      <c r="AC6438" s="274"/>
    </row>
    <row r="6439" spans="1:29" x14ac:dyDescent="0.2">
      <c r="A6439" s="528"/>
      <c r="B6439" s="477" t="str">
        <f t="shared" si="284"/>
        <v xml:space="preserve"> </v>
      </c>
      <c r="C6439" s="477"/>
      <c r="D6439" s="526"/>
      <c r="E6439" s="529"/>
      <c r="F6439" s="529"/>
      <c r="G6439" s="530"/>
      <c r="H6439" s="530"/>
      <c r="I6439" s="532"/>
      <c r="J6439" s="531" t="e">
        <f>VLOOKUP(K6439,'[11]CONSOLIDADO PLAN DESARROLLO'!$DK$9:$DM6735,3,0)</f>
        <v>#N/A</v>
      </c>
      <c r="K6439" s="532"/>
      <c r="L6439" s="531" t="str">
        <f>IF(K6439=0,"0-0",(VLOOKUP(K6439,'[11]CONSOLIDADO PLAN DESARROLLO'!$DK$9:$DM$305,2,0)))</f>
        <v>0-0</v>
      </c>
      <c r="M6439" s="532" t="str">
        <f t="shared" si="285"/>
        <v>0-0</v>
      </c>
      <c r="N6439" s="526"/>
      <c r="O6439" s="535"/>
      <c r="AC6439" s="274"/>
    </row>
    <row r="6440" spans="1:29" x14ac:dyDescent="0.2">
      <c r="A6440" s="528"/>
      <c r="B6440" s="477" t="str">
        <f t="shared" si="284"/>
        <v xml:space="preserve"> </v>
      </c>
      <c r="C6440" s="477"/>
      <c r="D6440" s="526"/>
      <c r="E6440" s="529"/>
      <c r="F6440" s="529"/>
      <c r="G6440" s="530"/>
      <c r="H6440" s="530"/>
      <c r="I6440" s="532"/>
      <c r="J6440" s="531" t="e">
        <f>VLOOKUP(K6440,'[11]CONSOLIDADO PLAN DESARROLLO'!$DK$9:$DM6736,3,0)</f>
        <v>#N/A</v>
      </c>
      <c r="K6440" s="532"/>
      <c r="L6440" s="531" t="str">
        <f>IF(K6440=0,"0-0",(VLOOKUP(K6440,'[11]CONSOLIDADO PLAN DESARROLLO'!$DK$9:$DM$305,2,0)))</f>
        <v>0-0</v>
      </c>
      <c r="M6440" s="532" t="str">
        <f t="shared" si="285"/>
        <v>0-0</v>
      </c>
      <c r="N6440" s="526"/>
      <c r="O6440" s="535"/>
      <c r="AC6440" s="274"/>
    </row>
    <row r="6441" spans="1:29" x14ac:dyDescent="0.2">
      <c r="A6441" s="528"/>
      <c r="B6441" s="477" t="str">
        <f t="shared" si="284"/>
        <v xml:space="preserve"> </v>
      </c>
      <c r="C6441" s="477"/>
      <c r="D6441" s="526"/>
      <c r="E6441" s="529"/>
      <c r="F6441" s="529"/>
      <c r="G6441" s="530"/>
      <c r="H6441" s="530"/>
      <c r="I6441" s="532"/>
      <c r="J6441" s="531" t="e">
        <f>VLOOKUP(K6441,'[11]CONSOLIDADO PLAN DESARROLLO'!$DK$9:$DM6737,3,0)</f>
        <v>#N/A</v>
      </c>
      <c r="K6441" s="532"/>
      <c r="L6441" s="531" t="str">
        <f>IF(K6441=0,"0-0",(VLOOKUP(K6441,'[11]CONSOLIDADO PLAN DESARROLLO'!$DK$9:$DM$305,2,0)))</f>
        <v>0-0</v>
      </c>
      <c r="M6441" s="532" t="str">
        <f t="shared" si="285"/>
        <v>0-0</v>
      </c>
      <c r="N6441" s="526"/>
      <c r="O6441" s="535"/>
      <c r="AC6441" s="274"/>
    </row>
    <row r="6442" spans="1:29" x14ac:dyDescent="0.2">
      <c r="A6442" s="528"/>
      <c r="B6442" s="477" t="str">
        <f t="shared" si="284"/>
        <v xml:space="preserve"> </v>
      </c>
      <c r="C6442" s="477"/>
      <c r="D6442" s="526"/>
      <c r="E6442" s="529"/>
      <c r="F6442" s="529"/>
      <c r="G6442" s="530"/>
      <c r="H6442" s="530"/>
      <c r="I6442" s="532"/>
      <c r="J6442" s="531" t="e">
        <f>VLOOKUP(K6442,'[11]CONSOLIDADO PLAN DESARROLLO'!$DK$9:$DM6738,3,0)</f>
        <v>#N/A</v>
      </c>
      <c r="K6442" s="532"/>
      <c r="L6442" s="531" t="str">
        <f>IF(K6442=0,"0-0",(VLOOKUP(K6442,'[11]CONSOLIDADO PLAN DESARROLLO'!$DK$9:$DM$305,2,0)))</f>
        <v>0-0</v>
      </c>
      <c r="M6442" s="532" t="str">
        <f t="shared" si="285"/>
        <v>0-0</v>
      </c>
      <c r="N6442" s="526"/>
      <c r="O6442" s="535"/>
      <c r="AC6442" s="274"/>
    </row>
    <row r="6443" spans="1:29" x14ac:dyDescent="0.2">
      <c r="A6443" s="528"/>
      <c r="B6443" s="477" t="str">
        <f t="shared" si="284"/>
        <v xml:space="preserve"> </v>
      </c>
      <c r="C6443" s="477"/>
      <c r="D6443" s="526"/>
      <c r="E6443" s="529"/>
      <c r="F6443" s="529"/>
      <c r="G6443" s="530"/>
      <c r="H6443" s="530"/>
      <c r="I6443" s="532"/>
      <c r="J6443" s="531" t="e">
        <f>VLOOKUP(K6443,'[11]CONSOLIDADO PLAN DESARROLLO'!$DK$9:$DM6739,3,0)</f>
        <v>#N/A</v>
      </c>
      <c r="K6443" s="532"/>
      <c r="L6443" s="531" t="str">
        <f>IF(K6443=0,"0-0",(VLOOKUP(K6443,'[11]CONSOLIDADO PLAN DESARROLLO'!$DK$9:$DM$305,2,0)))</f>
        <v>0-0</v>
      </c>
      <c r="M6443" s="532" t="str">
        <f t="shared" si="285"/>
        <v>0-0</v>
      </c>
      <c r="N6443" s="526"/>
      <c r="O6443" s="535"/>
      <c r="AC6443" s="274"/>
    </row>
    <row r="6444" spans="1:29" x14ac:dyDescent="0.2">
      <c r="A6444" s="528"/>
      <c r="B6444" s="477" t="str">
        <f t="shared" si="284"/>
        <v xml:space="preserve"> </v>
      </c>
      <c r="C6444" s="477"/>
      <c r="D6444" s="526"/>
      <c r="E6444" s="529"/>
      <c r="F6444" s="529"/>
      <c r="G6444" s="530"/>
      <c r="H6444" s="530"/>
      <c r="I6444" s="532"/>
      <c r="J6444" s="531" t="e">
        <f>VLOOKUP(K6444,'[11]CONSOLIDADO PLAN DESARROLLO'!$DK$9:$DM6740,3,0)</f>
        <v>#N/A</v>
      </c>
      <c r="K6444" s="532"/>
      <c r="L6444" s="531" t="str">
        <f>IF(K6444=0,"0-0",(VLOOKUP(K6444,'[11]CONSOLIDADO PLAN DESARROLLO'!$DK$9:$DM$305,2,0)))</f>
        <v>0-0</v>
      </c>
      <c r="M6444" s="532" t="str">
        <f t="shared" si="285"/>
        <v>0-0</v>
      </c>
      <c r="N6444" s="526"/>
      <c r="O6444" s="535"/>
      <c r="AC6444" s="274"/>
    </row>
    <row r="6445" spans="1:29" x14ac:dyDescent="0.2">
      <c r="A6445" s="528"/>
      <c r="B6445" s="477" t="str">
        <f t="shared" si="284"/>
        <v xml:space="preserve"> </v>
      </c>
      <c r="C6445" s="477"/>
      <c r="D6445" s="526"/>
      <c r="E6445" s="529"/>
      <c r="F6445" s="529"/>
      <c r="G6445" s="530"/>
      <c r="H6445" s="530"/>
      <c r="I6445" s="532"/>
      <c r="J6445" s="531" t="e">
        <f>VLOOKUP(K6445,'[11]CONSOLIDADO PLAN DESARROLLO'!$DK$9:$DM6741,3,0)</f>
        <v>#N/A</v>
      </c>
      <c r="K6445" s="532"/>
      <c r="L6445" s="531" t="str">
        <f>IF(K6445=0,"0-0",(VLOOKUP(K6445,'[11]CONSOLIDADO PLAN DESARROLLO'!$DK$9:$DM$305,2,0)))</f>
        <v>0-0</v>
      </c>
      <c r="M6445" s="532" t="str">
        <f t="shared" si="285"/>
        <v>0-0</v>
      </c>
      <c r="N6445" s="526"/>
      <c r="O6445" s="535"/>
      <c r="AC6445" s="274"/>
    </row>
    <row r="6446" spans="1:29" x14ac:dyDescent="0.2">
      <c r="A6446" s="528"/>
      <c r="B6446" s="477" t="str">
        <f t="shared" si="284"/>
        <v xml:space="preserve"> </v>
      </c>
      <c r="C6446" s="477"/>
      <c r="D6446" s="526"/>
      <c r="E6446" s="529"/>
      <c r="F6446" s="529"/>
      <c r="G6446" s="530"/>
      <c r="H6446" s="530"/>
      <c r="I6446" s="532"/>
      <c r="J6446" s="531" t="e">
        <f>VLOOKUP(K6446,'[11]CONSOLIDADO PLAN DESARROLLO'!$DK$9:$DM6742,3,0)</f>
        <v>#N/A</v>
      </c>
      <c r="K6446" s="532"/>
      <c r="L6446" s="531" t="str">
        <f>IF(K6446=0,"0-0",(VLOOKUP(K6446,'[11]CONSOLIDADO PLAN DESARROLLO'!$DK$9:$DM$305,2,0)))</f>
        <v>0-0</v>
      </c>
      <c r="M6446" s="532" t="str">
        <f t="shared" si="285"/>
        <v>0-0</v>
      </c>
      <c r="N6446" s="526"/>
      <c r="O6446" s="535"/>
      <c r="AC6446" s="274"/>
    </row>
    <row r="6447" spans="1:29" x14ac:dyDescent="0.2">
      <c r="A6447" s="528"/>
      <c r="B6447" s="477" t="str">
        <f t="shared" si="284"/>
        <v xml:space="preserve"> </v>
      </c>
      <c r="C6447" s="477"/>
      <c r="D6447" s="526"/>
      <c r="E6447" s="529"/>
      <c r="F6447" s="529"/>
      <c r="G6447" s="530"/>
      <c r="H6447" s="530"/>
      <c r="I6447" s="532"/>
      <c r="J6447" s="531" t="e">
        <f>VLOOKUP(K6447,'[11]CONSOLIDADO PLAN DESARROLLO'!$DK$9:$DM6743,3,0)</f>
        <v>#N/A</v>
      </c>
      <c r="K6447" s="532"/>
      <c r="L6447" s="531" t="str">
        <f>IF(K6447=0,"0-0",(VLOOKUP(K6447,'[11]CONSOLIDADO PLAN DESARROLLO'!$DK$9:$DM$305,2,0)))</f>
        <v>0-0</v>
      </c>
      <c r="M6447" s="532" t="str">
        <f t="shared" si="285"/>
        <v>0-0</v>
      </c>
      <c r="N6447" s="526"/>
      <c r="O6447" s="535"/>
      <c r="AC6447" s="274"/>
    </row>
    <row r="6448" spans="1:29" x14ac:dyDescent="0.2">
      <c r="A6448" s="528"/>
      <c r="B6448" s="477" t="str">
        <f t="shared" si="284"/>
        <v xml:space="preserve"> </v>
      </c>
      <c r="C6448" s="477"/>
      <c r="D6448" s="526"/>
      <c r="E6448" s="529"/>
      <c r="F6448" s="529"/>
      <c r="G6448" s="530"/>
      <c r="H6448" s="530"/>
      <c r="I6448" s="532"/>
      <c r="J6448" s="531" t="e">
        <f>VLOOKUP(K6448,'[11]CONSOLIDADO PLAN DESARROLLO'!$DK$9:$DM6744,3,0)</f>
        <v>#N/A</v>
      </c>
      <c r="K6448" s="532"/>
      <c r="L6448" s="531" t="str">
        <f>IF(K6448=0,"0-0",(VLOOKUP(K6448,'[11]CONSOLIDADO PLAN DESARROLLO'!$DK$9:$DM$305,2,0)))</f>
        <v>0-0</v>
      </c>
      <c r="M6448" s="532" t="str">
        <f t="shared" si="285"/>
        <v>0-0</v>
      </c>
      <c r="N6448" s="526"/>
      <c r="O6448" s="535"/>
      <c r="AC6448" s="274"/>
    </row>
    <row r="6449" spans="1:29" x14ac:dyDescent="0.2">
      <c r="A6449" s="528"/>
      <c r="B6449" s="477" t="str">
        <f t="shared" si="284"/>
        <v xml:space="preserve"> </v>
      </c>
      <c r="C6449" s="477"/>
      <c r="D6449" s="526"/>
      <c r="E6449" s="529"/>
      <c r="F6449" s="529"/>
      <c r="G6449" s="530"/>
      <c r="H6449" s="530"/>
      <c r="I6449" s="532"/>
      <c r="J6449" s="531" t="e">
        <f>VLOOKUP(K6449,'[11]CONSOLIDADO PLAN DESARROLLO'!$DK$9:$DM6745,3,0)</f>
        <v>#N/A</v>
      </c>
      <c r="K6449" s="532"/>
      <c r="L6449" s="531" t="str">
        <f>IF(K6449=0,"0-0",(VLOOKUP(K6449,'[11]CONSOLIDADO PLAN DESARROLLO'!$DK$9:$DM$305,2,0)))</f>
        <v>0-0</v>
      </c>
      <c r="M6449" s="532" t="str">
        <f t="shared" si="285"/>
        <v>0-0</v>
      </c>
      <c r="N6449" s="526"/>
      <c r="O6449" s="535"/>
      <c r="AC6449" s="274"/>
    </row>
    <row r="6450" spans="1:29" x14ac:dyDescent="0.2">
      <c r="A6450" s="528"/>
      <c r="B6450" s="477" t="str">
        <f t="shared" si="284"/>
        <v xml:space="preserve"> </v>
      </c>
      <c r="C6450" s="477"/>
      <c r="D6450" s="526"/>
      <c r="E6450" s="529"/>
      <c r="F6450" s="529"/>
      <c r="G6450" s="530"/>
      <c r="H6450" s="530"/>
      <c r="I6450" s="532"/>
      <c r="J6450" s="531" t="e">
        <f>VLOOKUP(K6450,'[11]CONSOLIDADO PLAN DESARROLLO'!$DK$9:$DM6746,3,0)</f>
        <v>#N/A</v>
      </c>
      <c r="K6450" s="532"/>
      <c r="L6450" s="531" t="str">
        <f>IF(K6450=0,"0-0",(VLOOKUP(K6450,'[11]CONSOLIDADO PLAN DESARROLLO'!$DK$9:$DM$305,2,0)))</f>
        <v>0-0</v>
      </c>
      <c r="M6450" s="532" t="str">
        <f t="shared" si="285"/>
        <v>0-0</v>
      </c>
      <c r="N6450" s="526"/>
      <c r="O6450" s="535"/>
      <c r="AC6450" s="274"/>
    </row>
    <row r="6451" spans="1:29" x14ac:dyDescent="0.2">
      <c r="A6451" s="528"/>
      <c r="B6451" s="477" t="str">
        <f t="shared" si="284"/>
        <v xml:space="preserve"> </v>
      </c>
      <c r="C6451" s="477"/>
      <c r="D6451" s="526"/>
      <c r="E6451" s="529"/>
      <c r="F6451" s="529"/>
      <c r="G6451" s="530"/>
      <c r="H6451" s="530"/>
      <c r="I6451" s="532"/>
      <c r="J6451" s="531" t="e">
        <f>VLOOKUP(K6451,'[11]CONSOLIDADO PLAN DESARROLLO'!$DK$9:$DM6747,3,0)</f>
        <v>#N/A</v>
      </c>
      <c r="K6451" s="532"/>
      <c r="L6451" s="531" t="str">
        <f>IF(K6451=0,"0-0",(VLOOKUP(K6451,'[11]CONSOLIDADO PLAN DESARROLLO'!$DK$9:$DM$305,2,0)))</f>
        <v>0-0</v>
      </c>
      <c r="M6451" s="532" t="str">
        <f t="shared" si="285"/>
        <v>0-0</v>
      </c>
      <c r="N6451" s="526"/>
      <c r="O6451" s="535"/>
      <c r="AC6451" s="274"/>
    </row>
    <row r="6452" spans="1:29" x14ac:dyDescent="0.2">
      <c r="A6452" s="528"/>
      <c r="B6452" s="477" t="str">
        <f t="shared" si="284"/>
        <v xml:space="preserve"> </v>
      </c>
      <c r="C6452" s="477"/>
      <c r="D6452" s="526"/>
      <c r="E6452" s="529"/>
      <c r="F6452" s="529"/>
      <c r="G6452" s="530"/>
      <c r="H6452" s="530"/>
      <c r="I6452" s="532"/>
      <c r="J6452" s="531" t="e">
        <f>VLOOKUP(K6452,'[11]CONSOLIDADO PLAN DESARROLLO'!$DK$9:$DM6748,3,0)</f>
        <v>#N/A</v>
      </c>
      <c r="K6452" s="532"/>
      <c r="L6452" s="531" t="str">
        <f>IF(K6452=0,"0-0",(VLOOKUP(K6452,'[11]CONSOLIDADO PLAN DESARROLLO'!$DK$9:$DM$305,2,0)))</f>
        <v>0-0</v>
      </c>
      <c r="M6452" s="532" t="str">
        <f t="shared" si="285"/>
        <v>0-0</v>
      </c>
      <c r="N6452" s="526"/>
      <c r="O6452" s="535"/>
      <c r="AC6452" s="274"/>
    </row>
    <row r="6453" spans="1:29" x14ac:dyDescent="0.2">
      <c r="A6453" s="528"/>
      <c r="B6453" s="477" t="str">
        <f t="shared" si="284"/>
        <v xml:space="preserve"> </v>
      </c>
      <c r="C6453" s="477"/>
      <c r="D6453" s="526"/>
      <c r="E6453" s="529"/>
      <c r="F6453" s="529"/>
      <c r="G6453" s="530"/>
      <c r="H6453" s="530"/>
      <c r="I6453" s="532"/>
      <c r="J6453" s="531" t="e">
        <f>VLOOKUP(K6453,'[11]CONSOLIDADO PLAN DESARROLLO'!$DK$9:$DM6749,3,0)</f>
        <v>#N/A</v>
      </c>
      <c r="K6453" s="532"/>
      <c r="L6453" s="531" t="str">
        <f>IF(K6453=0,"0-0",(VLOOKUP(K6453,'[11]CONSOLIDADO PLAN DESARROLLO'!$DK$9:$DM$305,2,0)))</f>
        <v>0-0</v>
      </c>
      <c r="M6453" s="532" t="str">
        <f t="shared" si="285"/>
        <v>0-0</v>
      </c>
      <c r="N6453" s="526"/>
      <c r="O6453" s="535"/>
      <c r="AC6453" s="274"/>
    </row>
    <row r="6454" spans="1:29" x14ac:dyDescent="0.2">
      <c r="A6454" s="528"/>
      <c r="B6454" s="477" t="str">
        <f t="shared" si="284"/>
        <v xml:space="preserve"> </v>
      </c>
      <c r="C6454" s="477"/>
      <c r="D6454" s="526"/>
      <c r="E6454" s="529"/>
      <c r="F6454" s="529"/>
      <c r="G6454" s="530"/>
      <c r="H6454" s="530"/>
      <c r="I6454" s="532"/>
      <c r="J6454" s="531" t="e">
        <f>VLOOKUP(K6454,'[11]CONSOLIDADO PLAN DESARROLLO'!$DK$9:$DM6750,3,0)</f>
        <v>#N/A</v>
      </c>
      <c r="K6454" s="532"/>
      <c r="L6454" s="531" t="str">
        <f>IF(K6454=0,"0-0",(VLOOKUP(K6454,'[11]CONSOLIDADO PLAN DESARROLLO'!$DK$9:$DM$305,2,0)))</f>
        <v>0-0</v>
      </c>
      <c r="M6454" s="532" t="str">
        <f t="shared" si="285"/>
        <v>0-0</v>
      </c>
      <c r="N6454" s="526"/>
      <c r="O6454" s="535"/>
      <c r="AC6454" s="274"/>
    </row>
    <row r="6455" spans="1:29" x14ac:dyDescent="0.2">
      <c r="A6455" s="528"/>
      <c r="B6455" s="477" t="str">
        <f t="shared" si="284"/>
        <v xml:space="preserve"> </v>
      </c>
      <c r="C6455" s="477"/>
      <c r="D6455" s="526"/>
      <c r="E6455" s="529"/>
      <c r="F6455" s="529"/>
      <c r="G6455" s="530"/>
      <c r="H6455" s="530"/>
      <c r="I6455" s="532"/>
      <c r="J6455" s="531" t="e">
        <f>VLOOKUP(K6455,'[11]CONSOLIDADO PLAN DESARROLLO'!$DK$9:$DM6751,3,0)</f>
        <v>#N/A</v>
      </c>
      <c r="K6455" s="532"/>
      <c r="L6455" s="531" t="str">
        <f>IF(K6455=0,"0-0",(VLOOKUP(K6455,'[11]CONSOLIDADO PLAN DESARROLLO'!$DK$9:$DM$305,2,0)))</f>
        <v>0-0</v>
      </c>
      <c r="M6455" s="532" t="str">
        <f t="shared" si="285"/>
        <v>0-0</v>
      </c>
      <c r="N6455" s="526"/>
      <c r="O6455" s="535"/>
      <c r="AC6455" s="274"/>
    </row>
    <row r="6456" spans="1:29" x14ac:dyDescent="0.2">
      <c r="A6456" s="528"/>
      <c r="B6456" s="477" t="str">
        <f t="shared" si="284"/>
        <v xml:space="preserve"> </v>
      </c>
      <c r="C6456" s="477"/>
      <c r="D6456" s="526"/>
      <c r="E6456" s="529"/>
      <c r="F6456" s="529"/>
      <c r="G6456" s="530"/>
      <c r="H6456" s="530"/>
      <c r="I6456" s="532"/>
      <c r="J6456" s="531" t="e">
        <f>VLOOKUP(K6456,'[11]CONSOLIDADO PLAN DESARROLLO'!$DK$9:$DM6752,3,0)</f>
        <v>#N/A</v>
      </c>
      <c r="K6456" s="532"/>
      <c r="L6456" s="531" t="str">
        <f>IF(K6456=0,"0-0",(VLOOKUP(K6456,'[11]CONSOLIDADO PLAN DESARROLLO'!$DK$9:$DM$305,2,0)))</f>
        <v>0-0</v>
      </c>
      <c r="M6456" s="532" t="str">
        <f t="shared" si="285"/>
        <v>0-0</v>
      </c>
      <c r="N6456" s="526"/>
      <c r="O6456" s="535"/>
      <c r="AC6456" s="274"/>
    </row>
    <row r="6457" spans="1:29" x14ac:dyDescent="0.2">
      <c r="A6457" s="528"/>
      <c r="B6457" s="477" t="str">
        <f t="shared" si="284"/>
        <v xml:space="preserve"> </v>
      </c>
      <c r="C6457" s="477"/>
      <c r="D6457" s="526"/>
      <c r="E6457" s="529"/>
      <c r="F6457" s="529"/>
      <c r="G6457" s="530"/>
      <c r="H6457" s="530"/>
      <c r="I6457" s="532"/>
      <c r="J6457" s="531" t="e">
        <f>VLOOKUP(K6457,'[11]CONSOLIDADO PLAN DESARROLLO'!$DK$9:$DM6753,3,0)</f>
        <v>#N/A</v>
      </c>
      <c r="K6457" s="532"/>
      <c r="L6457" s="531" t="str">
        <f>IF(K6457=0,"0-0",(VLOOKUP(K6457,'[11]CONSOLIDADO PLAN DESARROLLO'!$DK$9:$DM$305,2,0)))</f>
        <v>0-0</v>
      </c>
      <c r="M6457" s="532" t="str">
        <f t="shared" si="285"/>
        <v>0-0</v>
      </c>
      <c r="N6457" s="526"/>
      <c r="O6457" s="535"/>
      <c r="AC6457" s="274"/>
    </row>
    <row r="6458" spans="1:29" x14ac:dyDescent="0.2">
      <c r="A6458" s="528"/>
      <c r="B6458" s="477" t="str">
        <f t="shared" si="284"/>
        <v xml:space="preserve"> </v>
      </c>
      <c r="C6458" s="477"/>
      <c r="D6458" s="526"/>
      <c r="E6458" s="529"/>
      <c r="F6458" s="529"/>
      <c r="G6458" s="530"/>
      <c r="H6458" s="530"/>
      <c r="I6458" s="532"/>
      <c r="J6458" s="531" t="e">
        <f>VLOOKUP(K6458,'[11]CONSOLIDADO PLAN DESARROLLO'!$DK$9:$DM6754,3,0)</f>
        <v>#N/A</v>
      </c>
      <c r="K6458" s="532"/>
      <c r="L6458" s="531" t="str">
        <f>IF(K6458=0,"0-0",(VLOOKUP(K6458,'[11]CONSOLIDADO PLAN DESARROLLO'!$DK$9:$DM$305,2,0)))</f>
        <v>0-0</v>
      </c>
      <c r="M6458" s="532" t="str">
        <f t="shared" si="285"/>
        <v>0-0</v>
      </c>
      <c r="N6458" s="526"/>
      <c r="O6458" s="535"/>
      <c r="AC6458" s="274"/>
    </row>
    <row r="6459" spans="1:29" x14ac:dyDescent="0.2">
      <c r="A6459" s="528"/>
      <c r="B6459" s="477" t="str">
        <f t="shared" si="284"/>
        <v xml:space="preserve"> </v>
      </c>
      <c r="C6459" s="477"/>
      <c r="D6459" s="526"/>
      <c r="E6459" s="529"/>
      <c r="F6459" s="529"/>
      <c r="G6459" s="530"/>
      <c r="H6459" s="530"/>
      <c r="I6459" s="532"/>
      <c r="J6459" s="531" t="e">
        <f>VLOOKUP(K6459,'[11]CONSOLIDADO PLAN DESARROLLO'!$DK$9:$DM6755,3,0)</f>
        <v>#N/A</v>
      </c>
      <c r="K6459" s="532"/>
      <c r="L6459" s="531" t="str">
        <f>IF(K6459=0,"0-0",(VLOOKUP(K6459,'[11]CONSOLIDADO PLAN DESARROLLO'!$DK$9:$DM$305,2,0)))</f>
        <v>0-0</v>
      </c>
      <c r="M6459" s="532" t="str">
        <f t="shared" si="285"/>
        <v>0-0</v>
      </c>
      <c r="N6459" s="526"/>
      <c r="O6459" s="535"/>
      <c r="AC6459" s="274"/>
    </row>
    <row r="6460" spans="1:29" x14ac:dyDescent="0.2">
      <c r="A6460" s="528"/>
      <c r="B6460" s="477" t="str">
        <f t="shared" si="284"/>
        <v xml:space="preserve"> </v>
      </c>
      <c r="C6460" s="477"/>
      <c r="D6460" s="526"/>
      <c r="E6460" s="529"/>
      <c r="F6460" s="529"/>
      <c r="G6460" s="530"/>
      <c r="H6460" s="530"/>
      <c r="I6460" s="532"/>
      <c r="J6460" s="531" t="e">
        <f>VLOOKUP(K6460,'[11]CONSOLIDADO PLAN DESARROLLO'!$DK$9:$DM6756,3,0)</f>
        <v>#N/A</v>
      </c>
      <c r="K6460" s="532"/>
      <c r="L6460" s="531" t="str">
        <f>IF(K6460=0,"0-0",(VLOOKUP(K6460,'[11]CONSOLIDADO PLAN DESARROLLO'!$DK$9:$DM$305,2,0)))</f>
        <v>0-0</v>
      </c>
      <c r="M6460" s="532" t="str">
        <f t="shared" si="285"/>
        <v>0-0</v>
      </c>
      <c r="N6460" s="526"/>
      <c r="O6460" s="535"/>
      <c r="AC6460" s="274"/>
    </row>
    <row r="6461" spans="1:29" x14ac:dyDescent="0.2">
      <c r="A6461" s="528"/>
      <c r="B6461" s="477" t="str">
        <f t="shared" si="284"/>
        <v xml:space="preserve"> </v>
      </c>
      <c r="C6461" s="477"/>
      <c r="D6461" s="526"/>
      <c r="E6461" s="529"/>
      <c r="F6461" s="529"/>
      <c r="G6461" s="530"/>
      <c r="H6461" s="530"/>
      <c r="I6461" s="532"/>
      <c r="J6461" s="531" t="e">
        <f>VLOOKUP(K6461,'[11]CONSOLIDADO PLAN DESARROLLO'!$DK$9:$DM6757,3,0)</f>
        <v>#N/A</v>
      </c>
      <c r="K6461" s="532"/>
      <c r="L6461" s="531" t="str">
        <f>IF(K6461=0,"0-0",(VLOOKUP(K6461,'[11]CONSOLIDADO PLAN DESARROLLO'!$DK$9:$DM$305,2,0)))</f>
        <v>0-0</v>
      </c>
      <c r="M6461" s="532" t="str">
        <f t="shared" si="285"/>
        <v>0-0</v>
      </c>
      <c r="N6461" s="526"/>
      <c r="O6461" s="535"/>
      <c r="AC6461" s="274"/>
    </row>
    <row r="6462" spans="1:29" x14ac:dyDescent="0.2">
      <c r="A6462" s="528"/>
      <c r="B6462" s="477" t="str">
        <f t="shared" si="284"/>
        <v xml:space="preserve"> </v>
      </c>
      <c r="C6462" s="477"/>
      <c r="D6462" s="526"/>
      <c r="E6462" s="529"/>
      <c r="F6462" s="529"/>
      <c r="G6462" s="530"/>
      <c r="H6462" s="530"/>
      <c r="I6462" s="532"/>
      <c r="J6462" s="531" t="e">
        <f>VLOOKUP(K6462,'[11]CONSOLIDADO PLAN DESARROLLO'!$DK$9:$DM6758,3,0)</f>
        <v>#N/A</v>
      </c>
      <c r="K6462" s="532"/>
      <c r="L6462" s="531" t="str">
        <f>IF(K6462=0,"0-0",(VLOOKUP(K6462,'[11]CONSOLIDADO PLAN DESARROLLO'!$DK$9:$DM$305,2,0)))</f>
        <v>0-0</v>
      </c>
      <c r="M6462" s="532" t="str">
        <f t="shared" si="285"/>
        <v>0-0</v>
      </c>
      <c r="N6462" s="526"/>
      <c r="O6462" s="535"/>
      <c r="AC6462" s="274"/>
    </row>
    <row r="6463" spans="1:29" x14ac:dyDescent="0.2">
      <c r="A6463" s="528"/>
      <c r="B6463" s="477" t="str">
        <f t="shared" si="284"/>
        <v xml:space="preserve"> </v>
      </c>
      <c r="C6463" s="477"/>
      <c r="D6463" s="526"/>
      <c r="E6463" s="529"/>
      <c r="F6463" s="529"/>
      <c r="G6463" s="530"/>
      <c r="H6463" s="530"/>
      <c r="I6463" s="532"/>
      <c r="J6463" s="531" t="e">
        <f>VLOOKUP(K6463,'[11]CONSOLIDADO PLAN DESARROLLO'!$DK$9:$DM6759,3,0)</f>
        <v>#N/A</v>
      </c>
      <c r="K6463" s="532"/>
      <c r="L6463" s="531" t="str">
        <f>IF(K6463=0,"0-0",(VLOOKUP(K6463,'[11]CONSOLIDADO PLAN DESARROLLO'!$DK$9:$DM$305,2,0)))</f>
        <v>0-0</v>
      </c>
      <c r="M6463" s="532" t="str">
        <f t="shared" si="285"/>
        <v>0-0</v>
      </c>
      <c r="N6463" s="526"/>
      <c r="O6463" s="535"/>
      <c r="AC6463" s="274"/>
    </row>
    <row r="6464" spans="1:29" x14ac:dyDescent="0.2">
      <c r="A6464" s="528"/>
      <c r="B6464" s="477" t="str">
        <f t="shared" si="284"/>
        <v xml:space="preserve"> </v>
      </c>
      <c r="C6464" s="477"/>
      <c r="D6464" s="526"/>
      <c r="E6464" s="529"/>
      <c r="F6464" s="529"/>
      <c r="G6464" s="530"/>
      <c r="H6464" s="530"/>
      <c r="I6464" s="532"/>
      <c r="J6464" s="531" t="e">
        <f>VLOOKUP(K6464,'[11]CONSOLIDADO PLAN DESARROLLO'!$DK$9:$DM6760,3,0)</f>
        <v>#N/A</v>
      </c>
      <c r="K6464" s="532"/>
      <c r="L6464" s="531" t="str">
        <f>IF(K6464=0,"0-0",(VLOOKUP(K6464,'[11]CONSOLIDADO PLAN DESARROLLO'!$DK$9:$DM$305,2,0)))</f>
        <v>0-0</v>
      </c>
      <c r="M6464" s="532" t="str">
        <f t="shared" si="285"/>
        <v>0-0</v>
      </c>
      <c r="N6464" s="526"/>
      <c r="O6464" s="535"/>
      <c r="AC6464" s="274"/>
    </row>
    <row r="6465" spans="1:29" x14ac:dyDescent="0.2">
      <c r="A6465" s="528"/>
      <c r="B6465" s="477" t="str">
        <f t="shared" si="284"/>
        <v xml:space="preserve"> </v>
      </c>
      <c r="C6465" s="477"/>
      <c r="D6465" s="526"/>
      <c r="E6465" s="529"/>
      <c r="F6465" s="529"/>
      <c r="G6465" s="530"/>
      <c r="H6465" s="530"/>
      <c r="I6465" s="532"/>
      <c r="J6465" s="531" t="e">
        <f>VLOOKUP(K6465,'[11]CONSOLIDADO PLAN DESARROLLO'!$DK$9:$DM6761,3,0)</f>
        <v>#N/A</v>
      </c>
      <c r="K6465" s="532"/>
      <c r="L6465" s="531" t="str">
        <f>IF(K6465=0,"0-0",(VLOOKUP(K6465,'[11]CONSOLIDADO PLAN DESARROLLO'!$DK$9:$DM$305,2,0)))</f>
        <v>0-0</v>
      </c>
      <c r="M6465" s="532" t="str">
        <f t="shared" si="285"/>
        <v>0-0</v>
      </c>
      <c r="N6465" s="526"/>
      <c r="O6465" s="535"/>
      <c r="AC6465" s="274"/>
    </row>
    <row r="6466" spans="1:29" x14ac:dyDescent="0.2">
      <c r="A6466" s="528"/>
      <c r="B6466" s="477" t="str">
        <f t="shared" si="284"/>
        <v xml:space="preserve"> </v>
      </c>
      <c r="C6466" s="477"/>
      <c r="D6466" s="526"/>
      <c r="E6466" s="529"/>
      <c r="F6466" s="529"/>
      <c r="G6466" s="530"/>
      <c r="H6466" s="530"/>
      <c r="I6466" s="532"/>
      <c r="J6466" s="531" t="e">
        <f>VLOOKUP(K6466,'[11]CONSOLIDADO PLAN DESARROLLO'!$DK$9:$DM6762,3,0)</f>
        <v>#N/A</v>
      </c>
      <c r="K6466" s="532"/>
      <c r="L6466" s="531" t="str">
        <f>IF(K6466=0,"0-0",(VLOOKUP(K6466,'[11]CONSOLIDADO PLAN DESARROLLO'!$DK$9:$DM$305,2,0)))</f>
        <v>0-0</v>
      </c>
      <c r="M6466" s="532" t="str">
        <f t="shared" si="285"/>
        <v>0-0</v>
      </c>
      <c r="N6466" s="526"/>
      <c r="O6466" s="535"/>
      <c r="AC6466" s="274"/>
    </row>
    <row r="6467" spans="1:29" x14ac:dyDescent="0.2">
      <c r="A6467" s="528"/>
      <c r="B6467" s="477" t="str">
        <f t="shared" ref="B6467:B6530" si="286">+CONCATENATE(C6467," ",(LEFT(I6467,(3))))</f>
        <v xml:space="preserve"> </v>
      </c>
      <c r="C6467" s="477"/>
      <c r="D6467" s="526"/>
      <c r="E6467" s="529"/>
      <c r="F6467" s="529"/>
      <c r="G6467" s="530"/>
      <c r="H6467" s="530"/>
      <c r="I6467" s="532"/>
      <c r="J6467" s="531" t="e">
        <f>VLOOKUP(K6467,'[11]CONSOLIDADO PLAN DESARROLLO'!$DK$9:$DM6763,3,0)</f>
        <v>#N/A</v>
      </c>
      <c r="K6467" s="532"/>
      <c r="L6467" s="531" t="str">
        <f>IF(K6467=0,"0-0",(VLOOKUP(K6467,'[11]CONSOLIDADO PLAN DESARROLLO'!$DK$9:$DM$305,2,0)))</f>
        <v>0-0</v>
      </c>
      <c r="M6467" s="532" t="str">
        <f t="shared" ref="M6467:M6530" si="287">IF(I6467=0,"0-0",(VLOOKUP(I6467,$Q$2:$V$191,$P$1,0)))</f>
        <v>0-0</v>
      </c>
      <c r="N6467" s="526"/>
      <c r="O6467" s="535"/>
      <c r="AC6467" s="274"/>
    </row>
    <row r="6468" spans="1:29" x14ac:dyDescent="0.2">
      <c r="A6468" s="528"/>
      <c r="B6468" s="477" t="str">
        <f t="shared" si="286"/>
        <v xml:space="preserve"> </v>
      </c>
      <c r="C6468" s="477"/>
      <c r="D6468" s="526"/>
      <c r="E6468" s="529"/>
      <c r="F6468" s="529"/>
      <c r="G6468" s="530"/>
      <c r="H6468" s="530"/>
      <c r="I6468" s="532"/>
      <c r="J6468" s="531" t="e">
        <f>VLOOKUP(K6468,'[11]CONSOLIDADO PLAN DESARROLLO'!$DK$9:$DM6764,3,0)</f>
        <v>#N/A</v>
      </c>
      <c r="K6468" s="532"/>
      <c r="L6468" s="531" t="str">
        <f>IF(K6468=0,"0-0",(VLOOKUP(K6468,'[11]CONSOLIDADO PLAN DESARROLLO'!$DK$9:$DM$305,2,0)))</f>
        <v>0-0</v>
      </c>
      <c r="M6468" s="532" t="str">
        <f t="shared" si="287"/>
        <v>0-0</v>
      </c>
      <c r="N6468" s="526"/>
      <c r="O6468" s="535"/>
      <c r="AC6468" s="274"/>
    </row>
    <row r="6469" spans="1:29" x14ac:dyDescent="0.2">
      <c r="A6469" s="528"/>
      <c r="B6469" s="477" t="str">
        <f t="shared" si="286"/>
        <v xml:space="preserve"> </v>
      </c>
      <c r="C6469" s="477"/>
      <c r="D6469" s="526"/>
      <c r="E6469" s="529"/>
      <c r="F6469" s="529"/>
      <c r="G6469" s="530"/>
      <c r="H6469" s="530"/>
      <c r="I6469" s="532"/>
      <c r="J6469" s="531" t="e">
        <f>VLOOKUP(K6469,'[11]CONSOLIDADO PLAN DESARROLLO'!$DK$9:$DM6765,3,0)</f>
        <v>#N/A</v>
      </c>
      <c r="K6469" s="532"/>
      <c r="L6469" s="531" t="str">
        <f>IF(K6469=0,"0-0",(VLOOKUP(K6469,'[11]CONSOLIDADO PLAN DESARROLLO'!$DK$9:$DM$305,2,0)))</f>
        <v>0-0</v>
      </c>
      <c r="M6469" s="532" t="str">
        <f t="shared" si="287"/>
        <v>0-0</v>
      </c>
      <c r="N6469" s="526"/>
      <c r="O6469" s="535"/>
      <c r="AC6469" s="274"/>
    </row>
    <row r="6470" spans="1:29" x14ac:dyDescent="0.2">
      <c r="A6470" s="528"/>
      <c r="B6470" s="477" t="str">
        <f t="shared" si="286"/>
        <v xml:space="preserve"> </v>
      </c>
      <c r="C6470" s="477"/>
      <c r="D6470" s="526"/>
      <c r="E6470" s="529"/>
      <c r="F6470" s="529"/>
      <c r="G6470" s="530"/>
      <c r="H6470" s="530"/>
      <c r="I6470" s="532"/>
      <c r="J6470" s="531" t="e">
        <f>VLOOKUP(K6470,'[11]CONSOLIDADO PLAN DESARROLLO'!$DK$9:$DM6766,3,0)</f>
        <v>#N/A</v>
      </c>
      <c r="K6470" s="532"/>
      <c r="L6470" s="531" t="str">
        <f>IF(K6470=0,"0-0",(VLOOKUP(K6470,'[11]CONSOLIDADO PLAN DESARROLLO'!$DK$9:$DM$305,2,0)))</f>
        <v>0-0</v>
      </c>
      <c r="M6470" s="532" t="str">
        <f t="shared" si="287"/>
        <v>0-0</v>
      </c>
      <c r="N6470" s="526"/>
      <c r="O6470" s="535"/>
      <c r="AC6470" s="274"/>
    </row>
    <row r="6471" spans="1:29" x14ac:dyDescent="0.2">
      <c r="A6471" s="528"/>
      <c r="B6471" s="477" t="str">
        <f t="shared" si="286"/>
        <v xml:space="preserve"> </v>
      </c>
      <c r="C6471" s="477"/>
      <c r="D6471" s="526"/>
      <c r="E6471" s="529"/>
      <c r="F6471" s="529"/>
      <c r="G6471" s="530"/>
      <c r="H6471" s="530"/>
      <c r="I6471" s="532"/>
      <c r="J6471" s="531" t="e">
        <f>VLOOKUP(K6471,'[11]CONSOLIDADO PLAN DESARROLLO'!$DK$9:$DM6767,3,0)</f>
        <v>#N/A</v>
      </c>
      <c r="K6471" s="532"/>
      <c r="L6471" s="531" t="str">
        <f>IF(K6471=0,"0-0",(VLOOKUP(K6471,'[11]CONSOLIDADO PLAN DESARROLLO'!$DK$9:$DM$305,2,0)))</f>
        <v>0-0</v>
      </c>
      <c r="M6471" s="532" t="str">
        <f t="shared" si="287"/>
        <v>0-0</v>
      </c>
      <c r="N6471" s="526"/>
      <c r="O6471" s="535"/>
      <c r="AC6471" s="274"/>
    </row>
    <row r="6472" spans="1:29" x14ac:dyDescent="0.2">
      <c r="A6472" s="528"/>
      <c r="B6472" s="477" t="str">
        <f t="shared" si="286"/>
        <v xml:space="preserve"> </v>
      </c>
      <c r="C6472" s="477"/>
      <c r="D6472" s="526"/>
      <c r="E6472" s="529"/>
      <c r="F6472" s="529"/>
      <c r="G6472" s="530"/>
      <c r="H6472" s="530"/>
      <c r="I6472" s="532"/>
      <c r="J6472" s="531" t="e">
        <f>VLOOKUP(K6472,'[11]CONSOLIDADO PLAN DESARROLLO'!$DK$9:$DM6768,3,0)</f>
        <v>#N/A</v>
      </c>
      <c r="K6472" s="532"/>
      <c r="L6472" s="531" t="str">
        <f>IF(K6472=0,"0-0",(VLOOKUP(K6472,'[11]CONSOLIDADO PLAN DESARROLLO'!$DK$9:$DM$305,2,0)))</f>
        <v>0-0</v>
      </c>
      <c r="M6472" s="532" t="str">
        <f t="shared" si="287"/>
        <v>0-0</v>
      </c>
      <c r="N6472" s="526"/>
      <c r="O6472" s="535"/>
      <c r="AC6472" s="274"/>
    </row>
    <row r="6473" spans="1:29" x14ac:dyDescent="0.2">
      <c r="A6473" s="528"/>
      <c r="B6473" s="477" t="str">
        <f t="shared" si="286"/>
        <v xml:space="preserve"> </v>
      </c>
      <c r="C6473" s="477"/>
      <c r="D6473" s="526"/>
      <c r="E6473" s="529"/>
      <c r="F6473" s="529"/>
      <c r="G6473" s="530"/>
      <c r="H6473" s="530"/>
      <c r="I6473" s="532"/>
      <c r="J6473" s="531" t="e">
        <f>VLOOKUP(K6473,'[11]CONSOLIDADO PLAN DESARROLLO'!$DK$9:$DM6769,3,0)</f>
        <v>#N/A</v>
      </c>
      <c r="K6473" s="532"/>
      <c r="L6473" s="531" t="str">
        <f>IF(K6473=0,"0-0",(VLOOKUP(K6473,'[11]CONSOLIDADO PLAN DESARROLLO'!$DK$9:$DM$305,2,0)))</f>
        <v>0-0</v>
      </c>
      <c r="M6473" s="532" t="str">
        <f t="shared" si="287"/>
        <v>0-0</v>
      </c>
      <c r="N6473" s="526"/>
      <c r="O6473" s="535"/>
      <c r="AC6473" s="274"/>
    </row>
    <row r="6474" spans="1:29" x14ac:dyDescent="0.2">
      <c r="A6474" s="528"/>
      <c r="B6474" s="477" t="str">
        <f t="shared" si="286"/>
        <v xml:space="preserve"> </v>
      </c>
      <c r="C6474" s="477"/>
      <c r="D6474" s="526"/>
      <c r="E6474" s="529"/>
      <c r="F6474" s="529"/>
      <c r="G6474" s="530"/>
      <c r="H6474" s="530"/>
      <c r="I6474" s="532"/>
      <c r="J6474" s="531" t="e">
        <f>VLOOKUP(K6474,'[11]CONSOLIDADO PLAN DESARROLLO'!$DK$9:$DM6770,3,0)</f>
        <v>#N/A</v>
      </c>
      <c r="K6474" s="532"/>
      <c r="L6474" s="531" t="str">
        <f>IF(K6474=0,"0-0",(VLOOKUP(K6474,'[11]CONSOLIDADO PLAN DESARROLLO'!$DK$9:$DM$305,2,0)))</f>
        <v>0-0</v>
      </c>
      <c r="M6474" s="532" t="str">
        <f t="shared" si="287"/>
        <v>0-0</v>
      </c>
      <c r="N6474" s="526"/>
      <c r="O6474" s="535"/>
      <c r="AC6474" s="274"/>
    </row>
    <row r="6475" spans="1:29" x14ac:dyDescent="0.2">
      <c r="A6475" s="528"/>
      <c r="B6475" s="477" t="str">
        <f t="shared" si="286"/>
        <v xml:space="preserve"> </v>
      </c>
      <c r="C6475" s="477"/>
      <c r="D6475" s="526"/>
      <c r="E6475" s="529"/>
      <c r="F6475" s="529"/>
      <c r="G6475" s="530"/>
      <c r="H6475" s="530"/>
      <c r="I6475" s="532"/>
      <c r="J6475" s="531" t="e">
        <f>VLOOKUP(K6475,'[11]CONSOLIDADO PLAN DESARROLLO'!$DK$9:$DM6771,3,0)</f>
        <v>#N/A</v>
      </c>
      <c r="K6475" s="532"/>
      <c r="L6475" s="531" t="str">
        <f>IF(K6475=0,"0-0",(VLOOKUP(K6475,'[11]CONSOLIDADO PLAN DESARROLLO'!$DK$9:$DM$305,2,0)))</f>
        <v>0-0</v>
      </c>
      <c r="M6475" s="532" t="str">
        <f t="shared" si="287"/>
        <v>0-0</v>
      </c>
      <c r="N6475" s="526"/>
      <c r="O6475" s="535"/>
      <c r="AC6475" s="274"/>
    </row>
    <row r="6476" spans="1:29" x14ac:dyDescent="0.2">
      <c r="A6476" s="528"/>
      <c r="B6476" s="477" t="str">
        <f t="shared" si="286"/>
        <v xml:space="preserve"> </v>
      </c>
      <c r="C6476" s="477"/>
      <c r="D6476" s="526"/>
      <c r="E6476" s="529"/>
      <c r="F6476" s="529"/>
      <c r="G6476" s="530"/>
      <c r="H6476" s="530"/>
      <c r="I6476" s="532"/>
      <c r="J6476" s="531" t="e">
        <f>VLOOKUP(K6476,'[11]CONSOLIDADO PLAN DESARROLLO'!$DK$9:$DM6772,3,0)</f>
        <v>#N/A</v>
      </c>
      <c r="K6476" s="532"/>
      <c r="L6476" s="531" t="str">
        <f>IF(K6476=0,"0-0",(VLOOKUP(K6476,'[11]CONSOLIDADO PLAN DESARROLLO'!$DK$9:$DM$305,2,0)))</f>
        <v>0-0</v>
      </c>
      <c r="M6476" s="532" t="str">
        <f t="shared" si="287"/>
        <v>0-0</v>
      </c>
      <c r="N6476" s="526"/>
      <c r="O6476" s="535"/>
      <c r="AC6476" s="274"/>
    </row>
    <row r="6477" spans="1:29" x14ac:dyDescent="0.2">
      <c r="A6477" s="528"/>
      <c r="B6477" s="477" t="str">
        <f t="shared" si="286"/>
        <v xml:space="preserve"> </v>
      </c>
      <c r="C6477" s="477"/>
      <c r="D6477" s="526"/>
      <c r="E6477" s="529"/>
      <c r="F6477" s="529"/>
      <c r="G6477" s="530"/>
      <c r="H6477" s="530"/>
      <c r="I6477" s="532"/>
      <c r="J6477" s="531" t="e">
        <f>VLOOKUP(K6477,'[11]CONSOLIDADO PLAN DESARROLLO'!$DK$9:$DM6773,3,0)</f>
        <v>#N/A</v>
      </c>
      <c r="K6477" s="532"/>
      <c r="L6477" s="531" t="str">
        <f>IF(K6477=0,"0-0",(VLOOKUP(K6477,'[11]CONSOLIDADO PLAN DESARROLLO'!$DK$9:$DM$305,2,0)))</f>
        <v>0-0</v>
      </c>
      <c r="M6477" s="532" t="str">
        <f t="shared" si="287"/>
        <v>0-0</v>
      </c>
      <c r="N6477" s="526"/>
      <c r="O6477" s="535"/>
      <c r="AC6477" s="274"/>
    </row>
    <row r="6478" spans="1:29" x14ac:dyDescent="0.2">
      <c r="A6478" s="528"/>
      <c r="B6478" s="477" t="str">
        <f t="shared" si="286"/>
        <v xml:space="preserve"> </v>
      </c>
      <c r="C6478" s="477"/>
      <c r="D6478" s="526"/>
      <c r="E6478" s="529"/>
      <c r="F6478" s="529"/>
      <c r="G6478" s="530"/>
      <c r="H6478" s="530"/>
      <c r="I6478" s="532"/>
      <c r="J6478" s="531" t="e">
        <f>VLOOKUP(K6478,'[11]CONSOLIDADO PLAN DESARROLLO'!$DK$9:$DM6774,3,0)</f>
        <v>#N/A</v>
      </c>
      <c r="K6478" s="532"/>
      <c r="L6478" s="531" t="str">
        <f>IF(K6478=0,"0-0",(VLOOKUP(K6478,'[11]CONSOLIDADO PLAN DESARROLLO'!$DK$9:$DM$305,2,0)))</f>
        <v>0-0</v>
      </c>
      <c r="M6478" s="532" t="str">
        <f t="shared" si="287"/>
        <v>0-0</v>
      </c>
      <c r="N6478" s="526"/>
      <c r="O6478" s="535"/>
      <c r="AC6478" s="274"/>
    </row>
    <row r="6479" spans="1:29" x14ac:dyDescent="0.2">
      <c r="A6479" s="528"/>
      <c r="B6479" s="477" t="str">
        <f t="shared" si="286"/>
        <v xml:space="preserve"> </v>
      </c>
      <c r="C6479" s="477"/>
      <c r="D6479" s="526"/>
      <c r="E6479" s="529"/>
      <c r="F6479" s="529"/>
      <c r="G6479" s="530"/>
      <c r="H6479" s="530"/>
      <c r="I6479" s="532"/>
      <c r="J6479" s="531" t="e">
        <f>VLOOKUP(K6479,'[11]CONSOLIDADO PLAN DESARROLLO'!$DK$9:$DM6775,3,0)</f>
        <v>#N/A</v>
      </c>
      <c r="K6479" s="532"/>
      <c r="L6479" s="531" t="str">
        <f>IF(K6479=0,"0-0",(VLOOKUP(K6479,'[11]CONSOLIDADO PLAN DESARROLLO'!$DK$9:$DM$305,2,0)))</f>
        <v>0-0</v>
      </c>
      <c r="M6479" s="532" t="str">
        <f t="shared" si="287"/>
        <v>0-0</v>
      </c>
      <c r="N6479" s="526"/>
      <c r="O6479" s="535"/>
      <c r="AC6479" s="274"/>
    </row>
    <row r="6480" spans="1:29" x14ac:dyDescent="0.2">
      <c r="A6480" s="528"/>
      <c r="B6480" s="477" t="str">
        <f t="shared" si="286"/>
        <v xml:space="preserve"> </v>
      </c>
      <c r="C6480" s="477"/>
      <c r="D6480" s="526"/>
      <c r="E6480" s="529"/>
      <c r="F6480" s="529"/>
      <c r="G6480" s="530"/>
      <c r="H6480" s="530"/>
      <c r="I6480" s="532"/>
      <c r="J6480" s="531" t="e">
        <f>VLOOKUP(K6480,'[11]CONSOLIDADO PLAN DESARROLLO'!$DK$9:$DM6776,3,0)</f>
        <v>#N/A</v>
      </c>
      <c r="K6480" s="532"/>
      <c r="L6480" s="531" t="str">
        <f>IF(K6480=0,"0-0",(VLOOKUP(K6480,'[11]CONSOLIDADO PLAN DESARROLLO'!$DK$9:$DM$305,2,0)))</f>
        <v>0-0</v>
      </c>
      <c r="M6480" s="532" t="str">
        <f t="shared" si="287"/>
        <v>0-0</v>
      </c>
      <c r="N6480" s="526"/>
      <c r="O6480" s="535"/>
      <c r="AC6480" s="274"/>
    </row>
    <row r="6481" spans="1:29" x14ac:dyDescent="0.2">
      <c r="A6481" s="528"/>
      <c r="B6481" s="477" t="str">
        <f t="shared" si="286"/>
        <v xml:space="preserve"> </v>
      </c>
      <c r="C6481" s="477"/>
      <c r="D6481" s="526"/>
      <c r="E6481" s="529"/>
      <c r="F6481" s="529"/>
      <c r="G6481" s="530"/>
      <c r="H6481" s="530"/>
      <c r="I6481" s="532"/>
      <c r="J6481" s="531" t="e">
        <f>VLOOKUP(K6481,'[11]CONSOLIDADO PLAN DESARROLLO'!$DK$9:$DM6777,3,0)</f>
        <v>#N/A</v>
      </c>
      <c r="K6481" s="532"/>
      <c r="L6481" s="531" t="str">
        <f>IF(K6481=0,"0-0",(VLOOKUP(K6481,'[11]CONSOLIDADO PLAN DESARROLLO'!$DK$9:$DM$305,2,0)))</f>
        <v>0-0</v>
      </c>
      <c r="M6481" s="532" t="str">
        <f t="shared" si="287"/>
        <v>0-0</v>
      </c>
      <c r="N6481" s="526"/>
      <c r="O6481" s="535"/>
      <c r="AC6481" s="274"/>
    </row>
    <row r="6482" spans="1:29" x14ac:dyDescent="0.2">
      <c r="A6482" s="528"/>
      <c r="B6482" s="477" t="str">
        <f t="shared" si="286"/>
        <v xml:space="preserve"> </v>
      </c>
      <c r="C6482" s="477"/>
      <c r="D6482" s="526"/>
      <c r="E6482" s="529"/>
      <c r="F6482" s="529"/>
      <c r="G6482" s="530"/>
      <c r="H6482" s="530"/>
      <c r="I6482" s="532"/>
      <c r="J6482" s="531" t="e">
        <f>VLOOKUP(K6482,'[11]CONSOLIDADO PLAN DESARROLLO'!$DK$9:$DM6778,3,0)</f>
        <v>#N/A</v>
      </c>
      <c r="K6482" s="532"/>
      <c r="L6482" s="531" t="str">
        <f>IF(K6482=0,"0-0",(VLOOKUP(K6482,'[11]CONSOLIDADO PLAN DESARROLLO'!$DK$9:$DM$305,2,0)))</f>
        <v>0-0</v>
      </c>
      <c r="M6482" s="532" t="str">
        <f t="shared" si="287"/>
        <v>0-0</v>
      </c>
      <c r="N6482" s="526"/>
      <c r="O6482" s="535"/>
      <c r="AC6482" s="274"/>
    </row>
    <row r="6483" spans="1:29" x14ac:dyDescent="0.2">
      <c r="A6483" s="528"/>
      <c r="B6483" s="477" t="str">
        <f t="shared" si="286"/>
        <v xml:space="preserve"> </v>
      </c>
      <c r="C6483" s="477"/>
      <c r="D6483" s="526"/>
      <c r="E6483" s="529"/>
      <c r="F6483" s="529"/>
      <c r="G6483" s="530"/>
      <c r="H6483" s="530"/>
      <c r="I6483" s="532"/>
      <c r="J6483" s="531" t="e">
        <f>VLOOKUP(K6483,'[11]CONSOLIDADO PLAN DESARROLLO'!$DK$9:$DM6779,3,0)</f>
        <v>#N/A</v>
      </c>
      <c r="K6483" s="532"/>
      <c r="L6483" s="531" t="str">
        <f>IF(K6483=0,"0-0",(VLOOKUP(K6483,'[11]CONSOLIDADO PLAN DESARROLLO'!$DK$9:$DM$305,2,0)))</f>
        <v>0-0</v>
      </c>
      <c r="M6483" s="532" t="str">
        <f t="shared" si="287"/>
        <v>0-0</v>
      </c>
      <c r="N6483" s="526"/>
      <c r="O6483" s="535"/>
      <c r="AC6483" s="274"/>
    </row>
    <row r="6484" spans="1:29" x14ac:dyDescent="0.2">
      <c r="A6484" s="528"/>
      <c r="B6484" s="477" t="str">
        <f t="shared" si="286"/>
        <v xml:space="preserve"> </v>
      </c>
      <c r="C6484" s="477"/>
      <c r="D6484" s="526"/>
      <c r="E6484" s="529"/>
      <c r="F6484" s="529"/>
      <c r="G6484" s="530"/>
      <c r="H6484" s="530"/>
      <c r="I6484" s="532"/>
      <c r="J6484" s="531" t="e">
        <f>VLOOKUP(K6484,'[11]CONSOLIDADO PLAN DESARROLLO'!$DK$9:$DM6780,3,0)</f>
        <v>#N/A</v>
      </c>
      <c r="K6484" s="532"/>
      <c r="L6484" s="531" t="str">
        <f>IF(K6484=0,"0-0",(VLOOKUP(K6484,'[11]CONSOLIDADO PLAN DESARROLLO'!$DK$9:$DM$305,2,0)))</f>
        <v>0-0</v>
      </c>
      <c r="M6484" s="532" t="str">
        <f t="shared" si="287"/>
        <v>0-0</v>
      </c>
      <c r="N6484" s="526"/>
      <c r="O6484" s="535"/>
      <c r="AC6484" s="274"/>
    </row>
    <row r="6485" spans="1:29" x14ac:dyDescent="0.2">
      <c r="A6485" s="528"/>
      <c r="B6485" s="477" t="str">
        <f t="shared" si="286"/>
        <v xml:space="preserve"> </v>
      </c>
      <c r="C6485" s="477"/>
      <c r="D6485" s="526"/>
      <c r="E6485" s="529"/>
      <c r="F6485" s="529"/>
      <c r="G6485" s="530"/>
      <c r="H6485" s="530"/>
      <c r="I6485" s="532"/>
      <c r="J6485" s="531" t="e">
        <f>VLOOKUP(K6485,'[11]CONSOLIDADO PLAN DESARROLLO'!$DK$9:$DM6781,3,0)</f>
        <v>#N/A</v>
      </c>
      <c r="K6485" s="532"/>
      <c r="L6485" s="531" t="str">
        <f>IF(K6485=0,"0-0",(VLOOKUP(K6485,'[11]CONSOLIDADO PLAN DESARROLLO'!$DK$9:$DM$305,2,0)))</f>
        <v>0-0</v>
      </c>
      <c r="M6485" s="532" t="str">
        <f t="shared" si="287"/>
        <v>0-0</v>
      </c>
      <c r="N6485" s="526"/>
      <c r="O6485" s="535"/>
      <c r="AC6485" s="274"/>
    </row>
    <row r="6486" spans="1:29" x14ac:dyDescent="0.2">
      <c r="A6486" s="528"/>
      <c r="B6486" s="477" t="str">
        <f t="shared" si="286"/>
        <v xml:space="preserve"> </v>
      </c>
      <c r="C6486" s="477"/>
      <c r="D6486" s="526"/>
      <c r="E6486" s="529"/>
      <c r="F6486" s="529"/>
      <c r="G6486" s="530"/>
      <c r="H6486" s="530"/>
      <c r="I6486" s="532"/>
      <c r="J6486" s="531" t="e">
        <f>VLOOKUP(K6486,'[11]CONSOLIDADO PLAN DESARROLLO'!$DK$9:$DM6782,3,0)</f>
        <v>#N/A</v>
      </c>
      <c r="K6486" s="532"/>
      <c r="L6486" s="531" t="str">
        <f>IF(K6486=0,"0-0",(VLOOKUP(K6486,'[11]CONSOLIDADO PLAN DESARROLLO'!$DK$9:$DM$305,2,0)))</f>
        <v>0-0</v>
      </c>
      <c r="M6486" s="532" t="str">
        <f t="shared" si="287"/>
        <v>0-0</v>
      </c>
      <c r="N6486" s="526"/>
      <c r="O6486" s="535"/>
      <c r="AC6486" s="274"/>
    </row>
    <row r="6487" spans="1:29" x14ac:dyDescent="0.2">
      <c r="A6487" s="528"/>
      <c r="B6487" s="477" t="str">
        <f t="shared" si="286"/>
        <v xml:space="preserve"> </v>
      </c>
      <c r="C6487" s="477"/>
      <c r="D6487" s="526"/>
      <c r="E6487" s="529"/>
      <c r="F6487" s="529"/>
      <c r="G6487" s="530"/>
      <c r="H6487" s="530"/>
      <c r="I6487" s="532"/>
      <c r="J6487" s="531" t="e">
        <f>VLOOKUP(K6487,'[11]CONSOLIDADO PLAN DESARROLLO'!$DK$9:$DM6783,3,0)</f>
        <v>#N/A</v>
      </c>
      <c r="K6487" s="532"/>
      <c r="L6487" s="531" t="str">
        <f>IF(K6487=0,"0-0",(VLOOKUP(K6487,'[11]CONSOLIDADO PLAN DESARROLLO'!$DK$9:$DM$305,2,0)))</f>
        <v>0-0</v>
      </c>
      <c r="M6487" s="532" t="str">
        <f t="shared" si="287"/>
        <v>0-0</v>
      </c>
      <c r="N6487" s="526"/>
      <c r="O6487" s="535"/>
      <c r="AC6487" s="274"/>
    </row>
    <row r="6488" spans="1:29" x14ac:dyDescent="0.2">
      <c r="A6488" s="528"/>
      <c r="B6488" s="477" t="str">
        <f t="shared" si="286"/>
        <v xml:space="preserve"> </v>
      </c>
      <c r="C6488" s="477"/>
      <c r="D6488" s="526"/>
      <c r="E6488" s="529"/>
      <c r="F6488" s="529"/>
      <c r="G6488" s="530"/>
      <c r="H6488" s="530"/>
      <c r="I6488" s="532"/>
      <c r="J6488" s="531" t="e">
        <f>VLOOKUP(K6488,'[11]CONSOLIDADO PLAN DESARROLLO'!$DK$9:$DM6784,3,0)</f>
        <v>#N/A</v>
      </c>
      <c r="K6488" s="532"/>
      <c r="L6488" s="531" t="str">
        <f>IF(K6488=0,"0-0",(VLOOKUP(K6488,'[11]CONSOLIDADO PLAN DESARROLLO'!$DK$9:$DM$305,2,0)))</f>
        <v>0-0</v>
      </c>
      <c r="M6488" s="532" t="str">
        <f t="shared" si="287"/>
        <v>0-0</v>
      </c>
      <c r="N6488" s="526"/>
      <c r="O6488" s="535"/>
      <c r="AC6488" s="274"/>
    </row>
    <row r="6489" spans="1:29" x14ac:dyDescent="0.2">
      <c r="A6489" s="528"/>
      <c r="B6489" s="477" t="str">
        <f t="shared" si="286"/>
        <v xml:space="preserve"> </v>
      </c>
      <c r="C6489" s="477"/>
      <c r="D6489" s="526"/>
      <c r="E6489" s="529"/>
      <c r="F6489" s="529"/>
      <c r="G6489" s="530"/>
      <c r="H6489" s="530"/>
      <c r="I6489" s="532"/>
      <c r="J6489" s="531" t="e">
        <f>VLOOKUP(K6489,'[11]CONSOLIDADO PLAN DESARROLLO'!$DK$9:$DM6785,3,0)</f>
        <v>#N/A</v>
      </c>
      <c r="K6489" s="532"/>
      <c r="L6489" s="531" t="str">
        <f>IF(K6489=0,"0-0",(VLOOKUP(K6489,'[11]CONSOLIDADO PLAN DESARROLLO'!$DK$9:$DM$305,2,0)))</f>
        <v>0-0</v>
      </c>
      <c r="M6489" s="532" t="str">
        <f t="shared" si="287"/>
        <v>0-0</v>
      </c>
      <c r="N6489" s="526"/>
      <c r="O6489" s="535"/>
      <c r="AC6489" s="274"/>
    </row>
    <row r="6490" spans="1:29" x14ac:dyDescent="0.2">
      <c r="A6490" s="528"/>
      <c r="B6490" s="477" t="str">
        <f t="shared" si="286"/>
        <v xml:space="preserve"> </v>
      </c>
      <c r="C6490" s="477"/>
      <c r="D6490" s="526"/>
      <c r="E6490" s="529"/>
      <c r="F6490" s="529"/>
      <c r="G6490" s="530"/>
      <c r="H6490" s="530"/>
      <c r="I6490" s="532"/>
      <c r="J6490" s="531" t="e">
        <f>VLOOKUP(K6490,'[11]CONSOLIDADO PLAN DESARROLLO'!$DK$9:$DM6786,3,0)</f>
        <v>#N/A</v>
      </c>
      <c r="K6490" s="532"/>
      <c r="L6490" s="531" t="str">
        <f>IF(K6490=0,"0-0",(VLOOKUP(K6490,'[11]CONSOLIDADO PLAN DESARROLLO'!$DK$9:$DM$305,2,0)))</f>
        <v>0-0</v>
      </c>
      <c r="M6490" s="532" t="str">
        <f t="shared" si="287"/>
        <v>0-0</v>
      </c>
      <c r="N6490" s="526"/>
      <c r="O6490" s="535"/>
      <c r="AC6490" s="274"/>
    </row>
    <row r="6491" spans="1:29" x14ac:dyDescent="0.2">
      <c r="A6491" s="528"/>
      <c r="B6491" s="477" t="str">
        <f t="shared" si="286"/>
        <v xml:space="preserve"> </v>
      </c>
      <c r="C6491" s="477"/>
      <c r="D6491" s="526"/>
      <c r="E6491" s="529"/>
      <c r="F6491" s="529"/>
      <c r="G6491" s="530"/>
      <c r="H6491" s="530"/>
      <c r="I6491" s="532"/>
      <c r="J6491" s="531" t="e">
        <f>VLOOKUP(K6491,'[11]CONSOLIDADO PLAN DESARROLLO'!$DK$9:$DM6787,3,0)</f>
        <v>#N/A</v>
      </c>
      <c r="K6491" s="532"/>
      <c r="L6491" s="531" t="str">
        <f>IF(K6491=0,"0-0",(VLOOKUP(K6491,'[11]CONSOLIDADO PLAN DESARROLLO'!$DK$9:$DM$305,2,0)))</f>
        <v>0-0</v>
      </c>
      <c r="M6491" s="532" t="str">
        <f t="shared" si="287"/>
        <v>0-0</v>
      </c>
      <c r="N6491" s="526"/>
      <c r="O6491" s="535"/>
      <c r="AC6491" s="274"/>
    </row>
    <row r="6492" spans="1:29" x14ac:dyDescent="0.2">
      <c r="A6492" s="528"/>
      <c r="B6492" s="477" t="str">
        <f t="shared" si="286"/>
        <v xml:space="preserve"> </v>
      </c>
      <c r="C6492" s="477"/>
      <c r="D6492" s="526"/>
      <c r="E6492" s="529"/>
      <c r="F6492" s="529"/>
      <c r="G6492" s="530"/>
      <c r="H6492" s="530"/>
      <c r="I6492" s="532"/>
      <c r="J6492" s="531" t="e">
        <f>VLOOKUP(K6492,'[11]CONSOLIDADO PLAN DESARROLLO'!$DK$9:$DM6788,3,0)</f>
        <v>#N/A</v>
      </c>
      <c r="K6492" s="532"/>
      <c r="L6492" s="531" t="str">
        <f>IF(K6492=0,"0-0",(VLOOKUP(K6492,'[11]CONSOLIDADO PLAN DESARROLLO'!$DK$9:$DM$305,2,0)))</f>
        <v>0-0</v>
      </c>
      <c r="M6492" s="532" t="str">
        <f t="shared" si="287"/>
        <v>0-0</v>
      </c>
      <c r="N6492" s="526"/>
      <c r="O6492" s="535"/>
      <c r="AC6492" s="274"/>
    </row>
    <row r="6493" spans="1:29" x14ac:dyDescent="0.2">
      <c r="A6493" s="528"/>
      <c r="B6493" s="477" t="str">
        <f t="shared" si="286"/>
        <v xml:space="preserve"> </v>
      </c>
      <c r="C6493" s="477"/>
      <c r="D6493" s="526"/>
      <c r="E6493" s="529"/>
      <c r="F6493" s="529"/>
      <c r="G6493" s="530"/>
      <c r="H6493" s="530"/>
      <c r="I6493" s="532"/>
      <c r="J6493" s="531" t="e">
        <f>VLOOKUP(K6493,'[11]CONSOLIDADO PLAN DESARROLLO'!$DK$9:$DM6789,3,0)</f>
        <v>#N/A</v>
      </c>
      <c r="K6493" s="532"/>
      <c r="L6493" s="531" t="str">
        <f>IF(K6493=0,"0-0",(VLOOKUP(K6493,'[11]CONSOLIDADO PLAN DESARROLLO'!$DK$9:$DM$305,2,0)))</f>
        <v>0-0</v>
      </c>
      <c r="M6493" s="532" t="str">
        <f t="shared" si="287"/>
        <v>0-0</v>
      </c>
      <c r="N6493" s="526"/>
      <c r="O6493" s="535"/>
      <c r="AC6493" s="274"/>
    </row>
    <row r="6494" spans="1:29" x14ac:dyDescent="0.2">
      <c r="A6494" s="528"/>
      <c r="B6494" s="477" t="str">
        <f t="shared" si="286"/>
        <v xml:space="preserve"> </v>
      </c>
      <c r="C6494" s="477"/>
      <c r="D6494" s="526"/>
      <c r="E6494" s="529"/>
      <c r="F6494" s="529"/>
      <c r="G6494" s="530"/>
      <c r="H6494" s="530"/>
      <c r="I6494" s="532"/>
      <c r="J6494" s="531" t="e">
        <f>VLOOKUP(K6494,'[11]CONSOLIDADO PLAN DESARROLLO'!$DK$9:$DM6790,3,0)</f>
        <v>#N/A</v>
      </c>
      <c r="K6494" s="532"/>
      <c r="L6494" s="531" t="str">
        <f>IF(K6494=0,"0-0",(VLOOKUP(K6494,'[11]CONSOLIDADO PLAN DESARROLLO'!$DK$9:$DM$305,2,0)))</f>
        <v>0-0</v>
      </c>
      <c r="M6494" s="532" t="str">
        <f t="shared" si="287"/>
        <v>0-0</v>
      </c>
      <c r="N6494" s="526"/>
      <c r="O6494" s="535"/>
      <c r="AC6494" s="274"/>
    </row>
    <row r="6495" spans="1:29" x14ac:dyDescent="0.2">
      <c r="A6495" s="528"/>
      <c r="B6495" s="477" t="str">
        <f t="shared" si="286"/>
        <v xml:space="preserve"> </v>
      </c>
      <c r="C6495" s="477"/>
      <c r="D6495" s="526"/>
      <c r="E6495" s="529"/>
      <c r="F6495" s="529"/>
      <c r="G6495" s="530"/>
      <c r="H6495" s="530"/>
      <c r="I6495" s="532"/>
      <c r="J6495" s="531" t="e">
        <f>VLOOKUP(K6495,'[11]CONSOLIDADO PLAN DESARROLLO'!$DK$9:$DM6791,3,0)</f>
        <v>#N/A</v>
      </c>
      <c r="K6495" s="532"/>
      <c r="L6495" s="531" t="str">
        <f>IF(K6495=0,"0-0",(VLOOKUP(K6495,'[11]CONSOLIDADO PLAN DESARROLLO'!$DK$9:$DM$305,2,0)))</f>
        <v>0-0</v>
      </c>
      <c r="M6495" s="532" t="str">
        <f t="shared" si="287"/>
        <v>0-0</v>
      </c>
      <c r="N6495" s="526"/>
      <c r="O6495" s="535"/>
      <c r="AC6495" s="274"/>
    </row>
    <row r="6496" spans="1:29" x14ac:dyDescent="0.2">
      <c r="A6496" s="528"/>
      <c r="B6496" s="477" t="str">
        <f t="shared" si="286"/>
        <v xml:space="preserve"> </v>
      </c>
      <c r="C6496" s="477"/>
      <c r="D6496" s="526"/>
      <c r="E6496" s="529"/>
      <c r="F6496" s="529"/>
      <c r="G6496" s="530"/>
      <c r="H6496" s="530"/>
      <c r="I6496" s="532"/>
      <c r="J6496" s="531" t="e">
        <f>VLOOKUP(K6496,'[11]CONSOLIDADO PLAN DESARROLLO'!$DK$9:$DM6792,3,0)</f>
        <v>#N/A</v>
      </c>
      <c r="K6496" s="532"/>
      <c r="L6496" s="531" t="str">
        <f>IF(K6496=0,"0-0",(VLOOKUP(K6496,'[11]CONSOLIDADO PLAN DESARROLLO'!$DK$9:$DM$305,2,0)))</f>
        <v>0-0</v>
      </c>
      <c r="M6496" s="532" t="str">
        <f t="shared" si="287"/>
        <v>0-0</v>
      </c>
      <c r="N6496" s="526"/>
      <c r="O6496" s="535"/>
      <c r="AC6496" s="274"/>
    </row>
    <row r="6497" spans="1:29" x14ac:dyDescent="0.2">
      <c r="A6497" s="528"/>
      <c r="B6497" s="477" t="str">
        <f t="shared" si="286"/>
        <v xml:space="preserve"> </v>
      </c>
      <c r="C6497" s="477"/>
      <c r="D6497" s="526"/>
      <c r="E6497" s="529"/>
      <c r="F6497" s="529"/>
      <c r="G6497" s="530"/>
      <c r="H6497" s="530"/>
      <c r="I6497" s="532"/>
      <c r="J6497" s="531" t="e">
        <f>VLOOKUP(K6497,'[11]CONSOLIDADO PLAN DESARROLLO'!$DK$9:$DM6793,3,0)</f>
        <v>#N/A</v>
      </c>
      <c r="K6497" s="532"/>
      <c r="L6497" s="531" t="str">
        <f>IF(K6497=0,"0-0",(VLOOKUP(K6497,'[11]CONSOLIDADO PLAN DESARROLLO'!$DK$9:$DM$305,2,0)))</f>
        <v>0-0</v>
      </c>
      <c r="M6497" s="532" t="str">
        <f t="shared" si="287"/>
        <v>0-0</v>
      </c>
      <c r="N6497" s="526"/>
      <c r="O6497" s="535"/>
      <c r="AC6497" s="274"/>
    </row>
    <row r="6498" spans="1:29" x14ac:dyDescent="0.2">
      <c r="A6498" s="528"/>
      <c r="B6498" s="477" t="str">
        <f t="shared" si="286"/>
        <v xml:space="preserve"> </v>
      </c>
      <c r="C6498" s="477"/>
      <c r="D6498" s="526"/>
      <c r="E6498" s="529"/>
      <c r="F6498" s="529"/>
      <c r="G6498" s="530"/>
      <c r="H6498" s="530"/>
      <c r="I6498" s="532"/>
      <c r="J6498" s="531" t="e">
        <f>VLOOKUP(K6498,'[11]CONSOLIDADO PLAN DESARROLLO'!$DK$9:$DM6794,3,0)</f>
        <v>#N/A</v>
      </c>
      <c r="K6498" s="532"/>
      <c r="L6498" s="531" t="str">
        <f>IF(K6498=0,"0-0",(VLOOKUP(K6498,'[11]CONSOLIDADO PLAN DESARROLLO'!$DK$9:$DM$305,2,0)))</f>
        <v>0-0</v>
      </c>
      <c r="M6498" s="532" t="str">
        <f t="shared" si="287"/>
        <v>0-0</v>
      </c>
      <c r="N6498" s="526"/>
      <c r="O6498" s="535"/>
      <c r="AC6498" s="274"/>
    </row>
    <row r="6499" spans="1:29" x14ac:dyDescent="0.2">
      <c r="A6499" s="528"/>
      <c r="B6499" s="477" t="str">
        <f t="shared" si="286"/>
        <v xml:space="preserve"> </v>
      </c>
      <c r="C6499" s="477"/>
      <c r="D6499" s="526"/>
      <c r="E6499" s="529"/>
      <c r="F6499" s="529"/>
      <c r="G6499" s="530"/>
      <c r="H6499" s="530"/>
      <c r="I6499" s="532"/>
      <c r="J6499" s="531" t="e">
        <f>VLOOKUP(K6499,'[11]CONSOLIDADO PLAN DESARROLLO'!$DK$9:$DM6795,3,0)</f>
        <v>#N/A</v>
      </c>
      <c r="K6499" s="532"/>
      <c r="L6499" s="531" t="str">
        <f>IF(K6499=0,"0-0",(VLOOKUP(K6499,'[11]CONSOLIDADO PLAN DESARROLLO'!$DK$9:$DM$305,2,0)))</f>
        <v>0-0</v>
      </c>
      <c r="M6499" s="532" t="str">
        <f t="shared" si="287"/>
        <v>0-0</v>
      </c>
      <c r="N6499" s="526"/>
      <c r="O6499" s="535"/>
      <c r="AC6499" s="274"/>
    </row>
    <row r="6500" spans="1:29" x14ac:dyDescent="0.2">
      <c r="A6500" s="528"/>
      <c r="B6500" s="477" t="str">
        <f t="shared" si="286"/>
        <v xml:space="preserve"> </v>
      </c>
      <c r="C6500" s="477"/>
      <c r="D6500" s="526"/>
      <c r="E6500" s="529"/>
      <c r="F6500" s="529"/>
      <c r="G6500" s="530"/>
      <c r="H6500" s="530"/>
      <c r="I6500" s="532"/>
      <c r="J6500" s="531" t="e">
        <f>VLOOKUP(K6500,'[11]CONSOLIDADO PLAN DESARROLLO'!$DK$9:$DM6796,3,0)</f>
        <v>#N/A</v>
      </c>
      <c r="K6500" s="532"/>
      <c r="L6500" s="531" t="str">
        <f>IF(K6500=0,"0-0",(VLOOKUP(K6500,'[11]CONSOLIDADO PLAN DESARROLLO'!$DK$9:$DM$305,2,0)))</f>
        <v>0-0</v>
      </c>
      <c r="M6500" s="532" t="str">
        <f t="shared" si="287"/>
        <v>0-0</v>
      </c>
      <c r="N6500" s="526"/>
      <c r="O6500" s="535"/>
      <c r="AC6500" s="274"/>
    </row>
    <row r="6501" spans="1:29" x14ac:dyDescent="0.2">
      <c r="A6501" s="528"/>
      <c r="B6501" s="477" t="str">
        <f t="shared" si="286"/>
        <v xml:space="preserve"> </v>
      </c>
      <c r="C6501" s="477"/>
      <c r="D6501" s="526"/>
      <c r="E6501" s="529"/>
      <c r="F6501" s="529"/>
      <c r="G6501" s="530"/>
      <c r="H6501" s="530"/>
      <c r="I6501" s="532"/>
      <c r="J6501" s="531" t="e">
        <f>VLOOKUP(K6501,'[11]CONSOLIDADO PLAN DESARROLLO'!$DK$9:$DM6797,3,0)</f>
        <v>#N/A</v>
      </c>
      <c r="K6501" s="532"/>
      <c r="L6501" s="531" t="str">
        <f>IF(K6501=0,"0-0",(VLOOKUP(K6501,'[11]CONSOLIDADO PLAN DESARROLLO'!$DK$9:$DM$305,2,0)))</f>
        <v>0-0</v>
      </c>
      <c r="M6501" s="532" t="str">
        <f t="shared" si="287"/>
        <v>0-0</v>
      </c>
      <c r="N6501" s="526"/>
      <c r="O6501" s="535"/>
      <c r="AC6501" s="274"/>
    </row>
    <row r="6502" spans="1:29" x14ac:dyDescent="0.2">
      <c r="A6502" s="528"/>
      <c r="B6502" s="477" t="str">
        <f t="shared" si="286"/>
        <v xml:space="preserve"> </v>
      </c>
      <c r="C6502" s="477"/>
      <c r="D6502" s="526"/>
      <c r="E6502" s="529"/>
      <c r="F6502" s="529"/>
      <c r="G6502" s="530"/>
      <c r="H6502" s="530"/>
      <c r="I6502" s="532"/>
      <c r="J6502" s="531" t="e">
        <f>VLOOKUP(K6502,'[11]CONSOLIDADO PLAN DESARROLLO'!$DK$9:$DM6798,3,0)</f>
        <v>#N/A</v>
      </c>
      <c r="K6502" s="532"/>
      <c r="L6502" s="531" t="str">
        <f>IF(K6502=0,"0-0",(VLOOKUP(K6502,'[11]CONSOLIDADO PLAN DESARROLLO'!$DK$9:$DM$305,2,0)))</f>
        <v>0-0</v>
      </c>
      <c r="M6502" s="532" t="str">
        <f t="shared" si="287"/>
        <v>0-0</v>
      </c>
      <c r="N6502" s="526"/>
      <c r="O6502" s="535"/>
      <c r="AC6502" s="274"/>
    </row>
    <row r="6503" spans="1:29" x14ac:dyDescent="0.2">
      <c r="A6503" s="528"/>
      <c r="B6503" s="477" t="str">
        <f t="shared" si="286"/>
        <v xml:space="preserve"> </v>
      </c>
      <c r="C6503" s="477"/>
      <c r="D6503" s="526"/>
      <c r="E6503" s="529"/>
      <c r="F6503" s="529"/>
      <c r="G6503" s="530"/>
      <c r="H6503" s="530"/>
      <c r="I6503" s="532"/>
      <c r="J6503" s="531" t="e">
        <f>VLOOKUP(K6503,'[11]CONSOLIDADO PLAN DESARROLLO'!$DK$9:$DM6799,3,0)</f>
        <v>#N/A</v>
      </c>
      <c r="K6503" s="532"/>
      <c r="L6503" s="531" t="str">
        <f>IF(K6503=0,"0-0",(VLOOKUP(K6503,'[11]CONSOLIDADO PLAN DESARROLLO'!$DK$9:$DM$305,2,0)))</f>
        <v>0-0</v>
      </c>
      <c r="M6503" s="532" t="str">
        <f t="shared" si="287"/>
        <v>0-0</v>
      </c>
      <c r="N6503" s="526"/>
      <c r="O6503" s="535"/>
      <c r="AC6503" s="274"/>
    </row>
    <row r="6504" spans="1:29" x14ac:dyDescent="0.2">
      <c r="A6504" s="528"/>
      <c r="B6504" s="477" t="str">
        <f t="shared" si="286"/>
        <v xml:space="preserve"> </v>
      </c>
      <c r="C6504" s="477"/>
      <c r="D6504" s="526"/>
      <c r="E6504" s="529"/>
      <c r="F6504" s="529"/>
      <c r="G6504" s="530"/>
      <c r="H6504" s="530"/>
      <c r="I6504" s="532"/>
      <c r="J6504" s="531" t="e">
        <f>VLOOKUP(K6504,'[11]CONSOLIDADO PLAN DESARROLLO'!$DK$9:$DM6800,3,0)</f>
        <v>#N/A</v>
      </c>
      <c r="K6504" s="532"/>
      <c r="L6504" s="531" t="str">
        <f>IF(K6504=0,"0-0",(VLOOKUP(K6504,'[11]CONSOLIDADO PLAN DESARROLLO'!$DK$9:$DM$305,2,0)))</f>
        <v>0-0</v>
      </c>
      <c r="M6504" s="532" t="str">
        <f t="shared" si="287"/>
        <v>0-0</v>
      </c>
      <c r="N6504" s="526"/>
      <c r="O6504" s="535"/>
      <c r="AC6504" s="274"/>
    </row>
    <row r="6505" spans="1:29" x14ac:dyDescent="0.2">
      <c r="A6505" s="528"/>
      <c r="B6505" s="477" t="str">
        <f t="shared" si="286"/>
        <v xml:space="preserve"> </v>
      </c>
      <c r="C6505" s="477"/>
      <c r="D6505" s="526"/>
      <c r="E6505" s="529"/>
      <c r="F6505" s="529"/>
      <c r="G6505" s="530"/>
      <c r="H6505" s="530"/>
      <c r="I6505" s="532"/>
      <c r="J6505" s="531" t="e">
        <f>VLOOKUP(K6505,'[11]CONSOLIDADO PLAN DESARROLLO'!$DK$9:$DM6801,3,0)</f>
        <v>#N/A</v>
      </c>
      <c r="K6505" s="532"/>
      <c r="L6505" s="531" t="str">
        <f>IF(K6505=0,"0-0",(VLOOKUP(K6505,'[11]CONSOLIDADO PLAN DESARROLLO'!$DK$9:$DM$305,2,0)))</f>
        <v>0-0</v>
      </c>
      <c r="M6505" s="532" t="str">
        <f t="shared" si="287"/>
        <v>0-0</v>
      </c>
      <c r="N6505" s="526"/>
      <c r="O6505" s="535"/>
      <c r="AC6505" s="274"/>
    </row>
    <row r="6506" spans="1:29" x14ac:dyDescent="0.2">
      <c r="A6506" s="528"/>
      <c r="B6506" s="477" t="str">
        <f t="shared" si="286"/>
        <v xml:space="preserve"> </v>
      </c>
      <c r="C6506" s="477"/>
      <c r="D6506" s="526"/>
      <c r="E6506" s="529"/>
      <c r="F6506" s="529"/>
      <c r="G6506" s="530"/>
      <c r="H6506" s="530"/>
      <c r="I6506" s="532"/>
      <c r="J6506" s="531" t="e">
        <f>VLOOKUP(K6506,'[11]CONSOLIDADO PLAN DESARROLLO'!$DK$9:$DM6802,3,0)</f>
        <v>#N/A</v>
      </c>
      <c r="K6506" s="532"/>
      <c r="L6506" s="531" t="str">
        <f>IF(K6506=0,"0-0",(VLOOKUP(K6506,'[11]CONSOLIDADO PLAN DESARROLLO'!$DK$9:$DM$305,2,0)))</f>
        <v>0-0</v>
      </c>
      <c r="M6506" s="532" t="str">
        <f t="shared" si="287"/>
        <v>0-0</v>
      </c>
      <c r="N6506" s="526"/>
      <c r="O6506" s="535"/>
      <c r="AC6506" s="274"/>
    </row>
    <row r="6507" spans="1:29" x14ac:dyDescent="0.2">
      <c r="A6507" s="528"/>
      <c r="B6507" s="477" t="str">
        <f t="shared" si="286"/>
        <v xml:space="preserve"> </v>
      </c>
      <c r="C6507" s="477"/>
      <c r="D6507" s="526"/>
      <c r="E6507" s="529"/>
      <c r="F6507" s="529"/>
      <c r="G6507" s="530"/>
      <c r="H6507" s="530"/>
      <c r="I6507" s="532"/>
      <c r="J6507" s="531" t="e">
        <f>VLOOKUP(K6507,'[11]CONSOLIDADO PLAN DESARROLLO'!$DK$9:$DM6803,3,0)</f>
        <v>#N/A</v>
      </c>
      <c r="K6507" s="532"/>
      <c r="L6507" s="531" t="str">
        <f>IF(K6507=0,"0-0",(VLOOKUP(K6507,'[11]CONSOLIDADO PLAN DESARROLLO'!$DK$9:$DM$305,2,0)))</f>
        <v>0-0</v>
      </c>
      <c r="M6507" s="532" t="str">
        <f t="shared" si="287"/>
        <v>0-0</v>
      </c>
      <c r="N6507" s="526"/>
      <c r="O6507" s="535"/>
      <c r="AC6507" s="274"/>
    </row>
    <row r="6508" spans="1:29" x14ac:dyDescent="0.2">
      <c r="A6508" s="528"/>
      <c r="B6508" s="477" t="str">
        <f t="shared" si="286"/>
        <v xml:space="preserve"> </v>
      </c>
      <c r="C6508" s="477"/>
      <c r="D6508" s="526"/>
      <c r="E6508" s="529"/>
      <c r="F6508" s="529"/>
      <c r="G6508" s="530"/>
      <c r="H6508" s="530"/>
      <c r="I6508" s="532"/>
      <c r="J6508" s="531" t="e">
        <f>VLOOKUP(K6508,'[11]CONSOLIDADO PLAN DESARROLLO'!$DK$9:$DM6804,3,0)</f>
        <v>#N/A</v>
      </c>
      <c r="K6508" s="532"/>
      <c r="L6508" s="531" t="str">
        <f>IF(K6508=0,"0-0",(VLOOKUP(K6508,'[11]CONSOLIDADO PLAN DESARROLLO'!$DK$9:$DM$305,2,0)))</f>
        <v>0-0</v>
      </c>
      <c r="M6508" s="532" t="str">
        <f t="shared" si="287"/>
        <v>0-0</v>
      </c>
      <c r="N6508" s="526"/>
      <c r="O6508" s="535"/>
      <c r="AC6508" s="274"/>
    </row>
    <row r="6509" spans="1:29" x14ac:dyDescent="0.2">
      <c r="A6509" s="528"/>
      <c r="B6509" s="477" t="str">
        <f t="shared" si="286"/>
        <v xml:space="preserve"> </v>
      </c>
      <c r="C6509" s="477"/>
      <c r="D6509" s="526"/>
      <c r="E6509" s="529"/>
      <c r="F6509" s="529"/>
      <c r="G6509" s="530"/>
      <c r="H6509" s="530"/>
      <c r="I6509" s="532"/>
      <c r="J6509" s="531" t="e">
        <f>VLOOKUP(K6509,'[11]CONSOLIDADO PLAN DESARROLLO'!$DK$9:$DM6805,3,0)</f>
        <v>#N/A</v>
      </c>
      <c r="K6509" s="532"/>
      <c r="L6509" s="531" t="str">
        <f>IF(K6509=0,"0-0",(VLOOKUP(K6509,'[11]CONSOLIDADO PLAN DESARROLLO'!$DK$9:$DM$305,2,0)))</f>
        <v>0-0</v>
      </c>
      <c r="M6509" s="532" t="str">
        <f t="shared" si="287"/>
        <v>0-0</v>
      </c>
      <c r="N6509" s="526"/>
      <c r="O6509" s="535"/>
      <c r="AC6509" s="274"/>
    </row>
    <row r="6510" spans="1:29" x14ac:dyDescent="0.2">
      <c r="A6510" s="528"/>
      <c r="B6510" s="477" t="str">
        <f t="shared" si="286"/>
        <v xml:space="preserve"> </v>
      </c>
      <c r="C6510" s="477"/>
      <c r="D6510" s="526"/>
      <c r="E6510" s="529"/>
      <c r="F6510" s="529"/>
      <c r="G6510" s="530"/>
      <c r="H6510" s="530"/>
      <c r="I6510" s="532"/>
      <c r="J6510" s="531" t="e">
        <f>VLOOKUP(K6510,'[11]CONSOLIDADO PLAN DESARROLLO'!$DK$9:$DM6806,3,0)</f>
        <v>#N/A</v>
      </c>
      <c r="K6510" s="532"/>
      <c r="L6510" s="531" t="str">
        <f>IF(K6510=0,"0-0",(VLOOKUP(K6510,'[11]CONSOLIDADO PLAN DESARROLLO'!$DK$9:$DM$305,2,0)))</f>
        <v>0-0</v>
      </c>
      <c r="M6510" s="532" t="str">
        <f t="shared" si="287"/>
        <v>0-0</v>
      </c>
      <c r="N6510" s="526"/>
      <c r="O6510" s="535"/>
      <c r="AC6510" s="274"/>
    </row>
    <row r="6511" spans="1:29" x14ac:dyDescent="0.2">
      <c r="A6511" s="528"/>
      <c r="B6511" s="477" t="str">
        <f t="shared" si="286"/>
        <v xml:space="preserve"> </v>
      </c>
      <c r="C6511" s="477"/>
      <c r="D6511" s="526"/>
      <c r="E6511" s="529"/>
      <c r="F6511" s="529"/>
      <c r="G6511" s="530"/>
      <c r="H6511" s="530"/>
      <c r="I6511" s="532"/>
      <c r="J6511" s="531" t="e">
        <f>VLOOKUP(K6511,'[11]CONSOLIDADO PLAN DESARROLLO'!$DK$9:$DM6807,3,0)</f>
        <v>#N/A</v>
      </c>
      <c r="K6511" s="532"/>
      <c r="L6511" s="531" t="str">
        <f>IF(K6511=0,"0-0",(VLOOKUP(K6511,'[11]CONSOLIDADO PLAN DESARROLLO'!$DK$9:$DM$305,2,0)))</f>
        <v>0-0</v>
      </c>
      <c r="M6511" s="532" t="str">
        <f t="shared" si="287"/>
        <v>0-0</v>
      </c>
      <c r="N6511" s="526"/>
      <c r="O6511" s="535"/>
      <c r="AC6511" s="274"/>
    </row>
    <row r="6512" spans="1:29" x14ac:dyDescent="0.2">
      <c r="A6512" s="528"/>
      <c r="B6512" s="477" t="str">
        <f t="shared" si="286"/>
        <v xml:space="preserve"> </v>
      </c>
      <c r="C6512" s="477"/>
      <c r="D6512" s="526"/>
      <c r="E6512" s="529"/>
      <c r="F6512" s="529"/>
      <c r="G6512" s="530"/>
      <c r="H6512" s="530"/>
      <c r="I6512" s="532"/>
      <c r="J6512" s="531" t="e">
        <f>VLOOKUP(K6512,'[11]CONSOLIDADO PLAN DESARROLLO'!$DK$9:$DM6808,3,0)</f>
        <v>#N/A</v>
      </c>
      <c r="K6512" s="532"/>
      <c r="L6512" s="531" t="str">
        <f>IF(K6512=0,"0-0",(VLOOKUP(K6512,'[11]CONSOLIDADO PLAN DESARROLLO'!$DK$9:$DM$305,2,0)))</f>
        <v>0-0</v>
      </c>
      <c r="M6512" s="532" t="str">
        <f t="shared" si="287"/>
        <v>0-0</v>
      </c>
      <c r="N6512" s="526"/>
      <c r="O6512" s="535"/>
      <c r="AC6512" s="274"/>
    </row>
    <row r="6513" spans="1:29" x14ac:dyDescent="0.2">
      <c r="A6513" s="528"/>
      <c r="B6513" s="477" t="str">
        <f t="shared" si="286"/>
        <v xml:space="preserve"> </v>
      </c>
      <c r="C6513" s="477"/>
      <c r="D6513" s="526"/>
      <c r="E6513" s="529"/>
      <c r="F6513" s="529"/>
      <c r="G6513" s="530"/>
      <c r="H6513" s="530"/>
      <c r="I6513" s="532"/>
      <c r="J6513" s="531" t="e">
        <f>VLOOKUP(K6513,'[11]CONSOLIDADO PLAN DESARROLLO'!$DK$9:$DM6809,3,0)</f>
        <v>#N/A</v>
      </c>
      <c r="K6513" s="532"/>
      <c r="L6513" s="531" t="str">
        <f>IF(K6513=0,"0-0",(VLOOKUP(K6513,'[11]CONSOLIDADO PLAN DESARROLLO'!$DK$9:$DM$305,2,0)))</f>
        <v>0-0</v>
      </c>
      <c r="M6513" s="532" t="str">
        <f t="shared" si="287"/>
        <v>0-0</v>
      </c>
      <c r="N6513" s="526"/>
      <c r="O6513" s="535"/>
      <c r="AC6513" s="274"/>
    </row>
    <row r="6514" spans="1:29" x14ac:dyDescent="0.2">
      <c r="A6514" s="528"/>
      <c r="B6514" s="477" t="str">
        <f t="shared" si="286"/>
        <v xml:space="preserve"> </v>
      </c>
      <c r="C6514" s="477"/>
      <c r="D6514" s="526"/>
      <c r="E6514" s="529"/>
      <c r="F6514" s="529"/>
      <c r="G6514" s="530"/>
      <c r="H6514" s="530"/>
      <c r="I6514" s="532"/>
      <c r="J6514" s="531" t="e">
        <f>VLOOKUP(K6514,'[11]CONSOLIDADO PLAN DESARROLLO'!$DK$9:$DM6810,3,0)</f>
        <v>#N/A</v>
      </c>
      <c r="K6514" s="532"/>
      <c r="L6514" s="531" t="str">
        <f>IF(K6514=0,"0-0",(VLOOKUP(K6514,'[11]CONSOLIDADO PLAN DESARROLLO'!$DK$9:$DM$305,2,0)))</f>
        <v>0-0</v>
      </c>
      <c r="M6514" s="532" t="str">
        <f t="shared" si="287"/>
        <v>0-0</v>
      </c>
      <c r="N6514" s="526"/>
      <c r="O6514" s="535"/>
      <c r="AC6514" s="274"/>
    </row>
    <row r="6515" spans="1:29" x14ac:dyDescent="0.2">
      <c r="A6515" s="528"/>
      <c r="B6515" s="477" t="str">
        <f t="shared" si="286"/>
        <v xml:space="preserve"> </v>
      </c>
      <c r="C6515" s="477"/>
      <c r="D6515" s="526"/>
      <c r="E6515" s="529"/>
      <c r="F6515" s="529"/>
      <c r="G6515" s="530"/>
      <c r="H6515" s="530"/>
      <c r="I6515" s="532"/>
      <c r="J6515" s="531" t="e">
        <f>VLOOKUP(K6515,'[11]CONSOLIDADO PLAN DESARROLLO'!$DK$9:$DM6811,3,0)</f>
        <v>#N/A</v>
      </c>
      <c r="K6515" s="532"/>
      <c r="L6515" s="531" t="str">
        <f>IF(K6515=0,"0-0",(VLOOKUP(K6515,'[11]CONSOLIDADO PLAN DESARROLLO'!$DK$9:$DM$305,2,0)))</f>
        <v>0-0</v>
      </c>
      <c r="M6515" s="532" t="str">
        <f t="shared" si="287"/>
        <v>0-0</v>
      </c>
      <c r="N6515" s="526"/>
      <c r="O6515" s="535"/>
      <c r="AC6515" s="274"/>
    </row>
    <row r="6516" spans="1:29" x14ac:dyDescent="0.2">
      <c r="A6516" s="528"/>
      <c r="B6516" s="477" t="str">
        <f t="shared" si="286"/>
        <v xml:space="preserve"> </v>
      </c>
      <c r="C6516" s="477"/>
      <c r="D6516" s="526"/>
      <c r="E6516" s="529"/>
      <c r="F6516" s="529"/>
      <c r="G6516" s="530"/>
      <c r="H6516" s="530"/>
      <c r="I6516" s="532"/>
      <c r="J6516" s="531" t="e">
        <f>VLOOKUP(K6516,'[11]CONSOLIDADO PLAN DESARROLLO'!$DK$9:$DM6812,3,0)</f>
        <v>#N/A</v>
      </c>
      <c r="K6516" s="532"/>
      <c r="L6516" s="531" t="str">
        <f>IF(K6516=0,"0-0",(VLOOKUP(K6516,'[11]CONSOLIDADO PLAN DESARROLLO'!$DK$9:$DM$305,2,0)))</f>
        <v>0-0</v>
      </c>
      <c r="M6516" s="532" t="str">
        <f t="shared" si="287"/>
        <v>0-0</v>
      </c>
      <c r="N6516" s="526"/>
      <c r="O6516" s="535"/>
      <c r="AC6516" s="274"/>
    </row>
    <row r="6517" spans="1:29" x14ac:dyDescent="0.2">
      <c r="A6517" s="528"/>
      <c r="B6517" s="477" t="str">
        <f t="shared" si="286"/>
        <v xml:space="preserve"> </v>
      </c>
      <c r="C6517" s="477"/>
      <c r="D6517" s="526"/>
      <c r="E6517" s="529"/>
      <c r="F6517" s="529"/>
      <c r="G6517" s="530"/>
      <c r="H6517" s="530"/>
      <c r="I6517" s="532"/>
      <c r="J6517" s="531" t="e">
        <f>VLOOKUP(K6517,'[11]CONSOLIDADO PLAN DESARROLLO'!$DK$9:$DM6813,3,0)</f>
        <v>#N/A</v>
      </c>
      <c r="K6517" s="532"/>
      <c r="L6517" s="531" t="str">
        <f>IF(K6517=0,"0-0",(VLOOKUP(K6517,'[11]CONSOLIDADO PLAN DESARROLLO'!$DK$9:$DM$305,2,0)))</f>
        <v>0-0</v>
      </c>
      <c r="M6517" s="532" t="str">
        <f t="shared" si="287"/>
        <v>0-0</v>
      </c>
      <c r="N6517" s="526"/>
      <c r="O6517" s="535"/>
      <c r="AC6517" s="274"/>
    </row>
    <row r="6518" spans="1:29" x14ac:dyDescent="0.2">
      <c r="A6518" s="528"/>
      <c r="B6518" s="477" t="str">
        <f t="shared" si="286"/>
        <v xml:space="preserve"> </v>
      </c>
      <c r="C6518" s="477"/>
      <c r="D6518" s="526"/>
      <c r="E6518" s="529"/>
      <c r="F6518" s="529"/>
      <c r="G6518" s="530"/>
      <c r="H6518" s="530"/>
      <c r="I6518" s="532"/>
      <c r="J6518" s="531" t="e">
        <f>VLOOKUP(K6518,'[11]CONSOLIDADO PLAN DESARROLLO'!$DK$9:$DM6814,3,0)</f>
        <v>#N/A</v>
      </c>
      <c r="K6518" s="532"/>
      <c r="L6518" s="531" t="str">
        <f>IF(K6518=0,"0-0",(VLOOKUP(K6518,'[11]CONSOLIDADO PLAN DESARROLLO'!$DK$9:$DM$305,2,0)))</f>
        <v>0-0</v>
      </c>
      <c r="M6518" s="532" t="str">
        <f t="shared" si="287"/>
        <v>0-0</v>
      </c>
      <c r="N6518" s="526"/>
      <c r="O6518" s="535"/>
      <c r="AC6518" s="274"/>
    </row>
    <row r="6519" spans="1:29" x14ac:dyDescent="0.2">
      <c r="A6519" s="528"/>
      <c r="B6519" s="477" t="str">
        <f t="shared" si="286"/>
        <v xml:space="preserve"> </v>
      </c>
      <c r="C6519" s="477"/>
      <c r="D6519" s="526"/>
      <c r="E6519" s="529"/>
      <c r="F6519" s="529"/>
      <c r="G6519" s="530"/>
      <c r="H6519" s="530"/>
      <c r="I6519" s="532"/>
      <c r="J6519" s="531" t="e">
        <f>VLOOKUP(K6519,'[11]CONSOLIDADO PLAN DESARROLLO'!$DK$9:$DM6815,3,0)</f>
        <v>#N/A</v>
      </c>
      <c r="K6519" s="532"/>
      <c r="L6519" s="531" t="str">
        <f>IF(K6519=0,"0-0",(VLOOKUP(K6519,'[11]CONSOLIDADO PLAN DESARROLLO'!$DK$9:$DM$305,2,0)))</f>
        <v>0-0</v>
      </c>
      <c r="M6519" s="532" t="str">
        <f t="shared" si="287"/>
        <v>0-0</v>
      </c>
      <c r="N6519" s="526"/>
      <c r="O6519" s="535"/>
      <c r="AC6519" s="274"/>
    </row>
    <row r="6520" spans="1:29" x14ac:dyDescent="0.2">
      <c r="A6520" s="528"/>
      <c r="B6520" s="477" t="str">
        <f t="shared" si="286"/>
        <v xml:space="preserve"> </v>
      </c>
      <c r="C6520" s="477"/>
      <c r="D6520" s="526"/>
      <c r="E6520" s="529"/>
      <c r="F6520" s="529"/>
      <c r="G6520" s="530"/>
      <c r="H6520" s="530"/>
      <c r="I6520" s="532"/>
      <c r="J6520" s="531" t="e">
        <f>VLOOKUP(K6520,'[11]CONSOLIDADO PLAN DESARROLLO'!$DK$9:$DM6816,3,0)</f>
        <v>#N/A</v>
      </c>
      <c r="K6520" s="532"/>
      <c r="L6520" s="531" t="str">
        <f>IF(K6520=0,"0-0",(VLOOKUP(K6520,'[11]CONSOLIDADO PLAN DESARROLLO'!$DK$9:$DM$305,2,0)))</f>
        <v>0-0</v>
      </c>
      <c r="M6520" s="532" t="str">
        <f t="shared" si="287"/>
        <v>0-0</v>
      </c>
      <c r="N6520" s="526"/>
      <c r="O6520" s="535"/>
      <c r="AC6520" s="274"/>
    </row>
    <row r="6521" spans="1:29" x14ac:dyDescent="0.2">
      <c r="A6521" s="528"/>
      <c r="B6521" s="477" t="str">
        <f t="shared" si="286"/>
        <v xml:space="preserve"> </v>
      </c>
      <c r="C6521" s="477"/>
      <c r="D6521" s="526"/>
      <c r="E6521" s="529"/>
      <c r="F6521" s="529"/>
      <c r="G6521" s="530"/>
      <c r="H6521" s="530"/>
      <c r="I6521" s="532"/>
      <c r="J6521" s="531" t="e">
        <f>VLOOKUP(K6521,'[11]CONSOLIDADO PLAN DESARROLLO'!$DK$9:$DM6817,3,0)</f>
        <v>#N/A</v>
      </c>
      <c r="K6521" s="532"/>
      <c r="L6521" s="531" t="str">
        <f>IF(K6521=0,"0-0",(VLOOKUP(K6521,'[11]CONSOLIDADO PLAN DESARROLLO'!$DK$9:$DM$305,2,0)))</f>
        <v>0-0</v>
      </c>
      <c r="M6521" s="532" t="str">
        <f t="shared" si="287"/>
        <v>0-0</v>
      </c>
      <c r="N6521" s="526"/>
      <c r="O6521" s="535"/>
      <c r="AC6521" s="274"/>
    </row>
    <row r="6522" spans="1:29" x14ac:dyDescent="0.2">
      <c r="A6522" s="528"/>
      <c r="B6522" s="477" t="str">
        <f t="shared" si="286"/>
        <v xml:space="preserve"> </v>
      </c>
      <c r="C6522" s="477"/>
      <c r="D6522" s="526"/>
      <c r="E6522" s="529"/>
      <c r="F6522" s="529"/>
      <c r="G6522" s="530"/>
      <c r="H6522" s="530"/>
      <c r="I6522" s="532"/>
      <c r="J6522" s="531" t="e">
        <f>VLOOKUP(K6522,'[11]CONSOLIDADO PLAN DESARROLLO'!$DK$9:$DM6818,3,0)</f>
        <v>#N/A</v>
      </c>
      <c r="K6522" s="532"/>
      <c r="L6522" s="531" t="str">
        <f>IF(K6522=0,"0-0",(VLOOKUP(K6522,'[11]CONSOLIDADO PLAN DESARROLLO'!$DK$9:$DM$305,2,0)))</f>
        <v>0-0</v>
      </c>
      <c r="M6522" s="532" t="str">
        <f t="shared" si="287"/>
        <v>0-0</v>
      </c>
      <c r="N6522" s="526"/>
      <c r="O6522" s="535"/>
      <c r="AC6522" s="274"/>
    </row>
    <row r="6523" spans="1:29" x14ac:dyDescent="0.2">
      <c r="A6523" s="528"/>
      <c r="B6523" s="477" t="str">
        <f t="shared" si="286"/>
        <v xml:space="preserve"> </v>
      </c>
      <c r="C6523" s="477"/>
      <c r="D6523" s="526"/>
      <c r="E6523" s="529"/>
      <c r="F6523" s="529"/>
      <c r="G6523" s="530"/>
      <c r="H6523" s="530"/>
      <c r="I6523" s="532"/>
      <c r="J6523" s="531" t="e">
        <f>VLOOKUP(K6523,'[11]CONSOLIDADO PLAN DESARROLLO'!$DK$9:$DM6819,3,0)</f>
        <v>#N/A</v>
      </c>
      <c r="K6523" s="532"/>
      <c r="L6523" s="531" t="str">
        <f>IF(K6523=0,"0-0",(VLOOKUP(K6523,'[11]CONSOLIDADO PLAN DESARROLLO'!$DK$9:$DM$305,2,0)))</f>
        <v>0-0</v>
      </c>
      <c r="M6523" s="532" t="str">
        <f t="shared" si="287"/>
        <v>0-0</v>
      </c>
      <c r="N6523" s="526"/>
      <c r="O6523" s="535"/>
      <c r="AC6523" s="274"/>
    </row>
    <row r="6524" spans="1:29" x14ac:dyDescent="0.2">
      <c r="A6524" s="528"/>
      <c r="B6524" s="477" t="str">
        <f t="shared" si="286"/>
        <v xml:space="preserve"> </v>
      </c>
      <c r="C6524" s="477"/>
      <c r="D6524" s="526"/>
      <c r="E6524" s="529"/>
      <c r="F6524" s="529"/>
      <c r="G6524" s="530"/>
      <c r="H6524" s="530"/>
      <c r="I6524" s="532"/>
      <c r="J6524" s="531" t="e">
        <f>VLOOKUP(K6524,'[11]CONSOLIDADO PLAN DESARROLLO'!$DK$9:$DM6820,3,0)</f>
        <v>#N/A</v>
      </c>
      <c r="K6524" s="532"/>
      <c r="L6524" s="531" t="str">
        <f>IF(K6524=0,"0-0",(VLOOKUP(K6524,'[11]CONSOLIDADO PLAN DESARROLLO'!$DK$9:$DM$305,2,0)))</f>
        <v>0-0</v>
      </c>
      <c r="M6524" s="532" t="str">
        <f t="shared" si="287"/>
        <v>0-0</v>
      </c>
      <c r="N6524" s="526"/>
      <c r="O6524" s="535"/>
      <c r="AC6524" s="274"/>
    </row>
    <row r="6525" spans="1:29" x14ac:dyDescent="0.2">
      <c r="A6525" s="528"/>
      <c r="B6525" s="477" t="str">
        <f t="shared" si="286"/>
        <v xml:space="preserve"> </v>
      </c>
      <c r="C6525" s="477"/>
      <c r="D6525" s="526"/>
      <c r="E6525" s="529"/>
      <c r="F6525" s="529"/>
      <c r="G6525" s="530"/>
      <c r="H6525" s="530"/>
      <c r="I6525" s="532"/>
      <c r="J6525" s="531" t="e">
        <f>VLOOKUP(K6525,'[11]CONSOLIDADO PLAN DESARROLLO'!$DK$9:$DM6821,3,0)</f>
        <v>#N/A</v>
      </c>
      <c r="K6525" s="532"/>
      <c r="L6525" s="531" t="str">
        <f>IF(K6525=0,"0-0",(VLOOKUP(K6525,'[11]CONSOLIDADO PLAN DESARROLLO'!$DK$9:$DM$305,2,0)))</f>
        <v>0-0</v>
      </c>
      <c r="M6525" s="532" t="str">
        <f t="shared" si="287"/>
        <v>0-0</v>
      </c>
      <c r="N6525" s="526"/>
      <c r="O6525" s="535"/>
      <c r="AC6525" s="274"/>
    </row>
    <row r="6526" spans="1:29" x14ac:dyDescent="0.2">
      <c r="A6526" s="528"/>
      <c r="B6526" s="477" t="str">
        <f t="shared" si="286"/>
        <v xml:space="preserve"> </v>
      </c>
      <c r="C6526" s="477"/>
      <c r="D6526" s="526"/>
      <c r="E6526" s="529"/>
      <c r="F6526" s="529"/>
      <c r="G6526" s="530"/>
      <c r="H6526" s="530"/>
      <c r="I6526" s="532"/>
      <c r="J6526" s="531" t="e">
        <f>VLOOKUP(K6526,'[11]CONSOLIDADO PLAN DESARROLLO'!$DK$9:$DM6822,3,0)</f>
        <v>#N/A</v>
      </c>
      <c r="K6526" s="532"/>
      <c r="L6526" s="531" t="str">
        <f>IF(K6526=0,"0-0",(VLOOKUP(K6526,'[11]CONSOLIDADO PLAN DESARROLLO'!$DK$9:$DM$305,2,0)))</f>
        <v>0-0</v>
      </c>
      <c r="M6526" s="532" t="str">
        <f t="shared" si="287"/>
        <v>0-0</v>
      </c>
      <c r="N6526" s="526"/>
      <c r="O6526" s="535"/>
      <c r="AC6526" s="274"/>
    </row>
    <row r="6527" spans="1:29" x14ac:dyDescent="0.2">
      <c r="A6527" s="528"/>
      <c r="B6527" s="477" t="str">
        <f t="shared" si="286"/>
        <v xml:space="preserve"> </v>
      </c>
      <c r="C6527" s="477"/>
      <c r="D6527" s="526"/>
      <c r="E6527" s="529"/>
      <c r="F6527" s="529"/>
      <c r="G6527" s="530"/>
      <c r="H6527" s="530"/>
      <c r="I6527" s="532"/>
      <c r="J6527" s="531" t="e">
        <f>VLOOKUP(K6527,'[11]CONSOLIDADO PLAN DESARROLLO'!$DK$9:$DM6823,3,0)</f>
        <v>#N/A</v>
      </c>
      <c r="K6527" s="532"/>
      <c r="L6527" s="531" t="str">
        <f>IF(K6527=0,"0-0",(VLOOKUP(K6527,'[11]CONSOLIDADO PLAN DESARROLLO'!$DK$9:$DM$305,2,0)))</f>
        <v>0-0</v>
      </c>
      <c r="M6527" s="532" t="str">
        <f t="shared" si="287"/>
        <v>0-0</v>
      </c>
      <c r="N6527" s="526"/>
      <c r="O6527" s="535"/>
      <c r="AC6527" s="274"/>
    </row>
    <row r="6528" spans="1:29" x14ac:dyDescent="0.2">
      <c r="A6528" s="528"/>
      <c r="B6528" s="477" t="str">
        <f t="shared" si="286"/>
        <v xml:space="preserve"> </v>
      </c>
      <c r="C6528" s="477"/>
      <c r="D6528" s="526"/>
      <c r="E6528" s="529"/>
      <c r="F6528" s="529"/>
      <c r="G6528" s="530"/>
      <c r="H6528" s="530"/>
      <c r="I6528" s="532"/>
      <c r="J6528" s="531" t="e">
        <f>VLOOKUP(K6528,'[11]CONSOLIDADO PLAN DESARROLLO'!$DK$9:$DM6824,3,0)</f>
        <v>#N/A</v>
      </c>
      <c r="K6528" s="532"/>
      <c r="L6528" s="531" t="str">
        <f>IF(K6528=0,"0-0",(VLOOKUP(K6528,'[11]CONSOLIDADO PLAN DESARROLLO'!$DK$9:$DM$305,2,0)))</f>
        <v>0-0</v>
      </c>
      <c r="M6528" s="532" t="str">
        <f t="shared" si="287"/>
        <v>0-0</v>
      </c>
      <c r="N6528" s="526"/>
      <c r="O6528" s="535"/>
      <c r="AC6528" s="274"/>
    </row>
    <row r="6529" spans="1:29" x14ac:dyDescent="0.2">
      <c r="A6529" s="528"/>
      <c r="B6529" s="477" t="str">
        <f t="shared" si="286"/>
        <v xml:space="preserve"> </v>
      </c>
      <c r="C6529" s="477"/>
      <c r="D6529" s="526"/>
      <c r="E6529" s="529"/>
      <c r="F6529" s="529"/>
      <c r="G6529" s="530"/>
      <c r="H6529" s="530"/>
      <c r="I6529" s="532"/>
      <c r="J6529" s="531" t="e">
        <f>VLOOKUP(K6529,'[11]CONSOLIDADO PLAN DESARROLLO'!$DK$9:$DM6825,3,0)</f>
        <v>#N/A</v>
      </c>
      <c r="K6529" s="532"/>
      <c r="L6529" s="531" t="str">
        <f>IF(K6529=0,"0-0",(VLOOKUP(K6529,'[11]CONSOLIDADO PLAN DESARROLLO'!$DK$9:$DM$305,2,0)))</f>
        <v>0-0</v>
      </c>
      <c r="M6529" s="532" t="str">
        <f t="shared" si="287"/>
        <v>0-0</v>
      </c>
      <c r="N6529" s="526"/>
      <c r="O6529" s="535"/>
      <c r="AC6529" s="274"/>
    </row>
    <row r="6530" spans="1:29" x14ac:dyDescent="0.2">
      <c r="A6530" s="528"/>
      <c r="B6530" s="477" t="str">
        <f t="shared" si="286"/>
        <v xml:space="preserve"> </v>
      </c>
      <c r="C6530" s="477"/>
      <c r="D6530" s="526"/>
      <c r="E6530" s="529"/>
      <c r="F6530" s="529"/>
      <c r="G6530" s="530"/>
      <c r="H6530" s="530"/>
      <c r="I6530" s="532"/>
      <c r="J6530" s="531" t="e">
        <f>VLOOKUP(K6530,'[11]CONSOLIDADO PLAN DESARROLLO'!$DK$9:$DM6826,3,0)</f>
        <v>#N/A</v>
      </c>
      <c r="K6530" s="532"/>
      <c r="L6530" s="531" t="str">
        <f>IF(K6530=0,"0-0",(VLOOKUP(K6530,'[11]CONSOLIDADO PLAN DESARROLLO'!$DK$9:$DM$305,2,0)))</f>
        <v>0-0</v>
      </c>
      <c r="M6530" s="532" t="str">
        <f t="shared" si="287"/>
        <v>0-0</v>
      </c>
      <c r="N6530" s="526"/>
      <c r="O6530" s="535"/>
      <c r="AC6530" s="274"/>
    </row>
    <row r="6531" spans="1:29" x14ac:dyDescent="0.2">
      <c r="A6531" s="528"/>
      <c r="B6531" s="477" t="str">
        <f t="shared" ref="B6531:B6594" si="288">+CONCATENATE(C6531," ",(LEFT(I6531,(3))))</f>
        <v xml:space="preserve"> </v>
      </c>
      <c r="C6531" s="477"/>
      <c r="D6531" s="526"/>
      <c r="E6531" s="529"/>
      <c r="F6531" s="529"/>
      <c r="G6531" s="530"/>
      <c r="H6531" s="530"/>
      <c r="I6531" s="532"/>
      <c r="J6531" s="531" t="e">
        <f>VLOOKUP(K6531,'[11]CONSOLIDADO PLAN DESARROLLO'!$DK$9:$DM6827,3,0)</f>
        <v>#N/A</v>
      </c>
      <c r="K6531" s="532"/>
      <c r="L6531" s="531" t="str">
        <f>IF(K6531=0,"0-0",(VLOOKUP(K6531,'[11]CONSOLIDADO PLAN DESARROLLO'!$DK$9:$DM$305,2,0)))</f>
        <v>0-0</v>
      </c>
      <c r="M6531" s="532" t="str">
        <f t="shared" ref="M6531:M6594" si="289">IF(I6531=0,"0-0",(VLOOKUP(I6531,$Q$2:$V$191,$P$1,0)))</f>
        <v>0-0</v>
      </c>
      <c r="N6531" s="526"/>
      <c r="O6531" s="535"/>
      <c r="AC6531" s="274"/>
    </row>
    <row r="6532" spans="1:29" x14ac:dyDescent="0.2">
      <c r="A6532" s="528"/>
      <c r="B6532" s="477" t="str">
        <f t="shared" si="288"/>
        <v xml:space="preserve"> </v>
      </c>
      <c r="C6532" s="477"/>
      <c r="D6532" s="526"/>
      <c r="E6532" s="529"/>
      <c r="F6532" s="529"/>
      <c r="G6532" s="530"/>
      <c r="H6532" s="530"/>
      <c r="I6532" s="532"/>
      <c r="J6532" s="531" t="e">
        <f>VLOOKUP(K6532,'[11]CONSOLIDADO PLAN DESARROLLO'!$DK$9:$DM6828,3,0)</f>
        <v>#N/A</v>
      </c>
      <c r="K6532" s="532"/>
      <c r="L6532" s="531" t="str">
        <f>IF(K6532=0,"0-0",(VLOOKUP(K6532,'[11]CONSOLIDADO PLAN DESARROLLO'!$DK$9:$DM$305,2,0)))</f>
        <v>0-0</v>
      </c>
      <c r="M6532" s="532" t="str">
        <f t="shared" si="289"/>
        <v>0-0</v>
      </c>
      <c r="N6532" s="526"/>
      <c r="O6532" s="535"/>
      <c r="AC6532" s="274"/>
    </row>
    <row r="6533" spans="1:29" x14ac:dyDescent="0.2">
      <c r="A6533" s="528"/>
      <c r="B6533" s="477" t="str">
        <f t="shared" si="288"/>
        <v xml:space="preserve"> </v>
      </c>
      <c r="C6533" s="477"/>
      <c r="D6533" s="526"/>
      <c r="E6533" s="529"/>
      <c r="F6533" s="529"/>
      <c r="G6533" s="530"/>
      <c r="H6533" s="530"/>
      <c r="I6533" s="532"/>
      <c r="J6533" s="531" t="e">
        <f>VLOOKUP(K6533,'[11]CONSOLIDADO PLAN DESARROLLO'!$DK$9:$DM6829,3,0)</f>
        <v>#N/A</v>
      </c>
      <c r="K6533" s="532"/>
      <c r="L6533" s="531" t="str">
        <f>IF(K6533=0,"0-0",(VLOOKUP(K6533,'[11]CONSOLIDADO PLAN DESARROLLO'!$DK$9:$DM$305,2,0)))</f>
        <v>0-0</v>
      </c>
      <c r="M6533" s="532" t="str">
        <f t="shared" si="289"/>
        <v>0-0</v>
      </c>
      <c r="N6533" s="526"/>
      <c r="O6533" s="535"/>
      <c r="AC6533" s="274"/>
    </row>
    <row r="6534" spans="1:29" x14ac:dyDescent="0.2">
      <c r="A6534" s="528"/>
      <c r="B6534" s="477" t="str">
        <f t="shared" si="288"/>
        <v xml:space="preserve"> </v>
      </c>
      <c r="C6534" s="477"/>
      <c r="D6534" s="526"/>
      <c r="E6534" s="529"/>
      <c r="F6534" s="529"/>
      <c r="G6534" s="530"/>
      <c r="H6534" s="530"/>
      <c r="I6534" s="532"/>
      <c r="J6534" s="531" t="e">
        <f>VLOOKUP(K6534,'[11]CONSOLIDADO PLAN DESARROLLO'!$DK$9:$DM6830,3,0)</f>
        <v>#N/A</v>
      </c>
      <c r="K6534" s="532"/>
      <c r="L6534" s="531" t="str">
        <f>IF(K6534=0,"0-0",(VLOOKUP(K6534,'[11]CONSOLIDADO PLAN DESARROLLO'!$DK$9:$DM$305,2,0)))</f>
        <v>0-0</v>
      </c>
      <c r="M6534" s="532" t="str">
        <f t="shared" si="289"/>
        <v>0-0</v>
      </c>
      <c r="N6534" s="526"/>
      <c r="O6534" s="535"/>
      <c r="AC6534" s="274"/>
    </row>
    <row r="6535" spans="1:29" x14ac:dyDescent="0.2">
      <c r="A6535" s="528"/>
      <c r="B6535" s="477" t="str">
        <f t="shared" si="288"/>
        <v xml:space="preserve"> </v>
      </c>
      <c r="C6535" s="477"/>
      <c r="D6535" s="526"/>
      <c r="E6535" s="529"/>
      <c r="F6535" s="529"/>
      <c r="G6535" s="530"/>
      <c r="H6535" s="530"/>
      <c r="I6535" s="532"/>
      <c r="J6535" s="531" t="e">
        <f>VLOOKUP(K6535,'[11]CONSOLIDADO PLAN DESARROLLO'!$DK$9:$DM6831,3,0)</f>
        <v>#N/A</v>
      </c>
      <c r="K6535" s="532"/>
      <c r="L6535" s="531" t="str">
        <f>IF(K6535=0,"0-0",(VLOOKUP(K6535,'[11]CONSOLIDADO PLAN DESARROLLO'!$DK$9:$DM$305,2,0)))</f>
        <v>0-0</v>
      </c>
      <c r="M6535" s="532" t="str">
        <f t="shared" si="289"/>
        <v>0-0</v>
      </c>
      <c r="N6535" s="526"/>
      <c r="O6535" s="535"/>
      <c r="AC6535" s="274"/>
    </row>
    <row r="6536" spans="1:29" x14ac:dyDescent="0.2">
      <c r="A6536" s="528"/>
      <c r="B6536" s="477" t="str">
        <f t="shared" si="288"/>
        <v xml:space="preserve"> </v>
      </c>
      <c r="C6536" s="477"/>
      <c r="D6536" s="526"/>
      <c r="E6536" s="529"/>
      <c r="F6536" s="529"/>
      <c r="G6536" s="530"/>
      <c r="H6536" s="530"/>
      <c r="I6536" s="532"/>
      <c r="J6536" s="531" t="e">
        <f>VLOOKUP(K6536,'[11]CONSOLIDADO PLAN DESARROLLO'!$DK$9:$DM6832,3,0)</f>
        <v>#N/A</v>
      </c>
      <c r="K6536" s="532"/>
      <c r="L6536" s="531" t="str">
        <f>IF(K6536=0,"0-0",(VLOOKUP(K6536,'[11]CONSOLIDADO PLAN DESARROLLO'!$DK$9:$DM$305,2,0)))</f>
        <v>0-0</v>
      </c>
      <c r="M6536" s="532" t="str">
        <f t="shared" si="289"/>
        <v>0-0</v>
      </c>
      <c r="N6536" s="526"/>
      <c r="O6536" s="535"/>
      <c r="AC6536" s="274"/>
    </row>
    <row r="6537" spans="1:29" x14ac:dyDescent="0.2">
      <c r="A6537" s="528"/>
      <c r="B6537" s="477" t="str">
        <f t="shared" si="288"/>
        <v xml:space="preserve"> </v>
      </c>
      <c r="C6537" s="477"/>
      <c r="D6537" s="526"/>
      <c r="E6537" s="529"/>
      <c r="F6537" s="529"/>
      <c r="G6537" s="530"/>
      <c r="H6537" s="530"/>
      <c r="I6537" s="532"/>
      <c r="J6537" s="531" t="e">
        <f>VLOOKUP(K6537,'[11]CONSOLIDADO PLAN DESARROLLO'!$DK$9:$DM6833,3,0)</f>
        <v>#N/A</v>
      </c>
      <c r="K6537" s="532"/>
      <c r="L6537" s="531" t="str">
        <f>IF(K6537=0,"0-0",(VLOOKUP(K6537,'[11]CONSOLIDADO PLAN DESARROLLO'!$DK$9:$DM$305,2,0)))</f>
        <v>0-0</v>
      </c>
      <c r="M6537" s="532" t="str">
        <f t="shared" si="289"/>
        <v>0-0</v>
      </c>
      <c r="N6537" s="526"/>
      <c r="O6537" s="535"/>
      <c r="AC6537" s="274"/>
    </row>
    <row r="6538" spans="1:29" x14ac:dyDescent="0.2">
      <c r="A6538" s="528"/>
      <c r="B6538" s="477" t="str">
        <f t="shared" si="288"/>
        <v xml:space="preserve"> </v>
      </c>
      <c r="C6538" s="477"/>
      <c r="D6538" s="526"/>
      <c r="E6538" s="529"/>
      <c r="F6538" s="529"/>
      <c r="G6538" s="530"/>
      <c r="H6538" s="530"/>
      <c r="I6538" s="532"/>
      <c r="J6538" s="531" t="e">
        <f>VLOOKUP(K6538,'[11]CONSOLIDADO PLAN DESARROLLO'!$DK$9:$DM6834,3,0)</f>
        <v>#N/A</v>
      </c>
      <c r="K6538" s="532"/>
      <c r="L6538" s="531" t="str">
        <f>IF(K6538=0,"0-0",(VLOOKUP(K6538,'[11]CONSOLIDADO PLAN DESARROLLO'!$DK$9:$DM$305,2,0)))</f>
        <v>0-0</v>
      </c>
      <c r="M6538" s="532" t="str">
        <f t="shared" si="289"/>
        <v>0-0</v>
      </c>
      <c r="N6538" s="526"/>
      <c r="O6538" s="535"/>
      <c r="AC6538" s="274"/>
    </row>
    <row r="6539" spans="1:29" x14ac:dyDescent="0.2">
      <c r="A6539" s="528"/>
      <c r="B6539" s="477" t="str">
        <f t="shared" si="288"/>
        <v xml:space="preserve"> </v>
      </c>
      <c r="C6539" s="477"/>
      <c r="D6539" s="526"/>
      <c r="E6539" s="529"/>
      <c r="F6539" s="529"/>
      <c r="G6539" s="530"/>
      <c r="H6539" s="530"/>
      <c r="I6539" s="532"/>
      <c r="J6539" s="531" t="e">
        <f>VLOOKUP(K6539,'[11]CONSOLIDADO PLAN DESARROLLO'!$DK$9:$DM6835,3,0)</f>
        <v>#N/A</v>
      </c>
      <c r="K6539" s="532"/>
      <c r="L6539" s="531" t="str">
        <f>IF(K6539=0,"0-0",(VLOOKUP(K6539,'[11]CONSOLIDADO PLAN DESARROLLO'!$DK$9:$DM$305,2,0)))</f>
        <v>0-0</v>
      </c>
      <c r="M6539" s="532" t="str">
        <f t="shared" si="289"/>
        <v>0-0</v>
      </c>
      <c r="N6539" s="526"/>
      <c r="O6539" s="535"/>
      <c r="AC6539" s="274"/>
    </row>
    <row r="6540" spans="1:29" x14ac:dyDescent="0.2">
      <c r="A6540" s="528"/>
      <c r="B6540" s="477" t="str">
        <f t="shared" si="288"/>
        <v xml:space="preserve"> </v>
      </c>
      <c r="C6540" s="477"/>
      <c r="D6540" s="526"/>
      <c r="E6540" s="529"/>
      <c r="F6540" s="529"/>
      <c r="G6540" s="530"/>
      <c r="H6540" s="530"/>
      <c r="I6540" s="532"/>
      <c r="J6540" s="531" t="e">
        <f>VLOOKUP(K6540,'[11]CONSOLIDADO PLAN DESARROLLO'!$DK$9:$DM6836,3,0)</f>
        <v>#N/A</v>
      </c>
      <c r="K6540" s="532"/>
      <c r="L6540" s="531" t="str">
        <f>IF(K6540=0,"0-0",(VLOOKUP(K6540,'[11]CONSOLIDADO PLAN DESARROLLO'!$DK$9:$DM$305,2,0)))</f>
        <v>0-0</v>
      </c>
      <c r="M6540" s="532" t="str">
        <f t="shared" si="289"/>
        <v>0-0</v>
      </c>
      <c r="N6540" s="526"/>
      <c r="O6540" s="535"/>
      <c r="AC6540" s="274"/>
    </row>
    <row r="6541" spans="1:29" x14ac:dyDescent="0.2">
      <c r="A6541" s="528"/>
      <c r="B6541" s="477" t="str">
        <f t="shared" si="288"/>
        <v xml:space="preserve"> </v>
      </c>
      <c r="C6541" s="477"/>
      <c r="D6541" s="526"/>
      <c r="E6541" s="529"/>
      <c r="F6541" s="529"/>
      <c r="G6541" s="530"/>
      <c r="H6541" s="530"/>
      <c r="I6541" s="532"/>
      <c r="J6541" s="531" t="e">
        <f>VLOOKUP(K6541,'[11]CONSOLIDADO PLAN DESARROLLO'!$DK$9:$DM6837,3,0)</f>
        <v>#N/A</v>
      </c>
      <c r="K6541" s="532"/>
      <c r="L6541" s="531" t="str">
        <f>IF(K6541=0,"0-0",(VLOOKUP(K6541,'[11]CONSOLIDADO PLAN DESARROLLO'!$DK$9:$DM$305,2,0)))</f>
        <v>0-0</v>
      </c>
      <c r="M6541" s="532" t="str">
        <f t="shared" si="289"/>
        <v>0-0</v>
      </c>
      <c r="N6541" s="526"/>
      <c r="O6541" s="535"/>
      <c r="AC6541" s="274"/>
    </row>
    <row r="6542" spans="1:29" x14ac:dyDescent="0.2">
      <c r="A6542" s="528"/>
      <c r="B6542" s="477" t="str">
        <f t="shared" si="288"/>
        <v xml:space="preserve"> </v>
      </c>
      <c r="C6542" s="477"/>
      <c r="D6542" s="526"/>
      <c r="E6542" s="529"/>
      <c r="F6542" s="529"/>
      <c r="G6542" s="530"/>
      <c r="H6542" s="530"/>
      <c r="I6542" s="532"/>
      <c r="J6542" s="531" t="e">
        <f>VLOOKUP(K6542,'[11]CONSOLIDADO PLAN DESARROLLO'!$DK$9:$DM6838,3,0)</f>
        <v>#N/A</v>
      </c>
      <c r="K6542" s="532"/>
      <c r="L6542" s="531" t="str">
        <f>IF(K6542=0,"0-0",(VLOOKUP(K6542,'[11]CONSOLIDADO PLAN DESARROLLO'!$DK$9:$DM$305,2,0)))</f>
        <v>0-0</v>
      </c>
      <c r="M6542" s="532" t="str">
        <f t="shared" si="289"/>
        <v>0-0</v>
      </c>
      <c r="N6542" s="526"/>
      <c r="O6542" s="535"/>
      <c r="AC6542" s="274"/>
    </row>
    <row r="6543" spans="1:29" x14ac:dyDescent="0.2">
      <c r="A6543" s="528"/>
      <c r="B6543" s="477" t="str">
        <f t="shared" si="288"/>
        <v xml:space="preserve"> </v>
      </c>
      <c r="C6543" s="477"/>
      <c r="D6543" s="526"/>
      <c r="E6543" s="529"/>
      <c r="F6543" s="529"/>
      <c r="G6543" s="530"/>
      <c r="H6543" s="530"/>
      <c r="I6543" s="532"/>
      <c r="J6543" s="531" t="e">
        <f>VLOOKUP(K6543,'[11]CONSOLIDADO PLAN DESARROLLO'!$DK$9:$DM6839,3,0)</f>
        <v>#N/A</v>
      </c>
      <c r="K6543" s="532"/>
      <c r="L6543" s="531" t="str">
        <f>IF(K6543=0,"0-0",(VLOOKUP(K6543,'[11]CONSOLIDADO PLAN DESARROLLO'!$DK$9:$DM$305,2,0)))</f>
        <v>0-0</v>
      </c>
      <c r="M6543" s="532" t="str">
        <f t="shared" si="289"/>
        <v>0-0</v>
      </c>
      <c r="N6543" s="526"/>
      <c r="O6543" s="535"/>
      <c r="AC6543" s="274"/>
    </row>
    <row r="6544" spans="1:29" x14ac:dyDescent="0.2">
      <c r="A6544" s="528"/>
      <c r="B6544" s="477" t="str">
        <f t="shared" si="288"/>
        <v xml:space="preserve"> </v>
      </c>
      <c r="C6544" s="477"/>
      <c r="D6544" s="526"/>
      <c r="E6544" s="529"/>
      <c r="F6544" s="529"/>
      <c r="G6544" s="530"/>
      <c r="H6544" s="530"/>
      <c r="I6544" s="532"/>
      <c r="J6544" s="531" t="e">
        <f>VLOOKUP(K6544,'[11]CONSOLIDADO PLAN DESARROLLO'!$DK$9:$DM6840,3,0)</f>
        <v>#N/A</v>
      </c>
      <c r="K6544" s="532"/>
      <c r="L6544" s="531" t="str">
        <f>IF(K6544=0,"0-0",(VLOOKUP(K6544,'[11]CONSOLIDADO PLAN DESARROLLO'!$DK$9:$DM$305,2,0)))</f>
        <v>0-0</v>
      </c>
      <c r="M6544" s="532" t="str">
        <f t="shared" si="289"/>
        <v>0-0</v>
      </c>
      <c r="N6544" s="526"/>
      <c r="O6544" s="535"/>
      <c r="AC6544" s="274"/>
    </row>
    <row r="6545" spans="1:29" x14ac:dyDescent="0.2">
      <c r="A6545" s="528"/>
      <c r="B6545" s="477" t="str">
        <f t="shared" si="288"/>
        <v xml:space="preserve"> </v>
      </c>
      <c r="C6545" s="477"/>
      <c r="D6545" s="526"/>
      <c r="E6545" s="529"/>
      <c r="F6545" s="529"/>
      <c r="G6545" s="530"/>
      <c r="H6545" s="530"/>
      <c r="I6545" s="532"/>
      <c r="J6545" s="531" t="e">
        <f>VLOOKUP(K6545,'[11]CONSOLIDADO PLAN DESARROLLO'!$DK$9:$DM6841,3,0)</f>
        <v>#N/A</v>
      </c>
      <c r="K6545" s="532"/>
      <c r="L6545" s="531" t="str">
        <f>IF(K6545=0,"0-0",(VLOOKUP(K6545,'[11]CONSOLIDADO PLAN DESARROLLO'!$DK$9:$DM$305,2,0)))</f>
        <v>0-0</v>
      </c>
      <c r="M6545" s="532" t="str">
        <f t="shared" si="289"/>
        <v>0-0</v>
      </c>
      <c r="N6545" s="526"/>
      <c r="O6545" s="535"/>
      <c r="AC6545" s="274"/>
    </row>
    <row r="6546" spans="1:29" x14ac:dyDescent="0.2">
      <c r="A6546" s="528"/>
      <c r="B6546" s="477" t="str">
        <f t="shared" si="288"/>
        <v xml:space="preserve"> </v>
      </c>
      <c r="C6546" s="477"/>
      <c r="D6546" s="526"/>
      <c r="E6546" s="529"/>
      <c r="F6546" s="529"/>
      <c r="G6546" s="530"/>
      <c r="H6546" s="530"/>
      <c r="I6546" s="532"/>
      <c r="J6546" s="531" t="e">
        <f>VLOOKUP(K6546,'[11]CONSOLIDADO PLAN DESARROLLO'!$DK$9:$DM6842,3,0)</f>
        <v>#N/A</v>
      </c>
      <c r="K6546" s="532"/>
      <c r="L6546" s="531" t="str">
        <f>IF(K6546=0,"0-0",(VLOOKUP(K6546,'[11]CONSOLIDADO PLAN DESARROLLO'!$DK$9:$DM$305,2,0)))</f>
        <v>0-0</v>
      </c>
      <c r="M6546" s="532" t="str">
        <f t="shared" si="289"/>
        <v>0-0</v>
      </c>
      <c r="N6546" s="526"/>
      <c r="O6546" s="535"/>
      <c r="AC6546" s="274"/>
    </row>
    <row r="6547" spans="1:29" x14ac:dyDescent="0.2">
      <c r="A6547" s="528"/>
      <c r="B6547" s="477" t="str">
        <f t="shared" si="288"/>
        <v xml:space="preserve"> </v>
      </c>
      <c r="C6547" s="477"/>
      <c r="D6547" s="526"/>
      <c r="E6547" s="529"/>
      <c r="F6547" s="529"/>
      <c r="G6547" s="530"/>
      <c r="H6547" s="530"/>
      <c r="I6547" s="532"/>
      <c r="J6547" s="531" t="e">
        <f>VLOOKUP(K6547,'[11]CONSOLIDADO PLAN DESARROLLO'!$DK$9:$DM6843,3,0)</f>
        <v>#N/A</v>
      </c>
      <c r="K6547" s="532"/>
      <c r="L6547" s="531" t="str">
        <f>IF(K6547=0,"0-0",(VLOOKUP(K6547,'[11]CONSOLIDADO PLAN DESARROLLO'!$DK$9:$DM$305,2,0)))</f>
        <v>0-0</v>
      </c>
      <c r="M6547" s="532" t="str">
        <f t="shared" si="289"/>
        <v>0-0</v>
      </c>
      <c r="N6547" s="526"/>
      <c r="O6547" s="535"/>
      <c r="AC6547" s="274"/>
    </row>
    <row r="6548" spans="1:29" x14ac:dyDescent="0.2">
      <c r="A6548" s="528"/>
      <c r="B6548" s="477" t="str">
        <f t="shared" si="288"/>
        <v xml:space="preserve"> </v>
      </c>
      <c r="C6548" s="477"/>
      <c r="D6548" s="526"/>
      <c r="E6548" s="529"/>
      <c r="F6548" s="529"/>
      <c r="G6548" s="530"/>
      <c r="H6548" s="530"/>
      <c r="I6548" s="532"/>
      <c r="J6548" s="531" t="e">
        <f>VLOOKUP(K6548,'[11]CONSOLIDADO PLAN DESARROLLO'!$DK$9:$DM6844,3,0)</f>
        <v>#N/A</v>
      </c>
      <c r="K6548" s="532"/>
      <c r="L6548" s="531" t="str">
        <f>IF(K6548=0,"0-0",(VLOOKUP(K6548,'[11]CONSOLIDADO PLAN DESARROLLO'!$DK$9:$DM$305,2,0)))</f>
        <v>0-0</v>
      </c>
      <c r="M6548" s="532" t="str">
        <f t="shared" si="289"/>
        <v>0-0</v>
      </c>
      <c r="N6548" s="526"/>
      <c r="O6548" s="535"/>
      <c r="AC6548" s="274"/>
    </row>
    <row r="6549" spans="1:29" x14ac:dyDescent="0.2">
      <c r="A6549" s="528"/>
      <c r="B6549" s="477" t="str">
        <f t="shared" si="288"/>
        <v xml:space="preserve"> </v>
      </c>
      <c r="C6549" s="477"/>
      <c r="D6549" s="526"/>
      <c r="E6549" s="529"/>
      <c r="F6549" s="529"/>
      <c r="G6549" s="530"/>
      <c r="H6549" s="530"/>
      <c r="I6549" s="532"/>
      <c r="J6549" s="531" t="e">
        <f>VLOOKUP(K6549,'[11]CONSOLIDADO PLAN DESARROLLO'!$DK$9:$DM6845,3,0)</f>
        <v>#N/A</v>
      </c>
      <c r="K6549" s="532"/>
      <c r="L6549" s="531" t="str">
        <f>IF(K6549=0,"0-0",(VLOOKUP(K6549,'[11]CONSOLIDADO PLAN DESARROLLO'!$DK$9:$DM$305,2,0)))</f>
        <v>0-0</v>
      </c>
      <c r="M6549" s="532" t="str">
        <f t="shared" si="289"/>
        <v>0-0</v>
      </c>
      <c r="N6549" s="526"/>
      <c r="O6549" s="535"/>
      <c r="AC6549" s="274"/>
    </row>
    <row r="6550" spans="1:29" x14ac:dyDescent="0.2">
      <c r="A6550" s="528"/>
      <c r="B6550" s="477" t="str">
        <f t="shared" si="288"/>
        <v xml:space="preserve"> </v>
      </c>
      <c r="C6550" s="477"/>
      <c r="D6550" s="526"/>
      <c r="E6550" s="529"/>
      <c r="F6550" s="529"/>
      <c r="G6550" s="530"/>
      <c r="H6550" s="530"/>
      <c r="I6550" s="532"/>
      <c r="J6550" s="531" t="e">
        <f>VLOOKUP(K6550,'[11]CONSOLIDADO PLAN DESARROLLO'!$DK$9:$DM6846,3,0)</f>
        <v>#N/A</v>
      </c>
      <c r="K6550" s="532"/>
      <c r="L6550" s="531" t="str">
        <f>IF(K6550=0,"0-0",(VLOOKUP(K6550,'[11]CONSOLIDADO PLAN DESARROLLO'!$DK$9:$DM$305,2,0)))</f>
        <v>0-0</v>
      </c>
      <c r="M6550" s="532" t="str">
        <f t="shared" si="289"/>
        <v>0-0</v>
      </c>
      <c r="N6550" s="526"/>
      <c r="O6550" s="535"/>
      <c r="AC6550" s="274"/>
    </row>
    <row r="6551" spans="1:29" x14ac:dyDescent="0.2">
      <c r="A6551" s="528"/>
      <c r="B6551" s="477" t="str">
        <f t="shared" si="288"/>
        <v xml:space="preserve"> </v>
      </c>
      <c r="C6551" s="477"/>
      <c r="D6551" s="526"/>
      <c r="E6551" s="529"/>
      <c r="F6551" s="529"/>
      <c r="G6551" s="530"/>
      <c r="H6551" s="530"/>
      <c r="I6551" s="532"/>
      <c r="J6551" s="531" t="e">
        <f>VLOOKUP(K6551,'[11]CONSOLIDADO PLAN DESARROLLO'!$DK$9:$DM6847,3,0)</f>
        <v>#N/A</v>
      </c>
      <c r="K6551" s="532"/>
      <c r="L6551" s="531" t="str">
        <f>IF(K6551=0,"0-0",(VLOOKUP(K6551,'[11]CONSOLIDADO PLAN DESARROLLO'!$DK$9:$DM$305,2,0)))</f>
        <v>0-0</v>
      </c>
      <c r="M6551" s="532" t="str">
        <f t="shared" si="289"/>
        <v>0-0</v>
      </c>
      <c r="N6551" s="526"/>
      <c r="O6551" s="535"/>
      <c r="AC6551" s="274"/>
    </row>
    <row r="6552" spans="1:29" x14ac:dyDescent="0.2">
      <c r="A6552" s="528"/>
      <c r="B6552" s="477" t="str">
        <f t="shared" si="288"/>
        <v xml:space="preserve"> </v>
      </c>
      <c r="C6552" s="477"/>
      <c r="D6552" s="526"/>
      <c r="E6552" s="529"/>
      <c r="F6552" s="529"/>
      <c r="G6552" s="530"/>
      <c r="H6552" s="530"/>
      <c r="I6552" s="532"/>
      <c r="J6552" s="531" t="e">
        <f>VLOOKUP(K6552,'[11]CONSOLIDADO PLAN DESARROLLO'!$DK$9:$DM6848,3,0)</f>
        <v>#N/A</v>
      </c>
      <c r="K6552" s="532"/>
      <c r="L6552" s="531" t="str">
        <f>IF(K6552=0,"0-0",(VLOOKUP(K6552,'[11]CONSOLIDADO PLAN DESARROLLO'!$DK$9:$DM$305,2,0)))</f>
        <v>0-0</v>
      </c>
      <c r="M6552" s="532" t="str">
        <f t="shared" si="289"/>
        <v>0-0</v>
      </c>
      <c r="N6552" s="526"/>
      <c r="O6552" s="535"/>
      <c r="AC6552" s="274"/>
    </row>
    <row r="6553" spans="1:29" x14ac:dyDescent="0.2">
      <c r="A6553" s="528"/>
      <c r="B6553" s="477" t="str">
        <f t="shared" si="288"/>
        <v xml:space="preserve"> </v>
      </c>
      <c r="C6553" s="477"/>
      <c r="D6553" s="526"/>
      <c r="E6553" s="529"/>
      <c r="F6553" s="529"/>
      <c r="G6553" s="530"/>
      <c r="H6553" s="530"/>
      <c r="I6553" s="532"/>
      <c r="J6553" s="531" t="e">
        <f>VLOOKUP(K6553,'[11]CONSOLIDADO PLAN DESARROLLO'!$DK$9:$DM6849,3,0)</f>
        <v>#N/A</v>
      </c>
      <c r="K6553" s="532"/>
      <c r="L6553" s="531" t="str">
        <f>IF(K6553=0,"0-0",(VLOOKUP(K6553,'[11]CONSOLIDADO PLAN DESARROLLO'!$DK$9:$DM$305,2,0)))</f>
        <v>0-0</v>
      </c>
      <c r="M6553" s="532" t="str">
        <f t="shared" si="289"/>
        <v>0-0</v>
      </c>
      <c r="N6553" s="526"/>
      <c r="O6553" s="535"/>
      <c r="AC6553" s="274"/>
    </row>
    <row r="6554" spans="1:29" x14ac:dyDescent="0.2">
      <c r="A6554" s="528"/>
      <c r="B6554" s="477" t="str">
        <f t="shared" si="288"/>
        <v xml:space="preserve"> </v>
      </c>
      <c r="C6554" s="477"/>
      <c r="D6554" s="526"/>
      <c r="E6554" s="529"/>
      <c r="F6554" s="529"/>
      <c r="G6554" s="530"/>
      <c r="H6554" s="530"/>
      <c r="I6554" s="532"/>
      <c r="J6554" s="531" t="e">
        <f>VLOOKUP(K6554,'[11]CONSOLIDADO PLAN DESARROLLO'!$DK$9:$DM6850,3,0)</f>
        <v>#N/A</v>
      </c>
      <c r="K6554" s="532"/>
      <c r="L6554" s="531" t="str">
        <f>IF(K6554=0,"0-0",(VLOOKUP(K6554,'[11]CONSOLIDADO PLAN DESARROLLO'!$DK$9:$DM$305,2,0)))</f>
        <v>0-0</v>
      </c>
      <c r="M6554" s="532" t="str">
        <f t="shared" si="289"/>
        <v>0-0</v>
      </c>
      <c r="N6554" s="526"/>
      <c r="O6554" s="535"/>
      <c r="AC6554" s="274"/>
    </row>
    <row r="6555" spans="1:29" x14ac:dyDescent="0.2">
      <c r="A6555" s="528"/>
      <c r="B6555" s="477" t="str">
        <f t="shared" si="288"/>
        <v xml:space="preserve"> </v>
      </c>
      <c r="C6555" s="477"/>
      <c r="D6555" s="526"/>
      <c r="E6555" s="529"/>
      <c r="F6555" s="529"/>
      <c r="G6555" s="530"/>
      <c r="H6555" s="530"/>
      <c r="I6555" s="532"/>
      <c r="J6555" s="531" t="e">
        <f>VLOOKUP(K6555,'[11]CONSOLIDADO PLAN DESARROLLO'!$DK$9:$DM6851,3,0)</f>
        <v>#N/A</v>
      </c>
      <c r="K6555" s="532"/>
      <c r="L6555" s="531" t="str">
        <f>IF(K6555=0,"0-0",(VLOOKUP(K6555,'[11]CONSOLIDADO PLAN DESARROLLO'!$DK$9:$DM$305,2,0)))</f>
        <v>0-0</v>
      </c>
      <c r="M6555" s="532" t="str">
        <f t="shared" si="289"/>
        <v>0-0</v>
      </c>
      <c r="N6555" s="526"/>
      <c r="O6555" s="535"/>
      <c r="AC6555" s="274"/>
    </row>
    <row r="6556" spans="1:29" x14ac:dyDescent="0.2">
      <c r="A6556" s="528"/>
      <c r="B6556" s="477" t="str">
        <f t="shared" si="288"/>
        <v xml:space="preserve"> </v>
      </c>
      <c r="C6556" s="477"/>
      <c r="D6556" s="526"/>
      <c r="E6556" s="529"/>
      <c r="F6556" s="529"/>
      <c r="G6556" s="530"/>
      <c r="H6556" s="530"/>
      <c r="I6556" s="532"/>
      <c r="J6556" s="531" t="e">
        <f>VLOOKUP(K6556,'[11]CONSOLIDADO PLAN DESARROLLO'!$DK$9:$DM6852,3,0)</f>
        <v>#N/A</v>
      </c>
      <c r="K6556" s="532"/>
      <c r="L6556" s="531" t="str">
        <f>IF(K6556=0,"0-0",(VLOOKUP(K6556,'[11]CONSOLIDADO PLAN DESARROLLO'!$DK$9:$DM$305,2,0)))</f>
        <v>0-0</v>
      </c>
      <c r="M6556" s="532" t="str">
        <f t="shared" si="289"/>
        <v>0-0</v>
      </c>
      <c r="N6556" s="526"/>
      <c r="O6556" s="535"/>
      <c r="AC6556" s="274"/>
    </row>
    <row r="6557" spans="1:29" x14ac:dyDescent="0.2">
      <c r="A6557" s="528"/>
      <c r="B6557" s="477" t="str">
        <f t="shared" si="288"/>
        <v xml:space="preserve"> </v>
      </c>
      <c r="C6557" s="477"/>
      <c r="D6557" s="526"/>
      <c r="E6557" s="529"/>
      <c r="F6557" s="529"/>
      <c r="G6557" s="530"/>
      <c r="H6557" s="530"/>
      <c r="I6557" s="532"/>
      <c r="J6557" s="531" t="e">
        <f>VLOOKUP(K6557,'[11]CONSOLIDADO PLAN DESARROLLO'!$DK$9:$DM6853,3,0)</f>
        <v>#N/A</v>
      </c>
      <c r="K6557" s="532"/>
      <c r="L6557" s="531" t="str">
        <f>IF(K6557=0,"0-0",(VLOOKUP(K6557,'[11]CONSOLIDADO PLAN DESARROLLO'!$DK$9:$DM$305,2,0)))</f>
        <v>0-0</v>
      </c>
      <c r="M6557" s="532" t="str">
        <f t="shared" si="289"/>
        <v>0-0</v>
      </c>
      <c r="N6557" s="526"/>
      <c r="O6557" s="535"/>
      <c r="AC6557" s="274"/>
    </row>
    <row r="6558" spans="1:29" x14ac:dyDescent="0.2">
      <c r="A6558" s="528"/>
      <c r="B6558" s="477" t="str">
        <f t="shared" si="288"/>
        <v xml:space="preserve"> </v>
      </c>
      <c r="C6558" s="477"/>
      <c r="D6558" s="526"/>
      <c r="E6558" s="529"/>
      <c r="F6558" s="529"/>
      <c r="G6558" s="530"/>
      <c r="H6558" s="530"/>
      <c r="I6558" s="532"/>
      <c r="J6558" s="531" t="e">
        <f>VLOOKUP(K6558,'[11]CONSOLIDADO PLAN DESARROLLO'!$DK$9:$DM6854,3,0)</f>
        <v>#N/A</v>
      </c>
      <c r="K6558" s="532"/>
      <c r="L6558" s="531" t="str">
        <f>IF(K6558=0,"0-0",(VLOOKUP(K6558,'[11]CONSOLIDADO PLAN DESARROLLO'!$DK$9:$DM$305,2,0)))</f>
        <v>0-0</v>
      </c>
      <c r="M6558" s="532" t="str">
        <f t="shared" si="289"/>
        <v>0-0</v>
      </c>
      <c r="N6558" s="526"/>
      <c r="O6558" s="535"/>
      <c r="AC6558" s="274"/>
    </row>
    <row r="6559" spans="1:29" x14ac:dyDescent="0.2">
      <c r="A6559" s="528"/>
      <c r="B6559" s="477" t="str">
        <f t="shared" si="288"/>
        <v xml:space="preserve"> </v>
      </c>
      <c r="C6559" s="477"/>
      <c r="D6559" s="526"/>
      <c r="E6559" s="529"/>
      <c r="F6559" s="529"/>
      <c r="G6559" s="530"/>
      <c r="H6559" s="530"/>
      <c r="I6559" s="532"/>
      <c r="J6559" s="531" t="e">
        <f>VLOOKUP(K6559,'[11]CONSOLIDADO PLAN DESARROLLO'!$DK$9:$DM6855,3,0)</f>
        <v>#N/A</v>
      </c>
      <c r="K6559" s="532"/>
      <c r="L6559" s="531" t="str">
        <f>IF(K6559=0,"0-0",(VLOOKUP(K6559,'[11]CONSOLIDADO PLAN DESARROLLO'!$DK$9:$DM$305,2,0)))</f>
        <v>0-0</v>
      </c>
      <c r="M6559" s="532" t="str">
        <f t="shared" si="289"/>
        <v>0-0</v>
      </c>
      <c r="N6559" s="526"/>
      <c r="O6559" s="535"/>
      <c r="AC6559" s="274"/>
    </row>
    <row r="6560" spans="1:29" x14ac:dyDescent="0.2">
      <c r="A6560" s="528"/>
      <c r="B6560" s="477" t="str">
        <f t="shared" si="288"/>
        <v xml:space="preserve"> </v>
      </c>
      <c r="C6560" s="477"/>
      <c r="D6560" s="526"/>
      <c r="E6560" s="529"/>
      <c r="F6560" s="529"/>
      <c r="G6560" s="530"/>
      <c r="H6560" s="530"/>
      <c r="I6560" s="532"/>
      <c r="J6560" s="531" t="e">
        <f>VLOOKUP(K6560,'[11]CONSOLIDADO PLAN DESARROLLO'!$DK$9:$DM6856,3,0)</f>
        <v>#N/A</v>
      </c>
      <c r="K6560" s="532"/>
      <c r="L6560" s="531" t="str">
        <f>IF(K6560=0,"0-0",(VLOOKUP(K6560,'[11]CONSOLIDADO PLAN DESARROLLO'!$DK$9:$DM$305,2,0)))</f>
        <v>0-0</v>
      </c>
      <c r="M6560" s="532" t="str">
        <f t="shared" si="289"/>
        <v>0-0</v>
      </c>
      <c r="N6560" s="526"/>
      <c r="O6560" s="535"/>
      <c r="AC6560" s="274"/>
    </row>
    <row r="6561" spans="1:29" x14ac:dyDescent="0.2">
      <c r="A6561" s="528"/>
      <c r="B6561" s="477" t="str">
        <f t="shared" si="288"/>
        <v xml:space="preserve"> </v>
      </c>
      <c r="C6561" s="477"/>
      <c r="D6561" s="526"/>
      <c r="E6561" s="529"/>
      <c r="F6561" s="529"/>
      <c r="G6561" s="530"/>
      <c r="H6561" s="530"/>
      <c r="I6561" s="532"/>
      <c r="J6561" s="531" t="e">
        <f>VLOOKUP(K6561,'[11]CONSOLIDADO PLAN DESARROLLO'!$DK$9:$DM6857,3,0)</f>
        <v>#N/A</v>
      </c>
      <c r="K6561" s="532"/>
      <c r="L6561" s="531" t="str">
        <f>IF(K6561=0,"0-0",(VLOOKUP(K6561,'[11]CONSOLIDADO PLAN DESARROLLO'!$DK$9:$DM$305,2,0)))</f>
        <v>0-0</v>
      </c>
      <c r="M6561" s="532" t="str">
        <f t="shared" si="289"/>
        <v>0-0</v>
      </c>
      <c r="N6561" s="526"/>
      <c r="O6561" s="535"/>
      <c r="AC6561" s="274"/>
    </row>
    <row r="6562" spans="1:29" x14ac:dyDescent="0.2">
      <c r="A6562" s="528"/>
      <c r="B6562" s="477" t="str">
        <f t="shared" si="288"/>
        <v xml:space="preserve"> </v>
      </c>
      <c r="C6562" s="477"/>
      <c r="D6562" s="526"/>
      <c r="E6562" s="529"/>
      <c r="F6562" s="529"/>
      <c r="G6562" s="530"/>
      <c r="H6562" s="530"/>
      <c r="I6562" s="532"/>
      <c r="J6562" s="531" t="e">
        <f>VLOOKUP(K6562,'[11]CONSOLIDADO PLAN DESARROLLO'!$DK$9:$DM6858,3,0)</f>
        <v>#N/A</v>
      </c>
      <c r="K6562" s="532"/>
      <c r="L6562" s="531" t="str">
        <f>IF(K6562=0,"0-0",(VLOOKUP(K6562,'[11]CONSOLIDADO PLAN DESARROLLO'!$DK$9:$DM$305,2,0)))</f>
        <v>0-0</v>
      </c>
      <c r="M6562" s="532" t="str">
        <f t="shared" si="289"/>
        <v>0-0</v>
      </c>
      <c r="N6562" s="526"/>
      <c r="O6562" s="535"/>
      <c r="AC6562" s="274"/>
    </row>
    <row r="6563" spans="1:29" x14ac:dyDescent="0.2">
      <c r="A6563" s="528"/>
      <c r="B6563" s="477" t="str">
        <f t="shared" si="288"/>
        <v xml:space="preserve"> </v>
      </c>
      <c r="C6563" s="477"/>
      <c r="D6563" s="526"/>
      <c r="E6563" s="529"/>
      <c r="F6563" s="529"/>
      <c r="G6563" s="530"/>
      <c r="H6563" s="530"/>
      <c r="I6563" s="532"/>
      <c r="J6563" s="531" t="e">
        <f>VLOOKUP(K6563,'[11]CONSOLIDADO PLAN DESARROLLO'!$DK$9:$DM6859,3,0)</f>
        <v>#N/A</v>
      </c>
      <c r="K6563" s="532"/>
      <c r="L6563" s="531" t="str">
        <f>IF(K6563=0,"0-0",(VLOOKUP(K6563,'[11]CONSOLIDADO PLAN DESARROLLO'!$DK$9:$DM$305,2,0)))</f>
        <v>0-0</v>
      </c>
      <c r="M6563" s="532" t="str">
        <f t="shared" si="289"/>
        <v>0-0</v>
      </c>
      <c r="N6563" s="526"/>
      <c r="O6563" s="535"/>
      <c r="AC6563" s="274"/>
    </row>
    <row r="6564" spans="1:29" x14ac:dyDescent="0.2">
      <c r="A6564" s="528"/>
      <c r="B6564" s="477" t="str">
        <f t="shared" si="288"/>
        <v xml:space="preserve"> </v>
      </c>
      <c r="C6564" s="477"/>
      <c r="D6564" s="526"/>
      <c r="E6564" s="529"/>
      <c r="F6564" s="529"/>
      <c r="G6564" s="530"/>
      <c r="H6564" s="530"/>
      <c r="I6564" s="532"/>
      <c r="J6564" s="531" t="e">
        <f>VLOOKUP(K6564,'[11]CONSOLIDADO PLAN DESARROLLO'!$DK$9:$DM6860,3,0)</f>
        <v>#N/A</v>
      </c>
      <c r="K6564" s="532"/>
      <c r="L6564" s="531" t="str">
        <f>IF(K6564=0,"0-0",(VLOOKUP(K6564,'[11]CONSOLIDADO PLAN DESARROLLO'!$DK$9:$DM$305,2,0)))</f>
        <v>0-0</v>
      </c>
      <c r="M6564" s="532" t="str">
        <f t="shared" si="289"/>
        <v>0-0</v>
      </c>
      <c r="N6564" s="526"/>
      <c r="O6564" s="535"/>
      <c r="AC6564" s="274"/>
    </row>
    <row r="6565" spans="1:29" x14ac:dyDescent="0.2">
      <c r="A6565" s="528"/>
      <c r="B6565" s="477" t="str">
        <f t="shared" si="288"/>
        <v xml:space="preserve"> </v>
      </c>
      <c r="C6565" s="477"/>
      <c r="D6565" s="526"/>
      <c r="E6565" s="529"/>
      <c r="F6565" s="529"/>
      <c r="G6565" s="530"/>
      <c r="H6565" s="530"/>
      <c r="I6565" s="532"/>
      <c r="J6565" s="531" t="e">
        <f>VLOOKUP(K6565,'[11]CONSOLIDADO PLAN DESARROLLO'!$DK$9:$DM6861,3,0)</f>
        <v>#N/A</v>
      </c>
      <c r="K6565" s="532"/>
      <c r="L6565" s="531" t="str">
        <f>IF(K6565=0,"0-0",(VLOOKUP(K6565,'[11]CONSOLIDADO PLAN DESARROLLO'!$DK$9:$DM$305,2,0)))</f>
        <v>0-0</v>
      </c>
      <c r="M6565" s="532" t="str">
        <f t="shared" si="289"/>
        <v>0-0</v>
      </c>
      <c r="N6565" s="526"/>
      <c r="O6565" s="535"/>
      <c r="AC6565" s="274"/>
    </row>
    <row r="6566" spans="1:29" x14ac:dyDescent="0.2">
      <c r="A6566" s="528"/>
      <c r="B6566" s="477" t="str">
        <f t="shared" si="288"/>
        <v xml:space="preserve"> </v>
      </c>
      <c r="C6566" s="477"/>
      <c r="D6566" s="526"/>
      <c r="E6566" s="529"/>
      <c r="F6566" s="529"/>
      <c r="G6566" s="530"/>
      <c r="H6566" s="530"/>
      <c r="I6566" s="532"/>
      <c r="J6566" s="531" t="e">
        <f>VLOOKUP(K6566,'[11]CONSOLIDADO PLAN DESARROLLO'!$DK$9:$DM6862,3,0)</f>
        <v>#N/A</v>
      </c>
      <c r="K6566" s="532"/>
      <c r="L6566" s="531" t="str">
        <f>IF(K6566=0,"0-0",(VLOOKUP(K6566,'[11]CONSOLIDADO PLAN DESARROLLO'!$DK$9:$DM$305,2,0)))</f>
        <v>0-0</v>
      </c>
      <c r="M6566" s="532" t="str">
        <f t="shared" si="289"/>
        <v>0-0</v>
      </c>
      <c r="N6566" s="526"/>
      <c r="O6566" s="535"/>
      <c r="AC6566" s="274"/>
    </row>
    <row r="6567" spans="1:29" x14ac:dyDescent="0.2">
      <c r="A6567" s="528"/>
      <c r="B6567" s="477" t="str">
        <f t="shared" si="288"/>
        <v xml:space="preserve"> </v>
      </c>
      <c r="C6567" s="477"/>
      <c r="D6567" s="526"/>
      <c r="E6567" s="529"/>
      <c r="F6567" s="529"/>
      <c r="G6567" s="530"/>
      <c r="H6567" s="530"/>
      <c r="I6567" s="532"/>
      <c r="J6567" s="531" t="e">
        <f>VLOOKUP(K6567,'[11]CONSOLIDADO PLAN DESARROLLO'!$DK$9:$DM6863,3,0)</f>
        <v>#N/A</v>
      </c>
      <c r="K6567" s="532"/>
      <c r="L6567" s="531" t="str">
        <f>IF(K6567=0,"0-0",(VLOOKUP(K6567,'[11]CONSOLIDADO PLAN DESARROLLO'!$DK$9:$DM$305,2,0)))</f>
        <v>0-0</v>
      </c>
      <c r="M6567" s="532" t="str">
        <f t="shared" si="289"/>
        <v>0-0</v>
      </c>
      <c r="N6567" s="526"/>
      <c r="O6567" s="535"/>
      <c r="AC6567" s="274"/>
    </row>
    <row r="6568" spans="1:29" x14ac:dyDescent="0.2">
      <c r="A6568" s="528"/>
      <c r="B6568" s="477" t="str">
        <f t="shared" si="288"/>
        <v xml:space="preserve"> </v>
      </c>
      <c r="C6568" s="477"/>
      <c r="D6568" s="526"/>
      <c r="E6568" s="529"/>
      <c r="F6568" s="529"/>
      <c r="G6568" s="530"/>
      <c r="H6568" s="530"/>
      <c r="I6568" s="532"/>
      <c r="J6568" s="531" t="e">
        <f>VLOOKUP(K6568,'[11]CONSOLIDADO PLAN DESARROLLO'!$DK$9:$DM6864,3,0)</f>
        <v>#N/A</v>
      </c>
      <c r="K6568" s="532"/>
      <c r="L6568" s="531" t="str">
        <f>IF(K6568=0,"0-0",(VLOOKUP(K6568,'[11]CONSOLIDADO PLAN DESARROLLO'!$DK$9:$DM$305,2,0)))</f>
        <v>0-0</v>
      </c>
      <c r="M6568" s="532" t="str">
        <f t="shared" si="289"/>
        <v>0-0</v>
      </c>
      <c r="N6568" s="526"/>
      <c r="O6568" s="535"/>
      <c r="AC6568" s="274"/>
    </row>
    <row r="6569" spans="1:29" x14ac:dyDescent="0.2">
      <c r="A6569" s="528"/>
      <c r="B6569" s="477" t="str">
        <f t="shared" si="288"/>
        <v xml:space="preserve"> </v>
      </c>
      <c r="C6569" s="477"/>
      <c r="D6569" s="526"/>
      <c r="E6569" s="529"/>
      <c r="F6569" s="529"/>
      <c r="G6569" s="530"/>
      <c r="H6569" s="530"/>
      <c r="I6569" s="532"/>
      <c r="J6569" s="531" t="e">
        <f>VLOOKUP(K6569,'[11]CONSOLIDADO PLAN DESARROLLO'!$DK$9:$DM6865,3,0)</f>
        <v>#N/A</v>
      </c>
      <c r="K6569" s="532"/>
      <c r="L6569" s="531" t="str">
        <f>IF(K6569=0,"0-0",(VLOOKUP(K6569,'[11]CONSOLIDADO PLAN DESARROLLO'!$DK$9:$DM$305,2,0)))</f>
        <v>0-0</v>
      </c>
      <c r="M6569" s="532" t="str">
        <f t="shared" si="289"/>
        <v>0-0</v>
      </c>
      <c r="N6569" s="526"/>
      <c r="O6569" s="535"/>
      <c r="AC6569" s="274"/>
    </row>
    <row r="6570" spans="1:29" x14ac:dyDescent="0.2">
      <c r="A6570" s="528"/>
      <c r="B6570" s="477" t="str">
        <f t="shared" si="288"/>
        <v xml:space="preserve"> </v>
      </c>
      <c r="C6570" s="477"/>
      <c r="D6570" s="526"/>
      <c r="E6570" s="529"/>
      <c r="F6570" s="529"/>
      <c r="G6570" s="530"/>
      <c r="H6570" s="530"/>
      <c r="I6570" s="532"/>
      <c r="J6570" s="531" t="e">
        <f>VLOOKUP(K6570,'[11]CONSOLIDADO PLAN DESARROLLO'!$DK$9:$DM6866,3,0)</f>
        <v>#N/A</v>
      </c>
      <c r="K6570" s="532"/>
      <c r="L6570" s="531" t="str">
        <f>IF(K6570=0,"0-0",(VLOOKUP(K6570,'[11]CONSOLIDADO PLAN DESARROLLO'!$DK$9:$DM$305,2,0)))</f>
        <v>0-0</v>
      </c>
      <c r="M6570" s="532" t="str">
        <f t="shared" si="289"/>
        <v>0-0</v>
      </c>
      <c r="N6570" s="526"/>
      <c r="O6570" s="535"/>
      <c r="AC6570" s="274"/>
    </row>
    <row r="6571" spans="1:29" x14ac:dyDescent="0.2">
      <c r="A6571" s="528"/>
      <c r="B6571" s="477" t="str">
        <f t="shared" si="288"/>
        <v xml:space="preserve"> </v>
      </c>
      <c r="C6571" s="477"/>
      <c r="D6571" s="526"/>
      <c r="E6571" s="529"/>
      <c r="F6571" s="529"/>
      <c r="G6571" s="530"/>
      <c r="H6571" s="530"/>
      <c r="I6571" s="532"/>
      <c r="J6571" s="531" t="e">
        <f>VLOOKUP(K6571,'[11]CONSOLIDADO PLAN DESARROLLO'!$DK$9:$DM6867,3,0)</f>
        <v>#N/A</v>
      </c>
      <c r="K6571" s="532"/>
      <c r="L6571" s="531" t="str">
        <f>IF(K6571=0,"0-0",(VLOOKUP(K6571,'[11]CONSOLIDADO PLAN DESARROLLO'!$DK$9:$DM$305,2,0)))</f>
        <v>0-0</v>
      </c>
      <c r="M6571" s="532" t="str">
        <f t="shared" si="289"/>
        <v>0-0</v>
      </c>
      <c r="N6571" s="526"/>
      <c r="O6571" s="535"/>
      <c r="AC6571" s="274"/>
    </row>
    <row r="6572" spans="1:29" x14ac:dyDescent="0.2">
      <c r="A6572" s="528"/>
      <c r="B6572" s="477" t="str">
        <f t="shared" si="288"/>
        <v xml:space="preserve"> </v>
      </c>
      <c r="C6572" s="477"/>
      <c r="D6572" s="526"/>
      <c r="E6572" s="529"/>
      <c r="F6572" s="529"/>
      <c r="G6572" s="530"/>
      <c r="H6572" s="530"/>
      <c r="I6572" s="532"/>
      <c r="J6572" s="531" t="e">
        <f>VLOOKUP(K6572,'[11]CONSOLIDADO PLAN DESARROLLO'!$DK$9:$DM6868,3,0)</f>
        <v>#N/A</v>
      </c>
      <c r="K6572" s="532"/>
      <c r="L6572" s="531" t="str">
        <f>IF(K6572=0,"0-0",(VLOOKUP(K6572,'[11]CONSOLIDADO PLAN DESARROLLO'!$DK$9:$DM$305,2,0)))</f>
        <v>0-0</v>
      </c>
      <c r="M6572" s="532" t="str">
        <f t="shared" si="289"/>
        <v>0-0</v>
      </c>
      <c r="N6572" s="526"/>
      <c r="O6572" s="535"/>
      <c r="AC6572" s="274"/>
    </row>
    <row r="6573" spans="1:29" x14ac:dyDescent="0.2">
      <c r="A6573" s="528"/>
      <c r="B6573" s="477" t="str">
        <f t="shared" si="288"/>
        <v xml:space="preserve"> </v>
      </c>
      <c r="C6573" s="477"/>
      <c r="D6573" s="526"/>
      <c r="E6573" s="529"/>
      <c r="F6573" s="529"/>
      <c r="G6573" s="530"/>
      <c r="H6573" s="530"/>
      <c r="I6573" s="532"/>
      <c r="J6573" s="531" t="e">
        <f>VLOOKUP(K6573,'[11]CONSOLIDADO PLAN DESARROLLO'!$DK$9:$DM6869,3,0)</f>
        <v>#N/A</v>
      </c>
      <c r="K6573" s="532"/>
      <c r="L6573" s="531" t="str">
        <f>IF(K6573=0,"0-0",(VLOOKUP(K6573,'[11]CONSOLIDADO PLAN DESARROLLO'!$DK$9:$DM$305,2,0)))</f>
        <v>0-0</v>
      </c>
      <c r="M6573" s="532" t="str">
        <f t="shared" si="289"/>
        <v>0-0</v>
      </c>
      <c r="N6573" s="526"/>
      <c r="O6573" s="535"/>
      <c r="AC6573" s="274"/>
    </row>
    <row r="6574" spans="1:29" x14ac:dyDescent="0.2">
      <c r="A6574" s="528"/>
      <c r="B6574" s="477" t="str">
        <f t="shared" si="288"/>
        <v xml:space="preserve"> </v>
      </c>
      <c r="C6574" s="477"/>
      <c r="D6574" s="526"/>
      <c r="E6574" s="529"/>
      <c r="F6574" s="529"/>
      <c r="G6574" s="530"/>
      <c r="H6574" s="530"/>
      <c r="I6574" s="532"/>
      <c r="J6574" s="531" t="e">
        <f>VLOOKUP(K6574,'[11]CONSOLIDADO PLAN DESARROLLO'!$DK$9:$DM6870,3,0)</f>
        <v>#N/A</v>
      </c>
      <c r="K6574" s="532"/>
      <c r="L6574" s="531" t="str">
        <f>IF(K6574=0,"0-0",(VLOOKUP(K6574,'[11]CONSOLIDADO PLAN DESARROLLO'!$DK$9:$DM$305,2,0)))</f>
        <v>0-0</v>
      </c>
      <c r="M6574" s="532" t="str">
        <f t="shared" si="289"/>
        <v>0-0</v>
      </c>
      <c r="N6574" s="526"/>
      <c r="O6574" s="535"/>
      <c r="AC6574" s="274"/>
    </row>
    <row r="6575" spans="1:29" x14ac:dyDescent="0.2">
      <c r="A6575" s="528"/>
      <c r="B6575" s="477" t="str">
        <f t="shared" si="288"/>
        <v xml:space="preserve"> </v>
      </c>
      <c r="C6575" s="477"/>
      <c r="D6575" s="526"/>
      <c r="E6575" s="529"/>
      <c r="F6575" s="529"/>
      <c r="G6575" s="530"/>
      <c r="H6575" s="530"/>
      <c r="I6575" s="532"/>
      <c r="J6575" s="531" t="e">
        <f>VLOOKUP(K6575,'[11]CONSOLIDADO PLAN DESARROLLO'!$DK$9:$DM6871,3,0)</f>
        <v>#N/A</v>
      </c>
      <c r="K6575" s="532"/>
      <c r="L6575" s="531" t="str">
        <f>IF(K6575=0,"0-0",(VLOOKUP(K6575,'[11]CONSOLIDADO PLAN DESARROLLO'!$DK$9:$DM$305,2,0)))</f>
        <v>0-0</v>
      </c>
      <c r="M6575" s="532" t="str">
        <f t="shared" si="289"/>
        <v>0-0</v>
      </c>
      <c r="N6575" s="526"/>
      <c r="O6575" s="535"/>
      <c r="AC6575" s="274"/>
    </row>
    <row r="6576" spans="1:29" x14ac:dyDescent="0.2">
      <c r="A6576" s="528"/>
      <c r="B6576" s="477" t="str">
        <f t="shared" si="288"/>
        <v xml:space="preserve"> </v>
      </c>
      <c r="C6576" s="477"/>
      <c r="D6576" s="526"/>
      <c r="E6576" s="529"/>
      <c r="F6576" s="529"/>
      <c r="G6576" s="530"/>
      <c r="H6576" s="530"/>
      <c r="I6576" s="532"/>
      <c r="J6576" s="531" t="e">
        <f>VLOOKUP(K6576,'[11]CONSOLIDADO PLAN DESARROLLO'!$DK$9:$DM6872,3,0)</f>
        <v>#N/A</v>
      </c>
      <c r="K6576" s="532"/>
      <c r="L6576" s="531" t="str">
        <f>IF(K6576=0,"0-0",(VLOOKUP(K6576,'[11]CONSOLIDADO PLAN DESARROLLO'!$DK$9:$DM$305,2,0)))</f>
        <v>0-0</v>
      </c>
      <c r="M6576" s="532" t="str">
        <f t="shared" si="289"/>
        <v>0-0</v>
      </c>
      <c r="N6576" s="526"/>
      <c r="O6576" s="535"/>
      <c r="AC6576" s="274"/>
    </row>
    <row r="6577" spans="1:29" x14ac:dyDescent="0.2">
      <c r="A6577" s="528"/>
      <c r="B6577" s="477" t="str">
        <f t="shared" si="288"/>
        <v xml:space="preserve"> </v>
      </c>
      <c r="C6577" s="477"/>
      <c r="D6577" s="526"/>
      <c r="E6577" s="529"/>
      <c r="F6577" s="529"/>
      <c r="G6577" s="530"/>
      <c r="H6577" s="530"/>
      <c r="I6577" s="532"/>
      <c r="J6577" s="531" t="e">
        <f>VLOOKUP(K6577,'[11]CONSOLIDADO PLAN DESARROLLO'!$DK$9:$DM6873,3,0)</f>
        <v>#N/A</v>
      </c>
      <c r="K6577" s="532"/>
      <c r="L6577" s="531" t="str">
        <f>IF(K6577=0,"0-0",(VLOOKUP(K6577,'[11]CONSOLIDADO PLAN DESARROLLO'!$DK$9:$DM$305,2,0)))</f>
        <v>0-0</v>
      </c>
      <c r="M6577" s="532" t="str">
        <f t="shared" si="289"/>
        <v>0-0</v>
      </c>
      <c r="N6577" s="526"/>
      <c r="O6577" s="535"/>
      <c r="AC6577" s="274"/>
    </row>
    <row r="6578" spans="1:29" x14ac:dyDescent="0.2">
      <c r="A6578" s="528"/>
      <c r="B6578" s="477" t="str">
        <f t="shared" si="288"/>
        <v xml:space="preserve"> </v>
      </c>
      <c r="C6578" s="477"/>
      <c r="D6578" s="526"/>
      <c r="E6578" s="529"/>
      <c r="F6578" s="529"/>
      <c r="G6578" s="530"/>
      <c r="H6578" s="530"/>
      <c r="I6578" s="532"/>
      <c r="J6578" s="531" t="e">
        <f>VLOOKUP(K6578,'[11]CONSOLIDADO PLAN DESARROLLO'!$DK$9:$DM6874,3,0)</f>
        <v>#N/A</v>
      </c>
      <c r="K6578" s="532"/>
      <c r="L6578" s="531" t="str">
        <f>IF(K6578=0,"0-0",(VLOOKUP(K6578,'[11]CONSOLIDADO PLAN DESARROLLO'!$DK$9:$DM$305,2,0)))</f>
        <v>0-0</v>
      </c>
      <c r="M6578" s="532" t="str">
        <f t="shared" si="289"/>
        <v>0-0</v>
      </c>
      <c r="N6578" s="526"/>
      <c r="O6578" s="535"/>
      <c r="AC6578" s="274"/>
    </row>
    <row r="6579" spans="1:29" x14ac:dyDescent="0.2">
      <c r="A6579" s="528"/>
      <c r="B6579" s="477" t="str">
        <f t="shared" si="288"/>
        <v xml:space="preserve"> </v>
      </c>
      <c r="C6579" s="477"/>
      <c r="D6579" s="526"/>
      <c r="E6579" s="529"/>
      <c r="F6579" s="529"/>
      <c r="G6579" s="530"/>
      <c r="H6579" s="530"/>
      <c r="I6579" s="532"/>
      <c r="J6579" s="531" t="e">
        <f>VLOOKUP(K6579,'[11]CONSOLIDADO PLAN DESARROLLO'!$DK$9:$DM6875,3,0)</f>
        <v>#N/A</v>
      </c>
      <c r="K6579" s="532"/>
      <c r="L6579" s="531" t="str">
        <f>IF(K6579=0,"0-0",(VLOOKUP(K6579,'[11]CONSOLIDADO PLAN DESARROLLO'!$DK$9:$DM$305,2,0)))</f>
        <v>0-0</v>
      </c>
      <c r="M6579" s="532" t="str">
        <f t="shared" si="289"/>
        <v>0-0</v>
      </c>
      <c r="N6579" s="526"/>
      <c r="O6579" s="535"/>
      <c r="AC6579" s="274"/>
    </row>
    <row r="6580" spans="1:29" x14ac:dyDescent="0.2">
      <c r="A6580" s="528"/>
      <c r="B6580" s="477" t="str">
        <f t="shared" si="288"/>
        <v xml:space="preserve"> </v>
      </c>
      <c r="C6580" s="477"/>
      <c r="D6580" s="526"/>
      <c r="E6580" s="529"/>
      <c r="F6580" s="529"/>
      <c r="G6580" s="530"/>
      <c r="H6580" s="530"/>
      <c r="I6580" s="532"/>
      <c r="J6580" s="531" t="e">
        <f>VLOOKUP(K6580,'[11]CONSOLIDADO PLAN DESARROLLO'!$DK$9:$DM6876,3,0)</f>
        <v>#N/A</v>
      </c>
      <c r="K6580" s="532"/>
      <c r="L6580" s="531" t="str">
        <f>IF(K6580=0,"0-0",(VLOOKUP(K6580,'[11]CONSOLIDADO PLAN DESARROLLO'!$DK$9:$DM$305,2,0)))</f>
        <v>0-0</v>
      </c>
      <c r="M6580" s="532" t="str">
        <f t="shared" si="289"/>
        <v>0-0</v>
      </c>
      <c r="N6580" s="526"/>
      <c r="O6580" s="535"/>
      <c r="AC6580" s="274"/>
    </row>
    <row r="6581" spans="1:29" x14ac:dyDescent="0.2">
      <c r="A6581" s="528"/>
      <c r="B6581" s="477" t="str">
        <f t="shared" si="288"/>
        <v xml:space="preserve"> </v>
      </c>
      <c r="C6581" s="477"/>
      <c r="D6581" s="526"/>
      <c r="E6581" s="529"/>
      <c r="F6581" s="529"/>
      <c r="G6581" s="530"/>
      <c r="H6581" s="530"/>
      <c r="I6581" s="532"/>
      <c r="J6581" s="531" t="e">
        <f>VLOOKUP(K6581,'[11]CONSOLIDADO PLAN DESARROLLO'!$DK$9:$DM6877,3,0)</f>
        <v>#N/A</v>
      </c>
      <c r="K6581" s="532"/>
      <c r="L6581" s="531" t="str">
        <f>IF(K6581=0,"0-0",(VLOOKUP(K6581,'[11]CONSOLIDADO PLAN DESARROLLO'!$DK$9:$DM$305,2,0)))</f>
        <v>0-0</v>
      </c>
      <c r="M6581" s="532" t="str">
        <f t="shared" si="289"/>
        <v>0-0</v>
      </c>
      <c r="N6581" s="526"/>
      <c r="O6581" s="535"/>
      <c r="AC6581" s="274"/>
    </row>
    <row r="6582" spans="1:29" x14ac:dyDescent="0.2">
      <c r="A6582" s="528"/>
      <c r="B6582" s="477" t="str">
        <f t="shared" si="288"/>
        <v xml:space="preserve"> </v>
      </c>
      <c r="C6582" s="477"/>
      <c r="D6582" s="526"/>
      <c r="E6582" s="529"/>
      <c r="F6582" s="529"/>
      <c r="G6582" s="530"/>
      <c r="H6582" s="530"/>
      <c r="I6582" s="532"/>
      <c r="J6582" s="531" t="e">
        <f>VLOOKUP(K6582,'[11]CONSOLIDADO PLAN DESARROLLO'!$DK$9:$DM6878,3,0)</f>
        <v>#N/A</v>
      </c>
      <c r="K6582" s="532"/>
      <c r="L6582" s="531" t="str">
        <f>IF(K6582=0,"0-0",(VLOOKUP(K6582,'[11]CONSOLIDADO PLAN DESARROLLO'!$DK$9:$DM$305,2,0)))</f>
        <v>0-0</v>
      </c>
      <c r="M6582" s="532" t="str">
        <f t="shared" si="289"/>
        <v>0-0</v>
      </c>
      <c r="N6582" s="526"/>
      <c r="O6582" s="535"/>
      <c r="AC6582" s="274"/>
    </row>
    <row r="6583" spans="1:29" x14ac:dyDescent="0.2">
      <c r="A6583" s="528"/>
      <c r="B6583" s="477" t="str">
        <f t="shared" si="288"/>
        <v xml:space="preserve"> </v>
      </c>
      <c r="C6583" s="477"/>
      <c r="D6583" s="526"/>
      <c r="E6583" s="529"/>
      <c r="F6583" s="529"/>
      <c r="G6583" s="530"/>
      <c r="H6583" s="530"/>
      <c r="I6583" s="532"/>
      <c r="J6583" s="531" t="e">
        <f>VLOOKUP(K6583,'[11]CONSOLIDADO PLAN DESARROLLO'!$DK$9:$DM6879,3,0)</f>
        <v>#N/A</v>
      </c>
      <c r="K6583" s="532"/>
      <c r="L6583" s="531" t="str">
        <f>IF(K6583=0,"0-0",(VLOOKUP(K6583,'[11]CONSOLIDADO PLAN DESARROLLO'!$DK$9:$DM$305,2,0)))</f>
        <v>0-0</v>
      </c>
      <c r="M6583" s="532" t="str">
        <f t="shared" si="289"/>
        <v>0-0</v>
      </c>
      <c r="N6583" s="526"/>
      <c r="O6583" s="535"/>
      <c r="AC6583" s="274"/>
    </row>
    <row r="6584" spans="1:29" x14ac:dyDescent="0.2">
      <c r="A6584" s="528"/>
      <c r="B6584" s="477" t="str">
        <f t="shared" si="288"/>
        <v xml:space="preserve"> </v>
      </c>
      <c r="C6584" s="477"/>
      <c r="D6584" s="526"/>
      <c r="E6584" s="529"/>
      <c r="F6584" s="529"/>
      <c r="G6584" s="530"/>
      <c r="H6584" s="530"/>
      <c r="I6584" s="532"/>
      <c r="J6584" s="531" t="e">
        <f>VLOOKUP(K6584,'[11]CONSOLIDADO PLAN DESARROLLO'!$DK$9:$DM6880,3,0)</f>
        <v>#N/A</v>
      </c>
      <c r="K6584" s="532"/>
      <c r="L6584" s="531" t="str">
        <f>IF(K6584=0,"0-0",(VLOOKUP(K6584,'[11]CONSOLIDADO PLAN DESARROLLO'!$DK$9:$DM$305,2,0)))</f>
        <v>0-0</v>
      </c>
      <c r="M6584" s="532" t="str">
        <f t="shared" si="289"/>
        <v>0-0</v>
      </c>
      <c r="N6584" s="526"/>
      <c r="O6584" s="535"/>
      <c r="AC6584" s="274"/>
    </row>
    <row r="6585" spans="1:29" x14ac:dyDescent="0.2">
      <c r="A6585" s="528"/>
      <c r="B6585" s="477" t="str">
        <f t="shared" si="288"/>
        <v xml:space="preserve"> </v>
      </c>
      <c r="C6585" s="477"/>
      <c r="D6585" s="526"/>
      <c r="E6585" s="529"/>
      <c r="F6585" s="529"/>
      <c r="G6585" s="530"/>
      <c r="H6585" s="530"/>
      <c r="I6585" s="532"/>
      <c r="J6585" s="531" t="e">
        <f>VLOOKUP(K6585,'[11]CONSOLIDADO PLAN DESARROLLO'!$DK$9:$DM6881,3,0)</f>
        <v>#N/A</v>
      </c>
      <c r="K6585" s="532"/>
      <c r="L6585" s="531" t="str">
        <f>IF(K6585=0,"0-0",(VLOOKUP(K6585,'[11]CONSOLIDADO PLAN DESARROLLO'!$DK$9:$DM$305,2,0)))</f>
        <v>0-0</v>
      </c>
      <c r="M6585" s="532" t="str">
        <f t="shared" si="289"/>
        <v>0-0</v>
      </c>
      <c r="N6585" s="526"/>
      <c r="O6585" s="535"/>
      <c r="AC6585" s="274"/>
    </row>
    <row r="6586" spans="1:29" x14ac:dyDescent="0.2">
      <c r="A6586" s="528"/>
      <c r="B6586" s="477" t="str">
        <f t="shared" si="288"/>
        <v xml:space="preserve"> </v>
      </c>
      <c r="C6586" s="477"/>
      <c r="D6586" s="526"/>
      <c r="E6586" s="529"/>
      <c r="F6586" s="529"/>
      <c r="G6586" s="530"/>
      <c r="H6586" s="530"/>
      <c r="I6586" s="532"/>
      <c r="J6586" s="531" t="e">
        <f>VLOOKUP(K6586,'[11]CONSOLIDADO PLAN DESARROLLO'!$DK$9:$DM6882,3,0)</f>
        <v>#N/A</v>
      </c>
      <c r="K6586" s="532"/>
      <c r="L6586" s="531" t="str">
        <f>IF(K6586=0,"0-0",(VLOOKUP(K6586,'[11]CONSOLIDADO PLAN DESARROLLO'!$DK$9:$DM$305,2,0)))</f>
        <v>0-0</v>
      </c>
      <c r="M6586" s="532" t="str">
        <f t="shared" si="289"/>
        <v>0-0</v>
      </c>
      <c r="N6586" s="526"/>
      <c r="O6586" s="535"/>
      <c r="AC6586" s="274"/>
    </row>
    <row r="6587" spans="1:29" x14ac:dyDescent="0.2">
      <c r="A6587" s="528"/>
      <c r="B6587" s="477" t="str">
        <f t="shared" si="288"/>
        <v xml:space="preserve"> </v>
      </c>
      <c r="C6587" s="477"/>
      <c r="D6587" s="526"/>
      <c r="E6587" s="529"/>
      <c r="F6587" s="529"/>
      <c r="G6587" s="530"/>
      <c r="H6587" s="530"/>
      <c r="I6587" s="532"/>
      <c r="J6587" s="531" t="e">
        <f>VLOOKUP(K6587,'[11]CONSOLIDADO PLAN DESARROLLO'!$DK$9:$DM6883,3,0)</f>
        <v>#N/A</v>
      </c>
      <c r="K6587" s="532"/>
      <c r="L6587" s="531" t="str">
        <f>IF(K6587=0,"0-0",(VLOOKUP(K6587,'[11]CONSOLIDADO PLAN DESARROLLO'!$DK$9:$DM$305,2,0)))</f>
        <v>0-0</v>
      </c>
      <c r="M6587" s="532" t="str">
        <f t="shared" si="289"/>
        <v>0-0</v>
      </c>
      <c r="N6587" s="526"/>
      <c r="O6587" s="535"/>
      <c r="AC6587" s="274"/>
    </row>
    <row r="6588" spans="1:29" x14ac:dyDescent="0.2">
      <c r="A6588" s="528"/>
      <c r="B6588" s="477" t="str">
        <f t="shared" si="288"/>
        <v xml:space="preserve"> </v>
      </c>
      <c r="C6588" s="477"/>
      <c r="D6588" s="526"/>
      <c r="E6588" s="529"/>
      <c r="F6588" s="529"/>
      <c r="G6588" s="530"/>
      <c r="H6588" s="530"/>
      <c r="I6588" s="532"/>
      <c r="J6588" s="531" t="e">
        <f>VLOOKUP(K6588,'[11]CONSOLIDADO PLAN DESARROLLO'!$DK$9:$DM6884,3,0)</f>
        <v>#N/A</v>
      </c>
      <c r="K6588" s="532"/>
      <c r="L6588" s="531" t="str">
        <f>IF(K6588=0,"0-0",(VLOOKUP(K6588,'[11]CONSOLIDADO PLAN DESARROLLO'!$DK$9:$DM$305,2,0)))</f>
        <v>0-0</v>
      </c>
      <c r="M6588" s="532" t="str">
        <f t="shared" si="289"/>
        <v>0-0</v>
      </c>
      <c r="N6588" s="526"/>
      <c r="O6588" s="535"/>
      <c r="AC6588" s="274"/>
    </row>
    <row r="6589" spans="1:29" x14ac:dyDescent="0.2">
      <c r="A6589" s="528"/>
      <c r="B6589" s="477" t="str">
        <f t="shared" si="288"/>
        <v xml:space="preserve"> </v>
      </c>
      <c r="C6589" s="477"/>
      <c r="D6589" s="526"/>
      <c r="E6589" s="529"/>
      <c r="F6589" s="529"/>
      <c r="G6589" s="530"/>
      <c r="H6589" s="530"/>
      <c r="I6589" s="532"/>
      <c r="J6589" s="531" t="e">
        <f>VLOOKUP(K6589,'[11]CONSOLIDADO PLAN DESARROLLO'!$DK$9:$DM6885,3,0)</f>
        <v>#N/A</v>
      </c>
      <c r="K6589" s="532"/>
      <c r="L6589" s="531" t="str">
        <f>IF(K6589=0,"0-0",(VLOOKUP(K6589,'[11]CONSOLIDADO PLAN DESARROLLO'!$DK$9:$DM$305,2,0)))</f>
        <v>0-0</v>
      </c>
      <c r="M6589" s="532" t="str">
        <f t="shared" si="289"/>
        <v>0-0</v>
      </c>
      <c r="N6589" s="526"/>
      <c r="O6589" s="535"/>
      <c r="AC6589" s="274"/>
    </row>
    <row r="6590" spans="1:29" x14ac:dyDescent="0.2">
      <c r="A6590" s="528"/>
      <c r="B6590" s="477" t="str">
        <f t="shared" si="288"/>
        <v xml:space="preserve"> </v>
      </c>
      <c r="C6590" s="477"/>
      <c r="D6590" s="526"/>
      <c r="E6590" s="529"/>
      <c r="F6590" s="529"/>
      <c r="G6590" s="530"/>
      <c r="H6590" s="530"/>
      <c r="I6590" s="532"/>
      <c r="J6590" s="531" t="e">
        <f>VLOOKUP(K6590,'[11]CONSOLIDADO PLAN DESARROLLO'!$DK$9:$DM6886,3,0)</f>
        <v>#N/A</v>
      </c>
      <c r="K6590" s="532"/>
      <c r="L6590" s="531" t="str">
        <f>IF(K6590=0,"0-0",(VLOOKUP(K6590,'[11]CONSOLIDADO PLAN DESARROLLO'!$DK$9:$DM$305,2,0)))</f>
        <v>0-0</v>
      </c>
      <c r="M6590" s="532" t="str">
        <f t="shared" si="289"/>
        <v>0-0</v>
      </c>
      <c r="N6590" s="526"/>
      <c r="O6590" s="535"/>
      <c r="AC6590" s="274"/>
    </row>
    <row r="6591" spans="1:29" x14ac:dyDescent="0.2">
      <c r="A6591" s="528"/>
      <c r="B6591" s="477" t="str">
        <f t="shared" si="288"/>
        <v xml:space="preserve"> </v>
      </c>
      <c r="C6591" s="477"/>
      <c r="D6591" s="526"/>
      <c r="E6591" s="529"/>
      <c r="F6591" s="529"/>
      <c r="G6591" s="530"/>
      <c r="H6591" s="530"/>
      <c r="I6591" s="532"/>
      <c r="J6591" s="531" t="e">
        <f>VLOOKUP(K6591,'[11]CONSOLIDADO PLAN DESARROLLO'!$DK$9:$DM6887,3,0)</f>
        <v>#N/A</v>
      </c>
      <c r="K6591" s="532"/>
      <c r="L6591" s="531" t="str">
        <f>IF(K6591=0,"0-0",(VLOOKUP(K6591,'[11]CONSOLIDADO PLAN DESARROLLO'!$DK$9:$DM$305,2,0)))</f>
        <v>0-0</v>
      </c>
      <c r="M6591" s="532" t="str">
        <f t="shared" si="289"/>
        <v>0-0</v>
      </c>
      <c r="N6591" s="526"/>
      <c r="O6591" s="535"/>
      <c r="AC6591" s="274"/>
    </row>
    <row r="6592" spans="1:29" x14ac:dyDescent="0.2">
      <c r="A6592" s="528"/>
      <c r="B6592" s="477" t="str">
        <f t="shared" si="288"/>
        <v xml:space="preserve"> </v>
      </c>
      <c r="C6592" s="477"/>
      <c r="D6592" s="526"/>
      <c r="E6592" s="529"/>
      <c r="F6592" s="529"/>
      <c r="G6592" s="530"/>
      <c r="H6592" s="530"/>
      <c r="I6592" s="532"/>
      <c r="J6592" s="531" t="e">
        <f>VLOOKUP(K6592,'[11]CONSOLIDADO PLAN DESARROLLO'!$DK$9:$DM6888,3,0)</f>
        <v>#N/A</v>
      </c>
      <c r="K6592" s="532"/>
      <c r="L6592" s="531" t="str">
        <f>IF(K6592=0,"0-0",(VLOOKUP(K6592,'[11]CONSOLIDADO PLAN DESARROLLO'!$DK$9:$DM$305,2,0)))</f>
        <v>0-0</v>
      </c>
      <c r="M6592" s="532" t="str">
        <f t="shared" si="289"/>
        <v>0-0</v>
      </c>
      <c r="N6592" s="526"/>
      <c r="O6592" s="535"/>
      <c r="AC6592" s="274"/>
    </row>
    <row r="6593" spans="1:29" x14ac:dyDescent="0.2">
      <c r="A6593" s="528"/>
      <c r="B6593" s="477" t="str">
        <f t="shared" si="288"/>
        <v xml:space="preserve"> </v>
      </c>
      <c r="C6593" s="477"/>
      <c r="D6593" s="526"/>
      <c r="E6593" s="529"/>
      <c r="F6593" s="529"/>
      <c r="G6593" s="530"/>
      <c r="H6593" s="530"/>
      <c r="I6593" s="532"/>
      <c r="J6593" s="531" t="e">
        <f>VLOOKUP(K6593,'[11]CONSOLIDADO PLAN DESARROLLO'!$DK$9:$DM6889,3,0)</f>
        <v>#N/A</v>
      </c>
      <c r="K6593" s="532"/>
      <c r="L6593" s="531" t="str">
        <f>IF(K6593=0,"0-0",(VLOOKUP(K6593,'[11]CONSOLIDADO PLAN DESARROLLO'!$DK$9:$DM$305,2,0)))</f>
        <v>0-0</v>
      </c>
      <c r="M6593" s="532" t="str">
        <f t="shared" si="289"/>
        <v>0-0</v>
      </c>
      <c r="N6593" s="526"/>
      <c r="O6593" s="535"/>
      <c r="AC6593" s="274"/>
    </row>
    <row r="6594" spans="1:29" x14ac:dyDescent="0.2">
      <c r="A6594" s="528"/>
      <c r="B6594" s="477" t="str">
        <f t="shared" si="288"/>
        <v xml:space="preserve"> </v>
      </c>
      <c r="C6594" s="477"/>
      <c r="D6594" s="526"/>
      <c r="E6594" s="529"/>
      <c r="F6594" s="529"/>
      <c r="G6594" s="530"/>
      <c r="H6594" s="530"/>
      <c r="I6594" s="532"/>
      <c r="J6594" s="531" t="e">
        <f>VLOOKUP(K6594,'[11]CONSOLIDADO PLAN DESARROLLO'!$DK$9:$DM6890,3,0)</f>
        <v>#N/A</v>
      </c>
      <c r="K6594" s="532"/>
      <c r="L6594" s="531" t="str">
        <f>IF(K6594=0,"0-0",(VLOOKUP(K6594,'[11]CONSOLIDADO PLAN DESARROLLO'!$DK$9:$DM$305,2,0)))</f>
        <v>0-0</v>
      </c>
      <c r="M6594" s="532" t="str">
        <f t="shared" si="289"/>
        <v>0-0</v>
      </c>
      <c r="N6594" s="526"/>
      <c r="O6594" s="535"/>
      <c r="AC6594" s="274"/>
    </row>
    <row r="6595" spans="1:29" x14ac:dyDescent="0.2">
      <c r="A6595" s="528"/>
      <c r="B6595" s="477" t="str">
        <f t="shared" ref="B6595:B6658" si="290">+CONCATENATE(C6595," ",(LEFT(I6595,(3))))</f>
        <v xml:space="preserve"> </v>
      </c>
      <c r="C6595" s="477"/>
      <c r="D6595" s="526"/>
      <c r="E6595" s="529"/>
      <c r="F6595" s="529"/>
      <c r="G6595" s="530"/>
      <c r="H6595" s="530"/>
      <c r="I6595" s="532"/>
      <c r="J6595" s="531" t="e">
        <f>VLOOKUP(K6595,'[11]CONSOLIDADO PLAN DESARROLLO'!$DK$9:$DM6891,3,0)</f>
        <v>#N/A</v>
      </c>
      <c r="K6595" s="532"/>
      <c r="L6595" s="531" t="str">
        <f>IF(K6595=0,"0-0",(VLOOKUP(K6595,'[11]CONSOLIDADO PLAN DESARROLLO'!$DK$9:$DM$305,2,0)))</f>
        <v>0-0</v>
      </c>
      <c r="M6595" s="532" t="str">
        <f t="shared" ref="M6595:M6658" si="291">IF(I6595=0,"0-0",(VLOOKUP(I6595,$Q$2:$V$191,$P$1,0)))</f>
        <v>0-0</v>
      </c>
      <c r="N6595" s="526"/>
      <c r="O6595" s="535"/>
      <c r="AC6595" s="274"/>
    </row>
    <row r="6596" spans="1:29" x14ac:dyDescent="0.2">
      <c r="A6596" s="528"/>
      <c r="B6596" s="477" t="str">
        <f t="shared" si="290"/>
        <v xml:space="preserve"> </v>
      </c>
      <c r="C6596" s="477"/>
      <c r="D6596" s="526"/>
      <c r="E6596" s="529"/>
      <c r="F6596" s="529"/>
      <c r="G6596" s="530"/>
      <c r="H6596" s="530"/>
      <c r="I6596" s="532"/>
      <c r="J6596" s="531" t="e">
        <f>VLOOKUP(K6596,'[11]CONSOLIDADO PLAN DESARROLLO'!$DK$9:$DM6892,3,0)</f>
        <v>#N/A</v>
      </c>
      <c r="K6596" s="532"/>
      <c r="L6596" s="531" t="str">
        <f>IF(K6596=0,"0-0",(VLOOKUP(K6596,'[11]CONSOLIDADO PLAN DESARROLLO'!$DK$9:$DM$305,2,0)))</f>
        <v>0-0</v>
      </c>
      <c r="M6596" s="532" t="str">
        <f t="shared" si="291"/>
        <v>0-0</v>
      </c>
      <c r="N6596" s="526"/>
      <c r="O6596" s="535"/>
      <c r="AC6596" s="274"/>
    </row>
    <row r="6597" spans="1:29" x14ac:dyDescent="0.2">
      <c r="A6597" s="528"/>
      <c r="B6597" s="477" t="str">
        <f t="shared" si="290"/>
        <v xml:space="preserve"> </v>
      </c>
      <c r="C6597" s="477"/>
      <c r="D6597" s="526"/>
      <c r="E6597" s="529"/>
      <c r="F6597" s="529"/>
      <c r="G6597" s="530"/>
      <c r="H6597" s="530"/>
      <c r="I6597" s="532"/>
      <c r="J6597" s="531" t="e">
        <f>VLOOKUP(K6597,'[11]CONSOLIDADO PLAN DESARROLLO'!$DK$9:$DM6893,3,0)</f>
        <v>#N/A</v>
      </c>
      <c r="K6597" s="532"/>
      <c r="L6597" s="531" t="str">
        <f>IF(K6597=0,"0-0",(VLOOKUP(K6597,'[11]CONSOLIDADO PLAN DESARROLLO'!$DK$9:$DM$305,2,0)))</f>
        <v>0-0</v>
      </c>
      <c r="M6597" s="532" t="str">
        <f t="shared" si="291"/>
        <v>0-0</v>
      </c>
      <c r="N6597" s="526"/>
      <c r="O6597" s="535"/>
      <c r="AC6597" s="274"/>
    </row>
    <row r="6598" spans="1:29" x14ac:dyDescent="0.2">
      <c r="A6598" s="528"/>
      <c r="B6598" s="477" t="str">
        <f t="shared" si="290"/>
        <v xml:space="preserve"> </v>
      </c>
      <c r="C6598" s="477"/>
      <c r="D6598" s="526"/>
      <c r="E6598" s="529"/>
      <c r="F6598" s="529"/>
      <c r="G6598" s="530"/>
      <c r="H6598" s="530"/>
      <c r="I6598" s="532"/>
      <c r="J6598" s="531" t="e">
        <f>VLOOKUP(K6598,'[11]CONSOLIDADO PLAN DESARROLLO'!$DK$9:$DM6894,3,0)</f>
        <v>#N/A</v>
      </c>
      <c r="K6598" s="532"/>
      <c r="L6598" s="531" t="str">
        <f>IF(K6598=0,"0-0",(VLOOKUP(K6598,'[11]CONSOLIDADO PLAN DESARROLLO'!$DK$9:$DM$305,2,0)))</f>
        <v>0-0</v>
      </c>
      <c r="M6598" s="532" t="str">
        <f t="shared" si="291"/>
        <v>0-0</v>
      </c>
      <c r="N6598" s="526"/>
      <c r="O6598" s="535"/>
      <c r="AC6598" s="274"/>
    </row>
    <row r="6599" spans="1:29" x14ac:dyDescent="0.2">
      <c r="A6599" s="528"/>
      <c r="B6599" s="477" t="str">
        <f t="shared" si="290"/>
        <v xml:space="preserve"> </v>
      </c>
      <c r="C6599" s="477"/>
      <c r="D6599" s="526"/>
      <c r="E6599" s="529"/>
      <c r="F6599" s="529"/>
      <c r="G6599" s="530"/>
      <c r="H6599" s="530"/>
      <c r="I6599" s="532"/>
      <c r="J6599" s="531" t="e">
        <f>VLOOKUP(K6599,'[11]CONSOLIDADO PLAN DESARROLLO'!$DK$9:$DM6895,3,0)</f>
        <v>#N/A</v>
      </c>
      <c r="K6599" s="532"/>
      <c r="L6599" s="531" t="str">
        <f>IF(K6599=0,"0-0",(VLOOKUP(K6599,'[11]CONSOLIDADO PLAN DESARROLLO'!$DK$9:$DM$305,2,0)))</f>
        <v>0-0</v>
      </c>
      <c r="M6599" s="532" t="str">
        <f t="shared" si="291"/>
        <v>0-0</v>
      </c>
      <c r="N6599" s="526"/>
      <c r="O6599" s="535"/>
      <c r="AC6599" s="274"/>
    </row>
    <row r="6600" spans="1:29" x14ac:dyDescent="0.2">
      <c r="A6600" s="528"/>
      <c r="B6600" s="477" t="str">
        <f t="shared" si="290"/>
        <v xml:space="preserve"> </v>
      </c>
      <c r="C6600" s="477"/>
      <c r="D6600" s="526"/>
      <c r="E6600" s="529"/>
      <c r="F6600" s="529"/>
      <c r="G6600" s="530"/>
      <c r="H6600" s="530"/>
      <c r="I6600" s="532"/>
      <c r="J6600" s="531" t="e">
        <f>VLOOKUP(K6600,'[11]CONSOLIDADO PLAN DESARROLLO'!$DK$9:$DM6896,3,0)</f>
        <v>#N/A</v>
      </c>
      <c r="K6600" s="532"/>
      <c r="L6600" s="531" t="str">
        <f>IF(K6600=0,"0-0",(VLOOKUP(K6600,'[11]CONSOLIDADO PLAN DESARROLLO'!$DK$9:$DM$305,2,0)))</f>
        <v>0-0</v>
      </c>
      <c r="M6600" s="532" t="str">
        <f t="shared" si="291"/>
        <v>0-0</v>
      </c>
      <c r="N6600" s="526"/>
      <c r="O6600" s="535"/>
      <c r="AC6600" s="274"/>
    </row>
    <row r="6601" spans="1:29" x14ac:dyDescent="0.2">
      <c r="A6601" s="528"/>
      <c r="B6601" s="477" t="str">
        <f t="shared" si="290"/>
        <v xml:space="preserve"> </v>
      </c>
      <c r="C6601" s="477"/>
      <c r="D6601" s="526"/>
      <c r="E6601" s="529"/>
      <c r="F6601" s="529"/>
      <c r="G6601" s="530"/>
      <c r="H6601" s="530"/>
      <c r="I6601" s="532"/>
      <c r="J6601" s="531" t="e">
        <f>VLOOKUP(K6601,'[11]CONSOLIDADO PLAN DESARROLLO'!$DK$9:$DM6897,3,0)</f>
        <v>#N/A</v>
      </c>
      <c r="K6601" s="532"/>
      <c r="L6601" s="531" t="str">
        <f>IF(K6601=0,"0-0",(VLOOKUP(K6601,'[11]CONSOLIDADO PLAN DESARROLLO'!$DK$9:$DM$305,2,0)))</f>
        <v>0-0</v>
      </c>
      <c r="M6601" s="532" t="str">
        <f t="shared" si="291"/>
        <v>0-0</v>
      </c>
      <c r="N6601" s="526"/>
      <c r="O6601" s="535"/>
      <c r="AC6601" s="274"/>
    </row>
    <row r="6602" spans="1:29" x14ac:dyDescent="0.2">
      <c r="A6602" s="528"/>
      <c r="B6602" s="477" t="str">
        <f t="shared" si="290"/>
        <v xml:space="preserve"> </v>
      </c>
      <c r="C6602" s="477"/>
      <c r="D6602" s="526"/>
      <c r="E6602" s="529"/>
      <c r="F6602" s="529"/>
      <c r="G6602" s="530"/>
      <c r="H6602" s="530"/>
      <c r="I6602" s="532"/>
      <c r="J6602" s="531" t="e">
        <f>VLOOKUP(K6602,'[11]CONSOLIDADO PLAN DESARROLLO'!$DK$9:$DM6898,3,0)</f>
        <v>#N/A</v>
      </c>
      <c r="K6602" s="532"/>
      <c r="L6602" s="531" t="str">
        <f>IF(K6602=0,"0-0",(VLOOKUP(K6602,'[11]CONSOLIDADO PLAN DESARROLLO'!$DK$9:$DM$305,2,0)))</f>
        <v>0-0</v>
      </c>
      <c r="M6602" s="532" t="str">
        <f t="shared" si="291"/>
        <v>0-0</v>
      </c>
      <c r="N6602" s="526"/>
      <c r="O6602" s="535"/>
      <c r="AC6602" s="274"/>
    </row>
    <row r="6603" spans="1:29" x14ac:dyDescent="0.2">
      <c r="A6603" s="528"/>
      <c r="B6603" s="477" t="str">
        <f t="shared" si="290"/>
        <v xml:space="preserve"> </v>
      </c>
      <c r="C6603" s="477"/>
      <c r="D6603" s="526"/>
      <c r="E6603" s="529"/>
      <c r="F6603" s="529"/>
      <c r="G6603" s="530"/>
      <c r="H6603" s="530"/>
      <c r="I6603" s="532"/>
      <c r="J6603" s="531" t="e">
        <f>VLOOKUP(K6603,'[11]CONSOLIDADO PLAN DESARROLLO'!$DK$9:$DM6899,3,0)</f>
        <v>#N/A</v>
      </c>
      <c r="K6603" s="532"/>
      <c r="L6603" s="531" t="str">
        <f>IF(K6603=0,"0-0",(VLOOKUP(K6603,'[11]CONSOLIDADO PLAN DESARROLLO'!$DK$9:$DM$305,2,0)))</f>
        <v>0-0</v>
      </c>
      <c r="M6603" s="532" t="str">
        <f t="shared" si="291"/>
        <v>0-0</v>
      </c>
      <c r="N6603" s="526"/>
      <c r="O6603" s="535"/>
      <c r="AC6603" s="274"/>
    </row>
    <row r="6604" spans="1:29" x14ac:dyDescent="0.2">
      <c r="A6604" s="528"/>
      <c r="B6604" s="477" t="str">
        <f t="shared" si="290"/>
        <v xml:space="preserve"> </v>
      </c>
      <c r="C6604" s="477"/>
      <c r="D6604" s="526"/>
      <c r="E6604" s="529"/>
      <c r="F6604" s="529"/>
      <c r="G6604" s="530"/>
      <c r="H6604" s="530"/>
      <c r="I6604" s="532"/>
      <c r="J6604" s="531" t="e">
        <f>VLOOKUP(K6604,'[11]CONSOLIDADO PLAN DESARROLLO'!$DK$9:$DM6900,3,0)</f>
        <v>#N/A</v>
      </c>
      <c r="K6604" s="532"/>
      <c r="L6604" s="531" t="str">
        <f>IF(K6604=0,"0-0",(VLOOKUP(K6604,'[11]CONSOLIDADO PLAN DESARROLLO'!$DK$9:$DM$305,2,0)))</f>
        <v>0-0</v>
      </c>
      <c r="M6604" s="532" t="str">
        <f t="shared" si="291"/>
        <v>0-0</v>
      </c>
      <c r="N6604" s="526"/>
      <c r="O6604" s="535"/>
      <c r="AC6604" s="274"/>
    </row>
    <row r="6605" spans="1:29" x14ac:dyDescent="0.2">
      <c r="A6605" s="528"/>
      <c r="B6605" s="477" t="str">
        <f t="shared" si="290"/>
        <v xml:space="preserve"> </v>
      </c>
      <c r="C6605" s="477"/>
      <c r="D6605" s="526"/>
      <c r="E6605" s="529"/>
      <c r="F6605" s="529"/>
      <c r="G6605" s="530"/>
      <c r="H6605" s="530"/>
      <c r="I6605" s="532"/>
      <c r="J6605" s="531" t="e">
        <f>VLOOKUP(K6605,'[11]CONSOLIDADO PLAN DESARROLLO'!$DK$9:$DM6901,3,0)</f>
        <v>#N/A</v>
      </c>
      <c r="K6605" s="532"/>
      <c r="L6605" s="531" t="str">
        <f>IF(K6605=0,"0-0",(VLOOKUP(K6605,'[11]CONSOLIDADO PLAN DESARROLLO'!$DK$9:$DM$305,2,0)))</f>
        <v>0-0</v>
      </c>
      <c r="M6605" s="532" t="str">
        <f t="shared" si="291"/>
        <v>0-0</v>
      </c>
      <c r="N6605" s="526"/>
      <c r="O6605" s="535"/>
      <c r="AC6605" s="274"/>
    </row>
    <row r="6606" spans="1:29" x14ac:dyDescent="0.2">
      <c r="A6606" s="528"/>
      <c r="B6606" s="477" t="str">
        <f t="shared" si="290"/>
        <v xml:space="preserve"> </v>
      </c>
      <c r="C6606" s="477"/>
      <c r="D6606" s="526"/>
      <c r="E6606" s="529"/>
      <c r="F6606" s="529"/>
      <c r="G6606" s="530"/>
      <c r="H6606" s="530"/>
      <c r="I6606" s="532"/>
      <c r="J6606" s="531" t="e">
        <f>VLOOKUP(K6606,'[11]CONSOLIDADO PLAN DESARROLLO'!$DK$9:$DM6902,3,0)</f>
        <v>#N/A</v>
      </c>
      <c r="K6606" s="532"/>
      <c r="L6606" s="531" t="str">
        <f>IF(K6606=0,"0-0",(VLOOKUP(K6606,'[11]CONSOLIDADO PLAN DESARROLLO'!$DK$9:$DM$305,2,0)))</f>
        <v>0-0</v>
      </c>
      <c r="M6606" s="532" t="str">
        <f t="shared" si="291"/>
        <v>0-0</v>
      </c>
      <c r="N6606" s="526"/>
      <c r="O6606" s="535"/>
      <c r="AC6606" s="274"/>
    </row>
    <row r="6607" spans="1:29" x14ac:dyDescent="0.2">
      <c r="A6607" s="528"/>
      <c r="B6607" s="477" t="str">
        <f t="shared" si="290"/>
        <v xml:space="preserve"> </v>
      </c>
      <c r="C6607" s="477"/>
      <c r="D6607" s="526"/>
      <c r="E6607" s="529"/>
      <c r="F6607" s="529"/>
      <c r="G6607" s="530"/>
      <c r="H6607" s="530"/>
      <c r="I6607" s="532"/>
      <c r="J6607" s="531" t="e">
        <f>VLOOKUP(K6607,'[11]CONSOLIDADO PLAN DESARROLLO'!$DK$9:$DM6903,3,0)</f>
        <v>#N/A</v>
      </c>
      <c r="K6607" s="532"/>
      <c r="L6607" s="531" t="str">
        <f>IF(K6607=0,"0-0",(VLOOKUP(K6607,'[11]CONSOLIDADO PLAN DESARROLLO'!$DK$9:$DM$305,2,0)))</f>
        <v>0-0</v>
      </c>
      <c r="M6607" s="532" t="str">
        <f t="shared" si="291"/>
        <v>0-0</v>
      </c>
      <c r="N6607" s="526"/>
      <c r="O6607" s="535"/>
      <c r="AC6607" s="274"/>
    </row>
    <row r="6608" spans="1:29" x14ac:dyDescent="0.2">
      <c r="A6608" s="528"/>
      <c r="B6608" s="477" t="str">
        <f t="shared" si="290"/>
        <v xml:space="preserve"> </v>
      </c>
      <c r="C6608" s="477"/>
      <c r="D6608" s="526"/>
      <c r="E6608" s="529"/>
      <c r="F6608" s="529"/>
      <c r="G6608" s="530"/>
      <c r="H6608" s="530"/>
      <c r="I6608" s="532"/>
      <c r="J6608" s="531" t="e">
        <f>VLOOKUP(K6608,'[11]CONSOLIDADO PLAN DESARROLLO'!$DK$9:$DM6904,3,0)</f>
        <v>#N/A</v>
      </c>
      <c r="K6608" s="532"/>
      <c r="L6608" s="531" t="str">
        <f>IF(K6608=0,"0-0",(VLOOKUP(K6608,'[11]CONSOLIDADO PLAN DESARROLLO'!$DK$9:$DM$305,2,0)))</f>
        <v>0-0</v>
      </c>
      <c r="M6608" s="532" t="str">
        <f t="shared" si="291"/>
        <v>0-0</v>
      </c>
      <c r="N6608" s="526"/>
      <c r="O6608" s="535"/>
      <c r="AC6608" s="274"/>
    </row>
    <row r="6609" spans="1:29" x14ac:dyDescent="0.2">
      <c r="A6609" s="528"/>
      <c r="B6609" s="477" t="str">
        <f t="shared" si="290"/>
        <v xml:space="preserve"> </v>
      </c>
      <c r="C6609" s="477"/>
      <c r="D6609" s="526"/>
      <c r="E6609" s="529"/>
      <c r="F6609" s="529"/>
      <c r="G6609" s="530"/>
      <c r="H6609" s="530"/>
      <c r="I6609" s="532"/>
      <c r="J6609" s="531" t="e">
        <f>VLOOKUP(K6609,'[11]CONSOLIDADO PLAN DESARROLLO'!$DK$9:$DM6905,3,0)</f>
        <v>#N/A</v>
      </c>
      <c r="K6609" s="532"/>
      <c r="L6609" s="531" t="str">
        <f>IF(K6609=0,"0-0",(VLOOKUP(K6609,'[11]CONSOLIDADO PLAN DESARROLLO'!$DK$9:$DM$305,2,0)))</f>
        <v>0-0</v>
      </c>
      <c r="M6609" s="532" t="str">
        <f t="shared" si="291"/>
        <v>0-0</v>
      </c>
      <c r="N6609" s="526"/>
      <c r="O6609" s="535"/>
      <c r="AC6609" s="274"/>
    </row>
    <row r="6610" spans="1:29" x14ac:dyDescent="0.2">
      <c r="A6610" s="528"/>
      <c r="B6610" s="477" t="str">
        <f t="shared" si="290"/>
        <v xml:space="preserve"> </v>
      </c>
      <c r="C6610" s="477"/>
      <c r="D6610" s="526"/>
      <c r="E6610" s="529"/>
      <c r="F6610" s="529"/>
      <c r="G6610" s="530"/>
      <c r="H6610" s="530"/>
      <c r="I6610" s="532"/>
      <c r="J6610" s="531" t="e">
        <f>VLOOKUP(K6610,'[11]CONSOLIDADO PLAN DESARROLLO'!$DK$9:$DM6906,3,0)</f>
        <v>#N/A</v>
      </c>
      <c r="K6610" s="532"/>
      <c r="L6610" s="531" t="str">
        <f>IF(K6610=0,"0-0",(VLOOKUP(K6610,'[11]CONSOLIDADO PLAN DESARROLLO'!$DK$9:$DM$305,2,0)))</f>
        <v>0-0</v>
      </c>
      <c r="M6610" s="532" t="str">
        <f t="shared" si="291"/>
        <v>0-0</v>
      </c>
      <c r="N6610" s="526"/>
      <c r="O6610" s="535"/>
      <c r="AC6610" s="274"/>
    </row>
    <row r="6611" spans="1:29" x14ac:dyDescent="0.2">
      <c r="A6611" s="528"/>
      <c r="B6611" s="477" t="str">
        <f t="shared" si="290"/>
        <v xml:space="preserve"> </v>
      </c>
      <c r="C6611" s="477"/>
      <c r="D6611" s="526"/>
      <c r="E6611" s="529"/>
      <c r="F6611" s="529"/>
      <c r="G6611" s="530"/>
      <c r="H6611" s="530"/>
      <c r="I6611" s="532"/>
      <c r="J6611" s="531" t="e">
        <f>VLOOKUP(K6611,'[11]CONSOLIDADO PLAN DESARROLLO'!$DK$9:$DM6907,3,0)</f>
        <v>#N/A</v>
      </c>
      <c r="K6611" s="532"/>
      <c r="L6611" s="531" t="str">
        <f>IF(K6611=0,"0-0",(VLOOKUP(K6611,'[11]CONSOLIDADO PLAN DESARROLLO'!$DK$9:$DM$305,2,0)))</f>
        <v>0-0</v>
      </c>
      <c r="M6611" s="532" t="str">
        <f t="shared" si="291"/>
        <v>0-0</v>
      </c>
      <c r="N6611" s="526"/>
      <c r="O6611" s="535"/>
      <c r="AC6611" s="274"/>
    </row>
    <row r="6612" spans="1:29" x14ac:dyDescent="0.2">
      <c r="A6612" s="528"/>
      <c r="B6612" s="477" t="str">
        <f t="shared" si="290"/>
        <v xml:space="preserve"> </v>
      </c>
      <c r="C6612" s="477"/>
      <c r="D6612" s="526"/>
      <c r="E6612" s="529"/>
      <c r="F6612" s="529"/>
      <c r="G6612" s="530"/>
      <c r="H6612" s="530"/>
      <c r="I6612" s="532"/>
      <c r="J6612" s="531" t="e">
        <f>VLOOKUP(K6612,'[11]CONSOLIDADO PLAN DESARROLLO'!$DK$9:$DM6908,3,0)</f>
        <v>#N/A</v>
      </c>
      <c r="K6612" s="532"/>
      <c r="L6612" s="531" t="str">
        <f>IF(K6612=0,"0-0",(VLOOKUP(K6612,'[11]CONSOLIDADO PLAN DESARROLLO'!$DK$9:$DM$305,2,0)))</f>
        <v>0-0</v>
      </c>
      <c r="M6612" s="532" t="str">
        <f t="shared" si="291"/>
        <v>0-0</v>
      </c>
      <c r="N6612" s="526"/>
      <c r="O6612" s="535"/>
      <c r="AC6612" s="274"/>
    </row>
    <row r="6613" spans="1:29" x14ac:dyDescent="0.2">
      <c r="A6613" s="528"/>
      <c r="B6613" s="477" t="str">
        <f t="shared" si="290"/>
        <v xml:space="preserve"> </v>
      </c>
      <c r="C6613" s="477"/>
      <c r="D6613" s="526"/>
      <c r="E6613" s="529"/>
      <c r="F6613" s="529"/>
      <c r="G6613" s="530"/>
      <c r="H6613" s="530"/>
      <c r="I6613" s="532"/>
      <c r="J6613" s="531" t="e">
        <f>VLOOKUP(K6613,'[11]CONSOLIDADO PLAN DESARROLLO'!$DK$9:$DM6909,3,0)</f>
        <v>#N/A</v>
      </c>
      <c r="K6613" s="532"/>
      <c r="L6613" s="531" t="str">
        <f>IF(K6613=0,"0-0",(VLOOKUP(K6613,'[11]CONSOLIDADO PLAN DESARROLLO'!$DK$9:$DM$305,2,0)))</f>
        <v>0-0</v>
      </c>
      <c r="M6613" s="532" t="str">
        <f t="shared" si="291"/>
        <v>0-0</v>
      </c>
      <c r="N6613" s="526"/>
      <c r="O6613" s="535"/>
      <c r="AC6613" s="274"/>
    </row>
    <row r="6614" spans="1:29" x14ac:dyDescent="0.2">
      <c r="A6614" s="528"/>
      <c r="B6614" s="477" t="str">
        <f t="shared" si="290"/>
        <v xml:space="preserve"> </v>
      </c>
      <c r="C6614" s="477"/>
      <c r="D6614" s="526"/>
      <c r="E6614" s="529"/>
      <c r="F6614" s="529"/>
      <c r="G6614" s="530"/>
      <c r="H6614" s="530"/>
      <c r="I6614" s="532"/>
      <c r="J6614" s="531" t="e">
        <f>VLOOKUP(K6614,'[11]CONSOLIDADO PLAN DESARROLLO'!$DK$9:$DM6910,3,0)</f>
        <v>#N/A</v>
      </c>
      <c r="K6614" s="532"/>
      <c r="L6614" s="531" t="str">
        <f>IF(K6614=0,"0-0",(VLOOKUP(K6614,'[11]CONSOLIDADO PLAN DESARROLLO'!$DK$9:$DM$305,2,0)))</f>
        <v>0-0</v>
      </c>
      <c r="M6614" s="532" t="str">
        <f t="shared" si="291"/>
        <v>0-0</v>
      </c>
      <c r="N6614" s="526"/>
      <c r="O6614" s="535"/>
      <c r="AC6614" s="274"/>
    </row>
    <row r="6615" spans="1:29" x14ac:dyDescent="0.2">
      <c r="A6615" s="528"/>
      <c r="B6615" s="477" t="str">
        <f t="shared" si="290"/>
        <v xml:space="preserve"> </v>
      </c>
      <c r="C6615" s="477"/>
      <c r="D6615" s="526"/>
      <c r="E6615" s="529"/>
      <c r="F6615" s="529"/>
      <c r="G6615" s="530"/>
      <c r="H6615" s="530"/>
      <c r="I6615" s="532"/>
      <c r="J6615" s="531" t="e">
        <f>VLOOKUP(K6615,'[11]CONSOLIDADO PLAN DESARROLLO'!$DK$9:$DM6911,3,0)</f>
        <v>#N/A</v>
      </c>
      <c r="K6615" s="532"/>
      <c r="L6615" s="531" t="str">
        <f>IF(K6615=0,"0-0",(VLOOKUP(K6615,'[11]CONSOLIDADO PLAN DESARROLLO'!$DK$9:$DM$305,2,0)))</f>
        <v>0-0</v>
      </c>
      <c r="M6615" s="532" t="str">
        <f t="shared" si="291"/>
        <v>0-0</v>
      </c>
      <c r="N6615" s="526"/>
      <c r="O6615" s="535"/>
      <c r="AC6615" s="274"/>
    </row>
    <row r="6616" spans="1:29" x14ac:dyDescent="0.2">
      <c r="A6616" s="528"/>
      <c r="B6616" s="477" t="str">
        <f t="shared" si="290"/>
        <v xml:space="preserve"> </v>
      </c>
      <c r="C6616" s="477"/>
      <c r="D6616" s="526"/>
      <c r="E6616" s="529"/>
      <c r="F6616" s="529"/>
      <c r="G6616" s="530"/>
      <c r="H6616" s="530"/>
      <c r="I6616" s="532"/>
      <c r="J6616" s="531" t="e">
        <f>VLOOKUP(K6616,'[11]CONSOLIDADO PLAN DESARROLLO'!$DK$9:$DM6912,3,0)</f>
        <v>#N/A</v>
      </c>
      <c r="K6616" s="532"/>
      <c r="L6616" s="531" t="str">
        <f>IF(K6616=0,"0-0",(VLOOKUP(K6616,'[11]CONSOLIDADO PLAN DESARROLLO'!$DK$9:$DM$305,2,0)))</f>
        <v>0-0</v>
      </c>
      <c r="M6616" s="532" t="str">
        <f t="shared" si="291"/>
        <v>0-0</v>
      </c>
      <c r="N6616" s="526"/>
      <c r="O6616" s="535"/>
      <c r="AC6616" s="274"/>
    </row>
    <row r="6617" spans="1:29" x14ac:dyDescent="0.2">
      <c r="A6617" s="528"/>
      <c r="B6617" s="477" t="str">
        <f t="shared" si="290"/>
        <v xml:space="preserve"> </v>
      </c>
      <c r="C6617" s="477"/>
      <c r="D6617" s="526"/>
      <c r="E6617" s="529"/>
      <c r="F6617" s="529"/>
      <c r="G6617" s="530"/>
      <c r="H6617" s="530"/>
      <c r="I6617" s="532"/>
      <c r="J6617" s="531" t="e">
        <f>VLOOKUP(K6617,'[11]CONSOLIDADO PLAN DESARROLLO'!$DK$9:$DM6913,3,0)</f>
        <v>#N/A</v>
      </c>
      <c r="K6617" s="532"/>
      <c r="L6617" s="531" t="str">
        <f>IF(K6617=0,"0-0",(VLOOKUP(K6617,'[11]CONSOLIDADO PLAN DESARROLLO'!$DK$9:$DM$305,2,0)))</f>
        <v>0-0</v>
      </c>
      <c r="M6617" s="532" t="str">
        <f t="shared" si="291"/>
        <v>0-0</v>
      </c>
      <c r="N6617" s="526"/>
      <c r="O6617" s="535"/>
      <c r="AC6617" s="274"/>
    </row>
    <row r="6618" spans="1:29" x14ac:dyDescent="0.2">
      <c r="A6618" s="528"/>
      <c r="B6618" s="477" t="str">
        <f t="shared" si="290"/>
        <v xml:space="preserve"> </v>
      </c>
      <c r="C6618" s="477"/>
      <c r="D6618" s="526"/>
      <c r="E6618" s="529"/>
      <c r="F6618" s="529"/>
      <c r="G6618" s="530"/>
      <c r="H6618" s="530"/>
      <c r="I6618" s="532"/>
      <c r="J6618" s="531" t="e">
        <f>VLOOKUP(K6618,'[11]CONSOLIDADO PLAN DESARROLLO'!$DK$9:$DM6914,3,0)</f>
        <v>#N/A</v>
      </c>
      <c r="K6618" s="532"/>
      <c r="L6618" s="531" t="str">
        <f>IF(K6618=0,"0-0",(VLOOKUP(K6618,'[11]CONSOLIDADO PLAN DESARROLLO'!$DK$9:$DM$305,2,0)))</f>
        <v>0-0</v>
      </c>
      <c r="M6618" s="532" t="str">
        <f t="shared" si="291"/>
        <v>0-0</v>
      </c>
      <c r="N6618" s="526"/>
      <c r="O6618" s="535"/>
      <c r="AC6618" s="274"/>
    </row>
    <row r="6619" spans="1:29" x14ac:dyDescent="0.2">
      <c r="A6619" s="528"/>
      <c r="B6619" s="477" t="str">
        <f t="shared" si="290"/>
        <v xml:space="preserve"> </v>
      </c>
      <c r="C6619" s="477"/>
      <c r="D6619" s="526"/>
      <c r="E6619" s="529"/>
      <c r="F6619" s="529"/>
      <c r="G6619" s="530"/>
      <c r="H6619" s="530"/>
      <c r="I6619" s="532"/>
      <c r="J6619" s="531" t="e">
        <f>VLOOKUP(K6619,'[11]CONSOLIDADO PLAN DESARROLLO'!$DK$9:$DM6915,3,0)</f>
        <v>#N/A</v>
      </c>
      <c r="K6619" s="532"/>
      <c r="L6619" s="531" t="str">
        <f>IF(K6619=0,"0-0",(VLOOKUP(K6619,'[11]CONSOLIDADO PLAN DESARROLLO'!$DK$9:$DM$305,2,0)))</f>
        <v>0-0</v>
      </c>
      <c r="M6619" s="532" t="str">
        <f t="shared" si="291"/>
        <v>0-0</v>
      </c>
      <c r="N6619" s="526"/>
      <c r="O6619" s="535"/>
      <c r="AC6619" s="274"/>
    </row>
    <row r="6620" spans="1:29" x14ac:dyDescent="0.2">
      <c r="A6620" s="528"/>
      <c r="B6620" s="477" t="str">
        <f t="shared" si="290"/>
        <v xml:space="preserve"> </v>
      </c>
      <c r="C6620" s="477"/>
      <c r="D6620" s="526"/>
      <c r="E6620" s="529"/>
      <c r="F6620" s="529"/>
      <c r="G6620" s="530"/>
      <c r="H6620" s="530"/>
      <c r="I6620" s="532"/>
      <c r="J6620" s="531" t="e">
        <f>VLOOKUP(K6620,'[11]CONSOLIDADO PLAN DESARROLLO'!$DK$9:$DM6916,3,0)</f>
        <v>#N/A</v>
      </c>
      <c r="K6620" s="532"/>
      <c r="L6620" s="531" t="str">
        <f>IF(K6620=0,"0-0",(VLOOKUP(K6620,'[11]CONSOLIDADO PLAN DESARROLLO'!$DK$9:$DM$305,2,0)))</f>
        <v>0-0</v>
      </c>
      <c r="M6620" s="532" t="str">
        <f t="shared" si="291"/>
        <v>0-0</v>
      </c>
      <c r="N6620" s="526"/>
      <c r="O6620" s="535"/>
      <c r="AC6620" s="274"/>
    </row>
    <row r="6621" spans="1:29" x14ac:dyDescent="0.2">
      <c r="A6621" s="528"/>
      <c r="B6621" s="477" t="str">
        <f t="shared" si="290"/>
        <v xml:space="preserve"> </v>
      </c>
      <c r="C6621" s="477"/>
      <c r="D6621" s="526"/>
      <c r="E6621" s="529"/>
      <c r="F6621" s="529"/>
      <c r="G6621" s="530"/>
      <c r="H6621" s="530"/>
      <c r="I6621" s="532"/>
      <c r="J6621" s="531" t="e">
        <f>VLOOKUP(K6621,'[11]CONSOLIDADO PLAN DESARROLLO'!$DK$9:$DM6917,3,0)</f>
        <v>#N/A</v>
      </c>
      <c r="K6621" s="532"/>
      <c r="L6621" s="531" t="str">
        <f>IF(K6621=0,"0-0",(VLOOKUP(K6621,'[11]CONSOLIDADO PLAN DESARROLLO'!$DK$9:$DM$305,2,0)))</f>
        <v>0-0</v>
      </c>
      <c r="M6621" s="532" t="str">
        <f t="shared" si="291"/>
        <v>0-0</v>
      </c>
      <c r="N6621" s="526"/>
      <c r="O6621" s="535"/>
      <c r="AC6621" s="274"/>
    </row>
    <row r="6622" spans="1:29" x14ac:dyDescent="0.2">
      <c r="A6622" s="528"/>
      <c r="B6622" s="477" t="str">
        <f t="shared" si="290"/>
        <v xml:space="preserve"> </v>
      </c>
      <c r="C6622" s="477"/>
      <c r="D6622" s="526"/>
      <c r="E6622" s="529"/>
      <c r="F6622" s="529"/>
      <c r="G6622" s="530"/>
      <c r="H6622" s="530"/>
      <c r="I6622" s="532"/>
      <c r="J6622" s="531" t="e">
        <f>VLOOKUP(K6622,'[11]CONSOLIDADO PLAN DESARROLLO'!$DK$9:$DM6918,3,0)</f>
        <v>#N/A</v>
      </c>
      <c r="K6622" s="532"/>
      <c r="L6622" s="531" t="str">
        <f>IF(K6622=0,"0-0",(VLOOKUP(K6622,'[11]CONSOLIDADO PLAN DESARROLLO'!$DK$9:$DM$305,2,0)))</f>
        <v>0-0</v>
      </c>
      <c r="M6622" s="532" t="str">
        <f t="shared" si="291"/>
        <v>0-0</v>
      </c>
      <c r="N6622" s="526"/>
      <c r="O6622" s="535"/>
      <c r="AC6622" s="274"/>
    </row>
    <row r="6623" spans="1:29" x14ac:dyDescent="0.2">
      <c r="A6623" s="528"/>
      <c r="B6623" s="477" t="str">
        <f t="shared" si="290"/>
        <v xml:space="preserve"> </v>
      </c>
      <c r="C6623" s="477"/>
      <c r="D6623" s="526"/>
      <c r="E6623" s="529"/>
      <c r="F6623" s="529"/>
      <c r="G6623" s="530"/>
      <c r="H6623" s="530"/>
      <c r="I6623" s="532"/>
      <c r="J6623" s="531" t="e">
        <f>VLOOKUP(K6623,'[11]CONSOLIDADO PLAN DESARROLLO'!$DK$9:$DM6919,3,0)</f>
        <v>#N/A</v>
      </c>
      <c r="K6623" s="532"/>
      <c r="L6623" s="531" t="str">
        <f>IF(K6623=0,"0-0",(VLOOKUP(K6623,'[11]CONSOLIDADO PLAN DESARROLLO'!$DK$9:$DM$305,2,0)))</f>
        <v>0-0</v>
      </c>
      <c r="M6623" s="532" t="str">
        <f t="shared" si="291"/>
        <v>0-0</v>
      </c>
      <c r="N6623" s="526"/>
      <c r="O6623" s="535"/>
      <c r="AC6623" s="274"/>
    </row>
    <row r="6624" spans="1:29" x14ac:dyDescent="0.2">
      <c r="A6624" s="528"/>
      <c r="B6624" s="477" t="str">
        <f t="shared" si="290"/>
        <v xml:space="preserve"> </v>
      </c>
      <c r="C6624" s="477"/>
      <c r="D6624" s="526"/>
      <c r="E6624" s="529"/>
      <c r="F6624" s="529"/>
      <c r="G6624" s="530"/>
      <c r="H6624" s="530"/>
      <c r="I6624" s="532"/>
      <c r="J6624" s="531" t="e">
        <f>VLOOKUP(K6624,'[11]CONSOLIDADO PLAN DESARROLLO'!$DK$9:$DM6920,3,0)</f>
        <v>#N/A</v>
      </c>
      <c r="K6624" s="532"/>
      <c r="L6624" s="531" t="str">
        <f>IF(K6624=0,"0-0",(VLOOKUP(K6624,'[11]CONSOLIDADO PLAN DESARROLLO'!$DK$9:$DM$305,2,0)))</f>
        <v>0-0</v>
      </c>
      <c r="M6624" s="532" t="str">
        <f t="shared" si="291"/>
        <v>0-0</v>
      </c>
      <c r="N6624" s="526"/>
      <c r="O6624" s="535"/>
      <c r="AC6624" s="274"/>
    </row>
    <row r="6625" spans="1:29" x14ac:dyDescent="0.2">
      <c r="A6625" s="528"/>
      <c r="B6625" s="477" t="str">
        <f t="shared" si="290"/>
        <v xml:space="preserve"> </v>
      </c>
      <c r="C6625" s="477"/>
      <c r="D6625" s="526"/>
      <c r="E6625" s="529"/>
      <c r="F6625" s="529"/>
      <c r="G6625" s="530"/>
      <c r="H6625" s="530"/>
      <c r="I6625" s="532"/>
      <c r="J6625" s="531" t="e">
        <f>VLOOKUP(K6625,'[11]CONSOLIDADO PLAN DESARROLLO'!$DK$9:$DM6921,3,0)</f>
        <v>#N/A</v>
      </c>
      <c r="K6625" s="532"/>
      <c r="L6625" s="531" t="str">
        <f>IF(K6625=0,"0-0",(VLOOKUP(K6625,'[11]CONSOLIDADO PLAN DESARROLLO'!$DK$9:$DM$305,2,0)))</f>
        <v>0-0</v>
      </c>
      <c r="M6625" s="532" t="str">
        <f t="shared" si="291"/>
        <v>0-0</v>
      </c>
      <c r="N6625" s="526"/>
      <c r="O6625" s="535"/>
      <c r="AC6625" s="274"/>
    </row>
    <row r="6626" spans="1:29" x14ac:dyDescent="0.2">
      <c r="A6626" s="528"/>
      <c r="B6626" s="477" t="str">
        <f t="shared" si="290"/>
        <v xml:space="preserve"> </v>
      </c>
      <c r="C6626" s="477"/>
      <c r="D6626" s="526"/>
      <c r="E6626" s="529"/>
      <c r="F6626" s="529"/>
      <c r="G6626" s="530"/>
      <c r="H6626" s="530"/>
      <c r="I6626" s="532"/>
      <c r="J6626" s="531" t="e">
        <f>VLOOKUP(K6626,'[11]CONSOLIDADO PLAN DESARROLLO'!$DK$9:$DM6922,3,0)</f>
        <v>#N/A</v>
      </c>
      <c r="K6626" s="532"/>
      <c r="L6626" s="531" t="str">
        <f>IF(K6626=0,"0-0",(VLOOKUP(K6626,'[11]CONSOLIDADO PLAN DESARROLLO'!$DK$9:$DM$305,2,0)))</f>
        <v>0-0</v>
      </c>
      <c r="M6626" s="532" t="str">
        <f t="shared" si="291"/>
        <v>0-0</v>
      </c>
      <c r="N6626" s="526"/>
      <c r="O6626" s="535"/>
      <c r="AC6626" s="274"/>
    </row>
    <row r="6627" spans="1:29" x14ac:dyDescent="0.2">
      <c r="A6627" s="528"/>
      <c r="B6627" s="477" t="str">
        <f t="shared" si="290"/>
        <v xml:space="preserve"> </v>
      </c>
      <c r="C6627" s="477"/>
      <c r="D6627" s="526"/>
      <c r="E6627" s="529"/>
      <c r="F6627" s="529"/>
      <c r="G6627" s="530"/>
      <c r="H6627" s="530"/>
      <c r="I6627" s="532"/>
      <c r="J6627" s="531" t="e">
        <f>VLOOKUP(K6627,'[11]CONSOLIDADO PLAN DESARROLLO'!$DK$9:$DM6923,3,0)</f>
        <v>#N/A</v>
      </c>
      <c r="K6627" s="532"/>
      <c r="L6627" s="531" t="str">
        <f>IF(K6627=0,"0-0",(VLOOKUP(K6627,'[11]CONSOLIDADO PLAN DESARROLLO'!$DK$9:$DM$305,2,0)))</f>
        <v>0-0</v>
      </c>
      <c r="M6627" s="532" t="str">
        <f t="shared" si="291"/>
        <v>0-0</v>
      </c>
      <c r="N6627" s="526"/>
      <c r="O6627" s="535"/>
      <c r="AC6627" s="274"/>
    </row>
    <row r="6628" spans="1:29" x14ac:dyDescent="0.2">
      <c r="A6628" s="528"/>
      <c r="B6628" s="477" t="str">
        <f t="shared" si="290"/>
        <v xml:space="preserve"> </v>
      </c>
      <c r="C6628" s="477"/>
      <c r="D6628" s="526"/>
      <c r="E6628" s="529"/>
      <c r="F6628" s="529"/>
      <c r="G6628" s="530"/>
      <c r="H6628" s="530"/>
      <c r="I6628" s="532"/>
      <c r="J6628" s="531" t="e">
        <f>VLOOKUP(K6628,'[11]CONSOLIDADO PLAN DESARROLLO'!$DK$9:$DM6924,3,0)</f>
        <v>#N/A</v>
      </c>
      <c r="K6628" s="532"/>
      <c r="L6628" s="531" t="str">
        <f>IF(K6628=0,"0-0",(VLOOKUP(K6628,'[11]CONSOLIDADO PLAN DESARROLLO'!$DK$9:$DM$305,2,0)))</f>
        <v>0-0</v>
      </c>
      <c r="M6628" s="532" t="str">
        <f t="shared" si="291"/>
        <v>0-0</v>
      </c>
      <c r="N6628" s="526"/>
      <c r="O6628" s="535"/>
      <c r="AC6628" s="274"/>
    </row>
    <row r="6629" spans="1:29" x14ac:dyDescent="0.2">
      <c r="A6629" s="528"/>
      <c r="B6629" s="477" t="str">
        <f t="shared" si="290"/>
        <v xml:space="preserve"> </v>
      </c>
      <c r="C6629" s="477"/>
      <c r="D6629" s="526"/>
      <c r="E6629" s="529"/>
      <c r="F6629" s="529"/>
      <c r="G6629" s="530"/>
      <c r="H6629" s="530"/>
      <c r="I6629" s="532"/>
      <c r="J6629" s="531" t="e">
        <f>VLOOKUP(K6629,'[11]CONSOLIDADO PLAN DESARROLLO'!$DK$9:$DM6925,3,0)</f>
        <v>#N/A</v>
      </c>
      <c r="K6629" s="532"/>
      <c r="L6629" s="531" t="str">
        <f>IF(K6629=0,"0-0",(VLOOKUP(K6629,'[11]CONSOLIDADO PLAN DESARROLLO'!$DK$9:$DM$305,2,0)))</f>
        <v>0-0</v>
      </c>
      <c r="M6629" s="532" t="str">
        <f t="shared" si="291"/>
        <v>0-0</v>
      </c>
      <c r="N6629" s="526"/>
      <c r="O6629" s="535"/>
      <c r="AC6629" s="274"/>
    </row>
    <row r="6630" spans="1:29" x14ac:dyDescent="0.2">
      <c r="A6630" s="528"/>
      <c r="B6630" s="477" t="str">
        <f t="shared" si="290"/>
        <v xml:space="preserve"> </v>
      </c>
      <c r="C6630" s="477"/>
      <c r="D6630" s="526"/>
      <c r="E6630" s="529"/>
      <c r="F6630" s="529"/>
      <c r="G6630" s="530"/>
      <c r="H6630" s="530"/>
      <c r="I6630" s="532"/>
      <c r="J6630" s="531" t="e">
        <f>VLOOKUP(K6630,'[11]CONSOLIDADO PLAN DESARROLLO'!$DK$9:$DM6926,3,0)</f>
        <v>#N/A</v>
      </c>
      <c r="K6630" s="532"/>
      <c r="L6630" s="531" t="str">
        <f>IF(K6630=0,"0-0",(VLOOKUP(K6630,'[11]CONSOLIDADO PLAN DESARROLLO'!$DK$9:$DM$305,2,0)))</f>
        <v>0-0</v>
      </c>
      <c r="M6630" s="532" t="str">
        <f t="shared" si="291"/>
        <v>0-0</v>
      </c>
      <c r="N6630" s="526"/>
      <c r="O6630" s="535"/>
      <c r="AC6630" s="274"/>
    </row>
    <row r="6631" spans="1:29" x14ac:dyDescent="0.2">
      <c r="A6631" s="528"/>
      <c r="B6631" s="477" t="str">
        <f t="shared" si="290"/>
        <v xml:space="preserve"> </v>
      </c>
      <c r="C6631" s="477"/>
      <c r="D6631" s="526"/>
      <c r="E6631" s="529"/>
      <c r="F6631" s="529"/>
      <c r="G6631" s="530"/>
      <c r="H6631" s="530"/>
      <c r="I6631" s="532"/>
      <c r="J6631" s="531" t="e">
        <f>VLOOKUP(K6631,'[11]CONSOLIDADO PLAN DESARROLLO'!$DK$9:$DM6927,3,0)</f>
        <v>#N/A</v>
      </c>
      <c r="K6631" s="532"/>
      <c r="L6631" s="531" t="str">
        <f>IF(K6631=0,"0-0",(VLOOKUP(K6631,'[11]CONSOLIDADO PLAN DESARROLLO'!$DK$9:$DM$305,2,0)))</f>
        <v>0-0</v>
      </c>
      <c r="M6631" s="532" t="str">
        <f t="shared" si="291"/>
        <v>0-0</v>
      </c>
      <c r="N6631" s="526"/>
      <c r="O6631" s="535"/>
      <c r="AC6631" s="274"/>
    </row>
    <row r="6632" spans="1:29" x14ac:dyDescent="0.2">
      <c r="A6632" s="528"/>
      <c r="B6632" s="477" t="str">
        <f t="shared" si="290"/>
        <v xml:space="preserve"> </v>
      </c>
      <c r="C6632" s="477"/>
      <c r="D6632" s="526"/>
      <c r="E6632" s="529"/>
      <c r="F6632" s="529"/>
      <c r="G6632" s="530"/>
      <c r="H6632" s="530"/>
      <c r="I6632" s="532"/>
      <c r="J6632" s="531" t="e">
        <f>VLOOKUP(K6632,'[11]CONSOLIDADO PLAN DESARROLLO'!$DK$9:$DM6928,3,0)</f>
        <v>#N/A</v>
      </c>
      <c r="K6632" s="532"/>
      <c r="L6632" s="531" t="str">
        <f>IF(K6632=0,"0-0",(VLOOKUP(K6632,'[11]CONSOLIDADO PLAN DESARROLLO'!$DK$9:$DM$305,2,0)))</f>
        <v>0-0</v>
      </c>
      <c r="M6632" s="532" t="str">
        <f t="shared" si="291"/>
        <v>0-0</v>
      </c>
      <c r="N6632" s="526"/>
      <c r="O6632" s="535"/>
      <c r="AC6632" s="274"/>
    </row>
    <row r="6633" spans="1:29" x14ac:dyDescent="0.2">
      <c r="A6633" s="528"/>
      <c r="B6633" s="477" t="str">
        <f t="shared" si="290"/>
        <v xml:space="preserve"> </v>
      </c>
      <c r="C6633" s="477"/>
      <c r="D6633" s="526"/>
      <c r="E6633" s="529"/>
      <c r="F6633" s="529"/>
      <c r="G6633" s="530"/>
      <c r="H6633" s="530"/>
      <c r="I6633" s="532"/>
      <c r="J6633" s="531" t="e">
        <f>VLOOKUP(K6633,'[11]CONSOLIDADO PLAN DESARROLLO'!$DK$9:$DM6929,3,0)</f>
        <v>#N/A</v>
      </c>
      <c r="K6633" s="532"/>
      <c r="L6633" s="531" t="str">
        <f>IF(K6633=0,"0-0",(VLOOKUP(K6633,'[11]CONSOLIDADO PLAN DESARROLLO'!$DK$9:$DM$305,2,0)))</f>
        <v>0-0</v>
      </c>
      <c r="M6633" s="532" t="str">
        <f t="shared" si="291"/>
        <v>0-0</v>
      </c>
      <c r="N6633" s="526"/>
      <c r="O6633" s="535"/>
      <c r="AC6633" s="274"/>
    </row>
    <row r="6634" spans="1:29" x14ac:dyDescent="0.2">
      <c r="A6634" s="528"/>
      <c r="B6634" s="477" t="str">
        <f t="shared" si="290"/>
        <v xml:space="preserve"> </v>
      </c>
      <c r="C6634" s="477"/>
      <c r="D6634" s="526"/>
      <c r="E6634" s="529"/>
      <c r="F6634" s="529"/>
      <c r="G6634" s="530"/>
      <c r="H6634" s="530"/>
      <c r="I6634" s="532"/>
      <c r="J6634" s="531" t="e">
        <f>VLOOKUP(K6634,'[11]CONSOLIDADO PLAN DESARROLLO'!$DK$9:$DM6930,3,0)</f>
        <v>#N/A</v>
      </c>
      <c r="K6634" s="532"/>
      <c r="L6634" s="531" t="str">
        <f>IF(K6634=0,"0-0",(VLOOKUP(K6634,'[11]CONSOLIDADO PLAN DESARROLLO'!$DK$9:$DM$305,2,0)))</f>
        <v>0-0</v>
      </c>
      <c r="M6634" s="532" t="str">
        <f t="shared" si="291"/>
        <v>0-0</v>
      </c>
      <c r="N6634" s="526"/>
      <c r="O6634" s="535"/>
      <c r="AC6634" s="274"/>
    </row>
    <row r="6635" spans="1:29" x14ac:dyDescent="0.2">
      <c r="A6635" s="528"/>
      <c r="B6635" s="477" t="str">
        <f t="shared" si="290"/>
        <v xml:space="preserve"> </v>
      </c>
      <c r="C6635" s="477"/>
      <c r="D6635" s="526"/>
      <c r="E6635" s="529"/>
      <c r="F6635" s="529"/>
      <c r="G6635" s="530"/>
      <c r="H6635" s="530"/>
      <c r="I6635" s="532"/>
      <c r="J6635" s="531" t="e">
        <f>VLOOKUP(K6635,'[11]CONSOLIDADO PLAN DESARROLLO'!$DK$9:$DM6931,3,0)</f>
        <v>#N/A</v>
      </c>
      <c r="K6635" s="532"/>
      <c r="L6635" s="531" t="str">
        <f>IF(K6635=0,"0-0",(VLOOKUP(K6635,'[11]CONSOLIDADO PLAN DESARROLLO'!$DK$9:$DM$305,2,0)))</f>
        <v>0-0</v>
      </c>
      <c r="M6635" s="532" t="str">
        <f t="shared" si="291"/>
        <v>0-0</v>
      </c>
      <c r="N6635" s="526"/>
      <c r="O6635" s="535"/>
      <c r="AC6635" s="274"/>
    </row>
    <row r="6636" spans="1:29" x14ac:dyDescent="0.2">
      <c r="A6636" s="528"/>
      <c r="B6636" s="477" t="str">
        <f t="shared" si="290"/>
        <v xml:space="preserve"> </v>
      </c>
      <c r="C6636" s="477"/>
      <c r="D6636" s="526"/>
      <c r="E6636" s="529"/>
      <c r="F6636" s="529"/>
      <c r="G6636" s="530"/>
      <c r="H6636" s="530"/>
      <c r="I6636" s="532"/>
      <c r="J6636" s="531" t="e">
        <f>VLOOKUP(K6636,'[11]CONSOLIDADO PLAN DESARROLLO'!$DK$9:$DM6932,3,0)</f>
        <v>#N/A</v>
      </c>
      <c r="K6636" s="532"/>
      <c r="L6636" s="531" t="str">
        <f>IF(K6636=0,"0-0",(VLOOKUP(K6636,'[11]CONSOLIDADO PLAN DESARROLLO'!$DK$9:$DM$305,2,0)))</f>
        <v>0-0</v>
      </c>
      <c r="M6636" s="532" t="str">
        <f t="shared" si="291"/>
        <v>0-0</v>
      </c>
      <c r="N6636" s="526"/>
      <c r="O6636" s="535"/>
      <c r="AC6636" s="274"/>
    </row>
    <row r="6637" spans="1:29" x14ac:dyDescent="0.2">
      <c r="A6637" s="528"/>
      <c r="B6637" s="477" t="str">
        <f t="shared" si="290"/>
        <v xml:space="preserve"> </v>
      </c>
      <c r="C6637" s="477"/>
      <c r="D6637" s="526"/>
      <c r="E6637" s="529"/>
      <c r="F6637" s="529"/>
      <c r="G6637" s="530"/>
      <c r="H6637" s="530"/>
      <c r="I6637" s="532"/>
      <c r="J6637" s="531" t="e">
        <f>VLOOKUP(K6637,'[11]CONSOLIDADO PLAN DESARROLLO'!$DK$9:$DM6933,3,0)</f>
        <v>#N/A</v>
      </c>
      <c r="K6637" s="532"/>
      <c r="L6637" s="531" t="str">
        <f>IF(K6637=0,"0-0",(VLOOKUP(K6637,'[11]CONSOLIDADO PLAN DESARROLLO'!$DK$9:$DM$305,2,0)))</f>
        <v>0-0</v>
      </c>
      <c r="M6637" s="532" t="str">
        <f t="shared" si="291"/>
        <v>0-0</v>
      </c>
      <c r="N6637" s="526"/>
      <c r="O6637" s="535"/>
      <c r="AC6637" s="274"/>
    </row>
    <row r="6638" spans="1:29" x14ac:dyDescent="0.2">
      <c r="A6638" s="528"/>
      <c r="B6638" s="477" t="str">
        <f t="shared" si="290"/>
        <v xml:space="preserve"> </v>
      </c>
      <c r="C6638" s="477"/>
      <c r="D6638" s="526"/>
      <c r="E6638" s="529"/>
      <c r="F6638" s="529"/>
      <c r="G6638" s="530"/>
      <c r="H6638" s="530"/>
      <c r="I6638" s="532"/>
      <c r="J6638" s="531" t="e">
        <f>VLOOKUP(K6638,'[11]CONSOLIDADO PLAN DESARROLLO'!$DK$9:$DM6934,3,0)</f>
        <v>#N/A</v>
      </c>
      <c r="K6638" s="532"/>
      <c r="L6638" s="531" t="str">
        <f>IF(K6638=0,"0-0",(VLOOKUP(K6638,'[11]CONSOLIDADO PLAN DESARROLLO'!$DK$9:$DM$305,2,0)))</f>
        <v>0-0</v>
      </c>
      <c r="M6638" s="532" t="str">
        <f t="shared" si="291"/>
        <v>0-0</v>
      </c>
      <c r="N6638" s="526"/>
      <c r="O6638" s="535"/>
      <c r="AC6638" s="274"/>
    </row>
    <row r="6639" spans="1:29" x14ac:dyDescent="0.2">
      <c r="A6639" s="528"/>
      <c r="B6639" s="477" t="str">
        <f t="shared" si="290"/>
        <v xml:space="preserve"> </v>
      </c>
      <c r="C6639" s="477"/>
      <c r="D6639" s="526"/>
      <c r="E6639" s="529"/>
      <c r="F6639" s="529"/>
      <c r="G6639" s="530"/>
      <c r="H6639" s="530"/>
      <c r="I6639" s="532"/>
      <c r="J6639" s="531" t="e">
        <f>VLOOKUP(K6639,'[11]CONSOLIDADO PLAN DESARROLLO'!$DK$9:$DM6935,3,0)</f>
        <v>#N/A</v>
      </c>
      <c r="K6639" s="532"/>
      <c r="L6639" s="531" t="str">
        <f>IF(K6639=0,"0-0",(VLOOKUP(K6639,'[11]CONSOLIDADO PLAN DESARROLLO'!$DK$9:$DM$305,2,0)))</f>
        <v>0-0</v>
      </c>
      <c r="M6639" s="532" t="str">
        <f t="shared" si="291"/>
        <v>0-0</v>
      </c>
      <c r="N6639" s="526"/>
      <c r="O6639" s="535"/>
      <c r="AC6639" s="274"/>
    </row>
    <row r="6640" spans="1:29" x14ac:dyDescent="0.2">
      <c r="A6640" s="528"/>
      <c r="B6640" s="477" t="str">
        <f t="shared" si="290"/>
        <v xml:space="preserve"> </v>
      </c>
      <c r="C6640" s="477"/>
      <c r="D6640" s="526"/>
      <c r="E6640" s="529"/>
      <c r="F6640" s="529"/>
      <c r="G6640" s="530"/>
      <c r="H6640" s="530"/>
      <c r="I6640" s="532"/>
      <c r="J6640" s="531" t="e">
        <f>VLOOKUP(K6640,'[11]CONSOLIDADO PLAN DESARROLLO'!$DK$9:$DM6936,3,0)</f>
        <v>#N/A</v>
      </c>
      <c r="K6640" s="532"/>
      <c r="L6640" s="531" t="str">
        <f>IF(K6640=0,"0-0",(VLOOKUP(K6640,'[11]CONSOLIDADO PLAN DESARROLLO'!$DK$9:$DM$305,2,0)))</f>
        <v>0-0</v>
      </c>
      <c r="M6640" s="532" t="str">
        <f t="shared" si="291"/>
        <v>0-0</v>
      </c>
      <c r="N6640" s="526"/>
      <c r="O6640" s="535"/>
      <c r="AC6640" s="274"/>
    </row>
    <row r="6641" spans="1:29" x14ac:dyDescent="0.2">
      <c r="A6641" s="528"/>
      <c r="B6641" s="477" t="str">
        <f t="shared" si="290"/>
        <v xml:space="preserve"> </v>
      </c>
      <c r="C6641" s="477"/>
      <c r="D6641" s="526"/>
      <c r="E6641" s="529"/>
      <c r="F6641" s="529"/>
      <c r="G6641" s="530"/>
      <c r="H6641" s="530"/>
      <c r="I6641" s="532"/>
      <c r="J6641" s="531" t="e">
        <f>VLOOKUP(K6641,'[11]CONSOLIDADO PLAN DESARROLLO'!$DK$9:$DM6937,3,0)</f>
        <v>#N/A</v>
      </c>
      <c r="K6641" s="532"/>
      <c r="L6641" s="531" t="str">
        <f>IF(K6641=0,"0-0",(VLOOKUP(K6641,'[11]CONSOLIDADO PLAN DESARROLLO'!$DK$9:$DM$305,2,0)))</f>
        <v>0-0</v>
      </c>
      <c r="M6641" s="532" t="str">
        <f t="shared" si="291"/>
        <v>0-0</v>
      </c>
      <c r="N6641" s="526"/>
      <c r="O6641" s="535"/>
      <c r="AC6641" s="274"/>
    </row>
    <row r="6642" spans="1:29" x14ac:dyDescent="0.2">
      <c r="A6642" s="528"/>
      <c r="B6642" s="477" t="str">
        <f t="shared" si="290"/>
        <v xml:space="preserve"> </v>
      </c>
      <c r="C6642" s="477"/>
      <c r="D6642" s="526"/>
      <c r="E6642" s="529"/>
      <c r="F6642" s="529"/>
      <c r="G6642" s="530"/>
      <c r="H6642" s="530"/>
      <c r="I6642" s="532"/>
      <c r="J6642" s="531" t="e">
        <f>VLOOKUP(K6642,'[11]CONSOLIDADO PLAN DESARROLLO'!$DK$9:$DM6938,3,0)</f>
        <v>#N/A</v>
      </c>
      <c r="K6642" s="532"/>
      <c r="L6642" s="531" t="str">
        <f>IF(K6642=0,"0-0",(VLOOKUP(K6642,'[11]CONSOLIDADO PLAN DESARROLLO'!$DK$9:$DM$305,2,0)))</f>
        <v>0-0</v>
      </c>
      <c r="M6642" s="532" t="str">
        <f t="shared" si="291"/>
        <v>0-0</v>
      </c>
      <c r="N6642" s="526"/>
      <c r="O6642" s="535"/>
      <c r="AC6642" s="274"/>
    </row>
    <row r="6643" spans="1:29" x14ac:dyDescent="0.2">
      <c r="A6643" s="528"/>
      <c r="B6643" s="477" t="str">
        <f t="shared" si="290"/>
        <v xml:space="preserve"> </v>
      </c>
      <c r="C6643" s="477"/>
      <c r="D6643" s="526"/>
      <c r="E6643" s="529"/>
      <c r="F6643" s="529"/>
      <c r="G6643" s="530"/>
      <c r="H6643" s="530"/>
      <c r="I6643" s="532"/>
      <c r="J6643" s="531" t="e">
        <f>VLOOKUP(K6643,'[11]CONSOLIDADO PLAN DESARROLLO'!$DK$9:$DM6939,3,0)</f>
        <v>#N/A</v>
      </c>
      <c r="K6643" s="532"/>
      <c r="L6643" s="531" t="str">
        <f>IF(K6643=0,"0-0",(VLOOKUP(K6643,'[11]CONSOLIDADO PLAN DESARROLLO'!$DK$9:$DM$305,2,0)))</f>
        <v>0-0</v>
      </c>
      <c r="M6643" s="532" t="str">
        <f t="shared" si="291"/>
        <v>0-0</v>
      </c>
      <c r="N6643" s="526"/>
      <c r="O6643" s="535"/>
      <c r="AC6643" s="274"/>
    </row>
    <row r="6644" spans="1:29" x14ac:dyDescent="0.2">
      <c r="A6644" s="528"/>
      <c r="B6644" s="477" t="str">
        <f t="shared" si="290"/>
        <v xml:space="preserve"> </v>
      </c>
      <c r="C6644" s="477"/>
      <c r="D6644" s="526"/>
      <c r="E6644" s="529"/>
      <c r="F6644" s="529"/>
      <c r="G6644" s="530"/>
      <c r="H6644" s="530"/>
      <c r="I6644" s="532"/>
      <c r="J6644" s="531" t="e">
        <f>VLOOKUP(K6644,'[11]CONSOLIDADO PLAN DESARROLLO'!$DK$9:$DM6940,3,0)</f>
        <v>#N/A</v>
      </c>
      <c r="K6644" s="532"/>
      <c r="L6644" s="531" t="str">
        <f>IF(K6644=0,"0-0",(VLOOKUP(K6644,'[11]CONSOLIDADO PLAN DESARROLLO'!$DK$9:$DM$305,2,0)))</f>
        <v>0-0</v>
      </c>
      <c r="M6644" s="532" t="str">
        <f t="shared" si="291"/>
        <v>0-0</v>
      </c>
      <c r="N6644" s="526"/>
      <c r="O6644" s="535"/>
      <c r="AC6644" s="274"/>
    </row>
    <row r="6645" spans="1:29" x14ac:dyDescent="0.2">
      <c r="A6645" s="528"/>
      <c r="B6645" s="477" t="str">
        <f t="shared" si="290"/>
        <v xml:space="preserve"> </v>
      </c>
      <c r="C6645" s="477"/>
      <c r="D6645" s="526"/>
      <c r="E6645" s="529"/>
      <c r="F6645" s="529"/>
      <c r="G6645" s="530"/>
      <c r="H6645" s="530"/>
      <c r="I6645" s="532"/>
      <c r="J6645" s="531" t="e">
        <f>VLOOKUP(K6645,'[11]CONSOLIDADO PLAN DESARROLLO'!$DK$9:$DM6941,3,0)</f>
        <v>#N/A</v>
      </c>
      <c r="K6645" s="532"/>
      <c r="L6645" s="531" t="str">
        <f>IF(K6645=0,"0-0",(VLOOKUP(K6645,'[11]CONSOLIDADO PLAN DESARROLLO'!$DK$9:$DM$305,2,0)))</f>
        <v>0-0</v>
      </c>
      <c r="M6645" s="532" t="str">
        <f t="shared" si="291"/>
        <v>0-0</v>
      </c>
      <c r="N6645" s="526"/>
      <c r="O6645" s="535"/>
      <c r="AC6645" s="274"/>
    </row>
    <row r="6646" spans="1:29" x14ac:dyDescent="0.2">
      <c r="A6646" s="528"/>
      <c r="B6646" s="477" t="str">
        <f t="shared" si="290"/>
        <v xml:space="preserve"> </v>
      </c>
      <c r="C6646" s="477"/>
      <c r="D6646" s="526"/>
      <c r="E6646" s="529"/>
      <c r="F6646" s="529"/>
      <c r="G6646" s="530"/>
      <c r="H6646" s="530"/>
      <c r="I6646" s="532"/>
      <c r="J6646" s="531" t="e">
        <f>VLOOKUP(K6646,'[11]CONSOLIDADO PLAN DESARROLLO'!$DK$9:$DM6942,3,0)</f>
        <v>#N/A</v>
      </c>
      <c r="K6646" s="532"/>
      <c r="L6646" s="531" t="str">
        <f>IF(K6646=0,"0-0",(VLOOKUP(K6646,'[11]CONSOLIDADO PLAN DESARROLLO'!$DK$9:$DM$305,2,0)))</f>
        <v>0-0</v>
      </c>
      <c r="M6646" s="532" t="str">
        <f t="shared" si="291"/>
        <v>0-0</v>
      </c>
      <c r="N6646" s="526"/>
      <c r="O6646" s="535"/>
      <c r="AC6646" s="274"/>
    </row>
    <row r="6647" spans="1:29" x14ac:dyDescent="0.2">
      <c r="A6647" s="528"/>
      <c r="B6647" s="477" t="str">
        <f t="shared" si="290"/>
        <v xml:space="preserve"> </v>
      </c>
      <c r="C6647" s="477"/>
      <c r="D6647" s="526"/>
      <c r="E6647" s="529"/>
      <c r="F6647" s="529"/>
      <c r="G6647" s="530"/>
      <c r="H6647" s="530"/>
      <c r="I6647" s="532"/>
      <c r="J6647" s="531" t="e">
        <f>VLOOKUP(K6647,'[11]CONSOLIDADO PLAN DESARROLLO'!$DK$9:$DM6943,3,0)</f>
        <v>#N/A</v>
      </c>
      <c r="K6647" s="532"/>
      <c r="L6647" s="531" t="str">
        <f>IF(K6647=0,"0-0",(VLOOKUP(K6647,'[11]CONSOLIDADO PLAN DESARROLLO'!$DK$9:$DM$305,2,0)))</f>
        <v>0-0</v>
      </c>
      <c r="M6647" s="532" t="str">
        <f t="shared" si="291"/>
        <v>0-0</v>
      </c>
      <c r="N6647" s="526"/>
      <c r="O6647" s="535"/>
      <c r="AC6647" s="274"/>
    </row>
    <row r="6648" spans="1:29" x14ac:dyDescent="0.2">
      <c r="A6648" s="528"/>
      <c r="B6648" s="477" t="str">
        <f t="shared" si="290"/>
        <v xml:space="preserve"> </v>
      </c>
      <c r="C6648" s="477"/>
      <c r="D6648" s="526"/>
      <c r="E6648" s="529"/>
      <c r="F6648" s="529"/>
      <c r="G6648" s="530"/>
      <c r="H6648" s="530"/>
      <c r="I6648" s="532"/>
      <c r="J6648" s="531" t="e">
        <f>VLOOKUP(K6648,'[11]CONSOLIDADO PLAN DESARROLLO'!$DK$9:$DM6944,3,0)</f>
        <v>#N/A</v>
      </c>
      <c r="K6648" s="532"/>
      <c r="L6648" s="531" t="str">
        <f>IF(K6648=0,"0-0",(VLOOKUP(K6648,'[11]CONSOLIDADO PLAN DESARROLLO'!$DK$9:$DM$305,2,0)))</f>
        <v>0-0</v>
      </c>
      <c r="M6648" s="532" t="str">
        <f t="shared" si="291"/>
        <v>0-0</v>
      </c>
      <c r="N6648" s="526"/>
      <c r="O6648" s="535"/>
      <c r="AC6648" s="274"/>
    </row>
    <row r="6649" spans="1:29" x14ac:dyDescent="0.2">
      <c r="A6649" s="528"/>
      <c r="B6649" s="477" t="str">
        <f t="shared" si="290"/>
        <v xml:space="preserve"> </v>
      </c>
      <c r="C6649" s="477"/>
      <c r="D6649" s="526"/>
      <c r="E6649" s="529"/>
      <c r="F6649" s="529"/>
      <c r="G6649" s="530"/>
      <c r="H6649" s="530"/>
      <c r="I6649" s="532"/>
      <c r="J6649" s="531" t="e">
        <f>VLOOKUP(K6649,'[11]CONSOLIDADO PLAN DESARROLLO'!$DK$9:$DM6945,3,0)</f>
        <v>#N/A</v>
      </c>
      <c r="K6649" s="532"/>
      <c r="L6649" s="531" t="str">
        <f>IF(K6649=0,"0-0",(VLOOKUP(K6649,'[11]CONSOLIDADO PLAN DESARROLLO'!$DK$9:$DM$305,2,0)))</f>
        <v>0-0</v>
      </c>
      <c r="M6649" s="532" t="str">
        <f t="shared" si="291"/>
        <v>0-0</v>
      </c>
      <c r="N6649" s="526"/>
      <c r="O6649" s="535"/>
      <c r="AC6649" s="274"/>
    </row>
    <row r="6650" spans="1:29" x14ac:dyDescent="0.2">
      <c r="A6650" s="528"/>
      <c r="B6650" s="477" t="str">
        <f t="shared" si="290"/>
        <v xml:space="preserve"> </v>
      </c>
      <c r="C6650" s="477"/>
      <c r="D6650" s="526"/>
      <c r="E6650" s="529"/>
      <c r="F6650" s="529"/>
      <c r="G6650" s="530"/>
      <c r="H6650" s="530"/>
      <c r="I6650" s="532"/>
      <c r="J6650" s="531" t="e">
        <f>VLOOKUP(K6650,'[11]CONSOLIDADO PLAN DESARROLLO'!$DK$9:$DM6946,3,0)</f>
        <v>#N/A</v>
      </c>
      <c r="K6650" s="532"/>
      <c r="L6650" s="531" t="str">
        <f>IF(K6650=0,"0-0",(VLOOKUP(K6650,'[11]CONSOLIDADO PLAN DESARROLLO'!$DK$9:$DM$305,2,0)))</f>
        <v>0-0</v>
      </c>
      <c r="M6650" s="532" t="str">
        <f t="shared" si="291"/>
        <v>0-0</v>
      </c>
      <c r="N6650" s="526"/>
      <c r="O6650" s="535"/>
      <c r="AC6650" s="274"/>
    </row>
    <row r="6651" spans="1:29" x14ac:dyDescent="0.2">
      <c r="A6651" s="528"/>
      <c r="B6651" s="477" t="str">
        <f t="shared" si="290"/>
        <v xml:space="preserve"> </v>
      </c>
      <c r="C6651" s="477"/>
      <c r="D6651" s="526"/>
      <c r="E6651" s="529"/>
      <c r="F6651" s="529"/>
      <c r="G6651" s="530"/>
      <c r="H6651" s="530"/>
      <c r="I6651" s="532"/>
      <c r="J6651" s="531" t="e">
        <f>VLOOKUP(K6651,'[11]CONSOLIDADO PLAN DESARROLLO'!$DK$9:$DM6947,3,0)</f>
        <v>#N/A</v>
      </c>
      <c r="K6651" s="532"/>
      <c r="L6651" s="531" t="str">
        <f>IF(K6651=0,"0-0",(VLOOKUP(K6651,'[11]CONSOLIDADO PLAN DESARROLLO'!$DK$9:$DM$305,2,0)))</f>
        <v>0-0</v>
      </c>
      <c r="M6651" s="532" t="str">
        <f t="shared" si="291"/>
        <v>0-0</v>
      </c>
      <c r="N6651" s="526"/>
      <c r="O6651" s="535"/>
      <c r="AC6651" s="274"/>
    </row>
    <row r="6652" spans="1:29" x14ac:dyDescent="0.2">
      <c r="A6652" s="528"/>
      <c r="B6652" s="477" t="str">
        <f t="shared" si="290"/>
        <v xml:space="preserve"> </v>
      </c>
      <c r="C6652" s="477"/>
      <c r="D6652" s="526"/>
      <c r="E6652" s="529"/>
      <c r="F6652" s="529"/>
      <c r="G6652" s="530"/>
      <c r="H6652" s="530"/>
      <c r="I6652" s="532"/>
      <c r="J6652" s="531" t="e">
        <f>VLOOKUP(K6652,'[11]CONSOLIDADO PLAN DESARROLLO'!$DK$9:$DM6948,3,0)</f>
        <v>#N/A</v>
      </c>
      <c r="K6652" s="532"/>
      <c r="L6652" s="531" t="str">
        <f>IF(K6652=0,"0-0",(VLOOKUP(K6652,'[11]CONSOLIDADO PLAN DESARROLLO'!$DK$9:$DM$305,2,0)))</f>
        <v>0-0</v>
      </c>
      <c r="M6652" s="532" t="str">
        <f t="shared" si="291"/>
        <v>0-0</v>
      </c>
      <c r="N6652" s="526"/>
      <c r="O6652" s="535"/>
      <c r="AC6652" s="274"/>
    </row>
    <row r="6653" spans="1:29" x14ac:dyDescent="0.2">
      <c r="A6653" s="528"/>
      <c r="B6653" s="477" t="str">
        <f t="shared" si="290"/>
        <v xml:space="preserve"> </v>
      </c>
      <c r="C6653" s="477"/>
      <c r="D6653" s="526"/>
      <c r="E6653" s="529"/>
      <c r="F6653" s="529"/>
      <c r="G6653" s="530"/>
      <c r="H6653" s="530"/>
      <c r="I6653" s="532"/>
      <c r="J6653" s="531" t="e">
        <f>VLOOKUP(K6653,'[11]CONSOLIDADO PLAN DESARROLLO'!$DK$9:$DM6949,3,0)</f>
        <v>#N/A</v>
      </c>
      <c r="K6653" s="532"/>
      <c r="L6653" s="531" t="str">
        <f>IF(K6653=0,"0-0",(VLOOKUP(K6653,'[11]CONSOLIDADO PLAN DESARROLLO'!$DK$9:$DM$305,2,0)))</f>
        <v>0-0</v>
      </c>
      <c r="M6653" s="532" t="str">
        <f t="shared" si="291"/>
        <v>0-0</v>
      </c>
      <c r="N6653" s="526"/>
      <c r="O6653" s="535"/>
      <c r="AC6653" s="274"/>
    </row>
    <row r="6654" spans="1:29" x14ac:dyDescent="0.2">
      <c r="A6654" s="528"/>
      <c r="B6654" s="477" t="str">
        <f t="shared" si="290"/>
        <v xml:space="preserve"> </v>
      </c>
      <c r="C6654" s="477"/>
      <c r="D6654" s="526"/>
      <c r="E6654" s="529"/>
      <c r="F6654" s="529"/>
      <c r="G6654" s="530"/>
      <c r="H6654" s="530"/>
      <c r="I6654" s="532"/>
      <c r="J6654" s="531" t="e">
        <f>VLOOKUP(K6654,'[11]CONSOLIDADO PLAN DESARROLLO'!$DK$9:$DM6950,3,0)</f>
        <v>#N/A</v>
      </c>
      <c r="K6654" s="532"/>
      <c r="L6654" s="531" t="str">
        <f>IF(K6654=0,"0-0",(VLOOKUP(K6654,'[11]CONSOLIDADO PLAN DESARROLLO'!$DK$9:$DM$305,2,0)))</f>
        <v>0-0</v>
      </c>
      <c r="M6654" s="532" t="str">
        <f t="shared" si="291"/>
        <v>0-0</v>
      </c>
      <c r="N6654" s="526"/>
      <c r="O6654" s="535"/>
      <c r="AC6654" s="274"/>
    </row>
    <row r="6655" spans="1:29" x14ac:dyDescent="0.2">
      <c r="A6655" s="528"/>
      <c r="B6655" s="477" t="str">
        <f t="shared" si="290"/>
        <v xml:space="preserve"> </v>
      </c>
      <c r="C6655" s="477"/>
      <c r="D6655" s="526"/>
      <c r="E6655" s="529"/>
      <c r="F6655" s="529"/>
      <c r="G6655" s="530"/>
      <c r="H6655" s="530"/>
      <c r="I6655" s="532"/>
      <c r="J6655" s="531" t="e">
        <f>VLOOKUP(K6655,'[11]CONSOLIDADO PLAN DESARROLLO'!$DK$9:$DM6951,3,0)</f>
        <v>#N/A</v>
      </c>
      <c r="K6655" s="532"/>
      <c r="L6655" s="531" t="str">
        <f>IF(K6655=0,"0-0",(VLOOKUP(K6655,'[11]CONSOLIDADO PLAN DESARROLLO'!$DK$9:$DM$305,2,0)))</f>
        <v>0-0</v>
      </c>
      <c r="M6655" s="532" t="str">
        <f t="shared" si="291"/>
        <v>0-0</v>
      </c>
      <c r="N6655" s="526"/>
      <c r="O6655" s="535"/>
      <c r="AC6655" s="274"/>
    </row>
    <row r="6656" spans="1:29" x14ac:dyDescent="0.2">
      <c r="A6656" s="528"/>
      <c r="B6656" s="477" t="str">
        <f t="shared" si="290"/>
        <v xml:space="preserve"> </v>
      </c>
      <c r="C6656" s="477"/>
      <c r="D6656" s="526"/>
      <c r="E6656" s="529"/>
      <c r="F6656" s="529"/>
      <c r="G6656" s="530"/>
      <c r="H6656" s="530"/>
      <c r="I6656" s="532"/>
      <c r="J6656" s="531" t="e">
        <f>VLOOKUP(K6656,'[11]CONSOLIDADO PLAN DESARROLLO'!$DK$9:$DM6952,3,0)</f>
        <v>#N/A</v>
      </c>
      <c r="K6656" s="532"/>
      <c r="L6656" s="531" t="str">
        <f>IF(K6656=0,"0-0",(VLOOKUP(K6656,'[11]CONSOLIDADO PLAN DESARROLLO'!$DK$9:$DM$305,2,0)))</f>
        <v>0-0</v>
      </c>
      <c r="M6656" s="532" t="str">
        <f t="shared" si="291"/>
        <v>0-0</v>
      </c>
      <c r="N6656" s="526"/>
      <c r="O6656" s="535"/>
      <c r="AC6656" s="274"/>
    </row>
    <row r="6657" spans="1:29" x14ac:dyDescent="0.2">
      <c r="A6657" s="528"/>
      <c r="B6657" s="477" t="str">
        <f t="shared" si="290"/>
        <v xml:space="preserve"> </v>
      </c>
      <c r="C6657" s="477"/>
      <c r="D6657" s="526"/>
      <c r="E6657" s="529"/>
      <c r="F6657" s="529"/>
      <c r="G6657" s="530"/>
      <c r="H6657" s="530"/>
      <c r="I6657" s="532"/>
      <c r="J6657" s="531" t="e">
        <f>VLOOKUP(K6657,'[11]CONSOLIDADO PLAN DESARROLLO'!$DK$9:$DM6953,3,0)</f>
        <v>#N/A</v>
      </c>
      <c r="K6657" s="532"/>
      <c r="L6657" s="531" t="str">
        <f>IF(K6657=0,"0-0",(VLOOKUP(K6657,'[11]CONSOLIDADO PLAN DESARROLLO'!$DK$9:$DM$305,2,0)))</f>
        <v>0-0</v>
      </c>
      <c r="M6657" s="532" t="str">
        <f t="shared" si="291"/>
        <v>0-0</v>
      </c>
      <c r="N6657" s="526"/>
      <c r="O6657" s="535"/>
      <c r="AC6657" s="274"/>
    </row>
    <row r="6658" spans="1:29" x14ac:dyDescent="0.2">
      <c r="A6658" s="528"/>
      <c r="B6658" s="477" t="str">
        <f t="shared" si="290"/>
        <v xml:space="preserve"> </v>
      </c>
      <c r="C6658" s="477"/>
      <c r="D6658" s="526"/>
      <c r="E6658" s="529"/>
      <c r="F6658" s="529"/>
      <c r="G6658" s="530"/>
      <c r="H6658" s="530"/>
      <c r="I6658" s="532"/>
      <c r="J6658" s="531" t="e">
        <f>VLOOKUP(K6658,'[11]CONSOLIDADO PLAN DESARROLLO'!$DK$9:$DM6954,3,0)</f>
        <v>#N/A</v>
      </c>
      <c r="K6658" s="532"/>
      <c r="L6658" s="531" t="str">
        <f>IF(K6658=0,"0-0",(VLOOKUP(K6658,'[11]CONSOLIDADO PLAN DESARROLLO'!$DK$9:$DM$305,2,0)))</f>
        <v>0-0</v>
      </c>
      <c r="M6658" s="532" t="str">
        <f t="shared" si="291"/>
        <v>0-0</v>
      </c>
      <c r="N6658" s="526"/>
      <c r="O6658" s="535"/>
      <c r="AC6658" s="274"/>
    </row>
    <row r="6659" spans="1:29" x14ac:dyDescent="0.2">
      <c r="A6659" s="528"/>
      <c r="B6659" s="477" t="str">
        <f t="shared" ref="B6659:B6722" si="292">+CONCATENATE(C6659," ",(LEFT(I6659,(3))))</f>
        <v xml:space="preserve"> </v>
      </c>
      <c r="C6659" s="477"/>
      <c r="D6659" s="526"/>
      <c r="E6659" s="529"/>
      <c r="F6659" s="529"/>
      <c r="G6659" s="530"/>
      <c r="H6659" s="530"/>
      <c r="I6659" s="532"/>
      <c r="J6659" s="531" t="e">
        <f>VLOOKUP(K6659,'[11]CONSOLIDADO PLAN DESARROLLO'!$DK$9:$DM6955,3,0)</f>
        <v>#N/A</v>
      </c>
      <c r="K6659" s="532"/>
      <c r="L6659" s="531" t="str">
        <f>IF(K6659=0,"0-0",(VLOOKUP(K6659,'[11]CONSOLIDADO PLAN DESARROLLO'!$DK$9:$DM$305,2,0)))</f>
        <v>0-0</v>
      </c>
      <c r="M6659" s="532" t="str">
        <f t="shared" ref="M6659:M6722" si="293">IF(I6659=0,"0-0",(VLOOKUP(I6659,$Q$2:$V$191,$P$1,0)))</f>
        <v>0-0</v>
      </c>
      <c r="N6659" s="526"/>
      <c r="O6659" s="535"/>
      <c r="AC6659" s="274"/>
    </row>
    <row r="6660" spans="1:29" x14ac:dyDescent="0.2">
      <c r="A6660" s="528"/>
      <c r="B6660" s="477" t="str">
        <f t="shared" si="292"/>
        <v xml:space="preserve"> </v>
      </c>
      <c r="C6660" s="477"/>
      <c r="D6660" s="526"/>
      <c r="E6660" s="529"/>
      <c r="F6660" s="529"/>
      <c r="G6660" s="530"/>
      <c r="H6660" s="530"/>
      <c r="I6660" s="532"/>
      <c r="J6660" s="531" t="e">
        <f>VLOOKUP(K6660,'[11]CONSOLIDADO PLAN DESARROLLO'!$DK$9:$DM6956,3,0)</f>
        <v>#N/A</v>
      </c>
      <c r="K6660" s="532"/>
      <c r="L6660" s="531" t="str">
        <f>IF(K6660=0,"0-0",(VLOOKUP(K6660,'[11]CONSOLIDADO PLAN DESARROLLO'!$DK$9:$DM$305,2,0)))</f>
        <v>0-0</v>
      </c>
      <c r="M6660" s="532" t="str">
        <f t="shared" si="293"/>
        <v>0-0</v>
      </c>
      <c r="N6660" s="526"/>
      <c r="O6660" s="535"/>
      <c r="AC6660" s="274"/>
    </row>
    <row r="6661" spans="1:29" x14ac:dyDescent="0.2">
      <c r="A6661" s="528"/>
      <c r="B6661" s="477" t="str">
        <f t="shared" si="292"/>
        <v xml:space="preserve"> </v>
      </c>
      <c r="C6661" s="477"/>
      <c r="D6661" s="526"/>
      <c r="E6661" s="529"/>
      <c r="F6661" s="529"/>
      <c r="G6661" s="530"/>
      <c r="H6661" s="530"/>
      <c r="I6661" s="532"/>
      <c r="J6661" s="531" t="e">
        <f>VLOOKUP(K6661,'[11]CONSOLIDADO PLAN DESARROLLO'!$DK$9:$DM6957,3,0)</f>
        <v>#N/A</v>
      </c>
      <c r="K6661" s="532"/>
      <c r="L6661" s="531" t="str">
        <f>IF(K6661=0,"0-0",(VLOOKUP(K6661,'[11]CONSOLIDADO PLAN DESARROLLO'!$DK$9:$DM$305,2,0)))</f>
        <v>0-0</v>
      </c>
      <c r="M6661" s="532" t="str">
        <f t="shared" si="293"/>
        <v>0-0</v>
      </c>
      <c r="N6661" s="526"/>
      <c r="O6661" s="535"/>
      <c r="AC6661" s="274"/>
    </row>
    <row r="6662" spans="1:29" x14ac:dyDescent="0.2">
      <c r="A6662" s="528"/>
      <c r="B6662" s="477" t="str">
        <f t="shared" si="292"/>
        <v xml:space="preserve"> </v>
      </c>
      <c r="C6662" s="477"/>
      <c r="D6662" s="526"/>
      <c r="E6662" s="529"/>
      <c r="F6662" s="529"/>
      <c r="G6662" s="530"/>
      <c r="H6662" s="530"/>
      <c r="I6662" s="532"/>
      <c r="J6662" s="531" t="e">
        <f>VLOOKUP(K6662,'[11]CONSOLIDADO PLAN DESARROLLO'!$DK$9:$DM6958,3,0)</f>
        <v>#N/A</v>
      </c>
      <c r="K6662" s="532"/>
      <c r="L6662" s="531" t="str">
        <f>IF(K6662=0,"0-0",(VLOOKUP(K6662,'[11]CONSOLIDADO PLAN DESARROLLO'!$DK$9:$DM$305,2,0)))</f>
        <v>0-0</v>
      </c>
      <c r="M6662" s="532" t="str">
        <f t="shared" si="293"/>
        <v>0-0</v>
      </c>
      <c r="N6662" s="526"/>
      <c r="O6662" s="535"/>
      <c r="AC6662" s="274"/>
    </row>
    <row r="6663" spans="1:29" x14ac:dyDescent="0.2">
      <c r="A6663" s="528"/>
      <c r="B6663" s="477" t="str">
        <f t="shared" si="292"/>
        <v xml:space="preserve"> </v>
      </c>
      <c r="C6663" s="477"/>
      <c r="D6663" s="526"/>
      <c r="E6663" s="529"/>
      <c r="F6663" s="529"/>
      <c r="G6663" s="530"/>
      <c r="H6663" s="530"/>
      <c r="I6663" s="532"/>
      <c r="J6663" s="531" t="e">
        <f>VLOOKUP(K6663,'[11]CONSOLIDADO PLAN DESARROLLO'!$DK$9:$DM6959,3,0)</f>
        <v>#N/A</v>
      </c>
      <c r="K6663" s="532"/>
      <c r="L6663" s="531" t="str">
        <f>IF(K6663=0,"0-0",(VLOOKUP(K6663,'[11]CONSOLIDADO PLAN DESARROLLO'!$DK$9:$DM$305,2,0)))</f>
        <v>0-0</v>
      </c>
      <c r="M6663" s="532" t="str">
        <f t="shared" si="293"/>
        <v>0-0</v>
      </c>
      <c r="N6663" s="526"/>
      <c r="O6663" s="535"/>
      <c r="AC6663" s="274"/>
    </row>
    <row r="6664" spans="1:29" x14ac:dyDescent="0.2">
      <c r="A6664" s="528"/>
      <c r="B6664" s="477" t="str">
        <f t="shared" si="292"/>
        <v xml:space="preserve"> </v>
      </c>
      <c r="C6664" s="477"/>
      <c r="D6664" s="526"/>
      <c r="E6664" s="529"/>
      <c r="F6664" s="529"/>
      <c r="G6664" s="530"/>
      <c r="H6664" s="530"/>
      <c r="I6664" s="532"/>
      <c r="J6664" s="531" t="e">
        <f>VLOOKUP(K6664,'[11]CONSOLIDADO PLAN DESARROLLO'!$DK$9:$DM6960,3,0)</f>
        <v>#N/A</v>
      </c>
      <c r="K6664" s="532"/>
      <c r="L6664" s="531" t="str">
        <f>IF(K6664=0,"0-0",(VLOOKUP(K6664,'[11]CONSOLIDADO PLAN DESARROLLO'!$DK$9:$DM$305,2,0)))</f>
        <v>0-0</v>
      </c>
      <c r="M6664" s="532" t="str">
        <f t="shared" si="293"/>
        <v>0-0</v>
      </c>
      <c r="N6664" s="526"/>
      <c r="O6664" s="535"/>
      <c r="AC6664" s="274"/>
    </row>
    <row r="6665" spans="1:29" x14ac:dyDescent="0.2">
      <c r="A6665" s="528"/>
      <c r="B6665" s="477" t="str">
        <f t="shared" si="292"/>
        <v xml:space="preserve"> </v>
      </c>
      <c r="C6665" s="477"/>
      <c r="D6665" s="526"/>
      <c r="E6665" s="529"/>
      <c r="F6665" s="529"/>
      <c r="G6665" s="530"/>
      <c r="H6665" s="530"/>
      <c r="I6665" s="532"/>
      <c r="J6665" s="531" t="e">
        <f>VLOOKUP(K6665,'[11]CONSOLIDADO PLAN DESARROLLO'!$DK$9:$DM6961,3,0)</f>
        <v>#N/A</v>
      </c>
      <c r="K6665" s="532"/>
      <c r="L6665" s="531" t="str">
        <f>IF(K6665=0,"0-0",(VLOOKUP(K6665,'[11]CONSOLIDADO PLAN DESARROLLO'!$DK$9:$DM$305,2,0)))</f>
        <v>0-0</v>
      </c>
      <c r="M6665" s="532" t="str">
        <f t="shared" si="293"/>
        <v>0-0</v>
      </c>
      <c r="N6665" s="526"/>
      <c r="O6665" s="535"/>
      <c r="AC6665" s="274"/>
    </row>
    <row r="6666" spans="1:29" x14ac:dyDescent="0.2">
      <c r="A6666" s="528"/>
      <c r="B6666" s="477" t="str">
        <f t="shared" si="292"/>
        <v xml:space="preserve"> </v>
      </c>
      <c r="C6666" s="477"/>
      <c r="D6666" s="526"/>
      <c r="E6666" s="529"/>
      <c r="F6666" s="529"/>
      <c r="G6666" s="530"/>
      <c r="H6666" s="530"/>
      <c r="I6666" s="532"/>
      <c r="J6666" s="531" t="e">
        <f>VLOOKUP(K6666,'[11]CONSOLIDADO PLAN DESARROLLO'!$DK$9:$DM6962,3,0)</f>
        <v>#N/A</v>
      </c>
      <c r="K6666" s="532"/>
      <c r="L6666" s="531" t="str">
        <f>IF(K6666=0,"0-0",(VLOOKUP(K6666,'[11]CONSOLIDADO PLAN DESARROLLO'!$DK$9:$DM$305,2,0)))</f>
        <v>0-0</v>
      </c>
      <c r="M6666" s="532" t="str">
        <f t="shared" si="293"/>
        <v>0-0</v>
      </c>
      <c r="N6666" s="526"/>
      <c r="O6666" s="535"/>
      <c r="AC6666" s="274"/>
    </row>
    <row r="6667" spans="1:29" x14ac:dyDescent="0.2">
      <c r="A6667" s="528"/>
      <c r="B6667" s="477" t="str">
        <f t="shared" si="292"/>
        <v xml:space="preserve"> </v>
      </c>
      <c r="C6667" s="477"/>
      <c r="D6667" s="526"/>
      <c r="E6667" s="529"/>
      <c r="F6667" s="529"/>
      <c r="G6667" s="530"/>
      <c r="H6667" s="530"/>
      <c r="I6667" s="532"/>
      <c r="J6667" s="531" t="e">
        <f>VLOOKUP(K6667,'[11]CONSOLIDADO PLAN DESARROLLO'!$DK$9:$DM6963,3,0)</f>
        <v>#N/A</v>
      </c>
      <c r="K6667" s="532"/>
      <c r="L6667" s="531" t="str">
        <f>IF(K6667=0,"0-0",(VLOOKUP(K6667,'[11]CONSOLIDADO PLAN DESARROLLO'!$DK$9:$DM$305,2,0)))</f>
        <v>0-0</v>
      </c>
      <c r="M6667" s="532" t="str">
        <f t="shared" si="293"/>
        <v>0-0</v>
      </c>
      <c r="N6667" s="526"/>
      <c r="O6667" s="535"/>
      <c r="AC6667" s="274"/>
    </row>
    <row r="6668" spans="1:29" x14ac:dyDescent="0.2">
      <c r="A6668" s="528"/>
      <c r="B6668" s="477" t="str">
        <f t="shared" si="292"/>
        <v xml:space="preserve"> </v>
      </c>
      <c r="C6668" s="477"/>
      <c r="D6668" s="526"/>
      <c r="E6668" s="529"/>
      <c r="F6668" s="529"/>
      <c r="G6668" s="530"/>
      <c r="H6668" s="530"/>
      <c r="I6668" s="532"/>
      <c r="J6668" s="531" t="e">
        <f>VLOOKUP(K6668,'[11]CONSOLIDADO PLAN DESARROLLO'!$DK$9:$DM6964,3,0)</f>
        <v>#N/A</v>
      </c>
      <c r="K6668" s="532"/>
      <c r="L6668" s="531" t="str">
        <f>IF(K6668=0,"0-0",(VLOOKUP(K6668,'[11]CONSOLIDADO PLAN DESARROLLO'!$DK$9:$DM$305,2,0)))</f>
        <v>0-0</v>
      </c>
      <c r="M6668" s="532" t="str">
        <f t="shared" si="293"/>
        <v>0-0</v>
      </c>
      <c r="N6668" s="526"/>
      <c r="O6668" s="535"/>
      <c r="AC6668" s="274"/>
    </row>
    <row r="6669" spans="1:29" x14ac:dyDescent="0.2">
      <c r="A6669" s="528"/>
      <c r="B6669" s="477" t="str">
        <f t="shared" si="292"/>
        <v xml:space="preserve"> </v>
      </c>
      <c r="C6669" s="477"/>
      <c r="D6669" s="526"/>
      <c r="E6669" s="529"/>
      <c r="F6669" s="529"/>
      <c r="G6669" s="530"/>
      <c r="H6669" s="530"/>
      <c r="I6669" s="532"/>
      <c r="J6669" s="531" t="e">
        <f>VLOOKUP(K6669,'[11]CONSOLIDADO PLAN DESARROLLO'!$DK$9:$DM6965,3,0)</f>
        <v>#N/A</v>
      </c>
      <c r="K6669" s="532"/>
      <c r="L6669" s="531" t="str">
        <f>IF(K6669=0,"0-0",(VLOOKUP(K6669,'[11]CONSOLIDADO PLAN DESARROLLO'!$DK$9:$DM$305,2,0)))</f>
        <v>0-0</v>
      </c>
      <c r="M6669" s="532" t="str">
        <f t="shared" si="293"/>
        <v>0-0</v>
      </c>
      <c r="N6669" s="526"/>
      <c r="O6669" s="535"/>
      <c r="AC6669" s="274"/>
    </row>
    <row r="6670" spans="1:29" x14ac:dyDescent="0.2">
      <c r="A6670" s="528"/>
      <c r="B6670" s="477" t="str">
        <f t="shared" si="292"/>
        <v xml:space="preserve"> </v>
      </c>
      <c r="C6670" s="477"/>
      <c r="D6670" s="526"/>
      <c r="E6670" s="529"/>
      <c r="F6670" s="529"/>
      <c r="G6670" s="530"/>
      <c r="H6670" s="530"/>
      <c r="I6670" s="532"/>
      <c r="J6670" s="531" t="e">
        <f>VLOOKUP(K6670,'[11]CONSOLIDADO PLAN DESARROLLO'!$DK$9:$DM6966,3,0)</f>
        <v>#N/A</v>
      </c>
      <c r="K6670" s="532"/>
      <c r="L6670" s="531" t="str">
        <f>IF(K6670=0,"0-0",(VLOOKUP(K6670,'[11]CONSOLIDADO PLAN DESARROLLO'!$DK$9:$DM$305,2,0)))</f>
        <v>0-0</v>
      </c>
      <c r="M6670" s="532" t="str">
        <f t="shared" si="293"/>
        <v>0-0</v>
      </c>
      <c r="N6670" s="526"/>
      <c r="O6670" s="535"/>
      <c r="AC6670" s="274"/>
    </row>
    <row r="6671" spans="1:29" x14ac:dyDescent="0.2">
      <c r="A6671" s="528"/>
      <c r="B6671" s="477" t="str">
        <f t="shared" si="292"/>
        <v xml:space="preserve"> </v>
      </c>
      <c r="C6671" s="477"/>
      <c r="D6671" s="526"/>
      <c r="E6671" s="529"/>
      <c r="F6671" s="529"/>
      <c r="G6671" s="530"/>
      <c r="H6671" s="530"/>
      <c r="I6671" s="532"/>
      <c r="J6671" s="531" t="e">
        <f>VLOOKUP(K6671,'[11]CONSOLIDADO PLAN DESARROLLO'!$DK$9:$DM6967,3,0)</f>
        <v>#N/A</v>
      </c>
      <c r="K6671" s="532"/>
      <c r="L6671" s="531" t="str">
        <f>IF(K6671=0,"0-0",(VLOOKUP(K6671,'[11]CONSOLIDADO PLAN DESARROLLO'!$DK$9:$DM$305,2,0)))</f>
        <v>0-0</v>
      </c>
      <c r="M6671" s="532" t="str">
        <f t="shared" si="293"/>
        <v>0-0</v>
      </c>
      <c r="N6671" s="526"/>
      <c r="O6671" s="535"/>
      <c r="AC6671" s="274"/>
    </row>
    <row r="6672" spans="1:29" x14ac:dyDescent="0.2">
      <c r="A6672" s="528"/>
      <c r="B6672" s="477" t="str">
        <f t="shared" si="292"/>
        <v xml:space="preserve"> </v>
      </c>
      <c r="C6672" s="477"/>
      <c r="D6672" s="526"/>
      <c r="E6672" s="529"/>
      <c r="F6672" s="529"/>
      <c r="G6672" s="530"/>
      <c r="H6672" s="530"/>
      <c r="I6672" s="532"/>
      <c r="J6672" s="531" t="e">
        <f>VLOOKUP(K6672,'[11]CONSOLIDADO PLAN DESARROLLO'!$DK$9:$DM6968,3,0)</f>
        <v>#N/A</v>
      </c>
      <c r="K6672" s="532"/>
      <c r="L6672" s="531" t="str">
        <f>IF(K6672=0,"0-0",(VLOOKUP(K6672,'[11]CONSOLIDADO PLAN DESARROLLO'!$DK$9:$DM$305,2,0)))</f>
        <v>0-0</v>
      </c>
      <c r="M6672" s="532" t="str">
        <f t="shared" si="293"/>
        <v>0-0</v>
      </c>
      <c r="N6672" s="526"/>
      <c r="O6672" s="535"/>
      <c r="AC6672" s="274"/>
    </row>
    <row r="6673" spans="1:29" x14ac:dyDescent="0.2">
      <c r="A6673" s="528"/>
      <c r="B6673" s="477" t="str">
        <f t="shared" si="292"/>
        <v xml:space="preserve"> </v>
      </c>
      <c r="C6673" s="477"/>
      <c r="D6673" s="526"/>
      <c r="E6673" s="529"/>
      <c r="F6673" s="529"/>
      <c r="G6673" s="530"/>
      <c r="H6673" s="530"/>
      <c r="I6673" s="532"/>
      <c r="J6673" s="531" t="e">
        <f>VLOOKUP(K6673,'[11]CONSOLIDADO PLAN DESARROLLO'!$DK$9:$DM6969,3,0)</f>
        <v>#N/A</v>
      </c>
      <c r="K6673" s="532"/>
      <c r="L6673" s="531" t="str">
        <f>IF(K6673=0,"0-0",(VLOOKUP(K6673,'[11]CONSOLIDADO PLAN DESARROLLO'!$DK$9:$DM$305,2,0)))</f>
        <v>0-0</v>
      </c>
      <c r="M6673" s="532" t="str">
        <f t="shared" si="293"/>
        <v>0-0</v>
      </c>
      <c r="N6673" s="526"/>
      <c r="O6673" s="535"/>
      <c r="AC6673" s="274"/>
    </row>
    <row r="6674" spans="1:29" x14ac:dyDescent="0.2">
      <c r="A6674" s="528"/>
      <c r="B6674" s="477" t="str">
        <f t="shared" si="292"/>
        <v xml:space="preserve"> </v>
      </c>
      <c r="C6674" s="477"/>
      <c r="D6674" s="526"/>
      <c r="E6674" s="529"/>
      <c r="F6674" s="529"/>
      <c r="G6674" s="530"/>
      <c r="H6674" s="530"/>
      <c r="I6674" s="532"/>
      <c r="J6674" s="531" t="e">
        <f>VLOOKUP(K6674,'[11]CONSOLIDADO PLAN DESARROLLO'!$DK$9:$DM6970,3,0)</f>
        <v>#N/A</v>
      </c>
      <c r="K6674" s="532"/>
      <c r="L6674" s="531" t="str">
        <f>IF(K6674=0,"0-0",(VLOOKUP(K6674,'[11]CONSOLIDADO PLAN DESARROLLO'!$DK$9:$DM$305,2,0)))</f>
        <v>0-0</v>
      </c>
      <c r="M6674" s="532" t="str">
        <f t="shared" si="293"/>
        <v>0-0</v>
      </c>
      <c r="N6674" s="526"/>
      <c r="O6674" s="535"/>
      <c r="AC6674" s="274"/>
    </row>
    <row r="6675" spans="1:29" x14ac:dyDescent="0.2">
      <c r="A6675" s="528"/>
      <c r="B6675" s="477" t="str">
        <f t="shared" si="292"/>
        <v xml:space="preserve"> </v>
      </c>
      <c r="C6675" s="477"/>
      <c r="D6675" s="526"/>
      <c r="E6675" s="529"/>
      <c r="F6675" s="529"/>
      <c r="G6675" s="530"/>
      <c r="H6675" s="530"/>
      <c r="I6675" s="532"/>
      <c r="J6675" s="531" t="e">
        <f>VLOOKUP(K6675,'[11]CONSOLIDADO PLAN DESARROLLO'!$DK$9:$DM6971,3,0)</f>
        <v>#N/A</v>
      </c>
      <c r="K6675" s="532"/>
      <c r="L6675" s="531" t="str">
        <f>IF(K6675=0,"0-0",(VLOOKUP(K6675,'[11]CONSOLIDADO PLAN DESARROLLO'!$DK$9:$DM$305,2,0)))</f>
        <v>0-0</v>
      </c>
      <c r="M6675" s="532" t="str">
        <f t="shared" si="293"/>
        <v>0-0</v>
      </c>
      <c r="N6675" s="526"/>
      <c r="O6675" s="535"/>
      <c r="AC6675" s="274"/>
    </row>
    <row r="6676" spans="1:29" x14ac:dyDescent="0.2">
      <c r="A6676" s="528"/>
      <c r="B6676" s="477" t="str">
        <f t="shared" si="292"/>
        <v xml:space="preserve"> </v>
      </c>
      <c r="C6676" s="477"/>
      <c r="D6676" s="526"/>
      <c r="E6676" s="529"/>
      <c r="F6676" s="529"/>
      <c r="G6676" s="530"/>
      <c r="H6676" s="530"/>
      <c r="I6676" s="532"/>
      <c r="J6676" s="531" t="e">
        <f>VLOOKUP(K6676,'[11]CONSOLIDADO PLAN DESARROLLO'!$DK$9:$DM6972,3,0)</f>
        <v>#N/A</v>
      </c>
      <c r="K6676" s="532"/>
      <c r="L6676" s="531" t="str">
        <f>IF(K6676=0,"0-0",(VLOOKUP(K6676,'[11]CONSOLIDADO PLAN DESARROLLO'!$DK$9:$DM$305,2,0)))</f>
        <v>0-0</v>
      </c>
      <c r="M6676" s="532" t="str">
        <f t="shared" si="293"/>
        <v>0-0</v>
      </c>
      <c r="N6676" s="526"/>
      <c r="O6676" s="535"/>
      <c r="AC6676" s="274"/>
    </row>
    <row r="6677" spans="1:29" x14ac:dyDescent="0.2">
      <c r="A6677" s="528"/>
      <c r="B6677" s="477" t="str">
        <f t="shared" si="292"/>
        <v xml:space="preserve"> </v>
      </c>
      <c r="C6677" s="477"/>
      <c r="D6677" s="526"/>
      <c r="E6677" s="529"/>
      <c r="F6677" s="529"/>
      <c r="G6677" s="530"/>
      <c r="H6677" s="530"/>
      <c r="I6677" s="532"/>
      <c r="J6677" s="531" t="e">
        <f>VLOOKUP(K6677,'[11]CONSOLIDADO PLAN DESARROLLO'!$DK$9:$DM6973,3,0)</f>
        <v>#N/A</v>
      </c>
      <c r="K6677" s="532"/>
      <c r="L6677" s="531" t="str">
        <f>IF(K6677=0,"0-0",(VLOOKUP(K6677,'[11]CONSOLIDADO PLAN DESARROLLO'!$DK$9:$DM$305,2,0)))</f>
        <v>0-0</v>
      </c>
      <c r="M6677" s="532" t="str">
        <f t="shared" si="293"/>
        <v>0-0</v>
      </c>
      <c r="N6677" s="526"/>
      <c r="O6677" s="535"/>
      <c r="AC6677" s="274"/>
    </row>
    <row r="6678" spans="1:29" x14ac:dyDescent="0.2">
      <c r="A6678" s="528"/>
      <c r="B6678" s="477" t="str">
        <f t="shared" si="292"/>
        <v xml:space="preserve"> </v>
      </c>
      <c r="C6678" s="477"/>
      <c r="D6678" s="526"/>
      <c r="E6678" s="529"/>
      <c r="F6678" s="529"/>
      <c r="G6678" s="530"/>
      <c r="H6678" s="530"/>
      <c r="I6678" s="532"/>
      <c r="J6678" s="531" t="e">
        <f>VLOOKUP(K6678,'[11]CONSOLIDADO PLAN DESARROLLO'!$DK$9:$DM6974,3,0)</f>
        <v>#N/A</v>
      </c>
      <c r="K6678" s="532"/>
      <c r="L6678" s="531" t="str">
        <f>IF(K6678=0,"0-0",(VLOOKUP(K6678,'[11]CONSOLIDADO PLAN DESARROLLO'!$DK$9:$DM$305,2,0)))</f>
        <v>0-0</v>
      </c>
      <c r="M6678" s="532" t="str">
        <f t="shared" si="293"/>
        <v>0-0</v>
      </c>
      <c r="N6678" s="526"/>
      <c r="O6678" s="535"/>
      <c r="AC6678" s="274"/>
    </row>
    <row r="6679" spans="1:29" x14ac:dyDescent="0.2">
      <c r="A6679" s="528"/>
      <c r="B6679" s="477" t="str">
        <f t="shared" si="292"/>
        <v xml:space="preserve"> </v>
      </c>
      <c r="C6679" s="477"/>
      <c r="D6679" s="526"/>
      <c r="E6679" s="529"/>
      <c r="F6679" s="529"/>
      <c r="G6679" s="530"/>
      <c r="H6679" s="530"/>
      <c r="I6679" s="532"/>
      <c r="J6679" s="531" t="e">
        <f>VLOOKUP(K6679,'[11]CONSOLIDADO PLAN DESARROLLO'!$DK$9:$DM6975,3,0)</f>
        <v>#N/A</v>
      </c>
      <c r="K6679" s="532"/>
      <c r="L6679" s="531" t="str">
        <f>IF(K6679=0,"0-0",(VLOOKUP(K6679,'[11]CONSOLIDADO PLAN DESARROLLO'!$DK$9:$DM$305,2,0)))</f>
        <v>0-0</v>
      </c>
      <c r="M6679" s="532" t="str">
        <f t="shared" si="293"/>
        <v>0-0</v>
      </c>
      <c r="N6679" s="526"/>
      <c r="O6679" s="535"/>
      <c r="AC6679" s="274"/>
    </row>
    <row r="6680" spans="1:29" x14ac:dyDescent="0.2">
      <c r="A6680" s="528"/>
      <c r="B6680" s="477" t="str">
        <f t="shared" si="292"/>
        <v xml:space="preserve"> </v>
      </c>
      <c r="C6680" s="477"/>
      <c r="D6680" s="526"/>
      <c r="E6680" s="529"/>
      <c r="F6680" s="529"/>
      <c r="G6680" s="530"/>
      <c r="H6680" s="530"/>
      <c r="I6680" s="532"/>
      <c r="J6680" s="531" t="e">
        <f>VLOOKUP(K6680,'[11]CONSOLIDADO PLAN DESARROLLO'!$DK$9:$DM6976,3,0)</f>
        <v>#N/A</v>
      </c>
      <c r="K6680" s="532"/>
      <c r="L6680" s="531" t="str">
        <f>IF(K6680=0,"0-0",(VLOOKUP(K6680,'[11]CONSOLIDADO PLAN DESARROLLO'!$DK$9:$DM$305,2,0)))</f>
        <v>0-0</v>
      </c>
      <c r="M6680" s="532" t="str">
        <f t="shared" si="293"/>
        <v>0-0</v>
      </c>
      <c r="N6680" s="526"/>
      <c r="O6680" s="535"/>
      <c r="AC6680" s="274"/>
    </row>
    <row r="6681" spans="1:29" x14ac:dyDescent="0.2">
      <c r="A6681" s="528"/>
      <c r="B6681" s="477" t="str">
        <f t="shared" si="292"/>
        <v xml:space="preserve"> </v>
      </c>
      <c r="C6681" s="477"/>
      <c r="D6681" s="526"/>
      <c r="E6681" s="529"/>
      <c r="F6681" s="529"/>
      <c r="G6681" s="530"/>
      <c r="H6681" s="530"/>
      <c r="I6681" s="532"/>
      <c r="J6681" s="531" t="e">
        <f>VLOOKUP(K6681,'[11]CONSOLIDADO PLAN DESARROLLO'!$DK$9:$DM6977,3,0)</f>
        <v>#N/A</v>
      </c>
      <c r="K6681" s="532"/>
      <c r="L6681" s="531" t="str">
        <f>IF(K6681=0,"0-0",(VLOOKUP(K6681,'[11]CONSOLIDADO PLAN DESARROLLO'!$DK$9:$DM$305,2,0)))</f>
        <v>0-0</v>
      </c>
      <c r="M6681" s="532" t="str">
        <f t="shared" si="293"/>
        <v>0-0</v>
      </c>
      <c r="N6681" s="526"/>
      <c r="O6681" s="535"/>
      <c r="AC6681" s="274"/>
    </row>
    <row r="6682" spans="1:29" x14ac:dyDescent="0.2">
      <c r="A6682" s="528"/>
      <c r="B6682" s="477" t="str">
        <f t="shared" si="292"/>
        <v xml:space="preserve"> </v>
      </c>
      <c r="C6682" s="477"/>
      <c r="D6682" s="526"/>
      <c r="E6682" s="529"/>
      <c r="F6682" s="529"/>
      <c r="G6682" s="530"/>
      <c r="H6682" s="530"/>
      <c r="I6682" s="532"/>
      <c r="J6682" s="531" t="e">
        <f>VLOOKUP(K6682,'[11]CONSOLIDADO PLAN DESARROLLO'!$DK$9:$DM6978,3,0)</f>
        <v>#N/A</v>
      </c>
      <c r="K6682" s="532"/>
      <c r="L6682" s="531" t="str">
        <f>IF(K6682=0,"0-0",(VLOOKUP(K6682,'[11]CONSOLIDADO PLAN DESARROLLO'!$DK$9:$DM$305,2,0)))</f>
        <v>0-0</v>
      </c>
      <c r="M6682" s="532" t="str">
        <f t="shared" si="293"/>
        <v>0-0</v>
      </c>
      <c r="N6682" s="526"/>
      <c r="O6682" s="535"/>
      <c r="AC6682" s="274"/>
    </row>
    <row r="6683" spans="1:29" x14ac:dyDescent="0.2">
      <c r="A6683" s="528"/>
      <c r="B6683" s="477" t="str">
        <f t="shared" si="292"/>
        <v xml:space="preserve"> </v>
      </c>
      <c r="C6683" s="477"/>
      <c r="D6683" s="526"/>
      <c r="E6683" s="529"/>
      <c r="F6683" s="529"/>
      <c r="G6683" s="530"/>
      <c r="H6683" s="530"/>
      <c r="I6683" s="532"/>
      <c r="J6683" s="531" t="e">
        <f>VLOOKUP(K6683,'[11]CONSOLIDADO PLAN DESARROLLO'!$DK$9:$DM6979,3,0)</f>
        <v>#N/A</v>
      </c>
      <c r="K6683" s="532"/>
      <c r="L6683" s="531" t="str">
        <f>IF(K6683=0,"0-0",(VLOOKUP(K6683,'[11]CONSOLIDADO PLAN DESARROLLO'!$DK$9:$DM$305,2,0)))</f>
        <v>0-0</v>
      </c>
      <c r="M6683" s="532" t="str">
        <f t="shared" si="293"/>
        <v>0-0</v>
      </c>
      <c r="N6683" s="526"/>
      <c r="O6683" s="535"/>
      <c r="AC6683" s="274"/>
    </row>
    <row r="6684" spans="1:29" x14ac:dyDescent="0.2">
      <c r="A6684" s="528"/>
      <c r="B6684" s="477" t="str">
        <f t="shared" si="292"/>
        <v xml:space="preserve"> </v>
      </c>
      <c r="C6684" s="477"/>
      <c r="D6684" s="526"/>
      <c r="E6684" s="529"/>
      <c r="F6684" s="529"/>
      <c r="G6684" s="530"/>
      <c r="H6684" s="530"/>
      <c r="I6684" s="532"/>
      <c r="J6684" s="531" t="e">
        <f>VLOOKUP(K6684,'[11]CONSOLIDADO PLAN DESARROLLO'!$DK$9:$DM6980,3,0)</f>
        <v>#N/A</v>
      </c>
      <c r="K6684" s="532"/>
      <c r="L6684" s="531" t="str">
        <f>IF(K6684=0,"0-0",(VLOOKUP(K6684,'[11]CONSOLIDADO PLAN DESARROLLO'!$DK$9:$DM$305,2,0)))</f>
        <v>0-0</v>
      </c>
      <c r="M6684" s="532" t="str">
        <f t="shared" si="293"/>
        <v>0-0</v>
      </c>
      <c r="N6684" s="526"/>
      <c r="O6684" s="535"/>
      <c r="AC6684" s="274"/>
    </row>
    <row r="6685" spans="1:29" x14ac:dyDescent="0.2">
      <c r="A6685" s="528"/>
      <c r="B6685" s="477" t="str">
        <f t="shared" si="292"/>
        <v xml:space="preserve"> </v>
      </c>
      <c r="C6685" s="477"/>
      <c r="D6685" s="526"/>
      <c r="E6685" s="529"/>
      <c r="F6685" s="529"/>
      <c r="G6685" s="530"/>
      <c r="H6685" s="530"/>
      <c r="I6685" s="532"/>
      <c r="J6685" s="531" t="e">
        <f>VLOOKUP(K6685,'[11]CONSOLIDADO PLAN DESARROLLO'!$DK$9:$DM6981,3,0)</f>
        <v>#N/A</v>
      </c>
      <c r="K6685" s="532"/>
      <c r="L6685" s="531" t="str">
        <f>IF(K6685=0,"0-0",(VLOOKUP(K6685,'[11]CONSOLIDADO PLAN DESARROLLO'!$DK$9:$DM$305,2,0)))</f>
        <v>0-0</v>
      </c>
      <c r="M6685" s="532" t="str">
        <f t="shared" si="293"/>
        <v>0-0</v>
      </c>
      <c r="N6685" s="526"/>
      <c r="O6685" s="535"/>
      <c r="AC6685" s="274"/>
    </row>
    <row r="6686" spans="1:29" x14ac:dyDescent="0.2">
      <c r="A6686" s="528"/>
      <c r="B6686" s="477" t="str">
        <f t="shared" si="292"/>
        <v xml:space="preserve"> </v>
      </c>
      <c r="C6686" s="477"/>
      <c r="D6686" s="526"/>
      <c r="E6686" s="529"/>
      <c r="F6686" s="529"/>
      <c r="G6686" s="530"/>
      <c r="H6686" s="530"/>
      <c r="I6686" s="532"/>
      <c r="J6686" s="531" t="e">
        <f>VLOOKUP(K6686,'[11]CONSOLIDADO PLAN DESARROLLO'!$DK$9:$DM6982,3,0)</f>
        <v>#N/A</v>
      </c>
      <c r="K6686" s="532"/>
      <c r="L6686" s="531" t="str">
        <f>IF(K6686=0,"0-0",(VLOOKUP(K6686,'[11]CONSOLIDADO PLAN DESARROLLO'!$DK$9:$DM$305,2,0)))</f>
        <v>0-0</v>
      </c>
      <c r="M6686" s="532" t="str">
        <f t="shared" si="293"/>
        <v>0-0</v>
      </c>
      <c r="N6686" s="526"/>
      <c r="O6686" s="535"/>
      <c r="AC6686" s="274"/>
    </row>
    <row r="6687" spans="1:29" x14ac:dyDescent="0.2">
      <c r="A6687" s="528"/>
      <c r="B6687" s="477" t="str">
        <f t="shared" si="292"/>
        <v xml:space="preserve"> </v>
      </c>
      <c r="C6687" s="477"/>
      <c r="D6687" s="526"/>
      <c r="E6687" s="529"/>
      <c r="F6687" s="529"/>
      <c r="G6687" s="530"/>
      <c r="H6687" s="530"/>
      <c r="I6687" s="532"/>
      <c r="J6687" s="531" t="e">
        <f>VLOOKUP(K6687,'[11]CONSOLIDADO PLAN DESARROLLO'!$DK$9:$DM6983,3,0)</f>
        <v>#N/A</v>
      </c>
      <c r="K6687" s="532"/>
      <c r="L6687" s="531" t="str">
        <f>IF(K6687=0,"0-0",(VLOOKUP(K6687,'[11]CONSOLIDADO PLAN DESARROLLO'!$DK$9:$DM$305,2,0)))</f>
        <v>0-0</v>
      </c>
      <c r="M6687" s="532" t="str">
        <f t="shared" si="293"/>
        <v>0-0</v>
      </c>
      <c r="N6687" s="526"/>
      <c r="O6687" s="535"/>
      <c r="AC6687" s="274"/>
    </row>
    <row r="6688" spans="1:29" x14ac:dyDescent="0.2">
      <c r="A6688" s="528"/>
      <c r="B6688" s="477" t="str">
        <f t="shared" si="292"/>
        <v xml:space="preserve"> </v>
      </c>
      <c r="C6688" s="477"/>
      <c r="D6688" s="526"/>
      <c r="E6688" s="529"/>
      <c r="F6688" s="529"/>
      <c r="G6688" s="530"/>
      <c r="H6688" s="530"/>
      <c r="I6688" s="532"/>
      <c r="J6688" s="531" t="e">
        <f>VLOOKUP(K6688,'[11]CONSOLIDADO PLAN DESARROLLO'!$DK$9:$DM6984,3,0)</f>
        <v>#N/A</v>
      </c>
      <c r="K6688" s="532"/>
      <c r="L6688" s="531" t="str">
        <f>IF(K6688=0,"0-0",(VLOOKUP(K6688,'[11]CONSOLIDADO PLAN DESARROLLO'!$DK$9:$DM$305,2,0)))</f>
        <v>0-0</v>
      </c>
      <c r="M6688" s="532" t="str">
        <f t="shared" si="293"/>
        <v>0-0</v>
      </c>
      <c r="N6688" s="526"/>
      <c r="O6688" s="535"/>
      <c r="AC6688" s="274"/>
    </row>
    <row r="6689" spans="1:29" x14ac:dyDescent="0.2">
      <c r="A6689" s="528"/>
      <c r="B6689" s="477" t="str">
        <f t="shared" si="292"/>
        <v xml:space="preserve"> </v>
      </c>
      <c r="C6689" s="477"/>
      <c r="D6689" s="526"/>
      <c r="E6689" s="529"/>
      <c r="F6689" s="529"/>
      <c r="G6689" s="530"/>
      <c r="H6689" s="530"/>
      <c r="I6689" s="532"/>
      <c r="J6689" s="531" t="e">
        <f>VLOOKUP(K6689,'[11]CONSOLIDADO PLAN DESARROLLO'!$DK$9:$DM6985,3,0)</f>
        <v>#N/A</v>
      </c>
      <c r="K6689" s="532"/>
      <c r="L6689" s="531" t="str">
        <f>IF(K6689=0,"0-0",(VLOOKUP(K6689,'[11]CONSOLIDADO PLAN DESARROLLO'!$DK$9:$DM$305,2,0)))</f>
        <v>0-0</v>
      </c>
      <c r="M6689" s="532" t="str">
        <f t="shared" si="293"/>
        <v>0-0</v>
      </c>
      <c r="N6689" s="526"/>
      <c r="O6689" s="535"/>
      <c r="AC6689" s="274"/>
    </row>
    <row r="6690" spans="1:29" x14ac:dyDescent="0.2">
      <c r="A6690" s="528"/>
      <c r="B6690" s="477" t="str">
        <f t="shared" si="292"/>
        <v xml:space="preserve"> </v>
      </c>
      <c r="C6690" s="477"/>
      <c r="D6690" s="526"/>
      <c r="E6690" s="529"/>
      <c r="F6690" s="529"/>
      <c r="G6690" s="530"/>
      <c r="H6690" s="530"/>
      <c r="I6690" s="532"/>
      <c r="J6690" s="531" t="e">
        <f>VLOOKUP(K6690,'[11]CONSOLIDADO PLAN DESARROLLO'!$DK$9:$DM6986,3,0)</f>
        <v>#N/A</v>
      </c>
      <c r="K6690" s="532"/>
      <c r="L6690" s="531" t="str">
        <f>IF(K6690=0,"0-0",(VLOOKUP(K6690,'[11]CONSOLIDADO PLAN DESARROLLO'!$DK$9:$DM$305,2,0)))</f>
        <v>0-0</v>
      </c>
      <c r="M6690" s="532" t="str">
        <f t="shared" si="293"/>
        <v>0-0</v>
      </c>
      <c r="N6690" s="526"/>
      <c r="O6690" s="535"/>
      <c r="AC6690" s="274"/>
    </row>
    <row r="6691" spans="1:29" x14ac:dyDescent="0.2">
      <c r="A6691" s="528"/>
      <c r="B6691" s="477" t="str">
        <f t="shared" si="292"/>
        <v xml:space="preserve"> </v>
      </c>
      <c r="C6691" s="477"/>
      <c r="D6691" s="526"/>
      <c r="E6691" s="529"/>
      <c r="F6691" s="529"/>
      <c r="G6691" s="530"/>
      <c r="H6691" s="530"/>
      <c r="I6691" s="532"/>
      <c r="J6691" s="531" t="e">
        <f>VLOOKUP(K6691,'[11]CONSOLIDADO PLAN DESARROLLO'!$DK$9:$DM6987,3,0)</f>
        <v>#N/A</v>
      </c>
      <c r="K6691" s="532"/>
      <c r="L6691" s="531" t="str">
        <f>IF(K6691=0,"0-0",(VLOOKUP(K6691,'[11]CONSOLIDADO PLAN DESARROLLO'!$DK$9:$DM$305,2,0)))</f>
        <v>0-0</v>
      </c>
      <c r="M6691" s="532" t="str">
        <f t="shared" si="293"/>
        <v>0-0</v>
      </c>
      <c r="N6691" s="526"/>
      <c r="O6691" s="535"/>
      <c r="AC6691" s="274"/>
    </row>
    <row r="6692" spans="1:29" x14ac:dyDescent="0.2">
      <c r="A6692" s="528"/>
      <c r="B6692" s="477" t="str">
        <f t="shared" si="292"/>
        <v xml:space="preserve"> </v>
      </c>
      <c r="C6692" s="477"/>
      <c r="D6692" s="526"/>
      <c r="E6692" s="529"/>
      <c r="F6692" s="529"/>
      <c r="G6692" s="530"/>
      <c r="H6692" s="530"/>
      <c r="I6692" s="532"/>
      <c r="J6692" s="531" t="e">
        <f>VLOOKUP(K6692,'[11]CONSOLIDADO PLAN DESARROLLO'!$DK$9:$DM6988,3,0)</f>
        <v>#N/A</v>
      </c>
      <c r="K6692" s="532"/>
      <c r="L6692" s="531" t="str">
        <f>IF(K6692=0,"0-0",(VLOOKUP(K6692,'[11]CONSOLIDADO PLAN DESARROLLO'!$DK$9:$DM$305,2,0)))</f>
        <v>0-0</v>
      </c>
      <c r="M6692" s="532" t="str">
        <f t="shared" si="293"/>
        <v>0-0</v>
      </c>
      <c r="N6692" s="526"/>
      <c r="O6692" s="535"/>
      <c r="AC6692" s="274"/>
    </row>
    <row r="6693" spans="1:29" x14ac:dyDescent="0.2">
      <c r="A6693" s="528"/>
      <c r="B6693" s="477" t="str">
        <f t="shared" si="292"/>
        <v xml:space="preserve"> </v>
      </c>
      <c r="C6693" s="477"/>
      <c r="D6693" s="526"/>
      <c r="E6693" s="529"/>
      <c r="F6693" s="529"/>
      <c r="G6693" s="530"/>
      <c r="H6693" s="530"/>
      <c r="I6693" s="532"/>
      <c r="J6693" s="531" t="e">
        <f>VLOOKUP(K6693,'[11]CONSOLIDADO PLAN DESARROLLO'!$DK$9:$DM6989,3,0)</f>
        <v>#N/A</v>
      </c>
      <c r="K6693" s="532"/>
      <c r="L6693" s="531" t="str">
        <f>IF(K6693=0,"0-0",(VLOOKUP(K6693,'[11]CONSOLIDADO PLAN DESARROLLO'!$DK$9:$DM$305,2,0)))</f>
        <v>0-0</v>
      </c>
      <c r="M6693" s="532" t="str">
        <f t="shared" si="293"/>
        <v>0-0</v>
      </c>
      <c r="N6693" s="526"/>
      <c r="O6693" s="535"/>
      <c r="AC6693" s="274"/>
    </row>
    <row r="6694" spans="1:29" x14ac:dyDescent="0.2">
      <c r="A6694" s="528"/>
      <c r="B6694" s="477" t="str">
        <f t="shared" si="292"/>
        <v xml:space="preserve"> </v>
      </c>
      <c r="C6694" s="477"/>
      <c r="D6694" s="526"/>
      <c r="E6694" s="529"/>
      <c r="F6694" s="529"/>
      <c r="G6694" s="530"/>
      <c r="H6694" s="530"/>
      <c r="I6694" s="532"/>
      <c r="J6694" s="531" t="e">
        <f>VLOOKUP(K6694,'[11]CONSOLIDADO PLAN DESARROLLO'!$DK$9:$DM6990,3,0)</f>
        <v>#N/A</v>
      </c>
      <c r="K6694" s="532"/>
      <c r="L6694" s="531" t="str">
        <f>IF(K6694=0,"0-0",(VLOOKUP(K6694,'[11]CONSOLIDADO PLAN DESARROLLO'!$DK$9:$DM$305,2,0)))</f>
        <v>0-0</v>
      </c>
      <c r="M6694" s="532" t="str">
        <f t="shared" si="293"/>
        <v>0-0</v>
      </c>
      <c r="N6694" s="526"/>
      <c r="O6694" s="535"/>
      <c r="AC6694" s="274"/>
    </row>
    <row r="6695" spans="1:29" x14ac:dyDescent="0.2">
      <c r="A6695" s="528"/>
      <c r="B6695" s="477" t="str">
        <f t="shared" si="292"/>
        <v xml:space="preserve"> </v>
      </c>
      <c r="C6695" s="477"/>
      <c r="D6695" s="526"/>
      <c r="E6695" s="529"/>
      <c r="F6695" s="529"/>
      <c r="G6695" s="530"/>
      <c r="H6695" s="530"/>
      <c r="I6695" s="532"/>
      <c r="J6695" s="531" t="e">
        <f>VLOOKUP(K6695,'[11]CONSOLIDADO PLAN DESARROLLO'!$DK$9:$DM6991,3,0)</f>
        <v>#N/A</v>
      </c>
      <c r="K6695" s="532"/>
      <c r="L6695" s="531" t="str">
        <f>IF(K6695=0,"0-0",(VLOOKUP(K6695,'[11]CONSOLIDADO PLAN DESARROLLO'!$DK$9:$DM$305,2,0)))</f>
        <v>0-0</v>
      </c>
      <c r="M6695" s="532" t="str">
        <f t="shared" si="293"/>
        <v>0-0</v>
      </c>
      <c r="N6695" s="526"/>
      <c r="O6695" s="535"/>
      <c r="AC6695" s="274"/>
    </row>
    <row r="6696" spans="1:29" x14ac:dyDescent="0.2">
      <c r="A6696" s="528"/>
      <c r="B6696" s="477" t="str">
        <f t="shared" si="292"/>
        <v xml:space="preserve"> </v>
      </c>
      <c r="C6696" s="477"/>
      <c r="D6696" s="526"/>
      <c r="E6696" s="529"/>
      <c r="F6696" s="529"/>
      <c r="G6696" s="530"/>
      <c r="H6696" s="530"/>
      <c r="I6696" s="532"/>
      <c r="J6696" s="531" t="e">
        <f>VLOOKUP(K6696,'[11]CONSOLIDADO PLAN DESARROLLO'!$DK$9:$DM6992,3,0)</f>
        <v>#N/A</v>
      </c>
      <c r="K6696" s="532"/>
      <c r="L6696" s="531" t="str">
        <f>IF(K6696=0,"0-0",(VLOOKUP(K6696,'[11]CONSOLIDADO PLAN DESARROLLO'!$DK$9:$DM$305,2,0)))</f>
        <v>0-0</v>
      </c>
      <c r="M6696" s="532" t="str">
        <f t="shared" si="293"/>
        <v>0-0</v>
      </c>
      <c r="N6696" s="526"/>
      <c r="O6696" s="535"/>
      <c r="AC6696" s="274"/>
    </row>
    <row r="6697" spans="1:29" x14ac:dyDescent="0.2">
      <c r="A6697" s="528"/>
      <c r="B6697" s="477" t="str">
        <f t="shared" si="292"/>
        <v xml:space="preserve"> </v>
      </c>
      <c r="C6697" s="477"/>
      <c r="D6697" s="526"/>
      <c r="E6697" s="529"/>
      <c r="F6697" s="529"/>
      <c r="G6697" s="530"/>
      <c r="H6697" s="530"/>
      <c r="I6697" s="532"/>
      <c r="J6697" s="531" t="e">
        <f>VLOOKUP(K6697,'[11]CONSOLIDADO PLAN DESARROLLO'!$DK$9:$DM6993,3,0)</f>
        <v>#N/A</v>
      </c>
      <c r="K6697" s="532"/>
      <c r="L6697" s="531" t="str">
        <f>IF(K6697=0,"0-0",(VLOOKUP(K6697,'[11]CONSOLIDADO PLAN DESARROLLO'!$DK$9:$DM$305,2,0)))</f>
        <v>0-0</v>
      </c>
      <c r="M6697" s="532" t="str">
        <f t="shared" si="293"/>
        <v>0-0</v>
      </c>
      <c r="N6697" s="526"/>
      <c r="O6697" s="535"/>
      <c r="AC6697" s="274"/>
    </row>
    <row r="6698" spans="1:29" x14ac:dyDescent="0.2">
      <c r="A6698" s="528"/>
      <c r="B6698" s="477" t="str">
        <f t="shared" si="292"/>
        <v xml:space="preserve"> </v>
      </c>
      <c r="C6698" s="477"/>
      <c r="D6698" s="526"/>
      <c r="E6698" s="529"/>
      <c r="F6698" s="529"/>
      <c r="G6698" s="530"/>
      <c r="H6698" s="530"/>
      <c r="I6698" s="532"/>
      <c r="J6698" s="531" t="e">
        <f>VLOOKUP(K6698,'[11]CONSOLIDADO PLAN DESARROLLO'!$DK$9:$DM6994,3,0)</f>
        <v>#N/A</v>
      </c>
      <c r="K6698" s="532"/>
      <c r="L6698" s="531" t="str">
        <f>IF(K6698=0,"0-0",(VLOOKUP(K6698,'[11]CONSOLIDADO PLAN DESARROLLO'!$DK$9:$DM$305,2,0)))</f>
        <v>0-0</v>
      </c>
      <c r="M6698" s="532" t="str">
        <f t="shared" si="293"/>
        <v>0-0</v>
      </c>
      <c r="N6698" s="526"/>
      <c r="O6698" s="535"/>
      <c r="AC6698" s="274"/>
    </row>
    <row r="6699" spans="1:29" x14ac:dyDescent="0.2">
      <c r="A6699" s="528"/>
      <c r="B6699" s="477" t="str">
        <f t="shared" si="292"/>
        <v xml:space="preserve"> </v>
      </c>
      <c r="C6699" s="477"/>
      <c r="D6699" s="526"/>
      <c r="E6699" s="529"/>
      <c r="F6699" s="529"/>
      <c r="G6699" s="530"/>
      <c r="H6699" s="530"/>
      <c r="I6699" s="532"/>
      <c r="J6699" s="531" t="e">
        <f>VLOOKUP(K6699,'[11]CONSOLIDADO PLAN DESARROLLO'!$DK$9:$DM6995,3,0)</f>
        <v>#N/A</v>
      </c>
      <c r="K6699" s="532"/>
      <c r="L6699" s="531" t="str">
        <f>IF(K6699=0,"0-0",(VLOOKUP(K6699,'[11]CONSOLIDADO PLAN DESARROLLO'!$DK$9:$DM$305,2,0)))</f>
        <v>0-0</v>
      </c>
      <c r="M6699" s="532" t="str">
        <f t="shared" si="293"/>
        <v>0-0</v>
      </c>
      <c r="N6699" s="526"/>
      <c r="O6699" s="535"/>
      <c r="AC6699" s="274"/>
    </row>
    <row r="6700" spans="1:29" x14ac:dyDescent="0.2">
      <c r="A6700" s="528"/>
      <c r="B6700" s="477" t="str">
        <f t="shared" si="292"/>
        <v xml:space="preserve"> </v>
      </c>
      <c r="C6700" s="477"/>
      <c r="D6700" s="526"/>
      <c r="E6700" s="529"/>
      <c r="F6700" s="529"/>
      <c r="G6700" s="530"/>
      <c r="H6700" s="530"/>
      <c r="I6700" s="532"/>
      <c r="J6700" s="531" t="e">
        <f>VLOOKUP(K6700,'[11]CONSOLIDADO PLAN DESARROLLO'!$DK$9:$DM6996,3,0)</f>
        <v>#N/A</v>
      </c>
      <c r="K6700" s="532"/>
      <c r="L6700" s="531" t="str">
        <f>IF(K6700=0,"0-0",(VLOOKUP(K6700,'[11]CONSOLIDADO PLAN DESARROLLO'!$DK$9:$DM$305,2,0)))</f>
        <v>0-0</v>
      </c>
      <c r="M6700" s="532" t="str">
        <f t="shared" si="293"/>
        <v>0-0</v>
      </c>
      <c r="N6700" s="526"/>
      <c r="O6700" s="535"/>
      <c r="AC6700" s="274"/>
    </row>
    <row r="6701" spans="1:29" x14ac:dyDescent="0.2">
      <c r="A6701" s="528"/>
      <c r="B6701" s="477" t="str">
        <f t="shared" si="292"/>
        <v xml:space="preserve"> </v>
      </c>
      <c r="C6701" s="477"/>
      <c r="D6701" s="526"/>
      <c r="E6701" s="529"/>
      <c r="F6701" s="529"/>
      <c r="G6701" s="530"/>
      <c r="H6701" s="530"/>
      <c r="I6701" s="532"/>
      <c r="J6701" s="531" t="e">
        <f>VLOOKUP(K6701,'[11]CONSOLIDADO PLAN DESARROLLO'!$DK$9:$DM6997,3,0)</f>
        <v>#N/A</v>
      </c>
      <c r="K6701" s="532"/>
      <c r="L6701" s="531" t="str">
        <f>IF(K6701=0,"0-0",(VLOOKUP(K6701,'[11]CONSOLIDADO PLAN DESARROLLO'!$DK$9:$DM$305,2,0)))</f>
        <v>0-0</v>
      </c>
      <c r="M6701" s="532" t="str">
        <f t="shared" si="293"/>
        <v>0-0</v>
      </c>
      <c r="N6701" s="526"/>
      <c r="O6701" s="535"/>
      <c r="AC6701" s="274"/>
    </row>
    <row r="6702" spans="1:29" x14ac:dyDescent="0.2">
      <c r="A6702" s="528"/>
      <c r="B6702" s="477" t="str">
        <f t="shared" si="292"/>
        <v xml:space="preserve"> </v>
      </c>
      <c r="C6702" s="477"/>
      <c r="D6702" s="526"/>
      <c r="E6702" s="529"/>
      <c r="F6702" s="529"/>
      <c r="G6702" s="530"/>
      <c r="H6702" s="530"/>
      <c r="I6702" s="532"/>
      <c r="J6702" s="531" t="e">
        <f>VLOOKUP(K6702,'[11]CONSOLIDADO PLAN DESARROLLO'!$DK$9:$DM6998,3,0)</f>
        <v>#N/A</v>
      </c>
      <c r="K6702" s="532"/>
      <c r="L6702" s="531" t="str">
        <f>IF(K6702=0,"0-0",(VLOOKUP(K6702,'[11]CONSOLIDADO PLAN DESARROLLO'!$DK$9:$DM$305,2,0)))</f>
        <v>0-0</v>
      </c>
      <c r="M6702" s="532" t="str">
        <f t="shared" si="293"/>
        <v>0-0</v>
      </c>
      <c r="N6702" s="526"/>
      <c r="O6702" s="535"/>
      <c r="AC6702" s="274"/>
    </row>
    <row r="6703" spans="1:29" x14ac:dyDescent="0.2">
      <c r="A6703" s="528"/>
      <c r="B6703" s="477" t="str">
        <f t="shared" si="292"/>
        <v xml:space="preserve"> </v>
      </c>
      <c r="C6703" s="477"/>
      <c r="D6703" s="526"/>
      <c r="E6703" s="529"/>
      <c r="F6703" s="529"/>
      <c r="G6703" s="530"/>
      <c r="H6703" s="530"/>
      <c r="I6703" s="532"/>
      <c r="J6703" s="531" t="e">
        <f>VLOOKUP(K6703,'[11]CONSOLIDADO PLAN DESARROLLO'!$DK$9:$DM6999,3,0)</f>
        <v>#N/A</v>
      </c>
      <c r="K6703" s="532"/>
      <c r="L6703" s="531" t="str">
        <f>IF(K6703=0,"0-0",(VLOOKUP(K6703,'[11]CONSOLIDADO PLAN DESARROLLO'!$DK$9:$DM$305,2,0)))</f>
        <v>0-0</v>
      </c>
      <c r="M6703" s="532" t="str">
        <f t="shared" si="293"/>
        <v>0-0</v>
      </c>
      <c r="N6703" s="526"/>
      <c r="O6703" s="535"/>
      <c r="AC6703" s="274"/>
    </row>
    <row r="6704" spans="1:29" x14ac:dyDescent="0.2">
      <c r="A6704" s="528"/>
      <c r="B6704" s="477" t="str">
        <f t="shared" si="292"/>
        <v xml:space="preserve"> </v>
      </c>
      <c r="C6704" s="477"/>
      <c r="D6704" s="526"/>
      <c r="E6704" s="529"/>
      <c r="F6704" s="529"/>
      <c r="G6704" s="530"/>
      <c r="H6704" s="530"/>
      <c r="I6704" s="532"/>
      <c r="J6704" s="531" t="e">
        <f>VLOOKUP(K6704,'[11]CONSOLIDADO PLAN DESARROLLO'!$DK$9:$DM7000,3,0)</f>
        <v>#N/A</v>
      </c>
      <c r="K6704" s="532"/>
      <c r="L6704" s="531" t="str">
        <f>IF(K6704=0,"0-0",(VLOOKUP(K6704,'[11]CONSOLIDADO PLAN DESARROLLO'!$DK$9:$DM$305,2,0)))</f>
        <v>0-0</v>
      </c>
      <c r="M6704" s="532" t="str">
        <f t="shared" si="293"/>
        <v>0-0</v>
      </c>
      <c r="N6704" s="526"/>
      <c r="O6704" s="535"/>
      <c r="AC6704" s="274"/>
    </row>
    <row r="6705" spans="1:29" x14ac:dyDescent="0.2">
      <c r="A6705" s="528"/>
      <c r="B6705" s="477" t="str">
        <f t="shared" si="292"/>
        <v xml:space="preserve"> </v>
      </c>
      <c r="C6705" s="477"/>
      <c r="D6705" s="526"/>
      <c r="E6705" s="529"/>
      <c r="F6705" s="529"/>
      <c r="G6705" s="530"/>
      <c r="H6705" s="530"/>
      <c r="I6705" s="532"/>
      <c r="J6705" s="531" t="e">
        <f>VLOOKUP(K6705,'[11]CONSOLIDADO PLAN DESARROLLO'!$DK$9:$DM7001,3,0)</f>
        <v>#N/A</v>
      </c>
      <c r="K6705" s="532"/>
      <c r="L6705" s="531" t="str">
        <f>IF(K6705=0,"0-0",(VLOOKUP(K6705,'[11]CONSOLIDADO PLAN DESARROLLO'!$DK$9:$DM$305,2,0)))</f>
        <v>0-0</v>
      </c>
      <c r="M6705" s="532" t="str">
        <f t="shared" si="293"/>
        <v>0-0</v>
      </c>
      <c r="N6705" s="526"/>
      <c r="O6705" s="535"/>
      <c r="AC6705" s="274"/>
    </row>
    <row r="6706" spans="1:29" x14ac:dyDescent="0.2">
      <c r="A6706" s="528"/>
      <c r="B6706" s="477" t="str">
        <f t="shared" si="292"/>
        <v xml:space="preserve"> </v>
      </c>
      <c r="C6706" s="477"/>
      <c r="D6706" s="526"/>
      <c r="E6706" s="529"/>
      <c r="F6706" s="529"/>
      <c r="G6706" s="530"/>
      <c r="H6706" s="530"/>
      <c r="I6706" s="532"/>
      <c r="J6706" s="531" t="e">
        <f>VLOOKUP(K6706,'[11]CONSOLIDADO PLAN DESARROLLO'!$DK$9:$DM7002,3,0)</f>
        <v>#N/A</v>
      </c>
      <c r="K6706" s="532"/>
      <c r="L6706" s="531" t="str">
        <f>IF(K6706=0,"0-0",(VLOOKUP(K6706,'[11]CONSOLIDADO PLAN DESARROLLO'!$DK$9:$DM$305,2,0)))</f>
        <v>0-0</v>
      </c>
      <c r="M6706" s="532" t="str">
        <f t="shared" si="293"/>
        <v>0-0</v>
      </c>
      <c r="N6706" s="526"/>
      <c r="O6706" s="535"/>
      <c r="AC6706" s="274"/>
    </row>
    <row r="6707" spans="1:29" x14ac:dyDescent="0.2">
      <c r="A6707" s="528"/>
      <c r="B6707" s="477" t="str">
        <f t="shared" si="292"/>
        <v xml:space="preserve"> </v>
      </c>
      <c r="C6707" s="477"/>
      <c r="D6707" s="526"/>
      <c r="E6707" s="529"/>
      <c r="F6707" s="529"/>
      <c r="G6707" s="530"/>
      <c r="H6707" s="530"/>
      <c r="I6707" s="532"/>
      <c r="J6707" s="531" t="e">
        <f>VLOOKUP(K6707,'[11]CONSOLIDADO PLAN DESARROLLO'!$DK$9:$DM7003,3,0)</f>
        <v>#N/A</v>
      </c>
      <c r="K6707" s="532"/>
      <c r="L6707" s="531" t="str">
        <f>IF(K6707=0,"0-0",(VLOOKUP(K6707,'[11]CONSOLIDADO PLAN DESARROLLO'!$DK$9:$DM$305,2,0)))</f>
        <v>0-0</v>
      </c>
      <c r="M6707" s="532" t="str">
        <f t="shared" si="293"/>
        <v>0-0</v>
      </c>
      <c r="N6707" s="526"/>
      <c r="O6707" s="535"/>
      <c r="AC6707" s="274"/>
    </row>
    <row r="6708" spans="1:29" x14ac:dyDescent="0.2">
      <c r="A6708" s="528"/>
      <c r="B6708" s="477" t="str">
        <f t="shared" si="292"/>
        <v xml:space="preserve"> </v>
      </c>
      <c r="C6708" s="477"/>
      <c r="D6708" s="526"/>
      <c r="E6708" s="529"/>
      <c r="F6708" s="529"/>
      <c r="G6708" s="530"/>
      <c r="H6708" s="530"/>
      <c r="I6708" s="532"/>
      <c r="J6708" s="531" t="e">
        <f>VLOOKUP(K6708,'[11]CONSOLIDADO PLAN DESARROLLO'!$DK$9:$DM7004,3,0)</f>
        <v>#N/A</v>
      </c>
      <c r="K6708" s="532"/>
      <c r="L6708" s="531" t="str">
        <f>IF(K6708=0,"0-0",(VLOOKUP(K6708,'[11]CONSOLIDADO PLAN DESARROLLO'!$DK$9:$DM$305,2,0)))</f>
        <v>0-0</v>
      </c>
      <c r="M6708" s="532" t="str">
        <f t="shared" si="293"/>
        <v>0-0</v>
      </c>
      <c r="N6708" s="526"/>
      <c r="O6708" s="535"/>
      <c r="AC6708" s="274"/>
    </row>
    <row r="6709" spans="1:29" x14ac:dyDescent="0.2">
      <c r="A6709" s="528"/>
      <c r="B6709" s="477" t="str">
        <f t="shared" si="292"/>
        <v xml:space="preserve"> </v>
      </c>
      <c r="C6709" s="477"/>
      <c r="D6709" s="526"/>
      <c r="E6709" s="529"/>
      <c r="F6709" s="529"/>
      <c r="G6709" s="530"/>
      <c r="H6709" s="530"/>
      <c r="I6709" s="532"/>
      <c r="J6709" s="531" t="e">
        <f>VLOOKUP(K6709,'[11]CONSOLIDADO PLAN DESARROLLO'!$DK$9:$DM7005,3,0)</f>
        <v>#N/A</v>
      </c>
      <c r="K6709" s="532"/>
      <c r="L6709" s="531" t="str">
        <f>IF(K6709=0,"0-0",(VLOOKUP(K6709,'[11]CONSOLIDADO PLAN DESARROLLO'!$DK$9:$DM$305,2,0)))</f>
        <v>0-0</v>
      </c>
      <c r="M6709" s="532" t="str">
        <f t="shared" si="293"/>
        <v>0-0</v>
      </c>
      <c r="N6709" s="526"/>
      <c r="O6709" s="535"/>
      <c r="AC6709" s="274"/>
    </row>
    <row r="6710" spans="1:29" x14ac:dyDescent="0.2">
      <c r="A6710" s="528"/>
      <c r="B6710" s="477" t="str">
        <f t="shared" si="292"/>
        <v xml:space="preserve"> </v>
      </c>
      <c r="C6710" s="477"/>
      <c r="D6710" s="526"/>
      <c r="E6710" s="529"/>
      <c r="F6710" s="529"/>
      <c r="G6710" s="530"/>
      <c r="H6710" s="530"/>
      <c r="I6710" s="532"/>
      <c r="J6710" s="531" t="e">
        <f>VLOOKUP(K6710,'[11]CONSOLIDADO PLAN DESARROLLO'!$DK$9:$DM7006,3,0)</f>
        <v>#N/A</v>
      </c>
      <c r="K6710" s="532"/>
      <c r="L6710" s="531" t="str">
        <f>IF(K6710=0,"0-0",(VLOOKUP(K6710,'[11]CONSOLIDADO PLAN DESARROLLO'!$DK$9:$DM$305,2,0)))</f>
        <v>0-0</v>
      </c>
      <c r="M6710" s="532" t="str">
        <f t="shared" si="293"/>
        <v>0-0</v>
      </c>
      <c r="N6710" s="526"/>
      <c r="O6710" s="535"/>
      <c r="AC6710" s="274"/>
    </row>
    <row r="6711" spans="1:29" x14ac:dyDescent="0.2">
      <c r="A6711" s="528"/>
      <c r="B6711" s="477" t="str">
        <f t="shared" si="292"/>
        <v xml:space="preserve"> </v>
      </c>
      <c r="C6711" s="477"/>
      <c r="D6711" s="526"/>
      <c r="E6711" s="529"/>
      <c r="F6711" s="529"/>
      <c r="G6711" s="530"/>
      <c r="H6711" s="530"/>
      <c r="I6711" s="532"/>
      <c r="J6711" s="531" t="e">
        <f>VLOOKUP(K6711,'[11]CONSOLIDADO PLAN DESARROLLO'!$DK$9:$DM7007,3,0)</f>
        <v>#N/A</v>
      </c>
      <c r="K6711" s="532"/>
      <c r="L6711" s="531" t="str">
        <f>IF(K6711=0,"0-0",(VLOOKUP(K6711,'[11]CONSOLIDADO PLAN DESARROLLO'!$DK$9:$DM$305,2,0)))</f>
        <v>0-0</v>
      </c>
      <c r="M6711" s="532" t="str">
        <f t="shared" si="293"/>
        <v>0-0</v>
      </c>
      <c r="N6711" s="526"/>
      <c r="O6711" s="535"/>
      <c r="AC6711" s="274"/>
    </row>
    <row r="6712" spans="1:29" x14ac:dyDescent="0.2">
      <c r="A6712" s="528"/>
      <c r="B6712" s="477" t="str">
        <f t="shared" si="292"/>
        <v xml:space="preserve"> </v>
      </c>
      <c r="C6712" s="477"/>
      <c r="D6712" s="526"/>
      <c r="E6712" s="529"/>
      <c r="F6712" s="529"/>
      <c r="G6712" s="530"/>
      <c r="H6712" s="530"/>
      <c r="I6712" s="532"/>
      <c r="J6712" s="531" t="e">
        <f>VLOOKUP(K6712,'[11]CONSOLIDADO PLAN DESARROLLO'!$DK$9:$DM7008,3,0)</f>
        <v>#N/A</v>
      </c>
      <c r="K6712" s="532"/>
      <c r="L6712" s="531" t="str">
        <f>IF(K6712=0,"0-0",(VLOOKUP(K6712,'[11]CONSOLIDADO PLAN DESARROLLO'!$DK$9:$DM$305,2,0)))</f>
        <v>0-0</v>
      </c>
      <c r="M6712" s="532" t="str">
        <f t="shared" si="293"/>
        <v>0-0</v>
      </c>
      <c r="N6712" s="526"/>
      <c r="O6712" s="535"/>
      <c r="AC6712" s="274"/>
    </row>
    <row r="6713" spans="1:29" x14ac:dyDescent="0.2">
      <c r="A6713" s="528"/>
      <c r="B6713" s="477" t="str">
        <f t="shared" si="292"/>
        <v xml:space="preserve"> </v>
      </c>
      <c r="C6713" s="477"/>
      <c r="D6713" s="526"/>
      <c r="E6713" s="529"/>
      <c r="F6713" s="529"/>
      <c r="G6713" s="530"/>
      <c r="H6713" s="530"/>
      <c r="I6713" s="532"/>
      <c r="J6713" s="531" t="e">
        <f>VLOOKUP(K6713,'[11]CONSOLIDADO PLAN DESARROLLO'!$DK$9:$DM7009,3,0)</f>
        <v>#N/A</v>
      </c>
      <c r="K6713" s="532"/>
      <c r="L6713" s="531" t="str">
        <f>IF(K6713=0,"0-0",(VLOOKUP(K6713,'[11]CONSOLIDADO PLAN DESARROLLO'!$DK$9:$DM$305,2,0)))</f>
        <v>0-0</v>
      </c>
      <c r="M6713" s="532" t="str">
        <f t="shared" si="293"/>
        <v>0-0</v>
      </c>
      <c r="N6713" s="526"/>
      <c r="O6713" s="535"/>
      <c r="AC6713" s="274"/>
    </row>
    <row r="6714" spans="1:29" x14ac:dyDescent="0.2">
      <c r="A6714" s="528"/>
      <c r="B6714" s="477" t="str">
        <f t="shared" si="292"/>
        <v xml:space="preserve"> </v>
      </c>
      <c r="C6714" s="477"/>
      <c r="D6714" s="526"/>
      <c r="E6714" s="529"/>
      <c r="F6714" s="529"/>
      <c r="G6714" s="530"/>
      <c r="H6714" s="530"/>
      <c r="I6714" s="532"/>
      <c r="J6714" s="531" t="e">
        <f>VLOOKUP(K6714,'[11]CONSOLIDADO PLAN DESARROLLO'!$DK$9:$DM7010,3,0)</f>
        <v>#N/A</v>
      </c>
      <c r="K6714" s="532"/>
      <c r="L6714" s="531" t="str">
        <f>IF(K6714=0,"0-0",(VLOOKUP(K6714,'[11]CONSOLIDADO PLAN DESARROLLO'!$DK$9:$DM$305,2,0)))</f>
        <v>0-0</v>
      </c>
      <c r="M6714" s="532" t="str">
        <f t="shared" si="293"/>
        <v>0-0</v>
      </c>
      <c r="N6714" s="526"/>
      <c r="O6714" s="535"/>
      <c r="AC6714" s="274"/>
    </row>
    <row r="6715" spans="1:29" x14ac:dyDescent="0.2">
      <c r="A6715" s="528"/>
      <c r="B6715" s="477" t="str">
        <f t="shared" si="292"/>
        <v xml:space="preserve"> </v>
      </c>
      <c r="C6715" s="477"/>
      <c r="D6715" s="526"/>
      <c r="E6715" s="529"/>
      <c r="F6715" s="529"/>
      <c r="G6715" s="530"/>
      <c r="H6715" s="530"/>
      <c r="I6715" s="532"/>
      <c r="J6715" s="531" t="e">
        <f>VLOOKUP(K6715,'[11]CONSOLIDADO PLAN DESARROLLO'!$DK$9:$DM7011,3,0)</f>
        <v>#N/A</v>
      </c>
      <c r="K6715" s="532"/>
      <c r="L6715" s="531" t="str">
        <f>IF(K6715=0,"0-0",(VLOOKUP(K6715,'[11]CONSOLIDADO PLAN DESARROLLO'!$DK$9:$DM$305,2,0)))</f>
        <v>0-0</v>
      </c>
      <c r="M6715" s="532" t="str">
        <f t="shared" si="293"/>
        <v>0-0</v>
      </c>
      <c r="N6715" s="526"/>
      <c r="O6715" s="535"/>
      <c r="AC6715" s="274"/>
    </row>
    <row r="6716" spans="1:29" x14ac:dyDescent="0.2">
      <c r="A6716" s="528"/>
      <c r="B6716" s="477" t="str">
        <f t="shared" si="292"/>
        <v xml:space="preserve"> </v>
      </c>
      <c r="C6716" s="477"/>
      <c r="D6716" s="526"/>
      <c r="E6716" s="529"/>
      <c r="F6716" s="529"/>
      <c r="G6716" s="530"/>
      <c r="H6716" s="530"/>
      <c r="I6716" s="532"/>
      <c r="J6716" s="531" t="e">
        <f>VLOOKUP(K6716,'[11]CONSOLIDADO PLAN DESARROLLO'!$DK$9:$DM7012,3,0)</f>
        <v>#N/A</v>
      </c>
      <c r="K6716" s="532"/>
      <c r="L6716" s="531" t="str">
        <f>IF(K6716=0,"0-0",(VLOOKUP(K6716,'[11]CONSOLIDADO PLAN DESARROLLO'!$DK$9:$DM$305,2,0)))</f>
        <v>0-0</v>
      </c>
      <c r="M6716" s="532" t="str">
        <f t="shared" si="293"/>
        <v>0-0</v>
      </c>
      <c r="N6716" s="526"/>
      <c r="O6716" s="535"/>
      <c r="AC6716" s="274"/>
    </row>
    <row r="6717" spans="1:29" x14ac:dyDescent="0.2">
      <c r="A6717" s="528"/>
      <c r="B6717" s="477" t="str">
        <f t="shared" si="292"/>
        <v xml:space="preserve"> </v>
      </c>
      <c r="C6717" s="477"/>
      <c r="D6717" s="526"/>
      <c r="E6717" s="529"/>
      <c r="F6717" s="529"/>
      <c r="G6717" s="530"/>
      <c r="H6717" s="530"/>
      <c r="I6717" s="532"/>
      <c r="J6717" s="531" t="e">
        <f>VLOOKUP(K6717,'[11]CONSOLIDADO PLAN DESARROLLO'!$DK$9:$DM7013,3,0)</f>
        <v>#N/A</v>
      </c>
      <c r="K6717" s="532"/>
      <c r="L6717" s="531" t="str">
        <f>IF(K6717=0,"0-0",(VLOOKUP(K6717,'[11]CONSOLIDADO PLAN DESARROLLO'!$DK$9:$DM$305,2,0)))</f>
        <v>0-0</v>
      </c>
      <c r="M6717" s="532" t="str">
        <f t="shared" si="293"/>
        <v>0-0</v>
      </c>
      <c r="N6717" s="526"/>
      <c r="O6717" s="535"/>
      <c r="AC6717" s="274"/>
    </row>
    <row r="6718" spans="1:29" x14ac:dyDescent="0.2">
      <c r="A6718" s="528"/>
      <c r="B6718" s="477" t="str">
        <f t="shared" si="292"/>
        <v xml:space="preserve"> </v>
      </c>
      <c r="C6718" s="477"/>
      <c r="D6718" s="526"/>
      <c r="E6718" s="529"/>
      <c r="F6718" s="529"/>
      <c r="G6718" s="530"/>
      <c r="H6718" s="530"/>
      <c r="I6718" s="532"/>
      <c r="J6718" s="531" t="e">
        <f>VLOOKUP(K6718,'[11]CONSOLIDADO PLAN DESARROLLO'!$DK$9:$DM7014,3,0)</f>
        <v>#N/A</v>
      </c>
      <c r="K6718" s="532"/>
      <c r="L6718" s="531" t="str">
        <f>IF(K6718=0,"0-0",(VLOOKUP(K6718,'[11]CONSOLIDADO PLAN DESARROLLO'!$DK$9:$DM$305,2,0)))</f>
        <v>0-0</v>
      </c>
      <c r="M6718" s="532" t="str">
        <f t="shared" si="293"/>
        <v>0-0</v>
      </c>
      <c r="N6718" s="526"/>
      <c r="O6718" s="535"/>
      <c r="AC6718" s="274"/>
    </row>
    <row r="6719" spans="1:29" x14ac:dyDescent="0.2">
      <c r="A6719" s="528"/>
      <c r="B6719" s="477" t="str">
        <f t="shared" si="292"/>
        <v xml:space="preserve"> </v>
      </c>
      <c r="C6719" s="477"/>
      <c r="D6719" s="526"/>
      <c r="E6719" s="529"/>
      <c r="F6719" s="529"/>
      <c r="G6719" s="530"/>
      <c r="H6719" s="530"/>
      <c r="I6719" s="532"/>
      <c r="J6719" s="531" t="e">
        <f>VLOOKUP(K6719,'[11]CONSOLIDADO PLAN DESARROLLO'!$DK$9:$DM7015,3,0)</f>
        <v>#N/A</v>
      </c>
      <c r="K6719" s="532"/>
      <c r="L6719" s="531" t="str">
        <f>IF(K6719=0,"0-0",(VLOOKUP(K6719,'[11]CONSOLIDADO PLAN DESARROLLO'!$DK$9:$DM$305,2,0)))</f>
        <v>0-0</v>
      </c>
      <c r="M6719" s="532" t="str">
        <f t="shared" si="293"/>
        <v>0-0</v>
      </c>
      <c r="N6719" s="526"/>
      <c r="O6719" s="535"/>
      <c r="AC6719" s="274"/>
    </row>
    <row r="6720" spans="1:29" x14ac:dyDescent="0.2">
      <c r="A6720" s="528"/>
      <c r="B6720" s="477" t="str">
        <f t="shared" si="292"/>
        <v xml:space="preserve"> </v>
      </c>
      <c r="C6720" s="477"/>
      <c r="D6720" s="526"/>
      <c r="E6720" s="529"/>
      <c r="F6720" s="529"/>
      <c r="G6720" s="530"/>
      <c r="H6720" s="530"/>
      <c r="I6720" s="532"/>
      <c r="J6720" s="531" t="e">
        <f>VLOOKUP(K6720,'[11]CONSOLIDADO PLAN DESARROLLO'!$DK$9:$DM7016,3,0)</f>
        <v>#N/A</v>
      </c>
      <c r="K6720" s="532"/>
      <c r="L6720" s="531" t="str">
        <f>IF(K6720=0,"0-0",(VLOOKUP(K6720,'[11]CONSOLIDADO PLAN DESARROLLO'!$DK$9:$DM$305,2,0)))</f>
        <v>0-0</v>
      </c>
      <c r="M6720" s="532" t="str">
        <f t="shared" si="293"/>
        <v>0-0</v>
      </c>
      <c r="N6720" s="526"/>
      <c r="O6720" s="535"/>
      <c r="AC6720" s="274"/>
    </row>
    <row r="6721" spans="1:29" x14ac:dyDescent="0.2">
      <c r="A6721" s="528"/>
      <c r="B6721" s="477" t="str">
        <f t="shared" si="292"/>
        <v xml:space="preserve"> </v>
      </c>
      <c r="C6721" s="477"/>
      <c r="D6721" s="526"/>
      <c r="E6721" s="529"/>
      <c r="F6721" s="529"/>
      <c r="G6721" s="530"/>
      <c r="H6721" s="530"/>
      <c r="I6721" s="532"/>
      <c r="J6721" s="531" t="e">
        <f>VLOOKUP(K6721,'[11]CONSOLIDADO PLAN DESARROLLO'!$DK$9:$DM7017,3,0)</f>
        <v>#N/A</v>
      </c>
      <c r="K6721" s="532"/>
      <c r="L6721" s="531" t="str">
        <f>IF(K6721=0,"0-0",(VLOOKUP(K6721,'[11]CONSOLIDADO PLAN DESARROLLO'!$DK$9:$DM$305,2,0)))</f>
        <v>0-0</v>
      </c>
      <c r="M6721" s="532" t="str">
        <f t="shared" si="293"/>
        <v>0-0</v>
      </c>
      <c r="N6721" s="526"/>
      <c r="O6721" s="535"/>
      <c r="AC6721" s="274"/>
    </row>
    <row r="6722" spans="1:29" x14ac:dyDescent="0.2">
      <c r="A6722" s="528"/>
      <c r="B6722" s="477" t="str">
        <f t="shared" si="292"/>
        <v xml:space="preserve"> </v>
      </c>
      <c r="C6722" s="477"/>
      <c r="D6722" s="526"/>
      <c r="E6722" s="529"/>
      <c r="F6722" s="529"/>
      <c r="G6722" s="530"/>
      <c r="H6722" s="530"/>
      <c r="I6722" s="532"/>
      <c r="J6722" s="531" t="e">
        <f>VLOOKUP(K6722,'[11]CONSOLIDADO PLAN DESARROLLO'!$DK$9:$DM7018,3,0)</f>
        <v>#N/A</v>
      </c>
      <c r="K6722" s="532"/>
      <c r="L6722" s="531" t="str">
        <f>IF(K6722=0,"0-0",(VLOOKUP(K6722,'[11]CONSOLIDADO PLAN DESARROLLO'!$DK$9:$DM$305,2,0)))</f>
        <v>0-0</v>
      </c>
      <c r="M6722" s="532" t="str">
        <f t="shared" si="293"/>
        <v>0-0</v>
      </c>
      <c r="N6722" s="526"/>
      <c r="O6722" s="535"/>
      <c r="AC6722" s="274"/>
    </row>
    <row r="6723" spans="1:29" x14ac:dyDescent="0.2">
      <c r="A6723" s="528"/>
      <c r="B6723" s="477" t="str">
        <f t="shared" ref="B6723:B6786" si="294">+CONCATENATE(C6723," ",(LEFT(I6723,(3))))</f>
        <v xml:space="preserve"> </v>
      </c>
      <c r="C6723" s="477"/>
      <c r="D6723" s="526"/>
      <c r="E6723" s="529"/>
      <c r="F6723" s="529"/>
      <c r="G6723" s="530"/>
      <c r="H6723" s="530"/>
      <c r="I6723" s="532"/>
      <c r="J6723" s="531" t="e">
        <f>VLOOKUP(K6723,'[11]CONSOLIDADO PLAN DESARROLLO'!$DK$9:$DM7019,3,0)</f>
        <v>#N/A</v>
      </c>
      <c r="K6723" s="532"/>
      <c r="L6723" s="531" t="str">
        <f>IF(K6723=0,"0-0",(VLOOKUP(K6723,'[11]CONSOLIDADO PLAN DESARROLLO'!$DK$9:$DM$305,2,0)))</f>
        <v>0-0</v>
      </c>
      <c r="M6723" s="532" t="str">
        <f t="shared" ref="M6723:M6786" si="295">IF(I6723=0,"0-0",(VLOOKUP(I6723,$Q$2:$V$191,$P$1,0)))</f>
        <v>0-0</v>
      </c>
      <c r="N6723" s="526"/>
      <c r="O6723" s="535"/>
      <c r="AC6723" s="274"/>
    </row>
    <row r="6724" spans="1:29" x14ac:dyDescent="0.2">
      <c r="A6724" s="528"/>
      <c r="B6724" s="477" t="str">
        <f t="shared" si="294"/>
        <v xml:space="preserve"> </v>
      </c>
      <c r="C6724" s="477"/>
      <c r="D6724" s="526"/>
      <c r="E6724" s="529"/>
      <c r="F6724" s="529"/>
      <c r="G6724" s="530"/>
      <c r="H6724" s="530"/>
      <c r="I6724" s="532"/>
      <c r="J6724" s="531" t="e">
        <f>VLOOKUP(K6724,'[11]CONSOLIDADO PLAN DESARROLLO'!$DK$9:$DM7020,3,0)</f>
        <v>#N/A</v>
      </c>
      <c r="K6724" s="532"/>
      <c r="L6724" s="531" t="str">
        <f>IF(K6724=0,"0-0",(VLOOKUP(K6724,'[11]CONSOLIDADO PLAN DESARROLLO'!$DK$9:$DM$305,2,0)))</f>
        <v>0-0</v>
      </c>
      <c r="M6724" s="532" t="str">
        <f t="shared" si="295"/>
        <v>0-0</v>
      </c>
      <c r="N6724" s="526"/>
      <c r="O6724" s="535"/>
      <c r="AC6724" s="274"/>
    </row>
    <row r="6725" spans="1:29" x14ac:dyDescent="0.2">
      <c r="A6725" s="528"/>
      <c r="B6725" s="477" t="str">
        <f t="shared" si="294"/>
        <v xml:space="preserve"> </v>
      </c>
      <c r="C6725" s="477"/>
      <c r="D6725" s="526"/>
      <c r="E6725" s="529"/>
      <c r="F6725" s="529"/>
      <c r="G6725" s="530"/>
      <c r="H6725" s="530"/>
      <c r="I6725" s="532"/>
      <c r="J6725" s="531" t="e">
        <f>VLOOKUP(K6725,'[11]CONSOLIDADO PLAN DESARROLLO'!$DK$9:$DM7021,3,0)</f>
        <v>#N/A</v>
      </c>
      <c r="K6725" s="532"/>
      <c r="L6725" s="531" t="str">
        <f>IF(K6725=0,"0-0",(VLOOKUP(K6725,'[11]CONSOLIDADO PLAN DESARROLLO'!$DK$9:$DM$305,2,0)))</f>
        <v>0-0</v>
      </c>
      <c r="M6725" s="532" t="str">
        <f t="shared" si="295"/>
        <v>0-0</v>
      </c>
      <c r="N6725" s="526"/>
      <c r="O6725" s="535"/>
      <c r="AC6725" s="274"/>
    </row>
    <row r="6726" spans="1:29" x14ac:dyDescent="0.2">
      <c r="A6726" s="528"/>
      <c r="B6726" s="477" t="str">
        <f t="shared" si="294"/>
        <v xml:space="preserve"> </v>
      </c>
      <c r="C6726" s="477"/>
      <c r="D6726" s="526"/>
      <c r="E6726" s="529"/>
      <c r="F6726" s="529"/>
      <c r="G6726" s="530"/>
      <c r="H6726" s="530"/>
      <c r="I6726" s="532"/>
      <c r="J6726" s="531" t="e">
        <f>VLOOKUP(K6726,'[11]CONSOLIDADO PLAN DESARROLLO'!$DK$9:$DM7022,3,0)</f>
        <v>#N/A</v>
      </c>
      <c r="K6726" s="532"/>
      <c r="L6726" s="531" t="str">
        <f>IF(K6726=0,"0-0",(VLOOKUP(K6726,'[11]CONSOLIDADO PLAN DESARROLLO'!$DK$9:$DM$305,2,0)))</f>
        <v>0-0</v>
      </c>
      <c r="M6726" s="532" t="str">
        <f t="shared" si="295"/>
        <v>0-0</v>
      </c>
      <c r="N6726" s="526"/>
      <c r="O6726" s="535"/>
      <c r="AC6726" s="274"/>
    </row>
    <row r="6727" spans="1:29" x14ac:dyDescent="0.2">
      <c r="A6727" s="528"/>
      <c r="B6727" s="477" t="str">
        <f t="shared" si="294"/>
        <v xml:space="preserve"> </v>
      </c>
      <c r="C6727" s="477"/>
      <c r="D6727" s="526"/>
      <c r="E6727" s="529"/>
      <c r="F6727" s="529"/>
      <c r="G6727" s="530"/>
      <c r="H6727" s="530"/>
      <c r="I6727" s="532"/>
      <c r="J6727" s="531" t="e">
        <f>VLOOKUP(K6727,'[11]CONSOLIDADO PLAN DESARROLLO'!$DK$9:$DM7023,3,0)</f>
        <v>#N/A</v>
      </c>
      <c r="K6727" s="532"/>
      <c r="L6727" s="531" t="str">
        <f>IF(K6727=0,"0-0",(VLOOKUP(K6727,'[11]CONSOLIDADO PLAN DESARROLLO'!$DK$9:$DM$305,2,0)))</f>
        <v>0-0</v>
      </c>
      <c r="M6727" s="532" t="str">
        <f t="shared" si="295"/>
        <v>0-0</v>
      </c>
      <c r="N6727" s="526"/>
      <c r="O6727" s="535"/>
      <c r="AC6727" s="274"/>
    </row>
    <row r="6728" spans="1:29" x14ac:dyDescent="0.2">
      <c r="A6728" s="528"/>
      <c r="B6728" s="477" t="str">
        <f t="shared" si="294"/>
        <v xml:space="preserve"> </v>
      </c>
      <c r="C6728" s="477"/>
      <c r="D6728" s="526"/>
      <c r="E6728" s="529"/>
      <c r="F6728" s="529"/>
      <c r="G6728" s="530"/>
      <c r="H6728" s="530"/>
      <c r="I6728" s="532"/>
      <c r="J6728" s="531" t="e">
        <f>VLOOKUP(K6728,'[11]CONSOLIDADO PLAN DESARROLLO'!$DK$9:$DM7024,3,0)</f>
        <v>#N/A</v>
      </c>
      <c r="K6728" s="532"/>
      <c r="L6728" s="531" t="str">
        <f>IF(K6728=0,"0-0",(VLOOKUP(K6728,'[11]CONSOLIDADO PLAN DESARROLLO'!$DK$9:$DM$305,2,0)))</f>
        <v>0-0</v>
      </c>
      <c r="M6728" s="532" t="str">
        <f t="shared" si="295"/>
        <v>0-0</v>
      </c>
      <c r="N6728" s="526"/>
      <c r="O6728" s="535"/>
      <c r="AC6728" s="274"/>
    </row>
    <row r="6729" spans="1:29" x14ac:dyDescent="0.2">
      <c r="A6729" s="528"/>
      <c r="B6729" s="477" t="str">
        <f t="shared" si="294"/>
        <v xml:space="preserve"> </v>
      </c>
      <c r="C6729" s="477"/>
      <c r="D6729" s="526"/>
      <c r="E6729" s="529"/>
      <c r="F6729" s="529"/>
      <c r="G6729" s="530"/>
      <c r="H6729" s="530"/>
      <c r="I6729" s="532"/>
      <c r="J6729" s="531" t="e">
        <f>VLOOKUP(K6729,'[11]CONSOLIDADO PLAN DESARROLLO'!$DK$9:$DM7025,3,0)</f>
        <v>#N/A</v>
      </c>
      <c r="K6729" s="532"/>
      <c r="L6729" s="531" t="str">
        <f>IF(K6729=0,"0-0",(VLOOKUP(K6729,'[11]CONSOLIDADO PLAN DESARROLLO'!$DK$9:$DM$305,2,0)))</f>
        <v>0-0</v>
      </c>
      <c r="M6729" s="532" t="str">
        <f t="shared" si="295"/>
        <v>0-0</v>
      </c>
      <c r="N6729" s="526"/>
      <c r="O6729" s="535"/>
      <c r="AC6729" s="274"/>
    </row>
    <row r="6730" spans="1:29" x14ac:dyDescent="0.2">
      <c r="A6730" s="528"/>
      <c r="B6730" s="477" t="str">
        <f t="shared" si="294"/>
        <v xml:space="preserve"> </v>
      </c>
      <c r="C6730" s="477"/>
      <c r="D6730" s="526"/>
      <c r="E6730" s="529"/>
      <c r="F6730" s="529"/>
      <c r="G6730" s="530"/>
      <c r="H6730" s="530"/>
      <c r="I6730" s="532"/>
      <c r="J6730" s="531" t="e">
        <f>VLOOKUP(K6730,'[11]CONSOLIDADO PLAN DESARROLLO'!$DK$9:$DM7026,3,0)</f>
        <v>#N/A</v>
      </c>
      <c r="K6730" s="532"/>
      <c r="L6730" s="531" t="str">
        <f>IF(K6730=0,"0-0",(VLOOKUP(K6730,'[11]CONSOLIDADO PLAN DESARROLLO'!$DK$9:$DM$305,2,0)))</f>
        <v>0-0</v>
      </c>
      <c r="M6730" s="532" t="str">
        <f t="shared" si="295"/>
        <v>0-0</v>
      </c>
      <c r="N6730" s="526"/>
      <c r="O6730" s="535"/>
      <c r="AC6730" s="274"/>
    </row>
    <row r="6731" spans="1:29" x14ac:dyDescent="0.2">
      <c r="A6731" s="528"/>
      <c r="B6731" s="477" t="str">
        <f t="shared" si="294"/>
        <v xml:space="preserve"> </v>
      </c>
      <c r="C6731" s="477"/>
      <c r="D6731" s="526"/>
      <c r="E6731" s="529"/>
      <c r="F6731" s="529"/>
      <c r="G6731" s="530"/>
      <c r="H6731" s="530"/>
      <c r="I6731" s="532"/>
      <c r="J6731" s="531" t="e">
        <f>VLOOKUP(K6731,'[11]CONSOLIDADO PLAN DESARROLLO'!$DK$9:$DM7027,3,0)</f>
        <v>#N/A</v>
      </c>
      <c r="K6731" s="532"/>
      <c r="L6731" s="531" t="str">
        <f>IF(K6731=0,"0-0",(VLOOKUP(K6731,'[11]CONSOLIDADO PLAN DESARROLLO'!$DK$9:$DM$305,2,0)))</f>
        <v>0-0</v>
      </c>
      <c r="M6731" s="532" t="str">
        <f t="shared" si="295"/>
        <v>0-0</v>
      </c>
      <c r="N6731" s="526"/>
      <c r="O6731" s="535"/>
      <c r="AC6731" s="274"/>
    </row>
    <row r="6732" spans="1:29" x14ac:dyDescent="0.2">
      <c r="A6732" s="528"/>
      <c r="B6732" s="477" t="str">
        <f t="shared" si="294"/>
        <v xml:space="preserve"> </v>
      </c>
      <c r="C6732" s="477"/>
      <c r="D6732" s="526"/>
      <c r="E6732" s="529"/>
      <c r="F6732" s="529"/>
      <c r="G6732" s="530"/>
      <c r="H6732" s="530"/>
      <c r="I6732" s="532"/>
      <c r="J6732" s="531" t="e">
        <f>VLOOKUP(K6732,'[11]CONSOLIDADO PLAN DESARROLLO'!$DK$9:$DM7028,3,0)</f>
        <v>#N/A</v>
      </c>
      <c r="K6732" s="532"/>
      <c r="L6732" s="531" t="str">
        <f>IF(K6732=0,"0-0",(VLOOKUP(K6732,'[11]CONSOLIDADO PLAN DESARROLLO'!$DK$9:$DM$305,2,0)))</f>
        <v>0-0</v>
      </c>
      <c r="M6732" s="532" t="str">
        <f t="shared" si="295"/>
        <v>0-0</v>
      </c>
      <c r="N6732" s="526"/>
      <c r="O6732" s="535"/>
      <c r="AC6732" s="274"/>
    </row>
    <row r="6733" spans="1:29" x14ac:dyDescent="0.2">
      <c r="A6733" s="528"/>
      <c r="B6733" s="477" t="str">
        <f t="shared" si="294"/>
        <v xml:space="preserve"> </v>
      </c>
      <c r="C6733" s="477"/>
      <c r="D6733" s="526"/>
      <c r="E6733" s="529"/>
      <c r="F6733" s="529"/>
      <c r="G6733" s="530"/>
      <c r="H6733" s="530"/>
      <c r="I6733" s="532"/>
      <c r="J6733" s="531" t="e">
        <f>VLOOKUP(K6733,'[11]CONSOLIDADO PLAN DESARROLLO'!$DK$9:$DM7029,3,0)</f>
        <v>#N/A</v>
      </c>
      <c r="K6733" s="532"/>
      <c r="L6733" s="531" t="str">
        <f>IF(K6733=0,"0-0",(VLOOKUP(K6733,'[11]CONSOLIDADO PLAN DESARROLLO'!$DK$9:$DM$305,2,0)))</f>
        <v>0-0</v>
      </c>
      <c r="M6733" s="532" t="str">
        <f t="shared" si="295"/>
        <v>0-0</v>
      </c>
      <c r="N6733" s="526"/>
      <c r="O6733" s="535"/>
      <c r="AC6733" s="274"/>
    </row>
    <row r="6734" spans="1:29" x14ac:dyDescent="0.2">
      <c r="A6734" s="528"/>
      <c r="B6734" s="477" t="str">
        <f t="shared" si="294"/>
        <v xml:space="preserve"> </v>
      </c>
      <c r="C6734" s="477"/>
      <c r="D6734" s="526"/>
      <c r="E6734" s="529"/>
      <c r="F6734" s="529"/>
      <c r="G6734" s="530"/>
      <c r="H6734" s="530"/>
      <c r="I6734" s="532"/>
      <c r="J6734" s="531" t="e">
        <f>VLOOKUP(K6734,'[11]CONSOLIDADO PLAN DESARROLLO'!$DK$9:$DM7030,3,0)</f>
        <v>#N/A</v>
      </c>
      <c r="K6734" s="532"/>
      <c r="L6734" s="531" t="str">
        <f>IF(K6734=0,"0-0",(VLOOKUP(K6734,'[11]CONSOLIDADO PLAN DESARROLLO'!$DK$9:$DM$305,2,0)))</f>
        <v>0-0</v>
      </c>
      <c r="M6734" s="532" t="str">
        <f t="shared" si="295"/>
        <v>0-0</v>
      </c>
      <c r="N6734" s="526"/>
      <c r="O6734" s="535"/>
      <c r="AC6734" s="274"/>
    </row>
    <row r="6735" spans="1:29" x14ac:dyDescent="0.2">
      <c r="A6735" s="528"/>
      <c r="B6735" s="477" t="str">
        <f t="shared" si="294"/>
        <v xml:space="preserve"> </v>
      </c>
      <c r="C6735" s="477"/>
      <c r="D6735" s="526"/>
      <c r="E6735" s="529"/>
      <c r="F6735" s="529"/>
      <c r="G6735" s="530"/>
      <c r="H6735" s="530"/>
      <c r="I6735" s="532"/>
      <c r="J6735" s="531" t="e">
        <f>VLOOKUP(K6735,'[11]CONSOLIDADO PLAN DESARROLLO'!$DK$9:$DM7031,3,0)</f>
        <v>#N/A</v>
      </c>
      <c r="K6735" s="532"/>
      <c r="L6735" s="531" t="str">
        <f>IF(K6735=0,"0-0",(VLOOKUP(K6735,'[11]CONSOLIDADO PLAN DESARROLLO'!$DK$9:$DM$305,2,0)))</f>
        <v>0-0</v>
      </c>
      <c r="M6735" s="532" t="str">
        <f t="shared" si="295"/>
        <v>0-0</v>
      </c>
      <c r="N6735" s="526"/>
      <c r="O6735" s="535"/>
      <c r="AC6735" s="274"/>
    </row>
    <row r="6736" spans="1:29" x14ac:dyDescent="0.2">
      <c r="A6736" s="528"/>
      <c r="B6736" s="477" t="str">
        <f t="shared" si="294"/>
        <v xml:space="preserve"> </v>
      </c>
      <c r="C6736" s="477"/>
      <c r="D6736" s="526"/>
      <c r="E6736" s="529"/>
      <c r="F6736" s="529"/>
      <c r="G6736" s="530"/>
      <c r="H6736" s="530"/>
      <c r="I6736" s="532"/>
      <c r="J6736" s="531" t="e">
        <f>VLOOKUP(K6736,'[11]CONSOLIDADO PLAN DESARROLLO'!$DK$9:$DM7032,3,0)</f>
        <v>#N/A</v>
      </c>
      <c r="K6736" s="532"/>
      <c r="L6736" s="531" t="str">
        <f>IF(K6736=0,"0-0",(VLOOKUP(K6736,'[11]CONSOLIDADO PLAN DESARROLLO'!$DK$9:$DM$305,2,0)))</f>
        <v>0-0</v>
      </c>
      <c r="M6736" s="532" t="str">
        <f t="shared" si="295"/>
        <v>0-0</v>
      </c>
      <c r="N6736" s="526"/>
      <c r="O6736" s="535"/>
      <c r="AC6736" s="274"/>
    </row>
    <row r="6737" spans="1:29" x14ac:dyDescent="0.2">
      <c r="A6737" s="528"/>
      <c r="B6737" s="477" t="str">
        <f t="shared" si="294"/>
        <v xml:space="preserve"> </v>
      </c>
      <c r="C6737" s="477"/>
      <c r="D6737" s="526"/>
      <c r="E6737" s="529"/>
      <c r="F6737" s="529"/>
      <c r="G6737" s="530"/>
      <c r="H6737" s="530"/>
      <c r="I6737" s="532"/>
      <c r="J6737" s="531" t="e">
        <f>VLOOKUP(K6737,'[11]CONSOLIDADO PLAN DESARROLLO'!$DK$9:$DM7033,3,0)</f>
        <v>#N/A</v>
      </c>
      <c r="K6737" s="532"/>
      <c r="L6737" s="531" t="str">
        <f>IF(K6737=0,"0-0",(VLOOKUP(K6737,'[11]CONSOLIDADO PLAN DESARROLLO'!$DK$9:$DM$305,2,0)))</f>
        <v>0-0</v>
      </c>
      <c r="M6737" s="532" t="str">
        <f t="shared" si="295"/>
        <v>0-0</v>
      </c>
      <c r="N6737" s="526"/>
      <c r="O6737" s="535"/>
      <c r="AC6737" s="274"/>
    </row>
    <row r="6738" spans="1:29" x14ac:dyDescent="0.2">
      <c r="A6738" s="528"/>
      <c r="B6738" s="477" t="str">
        <f t="shared" si="294"/>
        <v xml:space="preserve"> </v>
      </c>
      <c r="C6738" s="477"/>
      <c r="D6738" s="526"/>
      <c r="E6738" s="529"/>
      <c r="F6738" s="529"/>
      <c r="G6738" s="530"/>
      <c r="H6738" s="530"/>
      <c r="I6738" s="532"/>
      <c r="J6738" s="531" t="e">
        <f>VLOOKUP(K6738,'[11]CONSOLIDADO PLAN DESARROLLO'!$DK$9:$DM7034,3,0)</f>
        <v>#N/A</v>
      </c>
      <c r="K6738" s="532"/>
      <c r="L6738" s="531" t="str">
        <f>IF(K6738=0,"0-0",(VLOOKUP(K6738,'[11]CONSOLIDADO PLAN DESARROLLO'!$DK$9:$DM$305,2,0)))</f>
        <v>0-0</v>
      </c>
      <c r="M6738" s="532" t="str">
        <f t="shared" si="295"/>
        <v>0-0</v>
      </c>
      <c r="N6738" s="526"/>
      <c r="O6738" s="535"/>
      <c r="AC6738" s="274"/>
    </row>
    <row r="6739" spans="1:29" x14ac:dyDescent="0.2">
      <c r="A6739" s="528"/>
      <c r="B6739" s="477" t="str">
        <f t="shared" si="294"/>
        <v xml:space="preserve"> </v>
      </c>
      <c r="C6739" s="477"/>
      <c r="D6739" s="526"/>
      <c r="E6739" s="529"/>
      <c r="F6739" s="529"/>
      <c r="G6739" s="530"/>
      <c r="H6739" s="530"/>
      <c r="I6739" s="532"/>
      <c r="J6739" s="531" t="e">
        <f>VLOOKUP(K6739,'[11]CONSOLIDADO PLAN DESARROLLO'!$DK$9:$DM7035,3,0)</f>
        <v>#N/A</v>
      </c>
      <c r="K6739" s="532"/>
      <c r="L6739" s="531" t="str">
        <f>IF(K6739=0,"0-0",(VLOOKUP(K6739,'[11]CONSOLIDADO PLAN DESARROLLO'!$DK$9:$DM$305,2,0)))</f>
        <v>0-0</v>
      </c>
      <c r="M6739" s="532" t="str">
        <f t="shared" si="295"/>
        <v>0-0</v>
      </c>
      <c r="N6739" s="526"/>
      <c r="O6739" s="535"/>
      <c r="AC6739" s="274"/>
    </row>
    <row r="6740" spans="1:29" x14ac:dyDescent="0.2">
      <c r="A6740" s="528"/>
      <c r="B6740" s="477" t="str">
        <f t="shared" si="294"/>
        <v xml:space="preserve"> </v>
      </c>
      <c r="C6740" s="477"/>
      <c r="D6740" s="526"/>
      <c r="E6740" s="529"/>
      <c r="F6740" s="529"/>
      <c r="G6740" s="530"/>
      <c r="H6740" s="530"/>
      <c r="I6740" s="532"/>
      <c r="J6740" s="531" t="e">
        <f>VLOOKUP(K6740,'[11]CONSOLIDADO PLAN DESARROLLO'!$DK$9:$DM7036,3,0)</f>
        <v>#N/A</v>
      </c>
      <c r="K6740" s="532"/>
      <c r="L6740" s="531" t="str">
        <f>IF(K6740=0,"0-0",(VLOOKUP(K6740,'[11]CONSOLIDADO PLAN DESARROLLO'!$DK$9:$DM$305,2,0)))</f>
        <v>0-0</v>
      </c>
      <c r="M6740" s="532" t="str">
        <f t="shared" si="295"/>
        <v>0-0</v>
      </c>
      <c r="N6740" s="526"/>
      <c r="O6740" s="535"/>
      <c r="AC6740" s="274"/>
    </row>
    <row r="6741" spans="1:29" x14ac:dyDescent="0.2">
      <c r="A6741" s="528"/>
      <c r="B6741" s="477" t="str">
        <f t="shared" si="294"/>
        <v xml:space="preserve"> </v>
      </c>
      <c r="C6741" s="477"/>
      <c r="D6741" s="526"/>
      <c r="E6741" s="529"/>
      <c r="F6741" s="529"/>
      <c r="G6741" s="530"/>
      <c r="H6741" s="530"/>
      <c r="I6741" s="532"/>
      <c r="J6741" s="531" t="e">
        <f>VLOOKUP(K6741,'[11]CONSOLIDADO PLAN DESARROLLO'!$DK$9:$DM7037,3,0)</f>
        <v>#N/A</v>
      </c>
      <c r="K6741" s="532"/>
      <c r="L6741" s="531" t="str">
        <f>IF(K6741=0,"0-0",(VLOOKUP(K6741,'[11]CONSOLIDADO PLAN DESARROLLO'!$DK$9:$DM$305,2,0)))</f>
        <v>0-0</v>
      </c>
      <c r="M6741" s="532" t="str">
        <f t="shared" si="295"/>
        <v>0-0</v>
      </c>
      <c r="N6741" s="526"/>
      <c r="O6741" s="535"/>
      <c r="AC6741" s="274"/>
    </row>
    <row r="6742" spans="1:29" x14ac:dyDescent="0.2">
      <c r="A6742" s="528"/>
      <c r="B6742" s="477" t="str">
        <f t="shared" si="294"/>
        <v xml:space="preserve"> </v>
      </c>
      <c r="C6742" s="477"/>
      <c r="D6742" s="526"/>
      <c r="E6742" s="529"/>
      <c r="F6742" s="529"/>
      <c r="G6742" s="530"/>
      <c r="H6742" s="530"/>
      <c r="I6742" s="532"/>
      <c r="J6742" s="531" t="e">
        <f>VLOOKUP(K6742,'[11]CONSOLIDADO PLAN DESARROLLO'!$DK$9:$DM7038,3,0)</f>
        <v>#N/A</v>
      </c>
      <c r="K6742" s="532"/>
      <c r="L6742" s="531" t="str">
        <f>IF(K6742=0,"0-0",(VLOOKUP(K6742,'[11]CONSOLIDADO PLAN DESARROLLO'!$DK$9:$DM$305,2,0)))</f>
        <v>0-0</v>
      </c>
      <c r="M6742" s="532" t="str">
        <f t="shared" si="295"/>
        <v>0-0</v>
      </c>
      <c r="N6742" s="526"/>
      <c r="O6742" s="535"/>
      <c r="AC6742" s="274"/>
    </row>
    <row r="6743" spans="1:29" x14ac:dyDescent="0.2">
      <c r="A6743" s="528"/>
      <c r="B6743" s="477" t="str">
        <f t="shared" si="294"/>
        <v xml:space="preserve"> </v>
      </c>
      <c r="C6743" s="477"/>
      <c r="D6743" s="526"/>
      <c r="E6743" s="529"/>
      <c r="F6743" s="529"/>
      <c r="G6743" s="530"/>
      <c r="H6743" s="530"/>
      <c r="I6743" s="532"/>
      <c r="J6743" s="531" t="e">
        <f>VLOOKUP(K6743,'[11]CONSOLIDADO PLAN DESARROLLO'!$DK$9:$DM7039,3,0)</f>
        <v>#N/A</v>
      </c>
      <c r="K6743" s="532"/>
      <c r="L6743" s="531" t="str">
        <f>IF(K6743=0,"0-0",(VLOOKUP(K6743,'[11]CONSOLIDADO PLAN DESARROLLO'!$DK$9:$DM$305,2,0)))</f>
        <v>0-0</v>
      </c>
      <c r="M6743" s="532" t="str">
        <f t="shared" si="295"/>
        <v>0-0</v>
      </c>
      <c r="N6743" s="526"/>
      <c r="O6743" s="535"/>
      <c r="AC6743" s="274"/>
    </row>
    <row r="6744" spans="1:29" x14ac:dyDescent="0.2">
      <c r="A6744" s="528"/>
      <c r="B6744" s="477" t="str">
        <f t="shared" si="294"/>
        <v xml:space="preserve"> </v>
      </c>
      <c r="C6744" s="477"/>
      <c r="D6744" s="526"/>
      <c r="E6744" s="529"/>
      <c r="F6744" s="529"/>
      <c r="G6744" s="530"/>
      <c r="H6744" s="530"/>
      <c r="I6744" s="532"/>
      <c r="J6744" s="531" t="e">
        <f>VLOOKUP(K6744,'[11]CONSOLIDADO PLAN DESARROLLO'!$DK$9:$DM7040,3,0)</f>
        <v>#N/A</v>
      </c>
      <c r="K6744" s="532"/>
      <c r="L6744" s="531" t="str">
        <f>IF(K6744=0,"0-0",(VLOOKUP(K6744,'[11]CONSOLIDADO PLAN DESARROLLO'!$DK$9:$DM$305,2,0)))</f>
        <v>0-0</v>
      </c>
      <c r="M6744" s="532" t="str">
        <f t="shared" si="295"/>
        <v>0-0</v>
      </c>
      <c r="N6744" s="526"/>
      <c r="O6744" s="535"/>
      <c r="AC6744" s="274"/>
    </row>
    <row r="6745" spans="1:29" x14ac:dyDescent="0.2">
      <c r="A6745" s="528"/>
      <c r="B6745" s="477" t="str">
        <f t="shared" si="294"/>
        <v xml:space="preserve"> </v>
      </c>
      <c r="C6745" s="477"/>
      <c r="D6745" s="526"/>
      <c r="E6745" s="529"/>
      <c r="F6745" s="529"/>
      <c r="G6745" s="530"/>
      <c r="H6745" s="530"/>
      <c r="I6745" s="532"/>
      <c r="J6745" s="531" t="e">
        <f>VLOOKUP(K6745,'[11]CONSOLIDADO PLAN DESARROLLO'!$DK$9:$DM7041,3,0)</f>
        <v>#N/A</v>
      </c>
      <c r="K6745" s="532"/>
      <c r="L6745" s="531" t="str">
        <f>IF(K6745=0,"0-0",(VLOOKUP(K6745,'[11]CONSOLIDADO PLAN DESARROLLO'!$DK$9:$DM$305,2,0)))</f>
        <v>0-0</v>
      </c>
      <c r="M6745" s="532" t="str">
        <f t="shared" si="295"/>
        <v>0-0</v>
      </c>
      <c r="N6745" s="526"/>
      <c r="O6745" s="535"/>
      <c r="AC6745" s="274"/>
    </row>
    <row r="6746" spans="1:29" x14ac:dyDescent="0.2">
      <c r="A6746" s="528"/>
      <c r="B6746" s="477" t="str">
        <f t="shared" si="294"/>
        <v xml:space="preserve"> </v>
      </c>
      <c r="C6746" s="477"/>
      <c r="D6746" s="526"/>
      <c r="E6746" s="529"/>
      <c r="F6746" s="529"/>
      <c r="G6746" s="530"/>
      <c r="H6746" s="530"/>
      <c r="I6746" s="532"/>
      <c r="J6746" s="531" t="e">
        <f>VLOOKUP(K6746,'[11]CONSOLIDADO PLAN DESARROLLO'!$DK$9:$DM7042,3,0)</f>
        <v>#N/A</v>
      </c>
      <c r="K6746" s="532"/>
      <c r="L6746" s="531" t="str">
        <f>IF(K6746=0,"0-0",(VLOOKUP(K6746,'[11]CONSOLIDADO PLAN DESARROLLO'!$DK$9:$DM$305,2,0)))</f>
        <v>0-0</v>
      </c>
      <c r="M6746" s="532" t="str">
        <f t="shared" si="295"/>
        <v>0-0</v>
      </c>
      <c r="N6746" s="526"/>
      <c r="O6746" s="535"/>
      <c r="AC6746" s="274"/>
    </row>
    <row r="6747" spans="1:29" x14ac:dyDescent="0.2">
      <c r="A6747" s="528"/>
      <c r="B6747" s="477" t="str">
        <f t="shared" si="294"/>
        <v xml:space="preserve"> </v>
      </c>
      <c r="C6747" s="477"/>
      <c r="D6747" s="526"/>
      <c r="E6747" s="529"/>
      <c r="F6747" s="529"/>
      <c r="G6747" s="530"/>
      <c r="H6747" s="530"/>
      <c r="I6747" s="532"/>
      <c r="J6747" s="531" t="e">
        <f>VLOOKUP(K6747,'[11]CONSOLIDADO PLAN DESARROLLO'!$DK$9:$DM7043,3,0)</f>
        <v>#N/A</v>
      </c>
      <c r="K6747" s="532"/>
      <c r="L6747" s="531" t="str">
        <f>IF(K6747=0,"0-0",(VLOOKUP(K6747,'[11]CONSOLIDADO PLAN DESARROLLO'!$DK$9:$DM$305,2,0)))</f>
        <v>0-0</v>
      </c>
      <c r="M6747" s="532" t="str">
        <f t="shared" si="295"/>
        <v>0-0</v>
      </c>
      <c r="N6747" s="526"/>
      <c r="O6747" s="535"/>
      <c r="AC6747" s="274"/>
    </row>
    <row r="6748" spans="1:29" x14ac:dyDescent="0.2">
      <c r="A6748" s="528"/>
      <c r="B6748" s="477" t="str">
        <f t="shared" si="294"/>
        <v xml:space="preserve"> </v>
      </c>
      <c r="C6748" s="477"/>
      <c r="D6748" s="526"/>
      <c r="E6748" s="529"/>
      <c r="F6748" s="529"/>
      <c r="G6748" s="530"/>
      <c r="H6748" s="530"/>
      <c r="I6748" s="532"/>
      <c r="J6748" s="531" t="e">
        <f>VLOOKUP(K6748,'[11]CONSOLIDADO PLAN DESARROLLO'!$DK$9:$DM7044,3,0)</f>
        <v>#N/A</v>
      </c>
      <c r="K6748" s="532"/>
      <c r="L6748" s="531" t="str">
        <f>IF(K6748=0,"0-0",(VLOOKUP(K6748,'[11]CONSOLIDADO PLAN DESARROLLO'!$DK$9:$DM$305,2,0)))</f>
        <v>0-0</v>
      </c>
      <c r="M6748" s="532" t="str">
        <f t="shared" si="295"/>
        <v>0-0</v>
      </c>
      <c r="N6748" s="526"/>
      <c r="O6748" s="535"/>
      <c r="AC6748" s="274"/>
    </row>
    <row r="6749" spans="1:29" x14ac:dyDescent="0.2">
      <c r="A6749" s="528"/>
      <c r="B6749" s="477" t="str">
        <f t="shared" si="294"/>
        <v xml:space="preserve"> </v>
      </c>
      <c r="C6749" s="477"/>
      <c r="D6749" s="526"/>
      <c r="E6749" s="529"/>
      <c r="F6749" s="529"/>
      <c r="G6749" s="530"/>
      <c r="H6749" s="530"/>
      <c r="I6749" s="532"/>
      <c r="J6749" s="531" t="e">
        <f>VLOOKUP(K6749,'[11]CONSOLIDADO PLAN DESARROLLO'!$DK$9:$DM7045,3,0)</f>
        <v>#N/A</v>
      </c>
      <c r="K6749" s="532"/>
      <c r="L6749" s="531" t="str">
        <f>IF(K6749=0,"0-0",(VLOOKUP(K6749,'[11]CONSOLIDADO PLAN DESARROLLO'!$DK$9:$DM$305,2,0)))</f>
        <v>0-0</v>
      </c>
      <c r="M6749" s="532" t="str">
        <f t="shared" si="295"/>
        <v>0-0</v>
      </c>
      <c r="N6749" s="526"/>
      <c r="O6749" s="535"/>
      <c r="AC6749" s="274"/>
    </row>
    <row r="6750" spans="1:29" x14ac:dyDescent="0.2">
      <c r="A6750" s="528"/>
      <c r="B6750" s="477" t="str">
        <f t="shared" si="294"/>
        <v xml:space="preserve"> </v>
      </c>
      <c r="C6750" s="477"/>
      <c r="D6750" s="526"/>
      <c r="E6750" s="529"/>
      <c r="F6750" s="529"/>
      <c r="G6750" s="530"/>
      <c r="H6750" s="530"/>
      <c r="I6750" s="532"/>
      <c r="J6750" s="531" t="e">
        <f>VLOOKUP(K6750,'[11]CONSOLIDADO PLAN DESARROLLO'!$DK$9:$DM7046,3,0)</f>
        <v>#N/A</v>
      </c>
      <c r="K6750" s="532"/>
      <c r="L6750" s="531" t="str">
        <f>IF(K6750=0,"0-0",(VLOOKUP(K6750,'[11]CONSOLIDADO PLAN DESARROLLO'!$DK$9:$DM$305,2,0)))</f>
        <v>0-0</v>
      </c>
      <c r="M6750" s="532" t="str">
        <f t="shared" si="295"/>
        <v>0-0</v>
      </c>
      <c r="N6750" s="526"/>
      <c r="O6750" s="535"/>
      <c r="AC6750" s="274"/>
    </row>
    <row r="6751" spans="1:29" x14ac:dyDescent="0.2">
      <c r="A6751" s="528"/>
      <c r="B6751" s="477" t="str">
        <f t="shared" si="294"/>
        <v xml:space="preserve"> </v>
      </c>
      <c r="C6751" s="477"/>
      <c r="D6751" s="526"/>
      <c r="E6751" s="529"/>
      <c r="F6751" s="529"/>
      <c r="G6751" s="530"/>
      <c r="H6751" s="530"/>
      <c r="I6751" s="532"/>
      <c r="J6751" s="531" t="e">
        <f>VLOOKUP(K6751,'[11]CONSOLIDADO PLAN DESARROLLO'!$DK$9:$DM7047,3,0)</f>
        <v>#N/A</v>
      </c>
      <c r="K6751" s="532"/>
      <c r="L6751" s="531" t="str">
        <f>IF(K6751=0,"0-0",(VLOOKUP(K6751,'[11]CONSOLIDADO PLAN DESARROLLO'!$DK$9:$DM$305,2,0)))</f>
        <v>0-0</v>
      </c>
      <c r="M6751" s="532" t="str">
        <f t="shared" si="295"/>
        <v>0-0</v>
      </c>
      <c r="N6751" s="526"/>
      <c r="O6751" s="535"/>
      <c r="AC6751" s="274"/>
    </row>
    <row r="6752" spans="1:29" x14ac:dyDescent="0.2">
      <c r="A6752" s="528"/>
      <c r="B6752" s="477" t="str">
        <f t="shared" si="294"/>
        <v xml:space="preserve"> </v>
      </c>
      <c r="C6752" s="477"/>
      <c r="D6752" s="526"/>
      <c r="E6752" s="529"/>
      <c r="F6752" s="529"/>
      <c r="G6752" s="530"/>
      <c r="H6752" s="530"/>
      <c r="I6752" s="532"/>
      <c r="J6752" s="531" t="e">
        <f>VLOOKUP(K6752,'[11]CONSOLIDADO PLAN DESARROLLO'!$DK$9:$DM7048,3,0)</f>
        <v>#N/A</v>
      </c>
      <c r="K6752" s="532"/>
      <c r="L6752" s="531" t="str">
        <f>IF(K6752=0,"0-0",(VLOOKUP(K6752,'[11]CONSOLIDADO PLAN DESARROLLO'!$DK$9:$DM$305,2,0)))</f>
        <v>0-0</v>
      </c>
      <c r="M6752" s="532" t="str">
        <f t="shared" si="295"/>
        <v>0-0</v>
      </c>
      <c r="N6752" s="526"/>
      <c r="O6752" s="535"/>
      <c r="AC6752" s="274"/>
    </row>
    <row r="6753" spans="1:29" x14ac:dyDescent="0.2">
      <c r="A6753" s="528"/>
      <c r="B6753" s="477" t="str">
        <f t="shared" si="294"/>
        <v xml:space="preserve"> </v>
      </c>
      <c r="C6753" s="477"/>
      <c r="D6753" s="526"/>
      <c r="E6753" s="529"/>
      <c r="F6753" s="529"/>
      <c r="G6753" s="530"/>
      <c r="H6753" s="530"/>
      <c r="I6753" s="532"/>
      <c r="J6753" s="531" t="e">
        <f>VLOOKUP(K6753,'[11]CONSOLIDADO PLAN DESARROLLO'!$DK$9:$DM7049,3,0)</f>
        <v>#N/A</v>
      </c>
      <c r="K6753" s="532"/>
      <c r="L6753" s="531" t="str">
        <f>IF(K6753=0,"0-0",(VLOOKUP(K6753,'[11]CONSOLIDADO PLAN DESARROLLO'!$DK$9:$DM$305,2,0)))</f>
        <v>0-0</v>
      </c>
      <c r="M6753" s="532" t="str">
        <f t="shared" si="295"/>
        <v>0-0</v>
      </c>
      <c r="N6753" s="526"/>
      <c r="O6753" s="535"/>
      <c r="AC6753" s="274"/>
    </row>
    <row r="6754" spans="1:29" x14ac:dyDescent="0.2">
      <c r="A6754" s="528"/>
      <c r="B6754" s="477" t="str">
        <f t="shared" si="294"/>
        <v xml:space="preserve"> </v>
      </c>
      <c r="C6754" s="477"/>
      <c r="D6754" s="526"/>
      <c r="E6754" s="529"/>
      <c r="F6754" s="529"/>
      <c r="G6754" s="530"/>
      <c r="H6754" s="530"/>
      <c r="I6754" s="532"/>
      <c r="J6754" s="531" t="e">
        <f>VLOOKUP(K6754,'[11]CONSOLIDADO PLAN DESARROLLO'!$DK$9:$DM7050,3,0)</f>
        <v>#N/A</v>
      </c>
      <c r="K6754" s="532"/>
      <c r="L6754" s="531" t="str">
        <f>IF(K6754=0,"0-0",(VLOOKUP(K6754,'[11]CONSOLIDADO PLAN DESARROLLO'!$DK$9:$DM$305,2,0)))</f>
        <v>0-0</v>
      </c>
      <c r="M6754" s="532" t="str">
        <f t="shared" si="295"/>
        <v>0-0</v>
      </c>
      <c r="N6754" s="526"/>
      <c r="O6754" s="535"/>
      <c r="AC6754" s="274"/>
    </row>
    <row r="6755" spans="1:29" x14ac:dyDescent="0.2">
      <c r="A6755" s="528"/>
      <c r="B6755" s="477" t="str">
        <f t="shared" si="294"/>
        <v xml:space="preserve"> </v>
      </c>
      <c r="C6755" s="477"/>
      <c r="D6755" s="526"/>
      <c r="E6755" s="529"/>
      <c r="F6755" s="529"/>
      <c r="G6755" s="530"/>
      <c r="H6755" s="530"/>
      <c r="I6755" s="532"/>
      <c r="J6755" s="531" t="e">
        <f>VLOOKUP(K6755,'[11]CONSOLIDADO PLAN DESARROLLO'!$DK$9:$DM7051,3,0)</f>
        <v>#N/A</v>
      </c>
      <c r="K6755" s="532"/>
      <c r="L6755" s="531" t="str">
        <f>IF(K6755=0,"0-0",(VLOOKUP(K6755,'[11]CONSOLIDADO PLAN DESARROLLO'!$DK$9:$DM$305,2,0)))</f>
        <v>0-0</v>
      </c>
      <c r="M6755" s="532" t="str">
        <f t="shared" si="295"/>
        <v>0-0</v>
      </c>
      <c r="N6755" s="526"/>
      <c r="O6755" s="535"/>
      <c r="AC6755" s="274"/>
    </row>
    <row r="6756" spans="1:29" x14ac:dyDescent="0.2">
      <c r="A6756" s="528"/>
      <c r="B6756" s="477" t="str">
        <f t="shared" si="294"/>
        <v xml:space="preserve"> </v>
      </c>
      <c r="C6756" s="477"/>
      <c r="D6756" s="526"/>
      <c r="E6756" s="529"/>
      <c r="F6756" s="529"/>
      <c r="G6756" s="530"/>
      <c r="H6756" s="530"/>
      <c r="I6756" s="532"/>
      <c r="J6756" s="531" t="e">
        <f>VLOOKUP(K6756,'[11]CONSOLIDADO PLAN DESARROLLO'!$DK$9:$DM7052,3,0)</f>
        <v>#N/A</v>
      </c>
      <c r="K6756" s="532"/>
      <c r="L6756" s="531" t="str">
        <f>IF(K6756=0,"0-0",(VLOOKUP(K6756,'[11]CONSOLIDADO PLAN DESARROLLO'!$DK$9:$DM$305,2,0)))</f>
        <v>0-0</v>
      </c>
      <c r="M6756" s="532" t="str">
        <f t="shared" si="295"/>
        <v>0-0</v>
      </c>
      <c r="N6756" s="526"/>
      <c r="O6756" s="535"/>
      <c r="AC6756" s="274"/>
    </row>
    <row r="6757" spans="1:29" x14ac:dyDescent="0.2">
      <c r="A6757" s="528"/>
      <c r="B6757" s="477" t="str">
        <f t="shared" si="294"/>
        <v xml:space="preserve"> </v>
      </c>
      <c r="C6757" s="477"/>
      <c r="D6757" s="526"/>
      <c r="E6757" s="529"/>
      <c r="F6757" s="529"/>
      <c r="G6757" s="530"/>
      <c r="H6757" s="530"/>
      <c r="I6757" s="532"/>
      <c r="J6757" s="531" t="e">
        <f>VLOOKUP(K6757,'[11]CONSOLIDADO PLAN DESARROLLO'!$DK$9:$DM7053,3,0)</f>
        <v>#N/A</v>
      </c>
      <c r="K6757" s="532"/>
      <c r="L6757" s="531" t="str">
        <f>IF(K6757=0,"0-0",(VLOOKUP(K6757,'[11]CONSOLIDADO PLAN DESARROLLO'!$DK$9:$DM$305,2,0)))</f>
        <v>0-0</v>
      </c>
      <c r="M6757" s="532" t="str">
        <f t="shared" si="295"/>
        <v>0-0</v>
      </c>
      <c r="N6757" s="526"/>
      <c r="O6757" s="535"/>
      <c r="AC6757" s="274"/>
    </row>
    <row r="6758" spans="1:29" x14ac:dyDescent="0.2">
      <c r="A6758" s="528"/>
      <c r="B6758" s="477" t="str">
        <f t="shared" si="294"/>
        <v xml:space="preserve"> </v>
      </c>
      <c r="C6758" s="477"/>
      <c r="D6758" s="526"/>
      <c r="E6758" s="529"/>
      <c r="F6758" s="529"/>
      <c r="G6758" s="530"/>
      <c r="H6758" s="530"/>
      <c r="I6758" s="532"/>
      <c r="J6758" s="531" t="e">
        <f>VLOOKUP(K6758,'[11]CONSOLIDADO PLAN DESARROLLO'!$DK$9:$DM7054,3,0)</f>
        <v>#N/A</v>
      </c>
      <c r="K6758" s="532"/>
      <c r="L6758" s="531" t="str">
        <f>IF(K6758=0,"0-0",(VLOOKUP(K6758,'[11]CONSOLIDADO PLAN DESARROLLO'!$DK$9:$DM$305,2,0)))</f>
        <v>0-0</v>
      </c>
      <c r="M6758" s="532" t="str">
        <f t="shared" si="295"/>
        <v>0-0</v>
      </c>
      <c r="N6758" s="526"/>
      <c r="O6758" s="535"/>
      <c r="AC6758" s="274"/>
    </row>
    <row r="6759" spans="1:29" x14ac:dyDescent="0.2">
      <c r="A6759" s="528"/>
      <c r="B6759" s="477" t="str">
        <f t="shared" si="294"/>
        <v xml:space="preserve"> </v>
      </c>
      <c r="C6759" s="477"/>
      <c r="D6759" s="526"/>
      <c r="E6759" s="529"/>
      <c r="F6759" s="529"/>
      <c r="G6759" s="530"/>
      <c r="H6759" s="530"/>
      <c r="I6759" s="532"/>
      <c r="J6759" s="531" t="e">
        <f>VLOOKUP(K6759,'[11]CONSOLIDADO PLAN DESARROLLO'!$DK$9:$DM7055,3,0)</f>
        <v>#N/A</v>
      </c>
      <c r="K6759" s="532"/>
      <c r="L6759" s="531" t="str">
        <f>IF(K6759=0,"0-0",(VLOOKUP(K6759,'[11]CONSOLIDADO PLAN DESARROLLO'!$DK$9:$DM$305,2,0)))</f>
        <v>0-0</v>
      </c>
      <c r="M6759" s="532" t="str">
        <f t="shared" si="295"/>
        <v>0-0</v>
      </c>
      <c r="N6759" s="526"/>
      <c r="O6759" s="535"/>
      <c r="AC6759" s="274"/>
    </row>
    <row r="6760" spans="1:29" x14ac:dyDescent="0.2">
      <c r="A6760" s="528"/>
      <c r="B6760" s="477" t="str">
        <f t="shared" si="294"/>
        <v xml:space="preserve"> </v>
      </c>
      <c r="C6760" s="477"/>
      <c r="D6760" s="526"/>
      <c r="E6760" s="529"/>
      <c r="F6760" s="529"/>
      <c r="G6760" s="530"/>
      <c r="H6760" s="530"/>
      <c r="I6760" s="532"/>
      <c r="J6760" s="531" t="e">
        <f>VLOOKUP(K6760,'[11]CONSOLIDADO PLAN DESARROLLO'!$DK$9:$DM7056,3,0)</f>
        <v>#N/A</v>
      </c>
      <c r="K6760" s="532"/>
      <c r="L6760" s="531" t="str">
        <f>IF(K6760=0,"0-0",(VLOOKUP(K6760,'[11]CONSOLIDADO PLAN DESARROLLO'!$DK$9:$DM$305,2,0)))</f>
        <v>0-0</v>
      </c>
      <c r="M6760" s="532" t="str">
        <f t="shared" si="295"/>
        <v>0-0</v>
      </c>
      <c r="N6760" s="526"/>
      <c r="O6760" s="535"/>
      <c r="AC6760" s="274"/>
    </row>
    <row r="6761" spans="1:29" x14ac:dyDescent="0.2">
      <c r="A6761" s="528"/>
      <c r="B6761" s="477" t="str">
        <f t="shared" si="294"/>
        <v xml:space="preserve"> </v>
      </c>
      <c r="C6761" s="477"/>
      <c r="D6761" s="526"/>
      <c r="E6761" s="529"/>
      <c r="F6761" s="529"/>
      <c r="G6761" s="530"/>
      <c r="H6761" s="530"/>
      <c r="I6761" s="532"/>
      <c r="J6761" s="531" t="e">
        <f>VLOOKUP(K6761,'[11]CONSOLIDADO PLAN DESARROLLO'!$DK$9:$DM7057,3,0)</f>
        <v>#N/A</v>
      </c>
      <c r="K6761" s="532"/>
      <c r="L6761" s="531" t="str">
        <f>IF(K6761=0,"0-0",(VLOOKUP(K6761,'[11]CONSOLIDADO PLAN DESARROLLO'!$DK$9:$DM$305,2,0)))</f>
        <v>0-0</v>
      </c>
      <c r="M6761" s="532" t="str">
        <f t="shared" si="295"/>
        <v>0-0</v>
      </c>
      <c r="N6761" s="526"/>
      <c r="O6761" s="535"/>
      <c r="AC6761" s="274"/>
    </row>
    <row r="6762" spans="1:29" x14ac:dyDescent="0.2">
      <c r="A6762" s="528"/>
      <c r="B6762" s="477" t="str">
        <f t="shared" si="294"/>
        <v xml:space="preserve"> </v>
      </c>
      <c r="C6762" s="477"/>
      <c r="D6762" s="526"/>
      <c r="E6762" s="529"/>
      <c r="F6762" s="529"/>
      <c r="G6762" s="530"/>
      <c r="H6762" s="530"/>
      <c r="I6762" s="532"/>
      <c r="J6762" s="531" t="e">
        <f>VLOOKUP(K6762,'[11]CONSOLIDADO PLAN DESARROLLO'!$DK$9:$DM7058,3,0)</f>
        <v>#N/A</v>
      </c>
      <c r="K6762" s="532"/>
      <c r="L6762" s="531" t="str">
        <f>IF(K6762=0,"0-0",(VLOOKUP(K6762,'[11]CONSOLIDADO PLAN DESARROLLO'!$DK$9:$DM$305,2,0)))</f>
        <v>0-0</v>
      </c>
      <c r="M6762" s="532" t="str">
        <f t="shared" si="295"/>
        <v>0-0</v>
      </c>
      <c r="N6762" s="526"/>
      <c r="O6762" s="535"/>
      <c r="AC6762" s="274"/>
    </row>
    <row r="6763" spans="1:29" x14ac:dyDescent="0.2">
      <c r="A6763" s="528"/>
      <c r="B6763" s="477" t="str">
        <f t="shared" si="294"/>
        <v xml:space="preserve"> </v>
      </c>
      <c r="C6763" s="477"/>
      <c r="D6763" s="526"/>
      <c r="E6763" s="529"/>
      <c r="F6763" s="529"/>
      <c r="G6763" s="530"/>
      <c r="H6763" s="530"/>
      <c r="I6763" s="532"/>
      <c r="J6763" s="531" t="e">
        <f>VLOOKUP(K6763,'[11]CONSOLIDADO PLAN DESARROLLO'!$DK$9:$DM7059,3,0)</f>
        <v>#N/A</v>
      </c>
      <c r="K6763" s="532"/>
      <c r="L6763" s="531" t="str">
        <f>IF(K6763=0,"0-0",(VLOOKUP(K6763,'[11]CONSOLIDADO PLAN DESARROLLO'!$DK$9:$DM$305,2,0)))</f>
        <v>0-0</v>
      </c>
      <c r="M6763" s="532" t="str">
        <f t="shared" si="295"/>
        <v>0-0</v>
      </c>
      <c r="N6763" s="526"/>
      <c r="O6763" s="535"/>
      <c r="AC6763" s="274"/>
    </row>
    <row r="6764" spans="1:29" x14ac:dyDescent="0.2">
      <c r="A6764" s="528"/>
      <c r="B6764" s="477" t="str">
        <f t="shared" si="294"/>
        <v xml:space="preserve"> </v>
      </c>
      <c r="C6764" s="477"/>
      <c r="D6764" s="526"/>
      <c r="E6764" s="529"/>
      <c r="F6764" s="529"/>
      <c r="G6764" s="530"/>
      <c r="H6764" s="530"/>
      <c r="I6764" s="532"/>
      <c r="J6764" s="531" t="e">
        <f>VLOOKUP(K6764,'[11]CONSOLIDADO PLAN DESARROLLO'!$DK$9:$DM7060,3,0)</f>
        <v>#N/A</v>
      </c>
      <c r="K6764" s="532"/>
      <c r="L6764" s="531" t="str">
        <f>IF(K6764=0,"0-0",(VLOOKUP(K6764,'[11]CONSOLIDADO PLAN DESARROLLO'!$DK$9:$DM$305,2,0)))</f>
        <v>0-0</v>
      </c>
      <c r="M6764" s="532" t="str">
        <f t="shared" si="295"/>
        <v>0-0</v>
      </c>
      <c r="N6764" s="526"/>
      <c r="O6764" s="535"/>
      <c r="AC6764" s="274"/>
    </row>
    <row r="6765" spans="1:29" x14ac:dyDescent="0.2">
      <c r="A6765" s="528"/>
      <c r="B6765" s="477" t="str">
        <f t="shared" si="294"/>
        <v xml:space="preserve"> </v>
      </c>
      <c r="C6765" s="477"/>
      <c r="D6765" s="526"/>
      <c r="E6765" s="529"/>
      <c r="F6765" s="529"/>
      <c r="G6765" s="530"/>
      <c r="H6765" s="530"/>
      <c r="I6765" s="532"/>
      <c r="J6765" s="531" t="e">
        <f>VLOOKUP(K6765,'[11]CONSOLIDADO PLAN DESARROLLO'!$DK$9:$DM7061,3,0)</f>
        <v>#N/A</v>
      </c>
      <c r="K6765" s="532"/>
      <c r="L6765" s="531" t="str">
        <f>IF(K6765=0,"0-0",(VLOOKUP(K6765,'[11]CONSOLIDADO PLAN DESARROLLO'!$DK$9:$DM$305,2,0)))</f>
        <v>0-0</v>
      </c>
      <c r="M6765" s="532" t="str">
        <f t="shared" si="295"/>
        <v>0-0</v>
      </c>
      <c r="N6765" s="526"/>
      <c r="O6765" s="535"/>
      <c r="AC6765" s="274"/>
    </row>
    <row r="6766" spans="1:29" x14ac:dyDescent="0.2">
      <c r="A6766" s="528"/>
      <c r="B6766" s="477" t="str">
        <f t="shared" si="294"/>
        <v xml:space="preserve"> </v>
      </c>
      <c r="C6766" s="477"/>
      <c r="D6766" s="526"/>
      <c r="E6766" s="529"/>
      <c r="F6766" s="529"/>
      <c r="G6766" s="530"/>
      <c r="H6766" s="530"/>
      <c r="I6766" s="532"/>
      <c r="J6766" s="531" t="e">
        <f>VLOOKUP(K6766,'[11]CONSOLIDADO PLAN DESARROLLO'!$DK$9:$DM7062,3,0)</f>
        <v>#N/A</v>
      </c>
      <c r="K6766" s="532"/>
      <c r="L6766" s="531" t="str">
        <f>IF(K6766=0,"0-0",(VLOOKUP(K6766,'[11]CONSOLIDADO PLAN DESARROLLO'!$DK$9:$DM$305,2,0)))</f>
        <v>0-0</v>
      </c>
      <c r="M6766" s="532" t="str">
        <f t="shared" si="295"/>
        <v>0-0</v>
      </c>
      <c r="N6766" s="526"/>
      <c r="O6766" s="535"/>
      <c r="AC6766" s="274"/>
    </row>
    <row r="6767" spans="1:29" x14ac:dyDescent="0.2">
      <c r="A6767" s="528"/>
      <c r="B6767" s="477" t="str">
        <f t="shared" si="294"/>
        <v xml:space="preserve"> </v>
      </c>
      <c r="C6767" s="477"/>
      <c r="D6767" s="526"/>
      <c r="E6767" s="529"/>
      <c r="F6767" s="529"/>
      <c r="G6767" s="530"/>
      <c r="H6767" s="530"/>
      <c r="I6767" s="532"/>
      <c r="J6767" s="531" t="e">
        <f>VLOOKUP(K6767,'[11]CONSOLIDADO PLAN DESARROLLO'!$DK$9:$DM7063,3,0)</f>
        <v>#N/A</v>
      </c>
      <c r="K6767" s="532"/>
      <c r="L6767" s="531" t="str">
        <f>IF(K6767=0,"0-0",(VLOOKUP(K6767,'[11]CONSOLIDADO PLAN DESARROLLO'!$DK$9:$DM$305,2,0)))</f>
        <v>0-0</v>
      </c>
      <c r="M6767" s="532" t="str">
        <f t="shared" si="295"/>
        <v>0-0</v>
      </c>
      <c r="N6767" s="526"/>
      <c r="O6767" s="535"/>
      <c r="AC6767" s="274"/>
    </row>
    <row r="6768" spans="1:29" x14ac:dyDescent="0.2">
      <c r="A6768" s="528"/>
      <c r="B6768" s="477" t="str">
        <f t="shared" si="294"/>
        <v xml:space="preserve"> </v>
      </c>
      <c r="C6768" s="477"/>
      <c r="D6768" s="526"/>
      <c r="E6768" s="529"/>
      <c r="F6768" s="529"/>
      <c r="G6768" s="530"/>
      <c r="H6768" s="530"/>
      <c r="I6768" s="532"/>
      <c r="J6768" s="531" t="e">
        <f>VLOOKUP(K6768,'[11]CONSOLIDADO PLAN DESARROLLO'!$DK$9:$DM7064,3,0)</f>
        <v>#N/A</v>
      </c>
      <c r="K6768" s="532"/>
      <c r="L6768" s="531" t="str">
        <f>IF(K6768=0,"0-0",(VLOOKUP(K6768,'[11]CONSOLIDADO PLAN DESARROLLO'!$DK$9:$DM$305,2,0)))</f>
        <v>0-0</v>
      </c>
      <c r="M6768" s="532" t="str">
        <f t="shared" si="295"/>
        <v>0-0</v>
      </c>
      <c r="N6768" s="526"/>
      <c r="O6768" s="535"/>
      <c r="AC6768" s="274"/>
    </row>
    <row r="6769" spans="1:29" x14ac:dyDescent="0.2">
      <c r="A6769" s="528"/>
      <c r="B6769" s="477" t="str">
        <f t="shared" si="294"/>
        <v xml:space="preserve"> </v>
      </c>
      <c r="C6769" s="477"/>
      <c r="D6769" s="526"/>
      <c r="E6769" s="529"/>
      <c r="F6769" s="529"/>
      <c r="G6769" s="530"/>
      <c r="H6769" s="530"/>
      <c r="I6769" s="532"/>
      <c r="J6769" s="531" t="e">
        <f>VLOOKUP(K6769,'[11]CONSOLIDADO PLAN DESARROLLO'!$DK$9:$DM7065,3,0)</f>
        <v>#N/A</v>
      </c>
      <c r="K6769" s="532"/>
      <c r="L6769" s="531" t="str">
        <f>IF(K6769=0,"0-0",(VLOOKUP(K6769,'[11]CONSOLIDADO PLAN DESARROLLO'!$DK$9:$DM$305,2,0)))</f>
        <v>0-0</v>
      </c>
      <c r="M6769" s="532" t="str">
        <f t="shared" si="295"/>
        <v>0-0</v>
      </c>
      <c r="N6769" s="526"/>
      <c r="O6769" s="535"/>
      <c r="AC6769" s="274"/>
    </row>
    <row r="6770" spans="1:29" x14ac:dyDescent="0.2">
      <c r="A6770" s="528"/>
      <c r="B6770" s="477" t="str">
        <f t="shared" si="294"/>
        <v xml:space="preserve"> </v>
      </c>
      <c r="C6770" s="477"/>
      <c r="D6770" s="526"/>
      <c r="E6770" s="529"/>
      <c r="F6770" s="529"/>
      <c r="G6770" s="530"/>
      <c r="H6770" s="530"/>
      <c r="I6770" s="532"/>
      <c r="J6770" s="531" t="e">
        <f>VLOOKUP(K6770,'[11]CONSOLIDADO PLAN DESARROLLO'!$DK$9:$DM7066,3,0)</f>
        <v>#N/A</v>
      </c>
      <c r="K6770" s="532"/>
      <c r="L6770" s="531" t="str">
        <f>IF(K6770=0,"0-0",(VLOOKUP(K6770,'[11]CONSOLIDADO PLAN DESARROLLO'!$DK$9:$DM$305,2,0)))</f>
        <v>0-0</v>
      </c>
      <c r="M6770" s="532" t="str">
        <f t="shared" si="295"/>
        <v>0-0</v>
      </c>
      <c r="N6770" s="526"/>
      <c r="O6770" s="535"/>
      <c r="AC6770" s="274"/>
    </row>
    <row r="6771" spans="1:29" x14ac:dyDescent="0.2">
      <c r="A6771" s="528"/>
      <c r="B6771" s="477" t="str">
        <f t="shared" si="294"/>
        <v xml:space="preserve"> </v>
      </c>
      <c r="C6771" s="477"/>
      <c r="D6771" s="526"/>
      <c r="E6771" s="529"/>
      <c r="F6771" s="529"/>
      <c r="G6771" s="530"/>
      <c r="H6771" s="530"/>
      <c r="I6771" s="532"/>
      <c r="J6771" s="531" t="e">
        <f>VLOOKUP(K6771,'[11]CONSOLIDADO PLAN DESARROLLO'!$DK$9:$DM7067,3,0)</f>
        <v>#N/A</v>
      </c>
      <c r="K6771" s="532"/>
      <c r="L6771" s="531" t="str">
        <f>IF(K6771=0,"0-0",(VLOOKUP(K6771,'[11]CONSOLIDADO PLAN DESARROLLO'!$DK$9:$DM$305,2,0)))</f>
        <v>0-0</v>
      </c>
      <c r="M6771" s="532" t="str">
        <f t="shared" si="295"/>
        <v>0-0</v>
      </c>
      <c r="N6771" s="526"/>
      <c r="O6771" s="535"/>
      <c r="AC6771" s="274"/>
    </row>
    <row r="6772" spans="1:29" x14ac:dyDescent="0.2">
      <c r="A6772" s="528"/>
      <c r="B6772" s="477" t="str">
        <f t="shared" si="294"/>
        <v xml:space="preserve"> </v>
      </c>
      <c r="C6772" s="477"/>
      <c r="D6772" s="526"/>
      <c r="E6772" s="529"/>
      <c r="F6772" s="529"/>
      <c r="G6772" s="530"/>
      <c r="H6772" s="530"/>
      <c r="I6772" s="532"/>
      <c r="J6772" s="531" t="e">
        <f>VLOOKUP(K6772,'[11]CONSOLIDADO PLAN DESARROLLO'!$DK$9:$DM7068,3,0)</f>
        <v>#N/A</v>
      </c>
      <c r="K6772" s="532"/>
      <c r="L6772" s="531" t="str">
        <f>IF(K6772=0,"0-0",(VLOOKUP(K6772,'[11]CONSOLIDADO PLAN DESARROLLO'!$DK$9:$DM$305,2,0)))</f>
        <v>0-0</v>
      </c>
      <c r="M6772" s="532" t="str">
        <f t="shared" si="295"/>
        <v>0-0</v>
      </c>
      <c r="N6772" s="526"/>
      <c r="O6772" s="535"/>
      <c r="AC6772" s="274"/>
    </row>
    <row r="6773" spans="1:29" x14ac:dyDescent="0.2">
      <c r="A6773" s="528"/>
      <c r="B6773" s="477" t="str">
        <f t="shared" si="294"/>
        <v xml:space="preserve"> </v>
      </c>
      <c r="C6773" s="477"/>
      <c r="D6773" s="526"/>
      <c r="E6773" s="529"/>
      <c r="F6773" s="529"/>
      <c r="G6773" s="530"/>
      <c r="H6773" s="530"/>
      <c r="I6773" s="532"/>
      <c r="J6773" s="531" t="e">
        <f>VLOOKUP(K6773,'[11]CONSOLIDADO PLAN DESARROLLO'!$DK$9:$DM7069,3,0)</f>
        <v>#N/A</v>
      </c>
      <c r="K6773" s="532"/>
      <c r="L6773" s="531" t="str">
        <f>IF(K6773=0,"0-0",(VLOOKUP(K6773,'[11]CONSOLIDADO PLAN DESARROLLO'!$DK$9:$DM$305,2,0)))</f>
        <v>0-0</v>
      </c>
      <c r="M6773" s="532" t="str">
        <f t="shared" si="295"/>
        <v>0-0</v>
      </c>
      <c r="N6773" s="526"/>
      <c r="O6773" s="535"/>
      <c r="AC6773" s="274"/>
    </row>
    <row r="6774" spans="1:29" x14ac:dyDescent="0.2">
      <c r="A6774" s="528"/>
      <c r="B6774" s="477" t="str">
        <f t="shared" si="294"/>
        <v xml:space="preserve"> </v>
      </c>
      <c r="C6774" s="477"/>
      <c r="D6774" s="526"/>
      <c r="E6774" s="529"/>
      <c r="F6774" s="529"/>
      <c r="G6774" s="530"/>
      <c r="H6774" s="530"/>
      <c r="I6774" s="532"/>
      <c r="J6774" s="531" t="e">
        <f>VLOOKUP(K6774,'[11]CONSOLIDADO PLAN DESARROLLO'!$DK$9:$DM7070,3,0)</f>
        <v>#N/A</v>
      </c>
      <c r="K6774" s="532"/>
      <c r="L6774" s="531" t="str">
        <f>IF(K6774=0,"0-0",(VLOOKUP(K6774,'[11]CONSOLIDADO PLAN DESARROLLO'!$DK$9:$DM$305,2,0)))</f>
        <v>0-0</v>
      </c>
      <c r="M6774" s="532" t="str">
        <f t="shared" si="295"/>
        <v>0-0</v>
      </c>
      <c r="N6774" s="526"/>
      <c r="O6774" s="535"/>
      <c r="AC6774" s="274"/>
    </row>
    <row r="6775" spans="1:29" x14ac:dyDescent="0.2">
      <c r="A6775" s="528"/>
      <c r="B6775" s="477" t="str">
        <f t="shared" si="294"/>
        <v xml:space="preserve"> </v>
      </c>
      <c r="C6775" s="477"/>
      <c r="D6775" s="526"/>
      <c r="E6775" s="529"/>
      <c r="F6775" s="529"/>
      <c r="G6775" s="530"/>
      <c r="H6775" s="530"/>
      <c r="I6775" s="532"/>
      <c r="J6775" s="531" t="e">
        <f>VLOOKUP(K6775,'[11]CONSOLIDADO PLAN DESARROLLO'!$DK$9:$DM7071,3,0)</f>
        <v>#N/A</v>
      </c>
      <c r="K6775" s="532"/>
      <c r="L6775" s="531" t="str">
        <f>IF(K6775=0,"0-0",(VLOOKUP(K6775,'[11]CONSOLIDADO PLAN DESARROLLO'!$DK$9:$DM$305,2,0)))</f>
        <v>0-0</v>
      </c>
      <c r="M6775" s="532" t="str">
        <f t="shared" si="295"/>
        <v>0-0</v>
      </c>
      <c r="N6775" s="526"/>
      <c r="O6775" s="535"/>
      <c r="AC6775" s="274"/>
    </row>
    <row r="6776" spans="1:29" x14ac:dyDescent="0.2">
      <c r="A6776" s="528"/>
      <c r="B6776" s="477" t="str">
        <f t="shared" si="294"/>
        <v xml:space="preserve"> </v>
      </c>
      <c r="C6776" s="477"/>
      <c r="D6776" s="526"/>
      <c r="E6776" s="529"/>
      <c r="F6776" s="529"/>
      <c r="G6776" s="530"/>
      <c r="H6776" s="530"/>
      <c r="I6776" s="532"/>
      <c r="J6776" s="531" t="e">
        <f>VLOOKUP(K6776,'[11]CONSOLIDADO PLAN DESARROLLO'!$DK$9:$DM7072,3,0)</f>
        <v>#N/A</v>
      </c>
      <c r="K6776" s="532"/>
      <c r="L6776" s="531" t="str">
        <f>IF(K6776=0,"0-0",(VLOOKUP(K6776,'[11]CONSOLIDADO PLAN DESARROLLO'!$DK$9:$DM$305,2,0)))</f>
        <v>0-0</v>
      </c>
      <c r="M6776" s="532" t="str">
        <f t="shared" si="295"/>
        <v>0-0</v>
      </c>
      <c r="N6776" s="526"/>
      <c r="O6776" s="535"/>
      <c r="AC6776" s="274"/>
    </row>
    <row r="6777" spans="1:29" x14ac:dyDescent="0.2">
      <c r="A6777" s="528"/>
      <c r="B6777" s="477" t="str">
        <f t="shared" si="294"/>
        <v xml:space="preserve"> </v>
      </c>
      <c r="C6777" s="477"/>
      <c r="D6777" s="526"/>
      <c r="E6777" s="529"/>
      <c r="F6777" s="529"/>
      <c r="G6777" s="530"/>
      <c r="H6777" s="530"/>
      <c r="I6777" s="532"/>
      <c r="J6777" s="531" t="e">
        <f>VLOOKUP(K6777,'[11]CONSOLIDADO PLAN DESARROLLO'!$DK$9:$DM7073,3,0)</f>
        <v>#N/A</v>
      </c>
      <c r="K6777" s="532"/>
      <c r="L6777" s="531" t="str">
        <f>IF(K6777=0,"0-0",(VLOOKUP(K6777,'[11]CONSOLIDADO PLAN DESARROLLO'!$DK$9:$DM$305,2,0)))</f>
        <v>0-0</v>
      </c>
      <c r="M6777" s="532" t="str">
        <f t="shared" si="295"/>
        <v>0-0</v>
      </c>
      <c r="N6777" s="526"/>
      <c r="O6777" s="535"/>
      <c r="AC6777" s="274"/>
    </row>
    <row r="6778" spans="1:29" x14ac:dyDescent="0.2">
      <c r="A6778" s="528"/>
      <c r="B6778" s="477" t="str">
        <f t="shared" si="294"/>
        <v xml:space="preserve"> </v>
      </c>
      <c r="C6778" s="477"/>
      <c r="D6778" s="526"/>
      <c r="E6778" s="529"/>
      <c r="F6778" s="529"/>
      <c r="G6778" s="530"/>
      <c r="H6778" s="530"/>
      <c r="I6778" s="532"/>
      <c r="J6778" s="531" t="e">
        <f>VLOOKUP(K6778,'[11]CONSOLIDADO PLAN DESARROLLO'!$DK$9:$DM7074,3,0)</f>
        <v>#N/A</v>
      </c>
      <c r="K6778" s="532"/>
      <c r="L6778" s="531" t="str">
        <f>IF(K6778=0,"0-0",(VLOOKUP(K6778,'[11]CONSOLIDADO PLAN DESARROLLO'!$DK$9:$DM$305,2,0)))</f>
        <v>0-0</v>
      </c>
      <c r="M6778" s="532" t="str">
        <f t="shared" si="295"/>
        <v>0-0</v>
      </c>
      <c r="N6778" s="526"/>
      <c r="O6778" s="535"/>
      <c r="AC6778" s="274"/>
    </row>
    <row r="6779" spans="1:29" x14ac:dyDescent="0.2">
      <c r="A6779" s="528"/>
      <c r="B6779" s="477" t="str">
        <f t="shared" si="294"/>
        <v xml:space="preserve"> </v>
      </c>
      <c r="C6779" s="477"/>
      <c r="D6779" s="526"/>
      <c r="E6779" s="529"/>
      <c r="F6779" s="529"/>
      <c r="G6779" s="530"/>
      <c r="H6779" s="530"/>
      <c r="I6779" s="532"/>
      <c r="J6779" s="531" t="e">
        <f>VLOOKUP(K6779,'[11]CONSOLIDADO PLAN DESARROLLO'!$DK$9:$DM7075,3,0)</f>
        <v>#N/A</v>
      </c>
      <c r="K6779" s="532"/>
      <c r="L6779" s="531" t="str">
        <f>IF(K6779=0,"0-0",(VLOOKUP(K6779,'[11]CONSOLIDADO PLAN DESARROLLO'!$DK$9:$DM$305,2,0)))</f>
        <v>0-0</v>
      </c>
      <c r="M6779" s="532" t="str">
        <f t="shared" si="295"/>
        <v>0-0</v>
      </c>
      <c r="N6779" s="526"/>
      <c r="O6779" s="535"/>
      <c r="AC6779" s="274"/>
    </row>
    <row r="6780" spans="1:29" x14ac:dyDescent="0.2">
      <c r="A6780" s="528"/>
      <c r="B6780" s="477" t="str">
        <f t="shared" si="294"/>
        <v xml:space="preserve"> </v>
      </c>
      <c r="C6780" s="477"/>
      <c r="D6780" s="526"/>
      <c r="E6780" s="529"/>
      <c r="F6780" s="529"/>
      <c r="G6780" s="530"/>
      <c r="H6780" s="530"/>
      <c r="I6780" s="532"/>
      <c r="J6780" s="531" t="e">
        <f>VLOOKUP(K6780,'[11]CONSOLIDADO PLAN DESARROLLO'!$DK$9:$DM7076,3,0)</f>
        <v>#N/A</v>
      </c>
      <c r="K6780" s="532"/>
      <c r="L6780" s="531" t="str">
        <f>IF(K6780=0,"0-0",(VLOOKUP(K6780,'[11]CONSOLIDADO PLAN DESARROLLO'!$DK$9:$DM$305,2,0)))</f>
        <v>0-0</v>
      </c>
      <c r="M6780" s="532" t="str">
        <f t="shared" si="295"/>
        <v>0-0</v>
      </c>
      <c r="N6780" s="526"/>
      <c r="O6780" s="535"/>
      <c r="AC6780" s="274"/>
    </row>
    <row r="6781" spans="1:29" x14ac:dyDescent="0.2">
      <c r="A6781" s="528"/>
      <c r="B6781" s="477" t="str">
        <f t="shared" si="294"/>
        <v xml:space="preserve"> </v>
      </c>
      <c r="C6781" s="477"/>
      <c r="D6781" s="526"/>
      <c r="E6781" s="529"/>
      <c r="F6781" s="529"/>
      <c r="G6781" s="530"/>
      <c r="H6781" s="530"/>
      <c r="I6781" s="532"/>
      <c r="J6781" s="531" t="e">
        <f>VLOOKUP(K6781,'[11]CONSOLIDADO PLAN DESARROLLO'!$DK$9:$DM7077,3,0)</f>
        <v>#N/A</v>
      </c>
      <c r="K6781" s="532"/>
      <c r="L6781" s="531" t="str">
        <f>IF(K6781=0,"0-0",(VLOOKUP(K6781,'[11]CONSOLIDADO PLAN DESARROLLO'!$DK$9:$DM$305,2,0)))</f>
        <v>0-0</v>
      </c>
      <c r="M6781" s="532" t="str">
        <f t="shared" si="295"/>
        <v>0-0</v>
      </c>
      <c r="N6781" s="526"/>
      <c r="O6781" s="535"/>
      <c r="AC6781" s="274"/>
    </row>
    <row r="6782" spans="1:29" x14ac:dyDescent="0.2">
      <c r="A6782" s="528"/>
      <c r="B6782" s="477" t="str">
        <f t="shared" si="294"/>
        <v xml:space="preserve"> </v>
      </c>
      <c r="C6782" s="477"/>
      <c r="D6782" s="526"/>
      <c r="E6782" s="529"/>
      <c r="F6782" s="529"/>
      <c r="G6782" s="530"/>
      <c r="H6782" s="530"/>
      <c r="I6782" s="532"/>
      <c r="J6782" s="531" t="e">
        <f>VLOOKUP(K6782,'[11]CONSOLIDADO PLAN DESARROLLO'!$DK$9:$DM7078,3,0)</f>
        <v>#N/A</v>
      </c>
      <c r="K6782" s="532"/>
      <c r="L6782" s="531" t="str">
        <f>IF(K6782=0,"0-0",(VLOOKUP(K6782,'[11]CONSOLIDADO PLAN DESARROLLO'!$DK$9:$DM$305,2,0)))</f>
        <v>0-0</v>
      </c>
      <c r="M6782" s="532" t="str">
        <f t="shared" si="295"/>
        <v>0-0</v>
      </c>
      <c r="N6782" s="526"/>
      <c r="O6782" s="535"/>
      <c r="AC6782" s="274"/>
    </row>
    <row r="6783" spans="1:29" x14ac:dyDescent="0.2">
      <c r="A6783" s="528"/>
      <c r="B6783" s="477" t="str">
        <f t="shared" si="294"/>
        <v xml:space="preserve"> </v>
      </c>
      <c r="C6783" s="477"/>
      <c r="D6783" s="526"/>
      <c r="E6783" s="529"/>
      <c r="F6783" s="529"/>
      <c r="G6783" s="530"/>
      <c r="H6783" s="530"/>
      <c r="I6783" s="532"/>
      <c r="J6783" s="531" t="e">
        <f>VLOOKUP(K6783,'[11]CONSOLIDADO PLAN DESARROLLO'!$DK$9:$DM7079,3,0)</f>
        <v>#N/A</v>
      </c>
      <c r="K6783" s="532"/>
      <c r="L6783" s="531" t="str">
        <f>IF(K6783=0,"0-0",(VLOOKUP(K6783,'[11]CONSOLIDADO PLAN DESARROLLO'!$DK$9:$DM$305,2,0)))</f>
        <v>0-0</v>
      </c>
      <c r="M6783" s="532" t="str">
        <f t="shared" si="295"/>
        <v>0-0</v>
      </c>
      <c r="N6783" s="526"/>
      <c r="O6783" s="535"/>
      <c r="AC6783" s="274"/>
    </row>
    <row r="6784" spans="1:29" x14ac:dyDescent="0.2">
      <c r="A6784" s="528"/>
      <c r="B6784" s="477" t="str">
        <f t="shared" si="294"/>
        <v xml:space="preserve"> </v>
      </c>
      <c r="C6784" s="477"/>
      <c r="D6784" s="526"/>
      <c r="E6784" s="529"/>
      <c r="F6784" s="529"/>
      <c r="G6784" s="530"/>
      <c r="H6784" s="530"/>
      <c r="I6784" s="532"/>
      <c r="J6784" s="531" t="e">
        <f>VLOOKUP(K6784,'[11]CONSOLIDADO PLAN DESARROLLO'!$DK$9:$DM7080,3,0)</f>
        <v>#N/A</v>
      </c>
      <c r="K6784" s="532"/>
      <c r="L6784" s="531" t="str">
        <f>IF(K6784=0,"0-0",(VLOOKUP(K6784,'[11]CONSOLIDADO PLAN DESARROLLO'!$DK$9:$DM$305,2,0)))</f>
        <v>0-0</v>
      </c>
      <c r="M6784" s="532" t="str">
        <f t="shared" si="295"/>
        <v>0-0</v>
      </c>
      <c r="N6784" s="526"/>
      <c r="O6784" s="535"/>
      <c r="AC6784" s="274"/>
    </row>
    <row r="6785" spans="1:29" x14ac:dyDescent="0.2">
      <c r="A6785" s="528"/>
      <c r="B6785" s="477" t="str">
        <f t="shared" si="294"/>
        <v xml:space="preserve"> </v>
      </c>
      <c r="C6785" s="477"/>
      <c r="D6785" s="526"/>
      <c r="E6785" s="529"/>
      <c r="F6785" s="529"/>
      <c r="G6785" s="530"/>
      <c r="H6785" s="530"/>
      <c r="I6785" s="532"/>
      <c r="J6785" s="531" t="e">
        <f>VLOOKUP(K6785,'[11]CONSOLIDADO PLAN DESARROLLO'!$DK$9:$DM7081,3,0)</f>
        <v>#N/A</v>
      </c>
      <c r="K6785" s="532"/>
      <c r="L6785" s="531" t="str">
        <f>IF(K6785=0,"0-0",(VLOOKUP(K6785,'[11]CONSOLIDADO PLAN DESARROLLO'!$DK$9:$DM$305,2,0)))</f>
        <v>0-0</v>
      </c>
      <c r="M6785" s="532" t="str">
        <f t="shared" si="295"/>
        <v>0-0</v>
      </c>
      <c r="N6785" s="526"/>
      <c r="O6785" s="535"/>
      <c r="AC6785" s="274"/>
    </row>
    <row r="6786" spans="1:29" x14ac:dyDescent="0.2">
      <c r="A6786" s="528"/>
      <c r="B6786" s="477" t="str">
        <f t="shared" si="294"/>
        <v xml:space="preserve"> </v>
      </c>
      <c r="C6786" s="477"/>
      <c r="D6786" s="526"/>
      <c r="E6786" s="529"/>
      <c r="F6786" s="529"/>
      <c r="G6786" s="530"/>
      <c r="H6786" s="530"/>
      <c r="I6786" s="532"/>
      <c r="J6786" s="531" t="e">
        <f>VLOOKUP(K6786,'[11]CONSOLIDADO PLAN DESARROLLO'!$DK$9:$DM7082,3,0)</f>
        <v>#N/A</v>
      </c>
      <c r="K6786" s="532"/>
      <c r="L6786" s="531" t="str">
        <f>IF(K6786=0,"0-0",(VLOOKUP(K6786,'[11]CONSOLIDADO PLAN DESARROLLO'!$DK$9:$DM$305,2,0)))</f>
        <v>0-0</v>
      </c>
      <c r="M6786" s="532" t="str">
        <f t="shared" si="295"/>
        <v>0-0</v>
      </c>
      <c r="N6786" s="526"/>
      <c r="O6786" s="535"/>
      <c r="AC6786" s="274"/>
    </row>
    <row r="6787" spans="1:29" x14ac:dyDescent="0.2">
      <c r="A6787" s="528"/>
      <c r="B6787" s="477" t="str">
        <f t="shared" ref="B6787:B6850" si="296">+CONCATENATE(C6787," ",(LEFT(I6787,(3))))</f>
        <v xml:space="preserve"> </v>
      </c>
      <c r="C6787" s="477"/>
      <c r="D6787" s="526"/>
      <c r="E6787" s="529"/>
      <c r="F6787" s="529"/>
      <c r="G6787" s="530"/>
      <c r="H6787" s="530"/>
      <c r="I6787" s="532"/>
      <c r="J6787" s="531" t="e">
        <f>VLOOKUP(K6787,'[11]CONSOLIDADO PLAN DESARROLLO'!$DK$9:$DM7083,3,0)</f>
        <v>#N/A</v>
      </c>
      <c r="K6787" s="532"/>
      <c r="L6787" s="531" t="str">
        <f>IF(K6787=0,"0-0",(VLOOKUP(K6787,'[11]CONSOLIDADO PLAN DESARROLLO'!$DK$9:$DM$305,2,0)))</f>
        <v>0-0</v>
      </c>
      <c r="M6787" s="532" t="str">
        <f t="shared" ref="M6787:M6850" si="297">IF(I6787=0,"0-0",(VLOOKUP(I6787,$Q$2:$V$191,$P$1,0)))</f>
        <v>0-0</v>
      </c>
      <c r="N6787" s="526"/>
      <c r="O6787" s="535"/>
      <c r="AC6787" s="274"/>
    </row>
    <row r="6788" spans="1:29" x14ac:dyDescent="0.2">
      <c r="A6788" s="528"/>
      <c r="B6788" s="477" t="str">
        <f t="shared" si="296"/>
        <v xml:space="preserve"> </v>
      </c>
      <c r="C6788" s="477"/>
      <c r="D6788" s="526"/>
      <c r="E6788" s="529"/>
      <c r="F6788" s="529"/>
      <c r="G6788" s="530"/>
      <c r="H6788" s="530"/>
      <c r="I6788" s="532"/>
      <c r="J6788" s="531" t="e">
        <f>VLOOKUP(K6788,'[11]CONSOLIDADO PLAN DESARROLLO'!$DK$9:$DM7084,3,0)</f>
        <v>#N/A</v>
      </c>
      <c r="K6788" s="532"/>
      <c r="L6788" s="531" t="str">
        <f>IF(K6788=0,"0-0",(VLOOKUP(K6788,'[11]CONSOLIDADO PLAN DESARROLLO'!$DK$9:$DM$305,2,0)))</f>
        <v>0-0</v>
      </c>
      <c r="M6788" s="532" t="str">
        <f t="shared" si="297"/>
        <v>0-0</v>
      </c>
      <c r="N6788" s="526"/>
      <c r="O6788" s="535"/>
      <c r="AC6788" s="274"/>
    </row>
    <row r="6789" spans="1:29" x14ac:dyDescent="0.2">
      <c r="A6789" s="528"/>
      <c r="B6789" s="477" t="str">
        <f t="shared" si="296"/>
        <v xml:space="preserve"> </v>
      </c>
      <c r="C6789" s="477"/>
      <c r="D6789" s="526"/>
      <c r="E6789" s="529"/>
      <c r="F6789" s="529"/>
      <c r="G6789" s="530"/>
      <c r="H6789" s="530"/>
      <c r="I6789" s="532"/>
      <c r="J6789" s="531" t="e">
        <f>VLOOKUP(K6789,'[11]CONSOLIDADO PLAN DESARROLLO'!$DK$9:$DM7085,3,0)</f>
        <v>#N/A</v>
      </c>
      <c r="K6789" s="532"/>
      <c r="L6789" s="531" t="str">
        <f>IF(K6789=0,"0-0",(VLOOKUP(K6789,'[11]CONSOLIDADO PLAN DESARROLLO'!$DK$9:$DM$305,2,0)))</f>
        <v>0-0</v>
      </c>
      <c r="M6789" s="532" t="str">
        <f t="shared" si="297"/>
        <v>0-0</v>
      </c>
      <c r="N6789" s="526"/>
      <c r="O6789" s="535"/>
      <c r="AC6789" s="274"/>
    </row>
    <row r="6790" spans="1:29" x14ac:dyDescent="0.2">
      <c r="A6790" s="528"/>
      <c r="B6790" s="477" t="str">
        <f t="shared" si="296"/>
        <v xml:space="preserve"> </v>
      </c>
      <c r="C6790" s="477"/>
      <c r="D6790" s="526"/>
      <c r="E6790" s="529"/>
      <c r="F6790" s="529"/>
      <c r="G6790" s="530"/>
      <c r="H6790" s="530"/>
      <c r="I6790" s="532"/>
      <c r="J6790" s="531" t="e">
        <f>VLOOKUP(K6790,'[11]CONSOLIDADO PLAN DESARROLLO'!$DK$9:$DM7086,3,0)</f>
        <v>#N/A</v>
      </c>
      <c r="K6790" s="532"/>
      <c r="L6790" s="531" t="str">
        <f>IF(K6790=0,"0-0",(VLOOKUP(K6790,'[11]CONSOLIDADO PLAN DESARROLLO'!$DK$9:$DM$305,2,0)))</f>
        <v>0-0</v>
      </c>
      <c r="M6790" s="532" t="str">
        <f t="shared" si="297"/>
        <v>0-0</v>
      </c>
      <c r="N6790" s="526"/>
      <c r="O6790" s="535"/>
      <c r="AC6790" s="274"/>
    </row>
    <row r="6791" spans="1:29" x14ac:dyDescent="0.2">
      <c r="A6791" s="528"/>
      <c r="B6791" s="477" t="str">
        <f t="shared" si="296"/>
        <v xml:space="preserve"> </v>
      </c>
      <c r="C6791" s="477"/>
      <c r="D6791" s="526"/>
      <c r="E6791" s="529"/>
      <c r="F6791" s="529"/>
      <c r="G6791" s="530"/>
      <c r="H6791" s="530"/>
      <c r="I6791" s="532"/>
      <c r="J6791" s="531" t="e">
        <f>VLOOKUP(K6791,'[11]CONSOLIDADO PLAN DESARROLLO'!$DK$9:$DM7087,3,0)</f>
        <v>#N/A</v>
      </c>
      <c r="K6791" s="532"/>
      <c r="L6791" s="531" t="str">
        <f>IF(K6791=0,"0-0",(VLOOKUP(K6791,'[11]CONSOLIDADO PLAN DESARROLLO'!$DK$9:$DM$305,2,0)))</f>
        <v>0-0</v>
      </c>
      <c r="M6791" s="532" t="str">
        <f t="shared" si="297"/>
        <v>0-0</v>
      </c>
      <c r="N6791" s="526"/>
      <c r="O6791" s="535"/>
      <c r="AC6791" s="274"/>
    </row>
    <row r="6792" spans="1:29" x14ac:dyDescent="0.2">
      <c r="A6792" s="528"/>
      <c r="B6792" s="477" t="str">
        <f t="shared" si="296"/>
        <v xml:space="preserve"> </v>
      </c>
      <c r="C6792" s="477"/>
      <c r="D6792" s="526"/>
      <c r="E6792" s="529"/>
      <c r="F6792" s="529"/>
      <c r="G6792" s="530"/>
      <c r="H6792" s="530"/>
      <c r="I6792" s="532"/>
      <c r="J6792" s="531" t="e">
        <f>VLOOKUP(K6792,'[11]CONSOLIDADO PLAN DESARROLLO'!$DK$9:$DM7088,3,0)</f>
        <v>#N/A</v>
      </c>
      <c r="K6792" s="532"/>
      <c r="L6792" s="531" t="str">
        <f>IF(K6792=0,"0-0",(VLOOKUP(K6792,'[11]CONSOLIDADO PLAN DESARROLLO'!$DK$9:$DM$305,2,0)))</f>
        <v>0-0</v>
      </c>
      <c r="M6792" s="532" t="str">
        <f t="shared" si="297"/>
        <v>0-0</v>
      </c>
      <c r="N6792" s="526"/>
      <c r="O6792" s="535"/>
      <c r="AC6792" s="274"/>
    </row>
    <row r="6793" spans="1:29" x14ac:dyDescent="0.2">
      <c r="A6793" s="528"/>
      <c r="B6793" s="477" t="str">
        <f t="shared" si="296"/>
        <v xml:space="preserve"> </v>
      </c>
      <c r="C6793" s="477"/>
      <c r="D6793" s="526"/>
      <c r="E6793" s="529"/>
      <c r="F6793" s="529"/>
      <c r="G6793" s="530"/>
      <c r="H6793" s="530"/>
      <c r="I6793" s="532"/>
      <c r="J6793" s="531" t="e">
        <f>VLOOKUP(K6793,'[11]CONSOLIDADO PLAN DESARROLLO'!$DK$9:$DM7089,3,0)</f>
        <v>#N/A</v>
      </c>
      <c r="K6793" s="532"/>
      <c r="L6793" s="531" t="str">
        <f>IF(K6793=0,"0-0",(VLOOKUP(K6793,'[11]CONSOLIDADO PLAN DESARROLLO'!$DK$9:$DM$305,2,0)))</f>
        <v>0-0</v>
      </c>
      <c r="M6793" s="532" t="str">
        <f t="shared" si="297"/>
        <v>0-0</v>
      </c>
      <c r="N6793" s="526"/>
      <c r="O6793" s="535"/>
      <c r="AC6793" s="274"/>
    </row>
    <row r="6794" spans="1:29" x14ac:dyDescent="0.2">
      <c r="A6794" s="528"/>
      <c r="B6794" s="477" t="str">
        <f t="shared" si="296"/>
        <v xml:space="preserve"> </v>
      </c>
      <c r="C6794" s="477"/>
      <c r="D6794" s="526"/>
      <c r="E6794" s="529"/>
      <c r="F6794" s="529"/>
      <c r="G6794" s="530"/>
      <c r="H6794" s="530"/>
      <c r="I6794" s="532"/>
      <c r="J6794" s="531" t="e">
        <f>VLOOKUP(K6794,'[11]CONSOLIDADO PLAN DESARROLLO'!$DK$9:$DM7090,3,0)</f>
        <v>#N/A</v>
      </c>
      <c r="K6794" s="532"/>
      <c r="L6794" s="531" t="str">
        <f>IF(K6794=0,"0-0",(VLOOKUP(K6794,'[11]CONSOLIDADO PLAN DESARROLLO'!$DK$9:$DM$305,2,0)))</f>
        <v>0-0</v>
      </c>
      <c r="M6794" s="532" t="str">
        <f t="shared" si="297"/>
        <v>0-0</v>
      </c>
      <c r="N6794" s="526"/>
      <c r="O6794" s="535"/>
      <c r="AC6794" s="274"/>
    </row>
    <row r="6795" spans="1:29" x14ac:dyDescent="0.2">
      <c r="A6795" s="528"/>
      <c r="B6795" s="477" t="str">
        <f t="shared" si="296"/>
        <v xml:space="preserve"> </v>
      </c>
      <c r="C6795" s="477"/>
      <c r="D6795" s="526"/>
      <c r="E6795" s="529"/>
      <c r="F6795" s="529"/>
      <c r="G6795" s="530"/>
      <c r="H6795" s="530"/>
      <c r="I6795" s="532"/>
      <c r="J6795" s="531" t="e">
        <f>VLOOKUP(K6795,'[11]CONSOLIDADO PLAN DESARROLLO'!$DK$9:$DM7091,3,0)</f>
        <v>#N/A</v>
      </c>
      <c r="K6795" s="532"/>
      <c r="L6795" s="531" t="str">
        <f>IF(K6795=0,"0-0",(VLOOKUP(K6795,'[11]CONSOLIDADO PLAN DESARROLLO'!$DK$9:$DM$305,2,0)))</f>
        <v>0-0</v>
      </c>
      <c r="M6795" s="532" t="str">
        <f t="shared" si="297"/>
        <v>0-0</v>
      </c>
      <c r="N6795" s="526"/>
      <c r="O6795" s="535"/>
      <c r="AC6795" s="274"/>
    </row>
    <row r="6796" spans="1:29" x14ac:dyDescent="0.2">
      <c r="A6796" s="528"/>
      <c r="B6796" s="477" t="str">
        <f t="shared" si="296"/>
        <v xml:space="preserve"> </v>
      </c>
      <c r="C6796" s="477"/>
      <c r="D6796" s="526"/>
      <c r="E6796" s="529"/>
      <c r="F6796" s="529"/>
      <c r="G6796" s="530"/>
      <c r="H6796" s="530"/>
      <c r="I6796" s="532"/>
      <c r="J6796" s="531" t="e">
        <f>VLOOKUP(K6796,'[11]CONSOLIDADO PLAN DESARROLLO'!$DK$9:$DM7092,3,0)</f>
        <v>#N/A</v>
      </c>
      <c r="K6796" s="532"/>
      <c r="L6796" s="531" t="str">
        <f>IF(K6796=0,"0-0",(VLOOKUP(K6796,'[11]CONSOLIDADO PLAN DESARROLLO'!$DK$9:$DM$305,2,0)))</f>
        <v>0-0</v>
      </c>
      <c r="M6796" s="532" t="str">
        <f t="shared" si="297"/>
        <v>0-0</v>
      </c>
      <c r="N6796" s="526"/>
      <c r="O6796" s="535"/>
      <c r="AC6796" s="274"/>
    </row>
    <row r="6797" spans="1:29" x14ac:dyDescent="0.2">
      <c r="A6797" s="528"/>
      <c r="B6797" s="477" t="str">
        <f t="shared" si="296"/>
        <v xml:space="preserve"> </v>
      </c>
      <c r="C6797" s="477"/>
      <c r="D6797" s="526"/>
      <c r="E6797" s="529"/>
      <c r="F6797" s="529"/>
      <c r="G6797" s="530"/>
      <c r="H6797" s="530"/>
      <c r="I6797" s="532"/>
      <c r="J6797" s="531" t="e">
        <f>VLOOKUP(K6797,'[11]CONSOLIDADO PLAN DESARROLLO'!$DK$9:$DM7093,3,0)</f>
        <v>#N/A</v>
      </c>
      <c r="K6797" s="532"/>
      <c r="L6797" s="531" t="str">
        <f>IF(K6797=0,"0-0",(VLOOKUP(K6797,'[11]CONSOLIDADO PLAN DESARROLLO'!$DK$9:$DM$305,2,0)))</f>
        <v>0-0</v>
      </c>
      <c r="M6797" s="532" t="str">
        <f t="shared" si="297"/>
        <v>0-0</v>
      </c>
      <c r="N6797" s="526"/>
      <c r="O6797" s="535"/>
      <c r="AC6797" s="274"/>
    </row>
    <row r="6798" spans="1:29" x14ac:dyDescent="0.2">
      <c r="A6798" s="528"/>
      <c r="B6798" s="477" t="str">
        <f t="shared" si="296"/>
        <v xml:space="preserve"> </v>
      </c>
      <c r="C6798" s="477"/>
      <c r="D6798" s="526"/>
      <c r="E6798" s="529"/>
      <c r="F6798" s="529"/>
      <c r="G6798" s="530"/>
      <c r="H6798" s="530"/>
      <c r="I6798" s="532"/>
      <c r="J6798" s="531" t="e">
        <f>VLOOKUP(K6798,'[11]CONSOLIDADO PLAN DESARROLLO'!$DK$9:$DM7094,3,0)</f>
        <v>#N/A</v>
      </c>
      <c r="K6798" s="532"/>
      <c r="L6798" s="531" t="str">
        <f>IF(K6798=0,"0-0",(VLOOKUP(K6798,'[11]CONSOLIDADO PLAN DESARROLLO'!$DK$9:$DM$305,2,0)))</f>
        <v>0-0</v>
      </c>
      <c r="M6798" s="532" t="str">
        <f t="shared" si="297"/>
        <v>0-0</v>
      </c>
      <c r="N6798" s="526"/>
      <c r="O6798" s="535"/>
      <c r="AC6798" s="274"/>
    </row>
    <row r="6799" spans="1:29" x14ac:dyDescent="0.2">
      <c r="A6799" s="528"/>
      <c r="B6799" s="477" t="str">
        <f t="shared" si="296"/>
        <v xml:space="preserve"> </v>
      </c>
      <c r="C6799" s="477"/>
      <c r="D6799" s="526"/>
      <c r="E6799" s="529"/>
      <c r="F6799" s="529"/>
      <c r="G6799" s="530"/>
      <c r="H6799" s="530"/>
      <c r="I6799" s="532"/>
      <c r="J6799" s="531" t="e">
        <f>VLOOKUP(K6799,'[11]CONSOLIDADO PLAN DESARROLLO'!$DK$9:$DM7095,3,0)</f>
        <v>#N/A</v>
      </c>
      <c r="K6799" s="532"/>
      <c r="L6799" s="531" t="str">
        <f>IF(K6799=0,"0-0",(VLOOKUP(K6799,'[11]CONSOLIDADO PLAN DESARROLLO'!$DK$9:$DM$305,2,0)))</f>
        <v>0-0</v>
      </c>
      <c r="M6799" s="532" t="str">
        <f t="shared" si="297"/>
        <v>0-0</v>
      </c>
      <c r="N6799" s="526"/>
      <c r="O6799" s="535"/>
      <c r="AC6799" s="274"/>
    </row>
    <row r="6800" spans="1:29" x14ac:dyDescent="0.2">
      <c r="A6800" s="528"/>
      <c r="B6800" s="477" t="str">
        <f t="shared" si="296"/>
        <v xml:space="preserve"> </v>
      </c>
      <c r="C6800" s="477"/>
      <c r="D6800" s="526"/>
      <c r="E6800" s="529"/>
      <c r="F6800" s="529"/>
      <c r="G6800" s="530"/>
      <c r="H6800" s="530"/>
      <c r="I6800" s="532"/>
      <c r="J6800" s="531" t="e">
        <f>VLOOKUP(K6800,'[11]CONSOLIDADO PLAN DESARROLLO'!$DK$9:$DM7096,3,0)</f>
        <v>#N/A</v>
      </c>
      <c r="K6800" s="532"/>
      <c r="L6800" s="531" t="str">
        <f>IF(K6800=0,"0-0",(VLOOKUP(K6800,'[11]CONSOLIDADO PLAN DESARROLLO'!$DK$9:$DM$305,2,0)))</f>
        <v>0-0</v>
      </c>
      <c r="M6800" s="532" t="str">
        <f t="shared" si="297"/>
        <v>0-0</v>
      </c>
      <c r="N6800" s="526"/>
      <c r="O6800" s="535"/>
      <c r="AC6800" s="274"/>
    </row>
    <row r="6801" spans="1:29" x14ac:dyDescent="0.2">
      <c r="A6801" s="528"/>
      <c r="B6801" s="477" t="str">
        <f t="shared" si="296"/>
        <v xml:space="preserve"> </v>
      </c>
      <c r="C6801" s="477"/>
      <c r="D6801" s="526"/>
      <c r="E6801" s="529"/>
      <c r="F6801" s="529"/>
      <c r="G6801" s="530"/>
      <c r="H6801" s="530"/>
      <c r="I6801" s="532"/>
      <c r="J6801" s="531" t="e">
        <f>VLOOKUP(K6801,'[11]CONSOLIDADO PLAN DESARROLLO'!$DK$9:$DM7097,3,0)</f>
        <v>#N/A</v>
      </c>
      <c r="K6801" s="532"/>
      <c r="L6801" s="531" t="str">
        <f>IF(K6801=0,"0-0",(VLOOKUP(K6801,'[11]CONSOLIDADO PLAN DESARROLLO'!$DK$9:$DM$305,2,0)))</f>
        <v>0-0</v>
      </c>
      <c r="M6801" s="532" t="str">
        <f t="shared" si="297"/>
        <v>0-0</v>
      </c>
      <c r="N6801" s="526"/>
      <c r="O6801" s="535"/>
      <c r="AC6801" s="274"/>
    </row>
    <row r="6802" spans="1:29" x14ac:dyDescent="0.2">
      <c r="A6802" s="528"/>
      <c r="B6802" s="477" t="str">
        <f t="shared" si="296"/>
        <v xml:space="preserve"> </v>
      </c>
      <c r="C6802" s="477"/>
      <c r="D6802" s="526"/>
      <c r="E6802" s="529"/>
      <c r="F6802" s="529"/>
      <c r="G6802" s="530"/>
      <c r="H6802" s="530"/>
      <c r="I6802" s="532"/>
      <c r="J6802" s="531" t="e">
        <f>VLOOKUP(K6802,'[11]CONSOLIDADO PLAN DESARROLLO'!$DK$9:$DM7098,3,0)</f>
        <v>#N/A</v>
      </c>
      <c r="K6802" s="532"/>
      <c r="L6802" s="531" t="str">
        <f>IF(K6802=0,"0-0",(VLOOKUP(K6802,'[11]CONSOLIDADO PLAN DESARROLLO'!$DK$9:$DM$305,2,0)))</f>
        <v>0-0</v>
      </c>
      <c r="M6802" s="532" t="str">
        <f t="shared" si="297"/>
        <v>0-0</v>
      </c>
      <c r="N6802" s="526"/>
      <c r="O6802" s="535"/>
      <c r="AC6802" s="274"/>
    </row>
    <row r="6803" spans="1:29" x14ac:dyDescent="0.2">
      <c r="A6803" s="528"/>
      <c r="B6803" s="477" t="str">
        <f t="shared" si="296"/>
        <v xml:space="preserve"> </v>
      </c>
      <c r="C6803" s="477"/>
      <c r="D6803" s="526"/>
      <c r="E6803" s="529"/>
      <c r="F6803" s="529"/>
      <c r="G6803" s="530"/>
      <c r="H6803" s="530"/>
      <c r="I6803" s="532"/>
      <c r="J6803" s="531" t="e">
        <f>VLOOKUP(K6803,'[11]CONSOLIDADO PLAN DESARROLLO'!$DK$9:$DM7099,3,0)</f>
        <v>#N/A</v>
      </c>
      <c r="K6803" s="532"/>
      <c r="L6803" s="531" t="str">
        <f>IF(K6803=0,"0-0",(VLOOKUP(K6803,'[11]CONSOLIDADO PLAN DESARROLLO'!$DK$9:$DM$305,2,0)))</f>
        <v>0-0</v>
      </c>
      <c r="M6803" s="532" t="str">
        <f t="shared" si="297"/>
        <v>0-0</v>
      </c>
      <c r="N6803" s="526"/>
      <c r="O6803" s="535"/>
      <c r="AC6803" s="274"/>
    </row>
    <row r="6804" spans="1:29" x14ac:dyDescent="0.2">
      <c r="A6804" s="528"/>
      <c r="B6804" s="477" t="str">
        <f t="shared" si="296"/>
        <v xml:space="preserve"> </v>
      </c>
      <c r="C6804" s="477"/>
      <c r="D6804" s="526"/>
      <c r="E6804" s="529"/>
      <c r="F6804" s="529"/>
      <c r="G6804" s="530"/>
      <c r="H6804" s="530"/>
      <c r="I6804" s="532"/>
      <c r="J6804" s="531" t="e">
        <f>VLOOKUP(K6804,'[11]CONSOLIDADO PLAN DESARROLLO'!$DK$9:$DM7100,3,0)</f>
        <v>#N/A</v>
      </c>
      <c r="K6804" s="532"/>
      <c r="L6804" s="531" t="str">
        <f>IF(K6804=0,"0-0",(VLOOKUP(K6804,'[11]CONSOLIDADO PLAN DESARROLLO'!$DK$9:$DM$305,2,0)))</f>
        <v>0-0</v>
      </c>
      <c r="M6804" s="532" t="str">
        <f t="shared" si="297"/>
        <v>0-0</v>
      </c>
      <c r="N6804" s="526"/>
      <c r="O6804" s="535"/>
      <c r="AC6804" s="274"/>
    </row>
    <row r="6805" spans="1:29" x14ac:dyDescent="0.2">
      <c r="A6805" s="528"/>
      <c r="B6805" s="477" t="str">
        <f t="shared" si="296"/>
        <v xml:space="preserve"> </v>
      </c>
      <c r="C6805" s="477"/>
      <c r="D6805" s="526"/>
      <c r="E6805" s="529"/>
      <c r="F6805" s="529"/>
      <c r="G6805" s="530"/>
      <c r="H6805" s="530"/>
      <c r="I6805" s="532"/>
      <c r="J6805" s="531" t="e">
        <f>VLOOKUP(K6805,'[11]CONSOLIDADO PLAN DESARROLLO'!$DK$9:$DM7101,3,0)</f>
        <v>#N/A</v>
      </c>
      <c r="K6805" s="532"/>
      <c r="L6805" s="531" t="str">
        <f>IF(K6805=0,"0-0",(VLOOKUP(K6805,'[11]CONSOLIDADO PLAN DESARROLLO'!$DK$9:$DM$305,2,0)))</f>
        <v>0-0</v>
      </c>
      <c r="M6805" s="532" t="str">
        <f t="shared" si="297"/>
        <v>0-0</v>
      </c>
      <c r="N6805" s="526"/>
      <c r="O6805" s="535"/>
      <c r="AC6805" s="274"/>
    </row>
    <row r="6806" spans="1:29" x14ac:dyDescent="0.2">
      <c r="A6806" s="528"/>
      <c r="B6806" s="477" t="str">
        <f t="shared" si="296"/>
        <v xml:space="preserve"> </v>
      </c>
      <c r="C6806" s="477"/>
      <c r="D6806" s="526"/>
      <c r="E6806" s="529"/>
      <c r="F6806" s="529"/>
      <c r="G6806" s="530"/>
      <c r="H6806" s="530"/>
      <c r="I6806" s="532"/>
      <c r="J6806" s="531" t="e">
        <f>VLOOKUP(K6806,'[11]CONSOLIDADO PLAN DESARROLLO'!$DK$9:$DM7102,3,0)</f>
        <v>#N/A</v>
      </c>
      <c r="K6806" s="532"/>
      <c r="L6806" s="531" t="str">
        <f>IF(K6806=0,"0-0",(VLOOKUP(K6806,'[11]CONSOLIDADO PLAN DESARROLLO'!$DK$9:$DM$305,2,0)))</f>
        <v>0-0</v>
      </c>
      <c r="M6806" s="532" t="str">
        <f t="shared" si="297"/>
        <v>0-0</v>
      </c>
      <c r="N6806" s="526"/>
      <c r="O6806" s="535"/>
      <c r="AC6806" s="274"/>
    </row>
    <row r="6807" spans="1:29" x14ac:dyDescent="0.2">
      <c r="A6807" s="528"/>
      <c r="B6807" s="477" t="str">
        <f t="shared" si="296"/>
        <v xml:space="preserve"> </v>
      </c>
      <c r="C6807" s="477"/>
      <c r="D6807" s="526"/>
      <c r="E6807" s="529"/>
      <c r="F6807" s="529"/>
      <c r="G6807" s="530"/>
      <c r="H6807" s="530"/>
      <c r="I6807" s="532"/>
      <c r="J6807" s="531" t="e">
        <f>VLOOKUP(K6807,'[11]CONSOLIDADO PLAN DESARROLLO'!$DK$9:$DM7103,3,0)</f>
        <v>#N/A</v>
      </c>
      <c r="K6807" s="532"/>
      <c r="L6807" s="531" t="str">
        <f>IF(K6807=0,"0-0",(VLOOKUP(K6807,'[11]CONSOLIDADO PLAN DESARROLLO'!$DK$9:$DM$305,2,0)))</f>
        <v>0-0</v>
      </c>
      <c r="M6807" s="532" t="str">
        <f t="shared" si="297"/>
        <v>0-0</v>
      </c>
      <c r="N6807" s="526"/>
      <c r="O6807" s="535"/>
      <c r="AC6807" s="274"/>
    </row>
    <row r="6808" spans="1:29" x14ac:dyDescent="0.2">
      <c r="A6808" s="528"/>
      <c r="B6808" s="477" t="str">
        <f t="shared" si="296"/>
        <v xml:space="preserve"> </v>
      </c>
      <c r="C6808" s="477"/>
      <c r="D6808" s="526"/>
      <c r="E6808" s="529"/>
      <c r="F6808" s="529"/>
      <c r="G6808" s="530"/>
      <c r="H6808" s="530"/>
      <c r="I6808" s="532"/>
      <c r="J6808" s="531" t="e">
        <f>VLOOKUP(K6808,'[11]CONSOLIDADO PLAN DESARROLLO'!$DK$9:$DM7104,3,0)</f>
        <v>#N/A</v>
      </c>
      <c r="K6808" s="532"/>
      <c r="L6808" s="531" t="str">
        <f>IF(K6808=0,"0-0",(VLOOKUP(K6808,'[11]CONSOLIDADO PLAN DESARROLLO'!$DK$9:$DM$305,2,0)))</f>
        <v>0-0</v>
      </c>
      <c r="M6808" s="532" t="str">
        <f t="shared" si="297"/>
        <v>0-0</v>
      </c>
      <c r="N6808" s="526"/>
      <c r="O6808" s="535"/>
      <c r="AC6808" s="274"/>
    </row>
    <row r="6809" spans="1:29" x14ac:dyDescent="0.2">
      <c r="A6809" s="528"/>
      <c r="B6809" s="477" t="str">
        <f t="shared" si="296"/>
        <v xml:space="preserve"> </v>
      </c>
      <c r="C6809" s="477"/>
      <c r="D6809" s="526"/>
      <c r="E6809" s="529"/>
      <c r="F6809" s="529"/>
      <c r="G6809" s="530"/>
      <c r="H6809" s="530"/>
      <c r="I6809" s="532"/>
      <c r="J6809" s="531" t="e">
        <f>VLOOKUP(K6809,'[11]CONSOLIDADO PLAN DESARROLLO'!$DK$9:$DM7105,3,0)</f>
        <v>#N/A</v>
      </c>
      <c r="K6809" s="532"/>
      <c r="L6809" s="531" t="str">
        <f>IF(K6809=0,"0-0",(VLOOKUP(K6809,'[11]CONSOLIDADO PLAN DESARROLLO'!$DK$9:$DM$305,2,0)))</f>
        <v>0-0</v>
      </c>
      <c r="M6809" s="532" t="str">
        <f t="shared" si="297"/>
        <v>0-0</v>
      </c>
      <c r="N6809" s="526"/>
      <c r="O6809" s="535"/>
      <c r="AC6809" s="274"/>
    </row>
    <row r="6810" spans="1:29" x14ac:dyDescent="0.2">
      <c r="A6810" s="528"/>
      <c r="B6810" s="477" t="str">
        <f t="shared" si="296"/>
        <v xml:space="preserve"> </v>
      </c>
      <c r="C6810" s="477"/>
      <c r="D6810" s="526"/>
      <c r="E6810" s="529"/>
      <c r="F6810" s="529"/>
      <c r="G6810" s="530"/>
      <c r="H6810" s="530"/>
      <c r="I6810" s="532"/>
      <c r="J6810" s="531" t="e">
        <f>VLOOKUP(K6810,'[11]CONSOLIDADO PLAN DESARROLLO'!$DK$9:$DM7106,3,0)</f>
        <v>#N/A</v>
      </c>
      <c r="K6810" s="532"/>
      <c r="L6810" s="531" t="str">
        <f>IF(K6810=0,"0-0",(VLOOKUP(K6810,'[11]CONSOLIDADO PLAN DESARROLLO'!$DK$9:$DM$305,2,0)))</f>
        <v>0-0</v>
      </c>
      <c r="M6810" s="532" t="str">
        <f t="shared" si="297"/>
        <v>0-0</v>
      </c>
      <c r="N6810" s="526"/>
      <c r="O6810" s="535"/>
      <c r="AC6810" s="274"/>
    </row>
    <row r="6811" spans="1:29" x14ac:dyDescent="0.2">
      <c r="A6811" s="528"/>
      <c r="B6811" s="477" t="str">
        <f t="shared" si="296"/>
        <v xml:space="preserve"> </v>
      </c>
      <c r="C6811" s="477"/>
      <c r="D6811" s="526"/>
      <c r="E6811" s="529"/>
      <c r="F6811" s="529"/>
      <c r="G6811" s="530"/>
      <c r="H6811" s="530"/>
      <c r="I6811" s="532"/>
      <c r="J6811" s="531" t="e">
        <f>VLOOKUP(K6811,'[11]CONSOLIDADO PLAN DESARROLLO'!$DK$9:$DM7107,3,0)</f>
        <v>#N/A</v>
      </c>
      <c r="K6811" s="532"/>
      <c r="L6811" s="531" t="str">
        <f>IF(K6811=0,"0-0",(VLOOKUP(K6811,'[11]CONSOLIDADO PLAN DESARROLLO'!$DK$9:$DM$305,2,0)))</f>
        <v>0-0</v>
      </c>
      <c r="M6811" s="532" t="str">
        <f t="shared" si="297"/>
        <v>0-0</v>
      </c>
      <c r="N6811" s="526"/>
      <c r="O6811" s="535"/>
      <c r="AC6811" s="274"/>
    </row>
    <row r="6812" spans="1:29" x14ac:dyDescent="0.2">
      <c r="A6812" s="528"/>
      <c r="B6812" s="477" t="str">
        <f t="shared" si="296"/>
        <v xml:space="preserve"> </v>
      </c>
      <c r="C6812" s="477"/>
      <c r="D6812" s="526"/>
      <c r="E6812" s="529"/>
      <c r="F6812" s="529"/>
      <c r="G6812" s="530"/>
      <c r="H6812" s="530"/>
      <c r="I6812" s="532"/>
      <c r="J6812" s="531" t="e">
        <f>VLOOKUP(K6812,'[11]CONSOLIDADO PLAN DESARROLLO'!$DK$9:$DM7108,3,0)</f>
        <v>#N/A</v>
      </c>
      <c r="K6812" s="532"/>
      <c r="L6812" s="531" t="str">
        <f>IF(K6812=0,"0-0",(VLOOKUP(K6812,'[11]CONSOLIDADO PLAN DESARROLLO'!$DK$9:$DM$305,2,0)))</f>
        <v>0-0</v>
      </c>
      <c r="M6812" s="532" t="str">
        <f t="shared" si="297"/>
        <v>0-0</v>
      </c>
      <c r="N6812" s="526"/>
      <c r="O6812" s="535"/>
      <c r="AC6812" s="274"/>
    </row>
    <row r="6813" spans="1:29" x14ac:dyDescent="0.2">
      <c r="A6813" s="528"/>
      <c r="B6813" s="477" t="str">
        <f t="shared" si="296"/>
        <v xml:space="preserve"> </v>
      </c>
      <c r="C6813" s="477"/>
      <c r="D6813" s="526"/>
      <c r="E6813" s="529"/>
      <c r="F6813" s="529"/>
      <c r="G6813" s="530"/>
      <c r="H6813" s="530"/>
      <c r="I6813" s="532"/>
      <c r="J6813" s="531" t="e">
        <f>VLOOKUP(K6813,'[11]CONSOLIDADO PLAN DESARROLLO'!$DK$9:$DM7109,3,0)</f>
        <v>#N/A</v>
      </c>
      <c r="K6813" s="532"/>
      <c r="L6813" s="531" t="str">
        <f>IF(K6813=0,"0-0",(VLOOKUP(K6813,'[11]CONSOLIDADO PLAN DESARROLLO'!$DK$9:$DM$305,2,0)))</f>
        <v>0-0</v>
      </c>
      <c r="M6813" s="532" t="str">
        <f t="shared" si="297"/>
        <v>0-0</v>
      </c>
      <c r="N6813" s="526"/>
      <c r="O6813" s="535"/>
      <c r="AC6813" s="274"/>
    </row>
    <row r="6814" spans="1:29" x14ac:dyDescent="0.2">
      <c r="A6814" s="528"/>
      <c r="B6814" s="477" t="str">
        <f t="shared" si="296"/>
        <v xml:space="preserve"> </v>
      </c>
      <c r="C6814" s="477"/>
      <c r="D6814" s="526"/>
      <c r="E6814" s="529"/>
      <c r="F6814" s="529"/>
      <c r="G6814" s="530"/>
      <c r="H6814" s="530"/>
      <c r="I6814" s="532"/>
      <c r="J6814" s="531" t="e">
        <f>VLOOKUP(K6814,'[11]CONSOLIDADO PLAN DESARROLLO'!$DK$9:$DM7110,3,0)</f>
        <v>#N/A</v>
      </c>
      <c r="K6814" s="532"/>
      <c r="L6814" s="531" t="str">
        <f>IF(K6814=0,"0-0",(VLOOKUP(K6814,'[11]CONSOLIDADO PLAN DESARROLLO'!$DK$9:$DM$305,2,0)))</f>
        <v>0-0</v>
      </c>
      <c r="M6814" s="532" t="str">
        <f t="shared" si="297"/>
        <v>0-0</v>
      </c>
      <c r="N6814" s="526"/>
      <c r="O6814" s="535"/>
      <c r="AC6814" s="274"/>
    </row>
    <row r="6815" spans="1:29" x14ac:dyDescent="0.2">
      <c r="A6815" s="528"/>
      <c r="B6815" s="477" t="str">
        <f t="shared" si="296"/>
        <v xml:space="preserve"> </v>
      </c>
      <c r="C6815" s="477"/>
      <c r="D6815" s="526"/>
      <c r="E6815" s="529"/>
      <c r="F6815" s="529"/>
      <c r="G6815" s="530"/>
      <c r="H6815" s="530"/>
      <c r="I6815" s="532"/>
      <c r="J6815" s="531" t="e">
        <f>VLOOKUP(K6815,'[11]CONSOLIDADO PLAN DESARROLLO'!$DK$9:$DM7111,3,0)</f>
        <v>#N/A</v>
      </c>
      <c r="K6815" s="532"/>
      <c r="L6815" s="531" t="str">
        <f>IF(K6815=0,"0-0",(VLOOKUP(K6815,'[11]CONSOLIDADO PLAN DESARROLLO'!$DK$9:$DM$305,2,0)))</f>
        <v>0-0</v>
      </c>
      <c r="M6815" s="532" t="str">
        <f t="shared" si="297"/>
        <v>0-0</v>
      </c>
      <c r="N6815" s="526"/>
      <c r="O6815" s="535"/>
      <c r="AC6815" s="274"/>
    </row>
    <row r="6816" spans="1:29" x14ac:dyDescent="0.2">
      <c r="A6816" s="528"/>
      <c r="B6816" s="477" t="str">
        <f t="shared" si="296"/>
        <v xml:space="preserve"> </v>
      </c>
      <c r="C6816" s="477"/>
      <c r="D6816" s="526"/>
      <c r="E6816" s="529"/>
      <c r="F6816" s="529"/>
      <c r="G6816" s="530"/>
      <c r="H6816" s="530"/>
      <c r="I6816" s="532"/>
      <c r="J6816" s="531" t="e">
        <f>VLOOKUP(K6816,'[11]CONSOLIDADO PLAN DESARROLLO'!$DK$9:$DM7112,3,0)</f>
        <v>#N/A</v>
      </c>
      <c r="K6816" s="532"/>
      <c r="L6816" s="531" t="str">
        <f>IF(K6816=0,"0-0",(VLOOKUP(K6816,'[11]CONSOLIDADO PLAN DESARROLLO'!$DK$9:$DM$305,2,0)))</f>
        <v>0-0</v>
      </c>
      <c r="M6816" s="532" t="str">
        <f t="shared" si="297"/>
        <v>0-0</v>
      </c>
      <c r="N6816" s="526"/>
      <c r="O6816" s="535"/>
      <c r="AC6816" s="274"/>
    </row>
    <row r="6817" spans="1:29" x14ac:dyDescent="0.2">
      <c r="A6817" s="528"/>
      <c r="B6817" s="477" t="str">
        <f t="shared" si="296"/>
        <v xml:space="preserve"> </v>
      </c>
      <c r="C6817" s="477"/>
      <c r="D6817" s="526"/>
      <c r="E6817" s="529"/>
      <c r="F6817" s="529"/>
      <c r="G6817" s="530"/>
      <c r="H6817" s="530"/>
      <c r="I6817" s="532"/>
      <c r="J6817" s="531" t="e">
        <f>VLOOKUP(K6817,'[11]CONSOLIDADO PLAN DESARROLLO'!$DK$9:$DM7113,3,0)</f>
        <v>#N/A</v>
      </c>
      <c r="K6817" s="532"/>
      <c r="L6817" s="531" t="str">
        <f>IF(K6817=0,"0-0",(VLOOKUP(K6817,'[11]CONSOLIDADO PLAN DESARROLLO'!$DK$9:$DM$305,2,0)))</f>
        <v>0-0</v>
      </c>
      <c r="M6817" s="532" t="str">
        <f t="shared" si="297"/>
        <v>0-0</v>
      </c>
      <c r="N6817" s="526"/>
      <c r="O6817" s="535"/>
      <c r="AC6817" s="274"/>
    </row>
    <row r="6818" spans="1:29" x14ac:dyDescent="0.2">
      <c r="A6818" s="528"/>
      <c r="B6818" s="477" t="str">
        <f t="shared" si="296"/>
        <v xml:space="preserve"> </v>
      </c>
      <c r="C6818" s="477"/>
      <c r="D6818" s="526"/>
      <c r="E6818" s="529"/>
      <c r="F6818" s="529"/>
      <c r="G6818" s="530"/>
      <c r="H6818" s="530"/>
      <c r="I6818" s="532"/>
      <c r="J6818" s="531" t="e">
        <f>VLOOKUP(K6818,'[11]CONSOLIDADO PLAN DESARROLLO'!$DK$9:$DM7114,3,0)</f>
        <v>#N/A</v>
      </c>
      <c r="K6818" s="532"/>
      <c r="L6818" s="531" t="str">
        <f>IF(K6818=0,"0-0",(VLOOKUP(K6818,'[11]CONSOLIDADO PLAN DESARROLLO'!$DK$9:$DM$305,2,0)))</f>
        <v>0-0</v>
      </c>
      <c r="M6818" s="532" t="str">
        <f t="shared" si="297"/>
        <v>0-0</v>
      </c>
      <c r="N6818" s="526"/>
      <c r="O6818" s="535"/>
      <c r="AC6818" s="274"/>
    </row>
    <row r="6819" spans="1:29" x14ac:dyDescent="0.2">
      <c r="A6819" s="528"/>
      <c r="B6819" s="477" t="str">
        <f t="shared" si="296"/>
        <v xml:space="preserve"> </v>
      </c>
      <c r="C6819" s="477"/>
      <c r="D6819" s="526"/>
      <c r="E6819" s="529"/>
      <c r="F6819" s="529"/>
      <c r="G6819" s="530"/>
      <c r="H6819" s="530"/>
      <c r="I6819" s="532"/>
      <c r="J6819" s="531" t="e">
        <f>VLOOKUP(K6819,'[11]CONSOLIDADO PLAN DESARROLLO'!$DK$9:$DM7115,3,0)</f>
        <v>#N/A</v>
      </c>
      <c r="K6819" s="532"/>
      <c r="L6819" s="531" t="str">
        <f>IF(K6819=0,"0-0",(VLOOKUP(K6819,'[11]CONSOLIDADO PLAN DESARROLLO'!$DK$9:$DM$305,2,0)))</f>
        <v>0-0</v>
      </c>
      <c r="M6819" s="532" t="str">
        <f t="shared" si="297"/>
        <v>0-0</v>
      </c>
      <c r="N6819" s="526"/>
      <c r="O6819" s="535"/>
      <c r="AC6819" s="274"/>
    </row>
    <row r="6820" spans="1:29" x14ac:dyDescent="0.2">
      <c r="A6820" s="528"/>
      <c r="B6820" s="477" t="str">
        <f t="shared" si="296"/>
        <v xml:space="preserve"> </v>
      </c>
      <c r="C6820" s="477"/>
      <c r="D6820" s="526"/>
      <c r="E6820" s="529"/>
      <c r="F6820" s="529"/>
      <c r="G6820" s="530"/>
      <c r="H6820" s="530"/>
      <c r="I6820" s="532"/>
      <c r="J6820" s="531" t="e">
        <f>VLOOKUP(K6820,'[11]CONSOLIDADO PLAN DESARROLLO'!$DK$9:$DM7116,3,0)</f>
        <v>#N/A</v>
      </c>
      <c r="K6820" s="532"/>
      <c r="L6820" s="531" t="str">
        <f>IF(K6820=0,"0-0",(VLOOKUP(K6820,'[11]CONSOLIDADO PLAN DESARROLLO'!$DK$9:$DM$305,2,0)))</f>
        <v>0-0</v>
      </c>
      <c r="M6820" s="532" t="str">
        <f t="shared" si="297"/>
        <v>0-0</v>
      </c>
      <c r="N6820" s="526"/>
      <c r="O6820" s="535"/>
      <c r="AC6820" s="274"/>
    </row>
    <row r="6821" spans="1:29" x14ac:dyDescent="0.2">
      <c r="A6821" s="528"/>
      <c r="B6821" s="477" t="str">
        <f t="shared" si="296"/>
        <v xml:space="preserve"> </v>
      </c>
      <c r="C6821" s="477"/>
      <c r="D6821" s="526"/>
      <c r="E6821" s="529"/>
      <c r="F6821" s="529"/>
      <c r="G6821" s="530"/>
      <c r="H6821" s="530"/>
      <c r="I6821" s="532"/>
      <c r="J6821" s="531" t="e">
        <f>VLOOKUP(K6821,'[11]CONSOLIDADO PLAN DESARROLLO'!$DK$9:$DM7117,3,0)</f>
        <v>#N/A</v>
      </c>
      <c r="K6821" s="532"/>
      <c r="L6821" s="531" t="str">
        <f>IF(K6821=0,"0-0",(VLOOKUP(K6821,'[11]CONSOLIDADO PLAN DESARROLLO'!$DK$9:$DM$305,2,0)))</f>
        <v>0-0</v>
      </c>
      <c r="M6821" s="532" t="str">
        <f t="shared" si="297"/>
        <v>0-0</v>
      </c>
      <c r="N6821" s="526"/>
      <c r="O6821" s="535"/>
      <c r="AC6821" s="274"/>
    </row>
    <row r="6822" spans="1:29" x14ac:dyDescent="0.2">
      <c r="A6822" s="528"/>
      <c r="B6822" s="477" t="str">
        <f t="shared" si="296"/>
        <v xml:space="preserve"> </v>
      </c>
      <c r="C6822" s="477"/>
      <c r="D6822" s="526"/>
      <c r="E6822" s="529"/>
      <c r="F6822" s="529"/>
      <c r="G6822" s="530"/>
      <c r="H6822" s="530"/>
      <c r="I6822" s="532"/>
      <c r="J6822" s="531" t="e">
        <f>VLOOKUP(K6822,'[11]CONSOLIDADO PLAN DESARROLLO'!$DK$9:$DM7118,3,0)</f>
        <v>#N/A</v>
      </c>
      <c r="K6822" s="532"/>
      <c r="L6822" s="531" t="str">
        <f>IF(K6822=0,"0-0",(VLOOKUP(K6822,'[11]CONSOLIDADO PLAN DESARROLLO'!$DK$9:$DM$305,2,0)))</f>
        <v>0-0</v>
      </c>
      <c r="M6822" s="532" t="str">
        <f t="shared" si="297"/>
        <v>0-0</v>
      </c>
      <c r="N6822" s="526"/>
      <c r="O6822" s="535"/>
      <c r="AC6822" s="274"/>
    </row>
    <row r="6823" spans="1:29" x14ac:dyDescent="0.2">
      <c r="A6823" s="528"/>
      <c r="B6823" s="477" t="str">
        <f t="shared" si="296"/>
        <v xml:space="preserve"> </v>
      </c>
      <c r="C6823" s="477"/>
      <c r="D6823" s="526"/>
      <c r="E6823" s="529"/>
      <c r="F6823" s="529"/>
      <c r="G6823" s="530"/>
      <c r="H6823" s="530"/>
      <c r="I6823" s="532"/>
      <c r="J6823" s="531" t="e">
        <f>VLOOKUP(K6823,'[11]CONSOLIDADO PLAN DESARROLLO'!$DK$9:$DM7119,3,0)</f>
        <v>#N/A</v>
      </c>
      <c r="K6823" s="532"/>
      <c r="L6823" s="531" t="str">
        <f>IF(K6823=0,"0-0",(VLOOKUP(K6823,'[11]CONSOLIDADO PLAN DESARROLLO'!$DK$9:$DM$305,2,0)))</f>
        <v>0-0</v>
      </c>
      <c r="M6823" s="532" t="str">
        <f t="shared" si="297"/>
        <v>0-0</v>
      </c>
      <c r="N6823" s="526"/>
      <c r="O6823" s="535"/>
      <c r="AC6823" s="274"/>
    </row>
    <row r="6824" spans="1:29" x14ac:dyDescent="0.2">
      <c r="A6824" s="528"/>
      <c r="B6824" s="477" t="str">
        <f t="shared" si="296"/>
        <v xml:space="preserve"> </v>
      </c>
      <c r="C6824" s="477"/>
      <c r="D6824" s="526"/>
      <c r="E6824" s="529"/>
      <c r="F6824" s="529"/>
      <c r="G6824" s="530"/>
      <c r="H6824" s="530"/>
      <c r="I6824" s="532"/>
      <c r="J6824" s="531" t="e">
        <f>VLOOKUP(K6824,'[11]CONSOLIDADO PLAN DESARROLLO'!$DK$9:$DM7120,3,0)</f>
        <v>#N/A</v>
      </c>
      <c r="K6824" s="532"/>
      <c r="L6824" s="531" t="str">
        <f>IF(K6824=0,"0-0",(VLOOKUP(K6824,'[11]CONSOLIDADO PLAN DESARROLLO'!$DK$9:$DM$305,2,0)))</f>
        <v>0-0</v>
      </c>
      <c r="M6824" s="532" t="str">
        <f t="shared" si="297"/>
        <v>0-0</v>
      </c>
      <c r="N6824" s="526"/>
      <c r="O6824" s="535"/>
      <c r="AC6824" s="274"/>
    </row>
    <row r="6825" spans="1:29" x14ac:dyDescent="0.2">
      <c r="A6825" s="528"/>
      <c r="B6825" s="477" t="str">
        <f t="shared" si="296"/>
        <v xml:space="preserve"> </v>
      </c>
      <c r="C6825" s="477"/>
      <c r="D6825" s="526"/>
      <c r="E6825" s="529"/>
      <c r="F6825" s="529"/>
      <c r="G6825" s="530"/>
      <c r="H6825" s="530"/>
      <c r="I6825" s="532"/>
      <c r="J6825" s="531" t="e">
        <f>VLOOKUP(K6825,'[11]CONSOLIDADO PLAN DESARROLLO'!$DK$9:$DM7121,3,0)</f>
        <v>#N/A</v>
      </c>
      <c r="K6825" s="532"/>
      <c r="L6825" s="531" t="str">
        <f>IF(K6825=0,"0-0",(VLOOKUP(K6825,'[11]CONSOLIDADO PLAN DESARROLLO'!$DK$9:$DM$305,2,0)))</f>
        <v>0-0</v>
      </c>
      <c r="M6825" s="532" t="str">
        <f t="shared" si="297"/>
        <v>0-0</v>
      </c>
      <c r="N6825" s="526"/>
      <c r="O6825" s="535"/>
      <c r="AC6825" s="274"/>
    </row>
    <row r="6826" spans="1:29" x14ac:dyDescent="0.2">
      <c r="A6826" s="528"/>
      <c r="B6826" s="477" t="str">
        <f t="shared" si="296"/>
        <v xml:space="preserve"> </v>
      </c>
      <c r="C6826" s="477"/>
      <c r="D6826" s="526"/>
      <c r="E6826" s="529"/>
      <c r="F6826" s="529"/>
      <c r="G6826" s="530"/>
      <c r="H6826" s="530"/>
      <c r="I6826" s="532"/>
      <c r="J6826" s="531" t="e">
        <f>VLOOKUP(K6826,'[11]CONSOLIDADO PLAN DESARROLLO'!$DK$9:$DM7122,3,0)</f>
        <v>#N/A</v>
      </c>
      <c r="K6826" s="532"/>
      <c r="L6826" s="531" t="str">
        <f>IF(K6826=0,"0-0",(VLOOKUP(K6826,'[11]CONSOLIDADO PLAN DESARROLLO'!$DK$9:$DM$305,2,0)))</f>
        <v>0-0</v>
      </c>
      <c r="M6826" s="532" t="str">
        <f t="shared" si="297"/>
        <v>0-0</v>
      </c>
      <c r="N6826" s="526"/>
      <c r="O6826" s="535"/>
      <c r="AC6826" s="274"/>
    </row>
    <row r="6827" spans="1:29" x14ac:dyDescent="0.2">
      <c r="A6827" s="528"/>
      <c r="B6827" s="477" t="str">
        <f t="shared" si="296"/>
        <v xml:space="preserve"> </v>
      </c>
      <c r="C6827" s="477"/>
      <c r="D6827" s="526"/>
      <c r="E6827" s="529"/>
      <c r="F6827" s="529"/>
      <c r="G6827" s="530"/>
      <c r="H6827" s="530"/>
      <c r="I6827" s="532"/>
      <c r="J6827" s="531" t="e">
        <f>VLOOKUP(K6827,'[11]CONSOLIDADO PLAN DESARROLLO'!$DK$9:$DM7123,3,0)</f>
        <v>#N/A</v>
      </c>
      <c r="K6827" s="532"/>
      <c r="L6827" s="531" t="str">
        <f>IF(K6827=0,"0-0",(VLOOKUP(K6827,'[11]CONSOLIDADO PLAN DESARROLLO'!$DK$9:$DM$305,2,0)))</f>
        <v>0-0</v>
      </c>
      <c r="M6827" s="532" t="str">
        <f t="shared" si="297"/>
        <v>0-0</v>
      </c>
      <c r="N6827" s="526"/>
      <c r="O6827" s="535"/>
      <c r="AC6827" s="274"/>
    </row>
    <row r="6828" spans="1:29" x14ac:dyDescent="0.2">
      <c r="A6828" s="528"/>
      <c r="B6828" s="477" t="str">
        <f t="shared" si="296"/>
        <v xml:space="preserve"> </v>
      </c>
      <c r="C6828" s="477"/>
      <c r="D6828" s="526"/>
      <c r="E6828" s="529"/>
      <c r="F6828" s="529"/>
      <c r="G6828" s="530"/>
      <c r="H6828" s="530"/>
      <c r="I6828" s="532"/>
      <c r="J6828" s="531" t="e">
        <f>VLOOKUP(K6828,'[11]CONSOLIDADO PLAN DESARROLLO'!$DK$9:$DM7124,3,0)</f>
        <v>#N/A</v>
      </c>
      <c r="K6828" s="532"/>
      <c r="L6828" s="531" t="str">
        <f>IF(K6828=0,"0-0",(VLOOKUP(K6828,'[11]CONSOLIDADO PLAN DESARROLLO'!$DK$9:$DM$305,2,0)))</f>
        <v>0-0</v>
      </c>
      <c r="M6828" s="532" t="str">
        <f t="shared" si="297"/>
        <v>0-0</v>
      </c>
      <c r="N6828" s="526"/>
      <c r="O6828" s="535"/>
      <c r="AC6828" s="274"/>
    </row>
    <row r="6829" spans="1:29" x14ac:dyDescent="0.2">
      <c r="A6829" s="528"/>
      <c r="B6829" s="477" t="str">
        <f t="shared" si="296"/>
        <v xml:space="preserve"> </v>
      </c>
      <c r="C6829" s="477"/>
      <c r="D6829" s="526"/>
      <c r="E6829" s="529"/>
      <c r="F6829" s="529"/>
      <c r="G6829" s="530"/>
      <c r="H6829" s="530"/>
      <c r="I6829" s="532"/>
      <c r="J6829" s="531" t="e">
        <f>VLOOKUP(K6829,'[11]CONSOLIDADO PLAN DESARROLLO'!$DK$9:$DM7125,3,0)</f>
        <v>#N/A</v>
      </c>
      <c r="K6829" s="532"/>
      <c r="L6829" s="531" t="str">
        <f>IF(K6829=0,"0-0",(VLOOKUP(K6829,'[11]CONSOLIDADO PLAN DESARROLLO'!$DK$9:$DM$305,2,0)))</f>
        <v>0-0</v>
      </c>
      <c r="M6829" s="532" t="str">
        <f t="shared" si="297"/>
        <v>0-0</v>
      </c>
      <c r="N6829" s="526"/>
      <c r="O6829" s="535"/>
      <c r="AC6829" s="274"/>
    </row>
    <row r="6830" spans="1:29" x14ac:dyDescent="0.2">
      <c r="A6830" s="528"/>
      <c r="B6830" s="477" t="str">
        <f t="shared" si="296"/>
        <v xml:space="preserve"> </v>
      </c>
      <c r="C6830" s="477"/>
      <c r="D6830" s="526"/>
      <c r="E6830" s="529"/>
      <c r="F6830" s="529"/>
      <c r="G6830" s="530"/>
      <c r="H6830" s="530"/>
      <c r="I6830" s="532"/>
      <c r="J6830" s="531" t="e">
        <f>VLOOKUP(K6830,'[11]CONSOLIDADO PLAN DESARROLLO'!$DK$9:$DM7126,3,0)</f>
        <v>#N/A</v>
      </c>
      <c r="K6830" s="532"/>
      <c r="L6830" s="531" t="str">
        <f>IF(K6830=0,"0-0",(VLOOKUP(K6830,'[11]CONSOLIDADO PLAN DESARROLLO'!$DK$9:$DM$305,2,0)))</f>
        <v>0-0</v>
      </c>
      <c r="M6830" s="532" t="str">
        <f t="shared" si="297"/>
        <v>0-0</v>
      </c>
      <c r="N6830" s="526"/>
      <c r="O6830" s="535"/>
      <c r="AC6830" s="274"/>
    </row>
    <row r="6831" spans="1:29" x14ac:dyDescent="0.2">
      <c r="A6831" s="528"/>
      <c r="B6831" s="477" t="str">
        <f t="shared" si="296"/>
        <v xml:space="preserve"> </v>
      </c>
      <c r="C6831" s="477"/>
      <c r="D6831" s="526"/>
      <c r="E6831" s="529"/>
      <c r="F6831" s="529"/>
      <c r="G6831" s="530"/>
      <c r="H6831" s="530"/>
      <c r="I6831" s="532"/>
      <c r="J6831" s="531" t="e">
        <f>VLOOKUP(K6831,'[11]CONSOLIDADO PLAN DESARROLLO'!$DK$9:$DM7127,3,0)</f>
        <v>#N/A</v>
      </c>
      <c r="K6831" s="532"/>
      <c r="L6831" s="531" t="str">
        <f>IF(K6831=0,"0-0",(VLOOKUP(K6831,'[11]CONSOLIDADO PLAN DESARROLLO'!$DK$9:$DM$305,2,0)))</f>
        <v>0-0</v>
      </c>
      <c r="M6831" s="532" t="str">
        <f t="shared" si="297"/>
        <v>0-0</v>
      </c>
      <c r="N6831" s="526"/>
      <c r="O6831" s="535"/>
      <c r="AC6831" s="274"/>
    </row>
    <row r="6832" spans="1:29" x14ac:dyDescent="0.2">
      <c r="A6832" s="528"/>
      <c r="B6832" s="477" t="str">
        <f t="shared" si="296"/>
        <v xml:space="preserve"> </v>
      </c>
      <c r="C6832" s="477"/>
      <c r="D6832" s="526"/>
      <c r="E6832" s="529"/>
      <c r="F6832" s="529"/>
      <c r="G6832" s="530"/>
      <c r="H6832" s="530"/>
      <c r="I6832" s="532"/>
      <c r="J6832" s="531" t="e">
        <f>VLOOKUP(K6832,'[11]CONSOLIDADO PLAN DESARROLLO'!$DK$9:$DM7128,3,0)</f>
        <v>#N/A</v>
      </c>
      <c r="K6832" s="532"/>
      <c r="L6832" s="531" t="str">
        <f>IF(K6832=0,"0-0",(VLOOKUP(K6832,'[11]CONSOLIDADO PLAN DESARROLLO'!$DK$9:$DM$305,2,0)))</f>
        <v>0-0</v>
      </c>
      <c r="M6832" s="532" t="str">
        <f t="shared" si="297"/>
        <v>0-0</v>
      </c>
      <c r="N6832" s="526"/>
      <c r="O6832" s="535"/>
      <c r="AC6832" s="274"/>
    </row>
    <row r="6833" spans="1:29" x14ac:dyDescent="0.2">
      <c r="A6833" s="528"/>
      <c r="B6833" s="477" t="str">
        <f t="shared" si="296"/>
        <v xml:space="preserve"> </v>
      </c>
      <c r="C6833" s="477"/>
      <c r="D6833" s="526"/>
      <c r="E6833" s="529"/>
      <c r="F6833" s="529"/>
      <c r="G6833" s="530"/>
      <c r="H6833" s="530"/>
      <c r="I6833" s="532"/>
      <c r="J6833" s="531" t="e">
        <f>VLOOKUP(K6833,'[11]CONSOLIDADO PLAN DESARROLLO'!$DK$9:$DM7129,3,0)</f>
        <v>#N/A</v>
      </c>
      <c r="K6833" s="532"/>
      <c r="L6833" s="531" t="str">
        <f>IF(K6833=0,"0-0",(VLOOKUP(K6833,'[11]CONSOLIDADO PLAN DESARROLLO'!$DK$9:$DM$305,2,0)))</f>
        <v>0-0</v>
      </c>
      <c r="M6833" s="532" t="str">
        <f t="shared" si="297"/>
        <v>0-0</v>
      </c>
      <c r="N6833" s="526"/>
      <c r="O6833" s="535"/>
      <c r="AC6833" s="274"/>
    </row>
    <row r="6834" spans="1:29" x14ac:dyDescent="0.2">
      <c r="A6834" s="528"/>
      <c r="B6834" s="477" t="str">
        <f t="shared" si="296"/>
        <v xml:space="preserve"> </v>
      </c>
      <c r="C6834" s="477"/>
      <c r="D6834" s="526"/>
      <c r="E6834" s="529"/>
      <c r="F6834" s="529"/>
      <c r="G6834" s="530"/>
      <c r="H6834" s="530"/>
      <c r="I6834" s="532"/>
      <c r="J6834" s="531" t="e">
        <f>VLOOKUP(K6834,'[11]CONSOLIDADO PLAN DESARROLLO'!$DK$9:$DM7130,3,0)</f>
        <v>#N/A</v>
      </c>
      <c r="K6834" s="532"/>
      <c r="L6834" s="531" t="str">
        <f>IF(K6834=0,"0-0",(VLOOKUP(K6834,'[11]CONSOLIDADO PLAN DESARROLLO'!$DK$9:$DM$305,2,0)))</f>
        <v>0-0</v>
      </c>
      <c r="M6834" s="532" t="str">
        <f t="shared" si="297"/>
        <v>0-0</v>
      </c>
      <c r="N6834" s="526"/>
      <c r="O6834" s="535"/>
      <c r="AC6834" s="274"/>
    </row>
    <row r="6835" spans="1:29" x14ac:dyDescent="0.2">
      <c r="A6835" s="528"/>
      <c r="B6835" s="477" t="str">
        <f t="shared" si="296"/>
        <v xml:space="preserve"> </v>
      </c>
      <c r="C6835" s="477"/>
      <c r="D6835" s="526"/>
      <c r="E6835" s="529"/>
      <c r="F6835" s="529"/>
      <c r="G6835" s="530"/>
      <c r="H6835" s="530"/>
      <c r="I6835" s="532"/>
      <c r="J6835" s="531" t="e">
        <f>VLOOKUP(K6835,'[11]CONSOLIDADO PLAN DESARROLLO'!$DK$9:$DM7131,3,0)</f>
        <v>#N/A</v>
      </c>
      <c r="K6835" s="532"/>
      <c r="L6835" s="531" t="str">
        <f>IF(K6835=0,"0-0",(VLOOKUP(K6835,'[11]CONSOLIDADO PLAN DESARROLLO'!$DK$9:$DM$305,2,0)))</f>
        <v>0-0</v>
      </c>
      <c r="M6835" s="532" t="str">
        <f t="shared" si="297"/>
        <v>0-0</v>
      </c>
      <c r="N6835" s="526"/>
      <c r="O6835" s="535"/>
      <c r="AC6835" s="274"/>
    </row>
    <row r="6836" spans="1:29" x14ac:dyDescent="0.2">
      <c r="A6836" s="528"/>
      <c r="B6836" s="477" t="str">
        <f t="shared" si="296"/>
        <v xml:space="preserve"> </v>
      </c>
      <c r="C6836" s="477"/>
      <c r="D6836" s="526"/>
      <c r="E6836" s="529"/>
      <c r="F6836" s="529"/>
      <c r="G6836" s="530"/>
      <c r="H6836" s="530"/>
      <c r="I6836" s="532"/>
      <c r="J6836" s="531" t="e">
        <f>VLOOKUP(K6836,'[11]CONSOLIDADO PLAN DESARROLLO'!$DK$9:$DM7132,3,0)</f>
        <v>#N/A</v>
      </c>
      <c r="K6836" s="532"/>
      <c r="L6836" s="531" t="str">
        <f>IF(K6836=0,"0-0",(VLOOKUP(K6836,'[11]CONSOLIDADO PLAN DESARROLLO'!$DK$9:$DM$305,2,0)))</f>
        <v>0-0</v>
      </c>
      <c r="M6836" s="532" t="str">
        <f t="shared" si="297"/>
        <v>0-0</v>
      </c>
      <c r="N6836" s="526"/>
      <c r="O6836" s="535"/>
      <c r="AC6836" s="274"/>
    </row>
    <row r="6837" spans="1:29" x14ac:dyDescent="0.2">
      <c r="A6837" s="528"/>
      <c r="B6837" s="477" t="str">
        <f t="shared" si="296"/>
        <v xml:space="preserve"> </v>
      </c>
      <c r="C6837" s="477"/>
      <c r="D6837" s="526"/>
      <c r="E6837" s="529"/>
      <c r="F6837" s="529"/>
      <c r="G6837" s="530"/>
      <c r="H6837" s="530"/>
      <c r="I6837" s="532"/>
      <c r="J6837" s="531" t="e">
        <f>VLOOKUP(K6837,'[11]CONSOLIDADO PLAN DESARROLLO'!$DK$9:$DM7133,3,0)</f>
        <v>#N/A</v>
      </c>
      <c r="K6837" s="532"/>
      <c r="L6837" s="531" t="str">
        <f>IF(K6837=0,"0-0",(VLOOKUP(K6837,'[11]CONSOLIDADO PLAN DESARROLLO'!$DK$9:$DM$305,2,0)))</f>
        <v>0-0</v>
      </c>
      <c r="M6837" s="532" t="str">
        <f t="shared" si="297"/>
        <v>0-0</v>
      </c>
      <c r="N6837" s="526"/>
      <c r="O6837" s="535"/>
      <c r="AC6837" s="274"/>
    </row>
    <row r="6838" spans="1:29" x14ac:dyDescent="0.2">
      <c r="A6838" s="528"/>
      <c r="B6838" s="477" t="str">
        <f t="shared" si="296"/>
        <v xml:space="preserve"> </v>
      </c>
      <c r="C6838" s="477"/>
      <c r="D6838" s="526"/>
      <c r="E6838" s="529"/>
      <c r="F6838" s="529"/>
      <c r="G6838" s="530"/>
      <c r="H6838" s="530"/>
      <c r="I6838" s="532"/>
      <c r="J6838" s="531" t="e">
        <f>VLOOKUP(K6838,'[11]CONSOLIDADO PLAN DESARROLLO'!$DK$9:$DM7134,3,0)</f>
        <v>#N/A</v>
      </c>
      <c r="K6838" s="532"/>
      <c r="L6838" s="531" t="str">
        <f>IF(K6838=0,"0-0",(VLOOKUP(K6838,'[11]CONSOLIDADO PLAN DESARROLLO'!$DK$9:$DM$305,2,0)))</f>
        <v>0-0</v>
      </c>
      <c r="M6838" s="532" t="str">
        <f t="shared" si="297"/>
        <v>0-0</v>
      </c>
      <c r="N6838" s="526"/>
      <c r="O6838" s="535"/>
      <c r="AC6838" s="274"/>
    </row>
    <row r="6839" spans="1:29" x14ac:dyDescent="0.2">
      <c r="A6839" s="528"/>
      <c r="B6839" s="477" t="str">
        <f t="shared" si="296"/>
        <v xml:space="preserve"> </v>
      </c>
      <c r="C6839" s="477"/>
      <c r="D6839" s="526"/>
      <c r="E6839" s="529"/>
      <c r="F6839" s="529"/>
      <c r="G6839" s="530"/>
      <c r="H6839" s="530"/>
      <c r="I6839" s="532"/>
      <c r="J6839" s="531" t="e">
        <f>VLOOKUP(K6839,'[11]CONSOLIDADO PLAN DESARROLLO'!$DK$9:$DM7135,3,0)</f>
        <v>#N/A</v>
      </c>
      <c r="K6839" s="532"/>
      <c r="L6839" s="531" t="str">
        <f>IF(K6839=0,"0-0",(VLOOKUP(K6839,'[11]CONSOLIDADO PLAN DESARROLLO'!$DK$9:$DM$305,2,0)))</f>
        <v>0-0</v>
      </c>
      <c r="M6839" s="532" t="str">
        <f t="shared" si="297"/>
        <v>0-0</v>
      </c>
      <c r="N6839" s="526"/>
      <c r="O6839" s="535"/>
      <c r="AC6839" s="274"/>
    </row>
    <row r="6840" spans="1:29" x14ac:dyDescent="0.2">
      <c r="A6840" s="528"/>
      <c r="B6840" s="477" t="str">
        <f t="shared" si="296"/>
        <v xml:space="preserve"> </v>
      </c>
      <c r="C6840" s="477"/>
      <c r="D6840" s="526"/>
      <c r="E6840" s="529"/>
      <c r="F6840" s="529"/>
      <c r="G6840" s="530"/>
      <c r="H6840" s="530"/>
      <c r="I6840" s="532"/>
      <c r="J6840" s="531" t="e">
        <f>VLOOKUP(K6840,'[11]CONSOLIDADO PLAN DESARROLLO'!$DK$9:$DM7136,3,0)</f>
        <v>#N/A</v>
      </c>
      <c r="K6840" s="532"/>
      <c r="L6840" s="531" t="str">
        <f>IF(K6840=0,"0-0",(VLOOKUP(K6840,'[11]CONSOLIDADO PLAN DESARROLLO'!$DK$9:$DM$305,2,0)))</f>
        <v>0-0</v>
      </c>
      <c r="M6840" s="532" t="str">
        <f t="shared" si="297"/>
        <v>0-0</v>
      </c>
      <c r="N6840" s="526"/>
      <c r="O6840" s="535"/>
      <c r="AC6840" s="274"/>
    </row>
    <row r="6841" spans="1:29" x14ac:dyDescent="0.2">
      <c r="A6841" s="528"/>
      <c r="B6841" s="477" t="str">
        <f t="shared" si="296"/>
        <v xml:space="preserve"> </v>
      </c>
      <c r="C6841" s="477"/>
      <c r="D6841" s="526"/>
      <c r="E6841" s="529"/>
      <c r="F6841" s="529"/>
      <c r="G6841" s="530"/>
      <c r="H6841" s="530"/>
      <c r="I6841" s="532"/>
      <c r="J6841" s="531" t="e">
        <f>VLOOKUP(K6841,'[11]CONSOLIDADO PLAN DESARROLLO'!$DK$9:$DM7137,3,0)</f>
        <v>#N/A</v>
      </c>
      <c r="K6841" s="532"/>
      <c r="L6841" s="531" t="str">
        <f>IF(K6841=0,"0-0",(VLOOKUP(K6841,'[11]CONSOLIDADO PLAN DESARROLLO'!$DK$9:$DM$305,2,0)))</f>
        <v>0-0</v>
      </c>
      <c r="M6841" s="532" t="str">
        <f t="shared" si="297"/>
        <v>0-0</v>
      </c>
      <c r="N6841" s="526"/>
      <c r="O6841" s="535"/>
      <c r="AC6841" s="274"/>
    </row>
    <row r="6842" spans="1:29" x14ac:dyDescent="0.2">
      <c r="A6842" s="528"/>
      <c r="B6842" s="477" t="str">
        <f t="shared" si="296"/>
        <v xml:space="preserve"> </v>
      </c>
      <c r="C6842" s="477"/>
      <c r="D6842" s="526"/>
      <c r="E6842" s="529"/>
      <c r="F6842" s="529"/>
      <c r="G6842" s="530"/>
      <c r="H6842" s="530"/>
      <c r="I6842" s="532"/>
      <c r="J6842" s="531" t="e">
        <f>VLOOKUP(K6842,'[11]CONSOLIDADO PLAN DESARROLLO'!$DK$9:$DM7138,3,0)</f>
        <v>#N/A</v>
      </c>
      <c r="K6842" s="532"/>
      <c r="L6842" s="531" t="str">
        <f>IF(K6842=0,"0-0",(VLOOKUP(K6842,'[11]CONSOLIDADO PLAN DESARROLLO'!$DK$9:$DM$305,2,0)))</f>
        <v>0-0</v>
      </c>
      <c r="M6842" s="532" t="str">
        <f t="shared" si="297"/>
        <v>0-0</v>
      </c>
      <c r="N6842" s="526"/>
      <c r="O6842" s="535"/>
      <c r="AC6842" s="274"/>
    </row>
    <row r="6843" spans="1:29" x14ac:dyDescent="0.2">
      <c r="A6843" s="528"/>
      <c r="B6843" s="477" t="str">
        <f t="shared" si="296"/>
        <v xml:space="preserve"> </v>
      </c>
      <c r="C6843" s="477"/>
      <c r="D6843" s="526"/>
      <c r="E6843" s="529"/>
      <c r="F6843" s="529"/>
      <c r="G6843" s="530"/>
      <c r="H6843" s="530"/>
      <c r="I6843" s="532"/>
      <c r="J6843" s="531" t="e">
        <f>VLOOKUP(K6843,'[11]CONSOLIDADO PLAN DESARROLLO'!$DK$9:$DM7139,3,0)</f>
        <v>#N/A</v>
      </c>
      <c r="K6843" s="532"/>
      <c r="L6843" s="531" t="str">
        <f>IF(K6843=0,"0-0",(VLOOKUP(K6843,'[11]CONSOLIDADO PLAN DESARROLLO'!$DK$9:$DM$305,2,0)))</f>
        <v>0-0</v>
      </c>
      <c r="M6843" s="532" t="str">
        <f t="shared" si="297"/>
        <v>0-0</v>
      </c>
      <c r="N6843" s="526"/>
      <c r="O6843" s="535"/>
      <c r="AC6843" s="274"/>
    </row>
    <row r="6844" spans="1:29" x14ac:dyDescent="0.2">
      <c r="A6844" s="528"/>
      <c r="B6844" s="477" t="str">
        <f t="shared" si="296"/>
        <v xml:space="preserve"> </v>
      </c>
      <c r="C6844" s="477"/>
      <c r="D6844" s="526"/>
      <c r="E6844" s="529"/>
      <c r="F6844" s="529"/>
      <c r="G6844" s="530"/>
      <c r="H6844" s="530"/>
      <c r="I6844" s="532"/>
      <c r="J6844" s="531" t="e">
        <f>VLOOKUP(K6844,'[11]CONSOLIDADO PLAN DESARROLLO'!$DK$9:$DM7140,3,0)</f>
        <v>#N/A</v>
      </c>
      <c r="K6844" s="532"/>
      <c r="L6844" s="531" t="str">
        <f>IF(K6844=0,"0-0",(VLOOKUP(K6844,'[11]CONSOLIDADO PLAN DESARROLLO'!$DK$9:$DM$305,2,0)))</f>
        <v>0-0</v>
      </c>
      <c r="M6844" s="532" t="str">
        <f t="shared" si="297"/>
        <v>0-0</v>
      </c>
      <c r="N6844" s="526"/>
      <c r="O6844" s="535"/>
      <c r="AC6844" s="274"/>
    </row>
    <row r="6845" spans="1:29" x14ac:dyDescent="0.2">
      <c r="A6845" s="528"/>
      <c r="B6845" s="477" t="str">
        <f t="shared" si="296"/>
        <v xml:space="preserve"> </v>
      </c>
      <c r="C6845" s="477"/>
      <c r="D6845" s="526"/>
      <c r="E6845" s="529"/>
      <c r="F6845" s="529"/>
      <c r="G6845" s="530"/>
      <c r="H6845" s="530"/>
      <c r="I6845" s="532"/>
      <c r="J6845" s="531" t="e">
        <f>VLOOKUP(K6845,'[11]CONSOLIDADO PLAN DESARROLLO'!$DK$9:$DM7141,3,0)</f>
        <v>#N/A</v>
      </c>
      <c r="K6845" s="532"/>
      <c r="L6845" s="531" t="str">
        <f>IF(K6845=0,"0-0",(VLOOKUP(K6845,'[11]CONSOLIDADO PLAN DESARROLLO'!$DK$9:$DM$305,2,0)))</f>
        <v>0-0</v>
      </c>
      <c r="M6845" s="532" t="str">
        <f t="shared" si="297"/>
        <v>0-0</v>
      </c>
      <c r="N6845" s="526"/>
      <c r="O6845" s="535"/>
      <c r="AC6845" s="274"/>
    </row>
    <row r="6846" spans="1:29" x14ac:dyDescent="0.2">
      <c r="A6846" s="528"/>
      <c r="B6846" s="477" t="str">
        <f t="shared" si="296"/>
        <v xml:space="preserve"> </v>
      </c>
      <c r="C6846" s="477"/>
      <c r="D6846" s="526"/>
      <c r="E6846" s="529"/>
      <c r="F6846" s="529"/>
      <c r="G6846" s="530"/>
      <c r="H6846" s="530"/>
      <c r="I6846" s="532"/>
      <c r="J6846" s="531" t="e">
        <f>VLOOKUP(K6846,'[11]CONSOLIDADO PLAN DESARROLLO'!$DK$9:$DM7142,3,0)</f>
        <v>#N/A</v>
      </c>
      <c r="K6846" s="532"/>
      <c r="L6846" s="531" t="str">
        <f>IF(K6846=0,"0-0",(VLOOKUP(K6846,'[11]CONSOLIDADO PLAN DESARROLLO'!$DK$9:$DM$305,2,0)))</f>
        <v>0-0</v>
      </c>
      <c r="M6846" s="532" t="str">
        <f t="shared" si="297"/>
        <v>0-0</v>
      </c>
      <c r="N6846" s="526"/>
      <c r="O6846" s="535"/>
      <c r="AC6846" s="274"/>
    </row>
    <row r="6847" spans="1:29" x14ac:dyDescent="0.2">
      <c r="A6847" s="528"/>
      <c r="B6847" s="477" t="str">
        <f t="shared" si="296"/>
        <v xml:space="preserve"> </v>
      </c>
      <c r="C6847" s="477"/>
      <c r="D6847" s="526"/>
      <c r="E6847" s="529"/>
      <c r="F6847" s="529"/>
      <c r="G6847" s="530"/>
      <c r="H6847" s="530"/>
      <c r="I6847" s="532"/>
      <c r="J6847" s="531" t="e">
        <f>VLOOKUP(K6847,'[11]CONSOLIDADO PLAN DESARROLLO'!$DK$9:$DM7143,3,0)</f>
        <v>#N/A</v>
      </c>
      <c r="K6847" s="532"/>
      <c r="L6847" s="531" t="str">
        <f>IF(K6847=0,"0-0",(VLOOKUP(K6847,'[11]CONSOLIDADO PLAN DESARROLLO'!$DK$9:$DM$305,2,0)))</f>
        <v>0-0</v>
      </c>
      <c r="M6847" s="532" t="str">
        <f t="shared" si="297"/>
        <v>0-0</v>
      </c>
      <c r="N6847" s="526"/>
      <c r="O6847" s="535"/>
      <c r="AC6847" s="274"/>
    </row>
    <row r="6848" spans="1:29" x14ac:dyDescent="0.2">
      <c r="A6848" s="528"/>
      <c r="B6848" s="477" t="str">
        <f t="shared" si="296"/>
        <v xml:space="preserve"> </v>
      </c>
      <c r="C6848" s="477"/>
      <c r="D6848" s="526"/>
      <c r="E6848" s="529"/>
      <c r="F6848" s="529"/>
      <c r="G6848" s="530"/>
      <c r="H6848" s="530"/>
      <c r="I6848" s="532"/>
      <c r="J6848" s="531" t="e">
        <f>VLOOKUP(K6848,'[11]CONSOLIDADO PLAN DESARROLLO'!$DK$9:$DM7144,3,0)</f>
        <v>#N/A</v>
      </c>
      <c r="K6848" s="532"/>
      <c r="L6848" s="531" t="str">
        <f>IF(K6848=0,"0-0",(VLOOKUP(K6848,'[11]CONSOLIDADO PLAN DESARROLLO'!$DK$9:$DM$305,2,0)))</f>
        <v>0-0</v>
      </c>
      <c r="M6848" s="532" t="str">
        <f t="shared" si="297"/>
        <v>0-0</v>
      </c>
      <c r="N6848" s="526"/>
      <c r="O6848" s="535"/>
      <c r="AC6848" s="274"/>
    </row>
    <row r="6849" spans="1:29" x14ac:dyDescent="0.2">
      <c r="A6849" s="528"/>
      <c r="B6849" s="477" t="str">
        <f t="shared" si="296"/>
        <v xml:space="preserve"> </v>
      </c>
      <c r="C6849" s="477"/>
      <c r="D6849" s="526"/>
      <c r="E6849" s="529"/>
      <c r="F6849" s="529"/>
      <c r="G6849" s="530"/>
      <c r="H6849" s="530"/>
      <c r="I6849" s="532"/>
      <c r="J6849" s="531" t="e">
        <f>VLOOKUP(K6849,'[11]CONSOLIDADO PLAN DESARROLLO'!$DK$9:$DM7145,3,0)</f>
        <v>#N/A</v>
      </c>
      <c r="K6849" s="532"/>
      <c r="L6849" s="531" t="str">
        <f>IF(K6849=0,"0-0",(VLOOKUP(K6849,'[11]CONSOLIDADO PLAN DESARROLLO'!$DK$9:$DM$305,2,0)))</f>
        <v>0-0</v>
      </c>
      <c r="M6849" s="532" t="str">
        <f t="shared" si="297"/>
        <v>0-0</v>
      </c>
      <c r="N6849" s="526"/>
      <c r="O6849" s="535"/>
      <c r="AC6849" s="274"/>
    </row>
    <row r="6850" spans="1:29" x14ac:dyDescent="0.2">
      <c r="A6850" s="528"/>
      <c r="B6850" s="477" t="str">
        <f t="shared" si="296"/>
        <v xml:space="preserve"> </v>
      </c>
      <c r="C6850" s="477"/>
      <c r="D6850" s="526"/>
      <c r="E6850" s="529"/>
      <c r="F6850" s="529"/>
      <c r="G6850" s="530"/>
      <c r="H6850" s="530"/>
      <c r="I6850" s="532"/>
      <c r="J6850" s="531" t="e">
        <f>VLOOKUP(K6850,'[11]CONSOLIDADO PLAN DESARROLLO'!$DK$9:$DM7146,3,0)</f>
        <v>#N/A</v>
      </c>
      <c r="K6850" s="532"/>
      <c r="L6850" s="531" t="str">
        <f>IF(K6850=0,"0-0",(VLOOKUP(K6850,'[11]CONSOLIDADO PLAN DESARROLLO'!$DK$9:$DM$305,2,0)))</f>
        <v>0-0</v>
      </c>
      <c r="M6850" s="532" t="str">
        <f t="shared" si="297"/>
        <v>0-0</v>
      </c>
      <c r="N6850" s="526"/>
      <c r="O6850" s="535"/>
      <c r="AC6850" s="274"/>
    </row>
    <row r="6851" spans="1:29" x14ac:dyDescent="0.2">
      <c r="A6851" s="528"/>
      <c r="B6851" s="477" t="str">
        <f t="shared" ref="B6851:B6914" si="298">+CONCATENATE(C6851," ",(LEFT(I6851,(3))))</f>
        <v xml:space="preserve"> </v>
      </c>
      <c r="C6851" s="477"/>
      <c r="D6851" s="526"/>
      <c r="E6851" s="529"/>
      <c r="F6851" s="529"/>
      <c r="G6851" s="530"/>
      <c r="H6851" s="530"/>
      <c r="I6851" s="532"/>
      <c r="J6851" s="531" t="e">
        <f>VLOOKUP(K6851,'[11]CONSOLIDADO PLAN DESARROLLO'!$DK$9:$DM7147,3,0)</f>
        <v>#N/A</v>
      </c>
      <c r="K6851" s="532"/>
      <c r="L6851" s="531" t="str">
        <f>IF(K6851=0,"0-0",(VLOOKUP(K6851,'[11]CONSOLIDADO PLAN DESARROLLO'!$DK$9:$DM$305,2,0)))</f>
        <v>0-0</v>
      </c>
      <c r="M6851" s="532" t="str">
        <f t="shared" ref="M6851:M6914" si="299">IF(I6851=0,"0-0",(VLOOKUP(I6851,$Q$2:$V$191,$P$1,0)))</f>
        <v>0-0</v>
      </c>
      <c r="N6851" s="526"/>
      <c r="O6851" s="535"/>
      <c r="AC6851" s="274"/>
    </row>
    <row r="6852" spans="1:29" x14ac:dyDescent="0.2">
      <c r="A6852" s="528"/>
      <c r="B6852" s="477" t="str">
        <f t="shared" si="298"/>
        <v xml:space="preserve"> </v>
      </c>
      <c r="C6852" s="477"/>
      <c r="D6852" s="526"/>
      <c r="E6852" s="529"/>
      <c r="F6852" s="529"/>
      <c r="G6852" s="530"/>
      <c r="H6852" s="530"/>
      <c r="I6852" s="532"/>
      <c r="J6852" s="531" t="e">
        <f>VLOOKUP(K6852,'[11]CONSOLIDADO PLAN DESARROLLO'!$DK$9:$DM7148,3,0)</f>
        <v>#N/A</v>
      </c>
      <c r="K6852" s="532"/>
      <c r="L6852" s="531" t="str">
        <f>IF(K6852=0,"0-0",(VLOOKUP(K6852,'[11]CONSOLIDADO PLAN DESARROLLO'!$DK$9:$DM$305,2,0)))</f>
        <v>0-0</v>
      </c>
      <c r="M6852" s="532" t="str">
        <f t="shared" si="299"/>
        <v>0-0</v>
      </c>
      <c r="N6852" s="526"/>
      <c r="O6852" s="535"/>
      <c r="AC6852" s="274"/>
    </row>
    <row r="6853" spans="1:29" x14ac:dyDescent="0.2">
      <c r="A6853" s="528"/>
      <c r="B6853" s="477" t="str">
        <f t="shared" si="298"/>
        <v xml:space="preserve"> </v>
      </c>
      <c r="C6853" s="477"/>
      <c r="D6853" s="526"/>
      <c r="E6853" s="529"/>
      <c r="F6853" s="529"/>
      <c r="G6853" s="530"/>
      <c r="H6853" s="530"/>
      <c r="I6853" s="532"/>
      <c r="J6853" s="531" t="e">
        <f>VLOOKUP(K6853,'[11]CONSOLIDADO PLAN DESARROLLO'!$DK$9:$DM7149,3,0)</f>
        <v>#N/A</v>
      </c>
      <c r="K6853" s="532"/>
      <c r="L6853" s="531" t="str">
        <f>IF(K6853=0,"0-0",(VLOOKUP(K6853,'[11]CONSOLIDADO PLAN DESARROLLO'!$DK$9:$DM$305,2,0)))</f>
        <v>0-0</v>
      </c>
      <c r="M6853" s="532" t="str">
        <f t="shared" si="299"/>
        <v>0-0</v>
      </c>
      <c r="N6853" s="526"/>
      <c r="O6853" s="535"/>
      <c r="AC6853" s="274"/>
    </row>
    <row r="6854" spans="1:29" x14ac:dyDescent="0.2">
      <c r="A6854" s="528"/>
      <c r="B6854" s="477" t="str">
        <f t="shared" si="298"/>
        <v xml:space="preserve"> </v>
      </c>
      <c r="C6854" s="477"/>
      <c r="D6854" s="526"/>
      <c r="E6854" s="529"/>
      <c r="F6854" s="529"/>
      <c r="G6854" s="530"/>
      <c r="H6854" s="530"/>
      <c r="I6854" s="532"/>
      <c r="J6854" s="531" t="e">
        <f>VLOOKUP(K6854,'[11]CONSOLIDADO PLAN DESARROLLO'!$DK$9:$DM7150,3,0)</f>
        <v>#N/A</v>
      </c>
      <c r="K6854" s="532"/>
      <c r="L6854" s="531" t="str">
        <f>IF(K6854=0,"0-0",(VLOOKUP(K6854,'[11]CONSOLIDADO PLAN DESARROLLO'!$DK$9:$DM$305,2,0)))</f>
        <v>0-0</v>
      </c>
      <c r="M6854" s="532" t="str">
        <f t="shared" si="299"/>
        <v>0-0</v>
      </c>
      <c r="N6854" s="526"/>
      <c r="O6854" s="535"/>
      <c r="AC6854" s="274"/>
    </row>
    <row r="6855" spans="1:29" x14ac:dyDescent="0.2">
      <c r="A6855" s="528"/>
      <c r="B6855" s="477" t="str">
        <f t="shared" si="298"/>
        <v xml:space="preserve"> </v>
      </c>
      <c r="C6855" s="477"/>
      <c r="D6855" s="526"/>
      <c r="E6855" s="529"/>
      <c r="F6855" s="529"/>
      <c r="G6855" s="530"/>
      <c r="H6855" s="530"/>
      <c r="I6855" s="532"/>
      <c r="J6855" s="531" t="e">
        <f>VLOOKUP(K6855,'[11]CONSOLIDADO PLAN DESARROLLO'!$DK$9:$DM7151,3,0)</f>
        <v>#N/A</v>
      </c>
      <c r="K6855" s="532"/>
      <c r="L6855" s="531" t="str">
        <f>IF(K6855=0,"0-0",(VLOOKUP(K6855,'[11]CONSOLIDADO PLAN DESARROLLO'!$DK$9:$DM$305,2,0)))</f>
        <v>0-0</v>
      </c>
      <c r="M6855" s="532" t="str">
        <f t="shared" si="299"/>
        <v>0-0</v>
      </c>
      <c r="N6855" s="526"/>
      <c r="O6855" s="535"/>
      <c r="AC6855" s="274"/>
    </row>
    <row r="6856" spans="1:29" x14ac:dyDescent="0.2">
      <c r="A6856" s="528"/>
      <c r="B6856" s="477" t="str">
        <f t="shared" si="298"/>
        <v xml:space="preserve"> </v>
      </c>
      <c r="C6856" s="477"/>
      <c r="D6856" s="526"/>
      <c r="E6856" s="529"/>
      <c r="F6856" s="529"/>
      <c r="G6856" s="530"/>
      <c r="H6856" s="530"/>
      <c r="I6856" s="532"/>
      <c r="J6856" s="531" t="e">
        <f>VLOOKUP(K6856,'[11]CONSOLIDADO PLAN DESARROLLO'!$DK$9:$DM7152,3,0)</f>
        <v>#N/A</v>
      </c>
      <c r="K6856" s="532"/>
      <c r="L6856" s="531" t="str">
        <f>IF(K6856=0,"0-0",(VLOOKUP(K6856,'[11]CONSOLIDADO PLAN DESARROLLO'!$DK$9:$DM$305,2,0)))</f>
        <v>0-0</v>
      </c>
      <c r="M6856" s="532" t="str">
        <f t="shared" si="299"/>
        <v>0-0</v>
      </c>
      <c r="N6856" s="526"/>
      <c r="O6856" s="535"/>
      <c r="AC6856" s="274"/>
    </row>
    <row r="6857" spans="1:29" x14ac:dyDescent="0.2">
      <c r="A6857" s="528"/>
      <c r="B6857" s="477" t="str">
        <f t="shared" si="298"/>
        <v xml:space="preserve"> </v>
      </c>
      <c r="C6857" s="477"/>
      <c r="D6857" s="526"/>
      <c r="E6857" s="529"/>
      <c r="F6857" s="529"/>
      <c r="G6857" s="530"/>
      <c r="H6857" s="530"/>
      <c r="I6857" s="532"/>
      <c r="J6857" s="531" t="e">
        <f>VLOOKUP(K6857,'[11]CONSOLIDADO PLAN DESARROLLO'!$DK$9:$DM7153,3,0)</f>
        <v>#N/A</v>
      </c>
      <c r="K6857" s="532"/>
      <c r="L6857" s="531" t="str">
        <f>IF(K6857=0,"0-0",(VLOOKUP(K6857,'[11]CONSOLIDADO PLAN DESARROLLO'!$DK$9:$DM$305,2,0)))</f>
        <v>0-0</v>
      </c>
      <c r="M6857" s="532" t="str">
        <f t="shared" si="299"/>
        <v>0-0</v>
      </c>
      <c r="N6857" s="526"/>
      <c r="O6857" s="535"/>
      <c r="AC6857" s="274"/>
    </row>
    <row r="6858" spans="1:29" x14ac:dyDescent="0.2">
      <c r="A6858" s="528"/>
      <c r="B6858" s="477" t="str">
        <f t="shared" si="298"/>
        <v xml:space="preserve"> </v>
      </c>
      <c r="C6858" s="477"/>
      <c r="D6858" s="526"/>
      <c r="E6858" s="529"/>
      <c r="F6858" s="529"/>
      <c r="G6858" s="530"/>
      <c r="H6858" s="530"/>
      <c r="I6858" s="532"/>
      <c r="J6858" s="531" t="e">
        <f>VLOOKUP(K6858,'[11]CONSOLIDADO PLAN DESARROLLO'!$DK$9:$DM7154,3,0)</f>
        <v>#N/A</v>
      </c>
      <c r="K6858" s="532"/>
      <c r="L6858" s="531" t="str">
        <f>IF(K6858=0,"0-0",(VLOOKUP(K6858,'[11]CONSOLIDADO PLAN DESARROLLO'!$DK$9:$DM$305,2,0)))</f>
        <v>0-0</v>
      </c>
      <c r="M6858" s="532" t="str">
        <f t="shared" si="299"/>
        <v>0-0</v>
      </c>
      <c r="N6858" s="526"/>
      <c r="O6858" s="535"/>
      <c r="AC6858" s="274"/>
    </row>
    <row r="6859" spans="1:29" x14ac:dyDescent="0.2">
      <c r="A6859" s="528"/>
      <c r="B6859" s="477" t="str">
        <f t="shared" si="298"/>
        <v xml:space="preserve"> </v>
      </c>
      <c r="C6859" s="477"/>
      <c r="D6859" s="526"/>
      <c r="E6859" s="529"/>
      <c r="F6859" s="529"/>
      <c r="G6859" s="530"/>
      <c r="H6859" s="530"/>
      <c r="I6859" s="532"/>
      <c r="J6859" s="531" t="e">
        <f>VLOOKUP(K6859,'[11]CONSOLIDADO PLAN DESARROLLO'!$DK$9:$DM7155,3,0)</f>
        <v>#N/A</v>
      </c>
      <c r="K6859" s="532"/>
      <c r="L6859" s="531" t="str">
        <f>IF(K6859=0,"0-0",(VLOOKUP(K6859,'[11]CONSOLIDADO PLAN DESARROLLO'!$DK$9:$DM$305,2,0)))</f>
        <v>0-0</v>
      </c>
      <c r="M6859" s="532" t="str">
        <f t="shared" si="299"/>
        <v>0-0</v>
      </c>
      <c r="N6859" s="526"/>
      <c r="O6859" s="535"/>
      <c r="AC6859" s="274"/>
    </row>
    <row r="6860" spans="1:29" x14ac:dyDescent="0.2">
      <c r="A6860" s="528"/>
      <c r="B6860" s="477" t="str">
        <f t="shared" si="298"/>
        <v xml:space="preserve"> </v>
      </c>
      <c r="C6860" s="477"/>
      <c r="D6860" s="526"/>
      <c r="E6860" s="529"/>
      <c r="F6860" s="529"/>
      <c r="G6860" s="530"/>
      <c r="H6860" s="530"/>
      <c r="I6860" s="532"/>
      <c r="J6860" s="531" t="e">
        <f>VLOOKUP(K6860,'[11]CONSOLIDADO PLAN DESARROLLO'!$DK$9:$DM7156,3,0)</f>
        <v>#N/A</v>
      </c>
      <c r="K6860" s="532"/>
      <c r="L6860" s="531" t="str">
        <f>IF(K6860=0,"0-0",(VLOOKUP(K6860,'[11]CONSOLIDADO PLAN DESARROLLO'!$DK$9:$DM$305,2,0)))</f>
        <v>0-0</v>
      </c>
      <c r="M6860" s="532" t="str">
        <f t="shared" si="299"/>
        <v>0-0</v>
      </c>
      <c r="N6860" s="526"/>
      <c r="O6860" s="535"/>
      <c r="AC6860" s="274"/>
    </row>
    <row r="6861" spans="1:29" x14ac:dyDescent="0.2">
      <c r="A6861" s="528"/>
      <c r="B6861" s="477" t="str">
        <f t="shared" si="298"/>
        <v xml:space="preserve"> </v>
      </c>
      <c r="C6861" s="477"/>
      <c r="D6861" s="526"/>
      <c r="E6861" s="529"/>
      <c r="F6861" s="529"/>
      <c r="G6861" s="530"/>
      <c r="H6861" s="530"/>
      <c r="I6861" s="532"/>
      <c r="J6861" s="531" t="e">
        <f>VLOOKUP(K6861,'[11]CONSOLIDADO PLAN DESARROLLO'!$DK$9:$DM7157,3,0)</f>
        <v>#N/A</v>
      </c>
      <c r="K6861" s="532"/>
      <c r="L6861" s="531" t="str">
        <f>IF(K6861=0,"0-0",(VLOOKUP(K6861,'[11]CONSOLIDADO PLAN DESARROLLO'!$DK$9:$DM$305,2,0)))</f>
        <v>0-0</v>
      </c>
      <c r="M6861" s="532" t="str">
        <f t="shared" si="299"/>
        <v>0-0</v>
      </c>
      <c r="N6861" s="526"/>
      <c r="O6861" s="535"/>
      <c r="AC6861" s="274"/>
    </row>
    <row r="6862" spans="1:29" x14ac:dyDescent="0.2">
      <c r="A6862" s="528"/>
      <c r="B6862" s="477" t="str">
        <f t="shared" si="298"/>
        <v xml:space="preserve"> </v>
      </c>
      <c r="C6862" s="477"/>
      <c r="D6862" s="526"/>
      <c r="E6862" s="529"/>
      <c r="F6862" s="529"/>
      <c r="G6862" s="530"/>
      <c r="H6862" s="530"/>
      <c r="I6862" s="532"/>
      <c r="J6862" s="531" t="e">
        <f>VLOOKUP(K6862,'[11]CONSOLIDADO PLAN DESARROLLO'!$DK$9:$DM7158,3,0)</f>
        <v>#N/A</v>
      </c>
      <c r="K6862" s="532"/>
      <c r="L6862" s="531" t="str">
        <f>IF(K6862=0,"0-0",(VLOOKUP(K6862,'[11]CONSOLIDADO PLAN DESARROLLO'!$DK$9:$DM$305,2,0)))</f>
        <v>0-0</v>
      </c>
      <c r="M6862" s="532" t="str">
        <f t="shared" si="299"/>
        <v>0-0</v>
      </c>
      <c r="N6862" s="526"/>
      <c r="O6862" s="535"/>
      <c r="AC6862" s="274"/>
    </row>
    <row r="6863" spans="1:29" x14ac:dyDescent="0.2">
      <c r="A6863" s="528"/>
      <c r="B6863" s="477" t="str">
        <f t="shared" si="298"/>
        <v xml:space="preserve"> </v>
      </c>
      <c r="C6863" s="477"/>
      <c r="D6863" s="526"/>
      <c r="E6863" s="529"/>
      <c r="F6863" s="529"/>
      <c r="G6863" s="530"/>
      <c r="H6863" s="530"/>
      <c r="I6863" s="532"/>
      <c r="J6863" s="531" t="e">
        <f>VLOOKUP(K6863,'[11]CONSOLIDADO PLAN DESARROLLO'!$DK$9:$DM7159,3,0)</f>
        <v>#N/A</v>
      </c>
      <c r="K6863" s="532"/>
      <c r="L6863" s="531" t="str">
        <f>IF(K6863=0,"0-0",(VLOOKUP(K6863,'[11]CONSOLIDADO PLAN DESARROLLO'!$DK$9:$DM$305,2,0)))</f>
        <v>0-0</v>
      </c>
      <c r="M6863" s="532" t="str">
        <f t="shared" si="299"/>
        <v>0-0</v>
      </c>
      <c r="N6863" s="526"/>
      <c r="O6863" s="535"/>
      <c r="AC6863" s="274"/>
    </row>
    <row r="6864" spans="1:29" x14ac:dyDescent="0.2">
      <c r="A6864" s="528"/>
      <c r="B6864" s="477" t="str">
        <f t="shared" si="298"/>
        <v xml:space="preserve"> </v>
      </c>
      <c r="C6864" s="477"/>
      <c r="D6864" s="526"/>
      <c r="E6864" s="529"/>
      <c r="F6864" s="529"/>
      <c r="G6864" s="530"/>
      <c r="H6864" s="530"/>
      <c r="I6864" s="532"/>
      <c r="J6864" s="531" t="e">
        <f>VLOOKUP(K6864,'[11]CONSOLIDADO PLAN DESARROLLO'!$DK$9:$DM7160,3,0)</f>
        <v>#N/A</v>
      </c>
      <c r="K6864" s="532"/>
      <c r="L6864" s="531" t="str">
        <f>IF(K6864=0,"0-0",(VLOOKUP(K6864,'[11]CONSOLIDADO PLAN DESARROLLO'!$DK$9:$DM$305,2,0)))</f>
        <v>0-0</v>
      </c>
      <c r="M6864" s="532" t="str">
        <f t="shared" si="299"/>
        <v>0-0</v>
      </c>
      <c r="N6864" s="526"/>
      <c r="O6864" s="535"/>
      <c r="AC6864" s="274"/>
    </row>
    <row r="6865" spans="1:29" x14ac:dyDescent="0.2">
      <c r="A6865" s="528"/>
      <c r="B6865" s="477" t="str">
        <f t="shared" si="298"/>
        <v xml:space="preserve"> </v>
      </c>
      <c r="C6865" s="477"/>
      <c r="D6865" s="526"/>
      <c r="E6865" s="529"/>
      <c r="F6865" s="529"/>
      <c r="G6865" s="530"/>
      <c r="H6865" s="530"/>
      <c r="I6865" s="532"/>
      <c r="J6865" s="531" t="e">
        <f>VLOOKUP(K6865,'[11]CONSOLIDADO PLAN DESARROLLO'!$DK$9:$DM7161,3,0)</f>
        <v>#N/A</v>
      </c>
      <c r="K6865" s="532"/>
      <c r="L6865" s="531" t="str">
        <f>IF(K6865=0,"0-0",(VLOOKUP(K6865,'[11]CONSOLIDADO PLAN DESARROLLO'!$DK$9:$DM$305,2,0)))</f>
        <v>0-0</v>
      </c>
      <c r="M6865" s="532" t="str">
        <f t="shared" si="299"/>
        <v>0-0</v>
      </c>
      <c r="N6865" s="526"/>
      <c r="O6865" s="535"/>
      <c r="AC6865" s="274"/>
    </row>
    <row r="6866" spans="1:29" x14ac:dyDescent="0.2">
      <c r="A6866" s="528"/>
      <c r="B6866" s="477" t="str">
        <f t="shared" si="298"/>
        <v xml:space="preserve"> </v>
      </c>
      <c r="C6866" s="477"/>
      <c r="D6866" s="526"/>
      <c r="E6866" s="529"/>
      <c r="F6866" s="529"/>
      <c r="G6866" s="530"/>
      <c r="H6866" s="530"/>
      <c r="I6866" s="532"/>
      <c r="J6866" s="531" t="e">
        <f>VLOOKUP(K6866,'[11]CONSOLIDADO PLAN DESARROLLO'!$DK$9:$DM7162,3,0)</f>
        <v>#N/A</v>
      </c>
      <c r="K6866" s="532"/>
      <c r="L6866" s="531" t="str">
        <f>IF(K6866=0,"0-0",(VLOOKUP(K6866,'[11]CONSOLIDADO PLAN DESARROLLO'!$DK$9:$DM$305,2,0)))</f>
        <v>0-0</v>
      </c>
      <c r="M6866" s="532" t="str">
        <f t="shared" si="299"/>
        <v>0-0</v>
      </c>
      <c r="N6866" s="526"/>
      <c r="O6866" s="535"/>
      <c r="AC6866" s="274"/>
    </row>
    <row r="6867" spans="1:29" x14ac:dyDescent="0.2">
      <c r="A6867" s="528"/>
      <c r="B6867" s="477" t="str">
        <f t="shared" si="298"/>
        <v xml:space="preserve"> </v>
      </c>
      <c r="C6867" s="477"/>
      <c r="D6867" s="526"/>
      <c r="E6867" s="529"/>
      <c r="F6867" s="529"/>
      <c r="G6867" s="530"/>
      <c r="H6867" s="530"/>
      <c r="I6867" s="532"/>
      <c r="J6867" s="531" t="e">
        <f>VLOOKUP(K6867,'[11]CONSOLIDADO PLAN DESARROLLO'!$DK$9:$DM7163,3,0)</f>
        <v>#N/A</v>
      </c>
      <c r="K6867" s="532"/>
      <c r="L6867" s="531" t="str">
        <f>IF(K6867=0,"0-0",(VLOOKUP(K6867,'[11]CONSOLIDADO PLAN DESARROLLO'!$DK$9:$DM$305,2,0)))</f>
        <v>0-0</v>
      </c>
      <c r="M6867" s="532" t="str">
        <f t="shared" si="299"/>
        <v>0-0</v>
      </c>
      <c r="N6867" s="526"/>
      <c r="O6867" s="535"/>
      <c r="AC6867" s="274"/>
    </row>
    <row r="6868" spans="1:29" x14ac:dyDescent="0.2">
      <c r="A6868" s="528"/>
      <c r="B6868" s="477" t="str">
        <f t="shared" si="298"/>
        <v xml:space="preserve"> </v>
      </c>
      <c r="C6868" s="477"/>
      <c r="D6868" s="526"/>
      <c r="E6868" s="529"/>
      <c r="F6868" s="529"/>
      <c r="G6868" s="530"/>
      <c r="H6868" s="530"/>
      <c r="I6868" s="532"/>
      <c r="J6868" s="531" t="e">
        <f>VLOOKUP(K6868,'[11]CONSOLIDADO PLAN DESARROLLO'!$DK$9:$DM7164,3,0)</f>
        <v>#N/A</v>
      </c>
      <c r="K6868" s="532"/>
      <c r="L6868" s="531" t="str">
        <f>IF(K6868=0,"0-0",(VLOOKUP(K6868,'[11]CONSOLIDADO PLAN DESARROLLO'!$DK$9:$DM$305,2,0)))</f>
        <v>0-0</v>
      </c>
      <c r="M6868" s="532" t="str">
        <f t="shared" si="299"/>
        <v>0-0</v>
      </c>
      <c r="N6868" s="526"/>
      <c r="O6868" s="535"/>
      <c r="AC6868" s="274"/>
    </row>
    <row r="6869" spans="1:29" x14ac:dyDescent="0.2">
      <c r="A6869" s="528"/>
      <c r="B6869" s="477" t="str">
        <f t="shared" si="298"/>
        <v xml:space="preserve"> </v>
      </c>
      <c r="C6869" s="477"/>
      <c r="D6869" s="526"/>
      <c r="E6869" s="529"/>
      <c r="F6869" s="529"/>
      <c r="G6869" s="530"/>
      <c r="H6869" s="530"/>
      <c r="I6869" s="532"/>
      <c r="J6869" s="531" t="e">
        <f>VLOOKUP(K6869,'[11]CONSOLIDADO PLAN DESARROLLO'!$DK$9:$DM7165,3,0)</f>
        <v>#N/A</v>
      </c>
      <c r="K6869" s="532"/>
      <c r="L6869" s="531" t="str">
        <f>IF(K6869=0,"0-0",(VLOOKUP(K6869,'[11]CONSOLIDADO PLAN DESARROLLO'!$DK$9:$DM$305,2,0)))</f>
        <v>0-0</v>
      </c>
      <c r="M6869" s="532" t="str">
        <f t="shared" si="299"/>
        <v>0-0</v>
      </c>
      <c r="N6869" s="526"/>
      <c r="O6869" s="535"/>
      <c r="AC6869" s="274"/>
    </row>
    <row r="6870" spans="1:29" x14ac:dyDescent="0.2">
      <c r="A6870" s="528"/>
      <c r="B6870" s="477" t="str">
        <f t="shared" si="298"/>
        <v xml:space="preserve"> </v>
      </c>
      <c r="C6870" s="477"/>
      <c r="D6870" s="526"/>
      <c r="E6870" s="529"/>
      <c r="F6870" s="529"/>
      <c r="G6870" s="530"/>
      <c r="H6870" s="530"/>
      <c r="I6870" s="532"/>
      <c r="J6870" s="531" t="e">
        <f>VLOOKUP(K6870,'[11]CONSOLIDADO PLAN DESARROLLO'!$DK$9:$DM7166,3,0)</f>
        <v>#N/A</v>
      </c>
      <c r="K6870" s="532"/>
      <c r="L6870" s="531" t="str">
        <f>IF(K6870=0,"0-0",(VLOOKUP(K6870,'[11]CONSOLIDADO PLAN DESARROLLO'!$DK$9:$DM$305,2,0)))</f>
        <v>0-0</v>
      </c>
      <c r="M6870" s="532" t="str">
        <f t="shared" si="299"/>
        <v>0-0</v>
      </c>
      <c r="N6870" s="526"/>
      <c r="O6870" s="535"/>
      <c r="AC6870" s="274"/>
    </row>
    <row r="6871" spans="1:29" x14ac:dyDescent="0.2">
      <c r="A6871" s="528"/>
      <c r="B6871" s="477" t="str">
        <f t="shared" si="298"/>
        <v xml:space="preserve"> </v>
      </c>
      <c r="C6871" s="477"/>
      <c r="D6871" s="526"/>
      <c r="E6871" s="529"/>
      <c r="F6871" s="529"/>
      <c r="G6871" s="530"/>
      <c r="H6871" s="530"/>
      <c r="I6871" s="532"/>
      <c r="J6871" s="531" t="e">
        <f>VLOOKUP(K6871,'[11]CONSOLIDADO PLAN DESARROLLO'!$DK$9:$DM7167,3,0)</f>
        <v>#N/A</v>
      </c>
      <c r="K6871" s="532"/>
      <c r="L6871" s="531" t="str">
        <f>IF(K6871=0,"0-0",(VLOOKUP(K6871,'[11]CONSOLIDADO PLAN DESARROLLO'!$DK$9:$DM$305,2,0)))</f>
        <v>0-0</v>
      </c>
      <c r="M6871" s="532" t="str">
        <f t="shared" si="299"/>
        <v>0-0</v>
      </c>
      <c r="N6871" s="526"/>
      <c r="O6871" s="535"/>
      <c r="AC6871" s="274"/>
    </row>
    <row r="6872" spans="1:29" x14ac:dyDescent="0.2">
      <c r="A6872" s="528"/>
      <c r="B6872" s="477" t="str">
        <f t="shared" si="298"/>
        <v xml:space="preserve"> </v>
      </c>
      <c r="C6872" s="477"/>
      <c r="D6872" s="526"/>
      <c r="E6872" s="529"/>
      <c r="F6872" s="529"/>
      <c r="G6872" s="530"/>
      <c r="H6872" s="530"/>
      <c r="I6872" s="532"/>
      <c r="J6872" s="531" t="e">
        <f>VLOOKUP(K6872,'[11]CONSOLIDADO PLAN DESARROLLO'!$DK$9:$DM7168,3,0)</f>
        <v>#N/A</v>
      </c>
      <c r="K6872" s="532"/>
      <c r="L6872" s="531" t="str">
        <f>IF(K6872=0,"0-0",(VLOOKUP(K6872,'[11]CONSOLIDADO PLAN DESARROLLO'!$DK$9:$DM$305,2,0)))</f>
        <v>0-0</v>
      </c>
      <c r="M6872" s="532" t="str">
        <f t="shared" si="299"/>
        <v>0-0</v>
      </c>
      <c r="N6872" s="526"/>
      <c r="O6872" s="535"/>
      <c r="AC6872" s="274"/>
    </row>
    <row r="6873" spans="1:29" x14ac:dyDescent="0.2">
      <c r="A6873" s="528"/>
      <c r="B6873" s="477" t="str">
        <f t="shared" si="298"/>
        <v xml:space="preserve"> </v>
      </c>
      <c r="C6873" s="477"/>
      <c r="D6873" s="526"/>
      <c r="E6873" s="529"/>
      <c r="F6873" s="529"/>
      <c r="G6873" s="530"/>
      <c r="H6873" s="530"/>
      <c r="I6873" s="532"/>
      <c r="J6873" s="531" t="e">
        <f>VLOOKUP(K6873,'[11]CONSOLIDADO PLAN DESARROLLO'!$DK$9:$DM7169,3,0)</f>
        <v>#N/A</v>
      </c>
      <c r="K6873" s="532"/>
      <c r="L6873" s="531" t="str">
        <f>IF(K6873=0,"0-0",(VLOOKUP(K6873,'[11]CONSOLIDADO PLAN DESARROLLO'!$DK$9:$DM$305,2,0)))</f>
        <v>0-0</v>
      </c>
      <c r="M6873" s="532" t="str">
        <f t="shared" si="299"/>
        <v>0-0</v>
      </c>
      <c r="N6873" s="526"/>
      <c r="O6873" s="535"/>
      <c r="AC6873" s="274"/>
    </row>
    <row r="6874" spans="1:29" x14ac:dyDescent="0.2">
      <c r="A6874" s="528"/>
      <c r="B6874" s="477" t="str">
        <f t="shared" si="298"/>
        <v xml:space="preserve"> </v>
      </c>
      <c r="C6874" s="477"/>
      <c r="D6874" s="526"/>
      <c r="E6874" s="529"/>
      <c r="F6874" s="529"/>
      <c r="G6874" s="530"/>
      <c r="H6874" s="530"/>
      <c r="I6874" s="532"/>
      <c r="J6874" s="531" t="e">
        <f>VLOOKUP(K6874,'[11]CONSOLIDADO PLAN DESARROLLO'!$DK$9:$DM7170,3,0)</f>
        <v>#N/A</v>
      </c>
      <c r="K6874" s="532"/>
      <c r="L6874" s="531" t="str">
        <f>IF(K6874=0,"0-0",(VLOOKUP(K6874,'[11]CONSOLIDADO PLAN DESARROLLO'!$DK$9:$DM$305,2,0)))</f>
        <v>0-0</v>
      </c>
      <c r="M6874" s="532" t="str">
        <f t="shared" si="299"/>
        <v>0-0</v>
      </c>
      <c r="N6874" s="526"/>
      <c r="O6874" s="535"/>
      <c r="AC6874" s="274"/>
    </row>
    <row r="6875" spans="1:29" x14ac:dyDescent="0.2">
      <c r="A6875" s="528"/>
      <c r="B6875" s="477" t="str">
        <f t="shared" si="298"/>
        <v xml:space="preserve"> </v>
      </c>
      <c r="C6875" s="477"/>
      <c r="D6875" s="526"/>
      <c r="E6875" s="529"/>
      <c r="F6875" s="529"/>
      <c r="G6875" s="530"/>
      <c r="H6875" s="530"/>
      <c r="I6875" s="532"/>
      <c r="J6875" s="531" t="e">
        <f>VLOOKUP(K6875,'[11]CONSOLIDADO PLAN DESARROLLO'!$DK$9:$DM7171,3,0)</f>
        <v>#N/A</v>
      </c>
      <c r="K6875" s="532"/>
      <c r="L6875" s="531" t="str">
        <f>IF(K6875=0,"0-0",(VLOOKUP(K6875,'[11]CONSOLIDADO PLAN DESARROLLO'!$DK$9:$DM$305,2,0)))</f>
        <v>0-0</v>
      </c>
      <c r="M6875" s="532" t="str">
        <f t="shared" si="299"/>
        <v>0-0</v>
      </c>
      <c r="N6875" s="526"/>
      <c r="O6875" s="535"/>
      <c r="AC6875" s="274"/>
    </row>
    <row r="6876" spans="1:29" x14ac:dyDescent="0.2">
      <c r="A6876" s="528"/>
      <c r="B6876" s="477" t="str">
        <f t="shared" si="298"/>
        <v xml:space="preserve"> </v>
      </c>
      <c r="C6876" s="477"/>
      <c r="D6876" s="526"/>
      <c r="E6876" s="529"/>
      <c r="F6876" s="529"/>
      <c r="G6876" s="530"/>
      <c r="H6876" s="530"/>
      <c r="I6876" s="532"/>
      <c r="J6876" s="531" t="e">
        <f>VLOOKUP(K6876,'[11]CONSOLIDADO PLAN DESARROLLO'!$DK$9:$DM7172,3,0)</f>
        <v>#N/A</v>
      </c>
      <c r="K6876" s="532"/>
      <c r="L6876" s="531" t="str">
        <f>IF(K6876=0,"0-0",(VLOOKUP(K6876,'[11]CONSOLIDADO PLAN DESARROLLO'!$DK$9:$DM$305,2,0)))</f>
        <v>0-0</v>
      </c>
      <c r="M6876" s="532" t="str">
        <f t="shared" si="299"/>
        <v>0-0</v>
      </c>
      <c r="N6876" s="526"/>
      <c r="O6876" s="535"/>
      <c r="AC6876" s="274"/>
    </row>
    <row r="6877" spans="1:29" x14ac:dyDescent="0.2">
      <c r="A6877" s="528"/>
      <c r="B6877" s="477" t="str">
        <f t="shared" si="298"/>
        <v xml:space="preserve"> </v>
      </c>
      <c r="C6877" s="477"/>
      <c r="D6877" s="526"/>
      <c r="E6877" s="529"/>
      <c r="F6877" s="529"/>
      <c r="G6877" s="530"/>
      <c r="H6877" s="530"/>
      <c r="I6877" s="532"/>
      <c r="J6877" s="531" t="e">
        <f>VLOOKUP(K6877,'[11]CONSOLIDADO PLAN DESARROLLO'!$DK$9:$DM7173,3,0)</f>
        <v>#N/A</v>
      </c>
      <c r="K6877" s="532"/>
      <c r="L6877" s="531" t="str">
        <f>IF(K6877=0,"0-0",(VLOOKUP(K6877,'[11]CONSOLIDADO PLAN DESARROLLO'!$DK$9:$DM$305,2,0)))</f>
        <v>0-0</v>
      </c>
      <c r="M6877" s="532" t="str">
        <f t="shared" si="299"/>
        <v>0-0</v>
      </c>
      <c r="N6877" s="526"/>
      <c r="O6877" s="535"/>
      <c r="AC6877" s="274"/>
    </row>
    <row r="6878" spans="1:29" x14ac:dyDescent="0.2">
      <c r="A6878" s="528"/>
      <c r="B6878" s="477" t="str">
        <f t="shared" si="298"/>
        <v xml:space="preserve"> </v>
      </c>
      <c r="C6878" s="477"/>
      <c r="D6878" s="526"/>
      <c r="E6878" s="529"/>
      <c r="F6878" s="529"/>
      <c r="G6878" s="530"/>
      <c r="H6878" s="530"/>
      <c r="I6878" s="532"/>
      <c r="J6878" s="531" t="e">
        <f>VLOOKUP(K6878,'[11]CONSOLIDADO PLAN DESARROLLO'!$DK$9:$DM7174,3,0)</f>
        <v>#N/A</v>
      </c>
      <c r="K6878" s="532"/>
      <c r="L6878" s="531" t="str">
        <f>IF(K6878=0,"0-0",(VLOOKUP(K6878,'[11]CONSOLIDADO PLAN DESARROLLO'!$DK$9:$DM$305,2,0)))</f>
        <v>0-0</v>
      </c>
      <c r="M6878" s="532" t="str">
        <f t="shared" si="299"/>
        <v>0-0</v>
      </c>
      <c r="N6878" s="526"/>
      <c r="O6878" s="535"/>
      <c r="AC6878" s="274"/>
    </row>
    <row r="6879" spans="1:29" x14ac:dyDescent="0.2">
      <c r="A6879" s="528"/>
      <c r="B6879" s="477" t="str">
        <f t="shared" si="298"/>
        <v xml:space="preserve"> </v>
      </c>
      <c r="C6879" s="477"/>
      <c r="D6879" s="526"/>
      <c r="E6879" s="529"/>
      <c r="F6879" s="529"/>
      <c r="G6879" s="530"/>
      <c r="H6879" s="530"/>
      <c r="I6879" s="532"/>
      <c r="J6879" s="531" t="e">
        <f>VLOOKUP(K6879,'[11]CONSOLIDADO PLAN DESARROLLO'!$DK$9:$DM7175,3,0)</f>
        <v>#N/A</v>
      </c>
      <c r="K6879" s="532"/>
      <c r="L6879" s="531" t="str">
        <f>IF(K6879=0,"0-0",(VLOOKUP(K6879,'[11]CONSOLIDADO PLAN DESARROLLO'!$DK$9:$DM$305,2,0)))</f>
        <v>0-0</v>
      </c>
      <c r="M6879" s="532" t="str">
        <f t="shared" si="299"/>
        <v>0-0</v>
      </c>
      <c r="N6879" s="526"/>
      <c r="O6879" s="535"/>
      <c r="AC6879" s="274"/>
    </row>
    <row r="6880" spans="1:29" x14ac:dyDescent="0.2">
      <c r="A6880" s="528"/>
      <c r="B6880" s="477" t="str">
        <f t="shared" si="298"/>
        <v xml:space="preserve"> </v>
      </c>
      <c r="C6880" s="477"/>
      <c r="D6880" s="526"/>
      <c r="E6880" s="529"/>
      <c r="F6880" s="529"/>
      <c r="G6880" s="530"/>
      <c r="H6880" s="530"/>
      <c r="I6880" s="532"/>
      <c r="J6880" s="531" t="e">
        <f>VLOOKUP(K6880,'[11]CONSOLIDADO PLAN DESARROLLO'!$DK$9:$DM7176,3,0)</f>
        <v>#N/A</v>
      </c>
      <c r="K6880" s="532"/>
      <c r="L6880" s="531" t="str">
        <f>IF(K6880=0,"0-0",(VLOOKUP(K6880,'[11]CONSOLIDADO PLAN DESARROLLO'!$DK$9:$DM$305,2,0)))</f>
        <v>0-0</v>
      </c>
      <c r="M6880" s="532" t="str">
        <f t="shared" si="299"/>
        <v>0-0</v>
      </c>
      <c r="N6880" s="526"/>
      <c r="O6880" s="535"/>
      <c r="AC6880" s="274"/>
    </row>
    <row r="6881" spans="1:29" x14ac:dyDescent="0.2">
      <c r="A6881" s="528"/>
      <c r="B6881" s="477" t="str">
        <f t="shared" si="298"/>
        <v xml:space="preserve"> </v>
      </c>
      <c r="C6881" s="477"/>
      <c r="D6881" s="526"/>
      <c r="E6881" s="529"/>
      <c r="F6881" s="529"/>
      <c r="G6881" s="530"/>
      <c r="H6881" s="530"/>
      <c r="I6881" s="532"/>
      <c r="J6881" s="531" t="e">
        <f>VLOOKUP(K6881,'[11]CONSOLIDADO PLAN DESARROLLO'!$DK$9:$DM7177,3,0)</f>
        <v>#N/A</v>
      </c>
      <c r="K6881" s="532"/>
      <c r="L6881" s="531" t="str">
        <f>IF(K6881=0,"0-0",(VLOOKUP(K6881,'[11]CONSOLIDADO PLAN DESARROLLO'!$DK$9:$DM$305,2,0)))</f>
        <v>0-0</v>
      </c>
      <c r="M6881" s="532" t="str">
        <f t="shared" si="299"/>
        <v>0-0</v>
      </c>
      <c r="N6881" s="526"/>
      <c r="O6881" s="535"/>
      <c r="AC6881" s="274"/>
    </row>
    <row r="6882" spans="1:29" x14ac:dyDescent="0.2">
      <c r="A6882" s="528"/>
      <c r="B6882" s="477" t="str">
        <f t="shared" si="298"/>
        <v xml:space="preserve"> </v>
      </c>
      <c r="C6882" s="477"/>
      <c r="D6882" s="526"/>
      <c r="E6882" s="529"/>
      <c r="F6882" s="529"/>
      <c r="G6882" s="530"/>
      <c r="H6882" s="530"/>
      <c r="I6882" s="532"/>
      <c r="J6882" s="531" t="e">
        <f>VLOOKUP(K6882,'[11]CONSOLIDADO PLAN DESARROLLO'!$DK$9:$DM7178,3,0)</f>
        <v>#N/A</v>
      </c>
      <c r="K6882" s="532"/>
      <c r="L6882" s="531" t="str">
        <f>IF(K6882=0,"0-0",(VLOOKUP(K6882,'[11]CONSOLIDADO PLAN DESARROLLO'!$DK$9:$DM$305,2,0)))</f>
        <v>0-0</v>
      </c>
      <c r="M6882" s="532" t="str">
        <f t="shared" si="299"/>
        <v>0-0</v>
      </c>
      <c r="N6882" s="526"/>
      <c r="O6882" s="535"/>
      <c r="AC6882" s="274"/>
    </row>
    <row r="6883" spans="1:29" x14ac:dyDescent="0.2">
      <c r="A6883" s="528"/>
      <c r="B6883" s="477" t="str">
        <f t="shared" si="298"/>
        <v xml:space="preserve"> </v>
      </c>
      <c r="C6883" s="477"/>
      <c r="D6883" s="526"/>
      <c r="E6883" s="529"/>
      <c r="F6883" s="529"/>
      <c r="G6883" s="530"/>
      <c r="H6883" s="530"/>
      <c r="I6883" s="532"/>
      <c r="J6883" s="531" t="e">
        <f>VLOOKUP(K6883,'[11]CONSOLIDADO PLAN DESARROLLO'!$DK$9:$DM7179,3,0)</f>
        <v>#N/A</v>
      </c>
      <c r="K6883" s="532"/>
      <c r="L6883" s="531" t="str">
        <f>IF(K6883=0,"0-0",(VLOOKUP(K6883,'[11]CONSOLIDADO PLAN DESARROLLO'!$DK$9:$DM$305,2,0)))</f>
        <v>0-0</v>
      </c>
      <c r="M6883" s="532" t="str">
        <f t="shared" si="299"/>
        <v>0-0</v>
      </c>
      <c r="N6883" s="526"/>
      <c r="O6883" s="535"/>
      <c r="AC6883" s="274"/>
    </row>
    <row r="6884" spans="1:29" x14ac:dyDescent="0.2">
      <c r="A6884" s="528"/>
      <c r="B6884" s="477" t="str">
        <f t="shared" si="298"/>
        <v xml:space="preserve"> </v>
      </c>
      <c r="C6884" s="477"/>
      <c r="D6884" s="526"/>
      <c r="E6884" s="529"/>
      <c r="F6884" s="529"/>
      <c r="G6884" s="530"/>
      <c r="H6884" s="530"/>
      <c r="I6884" s="532"/>
      <c r="J6884" s="531" t="e">
        <f>VLOOKUP(K6884,'[11]CONSOLIDADO PLAN DESARROLLO'!$DK$9:$DM7180,3,0)</f>
        <v>#N/A</v>
      </c>
      <c r="K6884" s="532"/>
      <c r="L6884" s="531" t="str">
        <f>IF(K6884=0,"0-0",(VLOOKUP(K6884,'[11]CONSOLIDADO PLAN DESARROLLO'!$DK$9:$DM$305,2,0)))</f>
        <v>0-0</v>
      </c>
      <c r="M6884" s="532" t="str">
        <f t="shared" si="299"/>
        <v>0-0</v>
      </c>
      <c r="N6884" s="526"/>
      <c r="O6884" s="535"/>
      <c r="AC6884" s="274"/>
    </row>
    <row r="6885" spans="1:29" x14ac:dyDescent="0.2">
      <c r="A6885" s="528"/>
      <c r="B6885" s="477" t="str">
        <f t="shared" si="298"/>
        <v xml:space="preserve"> </v>
      </c>
      <c r="C6885" s="477"/>
      <c r="D6885" s="526"/>
      <c r="E6885" s="529"/>
      <c r="F6885" s="529"/>
      <c r="G6885" s="530"/>
      <c r="H6885" s="530"/>
      <c r="I6885" s="532"/>
      <c r="J6885" s="531" t="e">
        <f>VLOOKUP(K6885,'[11]CONSOLIDADO PLAN DESARROLLO'!$DK$9:$DM7181,3,0)</f>
        <v>#N/A</v>
      </c>
      <c r="K6885" s="532"/>
      <c r="L6885" s="531" t="str">
        <f>IF(K6885=0,"0-0",(VLOOKUP(K6885,'[11]CONSOLIDADO PLAN DESARROLLO'!$DK$9:$DM$305,2,0)))</f>
        <v>0-0</v>
      </c>
      <c r="M6885" s="532" t="str">
        <f t="shared" si="299"/>
        <v>0-0</v>
      </c>
      <c r="N6885" s="526"/>
      <c r="O6885" s="535"/>
      <c r="AC6885" s="274"/>
    </row>
    <row r="6886" spans="1:29" x14ac:dyDescent="0.2">
      <c r="A6886" s="528"/>
      <c r="B6886" s="477" t="str">
        <f t="shared" si="298"/>
        <v xml:space="preserve"> </v>
      </c>
      <c r="C6886" s="477"/>
      <c r="D6886" s="526"/>
      <c r="E6886" s="529"/>
      <c r="F6886" s="529"/>
      <c r="G6886" s="530"/>
      <c r="H6886" s="530"/>
      <c r="I6886" s="532"/>
      <c r="J6886" s="531" t="e">
        <f>VLOOKUP(K6886,'[11]CONSOLIDADO PLAN DESARROLLO'!$DK$9:$DM7182,3,0)</f>
        <v>#N/A</v>
      </c>
      <c r="K6886" s="532"/>
      <c r="L6886" s="531" t="str">
        <f>IF(K6886=0,"0-0",(VLOOKUP(K6886,'[11]CONSOLIDADO PLAN DESARROLLO'!$DK$9:$DM$305,2,0)))</f>
        <v>0-0</v>
      </c>
      <c r="M6886" s="532" t="str">
        <f t="shared" si="299"/>
        <v>0-0</v>
      </c>
      <c r="N6886" s="526"/>
      <c r="O6886" s="535"/>
      <c r="AC6886" s="274"/>
    </row>
    <row r="6887" spans="1:29" x14ac:dyDescent="0.2">
      <c r="A6887" s="528"/>
      <c r="B6887" s="477" t="str">
        <f t="shared" si="298"/>
        <v xml:space="preserve"> </v>
      </c>
      <c r="C6887" s="477"/>
      <c r="D6887" s="526"/>
      <c r="E6887" s="529"/>
      <c r="F6887" s="529"/>
      <c r="G6887" s="530"/>
      <c r="H6887" s="530"/>
      <c r="I6887" s="532"/>
      <c r="J6887" s="531" t="e">
        <f>VLOOKUP(K6887,'[11]CONSOLIDADO PLAN DESARROLLO'!$DK$9:$DM7183,3,0)</f>
        <v>#N/A</v>
      </c>
      <c r="K6887" s="532"/>
      <c r="L6887" s="531" t="str">
        <f>IF(K6887=0,"0-0",(VLOOKUP(K6887,'[11]CONSOLIDADO PLAN DESARROLLO'!$DK$9:$DM$305,2,0)))</f>
        <v>0-0</v>
      </c>
      <c r="M6887" s="532" t="str">
        <f t="shared" si="299"/>
        <v>0-0</v>
      </c>
      <c r="N6887" s="526"/>
      <c r="O6887" s="535"/>
      <c r="AC6887" s="274"/>
    </row>
    <row r="6888" spans="1:29" x14ac:dyDescent="0.2">
      <c r="A6888" s="528"/>
      <c r="B6888" s="477" t="str">
        <f t="shared" si="298"/>
        <v xml:space="preserve"> </v>
      </c>
      <c r="C6888" s="477"/>
      <c r="D6888" s="526"/>
      <c r="E6888" s="529"/>
      <c r="F6888" s="529"/>
      <c r="G6888" s="530"/>
      <c r="H6888" s="530"/>
      <c r="I6888" s="532"/>
      <c r="J6888" s="531" t="e">
        <f>VLOOKUP(K6888,'[11]CONSOLIDADO PLAN DESARROLLO'!$DK$9:$DM7184,3,0)</f>
        <v>#N/A</v>
      </c>
      <c r="K6888" s="532"/>
      <c r="L6888" s="531" t="str">
        <f>IF(K6888=0,"0-0",(VLOOKUP(K6888,'[11]CONSOLIDADO PLAN DESARROLLO'!$DK$9:$DM$305,2,0)))</f>
        <v>0-0</v>
      </c>
      <c r="M6888" s="532" t="str">
        <f t="shared" si="299"/>
        <v>0-0</v>
      </c>
      <c r="N6888" s="526"/>
      <c r="O6888" s="535"/>
      <c r="AC6888" s="274"/>
    </row>
    <row r="6889" spans="1:29" x14ac:dyDescent="0.2">
      <c r="A6889" s="528"/>
      <c r="B6889" s="477" t="str">
        <f t="shared" si="298"/>
        <v xml:space="preserve"> </v>
      </c>
      <c r="C6889" s="477"/>
      <c r="D6889" s="526"/>
      <c r="E6889" s="529"/>
      <c r="F6889" s="529"/>
      <c r="G6889" s="530"/>
      <c r="H6889" s="530"/>
      <c r="I6889" s="532"/>
      <c r="J6889" s="531" t="e">
        <f>VLOOKUP(K6889,'[11]CONSOLIDADO PLAN DESARROLLO'!$DK$9:$DM7185,3,0)</f>
        <v>#N/A</v>
      </c>
      <c r="K6889" s="532"/>
      <c r="L6889" s="531" t="str">
        <f>IF(K6889=0,"0-0",(VLOOKUP(K6889,'[11]CONSOLIDADO PLAN DESARROLLO'!$DK$9:$DM$305,2,0)))</f>
        <v>0-0</v>
      </c>
      <c r="M6889" s="532" t="str">
        <f t="shared" si="299"/>
        <v>0-0</v>
      </c>
      <c r="N6889" s="526"/>
      <c r="O6889" s="535"/>
      <c r="AC6889" s="274"/>
    </row>
    <row r="6890" spans="1:29" x14ac:dyDescent="0.2">
      <c r="A6890" s="528"/>
      <c r="B6890" s="477" t="str">
        <f t="shared" si="298"/>
        <v xml:space="preserve"> </v>
      </c>
      <c r="C6890" s="477"/>
      <c r="D6890" s="526"/>
      <c r="E6890" s="529"/>
      <c r="F6890" s="529"/>
      <c r="G6890" s="530"/>
      <c r="H6890" s="530"/>
      <c r="I6890" s="532"/>
      <c r="J6890" s="531" t="e">
        <f>VLOOKUP(K6890,'[11]CONSOLIDADO PLAN DESARROLLO'!$DK$9:$DM7186,3,0)</f>
        <v>#N/A</v>
      </c>
      <c r="K6890" s="532"/>
      <c r="L6890" s="531" t="str">
        <f>IF(K6890=0,"0-0",(VLOOKUP(K6890,'[11]CONSOLIDADO PLAN DESARROLLO'!$DK$9:$DM$305,2,0)))</f>
        <v>0-0</v>
      </c>
      <c r="M6890" s="532" t="str">
        <f t="shared" si="299"/>
        <v>0-0</v>
      </c>
      <c r="N6890" s="526"/>
      <c r="O6890" s="535"/>
      <c r="AC6890" s="274"/>
    </row>
    <row r="6891" spans="1:29" x14ac:dyDescent="0.2">
      <c r="A6891" s="528"/>
      <c r="B6891" s="477" t="str">
        <f t="shared" si="298"/>
        <v xml:space="preserve"> </v>
      </c>
      <c r="C6891" s="477"/>
      <c r="D6891" s="526"/>
      <c r="E6891" s="529"/>
      <c r="F6891" s="529"/>
      <c r="G6891" s="530"/>
      <c r="H6891" s="530"/>
      <c r="I6891" s="532"/>
      <c r="J6891" s="531" t="e">
        <f>VLOOKUP(K6891,'[11]CONSOLIDADO PLAN DESARROLLO'!$DK$9:$DM7187,3,0)</f>
        <v>#N/A</v>
      </c>
      <c r="K6891" s="532"/>
      <c r="L6891" s="531" t="str">
        <f>IF(K6891=0,"0-0",(VLOOKUP(K6891,'[11]CONSOLIDADO PLAN DESARROLLO'!$DK$9:$DM$305,2,0)))</f>
        <v>0-0</v>
      </c>
      <c r="M6891" s="532" t="str">
        <f t="shared" si="299"/>
        <v>0-0</v>
      </c>
      <c r="N6891" s="526"/>
      <c r="O6891" s="535"/>
      <c r="AC6891" s="274"/>
    </row>
    <row r="6892" spans="1:29" x14ac:dyDescent="0.2">
      <c r="A6892" s="528"/>
      <c r="B6892" s="477" t="str">
        <f t="shared" si="298"/>
        <v xml:space="preserve"> </v>
      </c>
      <c r="C6892" s="477"/>
      <c r="D6892" s="526"/>
      <c r="E6892" s="529"/>
      <c r="F6892" s="529"/>
      <c r="G6892" s="530"/>
      <c r="H6892" s="530"/>
      <c r="I6892" s="532"/>
      <c r="J6892" s="531" t="e">
        <f>VLOOKUP(K6892,'[11]CONSOLIDADO PLAN DESARROLLO'!$DK$9:$DM7188,3,0)</f>
        <v>#N/A</v>
      </c>
      <c r="K6892" s="532"/>
      <c r="L6892" s="531" t="str">
        <f>IF(K6892=0,"0-0",(VLOOKUP(K6892,'[11]CONSOLIDADO PLAN DESARROLLO'!$DK$9:$DM$305,2,0)))</f>
        <v>0-0</v>
      </c>
      <c r="M6892" s="532" t="str">
        <f t="shared" si="299"/>
        <v>0-0</v>
      </c>
      <c r="N6892" s="526"/>
      <c r="O6892" s="535"/>
      <c r="AC6892" s="274"/>
    </row>
    <row r="6893" spans="1:29" x14ac:dyDescent="0.2">
      <c r="A6893" s="528"/>
      <c r="B6893" s="477" t="str">
        <f t="shared" si="298"/>
        <v xml:space="preserve"> </v>
      </c>
      <c r="C6893" s="477"/>
      <c r="D6893" s="526"/>
      <c r="E6893" s="529"/>
      <c r="F6893" s="529"/>
      <c r="G6893" s="530"/>
      <c r="H6893" s="530"/>
      <c r="I6893" s="532"/>
      <c r="J6893" s="531" t="e">
        <f>VLOOKUP(K6893,'[11]CONSOLIDADO PLAN DESARROLLO'!$DK$9:$DM7189,3,0)</f>
        <v>#N/A</v>
      </c>
      <c r="K6893" s="532"/>
      <c r="L6893" s="531" t="str">
        <f>IF(K6893=0,"0-0",(VLOOKUP(K6893,'[11]CONSOLIDADO PLAN DESARROLLO'!$DK$9:$DM$305,2,0)))</f>
        <v>0-0</v>
      </c>
      <c r="M6893" s="532" t="str">
        <f t="shared" si="299"/>
        <v>0-0</v>
      </c>
      <c r="N6893" s="526"/>
      <c r="O6893" s="535"/>
      <c r="AC6893" s="274"/>
    </row>
    <row r="6894" spans="1:29" x14ac:dyDescent="0.2">
      <c r="A6894" s="528"/>
      <c r="B6894" s="477" t="str">
        <f t="shared" si="298"/>
        <v xml:space="preserve"> </v>
      </c>
      <c r="C6894" s="477"/>
      <c r="D6894" s="526"/>
      <c r="E6894" s="529"/>
      <c r="F6894" s="529"/>
      <c r="G6894" s="530"/>
      <c r="H6894" s="530"/>
      <c r="I6894" s="532"/>
      <c r="J6894" s="531" t="e">
        <f>VLOOKUP(K6894,'[11]CONSOLIDADO PLAN DESARROLLO'!$DK$9:$DM7190,3,0)</f>
        <v>#N/A</v>
      </c>
      <c r="K6894" s="532"/>
      <c r="L6894" s="531" t="str">
        <f>IF(K6894=0,"0-0",(VLOOKUP(K6894,'[11]CONSOLIDADO PLAN DESARROLLO'!$DK$9:$DM$305,2,0)))</f>
        <v>0-0</v>
      </c>
      <c r="M6894" s="532" t="str">
        <f t="shared" si="299"/>
        <v>0-0</v>
      </c>
      <c r="N6894" s="526"/>
      <c r="O6894" s="535"/>
      <c r="AC6894" s="274"/>
    </row>
    <row r="6895" spans="1:29" x14ac:dyDescent="0.2">
      <c r="A6895" s="528"/>
      <c r="B6895" s="477" t="str">
        <f t="shared" si="298"/>
        <v xml:space="preserve"> </v>
      </c>
      <c r="C6895" s="477"/>
      <c r="D6895" s="526"/>
      <c r="E6895" s="529"/>
      <c r="F6895" s="529"/>
      <c r="G6895" s="530"/>
      <c r="H6895" s="530"/>
      <c r="I6895" s="532"/>
      <c r="J6895" s="531" t="e">
        <f>VLOOKUP(K6895,'[11]CONSOLIDADO PLAN DESARROLLO'!$DK$9:$DM7191,3,0)</f>
        <v>#N/A</v>
      </c>
      <c r="K6895" s="532"/>
      <c r="L6895" s="531" t="str">
        <f>IF(K6895=0,"0-0",(VLOOKUP(K6895,'[11]CONSOLIDADO PLAN DESARROLLO'!$DK$9:$DM$305,2,0)))</f>
        <v>0-0</v>
      </c>
      <c r="M6895" s="532" t="str">
        <f t="shared" si="299"/>
        <v>0-0</v>
      </c>
      <c r="N6895" s="526"/>
      <c r="O6895" s="535"/>
      <c r="AC6895" s="274"/>
    </row>
    <row r="6896" spans="1:29" x14ac:dyDescent="0.2">
      <c r="A6896" s="528"/>
      <c r="B6896" s="477" t="str">
        <f t="shared" si="298"/>
        <v xml:space="preserve"> </v>
      </c>
      <c r="C6896" s="477"/>
      <c r="D6896" s="526"/>
      <c r="E6896" s="529"/>
      <c r="F6896" s="529"/>
      <c r="G6896" s="530"/>
      <c r="H6896" s="530"/>
      <c r="I6896" s="532"/>
      <c r="J6896" s="531" t="e">
        <f>VLOOKUP(K6896,'[11]CONSOLIDADO PLAN DESARROLLO'!$DK$9:$DM7192,3,0)</f>
        <v>#N/A</v>
      </c>
      <c r="K6896" s="532"/>
      <c r="L6896" s="531" t="str">
        <f>IF(K6896=0,"0-0",(VLOOKUP(K6896,'[11]CONSOLIDADO PLAN DESARROLLO'!$DK$9:$DM$305,2,0)))</f>
        <v>0-0</v>
      </c>
      <c r="M6896" s="532" t="str">
        <f t="shared" si="299"/>
        <v>0-0</v>
      </c>
      <c r="N6896" s="526"/>
      <c r="O6896" s="535"/>
      <c r="AC6896" s="274"/>
    </row>
    <row r="6897" spans="1:29" x14ac:dyDescent="0.2">
      <c r="A6897" s="528"/>
      <c r="B6897" s="477" t="str">
        <f t="shared" si="298"/>
        <v xml:space="preserve"> </v>
      </c>
      <c r="C6897" s="477"/>
      <c r="D6897" s="526"/>
      <c r="E6897" s="529"/>
      <c r="F6897" s="529"/>
      <c r="G6897" s="530"/>
      <c r="H6897" s="530"/>
      <c r="I6897" s="532"/>
      <c r="J6897" s="531" t="e">
        <f>VLOOKUP(K6897,'[11]CONSOLIDADO PLAN DESARROLLO'!$DK$9:$DM7193,3,0)</f>
        <v>#N/A</v>
      </c>
      <c r="K6897" s="532"/>
      <c r="L6897" s="531" t="str">
        <f>IF(K6897=0,"0-0",(VLOOKUP(K6897,'[11]CONSOLIDADO PLAN DESARROLLO'!$DK$9:$DM$305,2,0)))</f>
        <v>0-0</v>
      </c>
      <c r="M6897" s="532" t="str">
        <f t="shared" si="299"/>
        <v>0-0</v>
      </c>
      <c r="N6897" s="526"/>
      <c r="O6897" s="535"/>
      <c r="AC6897" s="274"/>
    </row>
    <row r="6898" spans="1:29" x14ac:dyDescent="0.2">
      <c r="A6898" s="528"/>
      <c r="B6898" s="477" t="str">
        <f t="shared" si="298"/>
        <v xml:space="preserve"> </v>
      </c>
      <c r="C6898" s="477"/>
      <c r="D6898" s="526"/>
      <c r="E6898" s="529"/>
      <c r="F6898" s="529"/>
      <c r="G6898" s="530"/>
      <c r="H6898" s="530"/>
      <c r="I6898" s="532"/>
      <c r="J6898" s="531" t="e">
        <f>VLOOKUP(K6898,'[11]CONSOLIDADO PLAN DESARROLLO'!$DK$9:$DM7194,3,0)</f>
        <v>#N/A</v>
      </c>
      <c r="K6898" s="532"/>
      <c r="L6898" s="531" t="str">
        <f>IF(K6898=0,"0-0",(VLOOKUP(K6898,'[11]CONSOLIDADO PLAN DESARROLLO'!$DK$9:$DM$305,2,0)))</f>
        <v>0-0</v>
      </c>
      <c r="M6898" s="532" t="str">
        <f t="shared" si="299"/>
        <v>0-0</v>
      </c>
      <c r="N6898" s="526"/>
      <c r="O6898" s="535"/>
      <c r="AC6898" s="274"/>
    </row>
    <row r="6899" spans="1:29" x14ac:dyDescent="0.2">
      <c r="A6899" s="528"/>
      <c r="B6899" s="477" t="str">
        <f t="shared" si="298"/>
        <v xml:space="preserve"> </v>
      </c>
      <c r="C6899" s="477"/>
      <c r="D6899" s="526"/>
      <c r="E6899" s="529"/>
      <c r="F6899" s="529"/>
      <c r="G6899" s="530"/>
      <c r="H6899" s="530"/>
      <c r="I6899" s="532"/>
      <c r="J6899" s="531" t="e">
        <f>VLOOKUP(K6899,'[11]CONSOLIDADO PLAN DESARROLLO'!$DK$9:$DM7195,3,0)</f>
        <v>#N/A</v>
      </c>
      <c r="K6899" s="532"/>
      <c r="L6899" s="531" t="str">
        <f>IF(K6899=0,"0-0",(VLOOKUP(K6899,'[11]CONSOLIDADO PLAN DESARROLLO'!$DK$9:$DM$305,2,0)))</f>
        <v>0-0</v>
      </c>
      <c r="M6899" s="532" t="str">
        <f t="shared" si="299"/>
        <v>0-0</v>
      </c>
      <c r="N6899" s="526"/>
      <c r="O6899" s="535"/>
      <c r="AC6899" s="274"/>
    </row>
    <row r="6900" spans="1:29" x14ac:dyDescent="0.2">
      <c r="A6900" s="528"/>
      <c r="B6900" s="477" t="str">
        <f t="shared" si="298"/>
        <v xml:space="preserve"> </v>
      </c>
      <c r="C6900" s="477"/>
      <c r="D6900" s="526"/>
      <c r="E6900" s="529"/>
      <c r="F6900" s="529"/>
      <c r="G6900" s="530"/>
      <c r="H6900" s="530"/>
      <c r="I6900" s="532"/>
      <c r="J6900" s="531" t="e">
        <f>VLOOKUP(K6900,'[11]CONSOLIDADO PLAN DESARROLLO'!$DK$9:$DM7196,3,0)</f>
        <v>#N/A</v>
      </c>
      <c r="K6900" s="532"/>
      <c r="L6900" s="531" t="str">
        <f>IF(K6900=0,"0-0",(VLOOKUP(K6900,'[11]CONSOLIDADO PLAN DESARROLLO'!$DK$9:$DM$305,2,0)))</f>
        <v>0-0</v>
      </c>
      <c r="M6900" s="532" t="str">
        <f t="shared" si="299"/>
        <v>0-0</v>
      </c>
      <c r="N6900" s="526"/>
      <c r="O6900" s="535"/>
      <c r="AC6900" s="274"/>
    </row>
    <row r="6901" spans="1:29" x14ac:dyDescent="0.2">
      <c r="A6901" s="528"/>
      <c r="B6901" s="477" t="str">
        <f t="shared" si="298"/>
        <v xml:space="preserve"> </v>
      </c>
      <c r="C6901" s="477"/>
      <c r="D6901" s="526"/>
      <c r="E6901" s="529"/>
      <c r="F6901" s="529"/>
      <c r="G6901" s="530"/>
      <c r="H6901" s="530"/>
      <c r="I6901" s="532"/>
      <c r="J6901" s="531" t="e">
        <f>VLOOKUP(K6901,'[11]CONSOLIDADO PLAN DESARROLLO'!$DK$9:$DM7197,3,0)</f>
        <v>#N/A</v>
      </c>
      <c r="K6901" s="532"/>
      <c r="L6901" s="531" t="str">
        <f>IF(K6901=0,"0-0",(VLOOKUP(K6901,'[11]CONSOLIDADO PLAN DESARROLLO'!$DK$9:$DM$305,2,0)))</f>
        <v>0-0</v>
      </c>
      <c r="M6901" s="532" t="str">
        <f t="shared" si="299"/>
        <v>0-0</v>
      </c>
      <c r="N6901" s="526"/>
      <c r="O6901" s="535"/>
      <c r="AC6901" s="274"/>
    </row>
    <row r="6902" spans="1:29" x14ac:dyDescent="0.2">
      <c r="A6902" s="528"/>
      <c r="B6902" s="477" t="str">
        <f t="shared" si="298"/>
        <v xml:space="preserve"> </v>
      </c>
      <c r="C6902" s="477"/>
      <c r="D6902" s="526"/>
      <c r="E6902" s="529"/>
      <c r="F6902" s="529"/>
      <c r="G6902" s="530"/>
      <c r="H6902" s="530"/>
      <c r="I6902" s="532"/>
      <c r="J6902" s="531" t="e">
        <f>VLOOKUP(K6902,'[11]CONSOLIDADO PLAN DESARROLLO'!$DK$9:$DM7198,3,0)</f>
        <v>#N/A</v>
      </c>
      <c r="K6902" s="532"/>
      <c r="L6902" s="531" t="str">
        <f>IF(K6902=0,"0-0",(VLOOKUP(K6902,'[11]CONSOLIDADO PLAN DESARROLLO'!$DK$9:$DM$305,2,0)))</f>
        <v>0-0</v>
      </c>
      <c r="M6902" s="532" t="str">
        <f t="shared" si="299"/>
        <v>0-0</v>
      </c>
      <c r="N6902" s="526"/>
      <c r="O6902" s="535"/>
      <c r="AC6902" s="274"/>
    </row>
    <row r="6903" spans="1:29" x14ac:dyDescent="0.2">
      <c r="A6903" s="528"/>
      <c r="B6903" s="477" t="str">
        <f t="shared" si="298"/>
        <v xml:space="preserve"> </v>
      </c>
      <c r="C6903" s="477"/>
      <c r="D6903" s="526"/>
      <c r="E6903" s="529"/>
      <c r="F6903" s="529"/>
      <c r="G6903" s="530"/>
      <c r="H6903" s="530"/>
      <c r="I6903" s="532"/>
      <c r="J6903" s="531" t="e">
        <f>VLOOKUP(K6903,'[11]CONSOLIDADO PLAN DESARROLLO'!$DK$9:$DM7199,3,0)</f>
        <v>#N/A</v>
      </c>
      <c r="K6903" s="532"/>
      <c r="L6903" s="531" t="str">
        <f>IF(K6903=0,"0-0",(VLOOKUP(K6903,'[11]CONSOLIDADO PLAN DESARROLLO'!$DK$9:$DM$305,2,0)))</f>
        <v>0-0</v>
      </c>
      <c r="M6903" s="532" t="str">
        <f t="shared" si="299"/>
        <v>0-0</v>
      </c>
      <c r="N6903" s="526"/>
      <c r="O6903" s="535"/>
      <c r="AC6903" s="274"/>
    </row>
    <row r="6904" spans="1:29" x14ac:dyDescent="0.2">
      <c r="A6904" s="528"/>
      <c r="B6904" s="477" t="str">
        <f t="shared" si="298"/>
        <v xml:space="preserve"> </v>
      </c>
      <c r="C6904" s="477"/>
      <c r="D6904" s="526"/>
      <c r="E6904" s="529"/>
      <c r="F6904" s="529"/>
      <c r="G6904" s="530"/>
      <c r="H6904" s="530"/>
      <c r="I6904" s="532"/>
      <c r="J6904" s="531" t="e">
        <f>VLOOKUP(K6904,'[11]CONSOLIDADO PLAN DESARROLLO'!$DK$9:$DM7200,3,0)</f>
        <v>#N/A</v>
      </c>
      <c r="K6904" s="532"/>
      <c r="L6904" s="531" t="str">
        <f>IF(K6904=0,"0-0",(VLOOKUP(K6904,'[11]CONSOLIDADO PLAN DESARROLLO'!$DK$9:$DM$305,2,0)))</f>
        <v>0-0</v>
      </c>
      <c r="M6904" s="532" t="str">
        <f t="shared" si="299"/>
        <v>0-0</v>
      </c>
      <c r="N6904" s="526"/>
      <c r="O6904" s="535"/>
      <c r="AC6904" s="274"/>
    </row>
    <row r="6905" spans="1:29" x14ac:dyDescent="0.2">
      <c r="A6905" s="528"/>
      <c r="B6905" s="477" t="str">
        <f t="shared" si="298"/>
        <v xml:space="preserve"> </v>
      </c>
      <c r="C6905" s="477"/>
      <c r="D6905" s="526"/>
      <c r="E6905" s="529"/>
      <c r="F6905" s="529"/>
      <c r="G6905" s="530"/>
      <c r="H6905" s="530"/>
      <c r="I6905" s="532"/>
      <c r="J6905" s="531" t="e">
        <f>VLOOKUP(K6905,'[11]CONSOLIDADO PLAN DESARROLLO'!$DK$9:$DM7201,3,0)</f>
        <v>#N/A</v>
      </c>
      <c r="K6905" s="532"/>
      <c r="L6905" s="531" t="str">
        <f>IF(K6905=0,"0-0",(VLOOKUP(K6905,'[11]CONSOLIDADO PLAN DESARROLLO'!$DK$9:$DM$305,2,0)))</f>
        <v>0-0</v>
      </c>
      <c r="M6905" s="532" t="str">
        <f t="shared" si="299"/>
        <v>0-0</v>
      </c>
      <c r="N6905" s="526"/>
      <c r="O6905" s="535"/>
      <c r="AC6905" s="274"/>
    </row>
    <row r="6906" spans="1:29" x14ac:dyDescent="0.2">
      <c r="A6906" s="528"/>
      <c r="B6906" s="477" t="str">
        <f t="shared" si="298"/>
        <v xml:space="preserve"> </v>
      </c>
      <c r="C6906" s="477"/>
      <c r="D6906" s="526"/>
      <c r="E6906" s="529"/>
      <c r="F6906" s="529"/>
      <c r="G6906" s="530"/>
      <c r="H6906" s="530"/>
      <c r="I6906" s="532"/>
      <c r="J6906" s="531" t="e">
        <f>VLOOKUP(K6906,'[11]CONSOLIDADO PLAN DESARROLLO'!$DK$9:$DM7202,3,0)</f>
        <v>#N/A</v>
      </c>
      <c r="K6906" s="532"/>
      <c r="L6906" s="531" t="str">
        <f>IF(K6906=0,"0-0",(VLOOKUP(K6906,'[11]CONSOLIDADO PLAN DESARROLLO'!$DK$9:$DM$305,2,0)))</f>
        <v>0-0</v>
      </c>
      <c r="M6906" s="532" t="str">
        <f t="shared" si="299"/>
        <v>0-0</v>
      </c>
      <c r="N6906" s="526"/>
      <c r="O6906" s="535"/>
      <c r="AC6906" s="274"/>
    </row>
    <row r="6907" spans="1:29" x14ac:dyDescent="0.2">
      <c r="A6907" s="528"/>
      <c r="B6907" s="477" t="str">
        <f t="shared" si="298"/>
        <v xml:space="preserve"> </v>
      </c>
      <c r="C6907" s="477"/>
      <c r="D6907" s="526"/>
      <c r="E6907" s="529"/>
      <c r="F6907" s="529"/>
      <c r="G6907" s="530"/>
      <c r="H6907" s="530"/>
      <c r="I6907" s="532"/>
      <c r="J6907" s="531" t="e">
        <f>VLOOKUP(K6907,'[11]CONSOLIDADO PLAN DESARROLLO'!$DK$9:$DM7203,3,0)</f>
        <v>#N/A</v>
      </c>
      <c r="K6907" s="532"/>
      <c r="L6907" s="531" t="str">
        <f>IF(K6907=0,"0-0",(VLOOKUP(K6907,'[11]CONSOLIDADO PLAN DESARROLLO'!$DK$9:$DM$305,2,0)))</f>
        <v>0-0</v>
      </c>
      <c r="M6907" s="532" t="str">
        <f t="shared" si="299"/>
        <v>0-0</v>
      </c>
      <c r="N6907" s="526"/>
      <c r="O6907" s="535"/>
      <c r="AC6907" s="274"/>
    </row>
    <row r="6908" spans="1:29" x14ac:dyDescent="0.2">
      <c r="A6908" s="528"/>
      <c r="B6908" s="477" t="str">
        <f t="shared" si="298"/>
        <v xml:space="preserve"> </v>
      </c>
      <c r="C6908" s="477"/>
      <c r="D6908" s="526"/>
      <c r="E6908" s="529"/>
      <c r="F6908" s="529"/>
      <c r="G6908" s="530"/>
      <c r="H6908" s="530"/>
      <c r="I6908" s="532"/>
      <c r="J6908" s="531" t="e">
        <f>VLOOKUP(K6908,'[11]CONSOLIDADO PLAN DESARROLLO'!$DK$9:$DM7204,3,0)</f>
        <v>#N/A</v>
      </c>
      <c r="K6908" s="532"/>
      <c r="L6908" s="531" t="str">
        <f>IF(K6908=0,"0-0",(VLOOKUP(K6908,'[11]CONSOLIDADO PLAN DESARROLLO'!$DK$9:$DM$305,2,0)))</f>
        <v>0-0</v>
      </c>
      <c r="M6908" s="532" t="str">
        <f t="shared" si="299"/>
        <v>0-0</v>
      </c>
      <c r="N6908" s="526"/>
      <c r="O6908" s="535"/>
      <c r="AC6908" s="274"/>
    </row>
    <row r="6909" spans="1:29" x14ac:dyDescent="0.2">
      <c r="A6909" s="528"/>
      <c r="B6909" s="477" t="str">
        <f t="shared" si="298"/>
        <v xml:space="preserve"> </v>
      </c>
      <c r="C6909" s="477"/>
      <c r="D6909" s="526"/>
      <c r="E6909" s="529"/>
      <c r="F6909" s="529"/>
      <c r="G6909" s="530"/>
      <c r="H6909" s="530"/>
      <c r="I6909" s="532"/>
      <c r="J6909" s="531" t="e">
        <f>VLOOKUP(K6909,'[11]CONSOLIDADO PLAN DESARROLLO'!$DK$9:$DM7205,3,0)</f>
        <v>#N/A</v>
      </c>
      <c r="K6909" s="532"/>
      <c r="L6909" s="531" t="str">
        <f>IF(K6909=0,"0-0",(VLOOKUP(K6909,'[11]CONSOLIDADO PLAN DESARROLLO'!$DK$9:$DM$305,2,0)))</f>
        <v>0-0</v>
      </c>
      <c r="M6909" s="532" t="str">
        <f t="shared" si="299"/>
        <v>0-0</v>
      </c>
      <c r="N6909" s="526"/>
      <c r="O6909" s="535"/>
      <c r="AC6909" s="274"/>
    </row>
    <row r="6910" spans="1:29" x14ac:dyDescent="0.2">
      <c r="A6910" s="528"/>
      <c r="B6910" s="477" t="str">
        <f t="shared" si="298"/>
        <v xml:space="preserve"> </v>
      </c>
      <c r="C6910" s="477"/>
      <c r="D6910" s="526"/>
      <c r="E6910" s="529"/>
      <c r="F6910" s="529"/>
      <c r="G6910" s="530"/>
      <c r="H6910" s="530"/>
      <c r="I6910" s="532"/>
      <c r="J6910" s="531" t="e">
        <f>VLOOKUP(K6910,'[11]CONSOLIDADO PLAN DESARROLLO'!$DK$9:$DM7206,3,0)</f>
        <v>#N/A</v>
      </c>
      <c r="K6910" s="532"/>
      <c r="L6910" s="531" t="str">
        <f>IF(K6910=0,"0-0",(VLOOKUP(K6910,'[11]CONSOLIDADO PLAN DESARROLLO'!$DK$9:$DM$305,2,0)))</f>
        <v>0-0</v>
      </c>
      <c r="M6910" s="532" t="str">
        <f t="shared" si="299"/>
        <v>0-0</v>
      </c>
      <c r="N6910" s="526"/>
      <c r="O6910" s="535"/>
      <c r="AC6910" s="274"/>
    </row>
    <row r="6911" spans="1:29" x14ac:dyDescent="0.2">
      <c r="A6911" s="528"/>
      <c r="B6911" s="477" t="str">
        <f t="shared" si="298"/>
        <v xml:space="preserve"> </v>
      </c>
      <c r="C6911" s="477"/>
      <c r="D6911" s="526"/>
      <c r="E6911" s="529"/>
      <c r="F6911" s="529"/>
      <c r="G6911" s="530"/>
      <c r="H6911" s="530"/>
      <c r="I6911" s="532"/>
      <c r="J6911" s="531" t="e">
        <f>VLOOKUP(K6911,'[11]CONSOLIDADO PLAN DESARROLLO'!$DK$9:$DM7207,3,0)</f>
        <v>#N/A</v>
      </c>
      <c r="K6911" s="532"/>
      <c r="L6911" s="531" t="str">
        <f>IF(K6911=0,"0-0",(VLOOKUP(K6911,'[11]CONSOLIDADO PLAN DESARROLLO'!$DK$9:$DM$305,2,0)))</f>
        <v>0-0</v>
      </c>
      <c r="M6911" s="532" t="str">
        <f t="shared" si="299"/>
        <v>0-0</v>
      </c>
      <c r="N6911" s="526"/>
      <c r="O6911" s="535"/>
      <c r="AC6911" s="274"/>
    </row>
    <row r="6912" spans="1:29" x14ac:dyDescent="0.2">
      <c r="A6912" s="528"/>
      <c r="B6912" s="477" t="str">
        <f t="shared" si="298"/>
        <v xml:space="preserve"> </v>
      </c>
      <c r="C6912" s="477"/>
      <c r="D6912" s="526"/>
      <c r="E6912" s="529"/>
      <c r="F6912" s="529"/>
      <c r="G6912" s="530"/>
      <c r="H6912" s="530"/>
      <c r="I6912" s="532"/>
      <c r="J6912" s="531" t="e">
        <f>VLOOKUP(K6912,'[11]CONSOLIDADO PLAN DESARROLLO'!$DK$9:$DM7208,3,0)</f>
        <v>#N/A</v>
      </c>
      <c r="K6912" s="532"/>
      <c r="L6912" s="531" t="str">
        <f>IF(K6912=0,"0-0",(VLOOKUP(K6912,'[11]CONSOLIDADO PLAN DESARROLLO'!$DK$9:$DM$305,2,0)))</f>
        <v>0-0</v>
      </c>
      <c r="M6912" s="532" t="str">
        <f t="shared" si="299"/>
        <v>0-0</v>
      </c>
      <c r="N6912" s="526"/>
      <c r="O6912" s="535"/>
      <c r="AC6912" s="274"/>
    </row>
    <row r="6913" spans="1:29" x14ac:dyDescent="0.2">
      <c r="A6913" s="528"/>
      <c r="B6913" s="477" t="str">
        <f t="shared" si="298"/>
        <v xml:space="preserve"> </v>
      </c>
      <c r="C6913" s="477"/>
      <c r="D6913" s="526"/>
      <c r="E6913" s="529"/>
      <c r="F6913" s="529"/>
      <c r="G6913" s="530"/>
      <c r="H6913" s="530"/>
      <c r="I6913" s="532"/>
      <c r="J6913" s="531" t="e">
        <f>VLOOKUP(K6913,'[11]CONSOLIDADO PLAN DESARROLLO'!$DK$9:$DM7209,3,0)</f>
        <v>#N/A</v>
      </c>
      <c r="K6913" s="532"/>
      <c r="L6913" s="531" t="str">
        <f>IF(K6913=0,"0-0",(VLOOKUP(K6913,'[11]CONSOLIDADO PLAN DESARROLLO'!$DK$9:$DM$305,2,0)))</f>
        <v>0-0</v>
      </c>
      <c r="M6913" s="532" t="str">
        <f t="shared" si="299"/>
        <v>0-0</v>
      </c>
      <c r="N6913" s="526"/>
      <c r="O6913" s="535"/>
      <c r="AC6913" s="274"/>
    </row>
    <row r="6914" spans="1:29" x14ac:dyDescent="0.2">
      <c r="A6914" s="528"/>
      <c r="B6914" s="477" t="str">
        <f t="shared" si="298"/>
        <v xml:space="preserve"> </v>
      </c>
      <c r="C6914" s="477"/>
      <c r="D6914" s="526"/>
      <c r="E6914" s="529"/>
      <c r="F6914" s="529"/>
      <c r="G6914" s="530"/>
      <c r="H6914" s="530"/>
      <c r="I6914" s="532"/>
      <c r="J6914" s="531" t="e">
        <f>VLOOKUP(K6914,'[11]CONSOLIDADO PLAN DESARROLLO'!$DK$9:$DM7210,3,0)</f>
        <v>#N/A</v>
      </c>
      <c r="K6914" s="532"/>
      <c r="L6914" s="531" t="str">
        <f>IF(K6914=0,"0-0",(VLOOKUP(K6914,'[11]CONSOLIDADO PLAN DESARROLLO'!$DK$9:$DM$305,2,0)))</f>
        <v>0-0</v>
      </c>
      <c r="M6914" s="532" t="str">
        <f t="shared" si="299"/>
        <v>0-0</v>
      </c>
      <c r="N6914" s="526"/>
      <c r="O6914" s="535"/>
      <c r="AC6914" s="274"/>
    </row>
    <row r="6915" spans="1:29" x14ac:dyDescent="0.2">
      <c r="A6915" s="528"/>
      <c r="B6915" s="477" t="str">
        <f t="shared" ref="B6915:B6978" si="300">+CONCATENATE(C6915," ",(LEFT(I6915,(3))))</f>
        <v xml:space="preserve"> </v>
      </c>
      <c r="C6915" s="477"/>
      <c r="D6915" s="526"/>
      <c r="E6915" s="529"/>
      <c r="F6915" s="529"/>
      <c r="G6915" s="530"/>
      <c r="H6915" s="530"/>
      <c r="I6915" s="532"/>
      <c r="J6915" s="531" t="e">
        <f>VLOOKUP(K6915,'[11]CONSOLIDADO PLAN DESARROLLO'!$DK$9:$DM7211,3,0)</f>
        <v>#N/A</v>
      </c>
      <c r="K6915" s="532"/>
      <c r="L6915" s="531" t="str">
        <f>IF(K6915=0,"0-0",(VLOOKUP(K6915,'[11]CONSOLIDADO PLAN DESARROLLO'!$DK$9:$DM$305,2,0)))</f>
        <v>0-0</v>
      </c>
      <c r="M6915" s="532" t="str">
        <f t="shared" ref="M6915:M6978" si="301">IF(I6915=0,"0-0",(VLOOKUP(I6915,$Q$2:$V$191,$P$1,0)))</f>
        <v>0-0</v>
      </c>
      <c r="N6915" s="526"/>
      <c r="O6915" s="535"/>
      <c r="AC6915" s="274"/>
    </row>
    <row r="6916" spans="1:29" x14ac:dyDescent="0.2">
      <c r="A6916" s="528"/>
      <c r="B6916" s="477" t="str">
        <f t="shared" si="300"/>
        <v xml:space="preserve"> </v>
      </c>
      <c r="C6916" s="477"/>
      <c r="D6916" s="526"/>
      <c r="E6916" s="529"/>
      <c r="F6916" s="529"/>
      <c r="G6916" s="530"/>
      <c r="H6916" s="530"/>
      <c r="I6916" s="532"/>
      <c r="J6916" s="531" t="e">
        <f>VLOOKUP(K6916,'[11]CONSOLIDADO PLAN DESARROLLO'!$DK$9:$DM7212,3,0)</f>
        <v>#N/A</v>
      </c>
      <c r="K6916" s="532"/>
      <c r="L6916" s="531" t="str">
        <f>IF(K6916=0,"0-0",(VLOOKUP(K6916,'[11]CONSOLIDADO PLAN DESARROLLO'!$DK$9:$DM$305,2,0)))</f>
        <v>0-0</v>
      </c>
      <c r="M6916" s="532" t="str">
        <f t="shared" si="301"/>
        <v>0-0</v>
      </c>
      <c r="N6916" s="526"/>
      <c r="O6916" s="535"/>
      <c r="AC6916" s="274"/>
    </row>
    <row r="6917" spans="1:29" x14ac:dyDescent="0.2">
      <c r="A6917" s="528"/>
      <c r="B6917" s="477" t="str">
        <f t="shared" si="300"/>
        <v xml:space="preserve"> </v>
      </c>
      <c r="C6917" s="477"/>
      <c r="D6917" s="526"/>
      <c r="E6917" s="529"/>
      <c r="F6917" s="529"/>
      <c r="G6917" s="530"/>
      <c r="H6917" s="530"/>
      <c r="I6917" s="532"/>
      <c r="J6917" s="531" t="e">
        <f>VLOOKUP(K6917,'[11]CONSOLIDADO PLAN DESARROLLO'!$DK$9:$DM7213,3,0)</f>
        <v>#N/A</v>
      </c>
      <c r="K6917" s="532"/>
      <c r="L6917" s="531" t="str">
        <f>IF(K6917=0,"0-0",(VLOOKUP(K6917,'[11]CONSOLIDADO PLAN DESARROLLO'!$DK$9:$DM$305,2,0)))</f>
        <v>0-0</v>
      </c>
      <c r="M6917" s="532" t="str">
        <f t="shared" si="301"/>
        <v>0-0</v>
      </c>
      <c r="N6917" s="526"/>
      <c r="O6917" s="535"/>
      <c r="AC6917" s="274"/>
    </row>
    <row r="6918" spans="1:29" x14ac:dyDescent="0.2">
      <c r="A6918" s="528"/>
      <c r="B6918" s="477" t="str">
        <f t="shared" si="300"/>
        <v xml:space="preserve"> </v>
      </c>
      <c r="C6918" s="477"/>
      <c r="D6918" s="526"/>
      <c r="E6918" s="529"/>
      <c r="F6918" s="529"/>
      <c r="G6918" s="530"/>
      <c r="H6918" s="530"/>
      <c r="I6918" s="532"/>
      <c r="J6918" s="531" t="e">
        <f>VLOOKUP(K6918,'[11]CONSOLIDADO PLAN DESARROLLO'!$DK$9:$DM7214,3,0)</f>
        <v>#N/A</v>
      </c>
      <c r="K6918" s="532"/>
      <c r="L6918" s="531" t="str">
        <f>IF(K6918=0,"0-0",(VLOOKUP(K6918,'[11]CONSOLIDADO PLAN DESARROLLO'!$DK$9:$DM$305,2,0)))</f>
        <v>0-0</v>
      </c>
      <c r="M6918" s="532" t="str">
        <f t="shared" si="301"/>
        <v>0-0</v>
      </c>
      <c r="N6918" s="526"/>
      <c r="O6918" s="535"/>
      <c r="AC6918" s="274"/>
    </row>
    <row r="6919" spans="1:29" x14ac:dyDescent="0.2">
      <c r="A6919" s="528"/>
      <c r="B6919" s="477" t="str">
        <f t="shared" si="300"/>
        <v xml:space="preserve"> </v>
      </c>
      <c r="C6919" s="477"/>
      <c r="D6919" s="526"/>
      <c r="E6919" s="529"/>
      <c r="F6919" s="529"/>
      <c r="G6919" s="530"/>
      <c r="H6919" s="530"/>
      <c r="I6919" s="532"/>
      <c r="J6919" s="531" t="e">
        <f>VLOOKUP(K6919,'[11]CONSOLIDADO PLAN DESARROLLO'!$DK$9:$DM7215,3,0)</f>
        <v>#N/A</v>
      </c>
      <c r="K6919" s="532"/>
      <c r="L6919" s="531" t="str">
        <f>IF(K6919=0,"0-0",(VLOOKUP(K6919,'[11]CONSOLIDADO PLAN DESARROLLO'!$DK$9:$DM$305,2,0)))</f>
        <v>0-0</v>
      </c>
      <c r="M6919" s="532" t="str">
        <f t="shared" si="301"/>
        <v>0-0</v>
      </c>
      <c r="N6919" s="526"/>
      <c r="O6919" s="535"/>
      <c r="AC6919" s="274"/>
    </row>
    <row r="6920" spans="1:29" x14ac:dyDescent="0.2">
      <c r="A6920" s="528"/>
      <c r="B6920" s="477" t="str">
        <f t="shared" si="300"/>
        <v xml:space="preserve"> </v>
      </c>
      <c r="C6920" s="477"/>
      <c r="D6920" s="526"/>
      <c r="E6920" s="529"/>
      <c r="F6920" s="529"/>
      <c r="G6920" s="530"/>
      <c r="H6920" s="530"/>
      <c r="I6920" s="532"/>
      <c r="J6920" s="531" t="e">
        <f>VLOOKUP(K6920,'[11]CONSOLIDADO PLAN DESARROLLO'!$DK$9:$DM7216,3,0)</f>
        <v>#N/A</v>
      </c>
      <c r="K6920" s="532"/>
      <c r="L6920" s="531" t="str">
        <f>IF(K6920=0,"0-0",(VLOOKUP(K6920,'[11]CONSOLIDADO PLAN DESARROLLO'!$DK$9:$DM$305,2,0)))</f>
        <v>0-0</v>
      </c>
      <c r="M6920" s="532" t="str">
        <f t="shared" si="301"/>
        <v>0-0</v>
      </c>
      <c r="N6920" s="526"/>
      <c r="O6920" s="535"/>
      <c r="AC6920" s="274"/>
    </row>
    <row r="6921" spans="1:29" x14ac:dyDescent="0.2">
      <c r="A6921" s="528"/>
      <c r="B6921" s="477" t="str">
        <f t="shared" si="300"/>
        <v xml:space="preserve"> </v>
      </c>
      <c r="C6921" s="477"/>
      <c r="D6921" s="526"/>
      <c r="E6921" s="529"/>
      <c r="F6921" s="529"/>
      <c r="G6921" s="530"/>
      <c r="H6921" s="530"/>
      <c r="I6921" s="532"/>
      <c r="J6921" s="531" t="e">
        <f>VLOOKUP(K6921,'[11]CONSOLIDADO PLAN DESARROLLO'!$DK$9:$DM7217,3,0)</f>
        <v>#N/A</v>
      </c>
      <c r="K6921" s="532"/>
      <c r="L6921" s="531" t="str">
        <f>IF(K6921=0,"0-0",(VLOOKUP(K6921,'[11]CONSOLIDADO PLAN DESARROLLO'!$DK$9:$DM$305,2,0)))</f>
        <v>0-0</v>
      </c>
      <c r="M6921" s="532" t="str">
        <f t="shared" si="301"/>
        <v>0-0</v>
      </c>
      <c r="N6921" s="526"/>
      <c r="O6921" s="535"/>
      <c r="AC6921" s="274"/>
    </row>
    <row r="6922" spans="1:29" x14ac:dyDescent="0.2">
      <c r="A6922" s="528"/>
      <c r="B6922" s="477" t="str">
        <f t="shared" si="300"/>
        <v xml:space="preserve"> </v>
      </c>
      <c r="C6922" s="477"/>
      <c r="D6922" s="526"/>
      <c r="E6922" s="529"/>
      <c r="F6922" s="529"/>
      <c r="G6922" s="530"/>
      <c r="H6922" s="530"/>
      <c r="I6922" s="532"/>
      <c r="J6922" s="531" t="e">
        <f>VLOOKUP(K6922,'[11]CONSOLIDADO PLAN DESARROLLO'!$DK$9:$DM7218,3,0)</f>
        <v>#N/A</v>
      </c>
      <c r="K6922" s="532"/>
      <c r="L6922" s="531" t="str">
        <f>IF(K6922=0,"0-0",(VLOOKUP(K6922,'[11]CONSOLIDADO PLAN DESARROLLO'!$DK$9:$DM$305,2,0)))</f>
        <v>0-0</v>
      </c>
      <c r="M6922" s="532" t="str">
        <f t="shared" si="301"/>
        <v>0-0</v>
      </c>
      <c r="N6922" s="526"/>
      <c r="O6922" s="535"/>
      <c r="AC6922" s="274"/>
    </row>
    <row r="6923" spans="1:29" x14ac:dyDescent="0.2">
      <c r="A6923" s="528"/>
      <c r="B6923" s="477" t="str">
        <f t="shared" si="300"/>
        <v xml:space="preserve"> </v>
      </c>
      <c r="C6923" s="477"/>
      <c r="D6923" s="526"/>
      <c r="E6923" s="529"/>
      <c r="F6923" s="529"/>
      <c r="G6923" s="530"/>
      <c r="H6923" s="530"/>
      <c r="I6923" s="532"/>
      <c r="J6923" s="531" t="e">
        <f>VLOOKUP(K6923,'[11]CONSOLIDADO PLAN DESARROLLO'!$DK$9:$DM7219,3,0)</f>
        <v>#N/A</v>
      </c>
      <c r="K6923" s="532"/>
      <c r="L6923" s="531" t="str">
        <f>IF(K6923=0,"0-0",(VLOOKUP(K6923,'[11]CONSOLIDADO PLAN DESARROLLO'!$DK$9:$DM$305,2,0)))</f>
        <v>0-0</v>
      </c>
      <c r="M6923" s="532" t="str">
        <f t="shared" si="301"/>
        <v>0-0</v>
      </c>
      <c r="N6923" s="526"/>
      <c r="O6923" s="535"/>
      <c r="AC6923" s="274"/>
    </row>
    <row r="6924" spans="1:29" x14ac:dyDescent="0.2">
      <c r="A6924" s="528"/>
      <c r="B6924" s="477" t="str">
        <f t="shared" si="300"/>
        <v xml:space="preserve"> </v>
      </c>
      <c r="C6924" s="477"/>
      <c r="D6924" s="526"/>
      <c r="E6924" s="529"/>
      <c r="F6924" s="529"/>
      <c r="G6924" s="530"/>
      <c r="H6924" s="530"/>
      <c r="I6924" s="532"/>
      <c r="J6924" s="531" t="e">
        <f>VLOOKUP(K6924,'[11]CONSOLIDADO PLAN DESARROLLO'!$DK$9:$DM7220,3,0)</f>
        <v>#N/A</v>
      </c>
      <c r="K6924" s="532"/>
      <c r="L6924" s="531" t="str">
        <f>IF(K6924=0,"0-0",(VLOOKUP(K6924,'[11]CONSOLIDADO PLAN DESARROLLO'!$DK$9:$DM$305,2,0)))</f>
        <v>0-0</v>
      </c>
      <c r="M6924" s="532" t="str">
        <f t="shared" si="301"/>
        <v>0-0</v>
      </c>
      <c r="N6924" s="526"/>
      <c r="O6924" s="535"/>
      <c r="AC6924" s="274"/>
    </row>
    <row r="6925" spans="1:29" x14ac:dyDescent="0.2">
      <c r="A6925" s="528"/>
      <c r="B6925" s="477" t="str">
        <f t="shared" si="300"/>
        <v xml:space="preserve"> </v>
      </c>
      <c r="C6925" s="477"/>
      <c r="D6925" s="526"/>
      <c r="E6925" s="529"/>
      <c r="F6925" s="529"/>
      <c r="G6925" s="530"/>
      <c r="H6925" s="530"/>
      <c r="I6925" s="532"/>
      <c r="J6925" s="531" t="e">
        <f>VLOOKUP(K6925,'[11]CONSOLIDADO PLAN DESARROLLO'!$DK$9:$DM7221,3,0)</f>
        <v>#N/A</v>
      </c>
      <c r="K6925" s="532"/>
      <c r="L6925" s="531" t="str">
        <f>IF(K6925=0,"0-0",(VLOOKUP(K6925,'[11]CONSOLIDADO PLAN DESARROLLO'!$DK$9:$DM$305,2,0)))</f>
        <v>0-0</v>
      </c>
      <c r="M6925" s="532" t="str">
        <f t="shared" si="301"/>
        <v>0-0</v>
      </c>
      <c r="N6925" s="526"/>
      <c r="O6925" s="535"/>
      <c r="AC6925" s="274"/>
    </row>
    <row r="6926" spans="1:29" x14ac:dyDescent="0.2">
      <c r="A6926" s="528"/>
      <c r="B6926" s="477" t="str">
        <f t="shared" si="300"/>
        <v xml:space="preserve"> </v>
      </c>
      <c r="C6926" s="477"/>
      <c r="D6926" s="526"/>
      <c r="E6926" s="529"/>
      <c r="F6926" s="529"/>
      <c r="G6926" s="530"/>
      <c r="H6926" s="530"/>
      <c r="I6926" s="532"/>
      <c r="J6926" s="531" t="e">
        <f>VLOOKUP(K6926,'[11]CONSOLIDADO PLAN DESARROLLO'!$DK$9:$DM7222,3,0)</f>
        <v>#N/A</v>
      </c>
      <c r="K6926" s="532"/>
      <c r="L6926" s="531" t="str">
        <f>IF(K6926=0,"0-0",(VLOOKUP(K6926,'[11]CONSOLIDADO PLAN DESARROLLO'!$DK$9:$DM$305,2,0)))</f>
        <v>0-0</v>
      </c>
      <c r="M6926" s="532" t="str">
        <f t="shared" si="301"/>
        <v>0-0</v>
      </c>
      <c r="N6926" s="526"/>
      <c r="O6926" s="535"/>
      <c r="AC6926" s="274"/>
    </row>
    <row r="6927" spans="1:29" x14ac:dyDescent="0.2">
      <c r="A6927" s="528"/>
      <c r="B6927" s="477" t="str">
        <f t="shared" si="300"/>
        <v xml:space="preserve"> </v>
      </c>
      <c r="C6927" s="477"/>
      <c r="D6927" s="526"/>
      <c r="E6927" s="529"/>
      <c r="F6927" s="529"/>
      <c r="G6927" s="530"/>
      <c r="H6927" s="530"/>
      <c r="I6927" s="532"/>
      <c r="J6927" s="531" t="e">
        <f>VLOOKUP(K6927,'[11]CONSOLIDADO PLAN DESARROLLO'!$DK$9:$DM7223,3,0)</f>
        <v>#N/A</v>
      </c>
      <c r="K6927" s="532"/>
      <c r="L6927" s="531" t="str">
        <f>IF(K6927=0,"0-0",(VLOOKUP(K6927,'[11]CONSOLIDADO PLAN DESARROLLO'!$DK$9:$DM$305,2,0)))</f>
        <v>0-0</v>
      </c>
      <c r="M6927" s="532" t="str">
        <f t="shared" si="301"/>
        <v>0-0</v>
      </c>
      <c r="N6927" s="526"/>
      <c r="O6927" s="535"/>
      <c r="AC6927" s="274"/>
    </row>
    <row r="6928" spans="1:29" x14ac:dyDescent="0.2">
      <c r="A6928" s="528"/>
      <c r="B6928" s="477" t="str">
        <f t="shared" si="300"/>
        <v xml:space="preserve"> </v>
      </c>
      <c r="C6928" s="477"/>
      <c r="D6928" s="526"/>
      <c r="E6928" s="529"/>
      <c r="F6928" s="529"/>
      <c r="G6928" s="530"/>
      <c r="H6928" s="530"/>
      <c r="I6928" s="532"/>
      <c r="J6928" s="531" t="e">
        <f>VLOOKUP(K6928,'[11]CONSOLIDADO PLAN DESARROLLO'!$DK$9:$DM7224,3,0)</f>
        <v>#N/A</v>
      </c>
      <c r="K6928" s="532"/>
      <c r="L6928" s="531" t="str">
        <f>IF(K6928=0,"0-0",(VLOOKUP(K6928,'[11]CONSOLIDADO PLAN DESARROLLO'!$DK$9:$DM$305,2,0)))</f>
        <v>0-0</v>
      </c>
      <c r="M6928" s="532" t="str">
        <f t="shared" si="301"/>
        <v>0-0</v>
      </c>
      <c r="N6928" s="526"/>
      <c r="O6928" s="535"/>
      <c r="AC6928" s="274"/>
    </row>
    <row r="6929" spans="1:29" x14ac:dyDescent="0.2">
      <c r="A6929" s="528"/>
      <c r="B6929" s="477" t="str">
        <f t="shared" si="300"/>
        <v xml:space="preserve"> </v>
      </c>
      <c r="C6929" s="477"/>
      <c r="D6929" s="526"/>
      <c r="E6929" s="529"/>
      <c r="F6929" s="529"/>
      <c r="G6929" s="530"/>
      <c r="H6929" s="530"/>
      <c r="I6929" s="532"/>
      <c r="J6929" s="531" t="e">
        <f>VLOOKUP(K6929,'[11]CONSOLIDADO PLAN DESARROLLO'!$DK$9:$DM7225,3,0)</f>
        <v>#N/A</v>
      </c>
      <c r="K6929" s="532"/>
      <c r="L6929" s="531" t="str">
        <f>IF(K6929=0,"0-0",(VLOOKUP(K6929,'[11]CONSOLIDADO PLAN DESARROLLO'!$DK$9:$DM$305,2,0)))</f>
        <v>0-0</v>
      </c>
      <c r="M6929" s="532" t="str">
        <f t="shared" si="301"/>
        <v>0-0</v>
      </c>
      <c r="N6929" s="526"/>
      <c r="O6929" s="535"/>
      <c r="AC6929" s="274"/>
    </row>
    <row r="6930" spans="1:29" x14ac:dyDescent="0.2">
      <c r="A6930" s="528"/>
      <c r="B6930" s="477" t="str">
        <f t="shared" si="300"/>
        <v xml:space="preserve"> </v>
      </c>
      <c r="C6930" s="477"/>
      <c r="D6930" s="526"/>
      <c r="E6930" s="529"/>
      <c r="F6930" s="529"/>
      <c r="G6930" s="530"/>
      <c r="H6930" s="530"/>
      <c r="I6930" s="532"/>
      <c r="J6930" s="531" t="e">
        <f>VLOOKUP(K6930,'[11]CONSOLIDADO PLAN DESARROLLO'!$DK$9:$DM7226,3,0)</f>
        <v>#N/A</v>
      </c>
      <c r="K6930" s="532"/>
      <c r="L6930" s="531" t="str">
        <f>IF(K6930=0,"0-0",(VLOOKUP(K6930,'[11]CONSOLIDADO PLAN DESARROLLO'!$DK$9:$DM$305,2,0)))</f>
        <v>0-0</v>
      </c>
      <c r="M6930" s="532" t="str">
        <f t="shared" si="301"/>
        <v>0-0</v>
      </c>
      <c r="N6930" s="526"/>
      <c r="O6930" s="535"/>
      <c r="AC6930" s="274"/>
    </row>
    <row r="6931" spans="1:29" x14ac:dyDescent="0.2">
      <c r="A6931" s="528"/>
      <c r="B6931" s="477" t="str">
        <f t="shared" si="300"/>
        <v xml:space="preserve"> </v>
      </c>
      <c r="C6931" s="477"/>
      <c r="D6931" s="526"/>
      <c r="E6931" s="529"/>
      <c r="F6931" s="529"/>
      <c r="G6931" s="530"/>
      <c r="H6931" s="530"/>
      <c r="I6931" s="532"/>
      <c r="J6931" s="531" t="e">
        <f>VLOOKUP(K6931,'[11]CONSOLIDADO PLAN DESARROLLO'!$DK$9:$DM7227,3,0)</f>
        <v>#N/A</v>
      </c>
      <c r="K6931" s="532"/>
      <c r="L6931" s="531" t="str">
        <f>IF(K6931=0,"0-0",(VLOOKUP(K6931,'[11]CONSOLIDADO PLAN DESARROLLO'!$DK$9:$DM$305,2,0)))</f>
        <v>0-0</v>
      </c>
      <c r="M6931" s="532" t="str">
        <f t="shared" si="301"/>
        <v>0-0</v>
      </c>
      <c r="N6931" s="526"/>
      <c r="O6931" s="535"/>
      <c r="AC6931" s="274"/>
    </row>
    <row r="6932" spans="1:29" x14ac:dyDescent="0.2">
      <c r="A6932" s="528"/>
      <c r="B6932" s="477" t="str">
        <f t="shared" si="300"/>
        <v xml:space="preserve"> </v>
      </c>
      <c r="C6932" s="477"/>
      <c r="D6932" s="526"/>
      <c r="E6932" s="529"/>
      <c r="F6932" s="529"/>
      <c r="G6932" s="530"/>
      <c r="H6932" s="530"/>
      <c r="I6932" s="532"/>
      <c r="J6932" s="531" t="e">
        <f>VLOOKUP(K6932,'[11]CONSOLIDADO PLAN DESARROLLO'!$DK$9:$DM7228,3,0)</f>
        <v>#N/A</v>
      </c>
      <c r="K6932" s="532"/>
      <c r="L6932" s="531" t="str">
        <f>IF(K6932=0,"0-0",(VLOOKUP(K6932,'[11]CONSOLIDADO PLAN DESARROLLO'!$DK$9:$DM$305,2,0)))</f>
        <v>0-0</v>
      </c>
      <c r="M6932" s="532" t="str">
        <f t="shared" si="301"/>
        <v>0-0</v>
      </c>
      <c r="N6932" s="526"/>
      <c r="O6932" s="535"/>
      <c r="AC6932" s="274"/>
    </row>
    <row r="6933" spans="1:29" x14ac:dyDescent="0.2">
      <c r="A6933" s="528"/>
      <c r="B6933" s="477" t="str">
        <f t="shared" si="300"/>
        <v xml:space="preserve"> </v>
      </c>
      <c r="C6933" s="477"/>
      <c r="D6933" s="526"/>
      <c r="E6933" s="529"/>
      <c r="F6933" s="529"/>
      <c r="G6933" s="530"/>
      <c r="H6933" s="530"/>
      <c r="I6933" s="532"/>
      <c r="J6933" s="531" t="e">
        <f>VLOOKUP(K6933,'[11]CONSOLIDADO PLAN DESARROLLO'!$DK$9:$DM7229,3,0)</f>
        <v>#N/A</v>
      </c>
      <c r="K6933" s="532"/>
      <c r="L6933" s="531" t="str">
        <f>IF(K6933=0,"0-0",(VLOOKUP(K6933,'[11]CONSOLIDADO PLAN DESARROLLO'!$DK$9:$DM$305,2,0)))</f>
        <v>0-0</v>
      </c>
      <c r="M6933" s="532" t="str">
        <f t="shared" si="301"/>
        <v>0-0</v>
      </c>
      <c r="N6933" s="526"/>
      <c r="O6933" s="535"/>
      <c r="AC6933" s="274"/>
    </row>
    <row r="6934" spans="1:29" x14ac:dyDescent="0.2">
      <c r="A6934" s="528"/>
      <c r="B6934" s="477" t="str">
        <f t="shared" si="300"/>
        <v xml:space="preserve"> </v>
      </c>
      <c r="C6934" s="477"/>
      <c r="D6934" s="526"/>
      <c r="E6934" s="529"/>
      <c r="F6934" s="529"/>
      <c r="G6934" s="530"/>
      <c r="H6934" s="530"/>
      <c r="I6934" s="532"/>
      <c r="J6934" s="531" t="e">
        <f>VLOOKUP(K6934,'[11]CONSOLIDADO PLAN DESARROLLO'!$DK$9:$DM7230,3,0)</f>
        <v>#N/A</v>
      </c>
      <c r="K6934" s="532"/>
      <c r="L6934" s="531" t="str">
        <f>IF(K6934=0,"0-0",(VLOOKUP(K6934,'[11]CONSOLIDADO PLAN DESARROLLO'!$DK$9:$DM$305,2,0)))</f>
        <v>0-0</v>
      </c>
      <c r="M6934" s="532" t="str">
        <f t="shared" si="301"/>
        <v>0-0</v>
      </c>
      <c r="N6934" s="526"/>
      <c r="O6934" s="535"/>
      <c r="AC6934" s="274"/>
    </row>
    <row r="6935" spans="1:29" x14ac:dyDescent="0.2">
      <c r="A6935" s="528"/>
      <c r="B6935" s="477" t="str">
        <f t="shared" si="300"/>
        <v xml:space="preserve"> </v>
      </c>
      <c r="C6935" s="477"/>
      <c r="D6935" s="526"/>
      <c r="E6935" s="529"/>
      <c r="F6935" s="529"/>
      <c r="G6935" s="530"/>
      <c r="H6935" s="530"/>
      <c r="I6935" s="532"/>
      <c r="J6935" s="531" t="e">
        <f>VLOOKUP(K6935,'[11]CONSOLIDADO PLAN DESARROLLO'!$DK$9:$DM7231,3,0)</f>
        <v>#N/A</v>
      </c>
      <c r="K6935" s="532"/>
      <c r="L6935" s="531" t="str">
        <f>IF(K6935=0,"0-0",(VLOOKUP(K6935,'[11]CONSOLIDADO PLAN DESARROLLO'!$DK$9:$DM$305,2,0)))</f>
        <v>0-0</v>
      </c>
      <c r="M6935" s="532" t="str">
        <f t="shared" si="301"/>
        <v>0-0</v>
      </c>
      <c r="N6935" s="526"/>
      <c r="O6935" s="535"/>
      <c r="AC6935" s="274"/>
    </row>
    <row r="6936" spans="1:29" x14ac:dyDescent="0.2">
      <c r="A6936" s="528"/>
      <c r="B6936" s="477" t="str">
        <f t="shared" si="300"/>
        <v xml:space="preserve"> </v>
      </c>
      <c r="C6936" s="477"/>
      <c r="D6936" s="526"/>
      <c r="E6936" s="529"/>
      <c r="F6936" s="529"/>
      <c r="G6936" s="530"/>
      <c r="H6936" s="530"/>
      <c r="I6936" s="532"/>
      <c r="J6936" s="531" t="e">
        <f>VLOOKUP(K6936,'[11]CONSOLIDADO PLAN DESARROLLO'!$DK$9:$DM7232,3,0)</f>
        <v>#N/A</v>
      </c>
      <c r="K6936" s="532"/>
      <c r="L6936" s="531" t="str">
        <f>IF(K6936=0,"0-0",(VLOOKUP(K6936,'[11]CONSOLIDADO PLAN DESARROLLO'!$DK$9:$DM$305,2,0)))</f>
        <v>0-0</v>
      </c>
      <c r="M6936" s="532" t="str">
        <f t="shared" si="301"/>
        <v>0-0</v>
      </c>
      <c r="N6936" s="526"/>
      <c r="O6936" s="535"/>
      <c r="AC6936" s="274"/>
    </row>
    <row r="6937" spans="1:29" x14ac:dyDescent="0.2">
      <c r="A6937" s="528"/>
      <c r="B6937" s="477" t="str">
        <f t="shared" si="300"/>
        <v xml:space="preserve"> </v>
      </c>
      <c r="C6937" s="477"/>
      <c r="D6937" s="526"/>
      <c r="E6937" s="529"/>
      <c r="F6937" s="529"/>
      <c r="G6937" s="530"/>
      <c r="H6937" s="530"/>
      <c r="I6937" s="532"/>
      <c r="J6937" s="531" t="e">
        <f>VLOOKUP(K6937,'[11]CONSOLIDADO PLAN DESARROLLO'!$DK$9:$DM7233,3,0)</f>
        <v>#N/A</v>
      </c>
      <c r="K6937" s="532"/>
      <c r="L6937" s="531" t="str">
        <f>IF(K6937=0,"0-0",(VLOOKUP(K6937,'[11]CONSOLIDADO PLAN DESARROLLO'!$DK$9:$DM$305,2,0)))</f>
        <v>0-0</v>
      </c>
      <c r="M6937" s="532" t="str">
        <f t="shared" si="301"/>
        <v>0-0</v>
      </c>
      <c r="N6937" s="526"/>
      <c r="O6937" s="535"/>
      <c r="AC6937" s="274"/>
    </row>
    <row r="6938" spans="1:29" x14ac:dyDescent="0.2">
      <c r="A6938" s="528"/>
      <c r="B6938" s="477" t="str">
        <f t="shared" si="300"/>
        <v xml:space="preserve"> </v>
      </c>
      <c r="C6938" s="477"/>
      <c r="D6938" s="526"/>
      <c r="E6938" s="529"/>
      <c r="F6938" s="529"/>
      <c r="G6938" s="530"/>
      <c r="H6938" s="530"/>
      <c r="I6938" s="532"/>
      <c r="J6938" s="531" t="e">
        <f>VLOOKUP(K6938,'[11]CONSOLIDADO PLAN DESARROLLO'!$DK$9:$DM7234,3,0)</f>
        <v>#N/A</v>
      </c>
      <c r="K6938" s="532"/>
      <c r="L6938" s="531" t="str">
        <f>IF(K6938=0,"0-0",(VLOOKUP(K6938,'[11]CONSOLIDADO PLAN DESARROLLO'!$DK$9:$DM$305,2,0)))</f>
        <v>0-0</v>
      </c>
      <c r="M6938" s="532" t="str">
        <f t="shared" si="301"/>
        <v>0-0</v>
      </c>
      <c r="N6938" s="526"/>
      <c r="O6938" s="535"/>
      <c r="AC6938" s="274"/>
    </row>
    <row r="6939" spans="1:29" x14ac:dyDescent="0.2">
      <c r="A6939" s="528"/>
      <c r="B6939" s="477" t="str">
        <f t="shared" si="300"/>
        <v xml:space="preserve"> </v>
      </c>
      <c r="C6939" s="477"/>
      <c r="D6939" s="526"/>
      <c r="E6939" s="529"/>
      <c r="F6939" s="529"/>
      <c r="G6939" s="530"/>
      <c r="H6939" s="530"/>
      <c r="I6939" s="532"/>
      <c r="J6939" s="531" t="e">
        <f>VLOOKUP(K6939,'[11]CONSOLIDADO PLAN DESARROLLO'!$DK$9:$DM7235,3,0)</f>
        <v>#N/A</v>
      </c>
      <c r="K6939" s="532"/>
      <c r="L6939" s="531" t="str">
        <f>IF(K6939=0,"0-0",(VLOOKUP(K6939,'[11]CONSOLIDADO PLAN DESARROLLO'!$DK$9:$DM$305,2,0)))</f>
        <v>0-0</v>
      </c>
      <c r="M6939" s="532" t="str">
        <f t="shared" si="301"/>
        <v>0-0</v>
      </c>
      <c r="N6939" s="526"/>
      <c r="O6939" s="535"/>
      <c r="AC6939" s="274"/>
    </row>
    <row r="6940" spans="1:29" x14ac:dyDescent="0.2">
      <c r="A6940" s="528"/>
      <c r="B6940" s="477" t="str">
        <f t="shared" si="300"/>
        <v xml:space="preserve"> </v>
      </c>
      <c r="C6940" s="477"/>
      <c r="D6940" s="526"/>
      <c r="E6940" s="529"/>
      <c r="F6940" s="529"/>
      <c r="G6940" s="530"/>
      <c r="H6940" s="530"/>
      <c r="I6940" s="532"/>
      <c r="J6940" s="531" t="e">
        <f>VLOOKUP(K6940,'[11]CONSOLIDADO PLAN DESARROLLO'!$DK$9:$DM7236,3,0)</f>
        <v>#N/A</v>
      </c>
      <c r="K6940" s="532"/>
      <c r="L6940" s="531" t="str">
        <f>IF(K6940=0,"0-0",(VLOOKUP(K6940,'[11]CONSOLIDADO PLAN DESARROLLO'!$DK$9:$DM$305,2,0)))</f>
        <v>0-0</v>
      </c>
      <c r="M6940" s="532" t="str">
        <f t="shared" si="301"/>
        <v>0-0</v>
      </c>
      <c r="N6940" s="526"/>
      <c r="O6940" s="535"/>
      <c r="AC6940" s="274"/>
    </row>
    <row r="6941" spans="1:29" x14ac:dyDescent="0.2">
      <c r="A6941" s="528"/>
      <c r="B6941" s="477" t="str">
        <f t="shared" si="300"/>
        <v xml:space="preserve"> </v>
      </c>
      <c r="C6941" s="477"/>
      <c r="D6941" s="526"/>
      <c r="E6941" s="529"/>
      <c r="F6941" s="529"/>
      <c r="G6941" s="530"/>
      <c r="H6941" s="530"/>
      <c r="I6941" s="532"/>
      <c r="J6941" s="531" t="e">
        <f>VLOOKUP(K6941,'[11]CONSOLIDADO PLAN DESARROLLO'!$DK$9:$DM7237,3,0)</f>
        <v>#N/A</v>
      </c>
      <c r="K6941" s="532"/>
      <c r="L6941" s="531" t="str">
        <f>IF(K6941=0,"0-0",(VLOOKUP(K6941,'[11]CONSOLIDADO PLAN DESARROLLO'!$DK$9:$DM$305,2,0)))</f>
        <v>0-0</v>
      </c>
      <c r="M6941" s="532" t="str">
        <f t="shared" si="301"/>
        <v>0-0</v>
      </c>
      <c r="N6941" s="526"/>
      <c r="O6941" s="535"/>
      <c r="AC6941" s="274"/>
    </row>
    <row r="6942" spans="1:29" x14ac:dyDescent="0.2">
      <c r="A6942" s="528"/>
      <c r="B6942" s="477" t="str">
        <f t="shared" si="300"/>
        <v xml:space="preserve"> </v>
      </c>
      <c r="C6942" s="477"/>
      <c r="D6942" s="526"/>
      <c r="E6942" s="529"/>
      <c r="F6942" s="529"/>
      <c r="G6942" s="530"/>
      <c r="H6942" s="530"/>
      <c r="I6942" s="532"/>
      <c r="J6942" s="531" t="e">
        <f>VLOOKUP(K6942,'[11]CONSOLIDADO PLAN DESARROLLO'!$DK$9:$DM7238,3,0)</f>
        <v>#N/A</v>
      </c>
      <c r="K6942" s="532"/>
      <c r="L6942" s="531" t="str">
        <f>IF(K6942=0,"0-0",(VLOOKUP(K6942,'[11]CONSOLIDADO PLAN DESARROLLO'!$DK$9:$DM$305,2,0)))</f>
        <v>0-0</v>
      </c>
      <c r="M6942" s="532" t="str">
        <f t="shared" si="301"/>
        <v>0-0</v>
      </c>
      <c r="N6942" s="526"/>
      <c r="O6942" s="535"/>
      <c r="AC6942" s="274"/>
    </row>
    <row r="6943" spans="1:29" x14ac:dyDescent="0.2">
      <c r="A6943" s="528"/>
      <c r="B6943" s="477" t="str">
        <f t="shared" si="300"/>
        <v xml:space="preserve"> </v>
      </c>
      <c r="C6943" s="477"/>
      <c r="D6943" s="526"/>
      <c r="E6943" s="529"/>
      <c r="F6943" s="529"/>
      <c r="G6943" s="530"/>
      <c r="H6943" s="530"/>
      <c r="I6943" s="532"/>
      <c r="J6943" s="531" t="e">
        <f>VLOOKUP(K6943,'[11]CONSOLIDADO PLAN DESARROLLO'!$DK$9:$DM7239,3,0)</f>
        <v>#N/A</v>
      </c>
      <c r="K6943" s="532"/>
      <c r="L6943" s="531" t="str">
        <f>IF(K6943=0,"0-0",(VLOOKUP(K6943,'[11]CONSOLIDADO PLAN DESARROLLO'!$DK$9:$DM$305,2,0)))</f>
        <v>0-0</v>
      </c>
      <c r="M6943" s="532" t="str">
        <f t="shared" si="301"/>
        <v>0-0</v>
      </c>
      <c r="N6943" s="526"/>
      <c r="O6943" s="535"/>
      <c r="AC6943" s="274"/>
    </row>
    <row r="6944" spans="1:29" x14ac:dyDescent="0.2">
      <c r="A6944" s="528"/>
      <c r="B6944" s="477" t="str">
        <f t="shared" si="300"/>
        <v xml:space="preserve"> </v>
      </c>
      <c r="C6944" s="477"/>
      <c r="D6944" s="526"/>
      <c r="E6944" s="529"/>
      <c r="F6944" s="529"/>
      <c r="G6944" s="530"/>
      <c r="H6944" s="530"/>
      <c r="I6944" s="532"/>
      <c r="J6944" s="531" t="e">
        <f>VLOOKUP(K6944,'[11]CONSOLIDADO PLAN DESARROLLO'!$DK$9:$DM7240,3,0)</f>
        <v>#N/A</v>
      </c>
      <c r="K6944" s="532"/>
      <c r="L6944" s="531" t="str">
        <f>IF(K6944=0,"0-0",(VLOOKUP(K6944,'[11]CONSOLIDADO PLAN DESARROLLO'!$DK$9:$DM$305,2,0)))</f>
        <v>0-0</v>
      </c>
      <c r="M6944" s="532" t="str">
        <f t="shared" si="301"/>
        <v>0-0</v>
      </c>
      <c r="N6944" s="526"/>
      <c r="O6944" s="535"/>
      <c r="AC6944" s="274"/>
    </row>
    <row r="6945" spans="1:29" x14ac:dyDescent="0.2">
      <c r="A6945" s="528"/>
      <c r="B6945" s="477" t="str">
        <f t="shared" si="300"/>
        <v xml:space="preserve"> </v>
      </c>
      <c r="C6945" s="477"/>
      <c r="D6945" s="526"/>
      <c r="E6945" s="529"/>
      <c r="F6945" s="529"/>
      <c r="G6945" s="530"/>
      <c r="H6945" s="530"/>
      <c r="I6945" s="532"/>
      <c r="J6945" s="531" t="e">
        <f>VLOOKUP(K6945,'[11]CONSOLIDADO PLAN DESARROLLO'!$DK$9:$DM7241,3,0)</f>
        <v>#N/A</v>
      </c>
      <c r="K6945" s="532"/>
      <c r="L6945" s="531" t="str">
        <f>IF(K6945=0,"0-0",(VLOOKUP(K6945,'[11]CONSOLIDADO PLAN DESARROLLO'!$DK$9:$DM$305,2,0)))</f>
        <v>0-0</v>
      </c>
      <c r="M6945" s="532" t="str">
        <f t="shared" si="301"/>
        <v>0-0</v>
      </c>
      <c r="N6945" s="526"/>
      <c r="O6945" s="535"/>
      <c r="AC6945" s="274"/>
    </row>
    <row r="6946" spans="1:29" x14ac:dyDescent="0.2">
      <c r="A6946" s="528"/>
      <c r="B6946" s="477" t="str">
        <f t="shared" si="300"/>
        <v xml:space="preserve"> </v>
      </c>
      <c r="C6946" s="477"/>
      <c r="D6946" s="526"/>
      <c r="E6946" s="529"/>
      <c r="F6946" s="529"/>
      <c r="G6946" s="530"/>
      <c r="H6946" s="530"/>
      <c r="I6946" s="532"/>
      <c r="J6946" s="531" t="e">
        <f>VLOOKUP(K6946,'[11]CONSOLIDADO PLAN DESARROLLO'!$DK$9:$DM7242,3,0)</f>
        <v>#N/A</v>
      </c>
      <c r="K6946" s="532"/>
      <c r="L6946" s="531" t="str">
        <f>IF(K6946=0,"0-0",(VLOOKUP(K6946,'[11]CONSOLIDADO PLAN DESARROLLO'!$DK$9:$DM$305,2,0)))</f>
        <v>0-0</v>
      </c>
      <c r="M6946" s="532" t="str">
        <f t="shared" si="301"/>
        <v>0-0</v>
      </c>
      <c r="N6946" s="526"/>
      <c r="O6946" s="535"/>
      <c r="AC6946" s="274"/>
    </row>
    <row r="6947" spans="1:29" x14ac:dyDescent="0.2">
      <c r="A6947" s="528"/>
      <c r="B6947" s="477" t="str">
        <f t="shared" si="300"/>
        <v xml:space="preserve"> </v>
      </c>
      <c r="C6947" s="477"/>
      <c r="D6947" s="526"/>
      <c r="E6947" s="529"/>
      <c r="F6947" s="529"/>
      <c r="G6947" s="530"/>
      <c r="H6947" s="530"/>
      <c r="I6947" s="532"/>
      <c r="J6947" s="531" t="e">
        <f>VLOOKUP(K6947,'[11]CONSOLIDADO PLAN DESARROLLO'!$DK$9:$DM7243,3,0)</f>
        <v>#N/A</v>
      </c>
      <c r="K6947" s="532"/>
      <c r="L6947" s="531" t="str">
        <f>IF(K6947=0,"0-0",(VLOOKUP(K6947,'[11]CONSOLIDADO PLAN DESARROLLO'!$DK$9:$DM$305,2,0)))</f>
        <v>0-0</v>
      </c>
      <c r="M6947" s="532" t="str">
        <f t="shared" si="301"/>
        <v>0-0</v>
      </c>
      <c r="N6947" s="526"/>
      <c r="O6947" s="535"/>
      <c r="AC6947" s="274"/>
    </row>
    <row r="6948" spans="1:29" x14ac:dyDescent="0.2">
      <c r="A6948" s="528"/>
      <c r="B6948" s="477" t="str">
        <f t="shared" si="300"/>
        <v xml:space="preserve"> </v>
      </c>
      <c r="C6948" s="477"/>
      <c r="D6948" s="526"/>
      <c r="E6948" s="529"/>
      <c r="F6948" s="529"/>
      <c r="G6948" s="530"/>
      <c r="H6948" s="530"/>
      <c r="I6948" s="532"/>
      <c r="J6948" s="531" t="e">
        <f>VLOOKUP(K6948,'[11]CONSOLIDADO PLAN DESARROLLO'!$DK$9:$DM7244,3,0)</f>
        <v>#N/A</v>
      </c>
      <c r="K6948" s="532"/>
      <c r="L6948" s="531" t="str">
        <f>IF(K6948=0,"0-0",(VLOOKUP(K6948,'[11]CONSOLIDADO PLAN DESARROLLO'!$DK$9:$DM$305,2,0)))</f>
        <v>0-0</v>
      </c>
      <c r="M6948" s="532" t="str">
        <f t="shared" si="301"/>
        <v>0-0</v>
      </c>
      <c r="N6948" s="526"/>
      <c r="O6948" s="535"/>
      <c r="AC6948" s="274"/>
    </row>
    <row r="6949" spans="1:29" x14ac:dyDescent="0.2">
      <c r="A6949" s="528"/>
      <c r="B6949" s="477" t="str">
        <f t="shared" si="300"/>
        <v xml:space="preserve"> </v>
      </c>
      <c r="C6949" s="477"/>
      <c r="D6949" s="526"/>
      <c r="E6949" s="529"/>
      <c r="F6949" s="529"/>
      <c r="G6949" s="530"/>
      <c r="H6949" s="530"/>
      <c r="I6949" s="532"/>
      <c r="J6949" s="531" t="e">
        <f>VLOOKUP(K6949,'[11]CONSOLIDADO PLAN DESARROLLO'!$DK$9:$DM7245,3,0)</f>
        <v>#N/A</v>
      </c>
      <c r="K6949" s="532"/>
      <c r="L6949" s="531" t="str">
        <f>IF(K6949=0,"0-0",(VLOOKUP(K6949,'[11]CONSOLIDADO PLAN DESARROLLO'!$DK$9:$DM$305,2,0)))</f>
        <v>0-0</v>
      </c>
      <c r="M6949" s="532" t="str">
        <f t="shared" si="301"/>
        <v>0-0</v>
      </c>
      <c r="N6949" s="526"/>
      <c r="O6949" s="535"/>
      <c r="AC6949" s="274"/>
    </row>
    <row r="6950" spans="1:29" x14ac:dyDescent="0.2">
      <c r="A6950" s="528"/>
      <c r="B6950" s="477" t="str">
        <f t="shared" si="300"/>
        <v xml:space="preserve"> </v>
      </c>
      <c r="C6950" s="477"/>
      <c r="D6950" s="526"/>
      <c r="E6950" s="529"/>
      <c r="F6950" s="529"/>
      <c r="G6950" s="530"/>
      <c r="H6950" s="530"/>
      <c r="I6950" s="532"/>
      <c r="J6950" s="531" t="e">
        <f>VLOOKUP(K6950,'[11]CONSOLIDADO PLAN DESARROLLO'!$DK$9:$DM7246,3,0)</f>
        <v>#N/A</v>
      </c>
      <c r="K6950" s="532"/>
      <c r="L6950" s="531" t="str">
        <f>IF(K6950=0,"0-0",(VLOOKUP(K6950,'[11]CONSOLIDADO PLAN DESARROLLO'!$DK$9:$DM$305,2,0)))</f>
        <v>0-0</v>
      </c>
      <c r="M6950" s="532" t="str">
        <f t="shared" si="301"/>
        <v>0-0</v>
      </c>
      <c r="N6950" s="526"/>
      <c r="O6950" s="535"/>
      <c r="AC6950" s="274"/>
    </row>
    <row r="6951" spans="1:29" x14ac:dyDescent="0.2">
      <c r="A6951" s="528"/>
      <c r="B6951" s="477" t="str">
        <f t="shared" si="300"/>
        <v xml:space="preserve"> </v>
      </c>
      <c r="C6951" s="477"/>
      <c r="D6951" s="526"/>
      <c r="E6951" s="529"/>
      <c r="F6951" s="529"/>
      <c r="G6951" s="530"/>
      <c r="H6951" s="530"/>
      <c r="I6951" s="532"/>
      <c r="J6951" s="531" t="e">
        <f>VLOOKUP(K6951,'[11]CONSOLIDADO PLAN DESARROLLO'!$DK$9:$DM7247,3,0)</f>
        <v>#N/A</v>
      </c>
      <c r="K6951" s="532"/>
      <c r="L6951" s="531" t="str">
        <f>IF(K6951=0,"0-0",(VLOOKUP(K6951,'[11]CONSOLIDADO PLAN DESARROLLO'!$DK$9:$DM$305,2,0)))</f>
        <v>0-0</v>
      </c>
      <c r="M6951" s="532" t="str">
        <f t="shared" si="301"/>
        <v>0-0</v>
      </c>
      <c r="N6951" s="526"/>
      <c r="O6951" s="535"/>
      <c r="AC6951" s="274"/>
    </row>
    <row r="6952" spans="1:29" x14ac:dyDescent="0.2">
      <c r="A6952" s="528"/>
      <c r="B6952" s="477" t="str">
        <f t="shared" si="300"/>
        <v xml:space="preserve"> </v>
      </c>
      <c r="C6952" s="477"/>
      <c r="D6952" s="526"/>
      <c r="E6952" s="529"/>
      <c r="F6952" s="529"/>
      <c r="G6952" s="530"/>
      <c r="H6952" s="530"/>
      <c r="I6952" s="532"/>
      <c r="J6952" s="531" t="e">
        <f>VLOOKUP(K6952,'[11]CONSOLIDADO PLAN DESARROLLO'!$DK$9:$DM7248,3,0)</f>
        <v>#N/A</v>
      </c>
      <c r="K6952" s="532"/>
      <c r="L6952" s="531" t="str">
        <f>IF(K6952=0,"0-0",(VLOOKUP(K6952,'[11]CONSOLIDADO PLAN DESARROLLO'!$DK$9:$DM$305,2,0)))</f>
        <v>0-0</v>
      </c>
      <c r="M6952" s="532" t="str">
        <f t="shared" si="301"/>
        <v>0-0</v>
      </c>
      <c r="N6952" s="526"/>
      <c r="O6952" s="535"/>
      <c r="AC6952" s="274"/>
    </row>
    <row r="6953" spans="1:29" x14ac:dyDescent="0.2">
      <c r="A6953" s="528"/>
      <c r="B6953" s="477" t="str">
        <f t="shared" si="300"/>
        <v xml:space="preserve"> </v>
      </c>
      <c r="C6953" s="477"/>
      <c r="D6953" s="526"/>
      <c r="E6953" s="529"/>
      <c r="F6953" s="529"/>
      <c r="G6953" s="530"/>
      <c r="H6953" s="530"/>
      <c r="I6953" s="532"/>
      <c r="J6953" s="531" t="e">
        <f>VLOOKUP(K6953,'[11]CONSOLIDADO PLAN DESARROLLO'!$DK$9:$DM7249,3,0)</f>
        <v>#N/A</v>
      </c>
      <c r="K6953" s="532"/>
      <c r="L6953" s="531" t="str">
        <f>IF(K6953=0,"0-0",(VLOOKUP(K6953,'[11]CONSOLIDADO PLAN DESARROLLO'!$DK$9:$DM$305,2,0)))</f>
        <v>0-0</v>
      </c>
      <c r="M6953" s="532" t="str">
        <f t="shared" si="301"/>
        <v>0-0</v>
      </c>
      <c r="N6953" s="526"/>
      <c r="O6953" s="535"/>
      <c r="AC6953" s="274"/>
    </row>
    <row r="6954" spans="1:29" x14ac:dyDescent="0.2">
      <c r="A6954" s="528"/>
      <c r="B6954" s="477" t="str">
        <f t="shared" si="300"/>
        <v xml:space="preserve"> </v>
      </c>
      <c r="C6954" s="477"/>
      <c r="D6954" s="526"/>
      <c r="E6954" s="529"/>
      <c r="F6954" s="529"/>
      <c r="G6954" s="530"/>
      <c r="H6954" s="530"/>
      <c r="I6954" s="532"/>
      <c r="J6954" s="531" t="e">
        <f>VLOOKUP(K6954,'[11]CONSOLIDADO PLAN DESARROLLO'!$DK$9:$DM7250,3,0)</f>
        <v>#N/A</v>
      </c>
      <c r="K6954" s="532"/>
      <c r="L6954" s="531" t="str">
        <f>IF(K6954=0,"0-0",(VLOOKUP(K6954,'[11]CONSOLIDADO PLAN DESARROLLO'!$DK$9:$DM$305,2,0)))</f>
        <v>0-0</v>
      </c>
      <c r="M6954" s="532" t="str">
        <f t="shared" si="301"/>
        <v>0-0</v>
      </c>
      <c r="N6954" s="526"/>
      <c r="O6954" s="535"/>
      <c r="AC6954" s="274"/>
    </row>
    <row r="6955" spans="1:29" x14ac:dyDescent="0.2">
      <c r="A6955" s="528"/>
      <c r="B6955" s="477" t="str">
        <f t="shared" si="300"/>
        <v xml:space="preserve"> </v>
      </c>
      <c r="C6955" s="477"/>
      <c r="D6955" s="526"/>
      <c r="E6955" s="529"/>
      <c r="F6955" s="529"/>
      <c r="G6955" s="530"/>
      <c r="H6955" s="530"/>
      <c r="I6955" s="532"/>
      <c r="J6955" s="531" t="e">
        <f>VLOOKUP(K6955,'[11]CONSOLIDADO PLAN DESARROLLO'!$DK$9:$DM7251,3,0)</f>
        <v>#N/A</v>
      </c>
      <c r="K6955" s="532"/>
      <c r="L6955" s="531" t="str">
        <f>IF(K6955=0,"0-0",(VLOOKUP(K6955,'[11]CONSOLIDADO PLAN DESARROLLO'!$DK$9:$DM$305,2,0)))</f>
        <v>0-0</v>
      </c>
      <c r="M6955" s="532" t="str">
        <f t="shared" si="301"/>
        <v>0-0</v>
      </c>
      <c r="N6955" s="526"/>
      <c r="O6955" s="535"/>
      <c r="AC6955" s="274"/>
    </row>
    <row r="6956" spans="1:29" x14ac:dyDescent="0.2">
      <c r="A6956" s="528"/>
      <c r="B6956" s="477" t="str">
        <f t="shared" si="300"/>
        <v xml:space="preserve"> </v>
      </c>
      <c r="C6956" s="477"/>
      <c r="D6956" s="526"/>
      <c r="E6956" s="529"/>
      <c r="F6956" s="529"/>
      <c r="G6956" s="530"/>
      <c r="H6956" s="530"/>
      <c r="I6956" s="532"/>
      <c r="J6956" s="531" t="e">
        <f>VLOOKUP(K6956,'[11]CONSOLIDADO PLAN DESARROLLO'!$DK$9:$DM7252,3,0)</f>
        <v>#N/A</v>
      </c>
      <c r="K6956" s="532"/>
      <c r="L6956" s="531" t="str">
        <f>IF(K6956=0,"0-0",(VLOOKUP(K6956,'[11]CONSOLIDADO PLAN DESARROLLO'!$DK$9:$DM$305,2,0)))</f>
        <v>0-0</v>
      </c>
      <c r="M6956" s="532" t="str">
        <f t="shared" si="301"/>
        <v>0-0</v>
      </c>
      <c r="N6956" s="526"/>
      <c r="O6956" s="535"/>
      <c r="AC6956" s="274"/>
    </row>
    <row r="6957" spans="1:29" x14ac:dyDescent="0.2">
      <c r="A6957" s="528"/>
      <c r="B6957" s="477" t="str">
        <f t="shared" si="300"/>
        <v xml:space="preserve"> </v>
      </c>
      <c r="C6957" s="477"/>
      <c r="D6957" s="526"/>
      <c r="E6957" s="529"/>
      <c r="F6957" s="529"/>
      <c r="G6957" s="530"/>
      <c r="H6957" s="530"/>
      <c r="I6957" s="532"/>
      <c r="J6957" s="531" t="e">
        <f>VLOOKUP(K6957,'[11]CONSOLIDADO PLAN DESARROLLO'!$DK$9:$DM7253,3,0)</f>
        <v>#N/A</v>
      </c>
      <c r="K6957" s="532"/>
      <c r="L6957" s="531" t="str">
        <f>IF(K6957=0,"0-0",(VLOOKUP(K6957,'[11]CONSOLIDADO PLAN DESARROLLO'!$DK$9:$DM$305,2,0)))</f>
        <v>0-0</v>
      </c>
      <c r="M6957" s="532" t="str">
        <f t="shared" si="301"/>
        <v>0-0</v>
      </c>
      <c r="N6957" s="526"/>
      <c r="O6957" s="535"/>
      <c r="AC6957" s="274"/>
    </row>
    <row r="6958" spans="1:29" x14ac:dyDescent="0.2">
      <c r="A6958" s="528"/>
      <c r="B6958" s="477" t="str">
        <f t="shared" si="300"/>
        <v xml:space="preserve"> </v>
      </c>
      <c r="C6958" s="477"/>
      <c r="D6958" s="526"/>
      <c r="E6958" s="529"/>
      <c r="F6958" s="529"/>
      <c r="G6958" s="530"/>
      <c r="H6958" s="530"/>
      <c r="I6958" s="532"/>
      <c r="J6958" s="531" t="e">
        <f>VLOOKUP(K6958,'[11]CONSOLIDADO PLAN DESARROLLO'!$DK$9:$DM7254,3,0)</f>
        <v>#N/A</v>
      </c>
      <c r="K6958" s="532"/>
      <c r="L6958" s="531" t="str">
        <f>IF(K6958=0,"0-0",(VLOOKUP(K6958,'[11]CONSOLIDADO PLAN DESARROLLO'!$DK$9:$DM$305,2,0)))</f>
        <v>0-0</v>
      </c>
      <c r="M6958" s="532" t="str">
        <f t="shared" si="301"/>
        <v>0-0</v>
      </c>
      <c r="N6958" s="526"/>
      <c r="O6958" s="535"/>
      <c r="AC6958" s="274"/>
    </row>
    <row r="6959" spans="1:29" x14ac:dyDescent="0.2">
      <c r="A6959" s="528"/>
      <c r="B6959" s="477" t="str">
        <f t="shared" si="300"/>
        <v xml:space="preserve"> </v>
      </c>
      <c r="C6959" s="477"/>
      <c r="D6959" s="526"/>
      <c r="E6959" s="529"/>
      <c r="F6959" s="529"/>
      <c r="G6959" s="530"/>
      <c r="H6959" s="530"/>
      <c r="I6959" s="532"/>
      <c r="J6959" s="531" t="e">
        <f>VLOOKUP(K6959,'[11]CONSOLIDADO PLAN DESARROLLO'!$DK$9:$DM7255,3,0)</f>
        <v>#N/A</v>
      </c>
      <c r="K6959" s="532"/>
      <c r="L6959" s="531" t="str">
        <f>IF(K6959=0,"0-0",(VLOOKUP(K6959,'[11]CONSOLIDADO PLAN DESARROLLO'!$DK$9:$DM$305,2,0)))</f>
        <v>0-0</v>
      </c>
      <c r="M6959" s="532" t="str">
        <f t="shared" si="301"/>
        <v>0-0</v>
      </c>
      <c r="N6959" s="526"/>
      <c r="O6959" s="535"/>
      <c r="AC6959" s="274"/>
    </row>
    <row r="6960" spans="1:29" x14ac:dyDescent="0.2">
      <c r="A6960" s="528"/>
      <c r="B6960" s="477" t="str">
        <f t="shared" si="300"/>
        <v xml:space="preserve"> </v>
      </c>
      <c r="C6960" s="477"/>
      <c r="D6960" s="526"/>
      <c r="E6960" s="529"/>
      <c r="F6960" s="529"/>
      <c r="G6960" s="530"/>
      <c r="H6960" s="530"/>
      <c r="I6960" s="532"/>
      <c r="J6960" s="531" t="e">
        <f>VLOOKUP(K6960,'[11]CONSOLIDADO PLAN DESARROLLO'!$DK$9:$DM7256,3,0)</f>
        <v>#N/A</v>
      </c>
      <c r="K6960" s="532"/>
      <c r="L6960" s="531" t="str">
        <f>IF(K6960=0,"0-0",(VLOOKUP(K6960,'[11]CONSOLIDADO PLAN DESARROLLO'!$DK$9:$DM$305,2,0)))</f>
        <v>0-0</v>
      </c>
      <c r="M6960" s="532" t="str">
        <f t="shared" si="301"/>
        <v>0-0</v>
      </c>
      <c r="N6960" s="526"/>
      <c r="O6960" s="535"/>
      <c r="AC6960" s="274"/>
    </row>
    <row r="6961" spans="1:29" x14ac:dyDescent="0.2">
      <c r="A6961" s="528"/>
      <c r="B6961" s="477" t="str">
        <f t="shared" si="300"/>
        <v xml:space="preserve"> </v>
      </c>
      <c r="C6961" s="477"/>
      <c r="D6961" s="526"/>
      <c r="E6961" s="529"/>
      <c r="F6961" s="529"/>
      <c r="G6961" s="530"/>
      <c r="H6961" s="530"/>
      <c r="I6961" s="532"/>
      <c r="J6961" s="531" t="e">
        <f>VLOOKUP(K6961,'[11]CONSOLIDADO PLAN DESARROLLO'!$DK$9:$DM7257,3,0)</f>
        <v>#N/A</v>
      </c>
      <c r="K6961" s="532"/>
      <c r="L6961" s="531" t="str">
        <f>IF(K6961=0,"0-0",(VLOOKUP(K6961,'[11]CONSOLIDADO PLAN DESARROLLO'!$DK$9:$DM$305,2,0)))</f>
        <v>0-0</v>
      </c>
      <c r="M6961" s="532" t="str">
        <f t="shared" si="301"/>
        <v>0-0</v>
      </c>
      <c r="N6961" s="526"/>
      <c r="O6961" s="535"/>
      <c r="AC6961" s="274"/>
    </row>
    <row r="6962" spans="1:29" x14ac:dyDescent="0.2">
      <c r="A6962" s="528"/>
      <c r="B6962" s="477" t="str">
        <f t="shared" si="300"/>
        <v xml:space="preserve"> </v>
      </c>
      <c r="C6962" s="477"/>
      <c r="D6962" s="526"/>
      <c r="E6962" s="529"/>
      <c r="F6962" s="529"/>
      <c r="G6962" s="530"/>
      <c r="H6962" s="530"/>
      <c r="I6962" s="532"/>
      <c r="J6962" s="531" t="e">
        <f>VLOOKUP(K6962,'[11]CONSOLIDADO PLAN DESARROLLO'!$DK$9:$DM7258,3,0)</f>
        <v>#N/A</v>
      </c>
      <c r="K6962" s="532"/>
      <c r="L6962" s="531" t="str">
        <f>IF(K6962=0,"0-0",(VLOOKUP(K6962,'[11]CONSOLIDADO PLAN DESARROLLO'!$DK$9:$DM$305,2,0)))</f>
        <v>0-0</v>
      </c>
      <c r="M6962" s="532" t="str">
        <f t="shared" si="301"/>
        <v>0-0</v>
      </c>
      <c r="N6962" s="526"/>
      <c r="O6962" s="535"/>
      <c r="AC6962" s="274"/>
    </row>
    <row r="6963" spans="1:29" x14ac:dyDescent="0.2">
      <c r="A6963" s="528"/>
      <c r="B6963" s="477" t="str">
        <f t="shared" si="300"/>
        <v xml:space="preserve"> </v>
      </c>
      <c r="C6963" s="477"/>
      <c r="D6963" s="526"/>
      <c r="E6963" s="529"/>
      <c r="F6963" s="529"/>
      <c r="G6963" s="530"/>
      <c r="H6963" s="530"/>
      <c r="I6963" s="532"/>
      <c r="J6963" s="531" t="e">
        <f>VLOOKUP(K6963,'[11]CONSOLIDADO PLAN DESARROLLO'!$DK$9:$DM7259,3,0)</f>
        <v>#N/A</v>
      </c>
      <c r="K6963" s="532"/>
      <c r="L6963" s="531" t="str">
        <f>IF(K6963=0,"0-0",(VLOOKUP(K6963,'[11]CONSOLIDADO PLAN DESARROLLO'!$DK$9:$DM$305,2,0)))</f>
        <v>0-0</v>
      </c>
      <c r="M6963" s="532" t="str">
        <f t="shared" si="301"/>
        <v>0-0</v>
      </c>
      <c r="N6963" s="526"/>
      <c r="O6963" s="535"/>
      <c r="AC6963" s="274"/>
    </row>
    <row r="6964" spans="1:29" x14ac:dyDescent="0.2">
      <c r="A6964" s="528"/>
      <c r="B6964" s="477" t="str">
        <f t="shared" si="300"/>
        <v xml:space="preserve"> </v>
      </c>
      <c r="C6964" s="477"/>
      <c r="D6964" s="526"/>
      <c r="E6964" s="529"/>
      <c r="F6964" s="529"/>
      <c r="G6964" s="530"/>
      <c r="H6964" s="530"/>
      <c r="I6964" s="532"/>
      <c r="J6964" s="531" t="e">
        <f>VLOOKUP(K6964,'[11]CONSOLIDADO PLAN DESARROLLO'!$DK$9:$DM7260,3,0)</f>
        <v>#N/A</v>
      </c>
      <c r="K6964" s="532"/>
      <c r="L6964" s="531" t="str">
        <f>IF(K6964=0,"0-0",(VLOOKUP(K6964,'[11]CONSOLIDADO PLAN DESARROLLO'!$DK$9:$DM$305,2,0)))</f>
        <v>0-0</v>
      </c>
      <c r="M6964" s="532" t="str">
        <f t="shared" si="301"/>
        <v>0-0</v>
      </c>
      <c r="N6964" s="526"/>
      <c r="O6964" s="535"/>
      <c r="AC6964" s="274"/>
    </row>
    <row r="6965" spans="1:29" x14ac:dyDescent="0.2">
      <c r="A6965" s="528"/>
      <c r="B6965" s="477" t="str">
        <f t="shared" si="300"/>
        <v xml:space="preserve"> </v>
      </c>
      <c r="C6965" s="477"/>
      <c r="D6965" s="526"/>
      <c r="E6965" s="529"/>
      <c r="F6965" s="529"/>
      <c r="G6965" s="530"/>
      <c r="H6965" s="530"/>
      <c r="I6965" s="532"/>
      <c r="J6965" s="531" t="e">
        <f>VLOOKUP(K6965,'[11]CONSOLIDADO PLAN DESARROLLO'!$DK$9:$DM7261,3,0)</f>
        <v>#N/A</v>
      </c>
      <c r="K6965" s="532"/>
      <c r="L6965" s="531" t="str">
        <f>IF(K6965=0,"0-0",(VLOOKUP(K6965,'[11]CONSOLIDADO PLAN DESARROLLO'!$DK$9:$DM$305,2,0)))</f>
        <v>0-0</v>
      </c>
      <c r="M6965" s="532" t="str">
        <f t="shared" si="301"/>
        <v>0-0</v>
      </c>
      <c r="N6965" s="526"/>
      <c r="O6965" s="535"/>
      <c r="AC6965" s="274"/>
    </row>
    <row r="6966" spans="1:29" x14ac:dyDescent="0.2">
      <c r="A6966" s="528"/>
      <c r="B6966" s="477" t="str">
        <f t="shared" si="300"/>
        <v xml:space="preserve"> </v>
      </c>
      <c r="C6966" s="477"/>
      <c r="D6966" s="526"/>
      <c r="E6966" s="529"/>
      <c r="F6966" s="529"/>
      <c r="G6966" s="530"/>
      <c r="H6966" s="530"/>
      <c r="I6966" s="532"/>
      <c r="J6966" s="531" t="e">
        <f>VLOOKUP(K6966,'[11]CONSOLIDADO PLAN DESARROLLO'!$DK$9:$DM7262,3,0)</f>
        <v>#N/A</v>
      </c>
      <c r="K6966" s="532"/>
      <c r="L6966" s="531" t="str">
        <f>IF(K6966=0,"0-0",(VLOOKUP(K6966,'[11]CONSOLIDADO PLAN DESARROLLO'!$DK$9:$DM$305,2,0)))</f>
        <v>0-0</v>
      </c>
      <c r="M6966" s="532" t="str">
        <f t="shared" si="301"/>
        <v>0-0</v>
      </c>
      <c r="N6966" s="526"/>
      <c r="O6966" s="535"/>
      <c r="AC6966" s="274"/>
    </row>
    <row r="6967" spans="1:29" x14ac:dyDescent="0.2">
      <c r="A6967" s="528"/>
      <c r="B6967" s="477" t="str">
        <f t="shared" si="300"/>
        <v xml:space="preserve"> </v>
      </c>
      <c r="C6967" s="477"/>
      <c r="D6967" s="526"/>
      <c r="E6967" s="529"/>
      <c r="F6967" s="529"/>
      <c r="G6967" s="530"/>
      <c r="H6967" s="530"/>
      <c r="I6967" s="532"/>
      <c r="J6967" s="531" t="e">
        <f>VLOOKUP(K6967,'[11]CONSOLIDADO PLAN DESARROLLO'!$DK$9:$DM7263,3,0)</f>
        <v>#N/A</v>
      </c>
      <c r="K6967" s="532"/>
      <c r="L6967" s="531" t="str">
        <f>IF(K6967=0,"0-0",(VLOOKUP(K6967,'[11]CONSOLIDADO PLAN DESARROLLO'!$DK$9:$DM$305,2,0)))</f>
        <v>0-0</v>
      </c>
      <c r="M6967" s="532" t="str">
        <f t="shared" si="301"/>
        <v>0-0</v>
      </c>
      <c r="N6967" s="526"/>
      <c r="O6967" s="535"/>
      <c r="AC6967" s="274"/>
    </row>
    <row r="6968" spans="1:29" x14ac:dyDescent="0.2">
      <c r="A6968" s="528"/>
      <c r="B6968" s="477" t="str">
        <f t="shared" si="300"/>
        <v xml:space="preserve"> </v>
      </c>
      <c r="C6968" s="477"/>
      <c r="D6968" s="526"/>
      <c r="E6968" s="529"/>
      <c r="F6968" s="529"/>
      <c r="G6968" s="530"/>
      <c r="H6968" s="530"/>
      <c r="I6968" s="532"/>
      <c r="J6968" s="531" t="e">
        <f>VLOOKUP(K6968,'[11]CONSOLIDADO PLAN DESARROLLO'!$DK$9:$DM7264,3,0)</f>
        <v>#N/A</v>
      </c>
      <c r="K6968" s="532"/>
      <c r="L6968" s="531" t="str">
        <f>IF(K6968=0,"0-0",(VLOOKUP(K6968,'[11]CONSOLIDADO PLAN DESARROLLO'!$DK$9:$DM$305,2,0)))</f>
        <v>0-0</v>
      </c>
      <c r="M6968" s="532" t="str">
        <f t="shared" si="301"/>
        <v>0-0</v>
      </c>
      <c r="N6968" s="526"/>
      <c r="O6968" s="535"/>
      <c r="AC6968" s="274"/>
    </row>
    <row r="6969" spans="1:29" x14ac:dyDescent="0.2">
      <c r="A6969" s="528"/>
      <c r="B6969" s="477" t="str">
        <f t="shared" si="300"/>
        <v xml:space="preserve"> </v>
      </c>
      <c r="C6969" s="477"/>
      <c r="D6969" s="526"/>
      <c r="E6969" s="529"/>
      <c r="F6969" s="529"/>
      <c r="G6969" s="530"/>
      <c r="H6969" s="530"/>
      <c r="I6969" s="532"/>
      <c r="J6969" s="531" t="e">
        <f>VLOOKUP(K6969,'[11]CONSOLIDADO PLAN DESARROLLO'!$DK$9:$DM7265,3,0)</f>
        <v>#N/A</v>
      </c>
      <c r="K6969" s="532"/>
      <c r="L6969" s="531" t="str">
        <f>IF(K6969=0,"0-0",(VLOOKUP(K6969,'[11]CONSOLIDADO PLAN DESARROLLO'!$DK$9:$DM$305,2,0)))</f>
        <v>0-0</v>
      </c>
      <c r="M6969" s="532" t="str">
        <f t="shared" si="301"/>
        <v>0-0</v>
      </c>
      <c r="N6969" s="526"/>
      <c r="O6969" s="535"/>
      <c r="AC6969" s="274"/>
    </row>
    <row r="6970" spans="1:29" x14ac:dyDescent="0.2">
      <c r="A6970" s="528"/>
      <c r="B6970" s="477" t="str">
        <f t="shared" si="300"/>
        <v xml:space="preserve"> </v>
      </c>
      <c r="C6970" s="477"/>
      <c r="D6970" s="526"/>
      <c r="E6970" s="529"/>
      <c r="F6970" s="529"/>
      <c r="G6970" s="530"/>
      <c r="H6970" s="530"/>
      <c r="I6970" s="532"/>
      <c r="J6970" s="531" t="e">
        <f>VLOOKUP(K6970,'[11]CONSOLIDADO PLAN DESARROLLO'!$DK$9:$DM7266,3,0)</f>
        <v>#N/A</v>
      </c>
      <c r="K6970" s="532"/>
      <c r="L6970" s="531" t="str">
        <f>IF(K6970=0,"0-0",(VLOOKUP(K6970,'[11]CONSOLIDADO PLAN DESARROLLO'!$DK$9:$DM$305,2,0)))</f>
        <v>0-0</v>
      </c>
      <c r="M6970" s="532" t="str">
        <f t="shared" si="301"/>
        <v>0-0</v>
      </c>
      <c r="N6970" s="526"/>
      <c r="O6970" s="535"/>
      <c r="AC6970" s="274"/>
    </row>
    <row r="6971" spans="1:29" x14ac:dyDescent="0.2">
      <c r="A6971" s="528"/>
      <c r="B6971" s="477" t="str">
        <f t="shared" si="300"/>
        <v xml:space="preserve"> </v>
      </c>
      <c r="C6971" s="477"/>
      <c r="D6971" s="526"/>
      <c r="E6971" s="529"/>
      <c r="F6971" s="529"/>
      <c r="G6971" s="530"/>
      <c r="H6971" s="530"/>
      <c r="I6971" s="532"/>
      <c r="J6971" s="531" t="e">
        <f>VLOOKUP(K6971,'[11]CONSOLIDADO PLAN DESARROLLO'!$DK$9:$DM7267,3,0)</f>
        <v>#N/A</v>
      </c>
      <c r="K6971" s="532"/>
      <c r="L6971" s="531" t="str">
        <f>IF(K6971=0,"0-0",(VLOOKUP(K6971,'[11]CONSOLIDADO PLAN DESARROLLO'!$DK$9:$DM$305,2,0)))</f>
        <v>0-0</v>
      </c>
      <c r="M6971" s="532" t="str">
        <f t="shared" si="301"/>
        <v>0-0</v>
      </c>
      <c r="N6971" s="526"/>
      <c r="O6971" s="535"/>
      <c r="AC6971" s="274"/>
    </row>
    <row r="6972" spans="1:29" x14ac:dyDescent="0.2">
      <c r="A6972" s="528"/>
      <c r="B6972" s="477" t="str">
        <f t="shared" si="300"/>
        <v xml:space="preserve"> </v>
      </c>
      <c r="C6972" s="477"/>
      <c r="D6972" s="526"/>
      <c r="E6972" s="529"/>
      <c r="F6972" s="529"/>
      <c r="G6972" s="530"/>
      <c r="H6972" s="530"/>
      <c r="I6972" s="532"/>
      <c r="J6972" s="531" t="e">
        <f>VLOOKUP(K6972,'[11]CONSOLIDADO PLAN DESARROLLO'!$DK$9:$DM7268,3,0)</f>
        <v>#N/A</v>
      </c>
      <c r="K6972" s="532"/>
      <c r="L6972" s="531" t="str">
        <f>IF(K6972=0,"0-0",(VLOOKUP(K6972,'[11]CONSOLIDADO PLAN DESARROLLO'!$DK$9:$DM$305,2,0)))</f>
        <v>0-0</v>
      </c>
      <c r="M6972" s="532" t="str">
        <f t="shared" si="301"/>
        <v>0-0</v>
      </c>
      <c r="N6972" s="526"/>
      <c r="O6972" s="535"/>
      <c r="AC6972" s="274"/>
    </row>
    <row r="6973" spans="1:29" x14ac:dyDescent="0.2">
      <c r="A6973" s="528"/>
      <c r="B6973" s="477" t="str">
        <f t="shared" si="300"/>
        <v xml:space="preserve"> </v>
      </c>
      <c r="C6973" s="477"/>
      <c r="D6973" s="526"/>
      <c r="E6973" s="529"/>
      <c r="F6973" s="529"/>
      <c r="G6973" s="530"/>
      <c r="H6973" s="530"/>
      <c r="I6973" s="532"/>
      <c r="J6973" s="531" t="e">
        <f>VLOOKUP(K6973,'[11]CONSOLIDADO PLAN DESARROLLO'!$DK$9:$DM7269,3,0)</f>
        <v>#N/A</v>
      </c>
      <c r="K6973" s="532"/>
      <c r="L6973" s="531" t="str">
        <f>IF(K6973=0,"0-0",(VLOOKUP(K6973,'[11]CONSOLIDADO PLAN DESARROLLO'!$DK$9:$DM$305,2,0)))</f>
        <v>0-0</v>
      </c>
      <c r="M6973" s="532" t="str">
        <f t="shared" si="301"/>
        <v>0-0</v>
      </c>
      <c r="N6973" s="526"/>
      <c r="O6973" s="535"/>
      <c r="AC6973" s="274"/>
    </row>
    <row r="6974" spans="1:29" x14ac:dyDescent="0.2">
      <c r="A6974" s="528"/>
      <c r="B6974" s="477" t="str">
        <f t="shared" si="300"/>
        <v xml:space="preserve"> </v>
      </c>
      <c r="C6974" s="477"/>
      <c r="D6974" s="526"/>
      <c r="E6974" s="529"/>
      <c r="F6974" s="529"/>
      <c r="G6974" s="530"/>
      <c r="H6974" s="530"/>
      <c r="I6974" s="532"/>
      <c r="J6974" s="531" t="e">
        <f>VLOOKUP(K6974,'[11]CONSOLIDADO PLAN DESARROLLO'!$DK$9:$DM7270,3,0)</f>
        <v>#N/A</v>
      </c>
      <c r="K6974" s="532"/>
      <c r="L6974" s="531" t="str">
        <f>IF(K6974=0,"0-0",(VLOOKUP(K6974,'[11]CONSOLIDADO PLAN DESARROLLO'!$DK$9:$DM$305,2,0)))</f>
        <v>0-0</v>
      </c>
      <c r="M6974" s="532" t="str">
        <f t="shared" si="301"/>
        <v>0-0</v>
      </c>
      <c r="N6974" s="526"/>
      <c r="O6974" s="535"/>
      <c r="AC6974" s="274"/>
    </row>
    <row r="6975" spans="1:29" x14ac:dyDescent="0.2">
      <c r="A6975" s="528"/>
      <c r="B6975" s="477" t="str">
        <f t="shared" si="300"/>
        <v xml:space="preserve"> </v>
      </c>
      <c r="C6975" s="477"/>
      <c r="D6975" s="526"/>
      <c r="E6975" s="529"/>
      <c r="F6975" s="529"/>
      <c r="G6975" s="530"/>
      <c r="H6975" s="530"/>
      <c r="I6975" s="532"/>
      <c r="J6975" s="531" t="e">
        <f>VLOOKUP(K6975,'[11]CONSOLIDADO PLAN DESARROLLO'!$DK$9:$DM7271,3,0)</f>
        <v>#N/A</v>
      </c>
      <c r="K6975" s="532"/>
      <c r="L6975" s="531" t="str">
        <f>IF(K6975=0,"0-0",(VLOOKUP(K6975,'[11]CONSOLIDADO PLAN DESARROLLO'!$DK$9:$DM$305,2,0)))</f>
        <v>0-0</v>
      </c>
      <c r="M6975" s="532" t="str">
        <f t="shared" si="301"/>
        <v>0-0</v>
      </c>
      <c r="N6975" s="526"/>
      <c r="O6975" s="535"/>
      <c r="AC6975" s="274"/>
    </row>
    <row r="6976" spans="1:29" x14ac:dyDescent="0.2">
      <c r="A6976" s="528"/>
      <c r="B6976" s="477" t="str">
        <f t="shared" si="300"/>
        <v xml:space="preserve"> </v>
      </c>
      <c r="C6976" s="477"/>
      <c r="D6976" s="526"/>
      <c r="E6976" s="529"/>
      <c r="F6976" s="529"/>
      <c r="G6976" s="530"/>
      <c r="H6976" s="530"/>
      <c r="I6976" s="532"/>
      <c r="J6976" s="531" t="e">
        <f>VLOOKUP(K6976,'[11]CONSOLIDADO PLAN DESARROLLO'!$DK$9:$DM7272,3,0)</f>
        <v>#N/A</v>
      </c>
      <c r="K6976" s="532"/>
      <c r="L6976" s="531" t="str">
        <f>IF(K6976=0,"0-0",(VLOOKUP(K6976,'[11]CONSOLIDADO PLAN DESARROLLO'!$DK$9:$DM$305,2,0)))</f>
        <v>0-0</v>
      </c>
      <c r="M6976" s="532" t="str">
        <f t="shared" si="301"/>
        <v>0-0</v>
      </c>
      <c r="N6976" s="526"/>
      <c r="O6976" s="535"/>
      <c r="AC6976" s="274"/>
    </row>
    <row r="6977" spans="1:29" x14ac:dyDescent="0.2">
      <c r="A6977" s="528"/>
      <c r="B6977" s="477" t="str">
        <f t="shared" si="300"/>
        <v xml:space="preserve"> </v>
      </c>
      <c r="C6977" s="477"/>
      <c r="D6977" s="526"/>
      <c r="E6977" s="529"/>
      <c r="F6977" s="529"/>
      <c r="G6977" s="530"/>
      <c r="H6977" s="530"/>
      <c r="I6977" s="532"/>
      <c r="J6977" s="531" t="e">
        <f>VLOOKUP(K6977,'[11]CONSOLIDADO PLAN DESARROLLO'!$DK$9:$DM7273,3,0)</f>
        <v>#N/A</v>
      </c>
      <c r="K6977" s="532"/>
      <c r="L6977" s="531" t="str">
        <f>IF(K6977=0,"0-0",(VLOOKUP(K6977,'[11]CONSOLIDADO PLAN DESARROLLO'!$DK$9:$DM$305,2,0)))</f>
        <v>0-0</v>
      </c>
      <c r="M6977" s="532" t="str">
        <f t="shared" si="301"/>
        <v>0-0</v>
      </c>
      <c r="N6977" s="526"/>
      <c r="O6977" s="535"/>
      <c r="AC6977" s="274"/>
    </row>
    <row r="6978" spans="1:29" x14ac:dyDescent="0.2">
      <c r="A6978" s="528"/>
      <c r="B6978" s="477" t="str">
        <f t="shared" si="300"/>
        <v xml:space="preserve"> </v>
      </c>
      <c r="C6978" s="477"/>
      <c r="D6978" s="526"/>
      <c r="E6978" s="529"/>
      <c r="F6978" s="529"/>
      <c r="G6978" s="530"/>
      <c r="H6978" s="530"/>
      <c r="I6978" s="532"/>
      <c r="J6978" s="531" t="e">
        <f>VLOOKUP(K6978,'[11]CONSOLIDADO PLAN DESARROLLO'!$DK$9:$DM7274,3,0)</f>
        <v>#N/A</v>
      </c>
      <c r="K6978" s="532"/>
      <c r="L6978" s="531" t="str">
        <f>IF(K6978=0,"0-0",(VLOOKUP(K6978,'[11]CONSOLIDADO PLAN DESARROLLO'!$DK$9:$DM$305,2,0)))</f>
        <v>0-0</v>
      </c>
      <c r="M6978" s="532" t="str">
        <f t="shared" si="301"/>
        <v>0-0</v>
      </c>
      <c r="N6978" s="526"/>
      <c r="O6978" s="535"/>
      <c r="AC6978" s="274"/>
    </row>
    <row r="6979" spans="1:29" x14ac:dyDescent="0.2">
      <c r="A6979" s="528"/>
      <c r="B6979" s="477" t="str">
        <f t="shared" ref="B6979:B7042" si="302">+CONCATENATE(C6979," ",(LEFT(I6979,(3))))</f>
        <v xml:space="preserve"> </v>
      </c>
      <c r="C6979" s="477"/>
      <c r="D6979" s="526"/>
      <c r="E6979" s="529"/>
      <c r="F6979" s="529"/>
      <c r="G6979" s="530"/>
      <c r="H6979" s="530"/>
      <c r="I6979" s="532"/>
      <c r="J6979" s="531" t="e">
        <f>VLOOKUP(K6979,'[11]CONSOLIDADO PLAN DESARROLLO'!$DK$9:$DM7275,3,0)</f>
        <v>#N/A</v>
      </c>
      <c r="K6979" s="532"/>
      <c r="L6979" s="531" t="str">
        <f>IF(K6979=0,"0-0",(VLOOKUP(K6979,'[11]CONSOLIDADO PLAN DESARROLLO'!$DK$9:$DM$305,2,0)))</f>
        <v>0-0</v>
      </c>
      <c r="M6979" s="532" t="str">
        <f t="shared" ref="M6979:M7042" si="303">IF(I6979=0,"0-0",(VLOOKUP(I6979,$Q$2:$V$191,$P$1,0)))</f>
        <v>0-0</v>
      </c>
      <c r="N6979" s="526"/>
      <c r="O6979" s="535"/>
      <c r="AC6979" s="274"/>
    </row>
    <row r="6980" spans="1:29" x14ac:dyDescent="0.2">
      <c r="A6980" s="528"/>
      <c r="B6980" s="477" t="str">
        <f t="shared" si="302"/>
        <v xml:space="preserve"> </v>
      </c>
      <c r="C6980" s="477"/>
      <c r="D6980" s="526"/>
      <c r="E6980" s="529"/>
      <c r="F6980" s="529"/>
      <c r="G6980" s="530"/>
      <c r="H6980" s="530"/>
      <c r="I6980" s="532"/>
      <c r="J6980" s="531" t="e">
        <f>VLOOKUP(K6980,'[11]CONSOLIDADO PLAN DESARROLLO'!$DK$9:$DM7276,3,0)</f>
        <v>#N/A</v>
      </c>
      <c r="K6980" s="532"/>
      <c r="L6980" s="531" t="str">
        <f>IF(K6980=0,"0-0",(VLOOKUP(K6980,'[11]CONSOLIDADO PLAN DESARROLLO'!$DK$9:$DM$305,2,0)))</f>
        <v>0-0</v>
      </c>
      <c r="M6980" s="532" t="str">
        <f t="shared" si="303"/>
        <v>0-0</v>
      </c>
      <c r="N6980" s="526"/>
      <c r="O6980" s="535"/>
      <c r="AC6980" s="274"/>
    </row>
    <row r="6981" spans="1:29" x14ac:dyDescent="0.2">
      <c r="A6981" s="528"/>
      <c r="B6981" s="477" t="str">
        <f t="shared" si="302"/>
        <v xml:space="preserve"> </v>
      </c>
      <c r="C6981" s="477"/>
      <c r="D6981" s="526"/>
      <c r="E6981" s="529"/>
      <c r="F6981" s="529"/>
      <c r="G6981" s="530"/>
      <c r="H6981" s="530"/>
      <c r="I6981" s="532"/>
      <c r="J6981" s="531" t="e">
        <f>VLOOKUP(K6981,'[11]CONSOLIDADO PLAN DESARROLLO'!$DK$9:$DM7277,3,0)</f>
        <v>#N/A</v>
      </c>
      <c r="K6981" s="532"/>
      <c r="L6981" s="531" t="str">
        <f>IF(K6981=0,"0-0",(VLOOKUP(K6981,'[11]CONSOLIDADO PLAN DESARROLLO'!$DK$9:$DM$305,2,0)))</f>
        <v>0-0</v>
      </c>
      <c r="M6981" s="532" t="str">
        <f t="shared" si="303"/>
        <v>0-0</v>
      </c>
      <c r="N6981" s="526"/>
      <c r="O6981" s="535"/>
      <c r="AC6981" s="274"/>
    </row>
    <row r="6982" spans="1:29" x14ac:dyDescent="0.2">
      <c r="A6982" s="528"/>
      <c r="B6982" s="477" t="str">
        <f t="shared" si="302"/>
        <v xml:space="preserve"> </v>
      </c>
      <c r="C6982" s="477"/>
      <c r="D6982" s="526"/>
      <c r="E6982" s="529"/>
      <c r="F6982" s="529"/>
      <c r="G6982" s="530"/>
      <c r="H6982" s="530"/>
      <c r="I6982" s="532"/>
      <c r="J6982" s="531" t="e">
        <f>VLOOKUP(K6982,'[11]CONSOLIDADO PLAN DESARROLLO'!$DK$9:$DM7278,3,0)</f>
        <v>#N/A</v>
      </c>
      <c r="K6982" s="532"/>
      <c r="L6982" s="531" t="str">
        <f>IF(K6982=0,"0-0",(VLOOKUP(K6982,'[11]CONSOLIDADO PLAN DESARROLLO'!$DK$9:$DM$305,2,0)))</f>
        <v>0-0</v>
      </c>
      <c r="M6982" s="532" t="str">
        <f t="shared" si="303"/>
        <v>0-0</v>
      </c>
      <c r="N6982" s="526"/>
      <c r="O6982" s="535"/>
      <c r="AC6982" s="274"/>
    </row>
    <row r="6983" spans="1:29" x14ac:dyDescent="0.2">
      <c r="A6983" s="528"/>
      <c r="B6983" s="477" t="str">
        <f t="shared" si="302"/>
        <v xml:space="preserve"> </v>
      </c>
      <c r="C6983" s="477"/>
      <c r="D6983" s="526"/>
      <c r="E6983" s="529"/>
      <c r="F6983" s="529"/>
      <c r="G6983" s="530"/>
      <c r="H6983" s="530"/>
      <c r="I6983" s="532"/>
      <c r="J6983" s="531" t="e">
        <f>VLOOKUP(K6983,'[11]CONSOLIDADO PLAN DESARROLLO'!$DK$9:$DM7279,3,0)</f>
        <v>#N/A</v>
      </c>
      <c r="K6983" s="532"/>
      <c r="L6983" s="531" t="str">
        <f>IF(K6983=0,"0-0",(VLOOKUP(K6983,'[11]CONSOLIDADO PLAN DESARROLLO'!$DK$9:$DM$305,2,0)))</f>
        <v>0-0</v>
      </c>
      <c r="M6983" s="532" t="str">
        <f t="shared" si="303"/>
        <v>0-0</v>
      </c>
      <c r="N6983" s="526"/>
      <c r="O6983" s="535"/>
      <c r="AC6983" s="274"/>
    </row>
    <row r="6984" spans="1:29" x14ac:dyDescent="0.2">
      <c r="A6984" s="528"/>
      <c r="B6984" s="477" t="str">
        <f t="shared" si="302"/>
        <v xml:space="preserve"> </v>
      </c>
      <c r="C6984" s="477"/>
      <c r="D6984" s="526"/>
      <c r="E6984" s="529"/>
      <c r="F6984" s="529"/>
      <c r="G6984" s="530"/>
      <c r="H6984" s="530"/>
      <c r="I6984" s="532"/>
      <c r="J6984" s="531" t="e">
        <f>VLOOKUP(K6984,'[11]CONSOLIDADO PLAN DESARROLLO'!$DK$9:$DM7280,3,0)</f>
        <v>#N/A</v>
      </c>
      <c r="K6984" s="532"/>
      <c r="L6984" s="531" t="str">
        <f>IF(K6984=0,"0-0",(VLOOKUP(K6984,'[11]CONSOLIDADO PLAN DESARROLLO'!$DK$9:$DM$305,2,0)))</f>
        <v>0-0</v>
      </c>
      <c r="M6984" s="532" t="str">
        <f t="shared" si="303"/>
        <v>0-0</v>
      </c>
      <c r="N6984" s="526"/>
      <c r="O6984" s="535"/>
      <c r="AC6984" s="274"/>
    </row>
    <row r="6985" spans="1:29" x14ac:dyDescent="0.2">
      <c r="A6985" s="528"/>
      <c r="B6985" s="477" t="str">
        <f t="shared" si="302"/>
        <v xml:space="preserve"> </v>
      </c>
      <c r="C6985" s="477"/>
      <c r="D6985" s="526"/>
      <c r="E6985" s="529"/>
      <c r="F6985" s="529"/>
      <c r="G6985" s="530"/>
      <c r="H6985" s="530"/>
      <c r="I6985" s="532"/>
      <c r="J6985" s="531" t="e">
        <f>VLOOKUP(K6985,'[11]CONSOLIDADO PLAN DESARROLLO'!$DK$9:$DM7281,3,0)</f>
        <v>#N/A</v>
      </c>
      <c r="K6985" s="532"/>
      <c r="L6985" s="531" t="str">
        <f>IF(K6985=0,"0-0",(VLOOKUP(K6985,'[11]CONSOLIDADO PLAN DESARROLLO'!$DK$9:$DM$305,2,0)))</f>
        <v>0-0</v>
      </c>
      <c r="M6985" s="532" t="str">
        <f t="shared" si="303"/>
        <v>0-0</v>
      </c>
      <c r="N6985" s="526"/>
      <c r="O6985" s="535"/>
      <c r="AC6985" s="274"/>
    </row>
    <row r="6986" spans="1:29" x14ac:dyDescent="0.2">
      <c r="A6986" s="528"/>
      <c r="B6986" s="477" t="str">
        <f t="shared" si="302"/>
        <v xml:space="preserve"> </v>
      </c>
      <c r="C6986" s="477"/>
      <c r="D6986" s="526"/>
      <c r="E6986" s="529"/>
      <c r="F6986" s="529"/>
      <c r="G6986" s="530"/>
      <c r="H6986" s="530"/>
      <c r="I6986" s="532"/>
      <c r="J6986" s="531" t="e">
        <f>VLOOKUP(K6986,'[11]CONSOLIDADO PLAN DESARROLLO'!$DK$9:$DM7282,3,0)</f>
        <v>#N/A</v>
      </c>
      <c r="K6986" s="532"/>
      <c r="L6986" s="531" t="str">
        <f>IF(K6986=0,"0-0",(VLOOKUP(K6986,'[11]CONSOLIDADO PLAN DESARROLLO'!$DK$9:$DM$305,2,0)))</f>
        <v>0-0</v>
      </c>
      <c r="M6986" s="532" t="str">
        <f t="shared" si="303"/>
        <v>0-0</v>
      </c>
      <c r="N6986" s="526"/>
      <c r="O6986" s="535"/>
      <c r="AC6986" s="274"/>
    </row>
    <row r="6987" spans="1:29" x14ac:dyDescent="0.2">
      <c r="A6987" s="528"/>
      <c r="B6987" s="477" t="str">
        <f t="shared" si="302"/>
        <v xml:space="preserve"> </v>
      </c>
      <c r="C6987" s="477"/>
      <c r="D6987" s="526"/>
      <c r="E6987" s="529"/>
      <c r="F6987" s="529"/>
      <c r="G6987" s="530"/>
      <c r="H6987" s="530"/>
      <c r="I6987" s="532"/>
      <c r="J6987" s="531" t="e">
        <f>VLOOKUP(K6987,'[11]CONSOLIDADO PLAN DESARROLLO'!$DK$9:$DM7283,3,0)</f>
        <v>#N/A</v>
      </c>
      <c r="K6987" s="532"/>
      <c r="L6987" s="531" t="str">
        <f>IF(K6987=0,"0-0",(VLOOKUP(K6987,'[11]CONSOLIDADO PLAN DESARROLLO'!$DK$9:$DM$305,2,0)))</f>
        <v>0-0</v>
      </c>
      <c r="M6987" s="532" t="str">
        <f t="shared" si="303"/>
        <v>0-0</v>
      </c>
      <c r="N6987" s="526"/>
      <c r="O6987" s="535"/>
      <c r="AC6987" s="274"/>
    </row>
    <row r="6988" spans="1:29" x14ac:dyDescent="0.2">
      <c r="A6988" s="528"/>
      <c r="B6988" s="477" t="str">
        <f t="shared" si="302"/>
        <v xml:space="preserve"> </v>
      </c>
      <c r="C6988" s="477"/>
      <c r="D6988" s="526"/>
      <c r="E6988" s="529"/>
      <c r="F6988" s="529"/>
      <c r="G6988" s="530"/>
      <c r="H6988" s="530"/>
      <c r="I6988" s="532"/>
      <c r="J6988" s="531" t="e">
        <f>VLOOKUP(K6988,'[11]CONSOLIDADO PLAN DESARROLLO'!$DK$9:$DM7284,3,0)</f>
        <v>#N/A</v>
      </c>
      <c r="K6988" s="532"/>
      <c r="L6988" s="531" t="str">
        <f>IF(K6988=0,"0-0",(VLOOKUP(K6988,'[11]CONSOLIDADO PLAN DESARROLLO'!$DK$9:$DM$305,2,0)))</f>
        <v>0-0</v>
      </c>
      <c r="M6988" s="532" t="str">
        <f t="shared" si="303"/>
        <v>0-0</v>
      </c>
      <c r="N6988" s="526"/>
      <c r="O6988" s="535"/>
      <c r="AC6988" s="274"/>
    </row>
    <row r="6989" spans="1:29" x14ac:dyDescent="0.2">
      <c r="A6989" s="528"/>
      <c r="B6989" s="477" t="str">
        <f t="shared" si="302"/>
        <v xml:space="preserve"> </v>
      </c>
      <c r="C6989" s="477"/>
      <c r="D6989" s="526"/>
      <c r="E6989" s="529"/>
      <c r="F6989" s="529"/>
      <c r="G6989" s="530"/>
      <c r="H6989" s="530"/>
      <c r="I6989" s="532"/>
      <c r="J6989" s="531" t="e">
        <f>VLOOKUP(K6989,'[11]CONSOLIDADO PLAN DESARROLLO'!$DK$9:$DM7285,3,0)</f>
        <v>#N/A</v>
      </c>
      <c r="K6989" s="532"/>
      <c r="L6989" s="531" t="str">
        <f>IF(K6989=0,"0-0",(VLOOKUP(K6989,'[11]CONSOLIDADO PLAN DESARROLLO'!$DK$9:$DM$305,2,0)))</f>
        <v>0-0</v>
      </c>
      <c r="M6989" s="532" t="str">
        <f t="shared" si="303"/>
        <v>0-0</v>
      </c>
      <c r="N6989" s="526"/>
      <c r="O6989" s="535"/>
      <c r="AC6989" s="274"/>
    </row>
    <row r="6990" spans="1:29" x14ac:dyDescent="0.2">
      <c r="A6990" s="528"/>
      <c r="B6990" s="477" t="str">
        <f t="shared" si="302"/>
        <v xml:space="preserve"> </v>
      </c>
      <c r="C6990" s="477"/>
      <c r="D6990" s="526"/>
      <c r="E6990" s="529"/>
      <c r="F6990" s="529"/>
      <c r="G6990" s="530"/>
      <c r="H6990" s="530"/>
      <c r="I6990" s="532"/>
      <c r="J6990" s="531" t="e">
        <f>VLOOKUP(K6990,'[11]CONSOLIDADO PLAN DESARROLLO'!$DK$9:$DM7286,3,0)</f>
        <v>#N/A</v>
      </c>
      <c r="K6990" s="532"/>
      <c r="L6990" s="531" t="str">
        <f>IF(K6990=0,"0-0",(VLOOKUP(K6990,'[11]CONSOLIDADO PLAN DESARROLLO'!$DK$9:$DM$305,2,0)))</f>
        <v>0-0</v>
      </c>
      <c r="M6990" s="532" t="str">
        <f t="shared" si="303"/>
        <v>0-0</v>
      </c>
      <c r="N6990" s="526"/>
      <c r="O6990" s="535"/>
      <c r="AC6990" s="274"/>
    </row>
    <row r="6991" spans="1:29" x14ac:dyDescent="0.2">
      <c r="A6991" s="528"/>
      <c r="B6991" s="477" t="str">
        <f t="shared" si="302"/>
        <v xml:space="preserve"> </v>
      </c>
      <c r="C6991" s="477"/>
      <c r="D6991" s="526"/>
      <c r="E6991" s="529"/>
      <c r="F6991" s="529"/>
      <c r="G6991" s="530"/>
      <c r="H6991" s="530"/>
      <c r="I6991" s="532"/>
      <c r="J6991" s="531" t="e">
        <f>VLOOKUP(K6991,'[11]CONSOLIDADO PLAN DESARROLLO'!$DK$9:$DM7287,3,0)</f>
        <v>#N/A</v>
      </c>
      <c r="K6991" s="532"/>
      <c r="L6991" s="531" t="str">
        <f>IF(K6991=0,"0-0",(VLOOKUP(K6991,'[11]CONSOLIDADO PLAN DESARROLLO'!$DK$9:$DM$305,2,0)))</f>
        <v>0-0</v>
      </c>
      <c r="M6991" s="532" t="str">
        <f t="shared" si="303"/>
        <v>0-0</v>
      </c>
      <c r="N6991" s="526"/>
      <c r="O6991" s="535"/>
      <c r="AC6991" s="274"/>
    </row>
    <row r="6992" spans="1:29" x14ac:dyDescent="0.2">
      <c r="A6992" s="528"/>
      <c r="B6992" s="477" t="str">
        <f t="shared" si="302"/>
        <v xml:space="preserve"> </v>
      </c>
      <c r="C6992" s="477"/>
      <c r="D6992" s="526"/>
      <c r="E6992" s="529"/>
      <c r="F6992" s="529"/>
      <c r="G6992" s="530"/>
      <c r="H6992" s="530"/>
      <c r="I6992" s="532"/>
      <c r="J6992" s="531" t="e">
        <f>VLOOKUP(K6992,'[11]CONSOLIDADO PLAN DESARROLLO'!$DK$9:$DM7288,3,0)</f>
        <v>#N/A</v>
      </c>
      <c r="K6992" s="532"/>
      <c r="L6992" s="531" t="str">
        <f>IF(K6992=0,"0-0",(VLOOKUP(K6992,'[11]CONSOLIDADO PLAN DESARROLLO'!$DK$9:$DM$305,2,0)))</f>
        <v>0-0</v>
      </c>
      <c r="M6992" s="532" t="str">
        <f t="shared" si="303"/>
        <v>0-0</v>
      </c>
      <c r="N6992" s="526"/>
      <c r="O6992" s="535"/>
      <c r="AC6992" s="274"/>
    </row>
    <row r="6993" spans="1:29" x14ac:dyDescent="0.2">
      <c r="A6993" s="528"/>
      <c r="B6993" s="477" t="str">
        <f t="shared" si="302"/>
        <v xml:space="preserve"> </v>
      </c>
      <c r="C6993" s="477"/>
      <c r="D6993" s="526"/>
      <c r="E6993" s="529"/>
      <c r="F6993" s="529"/>
      <c r="G6993" s="530"/>
      <c r="H6993" s="530"/>
      <c r="I6993" s="532"/>
      <c r="J6993" s="531" t="e">
        <f>VLOOKUP(K6993,'[11]CONSOLIDADO PLAN DESARROLLO'!$DK$9:$DM7289,3,0)</f>
        <v>#N/A</v>
      </c>
      <c r="K6993" s="532"/>
      <c r="L6993" s="531" t="str">
        <f>IF(K6993=0,"0-0",(VLOOKUP(K6993,'[11]CONSOLIDADO PLAN DESARROLLO'!$DK$9:$DM$305,2,0)))</f>
        <v>0-0</v>
      </c>
      <c r="M6993" s="532" t="str">
        <f t="shared" si="303"/>
        <v>0-0</v>
      </c>
      <c r="N6993" s="526"/>
      <c r="O6993" s="535"/>
      <c r="AC6993" s="274"/>
    </row>
    <row r="6994" spans="1:29" x14ac:dyDescent="0.2">
      <c r="A6994" s="528"/>
      <c r="B6994" s="477" t="str">
        <f t="shared" si="302"/>
        <v xml:space="preserve"> </v>
      </c>
      <c r="C6994" s="477"/>
      <c r="D6994" s="526"/>
      <c r="E6994" s="529"/>
      <c r="F6994" s="529"/>
      <c r="G6994" s="530"/>
      <c r="H6994" s="530"/>
      <c r="I6994" s="532"/>
      <c r="J6994" s="531" t="e">
        <f>VLOOKUP(K6994,'[11]CONSOLIDADO PLAN DESARROLLO'!$DK$9:$DM7290,3,0)</f>
        <v>#N/A</v>
      </c>
      <c r="K6994" s="532"/>
      <c r="L6994" s="531" t="str">
        <f>IF(K6994=0,"0-0",(VLOOKUP(K6994,'[11]CONSOLIDADO PLAN DESARROLLO'!$DK$9:$DM$305,2,0)))</f>
        <v>0-0</v>
      </c>
      <c r="M6994" s="532" t="str">
        <f t="shared" si="303"/>
        <v>0-0</v>
      </c>
      <c r="N6994" s="526"/>
      <c r="O6994" s="535"/>
      <c r="AC6994" s="274"/>
    </row>
    <row r="6995" spans="1:29" x14ac:dyDescent="0.2">
      <c r="A6995" s="528"/>
      <c r="B6995" s="477" t="str">
        <f t="shared" si="302"/>
        <v xml:space="preserve"> </v>
      </c>
      <c r="C6995" s="477"/>
      <c r="D6995" s="526"/>
      <c r="E6995" s="529"/>
      <c r="F6995" s="529"/>
      <c r="G6995" s="530"/>
      <c r="H6995" s="530"/>
      <c r="I6995" s="532"/>
      <c r="J6995" s="531" t="e">
        <f>VLOOKUP(K6995,'[11]CONSOLIDADO PLAN DESARROLLO'!$DK$9:$DM7291,3,0)</f>
        <v>#N/A</v>
      </c>
      <c r="K6995" s="532"/>
      <c r="L6995" s="531" t="str">
        <f>IF(K6995=0,"0-0",(VLOOKUP(K6995,'[11]CONSOLIDADO PLAN DESARROLLO'!$DK$9:$DM$305,2,0)))</f>
        <v>0-0</v>
      </c>
      <c r="M6995" s="532" t="str">
        <f t="shared" si="303"/>
        <v>0-0</v>
      </c>
      <c r="N6995" s="526"/>
      <c r="O6995" s="535"/>
      <c r="AC6995" s="274"/>
    </row>
    <row r="6996" spans="1:29" x14ac:dyDescent="0.2">
      <c r="A6996" s="528"/>
      <c r="B6996" s="477" t="str">
        <f t="shared" si="302"/>
        <v xml:space="preserve"> </v>
      </c>
      <c r="C6996" s="477"/>
      <c r="D6996" s="526"/>
      <c r="E6996" s="529"/>
      <c r="F6996" s="529"/>
      <c r="G6996" s="530"/>
      <c r="H6996" s="530"/>
      <c r="I6996" s="532"/>
      <c r="J6996" s="531" t="e">
        <f>VLOOKUP(K6996,'[11]CONSOLIDADO PLAN DESARROLLO'!$DK$9:$DM7292,3,0)</f>
        <v>#N/A</v>
      </c>
      <c r="K6996" s="532"/>
      <c r="L6996" s="531" t="str">
        <f>IF(K6996=0,"0-0",(VLOOKUP(K6996,'[11]CONSOLIDADO PLAN DESARROLLO'!$DK$9:$DM$305,2,0)))</f>
        <v>0-0</v>
      </c>
      <c r="M6996" s="532" t="str">
        <f t="shared" si="303"/>
        <v>0-0</v>
      </c>
      <c r="N6996" s="526"/>
      <c r="O6996" s="535"/>
      <c r="AC6996" s="274"/>
    </row>
    <row r="6997" spans="1:29" x14ac:dyDescent="0.2">
      <c r="A6997" s="528"/>
      <c r="B6997" s="477" t="str">
        <f t="shared" si="302"/>
        <v xml:space="preserve"> </v>
      </c>
      <c r="C6997" s="477"/>
      <c r="D6997" s="526"/>
      <c r="E6997" s="529"/>
      <c r="F6997" s="529"/>
      <c r="G6997" s="530"/>
      <c r="H6997" s="530"/>
      <c r="I6997" s="532"/>
      <c r="J6997" s="531" t="e">
        <f>VLOOKUP(K6997,'[11]CONSOLIDADO PLAN DESARROLLO'!$DK$9:$DM7293,3,0)</f>
        <v>#N/A</v>
      </c>
      <c r="K6997" s="532"/>
      <c r="L6997" s="531" t="str">
        <f>IF(K6997=0,"0-0",(VLOOKUP(K6997,'[11]CONSOLIDADO PLAN DESARROLLO'!$DK$9:$DM$305,2,0)))</f>
        <v>0-0</v>
      </c>
      <c r="M6997" s="532" t="str">
        <f t="shared" si="303"/>
        <v>0-0</v>
      </c>
      <c r="N6997" s="526"/>
      <c r="O6997" s="535"/>
      <c r="AC6997" s="274"/>
    </row>
    <row r="6998" spans="1:29" x14ac:dyDescent="0.2">
      <c r="A6998" s="528"/>
      <c r="B6998" s="477" t="str">
        <f t="shared" si="302"/>
        <v xml:space="preserve"> </v>
      </c>
      <c r="C6998" s="477"/>
      <c r="D6998" s="526"/>
      <c r="E6998" s="529"/>
      <c r="F6998" s="529"/>
      <c r="G6998" s="530"/>
      <c r="H6998" s="530"/>
      <c r="I6998" s="532"/>
      <c r="J6998" s="531" t="e">
        <f>VLOOKUP(K6998,'[11]CONSOLIDADO PLAN DESARROLLO'!$DK$9:$DM7294,3,0)</f>
        <v>#N/A</v>
      </c>
      <c r="K6998" s="532"/>
      <c r="L6998" s="531" t="str">
        <f>IF(K6998=0,"0-0",(VLOOKUP(K6998,'[11]CONSOLIDADO PLAN DESARROLLO'!$DK$9:$DM$305,2,0)))</f>
        <v>0-0</v>
      </c>
      <c r="M6998" s="532" t="str">
        <f t="shared" si="303"/>
        <v>0-0</v>
      </c>
      <c r="N6998" s="526"/>
      <c r="O6998" s="535"/>
      <c r="AC6998" s="274"/>
    </row>
    <row r="6999" spans="1:29" x14ac:dyDescent="0.2">
      <c r="A6999" s="528"/>
      <c r="B6999" s="477" t="str">
        <f t="shared" si="302"/>
        <v xml:space="preserve"> </v>
      </c>
      <c r="C6999" s="477"/>
      <c r="D6999" s="526"/>
      <c r="E6999" s="529"/>
      <c r="F6999" s="529"/>
      <c r="G6999" s="530"/>
      <c r="H6999" s="530"/>
      <c r="I6999" s="532"/>
      <c r="J6999" s="531" t="e">
        <f>VLOOKUP(K6999,'[11]CONSOLIDADO PLAN DESARROLLO'!$DK$9:$DM7295,3,0)</f>
        <v>#N/A</v>
      </c>
      <c r="K6999" s="532"/>
      <c r="L6999" s="531" t="str">
        <f>IF(K6999=0,"0-0",(VLOOKUP(K6999,'[11]CONSOLIDADO PLAN DESARROLLO'!$DK$9:$DM$305,2,0)))</f>
        <v>0-0</v>
      </c>
      <c r="M6999" s="532" t="str">
        <f t="shared" si="303"/>
        <v>0-0</v>
      </c>
      <c r="N6999" s="526"/>
      <c r="O6999" s="535"/>
      <c r="AC6999" s="274"/>
    </row>
    <row r="7000" spans="1:29" x14ac:dyDescent="0.2">
      <c r="A7000" s="528"/>
      <c r="B7000" s="477" t="str">
        <f t="shared" si="302"/>
        <v xml:space="preserve"> </v>
      </c>
      <c r="C7000" s="477"/>
      <c r="D7000" s="526"/>
      <c r="E7000" s="529"/>
      <c r="F7000" s="529"/>
      <c r="G7000" s="530"/>
      <c r="H7000" s="530"/>
      <c r="I7000" s="532"/>
      <c r="J7000" s="531" t="e">
        <f>VLOOKUP(K7000,'[11]CONSOLIDADO PLAN DESARROLLO'!$DK$9:$DM7296,3,0)</f>
        <v>#N/A</v>
      </c>
      <c r="K7000" s="532"/>
      <c r="L7000" s="531" t="str">
        <f>IF(K7000=0,"0-0",(VLOOKUP(K7000,'[11]CONSOLIDADO PLAN DESARROLLO'!$DK$9:$DM$305,2,0)))</f>
        <v>0-0</v>
      </c>
      <c r="M7000" s="532" t="str">
        <f t="shared" si="303"/>
        <v>0-0</v>
      </c>
      <c r="N7000" s="526"/>
      <c r="O7000" s="535"/>
      <c r="AC7000" s="274"/>
    </row>
    <row r="7001" spans="1:29" x14ac:dyDescent="0.2">
      <c r="A7001" s="528"/>
      <c r="B7001" s="477" t="str">
        <f t="shared" si="302"/>
        <v xml:space="preserve"> </v>
      </c>
      <c r="C7001" s="477"/>
      <c r="D7001" s="526"/>
      <c r="E7001" s="529"/>
      <c r="F7001" s="529"/>
      <c r="G7001" s="530"/>
      <c r="H7001" s="530"/>
      <c r="I7001" s="532"/>
      <c r="J7001" s="531" t="e">
        <f>VLOOKUP(K7001,'[11]CONSOLIDADO PLAN DESARROLLO'!$DK$9:$DM7297,3,0)</f>
        <v>#N/A</v>
      </c>
      <c r="K7001" s="532"/>
      <c r="L7001" s="531" t="str">
        <f>IF(K7001=0,"0-0",(VLOOKUP(K7001,'[11]CONSOLIDADO PLAN DESARROLLO'!$DK$9:$DM$305,2,0)))</f>
        <v>0-0</v>
      </c>
      <c r="M7001" s="532" t="str">
        <f t="shared" si="303"/>
        <v>0-0</v>
      </c>
      <c r="N7001" s="526"/>
      <c r="O7001" s="535"/>
      <c r="AC7001" s="274"/>
    </row>
    <row r="7002" spans="1:29" x14ac:dyDescent="0.2">
      <c r="A7002" s="528"/>
      <c r="B7002" s="477" t="str">
        <f t="shared" si="302"/>
        <v xml:space="preserve"> </v>
      </c>
      <c r="C7002" s="477"/>
      <c r="D7002" s="526"/>
      <c r="E7002" s="529"/>
      <c r="F7002" s="529"/>
      <c r="G7002" s="530"/>
      <c r="H7002" s="530"/>
      <c r="I7002" s="532"/>
      <c r="J7002" s="531" t="e">
        <f>VLOOKUP(K7002,'[11]CONSOLIDADO PLAN DESARROLLO'!$DK$9:$DM7298,3,0)</f>
        <v>#N/A</v>
      </c>
      <c r="K7002" s="532"/>
      <c r="L7002" s="531" t="str">
        <f>IF(K7002=0,"0-0",(VLOOKUP(K7002,'[11]CONSOLIDADO PLAN DESARROLLO'!$DK$9:$DM$305,2,0)))</f>
        <v>0-0</v>
      </c>
      <c r="M7002" s="532" t="str">
        <f t="shared" si="303"/>
        <v>0-0</v>
      </c>
      <c r="N7002" s="526"/>
      <c r="O7002" s="535"/>
      <c r="AC7002" s="274"/>
    </row>
    <row r="7003" spans="1:29" x14ac:dyDescent="0.2">
      <c r="A7003" s="528"/>
      <c r="B7003" s="477" t="str">
        <f t="shared" si="302"/>
        <v xml:space="preserve"> </v>
      </c>
      <c r="C7003" s="477"/>
      <c r="D7003" s="526"/>
      <c r="E7003" s="529"/>
      <c r="F7003" s="529"/>
      <c r="G7003" s="530"/>
      <c r="H7003" s="530"/>
      <c r="I7003" s="532"/>
      <c r="J7003" s="531" t="e">
        <f>VLOOKUP(K7003,'[11]CONSOLIDADO PLAN DESARROLLO'!$DK$9:$DM7299,3,0)</f>
        <v>#N/A</v>
      </c>
      <c r="K7003" s="532"/>
      <c r="L7003" s="531" t="str">
        <f>IF(K7003=0,"0-0",(VLOOKUP(K7003,'[11]CONSOLIDADO PLAN DESARROLLO'!$DK$9:$DM$305,2,0)))</f>
        <v>0-0</v>
      </c>
      <c r="M7003" s="532" t="str">
        <f t="shared" si="303"/>
        <v>0-0</v>
      </c>
      <c r="N7003" s="526"/>
      <c r="O7003" s="535"/>
      <c r="AC7003" s="274"/>
    </row>
    <row r="7004" spans="1:29" x14ac:dyDescent="0.2">
      <c r="A7004" s="528"/>
      <c r="B7004" s="477" t="str">
        <f t="shared" si="302"/>
        <v xml:space="preserve"> </v>
      </c>
      <c r="C7004" s="477"/>
      <c r="D7004" s="526"/>
      <c r="E7004" s="529"/>
      <c r="F7004" s="529"/>
      <c r="G7004" s="530"/>
      <c r="H7004" s="530"/>
      <c r="I7004" s="532"/>
      <c r="J7004" s="531" t="e">
        <f>VLOOKUP(K7004,'[11]CONSOLIDADO PLAN DESARROLLO'!$DK$9:$DM7300,3,0)</f>
        <v>#N/A</v>
      </c>
      <c r="K7004" s="532"/>
      <c r="L7004" s="531" t="str">
        <f>IF(K7004=0,"0-0",(VLOOKUP(K7004,'[11]CONSOLIDADO PLAN DESARROLLO'!$DK$9:$DM$305,2,0)))</f>
        <v>0-0</v>
      </c>
      <c r="M7004" s="532" t="str">
        <f t="shared" si="303"/>
        <v>0-0</v>
      </c>
      <c r="N7004" s="526"/>
      <c r="O7004" s="535"/>
      <c r="AC7004" s="274"/>
    </row>
    <row r="7005" spans="1:29" x14ac:dyDescent="0.2">
      <c r="A7005" s="528"/>
      <c r="B7005" s="477" t="str">
        <f t="shared" si="302"/>
        <v xml:space="preserve"> </v>
      </c>
      <c r="C7005" s="477"/>
      <c r="D7005" s="526"/>
      <c r="E7005" s="529"/>
      <c r="F7005" s="529"/>
      <c r="G7005" s="530"/>
      <c r="H7005" s="530"/>
      <c r="I7005" s="532"/>
      <c r="J7005" s="531" t="e">
        <f>VLOOKUP(K7005,'[11]CONSOLIDADO PLAN DESARROLLO'!$DK$9:$DM7301,3,0)</f>
        <v>#N/A</v>
      </c>
      <c r="K7005" s="532"/>
      <c r="L7005" s="531" t="str">
        <f>IF(K7005=0,"0-0",(VLOOKUP(K7005,'[11]CONSOLIDADO PLAN DESARROLLO'!$DK$9:$DM$305,2,0)))</f>
        <v>0-0</v>
      </c>
      <c r="M7005" s="532" t="str">
        <f t="shared" si="303"/>
        <v>0-0</v>
      </c>
      <c r="N7005" s="526"/>
      <c r="O7005" s="535"/>
      <c r="AC7005" s="274"/>
    </row>
    <row r="7006" spans="1:29" x14ac:dyDescent="0.2">
      <c r="A7006" s="528"/>
      <c r="B7006" s="477" t="str">
        <f t="shared" si="302"/>
        <v xml:space="preserve"> </v>
      </c>
      <c r="C7006" s="477"/>
      <c r="D7006" s="526"/>
      <c r="E7006" s="529"/>
      <c r="F7006" s="529"/>
      <c r="G7006" s="530"/>
      <c r="H7006" s="530"/>
      <c r="I7006" s="532"/>
      <c r="J7006" s="531" t="e">
        <f>VLOOKUP(K7006,'[11]CONSOLIDADO PLAN DESARROLLO'!$DK$9:$DM7302,3,0)</f>
        <v>#N/A</v>
      </c>
      <c r="K7006" s="532"/>
      <c r="L7006" s="531" t="str">
        <f>IF(K7006=0,"0-0",(VLOOKUP(K7006,'[11]CONSOLIDADO PLAN DESARROLLO'!$DK$9:$DM$305,2,0)))</f>
        <v>0-0</v>
      </c>
      <c r="M7006" s="532" t="str">
        <f t="shared" si="303"/>
        <v>0-0</v>
      </c>
      <c r="N7006" s="526"/>
      <c r="O7006" s="535"/>
      <c r="AC7006" s="274"/>
    </row>
    <row r="7007" spans="1:29" x14ac:dyDescent="0.2">
      <c r="A7007" s="528"/>
      <c r="B7007" s="477" t="str">
        <f t="shared" si="302"/>
        <v xml:space="preserve"> </v>
      </c>
      <c r="C7007" s="477"/>
      <c r="D7007" s="526"/>
      <c r="E7007" s="529"/>
      <c r="F7007" s="529"/>
      <c r="G7007" s="530"/>
      <c r="H7007" s="530"/>
      <c r="I7007" s="532"/>
      <c r="J7007" s="531" t="e">
        <f>VLOOKUP(K7007,'[11]CONSOLIDADO PLAN DESARROLLO'!$DK$9:$DM7303,3,0)</f>
        <v>#N/A</v>
      </c>
      <c r="K7007" s="532"/>
      <c r="L7007" s="531" t="str">
        <f>IF(K7007=0,"0-0",(VLOOKUP(K7007,'[11]CONSOLIDADO PLAN DESARROLLO'!$DK$9:$DM$305,2,0)))</f>
        <v>0-0</v>
      </c>
      <c r="M7007" s="532" t="str">
        <f t="shared" si="303"/>
        <v>0-0</v>
      </c>
      <c r="N7007" s="526"/>
      <c r="O7007" s="535"/>
      <c r="AC7007" s="274"/>
    </row>
    <row r="7008" spans="1:29" x14ac:dyDescent="0.2">
      <c r="A7008" s="528"/>
      <c r="B7008" s="477" t="str">
        <f t="shared" si="302"/>
        <v xml:space="preserve"> </v>
      </c>
      <c r="C7008" s="477"/>
      <c r="D7008" s="526"/>
      <c r="E7008" s="529"/>
      <c r="F7008" s="529"/>
      <c r="G7008" s="530"/>
      <c r="H7008" s="530"/>
      <c r="I7008" s="532"/>
      <c r="J7008" s="531" t="e">
        <f>VLOOKUP(K7008,'[11]CONSOLIDADO PLAN DESARROLLO'!$DK$9:$DM7304,3,0)</f>
        <v>#N/A</v>
      </c>
      <c r="K7008" s="532"/>
      <c r="L7008" s="531" t="str">
        <f>IF(K7008=0,"0-0",(VLOOKUP(K7008,'[11]CONSOLIDADO PLAN DESARROLLO'!$DK$9:$DM$305,2,0)))</f>
        <v>0-0</v>
      </c>
      <c r="M7008" s="532" t="str">
        <f t="shared" si="303"/>
        <v>0-0</v>
      </c>
      <c r="N7008" s="526"/>
      <c r="O7008" s="535"/>
      <c r="AC7008" s="274"/>
    </row>
    <row r="7009" spans="1:29" x14ac:dyDescent="0.2">
      <c r="A7009" s="528"/>
      <c r="B7009" s="477" t="str">
        <f t="shared" si="302"/>
        <v xml:space="preserve"> </v>
      </c>
      <c r="C7009" s="477"/>
      <c r="D7009" s="526"/>
      <c r="E7009" s="529"/>
      <c r="F7009" s="529"/>
      <c r="G7009" s="530"/>
      <c r="H7009" s="530"/>
      <c r="I7009" s="532"/>
      <c r="J7009" s="531" t="e">
        <f>VLOOKUP(K7009,'[11]CONSOLIDADO PLAN DESARROLLO'!$DK$9:$DM7305,3,0)</f>
        <v>#N/A</v>
      </c>
      <c r="K7009" s="532"/>
      <c r="L7009" s="531" t="str">
        <f>IF(K7009=0,"0-0",(VLOOKUP(K7009,'[11]CONSOLIDADO PLAN DESARROLLO'!$DK$9:$DM$305,2,0)))</f>
        <v>0-0</v>
      </c>
      <c r="M7009" s="532" t="str">
        <f t="shared" si="303"/>
        <v>0-0</v>
      </c>
      <c r="N7009" s="526"/>
      <c r="O7009" s="535"/>
      <c r="AC7009" s="274"/>
    </row>
    <row r="7010" spans="1:29" x14ac:dyDescent="0.2">
      <c r="A7010" s="528"/>
      <c r="B7010" s="477" t="str">
        <f t="shared" si="302"/>
        <v xml:space="preserve"> </v>
      </c>
      <c r="C7010" s="477"/>
      <c r="D7010" s="526"/>
      <c r="E7010" s="529"/>
      <c r="F7010" s="529"/>
      <c r="G7010" s="530"/>
      <c r="H7010" s="530"/>
      <c r="I7010" s="532"/>
      <c r="J7010" s="531" t="e">
        <f>VLOOKUP(K7010,'[11]CONSOLIDADO PLAN DESARROLLO'!$DK$9:$DM7306,3,0)</f>
        <v>#N/A</v>
      </c>
      <c r="K7010" s="532"/>
      <c r="L7010" s="531" t="str">
        <f>IF(K7010=0,"0-0",(VLOOKUP(K7010,'[11]CONSOLIDADO PLAN DESARROLLO'!$DK$9:$DM$305,2,0)))</f>
        <v>0-0</v>
      </c>
      <c r="M7010" s="532" t="str">
        <f t="shared" si="303"/>
        <v>0-0</v>
      </c>
      <c r="N7010" s="526"/>
      <c r="O7010" s="535"/>
      <c r="AC7010" s="274"/>
    </row>
    <row r="7011" spans="1:29" x14ac:dyDescent="0.2">
      <c r="A7011" s="528"/>
      <c r="B7011" s="477" t="str">
        <f t="shared" si="302"/>
        <v xml:space="preserve"> </v>
      </c>
      <c r="C7011" s="477"/>
      <c r="D7011" s="526"/>
      <c r="E7011" s="529"/>
      <c r="F7011" s="529"/>
      <c r="G7011" s="530"/>
      <c r="H7011" s="530"/>
      <c r="I7011" s="532"/>
      <c r="J7011" s="531" t="e">
        <f>VLOOKUP(K7011,'[11]CONSOLIDADO PLAN DESARROLLO'!$DK$9:$DM7307,3,0)</f>
        <v>#N/A</v>
      </c>
      <c r="K7011" s="532"/>
      <c r="L7011" s="531" t="str">
        <f>IF(K7011=0,"0-0",(VLOOKUP(K7011,'[11]CONSOLIDADO PLAN DESARROLLO'!$DK$9:$DM$305,2,0)))</f>
        <v>0-0</v>
      </c>
      <c r="M7011" s="532" t="str">
        <f t="shared" si="303"/>
        <v>0-0</v>
      </c>
      <c r="N7011" s="526"/>
      <c r="O7011" s="535"/>
      <c r="AC7011" s="274"/>
    </row>
    <row r="7012" spans="1:29" x14ac:dyDescent="0.2">
      <c r="A7012" s="528"/>
      <c r="B7012" s="477" t="str">
        <f t="shared" si="302"/>
        <v xml:space="preserve"> </v>
      </c>
      <c r="C7012" s="477"/>
      <c r="D7012" s="526"/>
      <c r="E7012" s="529"/>
      <c r="F7012" s="529"/>
      <c r="G7012" s="530"/>
      <c r="H7012" s="530"/>
      <c r="I7012" s="532"/>
      <c r="J7012" s="531" t="e">
        <f>VLOOKUP(K7012,'[11]CONSOLIDADO PLAN DESARROLLO'!$DK$9:$DM7308,3,0)</f>
        <v>#N/A</v>
      </c>
      <c r="K7012" s="532"/>
      <c r="L7012" s="531" t="str">
        <f>IF(K7012=0,"0-0",(VLOOKUP(K7012,'[11]CONSOLIDADO PLAN DESARROLLO'!$DK$9:$DM$305,2,0)))</f>
        <v>0-0</v>
      </c>
      <c r="M7012" s="532" t="str">
        <f t="shared" si="303"/>
        <v>0-0</v>
      </c>
      <c r="N7012" s="526"/>
      <c r="O7012" s="535"/>
      <c r="AC7012" s="274"/>
    </row>
    <row r="7013" spans="1:29" x14ac:dyDescent="0.2">
      <c r="A7013" s="528"/>
      <c r="B7013" s="477" t="str">
        <f t="shared" si="302"/>
        <v xml:space="preserve"> </v>
      </c>
      <c r="C7013" s="477"/>
      <c r="D7013" s="526"/>
      <c r="E7013" s="529"/>
      <c r="F7013" s="529"/>
      <c r="G7013" s="530"/>
      <c r="H7013" s="530"/>
      <c r="I7013" s="532"/>
      <c r="J7013" s="531" t="e">
        <f>VLOOKUP(K7013,'[11]CONSOLIDADO PLAN DESARROLLO'!$DK$9:$DM7309,3,0)</f>
        <v>#N/A</v>
      </c>
      <c r="K7013" s="532"/>
      <c r="L7013" s="531" t="str">
        <f>IF(K7013=0,"0-0",(VLOOKUP(K7013,'[11]CONSOLIDADO PLAN DESARROLLO'!$DK$9:$DM$305,2,0)))</f>
        <v>0-0</v>
      </c>
      <c r="M7013" s="532" t="str">
        <f t="shared" si="303"/>
        <v>0-0</v>
      </c>
      <c r="N7013" s="526"/>
      <c r="O7013" s="535"/>
      <c r="AC7013" s="274"/>
    </row>
    <row r="7014" spans="1:29" x14ac:dyDescent="0.2">
      <c r="A7014" s="528"/>
      <c r="B7014" s="477" t="str">
        <f t="shared" si="302"/>
        <v xml:space="preserve"> </v>
      </c>
      <c r="C7014" s="477"/>
      <c r="D7014" s="526"/>
      <c r="E7014" s="529"/>
      <c r="F7014" s="529"/>
      <c r="G7014" s="530"/>
      <c r="H7014" s="530"/>
      <c r="I7014" s="532"/>
      <c r="J7014" s="531" t="e">
        <f>VLOOKUP(K7014,'[11]CONSOLIDADO PLAN DESARROLLO'!$DK$9:$DM7310,3,0)</f>
        <v>#N/A</v>
      </c>
      <c r="K7014" s="532"/>
      <c r="L7014" s="531" t="str">
        <f>IF(K7014=0,"0-0",(VLOOKUP(K7014,'[11]CONSOLIDADO PLAN DESARROLLO'!$DK$9:$DM$305,2,0)))</f>
        <v>0-0</v>
      </c>
      <c r="M7014" s="532" t="str">
        <f t="shared" si="303"/>
        <v>0-0</v>
      </c>
      <c r="N7014" s="526"/>
      <c r="O7014" s="535"/>
      <c r="AC7014" s="274"/>
    </row>
    <row r="7015" spans="1:29" x14ac:dyDescent="0.2">
      <c r="A7015" s="528"/>
      <c r="B7015" s="477" t="str">
        <f t="shared" si="302"/>
        <v xml:space="preserve"> </v>
      </c>
      <c r="C7015" s="477"/>
      <c r="D7015" s="526"/>
      <c r="E7015" s="529"/>
      <c r="F7015" s="529"/>
      <c r="G7015" s="530"/>
      <c r="H7015" s="530"/>
      <c r="I7015" s="532"/>
      <c r="J7015" s="531" t="e">
        <f>VLOOKUP(K7015,'[11]CONSOLIDADO PLAN DESARROLLO'!$DK$9:$DM7311,3,0)</f>
        <v>#N/A</v>
      </c>
      <c r="K7015" s="532"/>
      <c r="L7015" s="531" t="str">
        <f>IF(K7015=0,"0-0",(VLOOKUP(K7015,'[11]CONSOLIDADO PLAN DESARROLLO'!$DK$9:$DM$305,2,0)))</f>
        <v>0-0</v>
      </c>
      <c r="M7015" s="532" t="str">
        <f t="shared" si="303"/>
        <v>0-0</v>
      </c>
      <c r="N7015" s="526"/>
      <c r="O7015" s="535"/>
      <c r="AC7015" s="274"/>
    </row>
    <row r="7016" spans="1:29" x14ac:dyDescent="0.2">
      <c r="A7016" s="528"/>
      <c r="B7016" s="477" t="str">
        <f t="shared" si="302"/>
        <v xml:space="preserve"> </v>
      </c>
      <c r="C7016" s="477"/>
      <c r="D7016" s="526"/>
      <c r="E7016" s="529"/>
      <c r="F7016" s="529"/>
      <c r="G7016" s="530"/>
      <c r="H7016" s="530"/>
      <c r="I7016" s="532"/>
      <c r="J7016" s="531" t="e">
        <f>VLOOKUP(K7016,'[11]CONSOLIDADO PLAN DESARROLLO'!$DK$9:$DM7312,3,0)</f>
        <v>#N/A</v>
      </c>
      <c r="K7016" s="532"/>
      <c r="L7016" s="531" t="str">
        <f>IF(K7016=0,"0-0",(VLOOKUP(K7016,'[11]CONSOLIDADO PLAN DESARROLLO'!$DK$9:$DM$305,2,0)))</f>
        <v>0-0</v>
      </c>
      <c r="M7016" s="532" t="str">
        <f t="shared" si="303"/>
        <v>0-0</v>
      </c>
      <c r="N7016" s="526"/>
      <c r="O7016" s="535"/>
      <c r="AC7016" s="274"/>
    </row>
    <row r="7017" spans="1:29" x14ac:dyDescent="0.2">
      <c r="A7017" s="528"/>
      <c r="B7017" s="477" t="str">
        <f t="shared" si="302"/>
        <v xml:space="preserve"> </v>
      </c>
      <c r="C7017" s="477"/>
      <c r="D7017" s="526"/>
      <c r="E7017" s="529"/>
      <c r="F7017" s="529"/>
      <c r="G7017" s="530"/>
      <c r="H7017" s="530"/>
      <c r="I7017" s="532"/>
      <c r="J7017" s="531" t="e">
        <f>VLOOKUP(K7017,'[11]CONSOLIDADO PLAN DESARROLLO'!$DK$9:$DM7313,3,0)</f>
        <v>#N/A</v>
      </c>
      <c r="K7017" s="532"/>
      <c r="L7017" s="531" t="str">
        <f>IF(K7017=0,"0-0",(VLOOKUP(K7017,'[11]CONSOLIDADO PLAN DESARROLLO'!$DK$9:$DM$305,2,0)))</f>
        <v>0-0</v>
      </c>
      <c r="M7017" s="532" t="str">
        <f t="shared" si="303"/>
        <v>0-0</v>
      </c>
      <c r="N7017" s="526"/>
      <c r="O7017" s="535"/>
      <c r="AC7017" s="274"/>
    </row>
    <row r="7018" spans="1:29" x14ac:dyDescent="0.2">
      <c r="A7018" s="528"/>
      <c r="B7018" s="477" t="str">
        <f t="shared" si="302"/>
        <v xml:space="preserve"> </v>
      </c>
      <c r="C7018" s="477"/>
      <c r="D7018" s="526"/>
      <c r="E7018" s="529"/>
      <c r="F7018" s="529"/>
      <c r="G7018" s="530"/>
      <c r="H7018" s="530"/>
      <c r="I7018" s="532"/>
      <c r="J7018" s="531" t="e">
        <f>VLOOKUP(K7018,'[11]CONSOLIDADO PLAN DESARROLLO'!$DK$9:$DM7314,3,0)</f>
        <v>#N/A</v>
      </c>
      <c r="K7018" s="532"/>
      <c r="L7018" s="531" t="str">
        <f>IF(K7018=0,"0-0",(VLOOKUP(K7018,'[11]CONSOLIDADO PLAN DESARROLLO'!$DK$9:$DM$305,2,0)))</f>
        <v>0-0</v>
      </c>
      <c r="M7018" s="532" t="str">
        <f t="shared" si="303"/>
        <v>0-0</v>
      </c>
      <c r="N7018" s="526"/>
      <c r="O7018" s="535"/>
      <c r="AC7018" s="274"/>
    </row>
    <row r="7019" spans="1:29" x14ac:dyDescent="0.2">
      <c r="A7019" s="528"/>
      <c r="B7019" s="477" t="str">
        <f t="shared" si="302"/>
        <v xml:space="preserve"> </v>
      </c>
      <c r="C7019" s="477"/>
      <c r="D7019" s="526"/>
      <c r="E7019" s="529"/>
      <c r="F7019" s="529"/>
      <c r="G7019" s="530"/>
      <c r="H7019" s="530"/>
      <c r="I7019" s="532"/>
      <c r="J7019" s="531" t="e">
        <f>VLOOKUP(K7019,'[11]CONSOLIDADO PLAN DESARROLLO'!$DK$9:$DM7315,3,0)</f>
        <v>#N/A</v>
      </c>
      <c r="K7019" s="532"/>
      <c r="L7019" s="531" t="str">
        <f>IF(K7019=0,"0-0",(VLOOKUP(K7019,'[11]CONSOLIDADO PLAN DESARROLLO'!$DK$9:$DM$305,2,0)))</f>
        <v>0-0</v>
      </c>
      <c r="M7019" s="532" t="str">
        <f t="shared" si="303"/>
        <v>0-0</v>
      </c>
      <c r="N7019" s="526"/>
      <c r="O7019" s="535"/>
      <c r="AC7019" s="274"/>
    </row>
    <row r="7020" spans="1:29" x14ac:dyDescent="0.2">
      <c r="A7020" s="528"/>
      <c r="B7020" s="477" t="str">
        <f t="shared" si="302"/>
        <v xml:space="preserve"> </v>
      </c>
      <c r="C7020" s="477"/>
      <c r="D7020" s="526"/>
      <c r="E7020" s="529"/>
      <c r="F7020" s="529"/>
      <c r="G7020" s="530"/>
      <c r="H7020" s="530"/>
      <c r="I7020" s="532"/>
      <c r="J7020" s="531" t="e">
        <f>VLOOKUP(K7020,'[11]CONSOLIDADO PLAN DESARROLLO'!$DK$9:$DM7316,3,0)</f>
        <v>#N/A</v>
      </c>
      <c r="K7020" s="532"/>
      <c r="L7020" s="531" t="str">
        <f>IF(K7020=0,"0-0",(VLOOKUP(K7020,'[11]CONSOLIDADO PLAN DESARROLLO'!$DK$9:$DM$305,2,0)))</f>
        <v>0-0</v>
      </c>
      <c r="M7020" s="532" t="str">
        <f t="shared" si="303"/>
        <v>0-0</v>
      </c>
      <c r="N7020" s="526"/>
      <c r="O7020" s="535"/>
      <c r="AC7020" s="274"/>
    </row>
    <row r="7021" spans="1:29" x14ac:dyDescent="0.2">
      <c r="A7021" s="528"/>
      <c r="B7021" s="477" t="str">
        <f t="shared" si="302"/>
        <v xml:space="preserve"> </v>
      </c>
      <c r="C7021" s="477"/>
      <c r="D7021" s="526"/>
      <c r="E7021" s="529"/>
      <c r="F7021" s="529"/>
      <c r="G7021" s="530"/>
      <c r="H7021" s="530"/>
      <c r="I7021" s="532"/>
      <c r="J7021" s="531" t="e">
        <f>VLOOKUP(K7021,'[11]CONSOLIDADO PLAN DESARROLLO'!$DK$9:$DM7317,3,0)</f>
        <v>#N/A</v>
      </c>
      <c r="K7021" s="532"/>
      <c r="L7021" s="531" t="str">
        <f>IF(K7021=0,"0-0",(VLOOKUP(K7021,'[11]CONSOLIDADO PLAN DESARROLLO'!$DK$9:$DM$305,2,0)))</f>
        <v>0-0</v>
      </c>
      <c r="M7021" s="532" t="str">
        <f t="shared" si="303"/>
        <v>0-0</v>
      </c>
      <c r="N7021" s="526"/>
      <c r="O7021" s="535"/>
      <c r="AC7021" s="274"/>
    </row>
    <row r="7022" spans="1:29" x14ac:dyDescent="0.2">
      <c r="A7022" s="528"/>
      <c r="B7022" s="477" t="str">
        <f t="shared" si="302"/>
        <v xml:space="preserve"> </v>
      </c>
      <c r="C7022" s="477"/>
      <c r="D7022" s="526"/>
      <c r="E7022" s="529"/>
      <c r="F7022" s="529"/>
      <c r="G7022" s="530"/>
      <c r="H7022" s="530"/>
      <c r="I7022" s="532"/>
      <c r="J7022" s="531" t="e">
        <f>VLOOKUP(K7022,'[11]CONSOLIDADO PLAN DESARROLLO'!$DK$9:$DM7318,3,0)</f>
        <v>#N/A</v>
      </c>
      <c r="K7022" s="532"/>
      <c r="L7022" s="531" t="str">
        <f>IF(K7022=0,"0-0",(VLOOKUP(K7022,'[11]CONSOLIDADO PLAN DESARROLLO'!$DK$9:$DM$305,2,0)))</f>
        <v>0-0</v>
      </c>
      <c r="M7022" s="532" t="str">
        <f t="shared" si="303"/>
        <v>0-0</v>
      </c>
      <c r="N7022" s="526"/>
      <c r="O7022" s="535"/>
      <c r="AC7022" s="274"/>
    </row>
    <row r="7023" spans="1:29" x14ac:dyDescent="0.2">
      <c r="A7023" s="528"/>
      <c r="B7023" s="477" t="str">
        <f t="shared" si="302"/>
        <v xml:space="preserve"> </v>
      </c>
      <c r="C7023" s="477"/>
      <c r="D7023" s="526"/>
      <c r="E7023" s="529"/>
      <c r="F7023" s="529"/>
      <c r="G7023" s="530"/>
      <c r="H7023" s="530"/>
      <c r="I7023" s="532"/>
      <c r="J7023" s="531" t="e">
        <f>VLOOKUP(K7023,'[11]CONSOLIDADO PLAN DESARROLLO'!$DK$9:$DM7319,3,0)</f>
        <v>#N/A</v>
      </c>
      <c r="K7023" s="532"/>
      <c r="L7023" s="531" t="str">
        <f>IF(K7023=0,"0-0",(VLOOKUP(K7023,'[11]CONSOLIDADO PLAN DESARROLLO'!$DK$9:$DM$305,2,0)))</f>
        <v>0-0</v>
      </c>
      <c r="M7023" s="532" t="str">
        <f t="shared" si="303"/>
        <v>0-0</v>
      </c>
      <c r="N7023" s="526"/>
      <c r="O7023" s="535"/>
      <c r="AC7023" s="274"/>
    </row>
    <row r="7024" spans="1:29" x14ac:dyDescent="0.2">
      <c r="A7024" s="528"/>
      <c r="B7024" s="477" t="str">
        <f t="shared" si="302"/>
        <v xml:space="preserve"> </v>
      </c>
      <c r="C7024" s="477"/>
      <c r="D7024" s="526"/>
      <c r="E7024" s="529"/>
      <c r="F7024" s="529"/>
      <c r="G7024" s="530"/>
      <c r="H7024" s="530"/>
      <c r="I7024" s="532"/>
      <c r="J7024" s="531" t="e">
        <f>VLOOKUP(K7024,'[11]CONSOLIDADO PLAN DESARROLLO'!$DK$9:$DM7320,3,0)</f>
        <v>#N/A</v>
      </c>
      <c r="K7024" s="532"/>
      <c r="L7024" s="531" t="str">
        <f>IF(K7024=0,"0-0",(VLOOKUP(K7024,'[11]CONSOLIDADO PLAN DESARROLLO'!$DK$9:$DM$305,2,0)))</f>
        <v>0-0</v>
      </c>
      <c r="M7024" s="532" t="str">
        <f t="shared" si="303"/>
        <v>0-0</v>
      </c>
      <c r="N7024" s="526"/>
      <c r="O7024" s="535"/>
      <c r="AC7024" s="274"/>
    </row>
    <row r="7025" spans="1:29" x14ac:dyDescent="0.2">
      <c r="A7025" s="528"/>
      <c r="B7025" s="477" t="str">
        <f t="shared" si="302"/>
        <v xml:space="preserve"> </v>
      </c>
      <c r="C7025" s="477"/>
      <c r="D7025" s="526"/>
      <c r="E7025" s="529"/>
      <c r="F7025" s="529"/>
      <c r="G7025" s="530"/>
      <c r="H7025" s="530"/>
      <c r="I7025" s="532"/>
      <c r="J7025" s="531" t="e">
        <f>VLOOKUP(K7025,'[11]CONSOLIDADO PLAN DESARROLLO'!$DK$9:$DM7321,3,0)</f>
        <v>#N/A</v>
      </c>
      <c r="K7025" s="532"/>
      <c r="L7025" s="531" t="str">
        <f>IF(K7025=0,"0-0",(VLOOKUP(K7025,'[11]CONSOLIDADO PLAN DESARROLLO'!$DK$9:$DM$305,2,0)))</f>
        <v>0-0</v>
      </c>
      <c r="M7025" s="532" t="str">
        <f t="shared" si="303"/>
        <v>0-0</v>
      </c>
      <c r="N7025" s="526"/>
      <c r="O7025" s="535"/>
      <c r="AC7025" s="274"/>
    </row>
    <row r="7026" spans="1:29" x14ac:dyDescent="0.2">
      <c r="A7026" s="528"/>
      <c r="B7026" s="477" t="str">
        <f t="shared" si="302"/>
        <v xml:space="preserve"> </v>
      </c>
      <c r="C7026" s="477"/>
      <c r="D7026" s="526"/>
      <c r="E7026" s="529"/>
      <c r="F7026" s="529"/>
      <c r="G7026" s="530"/>
      <c r="H7026" s="530"/>
      <c r="I7026" s="532"/>
      <c r="J7026" s="531" t="e">
        <f>VLOOKUP(K7026,'[11]CONSOLIDADO PLAN DESARROLLO'!$DK$9:$DM7322,3,0)</f>
        <v>#N/A</v>
      </c>
      <c r="K7026" s="532"/>
      <c r="L7026" s="531" t="str">
        <f>IF(K7026=0,"0-0",(VLOOKUP(K7026,'[11]CONSOLIDADO PLAN DESARROLLO'!$DK$9:$DM$305,2,0)))</f>
        <v>0-0</v>
      </c>
      <c r="M7026" s="532" t="str">
        <f t="shared" si="303"/>
        <v>0-0</v>
      </c>
      <c r="N7026" s="526"/>
      <c r="O7026" s="535"/>
      <c r="AC7026" s="274"/>
    </row>
    <row r="7027" spans="1:29" x14ac:dyDescent="0.2">
      <c r="A7027" s="528"/>
      <c r="B7027" s="477" t="str">
        <f t="shared" si="302"/>
        <v xml:space="preserve"> </v>
      </c>
      <c r="C7027" s="477"/>
      <c r="D7027" s="526"/>
      <c r="E7027" s="529"/>
      <c r="F7027" s="529"/>
      <c r="G7027" s="530"/>
      <c r="H7027" s="530"/>
      <c r="I7027" s="532"/>
      <c r="J7027" s="531" t="e">
        <f>VLOOKUP(K7027,'[11]CONSOLIDADO PLAN DESARROLLO'!$DK$9:$DM7323,3,0)</f>
        <v>#N/A</v>
      </c>
      <c r="K7027" s="532"/>
      <c r="L7027" s="531" t="str">
        <f>IF(K7027=0,"0-0",(VLOOKUP(K7027,'[11]CONSOLIDADO PLAN DESARROLLO'!$DK$9:$DM$305,2,0)))</f>
        <v>0-0</v>
      </c>
      <c r="M7027" s="532" t="str">
        <f t="shared" si="303"/>
        <v>0-0</v>
      </c>
      <c r="N7027" s="526"/>
      <c r="O7027" s="535"/>
      <c r="AC7027" s="274"/>
    </row>
    <row r="7028" spans="1:29" x14ac:dyDescent="0.2">
      <c r="A7028" s="528"/>
      <c r="B7028" s="477" t="str">
        <f t="shared" si="302"/>
        <v xml:space="preserve"> </v>
      </c>
      <c r="C7028" s="477"/>
      <c r="D7028" s="526"/>
      <c r="E7028" s="529"/>
      <c r="F7028" s="529"/>
      <c r="G7028" s="530"/>
      <c r="H7028" s="530"/>
      <c r="I7028" s="532"/>
      <c r="J7028" s="531" t="e">
        <f>VLOOKUP(K7028,'[11]CONSOLIDADO PLAN DESARROLLO'!$DK$9:$DM7324,3,0)</f>
        <v>#N/A</v>
      </c>
      <c r="K7028" s="532"/>
      <c r="L7028" s="531" t="str">
        <f>IF(K7028=0,"0-0",(VLOOKUP(K7028,'[11]CONSOLIDADO PLAN DESARROLLO'!$DK$9:$DM$305,2,0)))</f>
        <v>0-0</v>
      </c>
      <c r="M7028" s="532" t="str">
        <f t="shared" si="303"/>
        <v>0-0</v>
      </c>
      <c r="N7028" s="526"/>
      <c r="O7028" s="535"/>
      <c r="AC7028" s="274"/>
    </row>
    <row r="7029" spans="1:29" x14ac:dyDescent="0.2">
      <c r="A7029" s="528"/>
      <c r="B7029" s="477" t="str">
        <f t="shared" si="302"/>
        <v xml:space="preserve"> </v>
      </c>
      <c r="C7029" s="477"/>
      <c r="D7029" s="526"/>
      <c r="E7029" s="529"/>
      <c r="F7029" s="529"/>
      <c r="G7029" s="530"/>
      <c r="H7029" s="530"/>
      <c r="I7029" s="532"/>
      <c r="J7029" s="531" t="e">
        <f>VLOOKUP(K7029,'[11]CONSOLIDADO PLAN DESARROLLO'!$DK$9:$DM7325,3,0)</f>
        <v>#N/A</v>
      </c>
      <c r="K7029" s="532"/>
      <c r="L7029" s="531" t="str">
        <f>IF(K7029=0,"0-0",(VLOOKUP(K7029,'[11]CONSOLIDADO PLAN DESARROLLO'!$DK$9:$DM$305,2,0)))</f>
        <v>0-0</v>
      </c>
      <c r="M7029" s="532" t="str">
        <f t="shared" si="303"/>
        <v>0-0</v>
      </c>
      <c r="N7029" s="526"/>
      <c r="O7029" s="535"/>
      <c r="AC7029" s="274"/>
    </row>
    <row r="7030" spans="1:29" x14ac:dyDescent="0.2">
      <c r="A7030" s="528"/>
      <c r="B7030" s="477" t="str">
        <f t="shared" si="302"/>
        <v xml:space="preserve"> </v>
      </c>
      <c r="C7030" s="477"/>
      <c r="D7030" s="526"/>
      <c r="E7030" s="529"/>
      <c r="F7030" s="529"/>
      <c r="G7030" s="530"/>
      <c r="H7030" s="530"/>
      <c r="I7030" s="532"/>
      <c r="J7030" s="531" t="e">
        <f>VLOOKUP(K7030,'[11]CONSOLIDADO PLAN DESARROLLO'!$DK$9:$DM7326,3,0)</f>
        <v>#N/A</v>
      </c>
      <c r="K7030" s="532"/>
      <c r="L7030" s="531" t="str">
        <f>IF(K7030=0,"0-0",(VLOOKUP(K7030,'[11]CONSOLIDADO PLAN DESARROLLO'!$DK$9:$DM$305,2,0)))</f>
        <v>0-0</v>
      </c>
      <c r="M7030" s="532" t="str">
        <f t="shared" si="303"/>
        <v>0-0</v>
      </c>
      <c r="N7030" s="526"/>
      <c r="O7030" s="535"/>
      <c r="AC7030" s="274"/>
    </row>
    <row r="7031" spans="1:29" x14ac:dyDescent="0.2">
      <c r="A7031" s="528"/>
      <c r="B7031" s="477" t="str">
        <f t="shared" si="302"/>
        <v xml:space="preserve"> </v>
      </c>
      <c r="C7031" s="477"/>
      <c r="D7031" s="526"/>
      <c r="E7031" s="529"/>
      <c r="F7031" s="529"/>
      <c r="G7031" s="530"/>
      <c r="H7031" s="530"/>
      <c r="I7031" s="532"/>
      <c r="J7031" s="531" t="e">
        <f>VLOOKUP(K7031,'[11]CONSOLIDADO PLAN DESARROLLO'!$DK$9:$DM7327,3,0)</f>
        <v>#N/A</v>
      </c>
      <c r="K7031" s="532"/>
      <c r="L7031" s="531" t="str">
        <f>IF(K7031=0,"0-0",(VLOOKUP(K7031,'[11]CONSOLIDADO PLAN DESARROLLO'!$DK$9:$DM$305,2,0)))</f>
        <v>0-0</v>
      </c>
      <c r="M7031" s="532" t="str">
        <f t="shared" si="303"/>
        <v>0-0</v>
      </c>
      <c r="N7031" s="526"/>
      <c r="O7031" s="535"/>
      <c r="AC7031" s="274"/>
    </row>
    <row r="7032" spans="1:29" x14ac:dyDescent="0.2">
      <c r="A7032" s="528"/>
      <c r="B7032" s="477" t="str">
        <f t="shared" si="302"/>
        <v xml:space="preserve"> </v>
      </c>
      <c r="C7032" s="477"/>
      <c r="D7032" s="526"/>
      <c r="E7032" s="529"/>
      <c r="F7032" s="529"/>
      <c r="G7032" s="530"/>
      <c r="H7032" s="530"/>
      <c r="I7032" s="532"/>
      <c r="J7032" s="531" t="e">
        <f>VLOOKUP(K7032,'[11]CONSOLIDADO PLAN DESARROLLO'!$DK$9:$DM7328,3,0)</f>
        <v>#N/A</v>
      </c>
      <c r="K7032" s="532"/>
      <c r="L7032" s="531" t="str">
        <f>IF(K7032=0,"0-0",(VLOOKUP(K7032,'[11]CONSOLIDADO PLAN DESARROLLO'!$DK$9:$DM$305,2,0)))</f>
        <v>0-0</v>
      </c>
      <c r="M7032" s="532" t="str">
        <f t="shared" si="303"/>
        <v>0-0</v>
      </c>
      <c r="N7032" s="526"/>
      <c r="O7032" s="535"/>
      <c r="AC7032" s="274"/>
    </row>
    <row r="7033" spans="1:29" x14ac:dyDescent="0.2">
      <c r="A7033" s="528"/>
      <c r="B7033" s="477" t="str">
        <f t="shared" si="302"/>
        <v xml:space="preserve"> </v>
      </c>
      <c r="C7033" s="477"/>
      <c r="D7033" s="526"/>
      <c r="E7033" s="529"/>
      <c r="F7033" s="529"/>
      <c r="G7033" s="530"/>
      <c r="H7033" s="530"/>
      <c r="I7033" s="532"/>
      <c r="J7033" s="531" t="e">
        <f>VLOOKUP(K7033,'[11]CONSOLIDADO PLAN DESARROLLO'!$DK$9:$DM7329,3,0)</f>
        <v>#N/A</v>
      </c>
      <c r="K7033" s="532"/>
      <c r="L7033" s="531" t="str">
        <f>IF(K7033=0,"0-0",(VLOOKUP(K7033,'[11]CONSOLIDADO PLAN DESARROLLO'!$DK$9:$DM$305,2,0)))</f>
        <v>0-0</v>
      </c>
      <c r="M7033" s="532" t="str">
        <f t="shared" si="303"/>
        <v>0-0</v>
      </c>
      <c r="N7033" s="526"/>
      <c r="O7033" s="535"/>
      <c r="AC7033" s="274"/>
    </row>
    <row r="7034" spans="1:29" x14ac:dyDescent="0.2">
      <c r="A7034" s="528"/>
      <c r="B7034" s="477" t="str">
        <f t="shared" si="302"/>
        <v xml:space="preserve"> </v>
      </c>
      <c r="C7034" s="477"/>
      <c r="D7034" s="526"/>
      <c r="E7034" s="529"/>
      <c r="F7034" s="529"/>
      <c r="G7034" s="530"/>
      <c r="H7034" s="530"/>
      <c r="I7034" s="532"/>
      <c r="J7034" s="531" t="e">
        <f>VLOOKUP(K7034,'[11]CONSOLIDADO PLAN DESARROLLO'!$DK$9:$DM7330,3,0)</f>
        <v>#N/A</v>
      </c>
      <c r="K7034" s="532"/>
      <c r="L7034" s="531" t="str">
        <f>IF(K7034=0,"0-0",(VLOOKUP(K7034,'[11]CONSOLIDADO PLAN DESARROLLO'!$DK$9:$DM$305,2,0)))</f>
        <v>0-0</v>
      </c>
      <c r="M7034" s="532" t="str">
        <f t="shared" si="303"/>
        <v>0-0</v>
      </c>
      <c r="N7034" s="526"/>
      <c r="O7034" s="535"/>
      <c r="AC7034" s="274"/>
    </row>
    <row r="7035" spans="1:29" x14ac:dyDescent="0.2">
      <c r="A7035" s="528"/>
      <c r="B7035" s="477" t="str">
        <f t="shared" si="302"/>
        <v xml:space="preserve"> </v>
      </c>
      <c r="C7035" s="477"/>
      <c r="D7035" s="526"/>
      <c r="E7035" s="529"/>
      <c r="F7035" s="529"/>
      <c r="G7035" s="530"/>
      <c r="H7035" s="530"/>
      <c r="I7035" s="532"/>
      <c r="J7035" s="531" t="e">
        <f>VLOOKUP(K7035,'[11]CONSOLIDADO PLAN DESARROLLO'!$DK$9:$DM7331,3,0)</f>
        <v>#N/A</v>
      </c>
      <c r="K7035" s="532"/>
      <c r="L7035" s="531" t="str">
        <f>IF(K7035=0,"0-0",(VLOOKUP(K7035,'[11]CONSOLIDADO PLAN DESARROLLO'!$DK$9:$DM$305,2,0)))</f>
        <v>0-0</v>
      </c>
      <c r="M7035" s="532" t="str">
        <f t="shared" si="303"/>
        <v>0-0</v>
      </c>
      <c r="N7035" s="526"/>
      <c r="O7035" s="535"/>
      <c r="AC7035" s="274"/>
    </row>
    <row r="7036" spans="1:29" x14ac:dyDescent="0.2">
      <c r="A7036" s="528"/>
      <c r="B7036" s="477" t="str">
        <f t="shared" si="302"/>
        <v xml:space="preserve"> </v>
      </c>
      <c r="C7036" s="477"/>
      <c r="D7036" s="526"/>
      <c r="E7036" s="529"/>
      <c r="F7036" s="529"/>
      <c r="G7036" s="530"/>
      <c r="H7036" s="530"/>
      <c r="I7036" s="532"/>
      <c r="J7036" s="531" t="e">
        <f>VLOOKUP(K7036,'[11]CONSOLIDADO PLAN DESARROLLO'!$DK$9:$DM7332,3,0)</f>
        <v>#N/A</v>
      </c>
      <c r="K7036" s="532"/>
      <c r="L7036" s="531" t="str">
        <f>IF(K7036=0,"0-0",(VLOOKUP(K7036,'[11]CONSOLIDADO PLAN DESARROLLO'!$DK$9:$DM$305,2,0)))</f>
        <v>0-0</v>
      </c>
      <c r="M7036" s="532" t="str">
        <f t="shared" si="303"/>
        <v>0-0</v>
      </c>
      <c r="N7036" s="526"/>
      <c r="O7036" s="535"/>
      <c r="AC7036" s="274"/>
    </row>
    <row r="7037" spans="1:29" x14ac:dyDescent="0.2">
      <c r="A7037" s="528"/>
      <c r="B7037" s="477" t="str">
        <f t="shared" si="302"/>
        <v xml:space="preserve"> </v>
      </c>
      <c r="C7037" s="477"/>
      <c r="D7037" s="526"/>
      <c r="E7037" s="529"/>
      <c r="F7037" s="529"/>
      <c r="G7037" s="530"/>
      <c r="H7037" s="530"/>
      <c r="I7037" s="532"/>
      <c r="J7037" s="531" t="e">
        <f>VLOOKUP(K7037,'[11]CONSOLIDADO PLAN DESARROLLO'!$DK$9:$DM7333,3,0)</f>
        <v>#N/A</v>
      </c>
      <c r="K7037" s="532"/>
      <c r="L7037" s="531" t="str">
        <f>IF(K7037=0,"0-0",(VLOOKUP(K7037,'[11]CONSOLIDADO PLAN DESARROLLO'!$DK$9:$DM$305,2,0)))</f>
        <v>0-0</v>
      </c>
      <c r="M7037" s="532" t="str">
        <f t="shared" si="303"/>
        <v>0-0</v>
      </c>
      <c r="N7037" s="526"/>
      <c r="O7037" s="535"/>
      <c r="AC7037" s="274"/>
    </row>
    <row r="7038" spans="1:29" x14ac:dyDescent="0.2">
      <c r="A7038" s="528"/>
      <c r="B7038" s="477" t="str">
        <f t="shared" si="302"/>
        <v xml:space="preserve"> </v>
      </c>
      <c r="C7038" s="477"/>
      <c r="D7038" s="526"/>
      <c r="E7038" s="529"/>
      <c r="F7038" s="529"/>
      <c r="G7038" s="530"/>
      <c r="H7038" s="530"/>
      <c r="I7038" s="532"/>
      <c r="J7038" s="531" t="e">
        <f>VLOOKUP(K7038,'[11]CONSOLIDADO PLAN DESARROLLO'!$DK$9:$DM7334,3,0)</f>
        <v>#N/A</v>
      </c>
      <c r="K7038" s="532"/>
      <c r="L7038" s="531" t="str">
        <f>IF(K7038=0,"0-0",(VLOOKUP(K7038,'[11]CONSOLIDADO PLAN DESARROLLO'!$DK$9:$DM$305,2,0)))</f>
        <v>0-0</v>
      </c>
      <c r="M7038" s="532" t="str">
        <f t="shared" si="303"/>
        <v>0-0</v>
      </c>
      <c r="N7038" s="526"/>
      <c r="O7038" s="535"/>
      <c r="AC7038" s="274"/>
    </row>
    <row r="7039" spans="1:29" x14ac:dyDescent="0.2">
      <c r="A7039" s="528"/>
      <c r="B7039" s="477" t="str">
        <f t="shared" si="302"/>
        <v xml:space="preserve"> </v>
      </c>
      <c r="C7039" s="477"/>
      <c r="D7039" s="526"/>
      <c r="E7039" s="529"/>
      <c r="F7039" s="529"/>
      <c r="G7039" s="530"/>
      <c r="H7039" s="530"/>
      <c r="I7039" s="532"/>
      <c r="J7039" s="531" t="e">
        <f>VLOOKUP(K7039,'[11]CONSOLIDADO PLAN DESARROLLO'!$DK$9:$DM7335,3,0)</f>
        <v>#N/A</v>
      </c>
      <c r="K7039" s="532"/>
      <c r="L7039" s="531" t="str">
        <f>IF(K7039=0,"0-0",(VLOOKUP(K7039,'[11]CONSOLIDADO PLAN DESARROLLO'!$DK$9:$DM$305,2,0)))</f>
        <v>0-0</v>
      </c>
      <c r="M7039" s="532" t="str">
        <f t="shared" si="303"/>
        <v>0-0</v>
      </c>
      <c r="N7039" s="526"/>
      <c r="O7039" s="535"/>
      <c r="AC7039" s="274"/>
    </row>
    <row r="7040" spans="1:29" x14ac:dyDescent="0.2">
      <c r="A7040" s="528"/>
      <c r="B7040" s="477" t="str">
        <f t="shared" si="302"/>
        <v xml:space="preserve"> </v>
      </c>
      <c r="C7040" s="477"/>
      <c r="D7040" s="526"/>
      <c r="E7040" s="529"/>
      <c r="F7040" s="529"/>
      <c r="G7040" s="530"/>
      <c r="H7040" s="530"/>
      <c r="I7040" s="532"/>
      <c r="J7040" s="531" t="e">
        <f>VLOOKUP(K7040,'[11]CONSOLIDADO PLAN DESARROLLO'!$DK$9:$DM7336,3,0)</f>
        <v>#N/A</v>
      </c>
      <c r="K7040" s="532"/>
      <c r="L7040" s="531" t="str">
        <f>IF(K7040=0,"0-0",(VLOOKUP(K7040,'[11]CONSOLIDADO PLAN DESARROLLO'!$DK$9:$DM$305,2,0)))</f>
        <v>0-0</v>
      </c>
      <c r="M7040" s="532" t="str">
        <f t="shared" si="303"/>
        <v>0-0</v>
      </c>
      <c r="N7040" s="526"/>
      <c r="O7040" s="535"/>
      <c r="AC7040" s="274"/>
    </row>
    <row r="7041" spans="1:29" x14ac:dyDescent="0.2">
      <c r="A7041" s="528"/>
      <c r="B7041" s="477" t="str">
        <f t="shared" si="302"/>
        <v xml:space="preserve"> </v>
      </c>
      <c r="C7041" s="477"/>
      <c r="D7041" s="526"/>
      <c r="E7041" s="529"/>
      <c r="F7041" s="529"/>
      <c r="G7041" s="530"/>
      <c r="H7041" s="530"/>
      <c r="I7041" s="532"/>
      <c r="J7041" s="531" t="e">
        <f>VLOOKUP(K7041,'[11]CONSOLIDADO PLAN DESARROLLO'!$DK$9:$DM7337,3,0)</f>
        <v>#N/A</v>
      </c>
      <c r="K7041" s="532"/>
      <c r="L7041" s="531" t="str">
        <f>IF(K7041=0,"0-0",(VLOOKUP(K7041,'[11]CONSOLIDADO PLAN DESARROLLO'!$DK$9:$DM$305,2,0)))</f>
        <v>0-0</v>
      </c>
      <c r="M7041" s="532" t="str">
        <f t="shared" si="303"/>
        <v>0-0</v>
      </c>
      <c r="N7041" s="526"/>
      <c r="O7041" s="535"/>
      <c r="AC7041" s="274"/>
    </row>
    <row r="7042" spans="1:29" x14ac:dyDescent="0.2">
      <c r="A7042" s="528"/>
      <c r="B7042" s="477" t="str">
        <f t="shared" si="302"/>
        <v xml:space="preserve"> </v>
      </c>
      <c r="C7042" s="477"/>
      <c r="D7042" s="526"/>
      <c r="E7042" s="529"/>
      <c r="F7042" s="529"/>
      <c r="G7042" s="530"/>
      <c r="H7042" s="530"/>
      <c r="I7042" s="532"/>
      <c r="J7042" s="531" t="e">
        <f>VLOOKUP(K7042,'[11]CONSOLIDADO PLAN DESARROLLO'!$DK$9:$DM7338,3,0)</f>
        <v>#N/A</v>
      </c>
      <c r="K7042" s="532"/>
      <c r="L7042" s="531" t="str">
        <f>IF(K7042=0,"0-0",(VLOOKUP(K7042,'[11]CONSOLIDADO PLAN DESARROLLO'!$DK$9:$DM$305,2,0)))</f>
        <v>0-0</v>
      </c>
      <c r="M7042" s="532" t="str">
        <f t="shared" si="303"/>
        <v>0-0</v>
      </c>
      <c r="N7042" s="526"/>
      <c r="O7042" s="535"/>
      <c r="AC7042" s="274"/>
    </row>
    <row r="7043" spans="1:29" x14ac:dyDescent="0.2">
      <c r="A7043" s="528"/>
      <c r="B7043" s="477" t="str">
        <f t="shared" ref="B7043:B7106" si="304">+CONCATENATE(C7043," ",(LEFT(I7043,(3))))</f>
        <v xml:space="preserve"> </v>
      </c>
      <c r="C7043" s="477"/>
      <c r="D7043" s="526"/>
      <c r="E7043" s="529"/>
      <c r="F7043" s="529"/>
      <c r="G7043" s="530"/>
      <c r="H7043" s="530"/>
      <c r="I7043" s="532"/>
      <c r="J7043" s="531" t="e">
        <f>VLOOKUP(K7043,'[11]CONSOLIDADO PLAN DESARROLLO'!$DK$9:$DM7339,3,0)</f>
        <v>#N/A</v>
      </c>
      <c r="K7043" s="532"/>
      <c r="L7043" s="531" t="str">
        <f>IF(K7043=0,"0-0",(VLOOKUP(K7043,'[11]CONSOLIDADO PLAN DESARROLLO'!$DK$9:$DM$305,2,0)))</f>
        <v>0-0</v>
      </c>
      <c r="M7043" s="532" t="str">
        <f t="shared" ref="M7043:M7106" si="305">IF(I7043=0,"0-0",(VLOOKUP(I7043,$Q$2:$V$191,$P$1,0)))</f>
        <v>0-0</v>
      </c>
      <c r="N7043" s="526"/>
      <c r="O7043" s="535"/>
      <c r="AC7043" s="274"/>
    </row>
    <row r="7044" spans="1:29" x14ac:dyDescent="0.2">
      <c r="A7044" s="528"/>
      <c r="B7044" s="477" t="str">
        <f t="shared" si="304"/>
        <v xml:space="preserve"> </v>
      </c>
      <c r="C7044" s="477"/>
      <c r="D7044" s="526"/>
      <c r="E7044" s="529"/>
      <c r="F7044" s="529"/>
      <c r="G7044" s="530"/>
      <c r="H7044" s="530"/>
      <c r="I7044" s="532"/>
      <c r="J7044" s="531" t="e">
        <f>VLOOKUP(K7044,'[11]CONSOLIDADO PLAN DESARROLLO'!$DK$9:$DM7340,3,0)</f>
        <v>#N/A</v>
      </c>
      <c r="K7044" s="532"/>
      <c r="L7044" s="531" t="str">
        <f>IF(K7044=0,"0-0",(VLOOKUP(K7044,'[11]CONSOLIDADO PLAN DESARROLLO'!$DK$9:$DM$305,2,0)))</f>
        <v>0-0</v>
      </c>
      <c r="M7044" s="532" t="str">
        <f t="shared" si="305"/>
        <v>0-0</v>
      </c>
      <c r="N7044" s="526"/>
      <c r="O7044" s="535"/>
      <c r="AC7044" s="274"/>
    </row>
    <row r="7045" spans="1:29" x14ac:dyDescent="0.2">
      <c r="A7045" s="528"/>
      <c r="B7045" s="477" t="str">
        <f t="shared" si="304"/>
        <v xml:space="preserve"> </v>
      </c>
      <c r="C7045" s="477"/>
      <c r="D7045" s="526"/>
      <c r="E7045" s="529"/>
      <c r="F7045" s="529"/>
      <c r="G7045" s="530"/>
      <c r="H7045" s="530"/>
      <c r="I7045" s="532"/>
      <c r="J7045" s="531" t="e">
        <f>VLOOKUP(K7045,'[11]CONSOLIDADO PLAN DESARROLLO'!$DK$9:$DM7341,3,0)</f>
        <v>#N/A</v>
      </c>
      <c r="K7045" s="532"/>
      <c r="L7045" s="531" t="str">
        <f>IF(K7045=0,"0-0",(VLOOKUP(K7045,'[11]CONSOLIDADO PLAN DESARROLLO'!$DK$9:$DM$305,2,0)))</f>
        <v>0-0</v>
      </c>
      <c r="M7045" s="532" t="str">
        <f t="shared" si="305"/>
        <v>0-0</v>
      </c>
      <c r="N7045" s="526"/>
      <c r="O7045" s="535"/>
      <c r="AC7045" s="274"/>
    </row>
    <row r="7046" spans="1:29" x14ac:dyDescent="0.2">
      <c r="A7046" s="528"/>
      <c r="B7046" s="477" t="str">
        <f t="shared" si="304"/>
        <v xml:space="preserve"> </v>
      </c>
      <c r="C7046" s="477"/>
      <c r="D7046" s="526"/>
      <c r="E7046" s="529"/>
      <c r="F7046" s="529"/>
      <c r="G7046" s="530"/>
      <c r="H7046" s="530"/>
      <c r="I7046" s="532"/>
      <c r="J7046" s="531" t="e">
        <f>VLOOKUP(K7046,'[11]CONSOLIDADO PLAN DESARROLLO'!$DK$9:$DM7342,3,0)</f>
        <v>#N/A</v>
      </c>
      <c r="K7046" s="532"/>
      <c r="L7046" s="531" t="str">
        <f>IF(K7046=0,"0-0",(VLOOKUP(K7046,'[11]CONSOLIDADO PLAN DESARROLLO'!$DK$9:$DM$305,2,0)))</f>
        <v>0-0</v>
      </c>
      <c r="M7046" s="532" t="str">
        <f t="shared" si="305"/>
        <v>0-0</v>
      </c>
      <c r="N7046" s="526"/>
      <c r="O7046" s="535"/>
      <c r="AC7046" s="274"/>
    </row>
    <row r="7047" spans="1:29" x14ac:dyDescent="0.2">
      <c r="A7047" s="528"/>
      <c r="B7047" s="477" t="str">
        <f t="shared" si="304"/>
        <v xml:space="preserve"> </v>
      </c>
      <c r="C7047" s="477"/>
      <c r="D7047" s="526"/>
      <c r="E7047" s="529"/>
      <c r="F7047" s="529"/>
      <c r="G7047" s="530"/>
      <c r="H7047" s="530"/>
      <c r="I7047" s="532"/>
      <c r="J7047" s="531" t="e">
        <f>VLOOKUP(K7047,'[11]CONSOLIDADO PLAN DESARROLLO'!$DK$9:$DM7343,3,0)</f>
        <v>#N/A</v>
      </c>
      <c r="K7047" s="532"/>
      <c r="L7047" s="531" t="str">
        <f>IF(K7047=0,"0-0",(VLOOKUP(K7047,'[11]CONSOLIDADO PLAN DESARROLLO'!$DK$9:$DM$305,2,0)))</f>
        <v>0-0</v>
      </c>
      <c r="M7047" s="532" t="str">
        <f t="shared" si="305"/>
        <v>0-0</v>
      </c>
      <c r="N7047" s="526"/>
      <c r="O7047" s="535"/>
      <c r="AC7047" s="274"/>
    </row>
    <row r="7048" spans="1:29" x14ac:dyDescent="0.2">
      <c r="A7048" s="528"/>
      <c r="B7048" s="477" t="str">
        <f t="shared" si="304"/>
        <v xml:space="preserve"> </v>
      </c>
      <c r="C7048" s="477"/>
      <c r="D7048" s="526"/>
      <c r="E7048" s="529"/>
      <c r="F7048" s="529"/>
      <c r="G7048" s="530"/>
      <c r="H7048" s="530"/>
      <c r="I7048" s="532"/>
      <c r="J7048" s="531" t="e">
        <f>VLOOKUP(K7048,'[11]CONSOLIDADO PLAN DESARROLLO'!$DK$9:$DM7344,3,0)</f>
        <v>#N/A</v>
      </c>
      <c r="K7048" s="532"/>
      <c r="L7048" s="531" t="str">
        <f>IF(K7048=0,"0-0",(VLOOKUP(K7048,'[11]CONSOLIDADO PLAN DESARROLLO'!$DK$9:$DM$305,2,0)))</f>
        <v>0-0</v>
      </c>
      <c r="M7048" s="532" t="str">
        <f t="shared" si="305"/>
        <v>0-0</v>
      </c>
      <c r="N7048" s="526"/>
      <c r="O7048" s="535"/>
      <c r="AC7048" s="274"/>
    </row>
    <row r="7049" spans="1:29" x14ac:dyDescent="0.2">
      <c r="A7049" s="528"/>
      <c r="B7049" s="477" t="str">
        <f t="shared" si="304"/>
        <v xml:space="preserve"> </v>
      </c>
      <c r="C7049" s="477"/>
      <c r="D7049" s="526"/>
      <c r="E7049" s="529"/>
      <c r="F7049" s="529"/>
      <c r="G7049" s="530"/>
      <c r="H7049" s="530"/>
      <c r="I7049" s="532"/>
      <c r="J7049" s="531" t="e">
        <f>VLOOKUP(K7049,'[11]CONSOLIDADO PLAN DESARROLLO'!$DK$9:$DM7345,3,0)</f>
        <v>#N/A</v>
      </c>
      <c r="K7049" s="532"/>
      <c r="L7049" s="531" t="str">
        <f>IF(K7049=0,"0-0",(VLOOKUP(K7049,'[11]CONSOLIDADO PLAN DESARROLLO'!$DK$9:$DM$305,2,0)))</f>
        <v>0-0</v>
      </c>
      <c r="M7049" s="532" t="str">
        <f t="shared" si="305"/>
        <v>0-0</v>
      </c>
      <c r="N7049" s="526"/>
      <c r="O7049" s="535"/>
      <c r="AC7049" s="274"/>
    </row>
    <row r="7050" spans="1:29" x14ac:dyDescent="0.2">
      <c r="A7050" s="528"/>
      <c r="B7050" s="477" t="str">
        <f t="shared" si="304"/>
        <v xml:space="preserve"> </v>
      </c>
      <c r="C7050" s="477"/>
      <c r="D7050" s="526"/>
      <c r="E7050" s="529"/>
      <c r="F7050" s="529"/>
      <c r="G7050" s="530"/>
      <c r="H7050" s="530"/>
      <c r="I7050" s="532"/>
      <c r="J7050" s="531" t="e">
        <f>VLOOKUP(K7050,'[11]CONSOLIDADO PLAN DESARROLLO'!$DK$9:$DM7346,3,0)</f>
        <v>#N/A</v>
      </c>
      <c r="K7050" s="532"/>
      <c r="L7050" s="531" t="str">
        <f>IF(K7050=0,"0-0",(VLOOKUP(K7050,'[11]CONSOLIDADO PLAN DESARROLLO'!$DK$9:$DM$305,2,0)))</f>
        <v>0-0</v>
      </c>
      <c r="M7050" s="532" t="str">
        <f t="shared" si="305"/>
        <v>0-0</v>
      </c>
      <c r="N7050" s="526"/>
      <c r="O7050" s="535"/>
      <c r="AC7050" s="274"/>
    </row>
    <row r="7051" spans="1:29" x14ac:dyDescent="0.2">
      <c r="A7051" s="528"/>
      <c r="B7051" s="477" t="str">
        <f t="shared" si="304"/>
        <v xml:space="preserve"> </v>
      </c>
      <c r="C7051" s="477"/>
      <c r="D7051" s="526"/>
      <c r="E7051" s="529"/>
      <c r="F7051" s="529"/>
      <c r="G7051" s="530"/>
      <c r="H7051" s="530"/>
      <c r="I7051" s="532"/>
      <c r="J7051" s="531" t="e">
        <f>VLOOKUP(K7051,'[11]CONSOLIDADO PLAN DESARROLLO'!$DK$9:$DM7347,3,0)</f>
        <v>#N/A</v>
      </c>
      <c r="K7051" s="532"/>
      <c r="L7051" s="531" t="str">
        <f>IF(K7051=0,"0-0",(VLOOKUP(K7051,'[11]CONSOLIDADO PLAN DESARROLLO'!$DK$9:$DM$305,2,0)))</f>
        <v>0-0</v>
      </c>
      <c r="M7051" s="532" t="str">
        <f t="shared" si="305"/>
        <v>0-0</v>
      </c>
      <c r="N7051" s="526"/>
      <c r="O7051" s="535"/>
      <c r="AC7051" s="274"/>
    </row>
    <row r="7052" spans="1:29" x14ac:dyDescent="0.2">
      <c r="A7052" s="528"/>
      <c r="B7052" s="477" t="str">
        <f t="shared" si="304"/>
        <v xml:space="preserve"> </v>
      </c>
      <c r="C7052" s="477"/>
      <c r="D7052" s="526"/>
      <c r="E7052" s="529"/>
      <c r="F7052" s="529"/>
      <c r="G7052" s="530"/>
      <c r="H7052" s="530"/>
      <c r="I7052" s="532"/>
      <c r="J7052" s="531" t="e">
        <f>VLOOKUP(K7052,'[11]CONSOLIDADO PLAN DESARROLLO'!$DK$9:$DM7348,3,0)</f>
        <v>#N/A</v>
      </c>
      <c r="K7052" s="532"/>
      <c r="L7052" s="531" t="str">
        <f>IF(K7052=0,"0-0",(VLOOKUP(K7052,'[11]CONSOLIDADO PLAN DESARROLLO'!$DK$9:$DM$305,2,0)))</f>
        <v>0-0</v>
      </c>
      <c r="M7052" s="532" t="str">
        <f t="shared" si="305"/>
        <v>0-0</v>
      </c>
      <c r="N7052" s="526"/>
      <c r="O7052" s="535"/>
      <c r="AC7052" s="274"/>
    </row>
    <row r="7053" spans="1:29" x14ac:dyDescent="0.2">
      <c r="A7053" s="528"/>
      <c r="B7053" s="477" t="str">
        <f t="shared" si="304"/>
        <v xml:space="preserve"> </v>
      </c>
      <c r="C7053" s="477"/>
      <c r="D7053" s="526"/>
      <c r="E7053" s="529"/>
      <c r="F7053" s="529"/>
      <c r="G7053" s="530"/>
      <c r="H7053" s="530"/>
      <c r="I7053" s="532"/>
      <c r="J7053" s="531" t="e">
        <f>VLOOKUP(K7053,'[11]CONSOLIDADO PLAN DESARROLLO'!$DK$9:$DM7349,3,0)</f>
        <v>#N/A</v>
      </c>
      <c r="K7053" s="532"/>
      <c r="L7053" s="531" t="str">
        <f>IF(K7053=0,"0-0",(VLOOKUP(K7053,'[11]CONSOLIDADO PLAN DESARROLLO'!$DK$9:$DM$305,2,0)))</f>
        <v>0-0</v>
      </c>
      <c r="M7053" s="532" t="str">
        <f t="shared" si="305"/>
        <v>0-0</v>
      </c>
      <c r="N7053" s="526"/>
      <c r="O7053" s="535"/>
      <c r="AC7053" s="274"/>
    </row>
    <row r="7054" spans="1:29" x14ac:dyDescent="0.2">
      <c r="A7054" s="528"/>
      <c r="B7054" s="477" t="str">
        <f t="shared" si="304"/>
        <v xml:space="preserve"> </v>
      </c>
      <c r="C7054" s="477"/>
      <c r="D7054" s="526"/>
      <c r="E7054" s="529"/>
      <c r="F7054" s="529"/>
      <c r="G7054" s="530"/>
      <c r="H7054" s="530"/>
      <c r="I7054" s="532"/>
      <c r="J7054" s="531" t="e">
        <f>VLOOKUP(K7054,'[11]CONSOLIDADO PLAN DESARROLLO'!$DK$9:$DM7350,3,0)</f>
        <v>#N/A</v>
      </c>
      <c r="K7054" s="532"/>
      <c r="L7054" s="531" t="str">
        <f>IF(K7054=0,"0-0",(VLOOKUP(K7054,'[11]CONSOLIDADO PLAN DESARROLLO'!$DK$9:$DM$305,2,0)))</f>
        <v>0-0</v>
      </c>
      <c r="M7054" s="532" t="str">
        <f t="shared" si="305"/>
        <v>0-0</v>
      </c>
      <c r="N7054" s="526"/>
      <c r="O7054" s="535"/>
      <c r="AC7054" s="274"/>
    </row>
    <row r="7055" spans="1:29" x14ac:dyDescent="0.2">
      <c r="A7055" s="528"/>
      <c r="B7055" s="477" t="str">
        <f t="shared" si="304"/>
        <v xml:space="preserve"> </v>
      </c>
      <c r="C7055" s="477"/>
      <c r="D7055" s="526"/>
      <c r="E7055" s="529"/>
      <c r="F7055" s="529"/>
      <c r="G7055" s="530"/>
      <c r="H7055" s="530"/>
      <c r="I7055" s="532"/>
      <c r="J7055" s="531" t="e">
        <f>VLOOKUP(K7055,'[11]CONSOLIDADO PLAN DESARROLLO'!$DK$9:$DM7351,3,0)</f>
        <v>#N/A</v>
      </c>
      <c r="K7055" s="532"/>
      <c r="L7055" s="531" t="str">
        <f>IF(K7055=0,"0-0",(VLOOKUP(K7055,'[11]CONSOLIDADO PLAN DESARROLLO'!$DK$9:$DM$305,2,0)))</f>
        <v>0-0</v>
      </c>
      <c r="M7055" s="532" t="str">
        <f t="shared" si="305"/>
        <v>0-0</v>
      </c>
      <c r="N7055" s="526"/>
      <c r="O7055" s="535"/>
      <c r="AC7055" s="274"/>
    </row>
    <row r="7056" spans="1:29" x14ac:dyDescent="0.2">
      <c r="A7056" s="528"/>
      <c r="B7056" s="477" t="str">
        <f t="shared" si="304"/>
        <v xml:space="preserve"> </v>
      </c>
      <c r="C7056" s="477"/>
      <c r="D7056" s="526"/>
      <c r="E7056" s="529"/>
      <c r="F7056" s="529"/>
      <c r="G7056" s="530"/>
      <c r="H7056" s="530"/>
      <c r="I7056" s="532"/>
      <c r="J7056" s="531" t="e">
        <f>VLOOKUP(K7056,'[11]CONSOLIDADO PLAN DESARROLLO'!$DK$9:$DM7352,3,0)</f>
        <v>#N/A</v>
      </c>
      <c r="K7056" s="532"/>
      <c r="L7056" s="531" t="str">
        <f>IF(K7056=0,"0-0",(VLOOKUP(K7056,'[11]CONSOLIDADO PLAN DESARROLLO'!$DK$9:$DM$305,2,0)))</f>
        <v>0-0</v>
      </c>
      <c r="M7056" s="532" t="str">
        <f t="shared" si="305"/>
        <v>0-0</v>
      </c>
      <c r="N7056" s="526"/>
      <c r="O7056" s="535"/>
      <c r="AC7056" s="274"/>
    </row>
    <row r="7057" spans="1:29" x14ac:dyDescent="0.2">
      <c r="A7057" s="528"/>
      <c r="B7057" s="477" t="str">
        <f t="shared" si="304"/>
        <v xml:space="preserve"> </v>
      </c>
      <c r="C7057" s="477"/>
      <c r="D7057" s="526"/>
      <c r="E7057" s="529"/>
      <c r="F7057" s="529"/>
      <c r="G7057" s="530"/>
      <c r="H7057" s="530"/>
      <c r="I7057" s="532"/>
      <c r="J7057" s="531" t="e">
        <f>VLOOKUP(K7057,'[11]CONSOLIDADO PLAN DESARROLLO'!$DK$9:$DM7353,3,0)</f>
        <v>#N/A</v>
      </c>
      <c r="K7057" s="532"/>
      <c r="L7057" s="531" t="str">
        <f>IF(K7057=0,"0-0",(VLOOKUP(K7057,'[11]CONSOLIDADO PLAN DESARROLLO'!$DK$9:$DM$305,2,0)))</f>
        <v>0-0</v>
      </c>
      <c r="M7057" s="532" t="str">
        <f t="shared" si="305"/>
        <v>0-0</v>
      </c>
      <c r="N7057" s="526"/>
      <c r="O7057" s="535"/>
      <c r="AC7057" s="274"/>
    </row>
    <row r="7058" spans="1:29" x14ac:dyDescent="0.2">
      <c r="A7058" s="528"/>
      <c r="B7058" s="477" t="str">
        <f t="shared" si="304"/>
        <v xml:space="preserve"> </v>
      </c>
      <c r="C7058" s="477"/>
      <c r="D7058" s="526"/>
      <c r="E7058" s="529"/>
      <c r="F7058" s="529"/>
      <c r="G7058" s="530"/>
      <c r="H7058" s="530"/>
      <c r="I7058" s="532"/>
      <c r="J7058" s="531" t="e">
        <f>VLOOKUP(K7058,'[11]CONSOLIDADO PLAN DESARROLLO'!$DK$9:$DM7354,3,0)</f>
        <v>#N/A</v>
      </c>
      <c r="K7058" s="532"/>
      <c r="L7058" s="531" t="str">
        <f>IF(K7058=0,"0-0",(VLOOKUP(K7058,'[11]CONSOLIDADO PLAN DESARROLLO'!$DK$9:$DM$305,2,0)))</f>
        <v>0-0</v>
      </c>
      <c r="M7058" s="532" t="str">
        <f t="shared" si="305"/>
        <v>0-0</v>
      </c>
      <c r="N7058" s="526"/>
      <c r="O7058" s="535"/>
      <c r="AC7058" s="274"/>
    </row>
    <row r="7059" spans="1:29" x14ac:dyDescent="0.2">
      <c r="A7059" s="528"/>
      <c r="B7059" s="477" t="str">
        <f t="shared" si="304"/>
        <v xml:space="preserve"> </v>
      </c>
      <c r="C7059" s="477"/>
      <c r="D7059" s="526"/>
      <c r="E7059" s="529"/>
      <c r="F7059" s="529"/>
      <c r="G7059" s="530"/>
      <c r="H7059" s="530"/>
      <c r="I7059" s="532"/>
      <c r="J7059" s="531" t="e">
        <f>VLOOKUP(K7059,'[11]CONSOLIDADO PLAN DESARROLLO'!$DK$9:$DM7355,3,0)</f>
        <v>#N/A</v>
      </c>
      <c r="K7059" s="532"/>
      <c r="L7059" s="531" t="str">
        <f>IF(K7059=0,"0-0",(VLOOKUP(K7059,'[11]CONSOLIDADO PLAN DESARROLLO'!$DK$9:$DM$305,2,0)))</f>
        <v>0-0</v>
      </c>
      <c r="M7059" s="532" t="str">
        <f t="shared" si="305"/>
        <v>0-0</v>
      </c>
      <c r="N7059" s="526"/>
      <c r="O7059" s="535"/>
      <c r="AC7059" s="274"/>
    </row>
    <row r="7060" spans="1:29" x14ac:dyDescent="0.2">
      <c r="A7060" s="528"/>
      <c r="B7060" s="477" t="str">
        <f t="shared" si="304"/>
        <v xml:space="preserve"> </v>
      </c>
      <c r="C7060" s="477"/>
      <c r="D7060" s="526"/>
      <c r="E7060" s="529"/>
      <c r="F7060" s="529"/>
      <c r="G7060" s="530"/>
      <c r="H7060" s="530"/>
      <c r="I7060" s="532"/>
      <c r="J7060" s="531" t="e">
        <f>VLOOKUP(K7060,'[11]CONSOLIDADO PLAN DESARROLLO'!$DK$9:$DM7356,3,0)</f>
        <v>#N/A</v>
      </c>
      <c r="K7060" s="532"/>
      <c r="L7060" s="531" t="str">
        <f>IF(K7060=0,"0-0",(VLOOKUP(K7060,'[11]CONSOLIDADO PLAN DESARROLLO'!$DK$9:$DM$305,2,0)))</f>
        <v>0-0</v>
      </c>
      <c r="M7060" s="532" t="str">
        <f t="shared" si="305"/>
        <v>0-0</v>
      </c>
      <c r="N7060" s="526"/>
      <c r="O7060" s="535"/>
      <c r="AC7060" s="274"/>
    </row>
    <row r="7061" spans="1:29" x14ac:dyDescent="0.2">
      <c r="A7061" s="528"/>
      <c r="B7061" s="477" t="str">
        <f t="shared" si="304"/>
        <v xml:space="preserve"> </v>
      </c>
      <c r="C7061" s="477"/>
      <c r="D7061" s="526"/>
      <c r="E7061" s="529"/>
      <c r="F7061" s="529"/>
      <c r="G7061" s="530"/>
      <c r="H7061" s="530"/>
      <c r="I7061" s="532"/>
      <c r="J7061" s="531" t="e">
        <f>VLOOKUP(K7061,'[11]CONSOLIDADO PLAN DESARROLLO'!$DK$9:$DM7357,3,0)</f>
        <v>#N/A</v>
      </c>
      <c r="K7061" s="532"/>
      <c r="L7061" s="531" t="str">
        <f>IF(K7061=0,"0-0",(VLOOKUP(K7061,'[11]CONSOLIDADO PLAN DESARROLLO'!$DK$9:$DM$305,2,0)))</f>
        <v>0-0</v>
      </c>
      <c r="M7061" s="532" t="str">
        <f t="shared" si="305"/>
        <v>0-0</v>
      </c>
      <c r="N7061" s="526"/>
      <c r="O7061" s="535"/>
      <c r="AC7061" s="274"/>
    </row>
    <row r="7062" spans="1:29" x14ac:dyDescent="0.2">
      <c r="A7062" s="528"/>
      <c r="B7062" s="477" t="str">
        <f t="shared" si="304"/>
        <v xml:space="preserve"> </v>
      </c>
      <c r="C7062" s="477"/>
      <c r="D7062" s="526"/>
      <c r="E7062" s="529"/>
      <c r="F7062" s="529"/>
      <c r="G7062" s="530"/>
      <c r="H7062" s="530"/>
      <c r="I7062" s="532"/>
      <c r="J7062" s="531" t="e">
        <f>VLOOKUP(K7062,'[11]CONSOLIDADO PLAN DESARROLLO'!$DK$9:$DM7358,3,0)</f>
        <v>#N/A</v>
      </c>
      <c r="K7062" s="532"/>
      <c r="L7062" s="531" t="str">
        <f>IF(K7062=0,"0-0",(VLOOKUP(K7062,'[11]CONSOLIDADO PLAN DESARROLLO'!$DK$9:$DM$305,2,0)))</f>
        <v>0-0</v>
      </c>
      <c r="M7062" s="532" t="str">
        <f t="shared" si="305"/>
        <v>0-0</v>
      </c>
      <c r="N7062" s="526"/>
      <c r="O7062" s="535"/>
      <c r="AC7062" s="274"/>
    </row>
    <row r="7063" spans="1:29" x14ac:dyDescent="0.2">
      <c r="A7063" s="528"/>
      <c r="B7063" s="477" t="str">
        <f t="shared" si="304"/>
        <v xml:space="preserve"> </v>
      </c>
      <c r="C7063" s="477"/>
      <c r="D7063" s="526"/>
      <c r="E7063" s="529"/>
      <c r="F7063" s="529"/>
      <c r="G7063" s="530"/>
      <c r="H7063" s="530"/>
      <c r="I7063" s="532"/>
      <c r="J7063" s="531" t="e">
        <f>VLOOKUP(K7063,'[11]CONSOLIDADO PLAN DESARROLLO'!$DK$9:$DM7359,3,0)</f>
        <v>#N/A</v>
      </c>
      <c r="K7063" s="532"/>
      <c r="L7063" s="531" t="str">
        <f>IF(K7063=0,"0-0",(VLOOKUP(K7063,'[11]CONSOLIDADO PLAN DESARROLLO'!$DK$9:$DM$305,2,0)))</f>
        <v>0-0</v>
      </c>
      <c r="M7063" s="532" t="str">
        <f t="shared" si="305"/>
        <v>0-0</v>
      </c>
      <c r="N7063" s="526"/>
      <c r="O7063" s="535"/>
      <c r="AC7063" s="274"/>
    </row>
    <row r="7064" spans="1:29" x14ac:dyDescent="0.2">
      <c r="A7064" s="528"/>
      <c r="B7064" s="477" t="str">
        <f t="shared" si="304"/>
        <v xml:space="preserve"> </v>
      </c>
      <c r="C7064" s="477"/>
      <c r="D7064" s="526"/>
      <c r="E7064" s="529"/>
      <c r="F7064" s="529"/>
      <c r="G7064" s="530"/>
      <c r="H7064" s="530"/>
      <c r="I7064" s="532"/>
      <c r="J7064" s="531" t="e">
        <f>VLOOKUP(K7064,'[11]CONSOLIDADO PLAN DESARROLLO'!$DK$9:$DM7360,3,0)</f>
        <v>#N/A</v>
      </c>
      <c r="K7064" s="532"/>
      <c r="L7064" s="531" t="str">
        <f>IF(K7064=0,"0-0",(VLOOKUP(K7064,'[11]CONSOLIDADO PLAN DESARROLLO'!$DK$9:$DM$305,2,0)))</f>
        <v>0-0</v>
      </c>
      <c r="M7064" s="532" t="str">
        <f t="shared" si="305"/>
        <v>0-0</v>
      </c>
      <c r="N7064" s="526"/>
      <c r="O7064" s="535"/>
      <c r="AC7064" s="274"/>
    </row>
    <row r="7065" spans="1:29" x14ac:dyDescent="0.2">
      <c r="A7065" s="528"/>
      <c r="B7065" s="477" t="str">
        <f t="shared" si="304"/>
        <v xml:space="preserve"> </v>
      </c>
      <c r="C7065" s="477"/>
      <c r="D7065" s="526"/>
      <c r="E7065" s="529"/>
      <c r="F7065" s="529"/>
      <c r="G7065" s="530"/>
      <c r="H7065" s="530"/>
      <c r="I7065" s="532"/>
      <c r="J7065" s="531" t="e">
        <f>VLOOKUP(K7065,'[11]CONSOLIDADO PLAN DESARROLLO'!$DK$9:$DM7361,3,0)</f>
        <v>#N/A</v>
      </c>
      <c r="K7065" s="532"/>
      <c r="L7065" s="531" t="str">
        <f>IF(K7065=0,"0-0",(VLOOKUP(K7065,'[11]CONSOLIDADO PLAN DESARROLLO'!$DK$9:$DM$305,2,0)))</f>
        <v>0-0</v>
      </c>
      <c r="M7065" s="532" t="str">
        <f t="shared" si="305"/>
        <v>0-0</v>
      </c>
      <c r="N7065" s="526"/>
      <c r="O7065" s="535"/>
      <c r="AC7065" s="274"/>
    </row>
    <row r="7066" spans="1:29" x14ac:dyDescent="0.2">
      <c r="A7066" s="528"/>
      <c r="B7066" s="477" t="str">
        <f t="shared" si="304"/>
        <v xml:space="preserve"> </v>
      </c>
      <c r="C7066" s="477"/>
      <c r="D7066" s="526"/>
      <c r="E7066" s="529"/>
      <c r="F7066" s="529"/>
      <c r="G7066" s="530"/>
      <c r="H7066" s="530"/>
      <c r="I7066" s="532"/>
      <c r="J7066" s="531" t="e">
        <f>VLOOKUP(K7066,'[11]CONSOLIDADO PLAN DESARROLLO'!$DK$9:$DM7362,3,0)</f>
        <v>#N/A</v>
      </c>
      <c r="K7066" s="532"/>
      <c r="L7066" s="531" t="str">
        <f>IF(K7066=0,"0-0",(VLOOKUP(K7066,'[11]CONSOLIDADO PLAN DESARROLLO'!$DK$9:$DM$305,2,0)))</f>
        <v>0-0</v>
      </c>
      <c r="M7066" s="532" t="str">
        <f t="shared" si="305"/>
        <v>0-0</v>
      </c>
      <c r="N7066" s="526"/>
      <c r="O7066" s="535"/>
      <c r="AC7066" s="274"/>
    </row>
    <row r="7067" spans="1:29" x14ac:dyDescent="0.2">
      <c r="A7067" s="528"/>
      <c r="B7067" s="477" t="str">
        <f t="shared" si="304"/>
        <v xml:space="preserve"> </v>
      </c>
      <c r="C7067" s="477"/>
      <c r="D7067" s="526"/>
      <c r="E7067" s="529"/>
      <c r="F7067" s="529"/>
      <c r="G7067" s="530"/>
      <c r="H7067" s="530"/>
      <c r="I7067" s="532"/>
      <c r="J7067" s="531" t="e">
        <f>VLOOKUP(K7067,'[11]CONSOLIDADO PLAN DESARROLLO'!$DK$9:$DM7363,3,0)</f>
        <v>#N/A</v>
      </c>
      <c r="K7067" s="532"/>
      <c r="L7067" s="531" t="str">
        <f>IF(K7067=0,"0-0",(VLOOKUP(K7067,'[11]CONSOLIDADO PLAN DESARROLLO'!$DK$9:$DM$305,2,0)))</f>
        <v>0-0</v>
      </c>
      <c r="M7067" s="532" t="str">
        <f t="shared" si="305"/>
        <v>0-0</v>
      </c>
      <c r="N7067" s="526"/>
      <c r="O7067" s="535"/>
      <c r="AC7067" s="274"/>
    </row>
    <row r="7068" spans="1:29" x14ac:dyDescent="0.2">
      <c r="A7068" s="528"/>
      <c r="B7068" s="477" t="str">
        <f t="shared" si="304"/>
        <v xml:space="preserve"> </v>
      </c>
      <c r="C7068" s="477"/>
      <c r="D7068" s="526"/>
      <c r="E7068" s="529"/>
      <c r="F7068" s="529"/>
      <c r="G7068" s="530"/>
      <c r="H7068" s="530"/>
      <c r="I7068" s="532"/>
      <c r="J7068" s="531" t="e">
        <f>VLOOKUP(K7068,'[11]CONSOLIDADO PLAN DESARROLLO'!$DK$9:$DM7364,3,0)</f>
        <v>#N/A</v>
      </c>
      <c r="K7068" s="532"/>
      <c r="L7068" s="531" t="str">
        <f>IF(K7068=0,"0-0",(VLOOKUP(K7068,'[11]CONSOLIDADO PLAN DESARROLLO'!$DK$9:$DM$305,2,0)))</f>
        <v>0-0</v>
      </c>
      <c r="M7068" s="532" t="str">
        <f t="shared" si="305"/>
        <v>0-0</v>
      </c>
      <c r="N7068" s="526"/>
      <c r="O7068" s="535"/>
      <c r="AC7068" s="274"/>
    </row>
    <row r="7069" spans="1:29" x14ac:dyDescent="0.2">
      <c r="A7069" s="528"/>
      <c r="B7069" s="477" t="str">
        <f t="shared" si="304"/>
        <v xml:space="preserve"> </v>
      </c>
      <c r="C7069" s="477"/>
      <c r="D7069" s="526"/>
      <c r="E7069" s="529"/>
      <c r="F7069" s="529"/>
      <c r="G7069" s="530"/>
      <c r="H7069" s="530"/>
      <c r="I7069" s="532"/>
      <c r="J7069" s="531" t="e">
        <f>VLOOKUP(K7069,'[11]CONSOLIDADO PLAN DESARROLLO'!$DK$9:$DM7365,3,0)</f>
        <v>#N/A</v>
      </c>
      <c r="K7069" s="532"/>
      <c r="L7069" s="531" t="str">
        <f>IF(K7069=0,"0-0",(VLOOKUP(K7069,'[11]CONSOLIDADO PLAN DESARROLLO'!$DK$9:$DM$305,2,0)))</f>
        <v>0-0</v>
      </c>
      <c r="M7069" s="532" t="str">
        <f t="shared" si="305"/>
        <v>0-0</v>
      </c>
      <c r="N7069" s="526"/>
      <c r="O7069" s="535"/>
      <c r="AC7069" s="274"/>
    </row>
    <row r="7070" spans="1:29" x14ac:dyDescent="0.2">
      <c r="A7070" s="528"/>
      <c r="B7070" s="477" t="str">
        <f t="shared" si="304"/>
        <v xml:space="preserve"> </v>
      </c>
      <c r="C7070" s="477"/>
      <c r="D7070" s="526"/>
      <c r="E7070" s="529"/>
      <c r="F7070" s="529"/>
      <c r="G7070" s="530"/>
      <c r="H7070" s="530"/>
      <c r="I7070" s="532"/>
      <c r="J7070" s="531" t="e">
        <f>VLOOKUP(K7070,'[11]CONSOLIDADO PLAN DESARROLLO'!$DK$9:$DM7366,3,0)</f>
        <v>#N/A</v>
      </c>
      <c r="K7070" s="532"/>
      <c r="L7070" s="531" t="str">
        <f>IF(K7070=0,"0-0",(VLOOKUP(K7070,'[11]CONSOLIDADO PLAN DESARROLLO'!$DK$9:$DM$305,2,0)))</f>
        <v>0-0</v>
      </c>
      <c r="M7070" s="532" t="str">
        <f t="shared" si="305"/>
        <v>0-0</v>
      </c>
      <c r="N7070" s="526"/>
      <c r="O7070" s="535"/>
      <c r="AC7070" s="274"/>
    </row>
    <row r="7071" spans="1:29" x14ac:dyDescent="0.2">
      <c r="A7071" s="528"/>
      <c r="B7071" s="477" t="str">
        <f t="shared" si="304"/>
        <v xml:space="preserve"> </v>
      </c>
      <c r="C7071" s="477"/>
      <c r="D7071" s="526"/>
      <c r="E7071" s="529"/>
      <c r="F7071" s="529"/>
      <c r="G7071" s="530"/>
      <c r="H7071" s="530"/>
      <c r="I7071" s="532"/>
      <c r="J7071" s="531" t="e">
        <f>VLOOKUP(K7071,'[11]CONSOLIDADO PLAN DESARROLLO'!$DK$9:$DM7367,3,0)</f>
        <v>#N/A</v>
      </c>
      <c r="K7071" s="532"/>
      <c r="L7071" s="531" t="str">
        <f>IF(K7071=0,"0-0",(VLOOKUP(K7071,'[11]CONSOLIDADO PLAN DESARROLLO'!$DK$9:$DM$305,2,0)))</f>
        <v>0-0</v>
      </c>
      <c r="M7071" s="532" t="str">
        <f t="shared" si="305"/>
        <v>0-0</v>
      </c>
      <c r="N7071" s="526"/>
      <c r="O7071" s="535"/>
      <c r="AC7071" s="274"/>
    </row>
    <row r="7072" spans="1:29" x14ac:dyDescent="0.2">
      <c r="A7072" s="528"/>
      <c r="B7072" s="477" t="str">
        <f t="shared" si="304"/>
        <v xml:space="preserve"> </v>
      </c>
      <c r="C7072" s="477"/>
      <c r="D7072" s="526"/>
      <c r="E7072" s="529"/>
      <c r="F7072" s="529"/>
      <c r="G7072" s="530"/>
      <c r="H7072" s="530"/>
      <c r="I7072" s="532"/>
      <c r="J7072" s="531" t="e">
        <f>VLOOKUP(K7072,'[11]CONSOLIDADO PLAN DESARROLLO'!$DK$9:$DM7368,3,0)</f>
        <v>#N/A</v>
      </c>
      <c r="K7072" s="532"/>
      <c r="L7072" s="531" t="str">
        <f>IF(K7072=0,"0-0",(VLOOKUP(K7072,'[11]CONSOLIDADO PLAN DESARROLLO'!$DK$9:$DM$305,2,0)))</f>
        <v>0-0</v>
      </c>
      <c r="M7072" s="532" t="str">
        <f t="shared" si="305"/>
        <v>0-0</v>
      </c>
      <c r="N7072" s="526"/>
      <c r="O7072" s="535"/>
      <c r="AC7072" s="274"/>
    </row>
    <row r="7073" spans="1:29" x14ac:dyDescent="0.2">
      <c r="A7073" s="528"/>
      <c r="B7073" s="477" t="str">
        <f t="shared" si="304"/>
        <v xml:space="preserve"> </v>
      </c>
      <c r="C7073" s="477"/>
      <c r="D7073" s="526"/>
      <c r="E7073" s="529"/>
      <c r="F7073" s="529"/>
      <c r="G7073" s="530"/>
      <c r="H7073" s="530"/>
      <c r="I7073" s="532"/>
      <c r="J7073" s="531" t="e">
        <f>VLOOKUP(K7073,'[11]CONSOLIDADO PLAN DESARROLLO'!$DK$9:$DM7369,3,0)</f>
        <v>#N/A</v>
      </c>
      <c r="K7073" s="532"/>
      <c r="L7073" s="531" t="str">
        <f>IF(K7073=0,"0-0",(VLOOKUP(K7073,'[11]CONSOLIDADO PLAN DESARROLLO'!$DK$9:$DM$305,2,0)))</f>
        <v>0-0</v>
      </c>
      <c r="M7073" s="532" t="str">
        <f t="shared" si="305"/>
        <v>0-0</v>
      </c>
      <c r="N7073" s="526"/>
      <c r="O7073" s="535"/>
      <c r="AC7073" s="274"/>
    </row>
    <row r="7074" spans="1:29" x14ac:dyDescent="0.2">
      <c r="A7074" s="528"/>
      <c r="B7074" s="477" t="str">
        <f t="shared" si="304"/>
        <v xml:space="preserve"> </v>
      </c>
      <c r="C7074" s="477"/>
      <c r="D7074" s="526"/>
      <c r="E7074" s="529"/>
      <c r="F7074" s="529"/>
      <c r="G7074" s="530"/>
      <c r="H7074" s="530"/>
      <c r="I7074" s="532"/>
      <c r="J7074" s="531" t="e">
        <f>VLOOKUP(K7074,'[11]CONSOLIDADO PLAN DESARROLLO'!$DK$9:$DM7370,3,0)</f>
        <v>#N/A</v>
      </c>
      <c r="K7074" s="532"/>
      <c r="L7074" s="531" t="str">
        <f>IF(K7074=0,"0-0",(VLOOKUP(K7074,'[11]CONSOLIDADO PLAN DESARROLLO'!$DK$9:$DM$305,2,0)))</f>
        <v>0-0</v>
      </c>
      <c r="M7074" s="532" t="str">
        <f t="shared" si="305"/>
        <v>0-0</v>
      </c>
      <c r="N7074" s="526"/>
      <c r="O7074" s="535"/>
      <c r="AC7074" s="274"/>
    </row>
    <row r="7075" spans="1:29" x14ac:dyDescent="0.2">
      <c r="A7075" s="528"/>
      <c r="B7075" s="477" t="str">
        <f t="shared" si="304"/>
        <v xml:space="preserve"> </v>
      </c>
      <c r="C7075" s="477"/>
      <c r="D7075" s="526"/>
      <c r="E7075" s="529"/>
      <c r="F7075" s="529"/>
      <c r="G7075" s="530"/>
      <c r="H7075" s="530"/>
      <c r="I7075" s="532"/>
      <c r="J7075" s="531" t="e">
        <f>VLOOKUP(K7075,'[11]CONSOLIDADO PLAN DESARROLLO'!$DK$9:$DM7371,3,0)</f>
        <v>#N/A</v>
      </c>
      <c r="K7075" s="532"/>
      <c r="L7075" s="531" t="str">
        <f>IF(K7075=0,"0-0",(VLOOKUP(K7075,'[11]CONSOLIDADO PLAN DESARROLLO'!$DK$9:$DM$305,2,0)))</f>
        <v>0-0</v>
      </c>
      <c r="M7075" s="532" t="str">
        <f t="shared" si="305"/>
        <v>0-0</v>
      </c>
      <c r="N7075" s="526"/>
      <c r="O7075" s="535"/>
      <c r="AC7075" s="274"/>
    </row>
    <row r="7076" spans="1:29" x14ac:dyDescent="0.2">
      <c r="A7076" s="528"/>
      <c r="B7076" s="477" t="str">
        <f t="shared" si="304"/>
        <v xml:space="preserve"> </v>
      </c>
      <c r="C7076" s="477"/>
      <c r="D7076" s="526"/>
      <c r="E7076" s="529"/>
      <c r="F7076" s="529"/>
      <c r="G7076" s="530"/>
      <c r="H7076" s="530"/>
      <c r="I7076" s="532"/>
      <c r="J7076" s="531" t="e">
        <f>VLOOKUP(K7076,'[11]CONSOLIDADO PLAN DESARROLLO'!$DK$9:$DM7372,3,0)</f>
        <v>#N/A</v>
      </c>
      <c r="K7076" s="532"/>
      <c r="L7076" s="531" t="str">
        <f>IF(K7076=0,"0-0",(VLOOKUP(K7076,'[11]CONSOLIDADO PLAN DESARROLLO'!$DK$9:$DM$305,2,0)))</f>
        <v>0-0</v>
      </c>
      <c r="M7076" s="532" t="str">
        <f t="shared" si="305"/>
        <v>0-0</v>
      </c>
      <c r="N7076" s="526"/>
      <c r="O7076" s="535"/>
      <c r="AC7076" s="274"/>
    </row>
    <row r="7077" spans="1:29" x14ac:dyDescent="0.2">
      <c r="A7077" s="528"/>
      <c r="B7077" s="477" t="str">
        <f t="shared" si="304"/>
        <v xml:space="preserve"> </v>
      </c>
      <c r="C7077" s="477"/>
      <c r="D7077" s="526"/>
      <c r="E7077" s="529"/>
      <c r="F7077" s="529"/>
      <c r="G7077" s="530"/>
      <c r="H7077" s="530"/>
      <c r="I7077" s="532"/>
      <c r="J7077" s="531" t="e">
        <f>VLOOKUP(K7077,'[11]CONSOLIDADO PLAN DESARROLLO'!$DK$9:$DM7373,3,0)</f>
        <v>#N/A</v>
      </c>
      <c r="K7077" s="532"/>
      <c r="L7077" s="531" t="str">
        <f>IF(K7077=0,"0-0",(VLOOKUP(K7077,'[11]CONSOLIDADO PLAN DESARROLLO'!$DK$9:$DM$305,2,0)))</f>
        <v>0-0</v>
      </c>
      <c r="M7077" s="532" t="str">
        <f t="shared" si="305"/>
        <v>0-0</v>
      </c>
      <c r="N7077" s="526"/>
      <c r="O7077" s="535"/>
      <c r="AC7077" s="274"/>
    </row>
    <row r="7078" spans="1:29" x14ac:dyDescent="0.2">
      <c r="A7078" s="528"/>
      <c r="B7078" s="477" t="str">
        <f t="shared" si="304"/>
        <v xml:space="preserve"> </v>
      </c>
      <c r="C7078" s="477"/>
      <c r="D7078" s="526"/>
      <c r="E7078" s="529"/>
      <c r="F7078" s="529"/>
      <c r="G7078" s="530"/>
      <c r="H7078" s="530"/>
      <c r="I7078" s="532"/>
      <c r="J7078" s="531" t="e">
        <f>VLOOKUP(K7078,'[11]CONSOLIDADO PLAN DESARROLLO'!$DK$9:$DM7374,3,0)</f>
        <v>#N/A</v>
      </c>
      <c r="K7078" s="532"/>
      <c r="L7078" s="531" t="str">
        <f>IF(K7078=0,"0-0",(VLOOKUP(K7078,'[11]CONSOLIDADO PLAN DESARROLLO'!$DK$9:$DM$305,2,0)))</f>
        <v>0-0</v>
      </c>
      <c r="M7078" s="532" t="str">
        <f t="shared" si="305"/>
        <v>0-0</v>
      </c>
      <c r="N7078" s="526"/>
      <c r="O7078" s="535"/>
      <c r="AC7078" s="274"/>
    </row>
    <row r="7079" spans="1:29" x14ac:dyDescent="0.2">
      <c r="A7079" s="528"/>
      <c r="B7079" s="477" t="str">
        <f t="shared" si="304"/>
        <v xml:space="preserve"> </v>
      </c>
      <c r="C7079" s="477"/>
      <c r="D7079" s="526"/>
      <c r="E7079" s="529"/>
      <c r="F7079" s="529"/>
      <c r="G7079" s="530"/>
      <c r="H7079" s="530"/>
      <c r="I7079" s="532"/>
      <c r="J7079" s="531" t="e">
        <f>VLOOKUP(K7079,'[11]CONSOLIDADO PLAN DESARROLLO'!$DK$9:$DM7375,3,0)</f>
        <v>#N/A</v>
      </c>
      <c r="K7079" s="532"/>
      <c r="L7079" s="531" t="str">
        <f>IF(K7079=0,"0-0",(VLOOKUP(K7079,'[11]CONSOLIDADO PLAN DESARROLLO'!$DK$9:$DM$305,2,0)))</f>
        <v>0-0</v>
      </c>
      <c r="M7079" s="532" t="str">
        <f t="shared" si="305"/>
        <v>0-0</v>
      </c>
      <c r="N7079" s="526"/>
      <c r="O7079" s="535"/>
      <c r="AC7079" s="274"/>
    </row>
    <row r="7080" spans="1:29" x14ac:dyDescent="0.2">
      <c r="A7080" s="528"/>
      <c r="B7080" s="477" t="str">
        <f t="shared" si="304"/>
        <v xml:space="preserve"> </v>
      </c>
      <c r="C7080" s="477"/>
      <c r="D7080" s="526"/>
      <c r="E7080" s="529"/>
      <c r="F7080" s="529"/>
      <c r="G7080" s="530"/>
      <c r="H7080" s="530"/>
      <c r="I7080" s="532"/>
      <c r="J7080" s="531" t="e">
        <f>VLOOKUP(K7080,'[11]CONSOLIDADO PLAN DESARROLLO'!$DK$9:$DM7376,3,0)</f>
        <v>#N/A</v>
      </c>
      <c r="K7080" s="532"/>
      <c r="L7080" s="531" t="str">
        <f>IF(K7080=0,"0-0",(VLOOKUP(K7080,'[11]CONSOLIDADO PLAN DESARROLLO'!$DK$9:$DM$305,2,0)))</f>
        <v>0-0</v>
      </c>
      <c r="M7080" s="532" t="str">
        <f t="shared" si="305"/>
        <v>0-0</v>
      </c>
      <c r="N7080" s="526"/>
      <c r="O7080" s="535"/>
      <c r="AC7080" s="274"/>
    </row>
    <row r="7081" spans="1:29" x14ac:dyDescent="0.2">
      <c r="A7081" s="528"/>
      <c r="B7081" s="477" t="str">
        <f t="shared" si="304"/>
        <v xml:space="preserve"> </v>
      </c>
      <c r="C7081" s="477"/>
      <c r="D7081" s="526"/>
      <c r="E7081" s="529"/>
      <c r="F7081" s="529"/>
      <c r="G7081" s="530"/>
      <c r="H7081" s="530"/>
      <c r="I7081" s="532"/>
      <c r="J7081" s="531" t="e">
        <f>VLOOKUP(K7081,'[11]CONSOLIDADO PLAN DESARROLLO'!$DK$9:$DM7377,3,0)</f>
        <v>#N/A</v>
      </c>
      <c r="K7081" s="532"/>
      <c r="L7081" s="531" t="str">
        <f>IF(K7081=0,"0-0",(VLOOKUP(K7081,'[11]CONSOLIDADO PLAN DESARROLLO'!$DK$9:$DM$305,2,0)))</f>
        <v>0-0</v>
      </c>
      <c r="M7081" s="532" t="str">
        <f t="shared" si="305"/>
        <v>0-0</v>
      </c>
      <c r="N7081" s="526"/>
      <c r="O7081" s="535"/>
      <c r="AC7081" s="274"/>
    </row>
    <row r="7082" spans="1:29" x14ac:dyDescent="0.2">
      <c r="A7082" s="528"/>
      <c r="B7082" s="477" t="str">
        <f t="shared" si="304"/>
        <v xml:space="preserve"> </v>
      </c>
      <c r="C7082" s="477"/>
      <c r="D7082" s="526"/>
      <c r="E7082" s="529"/>
      <c r="F7082" s="529"/>
      <c r="G7082" s="530"/>
      <c r="H7082" s="530"/>
      <c r="I7082" s="532"/>
      <c r="J7082" s="531" t="e">
        <f>VLOOKUP(K7082,'[11]CONSOLIDADO PLAN DESARROLLO'!$DK$9:$DM7378,3,0)</f>
        <v>#N/A</v>
      </c>
      <c r="K7082" s="532"/>
      <c r="L7082" s="531" t="str">
        <f>IF(K7082=0,"0-0",(VLOOKUP(K7082,'[11]CONSOLIDADO PLAN DESARROLLO'!$DK$9:$DM$305,2,0)))</f>
        <v>0-0</v>
      </c>
      <c r="M7082" s="532" t="str">
        <f t="shared" si="305"/>
        <v>0-0</v>
      </c>
      <c r="N7082" s="526"/>
      <c r="O7082" s="535"/>
      <c r="AC7082" s="274"/>
    </row>
    <row r="7083" spans="1:29" x14ac:dyDescent="0.2">
      <c r="A7083" s="528"/>
      <c r="B7083" s="477" t="str">
        <f t="shared" si="304"/>
        <v xml:space="preserve"> </v>
      </c>
      <c r="C7083" s="477"/>
      <c r="D7083" s="526"/>
      <c r="E7083" s="529"/>
      <c r="F7083" s="529"/>
      <c r="G7083" s="530"/>
      <c r="H7083" s="530"/>
      <c r="I7083" s="532"/>
      <c r="J7083" s="531" t="e">
        <f>VLOOKUP(K7083,'[11]CONSOLIDADO PLAN DESARROLLO'!$DK$9:$DM7379,3,0)</f>
        <v>#N/A</v>
      </c>
      <c r="K7083" s="532"/>
      <c r="L7083" s="531" t="str">
        <f>IF(K7083=0,"0-0",(VLOOKUP(K7083,'[11]CONSOLIDADO PLAN DESARROLLO'!$DK$9:$DM$305,2,0)))</f>
        <v>0-0</v>
      </c>
      <c r="M7083" s="532" t="str">
        <f t="shared" si="305"/>
        <v>0-0</v>
      </c>
      <c r="N7083" s="526"/>
      <c r="O7083" s="535"/>
      <c r="AC7083" s="274"/>
    </row>
    <row r="7084" spans="1:29" x14ac:dyDescent="0.2">
      <c r="A7084" s="528"/>
      <c r="B7084" s="477" t="str">
        <f t="shared" si="304"/>
        <v xml:space="preserve"> </v>
      </c>
      <c r="C7084" s="477"/>
      <c r="D7084" s="526"/>
      <c r="E7084" s="529"/>
      <c r="F7084" s="529"/>
      <c r="G7084" s="530"/>
      <c r="H7084" s="530"/>
      <c r="I7084" s="532"/>
      <c r="J7084" s="531" t="e">
        <f>VLOOKUP(K7084,'[11]CONSOLIDADO PLAN DESARROLLO'!$DK$9:$DM7380,3,0)</f>
        <v>#N/A</v>
      </c>
      <c r="K7084" s="532"/>
      <c r="L7084" s="531" t="str">
        <f>IF(K7084=0,"0-0",(VLOOKUP(K7084,'[11]CONSOLIDADO PLAN DESARROLLO'!$DK$9:$DM$305,2,0)))</f>
        <v>0-0</v>
      </c>
      <c r="M7084" s="532" t="str">
        <f t="shared" si="305"/>
        <v>0-0</v>
      </c>
      <c r="N7084" s="526"/>
      <c r="O7084" s="535"/>
      <c r="AC7084" s="274"/>
    </row>
    <row r="7085" spans="1:29" x14ac:dyDescent="0.2">
      <c r="A7085" s="528"/>
      <c r="B7085" s="477" t="str">
        <f t="shared" si="304"/>
        <v xml:space="preserve"> </v>
      </c>
      <c r="C7085" s="477"/>
      <c r="D7085" s="526"/>
      <c r="E7085" s="529"/>
      <c r="F7085" s="529"/>
      <c r="G7085" s="530"/>
      <c r="H7085" s="530"/>
      <c r="I7085" s="532"/>
      <c r="J7085" s="531" t="e">
        <f>VLOOKUP(K7085,'[11]CONSOLIDADO PLAN DESARROLLO'!$DK$9:$DM7381,3,0)</f>
        <v>#N/A</v>
      </c>
      <c r="K7085" s="532"/>
      <c r="L7085" s="531" t="str">
        <f>IF(K7085=0,"0-0",(VLOOKUP(K7085,'[11]CONSOLIDADO PLAN DESARROLLO'!$DK$9:$DM$305,2,0)))</f>
        <v>0-0</v>
      </c>
      <c r="M7085" s="532" t="str">
        <f t="shared" si="305"/>
        <v>0-0</v>
      </c>
      <c r="N7085" s="526"/>
      <c r="O7085" s="535"/>
      <c r="AC7085" s="274"/>
    </row>
    <row r="7086" spans="1:29" x14ac:dyDescent="0.2">
      <c r="A7086" s="528"/>
      <c r="B7086" s="477" t="str">
        <f t="shared" si="304"/>
        <v xml:space="preserve"> </v>
      </c>
      <c r="C7086" s="477"/>
      <c r="D7086" s="526"/>
      <c r="E7086" s="529"/>
      <c r="F7086" s="529"/>
      <c r="G7086" s="530"/>
      <c r="H7086" s="530"/>
      <c r="I7086" s="532"/>
      <c r="J7086" s="531" t="e">
        <f>VLOOKUP(K7086,'[11]CONSOLIDADO PLAN DESARROLLO'!$DK$9:$DM7382,3,0)</f>
        <v>#N/A</v>
      </c>
      <c r="K7086" s="532"/>
      <c r="L7086" s="531" t="str">
        <f>IF(K7086=0,"0-0",(VLOOKUP(K7086,'[11]CONSOLIDADO PLAN DESARROLLO'!$DK$9:$DM$305,2,0)))</f>
        <v>0-0</v>
      </c>
      <c r="M7086" s="532" t="str">
        <f t="shared" si="305"/>
        <v>0-0</v>
      </c>
      <c r="N7086" s="526"/>
      <c r="O7086" s="535"/>
      <c r="AC7086" s="274"/>
    </row>
    <row r="7087" spans="1:29" x14ac:dyDescent="0.2">
      <c r="A7087" s="528"/>
      <c r="B7087" s="477" t="str">
        <f t="shared" si="304"/>
        <v xml:space="preserve"> </v>
      </c>
      <c r="C7087" s="477"/>
      <c r="D7087" s="526"/>
      <c r="E7087" s="529"/>
      <c r="F7087" s="529"/>
      <c r="G7087" s="530"/>
      <c r="H7087" s="530"/>
      <c r="I7087" s="532"/>
      <c r="J7087" s="531" t="e">
        <f>VLOOKUP(K7087,'[11]CONSOLIDADO PLAN DESARROLLO'!$DK$9:$DM7383,3,0)</f>
        <v>#N/A</v>
      </c>
      <c r="K7087" s="532"/>
      <c r="L7087" s="531" t="str">
        <f>IF(K7087=0,"0-0",(VLOOKUP(K7087,'[11]CONSOLIDADO PLAN DESARROLLO'!$DK$9:$DM$305,2,0)))</f>
        <v>0-0</v>
      </c>
      <c r="M7087" s="532" t="str">
        <f t="shared" si="305"/>
        <v>0-0</v>
      </c>
      <c r="N7087" s="526"/>
      <c r="O7087" s="535"/>
      <c r="AC7087" s="274"/>
    </row>
    <row r="7088" spans="1:29" x14ac:dyDescent="0.2">
      <c r="A7088" s="528"/>
      <c r="B7088" s="477" t="str">
        <f t="shared" si="304"/>
        <v xml:space="preserve"> </v>
      </c>
      <c r="C7088" s="477"/>
      <c r="D7088" s="526"/>
      <c r="E7088" s="529"/>
      <c r="F7088" s="529"/>
      <c r="G7088" s="530"/>
      <c r="H7088" s="530"/>
      <c r="I7088" s="532"/>
      <c r="J7088" s="531" t="e">
        <f>VLOOKUP(K7088,'[11]CONSOLIDADO PLAN DESARROLLO'!$DK$9:$DM7384,3,0)</f>
        <v>#N/A</v>
      </c>
      <c r="K7088" s="532"/>
      <c r="L7088" s="531" t="str">
        <f>IF(K7088=0,"0-0",(VLOOKUP(K7088,'[11]CONSOLIDADO PLAN DESARROLLO'!$DK$9:$DM$305,2,0)))</f>
        <v>0-0</v>
      </c>
      <c r="M7088" s="532" t="str">
        <f t="shared" si="305"/>
        <v>0-0</v>
      </c>
      <c r="N7088" s="526"/>
      <c r="O7088" s="535"/>
      <c r="AC7088" s="274"/>
    </row>
    <row r="7089" spans="1:29" x14ac:dyDescent="0.2">
      <c r="A7089" s="528"/>
      <c r="B7089" s="477" t="str">
        <f t="shared" si="304"/>
        <v xml:space="preserve"> </v>
      </c>
      <c r="C7089" s="477"/>
      <c r="D7089" s="526"/>
      <c r="E7089" s="529"/>
      <c r="F7089" s="529"/>
      <c r="G7089" s="530"/>
      <c r="H7089" s="530"/>
      <c r="I7089" s="532"/>
      <c r="J7089" s="531" t="e">
        <f>VLOOKUP(K7089,'[11]CONSOLIDADO PLAN DESARROLLO'!$DK$9:$DM7385,3,0)</f>
        <v>#N/A</v>
      </c>
      <c r="K7089" s="532"/>
      <c r="L7089" s="531" t="str">
        <f>IF(K7089=0,"0-0",(VLOOKUP(K7089,'[11]CONSOLIDADO PLAN DESARROLLO'!$DK$9:$DM$305,2,0)))</f>
        <v>0-0</v>
      </c>
      <c r="M7089" s="532" t="str">
        <f t="shared" si="305"/>
        <v>0-0</v>
      </c>
      <c r="N7089" s="526"/>
      <c r="O7089" s="535"/>
      <c r="AC7089" s="274"/>
    </row>
    <row r="7090" spans="1:29" x14ac:dyDescent="0.2">
      <c r="A7090" s="528"/>
      <c r="B7090" s="477" t="str">
        <f t="shared" si="304"/>
        <v xml:space="preserve"> </v>
      </c>
      <c r="C7090" s="477"/>
      <c r="D7090" s="526"/>
      <c r="E7090" s="529"/>
      <c r="F7090" s="529"/>
      <c r="G7090" s="530"/>
      <c r="H7090" s="530"/>
      <c r="I7090" s="532"/>
      <c r="J7090" s="531" t="e">
        <f>VLOOKUP(K7090,'[11]CONSOLIDADO PLAN DESARROLLO'!$DK$9:$DM7386,3,0)</f>
        <v>#N/A</v>
      </c>
      <c r="K7090" s="532"/>
      <c r="L7090" s="531" t="str">
        <f>IF(K7090=0,"0-0",(VLOOKUP(K7090,'[11]CONSOLIDADO PLAN DESARROLLO'!$DK$9:$DM$305,2,0)))</f>
        <v>0-0</v>
      </c>
      <c r="M7090" s="532" t="str">
        <f t="shared" si="305"/>
        <v>0-0</v>
      </c>
      <c r="N7090" s="526"/>
      <c r="O7090" s="535"/>
      <c r="AC7090" s="274"/>
    </row>
    <row r="7091" spans="1:29" x14ac:dyDescent="0.2">
      <c r="A7091" s="528"/>
      <c r="B7091" s="477" t="str">
        <f t="shared" si="304"/>
        <v xml:space="preserve"> </v>
      </c>
      <c r="C7091" s="477"/>
      <c r="D7091" s="526"/>
      <c r="E7091" s="529"/>
      <c r="F7091" s="529"/>
      <c r="G7091" s="530"/>
      <c r="H7091" s="530"/>
      <c r="I7091" s="532"/>
      <c r="J7091" s="531" t="e">
        <f>VLOOKUP(K7091,'[11]CONSOLIDADO PLAN DESARROLLO'!$DK$9:$DM7387,3,0)</f>
        <v>#N/A</v>
      </c>
      <c r="K7091" s="532"/>
      <c r="L7091" s="531" t="str">
        <f>IF(K7091=0,"0-0",(VLOOKUP(K7091,'[11]CONSOLIDADO PLAN DESARROLLO'!$DK$9:$DM$305,2,0)))</f>
        <v>0-0</v>
      </c>
      <c r="M7091" s="532" t="str">
        <f t="shared" si="305"/>
        <v>0-0</v>
      </c>
      <c r="N7091" s="526"/>
      <c r="O7091" s="535"/>
      <c r="AC7091" s="274"/>
    </row>
    <row r="7092" spans="1:29" x14ac:dyDescent="0.2">
      <c r="A7092" s="528"/>
      <c r="B7092" s="477" t="str">
        <f t="shared" si="304"/>
        <v xml:space="preserve"> </v>
      </c>
      <c r="C7092" s="477"/>
      <c r="D7092" s="526"/>
      <c r="E7092" s="529"/>
      <c r="F7092" s="529"/>
      <c r="G7092" s="530"/>
      <c r="H7092" s="530"/>
      <c r="I7092" s="532"/>
      <c r="J7092" s="531" t="e">
        <f>VLOOKUP(K7092,'[11]CONSOLIDADO PLAN DESARROLLO'!$DK$9:$DM7388,3,0)</f>
        <v>#N/A</v>
      </c>
      <c r="K7092" s="532"/>
      <c r="L7092" s="531" t="str">
        <f>IF(K7092=0,"0-0",(VLOOKUP(K7092,'[11]CONSOLIDADO PLAN DESARROLLO'!$DK$9:$DM$305,2,0)))</f>
        <v>0-0</v>
      </c>
      <c r="M7092" s="532" t="str">
        <f t="shared" si="305"/>
        <v>0-0</v>
      </c>
      <c r="N7092" s="526"/>
      <c r="O7092" s="535"/>
      <c r="AC7092" s="274"/>
    </row>
    <row r="7093" spans="1:29" x14ac:dyDescent="0.2">
      <c r="A7093" s="528"/>
      <c r="B7093" s="477" t="str">
        <f t="shared" si="304"/>
        <v xml:space="preserve"> </v>
      </c>
      <c r="C7093" s="477"/>
      <c r="D7093" s="526"/>
      <c r="E7093" s="529"/>
      <c r="F7093" s="529"/>
      <c r="G7093" s="530"/>
      <c r="H7093" s="530"/>
      <c r="I7093" s="532"/>
      <c r="J7093" s="531" t="e">
        <f>VLOOKUP(K7093,'[11]CONSOLIDADO PLAN DESARROLLO'!$DK$9:$DM7389,3,0)</f>
        <v>#N/A</v>
      </c>
      <c r="K7093" s="532"/>
      <c r="L7093" s="531" t="str">
        <f>IF(K7093=0,"0-0",(VLOOKUP(K7093,'[11]CONSOLIDADO PLAN DESARROLLO'!$DK$9:$DM$305,2,0)))</f>
        <v>0-0</v>
      </c>
      <c r="M7093" s="532" t="str">
        <f t="shared" si="305"/>
        <v>0-0</v>
      </c>
      <c r="N7093" s="526"/>
      <c r="O7093" s="535"/>
      <c r="AC7093" s="274"/>
    </row>
    <row r="7094" spans="1:29" x14ac:dyDescent="0.2">
      <c r="A7094" s="528"/>
      <c r="B7094" s="477" t="str">
        <f t="shared" si="304"/>
        <v xml:space="preserve"> </v>
      </c>
      <c r="C7094" s="477"/>
      <c r="D7094" s="526"/>
      <c r="E7094" s="529"/>
      <c r="F7094" s="529"/>
      <c r="G7094" s="530"/>
      <c r="H7094" s="530"/>
      <c r="I7094" s="532"/>
      <c r="J7094" s="531" t="e">
        <f>VLOOKUP(K7094,'[11]CONSOLIDADO PLAN DESARROLLO'!$DK$9:$DM7390,3,0)</f>
        <v>#N/A</v>
      </c>
      <c r="K7094" s="532"/>
      <c r="L7094" s="531" t="str">
        <f>IF(K7094=0,"0-0",(VLOOKUP(K7094,'[11]CONSOLIDADO PLAN DESARROLLO'!$DK$9:$DM$305,2,0)))</f>
        <v>0-0</v>
      </c>
      <c r="M7094" s="532" t="str">
        <f t="shared" si="305"/>
        <v>0-0</v>
      </c>
      <c r="N7094" s="526"/>
      <c r="O7094" s="535"/>
      <c r="AC7094" s="274"/>
    </row>
    <row r="7095" spans="1:29" x14ac:dyDescent="0.2">
      <c r="A7095" s="528"/>
      <c r="B7095" s="477" t="str">
        <f t="shared" si="304"/>
        <v xml:space="preserve"> </v>
      </c>
      <c r="C7095" s="477"/>
      <c r="D7095" s="526"/>
      <c r="E7095" s="529"/>
      <c r="F7095" s="529"/>
      <c r="G7095" s="530"/>
      <c r="H7095" s="530"/>
      <c r="I7095" s="532"/>
      <c r="J7095" s="531" t="e">
        <f>VLOOKUP(K7095,'[11]CONSOLIDADO PLAN DESARROLLO'!$DK$9:$DM7391,3,0)</f>
        <v>#N/A</v>
      </c>
      <c r="K7095" s="532"/>
      <c r="L7095" s="531" t="str">
        <f>IF(K7095=0,"0-0",(VLOOKUP(K7095,'[11]CONSOLIDADO PLAN DESARROLLO'!$DK$9:$DM$305,2,0)))</f>
        <v>0-0</v>
      </c>
      <c r="M7095" s="532" t="str">
        <f t="shared" si="305"/>
        <v>0-0</v>
      </c>
      <c r="N7095" s="526"/>
      <c r="O7095" s="535"/>
      <c r="AC7095" s="274"/>
    </row>
    <row r="7096" spans="1:29" x14ac:dyDescent="0.2">
      <c r="A7096" s="528"/>
      <c r="B7096" s="477" t="str">
        <f t="shared" si="304"/>
        <v xml:space="preserve"> </v>
      </c>
      <c r="C7096" s="477"/>
      <c r="D7096" s="526"/>
      <c r="E7096" s="529"/>
      <c r="F7096" s="529"/>
      <c r="G7096" s="530"/>
      <c r="H7096" s="530"/>
      <c r="I7096" s="532"/>
      <c r="J7096" s="531" t="e">
        <f>VLOOKUP(K7096,'[11]CONSOLIDADO PLAN DESARROLLO'!$DK$9:$DM7392,3,0)</f>
        <v>#N/A</v>
      </c>
      <c r="K7096" s="532"/>
      <c r="L7096" s="531" t="str">
        <f>IF(K7096=0,"0-0",(VLOOKUP(K7096,'[11]CONSOLIDADO PLAN DESARROLLO'!$DK$9:$DM$305,2,0)))</f>
        <v>0-0</v>
      </c>
      <c r="M7096" s="532" t="str">
        <f t="shared" si="305"/>
        <v>0-0</v>
      </c>
      <c r="N7096" s="526"/>
      <c r="O7096" s="535"/>
      <c r="AC7096" s="274"/>
    </row>
    <row r="7097" spans="1:29" x14ac:dyDescent="0.2">
      <c r="A7097" s="528"/>
      <c r="B7097" s="477" t="str">
        <f t="shared" si="304"/>
        <v xml:space="preserve"> </v>
      </c>
      <c r="C7097" s="477"/>
      <c r="D7097" s="526"/>
      <c r="E7097" s="529"/>
      <c r="F7097" s="529"/>
      <c r="G7097" s="530"/>
      <c r="H7097" s="530"/>
      <c r="I7097" s="532"/>
      <c r="J7097" s="531" t="e">
        <f>VLOOKUP(K7097,'[11]CONSOLIDADO PLAN DESARROLLO'!$DK$9:$DM7393,3,0)</f>
        <v>#N/A</v>
      </c>
      <c r="K7097" s="532"/>
      <c r="L7097" s="531" t="str">
        <f>IF(K7097=0,"0-0",(VLOOKUP(K7097,'[11]CONSOLIDADO PLAN DESARROLLO'!$DK$9:$DM$305,2,0)))</f>
        <v>0-0</v>
      </c>
      <c r="M7097" s="532" t="str">
        <f t="shared" si="305"/>
        <v>0-0</v>
      </c>
      <c r="N7097" s="526"/>
      <c r="O7097" s="535"/>
      <c r="AC7097" s="274"/>
    </row>
    <row r="7098" spans="1:29" x14ac:dyDescent="0.2">
      <c r="A7098" s="528"/>
      <c r="B7098" s="477" t="str">
        <f t="shared" si="304"/>
        <v xml:space="preserve"> </v>
      </c>
      <c r="C7098" s="477"/>
      <c r="D7098" s="526"/>
      <c r="E7098" s="529"/>
      <c r="F7098" s="529"/>
      <c r="G7098" s="530"/>
      <c r="H7098" s="530"/>
      <c r="I7098" s="532"/>
      <c r="J7098" s="531" t="e">
        <f>VLOOKUP(K7098,'[11]CONSOLIDADO PLAN DESARROLLO'!$DK$9:$DM7394,3,0)</f>
        <v>#N/A</v>
      </c>
      <c r="K7098" s="532"/>
      <c r="L7098" s="531" t="str">
        <f>IF(K7098=0,"0-0",(VLOOKUP(K7098,'[11]CONSOLIDADO PLAN DESARROLLO'!$DK$9:$DM$305,2,0)))</f>
        <v>0-0</v>
      </c>
      <c r="M7098" s="532" t="str">
        <f t="shared" si="305"/>
        <v>0-0</v>
      </c>
      <c r="N7098" s="526"/>
      <c r="O7098" s="535"/>
      <c r="AC7098" s="274"/>
    </row>
    <row r="7099" spans="1:29" x14ac:dyDescent="0.2">
      <c r="A7099" s="528"/>
      <c r="B7099" s="477" t="str">
        <f t="shared" si="304"/>
        <v xml:space="preserve"> </v>
      </c>
      <c r="C7099" s="477"/>
      <c r="D7099" s="526"/>
      <c r="E7099" s="529"/>
      <c r="F7099" s="529"/>
      <c r="G7099" s="530"/>
      <c r="H7099" s="530"/>
      <c r="I7099" s="532"/>
      <c r="J7099" s="531" t="e">
        <f>VLOOKUP(K7099,'[11]CONSOLIDADO PLAN DESARROLLO'!$DK$9:$DM7395,3,0)</f>
        <v>#N/A</v>
      </c>
      <c r="K7099" s="532"/>
      <c r="L7099" s="531" t="str">
        <f>IF(K7099=0,"0-0",(VLOOKUP(K7099,'[11]CONSOLIDADO PLAN DESARROLLO'!$DK$9:$DM$305,2,0)))</f>
        <v>0-0</v>
      </c>
      <c r="M7099" s="532" t="str">
        <f t="shared" si="305"/>
        <v>0-0</v>
      </c>
      <c r="N7099" s="526"/>
      <c r="O7099" s="535"/>
      <c r="AC7099" s="274"/>
    </row>
    <row r="7100" spans="1:29" x14ac:dyDescent="0.2">
      <c r="A7100" s="528"/>
      <c r="B7100" s="477" t="str">
        <f t="shared" si="304"/>
        <v xml:space="preserve"> </v>
      </c>
      <c r="C7100" s="477"/>
      <c r="D7100" s="526"/>
      <c r="E7100" s="529"/>
      <c r="F7100" s="529"/>
      <c r="G7100" s="530"/>
      <c r="H7100" s="530"/>
      <c r="I7100" s="532"/>
      <c r="J7100" s="531" t="e">
        <f>VLOOKUP(K7100,'[11]CONSOLIDADO PLAN DESARROLLO'!$DK$9:$DM7396,3,0)</f>
        <v>#N/A</v>
      </c>
      <c r="K7100" s="532"/>
      <c r="L7100" s="531" t="str">
        <f>IF(K7100=0,"0-0",(VLOOKUP(K7100,'[11]CONSOLIDADO PLAN DESARROLLO'!$DK$9:$DM$305,2,0)))</f>
        <v>0-0</v>
      </c>
      <c r="M7100" s="532" t="str">
        <f t="shared" si="305"/>
        <v>0-0</v>
      </c>
      <c r="N7100" s="526"/>
      <c r="O7100" s="535"/>
      <c r="AC7100" s="274"/>
    </row>
    <row r="7101" spans="1:29" x14ac:dyDescent="0.2">
      <c r="A7101" s="528"/>
      <c r="B7101" s="477" t="str">
        <f t="shared" si="304"/>
        <v xml:space="preserve"> </v>
      </c>
      <c r="C7101" s="477"/>
      <c r="D7101" s="526"/>
      <c r="E7101" s="529"/>
      <c r="F7101" s="529"/>
      <c r="G7101" s="530"/>
      <c r="H7101" s="530"/>
      <c r="I7101" s="532"/>
      <c r="J7101" s="531" t="e">
        <f>VLOOKUP(K7101,'[11]CONSOLIDADO PLAN DESARROLLO'!$DK$9:$DM7397,3,0)</f>
        <v>#N/A</v>
      </c>
      <c r="K7101" s="532"/>
      <c r="L7101" s="531" t="str">
        <f>IF(K7101=0,"0-0",(VLOOKUP(K7101,'[11]CONSOLIDADO PLAN DESARROLLO'!$DK$9:$DM$305,2,0)))</f>
        <v>0-0</v>
      </c>
      <c r="M7101" s="532" t="str">
        <f t="shared" si="305"/>
        <v>0-0</v>
      </c>
      <c r="N7101" s="526"/>
      <c r="O7101" s="535"/>
      <c r="AC7101" s="274"/>
    </row>
    <row r="7102" spans="1:29" x14ac:dyDescent="0.2">
      <c r="A7102" s="528"/>
      <c r="B7102" s="477" t="str">
        <f t="shared" si="304"/>
        <v xml:space="preserve"> </v>
      </c>
      <c r="C7102" s="477"/>
      <c r="D7102" s="526"/>
      <c r="E7102" s="529"/>
      <c r="F7102" s="529"/>
      <c r="G7102" s="530"/>
      <c r="H7102" s="530"/>
      <c r="I7102" s="532"/>
      <c r="J7102" s="531" t="e">
        <f>VLOOKUP(K7102,'[11]CONSOLIDADO PLAN DESARROLLO'!$DK$9:$DM7398,3,0)</f>
        <v>#N/A</v>
      </c>
      <c r="K7102" s="532"/>
      <c r="L7102" s="531" t="str">
        <f>IF(K7102=0,"0-0",(VLOOKUP(K7102,'[11]CONSOLIDADO PLAN DESARROLLO'!$DK$9:$DM$305,2,0)))</f>
        <v>0-0</v>
      </c>
      <c r="M7102" s="532" t="str">
        <f t="shared" si="305"/>
        <v>0-0</v>
      </c>
      <c r="N7102" s="526"/>
      <c r="O7102" s="535"/>
      <c r="AC7102" s="274"/>
    </row>
    <row r="7103" spans="1:29" x14ac:dyDescent="0.2">
      <c r="A7103" s="528"/>
      <c r="B7103" s="477" t="str">
        <f t="shared" si="304"/>
        <v xml:space="preserve"> </v>
      </c>
      <c r="C7103" s="477"/>
      <c r="D7103" s="526"/>
      <c r="E7103" s="529"/>
      <c r="F7103" s="529"/>
      <c r="G7103" s="530"/>
      <c r="H7103" s="530"/>
      <c r="I7103" s="532"/>
      <c r="J7103" s="531" t="e">
        <f>VLOOKUP(K7103,'[11]CONSOLIDADO PLAN DESARROLLO'!$DK$9:$DM7399,3,0)</f>
        <v>#N/A</v>
      </c>
      <c r="K7103" s="532"/>
      <c r="L7103" s="531" t="str">
        <f>IF(K7103=0,"0-0",(VLOOKUP(K7103,'[11]CONSOLIDADO PLAN DESARROLLO'!$DK$9:$DM$305,2,0)))</f>
        <v>0-0</v>
      </c>
      <c r="M7103" s="532" t="str">
        <f t="shared" si="305"/>
        <v>0-0</v>
      </c>
      <c r="N7103" s="526"/>
      <c r="O7103" s="535"/>
      <c r="AC7103" s="274"/>
    </row>
    <row r="7104" spans="1:29" x14ac:dyDescent="0.2">
      <c r="A7104" s="528"/>
      <c r="B7104" s="477" t="str">
        <f t="shared" si="304"/>
        <v xml:space="preserve"> </v>
      </c>
      <c r="C7104" s="477"/>
      <c r="D7104" s="526"/>
      <c r="E7104" s="529"/>
      <c r="F7104" s="529"/>
      <c r="G7104" s="530"/>
      <c r="H7104" s="530"/>
      <c r="I7104" s="532"/>
      <c r="J7104" s="531" t="e">
        <f>VLOOKUP(K7104,'[11]CONSOLIDADO PLAN DESARROLLO'!$DK$9:$DM7400,3,0)</f>
        <v>#N/A</v>
      </c>
      <c r="K7104" s="532"/>
      <c r="L7104" s="531" t="str">
        <f>IF(K7104=0,"0-0",(VLOOKUP(K7104,'[11]CONSOLIDADO PLAN DESARROLLO'!$DK$9:$DM$305,2,0)))</f>
        <v>0-0</v>
      </c>
      <c r="M7104" s="532" t="str">
        <f t="shared" si="305"/>
        <v>0-0</v>
      </c>
      <c r="N7104" s="526"/>
      <c r="O7104" s="535"/>
      <c r="AC7104" s="274"/>
    </row>
    <row r="7105" spans="1:29" x14ac:dyDescent="0.2">
      <c r="A7105" s="528"/>
      <c r="B7105" s="477" t="str">
        <f t="shared" si="304"/>
        <v xml:space="preserve"> </v>
      </c>
      <c r="C7105" s="477"/>
      <c r="D7105" s="526"/>
      <c r="E7105" s="529"/>
      <c r="F7105" s="529"/>
      <c r="G7105" s="530"/>
      <c r="H7105" s="530"/>
      <c r="I7105" s="532"/>
      <c r="J7105" s="531" t="e">
        <f>VLOOKUP(K7105,'[11]CONSOLIDADO PLAN DESARROLLO'!$DK$9:$DM7401,3,0)</f>
        <v>#N/A</v>
      </c>
      <c r="K7105" s="532"/>
      <c r="L7105" s="531" t="str">
        <f>IF(K7105=0,"0-0",(VLOOKUP(K7105,'[11]CONSOLIDADO PLAN DESARROLLO'!$DK$9:$DM$305,2,0)))</f>
        <v>0-0</v>
      </c>
      <c r="M7105" s="532" t="str">
        <f t="shared" si="305"/>
        <v>0-0</v>
      </c>
      <c r="N7105" s="526"/>
      <c r="O7105" s="535"/>
      <c r="AC7105" s="274"/>
    </row>
    <row r="7106" spans="1:29" x14ac:dyDescent="0.2">
      <c r="A7106" s="528"/>
      <c r="B7106" s="477" t="str">
        <f t="shared" si="304"/>
        <v xml:space="preserve"> </v>
      </c>
      <c r="C7106" s="477"/>
      <c r="D7106" s="526"/>
      <c r="E7106" s="529"/>
      <c r="F7106" s="529"/>
      <c r="G7106" s="530"/>
      <c r="H7106" s="530"/>
      <c r="I7106" s="532"/>
      <c r="J7106" s="531" t="e">
        <f>VLOOKUP(K7106,'[11]CONSOLIDADO PLAN DESARROLLO'!$DK$9:$DM7402,3,0)</f>
        <v>#N/A</v>
      </c>
      <c r="K7106" s="532"/>
      <c r="L7106" s="531" t="str">
        <f>IF(K7106=0,"0-0",(VLOOKUP(K7106,'[11]CONSOLIDADO PLAN DESARROLLO'!$DK$9:$DM$305,2,0)))</f>
        <v>0-0</v>
      </c>
      <c r="M7106" s="532" t="str">
        <f t="shared" si="305"/>
        <v>0-0</v>
      </c>
      <c r="N7106" s="526"/>
      <c r="O7106" s="535"/>
      <c r="AC7106" s="274"/>
    </row>
    <row r="7107" spans="1:29" x14ac:dyDescent="0.2">
      <c r="A7107" s="528"/>
      <c r="B7107" s="477" t="str">
        <f t="shared" ref="B7107:B7170" si="306">+CONCATENATE(C7107," ",(LEFT(I7107,(3))))</f>
        <v xml:space="preserve"> </v>
      </c>
      <c r="C7107" s="477"/>
      <c r="D7107" s="526"/>
      <c r="E7107" s="529"/>
      <c r="F7107" s="529"/>
      <c r="G7107" s="530"/>
      <c r="H7107" s="530"/>
      <c r="I7107" s="532"/>
      <c r="J7107" s="531" t="e">
        <f>VLOOKUP(K7107,'[11]CONSOLIDADO PLAN DESARROLLO'!$DK$9:$DM7403,3,0)</f>
        <v>#N/A</v>
      </c>
      <c r="K7107" s="532"/>
      <c r="L7107" s="531" t="str">
        <f>IF(K7107=0,"0-0",(VLOOKUP(K7107,'[11]CONSOLIDADO PLAN DESARROLLO'!$DK$9:$DM$305,2,0)))</f>
        <v>0-0</v>
      </c>
      <c r="M7107" s="532" t="str">
        <f t="shared" ref="M7107:M7170" si="307">IF(I7107=0,"0-0",(VLOOKUP(I7107,$Q$2:$V$191,$P$1,0)))</f>
        <v>0-0</v>
      </c>
      <c r="N7107" s="526"/>
      <c r="O7107" s="535"/>
      <c r="AC7107" s="274"/>
    </row>
    <row r="7108" spans="1:29" x14ac:dyDescent="0.2">
      <c r="A7108" s="528"/>
      <c r="B7108" s="477" t="str">
        <f t="shared" si="306"/>
        <v xml:space="preserve"> </v>
      </c>
      <c r="C7108" s="477"/>
      <c r="D7108" s="526"/>
      <c r="E7108" s="529"/>
      <c r="F7108" s="529"/>
      <c r="G7108" s="530"/>
      <c r="H7108" s="530"/>
      <c r="I7108" s="532"/>
      <c r="J7108" s="531" t="e">
        <f>VLOOKUP(K7108,'[11]CONSOLIDADO PLAN DESARROLLO'!$DK$9:$DM7404,3,0)</f>
        <v>#N/A</v>
      </c>
      <c r="K7108" s="532"/>
      <c r="L7108" s="531" t="str">
        <f>IF(K7108=0,"0-0",(VLOOKUP(K7108,'[11]CONSOLIDADO PLAN DESARROLLO'!$DK$9:$DM$305,2,0)))</f>
        <v>0-0</v>
      </c>
      <c r="M7108" s="532" t="str">
        <f t="shared" si="307"/>
        <v>0-0</v>
      </c>
      <c r="N7108" s="526"/>
      <c r="O7108" s="535"/>
      <c r="AC7108" s="274"/>
    </row>
    <row r="7109" spans="1:29" x14ac:dyDescent="0.2">
      <c r="A7109" s="528"/>
      <c r="B7109" s="477" t="str">
        <f t="shared" si="306"/>
        <v xml:space="preserve"> </v>
      </c>
      <c r="C7109" s="477"/>
      <c r="D7109" s="526"/>
      <c r="E7109" s="529"/>
      <c r="F7109" s="529"/>
      <c r="G7109" s="530"/>
      <c r="H7109" s="530"/>
      <c r="I7109" s="532"/>
      <c r="J7109" s="531" t="e">
        <f>VLOOKUP(K7109,'[11]CONSOLIDADO PLAN DESARROLLO'!$DK$9:$DM7405,3,0)</f>
        <v>#N/A</v>
      </c>
      <c r="K7109" s="532"/>
      <c r="L7109" s="531" t="str">
        <f>IF(K7109=0,"0-0",(VLOOKUP(K7109,'[11]CONSOLIDADO PLAN DESARROLLO'!$DK$9:$DM$305,2,0)))</f>
        <v>0-0</v>
      </c>
      <c r="M7109" s="532" t="str">
        <f t="shared" si="307"/>
        <v>0-0</v>
      </c>
      <c r="N7109" s="526"/>
      <c r="O7109" s="535"/>
      <c r="AC7109" s="274"/>
    </row>
    <row r="7110" spans="1:29" x14ac:dyDescent="0.2">
      <c r="A7110" s="528"/>
      <c r="B7110" s="477" t="str">
        <f t="shared" si="306"/>
        <v xml:space="preserve"> </v>
      </c>
      <c r="C7110" s="477"/>
      <c r="D7110" s="526"/>
      <c r="E7110" s="529"/>
      <c r="F7110" s="529"/>
      <c r="G7110" s="530"/>
      <c r="H7110" s="530"/>
      <c r="I7110" s="532"/>
      <c r="J7110" s="531" t="e">
        <f>VLOOKUP(K7110,'[11]CONSOLIDADO PLAN DESARROLLO'!$DK$9:$DM7406,3,0)</f>
        <v>#N/A</v>
      </c>
      <c r="K7110" s="532"/>
      <c r="L7110" s="531" t="str">
        <f>IF(K7110=0,"0-0",(VLOOKUP(K7110,'[11]CONSOLIDADO PLAN DESARROLLO'!$DK$9:$DM$305,2,0)))</f>
        <v>0-0</v>
      </c>
      <c r="M7110" s="532" t="str">
        <f t="shared" si="307"/>
        <v>0-0</v>
      </c>
      <c r="N7110" s="526"/>
      <c r="O7110" s="535"/>
      <c r="AC7110" s="274"/>
    </row>
    <row r="7111" spans="1:29" x14ac:dyDescent="0.2">
      <c r="A7111" s="528"/>
      <c r="B7111" s="477" t="str">
        <f t="shared" si="306"/>
        <v xml:space="preserve"> </v>
      </c>
      <c r="C7111" s="477"/>
      <c r="D7111" s="526"/>
      <c r="E7111" s="529"/>
      <c r="F7111" s="529"/>
      <c r="G7111" s="530"/>
      <c r="H7111" s="530"/>
      <c r="I7111" s="532"/>
      <c r="J7111" s="531" t="e">
        <f>VLOOKUP(K7111,'[11]CONSOLIDADO PLAN DESARROLLO'!$DK$9:$DM7407,3,0)</f>
        <v>#N/A</v>
      </c>
      <c r="K7111" s="532"/>
      <c r="L7111" s="531" t="str">
        <f>IF(K7111=0,"0-0",(VLOOKUP(K7111,'[11]CONSOLIDADO PLAN DESARROLLO'!$DK$9:$DM$305,2,0)))</f>
        <v>0-0</v>
      </c>
      <c r="M7111" s="532" t="str">
        <f t="shared" si="307"/>
        <v>0-0</v>
      </c>
      <c r="N7111" s="526"/>
      <c r="O7111" s="535"/>
      <c r="AC7111" s="274"/>
    </row>
    <row r="7112" spans="1:29" x14ac:dyDescent="0.2">
      <c r="A7112" s="528"/>
      <c r="B7112" s="477" t="str">
        <f t="shared" si="306"/>
        <v xml:space="preserve"> </v>
      </c>
      <c r="C7112" s="477"/>
      <c r="D7112" s="526"/>
      <c r="E7112" s="529"/>
      <c r="F7112" s="529"/>
      <c r="G7112" s="530"/>
      <c r="H7112" s="530"/>
      <c r="I7112" s="532"/>
      <c r="J7112" s="531" t="e">
        <f>VLOOKUP(K7112,'[11]CONSOLIDADO PLAN DESARROLLO'!$DK$9:$DM7408,3,0)</f>
        <v>#N/A</v>
      </c>
      <c r="K7112" s="532"/>
      <c r="L7112" s="531" t="str">
        <f>IF(K7112=0,"0-0",(VLOOKUP(K7112,'[11]CONSOLIDADO PLAN DESARROLLO'!$DK$9:$DM$305,2,0)))</f>
        <v>0-0</v>
      </c>
      <c r="M7112" s="532" t="str">
        <f t="shared" si="307"/>
        <v>0-0</v>
      </c>
      <c r="N7112" s="526"/>
      <c r="O7112" s="535"/>
      <c r="AC7112" s="274"/>
    </row>
    <row r="7113" spans="1:29" x14ac:dyDescent="0.2">
      <c r="A7113" s="528"/>
      <c r="B7113" s="477" t="str">
        <f t="shared" si="306"/>
        <v xml:space="preserve"> </v>
      </c>
      <c r="C7113" s="477"/>
      <c r="D7113" s="526"/>
      <c r="E7113" s="529"/>
      <c r="F7113" s="529"/>
      <c r="G7113" s="530"/>
      <c r="H7113" s="530"/>
      <c r="I7113" s="532"/>
      <c r="J7113" s="531" t="e">
        <f>VLOOKUP(K7113,'[11]CONSOLIDADO PLAN DESARROLLO'!$DK$9:$DM7409,3,0)</f>
        <v>#N/A</v>
      </c>
      <c r="K7113" s="532"/>
      <c r="L7113" s="531" t="str">
        <f>IF(K7113=0,"0-0",(VLOOKUP(K7113,'[11]CONSOLIDADO PLAN DESARROLLO'!$DK$9:$DM$305,2,0)))</f>
        <v>0-0</v>
      </c>
      <c r="M7113" s="532" t="str">
        <f t="shared" si="307"/>
        <v>0-0</v>
      </c>
      <c r="N7113" s="526"/>
      <c r="O7113" s="535"/>
      <c r="AC7113" s="274"/>
    </row>
    <row r="7114" spans="1:29" x14ac:dyDescent="0.2">
      <c r="A7114" s="528"/>
      <c r="B7114" s="477" t="str">
        <f t="shared" si="306"/>
        <v xml:space="preserve"> </v>
      </c>
      <c r="C7114" s="477"/>
      <c r="D7114" s="526"/>
      <c r="E7114" s="529"/>
      <c r="F7114" s="529"/>
      <c r="G7114" s="530"/>
      <c r="H7114" s="530"/>
      <c r="I7114" s="532"/>
      <c r="J7114" s="531" t="e">
        <f>VLOOKUP(K7114,'[11]CONSOLIDADO PLAN DESARROLLO'!$DK$9:$DM7410,3,0)</f>
        <v>#N/A</v>
      </c>
      <c r="K7114" s="532"/>
      <c r="L7114" s="531" t="str">
        <f>IF(K7114=0,"0-0",(VLOOKUP(K7114,'[11]CONSOLIDADO PLAN DESARROLLO'!$DK$9:$DM$305,2,0)))</f>
        <v>0-0</v>
      </c>
      <c r="M7114" s="532" t="str">
        <f t="shared" si="307"/>
        <v>0-0</v>
      </c>
      <c r="N7114" s="526"/>
      <c r="O7114" s="535"/>
      <c r="AC7114" s="274"/>
    </row>
    <row r="7115" spans="1:29" x14ac:dyDescent="0.2">
      <c r="A7115" s="528"/>
      <c r="B7115" s="477" t="str">
        <f t="shared" si="306"/>
        <v xml:space="preserve"> </v>
      </c>
      <c r="C7115" s="477"/>
      <c r="D7115" s="526"/>
      <c r="E7115" s="529"/>
      <c r="F7115" s="529"/>
      <c r="G7115" s="530"/>
      <c r="H7115" s="530"/>
      <c r="I7115" s="532"/>
      <c r="J7115" s="531" t="e">
        <f>VLOOKUP(K7115,'[11]CONSOLIDADO PLAN DESARROLLO'!$DK$9:$DM7411,3,0)</f>
        <v>#N/A</v>
      </c>
      <c r="K7115" s="532"/>
      <c r="L7115" s="531" t="str">
        <f>IF(K7115=0,"0-0",(VLOOKUP(K7115,'[11]CONSOLIDADO PLAN DESARROLLO'!$DK$9:$DM$305,2,0)))</f>
        <v>0-0</v>
      </c>
      <c r="M7115" s="532" t="str">
        <f t="shared" si="307"/>
        <v>0-0</v>
      </c>
      <c r="N7115" s="526"/>
      <c r="O7115" s="535"/>
      <c r="AC7115" s="274"/>
    </row>
    <row r="7116" spans="1:29" x14ac:dyDescent="0.2">
      <c r="A7116" s="528"/>
      <c r="B7116" s="477" t="str">
        <f t="shared" si="306"/>
        <v xml:space="preserve"> </v>
      </c>
      <c r="C7116" s="477"/>
      <c r="D7116" s="526"/>
      <c r="E7116" s="529"/>
      <c r="F7116" s="529"/>
      <c r="G7116" s="530"/>
      <c r="H7116" s="530"/>
      <c r="I7116" s="532"/>
      <c r="J7116" s="531" t="e">
        <f>VLOOKUP(K7116,'[11]CONSOLIDADO PLAN DESARROLLO'!$DK$9:$DM7412,3,0)</f>
        <v>#N/A</v>
      </c>
      <c r="K7116" s="532"/>
      <c r="L7116" s="531" t="str">
        <f>IF(K7116=0,"0-0",(VLOOKUP(K7116,'[11]CONSOLIDADO PLAN DESARROLLO'!$DK$9:$DM$305,2,0)))</f>
        <v>0-0</v>
      </c>
      <c r="M7116" s="532" t="str">
        <f t="shared" si="307"/>
        <v>0-0</v>
      </c>
      <c r="N7116" s="526"/>
      <c r="O7116" s="535"/>
      <c r="AC7116" s="274"/>
    </row>
    <row r="7117" spans="1:29" x14ac:dyDescent="0.2">
      <c r="A7117" s="528"/>
      <c r="B7117" s="477" t="str">
        <f t="shared" si="306"/>
        <v xml:space="preserve"> </v>
      </c>
      <c r="C7117" s="477"/>
      <c r="D7117" s="526"/>
      <c r="E7117" s="529"/>
      <c r="F7117" s="529"/>
      <c r="G7117" s="530"/>
      <c r="H7117" s="530"/>
      <c r="I7117" s="532"/>
      <c r="J7117" s="531" t="e">
        <f>VLOOKUP(K7117,'[11]CONSOLIDADO PLAN DESARROLLO'!$DK$9:$DM7413,3,0)</f>
        <v>#N/A</v>
      </c>
      <c r="K7117" s="532"/>
      <c r="L7117" s="531" t="str">
        <f>IF(K7117=0,"0-0",(VLOOKUP(K7117,'[11]CONSOLIDADO PLAN DESARROLLO'!$DK$9:$DM$305,2,0)))</f>
        <v>0-0</v>
      </c>
      <c r="M7117" s="532" t="str">
        <f t="shared" si="307"/>
        <v>0-0</v>
      </c>
      <c r="N7117" s="526"/>
      <c r="O7117" s="535"/>
      <c r="AC7117" s="274"/>
    </row>
    <row r="7118" spans="1:29" x14ac:dyDescent="0.2">
      <c r="A7118" s="528"/>
      <c r="B7118" s="477" t="str">
        <f t="shared" si="306"/>
        <v xml:space="preserve"> </v>
      </c>
      <c r="C7118" s="477"/>
      <c r="D7118" s="526"/>
      <c r="E7118" s="529"/>
      <c r="F7118" s="529"/>
      <c r="G7118" s="530"/>
      <c r="H7118" s="530"/>
      <c r="I7118" s="532"/>
      <c r="J7118" s="531" t="e">
        <f>VLOOKUP(K7118,'[11]CONSOLIDADO PLAN DESARROLLO'!$DK$9:$DM7414,3,0)</f>
        <v>#N/A</v>
      </c>
      <c r="K7118" s="532"/>
      <c r="L7118" s="531" t="str">
        <f>IF(K7118=0,"0-0",(VLOOKUP(K7118,'[11]CONSOLIDADO PLAN DESARROLLO'!$DK$9:$DM$305,2,0)))</f>
        <v>0-0</v>
      </c>
      <c r="M7118" s="532" t="str">
        <f t="shared" si="307"/>
        <v>0-0</v>
      </c>
      <c r="N7118" s="526"/>
      <c r="O7118" s="535"/>
      <c r="AC7118" s="274"/>
    </row>
    <row r="7119" spans="1:29" x14ac:dyDescent="0.2">
      <c r="A7119" s="528"/>
      <c r="B7119" s="477" t="str">
        <f t="shared" si="306"/>
        <v xml:space="preserve"> </v>
      </c>
      <c r="C7119" s="477"/>
      <c r="D7119" s="526"/>
      <c r="E7119" s="529"/>
      <c r="F7119" s="529"/>
      <c r="G7119" s="530"/>
      <c r="H7119" s="530"/>
      <c r="I7119" s="532"/>
      <c r="J7119" s="531" t="e">
        <f>VLOOKUP(K7119,'[11]CONSOLIDADO PLAN DESARROLLO'!$DK$9:$DM7415,3,0)</f>
        <v>#N/A</v>
      </c>
      <c r="K7119" s="532"/>
      <c r="L7119" s="531" t="str">
        <f>IF(K7119=0,"0-0",(VLOOKUP(K7119,'[11]CONSOLIDADO PLAN DESARROLLO'!$DK$9:$DM$305,2,0)))</f>
        <v>0-0</v>
      </c>
      <c r="M7119" s="532" t="str">
        <f t="shared" si="307"/>
        <v>0-0</v>
      </c>
      <c r="N7119" s="526"/>
      <c r="O7119" s="535"/>
      <c r="AC7119" s="274"/>
    </row>
    <row r="7120" spans="1:29" x14ac:dyDescent="0.2">
      <c r="A7120" s="528"/>
      <c r="B7120" s="477" t="str">
        <f t="shared" si="306"/>
        <v xml:space="preserve"> </v>
      </c>
      <c r="C7120" s="477"/>
      <c r="D7120" s="526"/>
      <c r="E7120" s="529"/>
      <c r="F7120" s="529"/>
      <c r="G7120" s="530"/>
      <c r="H7120" s="530"/>
      <c r="I7120" s="532"/>
      <c r="J7120" s="531" t="e">
        <f>VLOOKUP(K7120,'[11]CONSOLIDADO PLAN DESARROLLO'!$DK$9:$DM7416,3,0)</f>
        <v>#N/A</v>
      </c>
      <c r="K7120" s="532"/>
      <c r="L7120" s="531" t="str">
        <f>IF(K7120=0,"0-0",(VLOOKUP(K7120,'[11]CONSOLIDADO PLAN DESARROLLO'!$DK$9:$DM$305,2,0)))</f>
        <v>0-0</v>
      </c>
      <c r="M7120" s="532" t="str">
        <f t="shared" si="307"/>
        <v>0-0</v>
      </c>
      <c r="N7120" s="526"/>
      <c r="O7120" s="535"/>
      <c r="AC7120" s="274"/>
    </row>
    <row r="7121" spans="1:29" x14ac:dyDescent="0.2">
      <c r="A7121" s="528"/>
      <c r="B7121" s="477" t="str">
        <f t="shared" si="306"/>
        <v xml:space="preserve"> </v>
      </c>
      <c r="C7121" s="477"/>
      <c r="D7121" s="526"/>
      <c r="E7121" s="529"/>
      <c r="F7121" s="529"/>
      <c r="G7121" s="530"/>
      <c r="H7121" s="530"/>
      <c r="I7121" s="532"/>
      <c r="J7121" s="531" t="e">
        <f>VLOOKUP(K7121,'[11]CONSOLIDADO PLAN DESARROLLO'!$DK$9:$DM7417,3,0)</f>
        <v>#N/A</v>
      </c>
      <c r="K7121" s="532"/>
      <c r="L7121" s="531" t="str">
        <f>IF(K7121=0,"0-0",(VLOOKUP(K7121,'[11]CONSOLIDADO PLAN DESARROLLO'!$DK$9:$DM$305,2,0)))</f>
        <v>0-0</v>
      </c>
      <c r="M7121" s="532" t="str">
        <f t="shared" si="307"/>
        <v>0-0</v>
      </c>
      <c r="N7121" s="526"/>
      <c r="O7121" s="535"/>
      <c r="AC7121" s="274"/>
    </row>
    <row r="7122" spans="1:29" x14ac:dyDescent="0.2">
      <c r="A7122" s="528"/>
      <c r="B7122" s="477" t="str">
        <f t="shared" si="306"/>
        <v xml:space="preserve"> </v>
      </c>
      <c r="C7122" s="477"/>
      <c r="D7122" s="526"/>
      <c r="E7122" s="529"/>
      <c r="F7122" s="529"/>
      <c r="G7122" s="530"/>
      <c r="H7122" s="530"/>
      <c r="I7122" s="532"/>
      <c r="J7122" s="531" t="e">
        <f>VLOOKUP(K7122,'[11]CONSOLIDADO PLAN DESARROLLO'!$DK$9:$DM7418,3,0)</f>
        <v>#N/A</v>
      </c>
      <c r="K7122" s="532"/>
      <c r="L7122" s="531" t="str">
        <f>IF(K7122=0,"0-0",(VLOOKUP(K7122,'[11]CONSOLIDADO PLAN DESARROLLO'!$DK$9:$DM$305,2,0)))</f>
        <v>0-0</v>
      </c>
      <c r="M7122" s="532" t="str">
        <f t="shared" si="307"/>
        <v>0-0</v>
      </c>
      <c r="N7122" s="526"/>
      <c r="O7122" s="535"/>
      <c r="AC7122" s="274"/>
    </row>
    <row r="7123" spans="1:29" x14ac:dyDescent="0.2">
      <c r="A7123" s="528"/>
      <c r="B7123" s="477" t="str">
        <f t="shared" si="306"/>
        <v xml:space="preserve"> </v>
      </c>
      <c r="C7123" s="477"/>
      <c r="D7123" s="526"/>
      <c r="E7123" s="529"/>
      <c r="F7123" s="529"/>
      <c r="G7123" s="530"/>
      <c r="H7123" s="530"/>
      <c r="I7123" s="532"/>
      <c r="J7123" s="531" t="e">
        <f>VLOOKUP(K7123,'[11]CONSOLIDADO PLAN DESARROLLO'!$DK$9:$DM7419,3,0)</f>
        <v>#N/A</v>
      </c>
      <c r="K7123" s="532"/>
      <c r="L7123" s="531" t="str">
        <f>IF(K7123=0,"0-0",(VLOOKUP(K7123,'[11]CONSOLIDADO PLAN DESARROLLO'!$DK$9:$DM$305,2,0)))</f>
        <v>0-0</v>
      </c>
      <c r="M7123" s="532" t="str">
        <f t="shared" si="307"/>
        <v>0-0</v>
      </c>
      <c r="N7123" s="526"/>
      <c r="O7123" s="535"/>
      <c r="AC7123" s="274"/>
    </row>
    <row r="7124" spans="1:29" x14ac:dyDescent="0.2">
      <c r="A7124" s="528"/>
      <c r="B7124" s="477" t="str">
        <f t="shared" si="306"/>
        <v xml:space="preserve"> </v>
      </c>
      <c r="C7124" s="477"/>
      <c r="D7124" s="526"/>
      <c r="E7124" s="529"/>
      <c r="F7124" s="529"/>
      <c r="G7124" s="530"/>
      <c r="H7124" s="530"/>
      <c r="I7124" s="532"/>
      <c r="J7124" s="531" t="e">
        <f>VLOOKUP(K7124,'[11]CONSOLIDADO PLAN DESARROLLO'!$DK$9:$DM7420,3,0)</f>
        <v>#N/A</v>
      </c>
      <c r="K7124" s="532"/>
      <c r="L7124" s="531" t="str">
        <f>IF(K7124=0,"0-0",(VLOOKUP(K7124,'[11]CONSOLIDADO PLAN DESARROLLO'!$DK$9:$DM$305,2,0)))</f>
        <v>0-0</v>
      </c>
      <c r="M7124" s="532" t="str">
        <f t="shared" si="307"/>
        <v>0-0</v>
      </c>
      <c r="N7124" s="526"/>
      <c r="O7124" s="535"/>
      <c r="AC7124" s="274"/>
    </row>
    <row r="7125" spans="1:29" x14ac:dyDescent="0.2">
      <c r="A7125" s="528"/>
      <c r="B7125" s="477" t="str">
        <f t="shared" si="306"/>
        <v xml:space="preserve"> </v>
      </c>
      <c r="C7125" s="477"/>
      <c r="D7125" s="526"/>
      <c r="E7125" s="529"/>
      <c r="F7125" s="529"/>
      <c r="G7125" s="530"/>
      <c r="H7125" s="530"/>
      <c r="I7125" s="532"/>
      <c r="J7125" s="531" t="e">
        <f>VLOOKUP(K7125,'[11]CONSOLIDADO PLAN DESARROLLO'!$DK$9:$DM7421,3,0)</f>
        <v>#N/A</v>
      </c>
      <c r="K7125" s="532"/>
      <c r="L7125" s="531" t="str">
        <f>IF(K7125=0,"0-0",(VLOOKUP(K7125,'[11]CONSOLIDADO PLAN DESARROLLO'!$DK$9:$DM$305,2,0)))</f>
        <v>0-0</v>
      </c>
      <c r="M7125" s="532" t="str">
        <f t="shared" si="307"/>
        <v>0-0</v>
      </c>
      <c r="N7125" s="526"/>
      <c r="O7125" s="535"/>
      <c r="AC7125" s="274"/>
    </row>
    <row r="7126" spans="1:29" x14ac:dyDescent="0.2">
      <c r="A7126" s="528"/>
      <c r="B7126" s="477" t="str">
        <f t="shared" si="306"/>
        <v xml:space="preserve"> </v>
      </c>
      <c r="C7126" s="477"/>
      <c r="D7126" s="526"/>
      <c r="E7126" s="529"/>
      <c r="F7126" s="529"/>
      <c r="G7126" s="530"/>
      <c r="H7126" s="530"/>
      <c r="I7126" s="532"/>
      <c r="J7126" s="531" t="e">
        <f>VLOOKUP(K7126,'[11]CONSOLIDADO PLAN DESARROLLO'!$DK$9:$DM7422,3,0)</f>
        <v>#N/A</v>
      </c>
      <c r="K7126" s="532"/>
      <c r="L7126" s="531" t="str">
        <f>IF(K7126=0,"0-0",(VLOOKUP(K7126,'[11]CONSOLIDADO PLAN DESARROLLO'!$DK$9:$DM$305,2,0)))</f>
        <v>0-0</v>
      </c>
      <c r="M7126" s="532" t="str">
        <f t="shared" si="307"/>
        <v>0-0</v>
      </c>
      <c r="N7126" s="526"/>
      <c r="O7126" s="535"/>
      <c r="AC7126" s="274"/>
    </row>
    <row r="7127" spans="1:29" x14ac:dyDescent="0.2">
      <c r="A7127" s="528"/>
      <c r="B7127" s="477" t="str">
        <f t="shared" si="306"/>
        <v xml:space="preserve"> </v>
      </c>
      <c r="C7127" s="477"/>
      <c r="D7127" s="526"/>
      <c r="E7127" s="529"/>
      <c r="F7127" s="529"/>
      <c r="G7127" s="530"/>
      <c r="H7127" s="530"/>
      <c r="I7127" s="532"/>
      <c r="J7127" s="531" t="e">
        <f>VLOOKUP(K7127,'[11]CONSOLIDADO PLAN DESARROLLO'!$DK$9:$DM7423,3,0)</f>
        <v>#N/A</v>
      </c>
      <c r="K7127" s="532"/>
      <c r="L7127" s="531" t="str">
        <f>IF(K7127=0,"0-0",(VLOOKUP(K7127,'[11]CONSOLIDADO PLAN DESARROLLO'!$DK$9:$DM$305,2,0)))</f>
        <v>0-0</v>
      </c>
      <c r="M7127" s="532" t="str">
        <f t="shared" si="307"/>
        <v>0-0</v>
      </c>
      <c r="N7127" s="526"/>
      <c r="O7127" s="535"/>
      <c r="AC7127" s="274"/>
    </row>
    <row r="7128" spans="1:29" x14ac:dyDescent="0.2">
      <c r="A7128" s="528"/>
      <c r="B7128" s="477" t="str">
        <f t="shared" si="306"/>
        <v xml:space="preserve"> </v>
      </c>
      <c r="C7128" s="477"/>
      <c r="D7128" s="526"/>
      <c r="E7128" s="529"/>
      <c r="F7128" s="529"/>
      <c r="G7128" s="530"/>
      <c r="H7128" s="530"/>
      <c r="I7128" s="532"/>
      <c r="J7128" s="531" t="e">
        <f>VLOOKUP(K7128,'[11]CONSOLIDADO PLAN DESARROLLO'!$DK$9:$DM7424,3,0)</f>
        <v>#N/A</v>
      </c>
      <c r="K7128" s="532"/>
      <c r="L7128" s="531" t="str">
        <f>IF(K7128=0,"0-0",(VLOOKUP(K7128,'[11]CONSOLIDADO PLAN DESARROLLO'!$DK$9:$DM$305,2,0)))</f>
        <v>0-0</v>
      </c>
      <c r="M7128" s="532" t="str">
        <f t="shared" si="307"/>
        <v>0-0</v>
      </c>
      <c r="N7128" s="526"/>
      <c r="O7128" s="535"/>
      <c r="AC7128" s="274"/>
    </row>
    <row r="7129" spans="1:29" x14ac:dyDescent="0.2">
      <c r="A7129" s="528"/>
      <c r="B7129" s="477" t="str">
        <f t="shared" si="306"/>
        <v xml:space="preserve"> </v>
      </c>
      <c r="C7129" s="477"/>
      <c r="D7129" s="526"/>
      <c r="E7129" s="529"/>
      <c r="F7129" s="529"/>
      <c r="G7129" s="530"/>
      <c r="H7129" s="530"/>
      <c r="I7129" s="532"/>
      <c r="J7129" s="531" t="e">
        <f>VLOOKUP(K7129,'[11]CONSOLIDADO PLAN DESARROLLO'!$DK$9:$DM7425,3,0)</f>
        <v>#N/A</v>
      </c>
      <c r="K7129" s="532"/>
      <c r="L7129" s="531" t="str">
        <f>IF(K7129=0,"0-0",(VLOOKUP(K7129,'[11]CONSOLIDADO PLAN DESARROLLO'!$DK$9:$DM$305,2,0)))</f>
        <v>0-0</v>
      </c>
      <c r="M7129" s="532" t="str">
        <f t="shared" si="307"/>
        <v>0-0</v>
      </c>
      <c r="N7129" s="526"/>
      <c r="O7129" s="535"/>
      <c r="AC7129" s="274"/>
    </row>
    <row r="7130" spans="1:29" x14ac:dyDescent="0.2">
      <c r="A7130" s="528"/>
      <c r="B7130" s="477" t="str">
        <f t="shared" si="306"/>
        <v xml:space="preserve"> </v>
      </c>
      <c r="C7130" s="477"/>
      <c r="D7130" s="526"/>
      <c r="E7130" s="529"/>
      <c r="F7130" s="529"/>
      <c r="G7130" s="530"/>
      <c r="H7130" s="530"/>
      <c r="I7130" s="532"/>
      <c r="J7130" s="531" t="e">
        <f>VLOOKUP(K7130,'[11]CONSOLIDADO PLAN DESARROLLO'!$DK$9:$DM7426,3,0)</f>
        <v>#N/A</v>
      </c>
      <c r="K7130" s="532"/>
      <c r="L7130" s="531" t="str">
        <f>IF(K7130=0,"0-0",(VLOOKUP(K7130,'[11]CONSOLIDADO PLAN DESARROLLO'!$DK$9:$DM$305,2,0)))</f>
        <v>0-0</v>
      </c>
      <c r="M7130" s="532" t="str">
        <f t="shared" si="307"/>
        <v>0-0</v>
      </c>
      <c r="N7130" s="526"/>
      <c r="O7130" s="535"/>
      <c r="AC7130" s="274"/>
    </row>
    <row r="7131" spans="1:29" x14ac:dyDescent="0.2">
      <c r="A7131" s="528"/>
      <c r="B7131" s="477" t="str">
        <f t="shared" si="306"/>
        <v xml:space="preserve"> </v>
      </c>
      <c r="C7131" s="477"/>
      <c r="D7131" s="526"/>
      <c r="E7131" s="529"/>
      <c r="F7131" s="529"/>
      <c r="G7131" s="530"/>
      <c r="H7131" s="530"/>
      <c r="I7131" s="532"/>
      <c r="J7131" s="531" t="e">
        <f>VLOOKUP(K7131,'[11]CONSOLIDADO PLAN DESARROLLO'!$DK$9:$DM7427,3,0)</f>
        <v>#N/A</v>
      </c>
      <c r="K7131" s="532"/>
      <c r="L7131" s="531" t="str">
        <f>IF(K7131=0,"0-0",(VLOOKUP(K7131,'[11]CONSOLIDADO PLAN DESARROLLO'!$DK$9:$DM$305,2,0)))</f>
        <v>0-0</v>
      </c>
      <c r="M7131" s="532" t="str">
        <f t="shared" si="307"/>
        <v>0-0</v>
      </c>
      <c r="N7131" s="526"/>
      <c r="O7131" s="535"/>
      <c r="AC7131" s="274"/>
    </row>
    <row r="7132" spans="1:29" x14ac:dyDescent="0.2">
      <c r="A7132" s="528"/>
      <c r="B7132" s="477" t="str">
        <f t="shared" si="306"/>
        <v xml:space="preserve"> </v>
      </c>
      <c r="C7132" s="477"/>
      <c r="D7132" s="526"/>
      <c r="E7132" s="529"/>
      <c r="F7132" s="529"/>
      <c r="G7132" s="530"/>
      <c r="H7132" s="530"/>
      <c r="I7132" s="532"/>
      <c r="J7132" s="531" t="e">
        <f>VLOOKUP(K7132,'[11]CONSOLIDADO PLAN DESARROLLO'!$DK$9:$DM7428,3,0)</f>
        <v>#N/A</v>
      </c>
      <c r="K7132" s="532"/>
      <c r="L7132" s="531" t="str">
        <f>IF(K7132=0,"0-0",(VLOOKUP(K7132,'[11]CONSOLIDADO PLAN DESARROLLO'!$DK$9:$DM$305,2,0)))</f>
        <v>0-0</v>
      </c>
      <c r="M7132" s="532" t="str">
        <f t="shared" si="307"/>
        <v>0-0</v>
      </c>
      <c r="N7132" s="526"/>
      <c r="O7132" s="535"/>
      <c r="AC7132" s="274"/>
    </row>
    <row r="7133" spans="1:29" x14ac:dyDescent="0.2">
      <c r="A7133" s="528"/>
      <c r="B7133" s="477" t="str">
        <f t="shared" si="306"/>
        <v xml:space="preserve"> </v>
      </c>
      <c r="C7133" s="477"/>
      <c r="D7133" s="526"/>
      <c r="E7133" s="529"/>
      <c r="F7133" s="529"/>
      <c r="G7133" s="530"/>
      <c r="H7133" s="530"/>
      <c r="I7133" s="532"/>
      <c r="J7133" s="531" t="e">
        <f>VLOOKUP(K7133,'[11]CONSOLIDADO PLAN DESARROLLO'!$DK$9:$DM7429,3,0)</f>
        <v>#N/A</v>
      </c>
      <c r="K7133" s="532"/>
      <c r="L7133" s="531" t="str">
        <f>IF(K7133=0,"0-0",(VLOOKUP(K7133,'[11]CONSOLIDADO PLAN DESARROLLO'!$DK$9:$DM$305,2,0)))</f>
        <v>0-0</v>
      </c>
      <c r="M7133" s="532" t="str">
        <f t="shared" si="307"/>
        <v>0-0</v>
      </c>
      <c r="N7133" s="526"/>
      <c r="O7133" s="535"/>
      <c r="AC7133" s="274"/>
    </row>
    <row r="7134" spans="1:29" x14ac:dyDescent="0.2">
      <c r="A7134" s="528"/>
      <c r="B7134" s="477" t="str">
        <f t="shared" si="306"/>
        <v xml:space="preserve"> </v>
      </c>
      <c r="C7134" s="477"/>
      <c r="D7134" s="526"/>
      <c r="E7134" s="529"/>
      <c r="F7134" s="529"/>
      <c r="G7134" s="530"/>
      <c r="H7134" s="530"/>
      <c r="I7134" s="532"/>
      <c r="J7134" s="531" t="e">
        <f>VLOOKUP(K7134,'[11]CONSOLIDADO PLAN DESARROLLO'!$DK$9:$DM7430,3,0)</f>
        <v>#N/A</v>
      </c>
      <c r="K7134" s="532"/>
      <c r="L7134" s="531" t="str">
        <f>IF(K7134=0,"0-0",(VLOOKUP(K7134,'[11]CONSOLIDADO PLAN DESARROLLO'!$DK$9:$DM$305,2,0)))</f>
        <v>0-0</v>
      </c>
      <c r="M7134" s="532" t="str">
        <f t="shared" si="307"/>
        <v>0-0</v>
      </c>
      <c r="N7134" s="526"/>
      <c r="O7134" s="535"/>
      <c r="AC7134" s="274"/>
    </row>
    <row r="7135" spans="1:29" x14ac:dyDescent="0.2">
      <c r="A7135" s="528"/>
      <c r="B7135" s="477" t="str">
        <f t="shared" si="306"/>
        <v xml:space="preserve"> </v>
      </c>
      <c r="C7135" s="477"/>
      <c r="D7135" s="526"/>
      <c r="E7135" s="529"/>
      <c r="F7135" s="529"/>
      <c r="G7135" s="530"/>
      <c r="H7135" s="530"/>
      <c r="I7135" s="532"/>
      <c r="J7135" s="531" t="e">
        <f>VLOOKUP(K7135,'[11]CONSOLIDADO PLAN DESARROLLO'!$DK$9:$DM7431,3,0)</f>
        <v>#N/A</v>
      </c>
      <c r="K7135" s="532"/>
      <c r="L7135" s="531" t="str">
        <f>IF(K7135=0,"0-0",(VLOOKUP(K7135,'[11]CONSOLIDADO PLAN DESARROLLO'!$DK$9:$DM$305,2,0)))</f>
        <v>0-0</v>
      </c>
      <c r="M7135" s="532" t="str">
        <f t="shared" si="307"/>
        <v>0-0</v>
      </c>
      <c r="N7135" s="526"/>
      <c r="O7135" s="535"/>
      <c r="AC7135" s="274"/>
    </row>
    <row r="7136" spans="1:29" x14ac:dyDescent="0.2">
      <c r="A7136" s="528"/>
      <c r="B7136" s="477" t="str">
        <f t="shared" si="306"/>
        <v xml:space="preserve"> </v>
      </c>
      <c r="C7136" s="477"/>
      <c r="D7136" s="526"/>
      <c r="E7136" s="529"/>
      <c r="F7136" s="529"/>
      <c r="G7136" s="530"/>
      <c r="H7136" s="530"/>
      <c r="I7136" s="532"/>
      <c r="J7136" s="531" t="e">
        <f>VLOOKUP(K7136,'[11]CONSOLIDADO PLAN DESARROLLO'!$DK$9:$DM7432,3,0)</f>
        <v>#N/A</v>
      </c>
      <c r="K7136" s="532"/>
      <c r="L7136" s="531" t="str">
        <f>IF(K7136=0,"0-0",(VLOOKUP(K7136,'[11]CONSOLIDADO PLAN DESARROLLO'!$DK$9:$DM$305,2,0)))</f>
        <v>0-0</v>
      </c>
      <c r="M7136" s="532" t="str">
        <f t="shared" si="307"/>
        <v>0-0</v>
      </c>
      <c r="N7136" s="526"/>
      <c r="O7136" s="535"/>
      <c r="AC7136" s="274"/>
    </row>
    <row r="7137" spans="1:29" x14ac:dyDescent="0.2">
      <c r="A7137" s="528"/>
      <c r="B7137" s="477" t="str">
        <f t="shared" si="306"/>
        <v xml:space="preserve"> </v>
      </c>
      <c r="C7137" s="477"/>
      <c r="D7137" s="526"/>
      <c r="E7137" s="529"/>
      <c r="F7137" s="529"/>
      <c r="G7137" s="530"/>
      <c r="H7137" s="530"/>
      <c r="I7137" s="532"/>
      <c r="J7137" s="531" t="e">
        <f>VLOOKUP(K7137,'[11]CONSOLIDADO PLAN DESARROLLO'!$DK$9:$DM7433,3,0)</f>
        <v>#N/A</v>
      </c>
      <c r="K7137" s="532"/>
      <c r="L7137" s="531" t="str">
        <f>IF(K7137=0,"0-0",(VLOOKUP(K7137,'[11]CONSOLIDADO PLAN DESARROLLO'!$DK$9:$DM$305,2,0)))</f>
        <v>0-0</v>
      </c>
      <c r="M7137" s="532" t="str">
        <f t="shared" si="307"/>
        <v>0-0</v>
      </c>
      <c r="N7137" s="526"/>
      <c r="O7137" s="535"/>
      <c r="AC7137" s="274"/>
    </row>
    <row r="7138" spans="1:29" x14ac:dyDescent="0.2">
      <c r="A7138" s="528"/>
      <c r="B7138" s="477" t="str">
        <f t="shared" si="306"/>
        <v xml:space="preserve"> </v>
      </c>
      <c r="C7138" s="477"/>
      <c r="D7138" s="526"/>
      <c r="E7138" s="529"/>
      <c r="F7138" s="529"/>
      <c r="G7138" s="530"/>
      <c r="H7138" s="530"/>
      <c r="I7138" s="532"/>
      <c r="J7138" s="531" t="e">
        <f>VLOOKUP(K7138,'[11]CONSOLIDADO PLAN DESARROLLO'!$DK$9:$DM7434,3,0)</f>
        <v>#N/A</v>
      </c>
      <c r="K7138" s="532"/>
      <c r="L7138" s="531" t="str">
        <f>IF(K7138=0,"0-0",(VLOOKUP(K7138,'[11]CONSOLIDADO PLAN DESARROLLO'!$DK$9:$DM$305,2,0)))</f>
        <v>0-0</v>
      </c>
      <c r="M7138" s="532" t="str">
        <f t="shared" si="307"/>
        <v>0-0</v>
      </c>
      <c r="N7138" s="526"/>
      <c r="O7138" s="535"/>
      <c r="AC7138" s="274"/>
    </row>
    <row r="7139" spans="1:29" x14ac:dyDescent="0.2">
      <c r="A7139" s="528"/>
      <c r="B7139" s="477" t="str">
        <f t="shared" si="306"/>
        <v xml:space="preserve"> </v>
      </c>
      <c r="C7139" s="477"/>
      <c r="D7139" s="526"/>
      <c r="E7139" s="529"/>
      <c r="F7139" s="529"/>
      <c r="G7139" s="530"/>
      <c r="H7139" s="530"/>
      <c r="I7139" s="532"/>
      <c r="J7139" s="531" t="e">
        <f>VLOOKUP(K7139,'[11]CONSOLIDADO PLAN DESARROLLO'!$DK$9:$DM7435,3,0)</f>
        <v>#N/A</v>
      </c>
      <c r="K7139" s="532"/>
      <c r="L7139" s="531" t="str">
        <f>IF(K7139=0,"0-0",(VLOOKUP(K7139,'[11]CONSOLIDADO PLAN DESARROLLO'!$DK$9:$DM$305,2,0)))</f>
        <v>0-0</v>
      </c>
      <c r="M7139" s="532" t="str">
        <f t="shared" si="307"/>
        <v>0-0</v>
      </c>
      <c r="N7139" s="526"/>
      <c r="O7139" s="535"/>
      <c r="AC7139" s="274"/>
    </row>
    <row r="7140" spans="1:29" x14ac:dyDescent="0.2">
      <c r="A7140" s="528"/>
      <c r="B7140" s="477" t="str">
        <f t="shared" si="306"/>
        <v xml:space="preserve"> </v>
      </c>
      <c r="C7140" s="477"/>
      <c r="D7140" s="526"/>
      <c r="E7140" s="529"/>
      <c r="F7140" s="529"/>
      <c r="G7140" s="530"/>
      <c r="H7140" s="530"/>
      <c r="I7140" s="532"/>
      <c r="J7140" s="531" t="e">
        <f>VLOOKUP(K7140,'[11]CONSOLIDADO PLAN DESARROLLO'!$DK$9:$DM7436,3,0)</f>
        <v>#N/A</v>
      </c>
      <c r="K7140" s="532"/>
      <c r="L7140" s="531" t="str">
        <f>IF(K7140=0,"0-0",(VLOOKUP(K7140,'[11]CONSOLIDADO PLAN DESARROLLO'!$DK$9:$DM$305,2,0)))</f>
        <v>0-0</v>
      </c>
      <c r="M7140" s="532" t="str">
        <f t="shared" si="307"/>
        <v>0-0</v>
      </c>
      <c r="N7140" s="526"/>
      <c r="O7140" s="535"/>
      <c r="AC7140" s="274"/>
    </row>
    <row r="7141" spans="1:29" x14ac:dyDescent="0.2">
      <c r="A7141" s="528"/>
      <c r="B7141" s="477" t="str">
        <f t="shared" si="306"/>
        <v xml:space="preserve"> </v>
      </c>
      <c r="C7141" s="477"/>
      <c r="D7141" s="526"/>
      <c r="E7141" s="529"/>
      <c r="F7141" s="529"/>
      <c r="G7141" s="530"/>
      <c r="H7141" s="530"/>
      <c r="I7141" s="532"/>
      <c r="J7141" s="531" t="e">
        <f>VLOOKUP(K7141,'[11]CONSOLIDADO PLAN DESARROLLO'!$DK$9:$DM7437,3,0)</f>
        <v>#N/A</v>
      </c>
      <c r="K7141" s="532"/>
      <c r="L7141" s="531" t="str">
        <f>IF(K7141=0,"0-0",(VLOOKUP(K7141,'[11]CONSOLIDADO PLAN DESARROLLO'!$DK$9:$DM$305,2,0)))</f>
        <v>0-0</v>
      </c>
      <c r="M7141" s="532" t="str">
        <f t="shared" si="307"/>
        <v>0-0</v>
      </c>
      <c r="N7141" s="526"/>
      <c r="O7141" s="535"/>
      <c r="AC7141" s="274"/>
    </row>
    <row r="7142" spans="1:29" x14ac:dyDescent="0.2">
      <c r="A7142" s="528"/>
      <c r="B7142" s="477" t="str">
        <f t="shared" si="306"/>
        <v xml:space="preserve"> </v>
      </c>
      <c r="C7142" s="477"/>
      <c r="D7142" s="526"/>
      <c r="E7142" s="529"/>
      <c r="F7142" s="529"/>
      <c r="G7142" s="530"/>
      <c r="H7142" s="530"/>
      <c r="I7142" s="532"/>
      <c r="J7142" s="531" t="e">
        <f>VLOOKUP(K7142,'[11]CONSOLIDADO PLAN DESARROLLO'!$DK$9:$DM7438,3,0)</f>
        <v>#N/A</v>
      </c>
      <c r="K7142" s="532"/>
      <c r="L7142" s="531" t="str">
        <f>IF(K7142=0,"0-0",(VLOOKUP(K7142,'[11]CONSOLIDADO PLAN DESARROLLO'!$DK$9:$DM$305,2,0)))</f>
        <v>0-0</v>
      </c>
      <c r="M7142" s="532" t="str">
        <f t="shared" si="307"/>
        <v>0-0</v>
      </c>
      <c r="N7142" s="526"/>
      <c r="O7142" s="535"/>
      <c r="AC7142" s="274"/>
    </row>
    <row r="7143" spans="1:29" x14ac:dyDescent="0.2">
      <c r="A7143" s="528"/>
      <c r="B7143" s="477" t="str">
        <f t="shared" si="306"/>
        <v xml:space="preserve"> </v>
      </c>
      <c r="C7143" s="477"/>
      <c r="D7143" s="526"/>
      <c r="E7143" s="529"/>
      <c r="F7143" s="529"/>
      <c r="G7143" s="530"/>
      <c r="H7143" s="530"/>
      <c r="I7143" s="532"/>
      <c r="J7143" s="531" t="e">
        <f>VLOOKUP(K7143,'[11]CONSOLIDADO PLAN DESARROLLO'!$DK$9:$DM7439,3,0)</f>
        <v>#N/A</v>
      </c>
      <c r="K7143" s="532"/>
      <c r="L7143" s="531" t="str">
        <f>IF(K7143=0,"0-0",(VLOOKUP(K7143,'[11]CONSOLIDADO PLAN DESARROLLO'!$DK$9:$DM$305,2,0)))</f>
        <v>0-0</v>
      </c>
      <c r="M7143" s="532" t="str">
        <f t="shared" si="307"/>
        <v>0-0</v>
      </c>
      <c r="N7143" s="526"/>
      <c r="O7143" s="535"/>
      <c r="AC7143" s="274"/>
    </row>
    <row r="7144" spans="1:29" x14ac:dyDescent="0.2">
      <c r="A7144" s="528"/>
      <c r="B7144" s="477" t="str">
        <f t="shared" si="306"/>
        <v xml:space="preserve"> </v>
      </c>
      <c r="C7144" s="477"/>
      <c r="D7144" s="526"/>
      <c r="E7144" s="529"/>
      <c r="F7144" s="529"/>
      <c r="G7144" s="530"/>
      <c r="H7144" s="530"/>
      <c r="I7144" s="532"/>
      <c r="J7144" s="531" t="e">
        <f>VLOOKUP(K7144,'[11]CONSOLIDADO PLAN DESARROLLO'!$DK$9:$DM7440,3,0)</f>
        <v>#N/A</v>
      </c>
      <c r="K7144" s="532"/>
      <c r="L7144" s="531" t="str">
        <f>IF(K7144=0,"0-0",(VLOOKUP(K7144,'[11]CONSOLIDADO PLAN DESARROLLO'!$DK$9:$DM$305,2,0)))</f>
        <v>0-0</v>
      </c>
      <c r="M7144" s="532" t="str">
        <f t="shared" si="307"/>
        <v>0-0</v>
      </c>
      <c r="N7144" s="526"/>
      <c r="O7144" s="535"/>
      <c r="AC7144" s="274"/>
    </row>
    <row r="7145" spans="1:29" x14ac:dyDescent="0.2">
      <c r="A7145" s="528"/>
      <c r="B7145" s="477" t="str">
        <f t="shared" si="306"/>
        <v xml:space="preserve"> </v>
      </c>
      <c r="C7145" s="477"/>
      <c r="D7145" s="526"/>
      <c r="E7145" s="529"/>
      <c r="F7145" s="529"/>
      <c r="G7145" s="530"/>
      <c r="H7145" s="530"/>
      <c r="I7145" s="532"/>
      <c r="J7145" s="531" t="e">
        <f>VLOOKUP(K7145,'[11]CONSOLIDADO PLAN DESARROLLO'!$DK$9:$DM7441,3,0)</f>
        <v>#N/A</v>
      </c>
      <c r="K7145" s="532"/>
      <c r="L7145" s="531" t="str">
        <f>IF(K7145=0,"0-0",(VLOOKUP(K7145,'[11]CONSOLIDADO PLAN DESARROLLO'!$DK$9:$DM$305,2,0)))</f>
        <v>0-0</v>
      </c>
      <c r="M7145" s="532" t="str">
        <f t="shared" si="307"/>
        <v>0-0</v>
      </c>
      <c r="N7145" s="526"/>
      <c r="O7145" s="535"/>
      <c r="AC7145" s="274"/>
    </row>
    <row r="7146" spans="1:29" x14ac:dyDescent="0.2">
      <c r="A7146" s="528"/>
      <c r="B7146" s="477" t="str">
        <f t="shared" si="306"/>
        <v xml:space="preserve"> </v>
      </c>
      <c r="C7146" s="477"/>
      <c r="D7146" s="526"/>
      <c r="E7146" s="529"/>
      <c r="F7146" s="529"/>
      <c r="G7146" s="530"/>
      <c r="H7146" s="530"/>
      <c r="I7146" s="532"/>
      <c r="J7146" s="531" t="e">
        <f>VLOOKUP(K7146,'[11]CONSOLIDADO PLAN DESARROLLO'!$DK$9:$DM7442,3,0)</f>
        <v>#N/A</v>
      </c>
      <c r="K7146" s="532"/>
      <c r="L7146" s="531" t="str">
        <f>IF(K7146=0,"0-0",(VLOOKUP(K7146,'[11]CONSOLIDADO PLAN DESARROLLO'!$DK$9:$DM$305,2,0)))</f>
        <v>0-0</v>
      </c>
      <c r="M7146" s="532" t="str">
        <f t="shared" si="307"/>
        <v>0-0</v>
      </c>
      <c r="N7146" s="526"/>
      <c r="O7146" s="535"/>
      <c r="AC7146" s="274"/>
    </row>
    <row r="7147" spans="1:29" x14ac:dyDescent="0.2">
      <c r="A7147" s="528"/>
      <c r="B7147" s="477" t="str">
        <f t="shared" si="306"/>
        <v xml:space="preserve"> </v>
      </c>
      <c r="C7147" s="477"/>
      <c r="D7147" s="526"/>
      <c r="E7147" s="529"/>
      <c r="F7147" s="529"/>
      <c r="G7147" s="530"/>
      <c r="H7147" s="530"/>
      <c r="I7147" s="532"/>
      <c r="J7147" s="531" t="e">
        <f>VLOOKUP(K7147,'[11]CONSOLIDADO PLAN DESARROLLO'!$DK$9:$DM7443,3,0)</f>
        <v>#N/A</v>
      </c>
      <c r="K7147" s="532"/>
      <c r="L7147" s="531" t="str">
        <f>IF(K7147=0,"0-0",(VLOOKUP(K7147,'[11]CONSOLIDADO PLAN DESARROLLO'!$DK$9:$DM$305,2,0)))</f>
        <v>0-0</v>
      </c>
      <c r="M7147" s="532" t="str">
        <f t="shared" si="307"/>
        <v>0-0</v>
      </c>
      <c r="N7147" s="526"/>
      <c r="O7147" s="535"/>
      <c r="AC7147" s="274"/>
    </row>
    <row r="7148" spans="1:29" x14ac:dyDescent="0.2">
      <c r="A7148" s="528"/>
      <c r="B7148" s="477" t="str">
        <f t="shared" si="306"/>
        <v xml:space="preserve"> </v>
      </c>
      <c r="C7148" s="477"/>
      <c r="D7148" s="526"/>
      <c r="E7148" s="529"/>
      <c r="F7148" s="529"/>
      <c r="G7148" s="530"/>
      <c r="H7148" s="530"/>
      <c r="I7148" s="532"/>
      <c r="J7148" s="531" t="e">
        <f>VLOOKUP(K7148,'[11]CONSOLIDADO PLAN DESARROLLO'!$DK$9:$DM7444,3,0)</f>
        <v>#N/A</v>
      </c>
      <c r="K7148" s="532"/>
      <c r="L7148" s="531" t="str">
        <f>IF(K7148=0,"0-0",(VLOOKUP(K7148,'[11]CONSOLIDADO PLAN DESARROLLO'!$DK$9:$DM$305,2,0)))</f>
        <v>0-0</v>
      </c>
      <c r="M7148" s="532" t="str">
        <f t="shared" si="307"/>
        <v>0-0</v>
      </c>
      <c r="N7148" s="526"/>
      <c r="O7148" s="535"/>
      <c r="AC7148" s="274"/>
    </row>
    <row r="7149" spans="1:29" x14ac:dyDescent="0.2">
      <c r="A7149" s="528"/>
      <c r="B7149" s="477" t="str">
        <f t="shared" si="306"/>
        <v xml:space="preserve"> </v>
      </c>
      <c r="C7149" s="477"/>
      <c r="D7149" s="526"/>
      <c r="E7149" s="529"/>
      <c r="F7149" s="529"/>
      <c r="G7149" s="530"/>
      <c r="H7149" s="530"/>
      <c r="I7149" s="532"/>
      <c r="J7149" s="531" t="e">
        <f>VLOOKUP(K7149,'[11]CONSOLIDADO PLAN DESARROLLO'!$DK$9:$DM7445,3,0)</f>
        <v>#N/A</v>
      </c>
      <c r="K7149" s="532"/>
      <c r="L7149" s="531" t="str">
        <f>IF(K7149=0,"0-0",(VLOOKUP(K7149,'[11]CONSOLIDADO PLAN DESARROLLO'!$DK$9:$DM$305,2,0)))</f>
        <v>0-0</v>
      </c>
      <c r="M7149" s="532" t="str">
        <f t="shared" si="307"/>
        <v>0-0</v>
      </c>
      <c r="N7149" s="526"/>
      <c r="O7149" s="535"/>
      <c r="AC7149" s="274"/>
    </row>
    <row r="7150" spans="1:29" x14ac:dyDescent="0.2">
      <c r="A7150" s="528"/>
      <c r="B7150" s="477" t="str">
        <f t="shared" si="306"/>
        <v xml:space="preserve"> </v>
      </c>
      <c r="C7150" s="477"/>
      <c r="D7150" s="526"/>
      <c r="E7150" s="529"/>
      <c r="F7150" s="529"/>
      <c r="G7150" s="530"/>
      <c r="H7150" s="530"/>
      <c r="I7150" s="532"/>
      <c r="J7150" s="531" t="e">
        <f>VLOOKUP(K7150,'[11]CONSOLIDADO PLAN DESARROLLO'!$DK$9:$DM7446,3,0)</f>
        <v>#N/A</v>
      </c>
      <c r="K7150" s="532"/>
      <c r="L7150" s="531" t="str">
        <f>IF(K7150=0,"0-0",(VLOOKUP(K7150,'[11]CONSOLIDADO PLAN DESARROLLO'!$DK$9:$DM$305,2,0)))</f>
        <v>0-0</v>
      </c>
      <c r="M7150" s="532" t="str">
        <f t="shared" si="307"/>
        <v>0-0</v>
      </c>
      <c r="N7150" s="526"/>
      <c r="O7150" s="535"/>
      <c r="AC7150" s="274"/>
    </row>
    <row r="7151" spans="1:29" x14ac:dyDescent="0.2">
      <c r="A7151" s="528"/>
      <c r="B7151" s="477" t="str">
        <f t="shared" si="306"/>
        <v xml:space="preserve"> </v>
      </c>
      <c r="C7151" s="477"/>
      <c r="D7151" s="526"/>
      <c r="E7151" s="529"/>
      <c r="F7151" s="529"/>
      <c r="G7151" s="530"/>
      <c r="H7151" s="530"/>
      <c r="I7151" s="532"/>
      <c r="J7151" s="531" t="e">
        <f>VLOOKUP(K7151,'[11]CONSOLIDADO PLAN DESARROLLO'!$DK$9:$DM7447,3,0)</f>
        <v>#N/A</v>
      </c>
      <c r="K7151" s="532"/>
      <c r="L7151" s="531" t="str">
        <f>IF(K7151=0,"0-0",(VLOOKUP(K7151,'[11]CONSOLIDADO PLAN DESARROLLO'!$DK$9:$DM$305,2,0)))</f>
        <v>0-0</v>
      </c>
      <c r="M7151" s="532" t="str">
        <f t="shared" si="307"/>
        <v>0-0</v>
      </c>
      <c r="N7151" s="526"/>
      <c r="O7151" s="535"/>
      <c r="AC7151" s="274"/>
    </row>
    <row r="7152" spans="1:29" x14ac:dyDescent="0.2">
      <c r="A7152" s="528"/>
      <c r="B7152" s="477" t="str">
        <f t="shared" si="306"/>
        <v xml:space="preserve"> </v>
      </c>
      <c r="C7152" s="477"/>
      <c r="D7152" s="526"/>
      <c r="E7152" s="529"/>
      <c r="F7152" s="529"/>
      <c r="G7152" s="530"/>
      <c r="H7152" s="530"/>
      <c r="I7152" s="532"/>
      <c r="J7152" s="531" t="e">
        <f>VLOOKUP(K7152,'[11]CONSOLIDADO PLAN DESARROLLO'!$DK$9:$DM7448,3,0)</f>
        <v>#N/A</v>
      </c>
      <c r="K7152" s="532"/>
      <c r="L7152" s="531" t="str">
        <f>IF(K7152=0,"0-0",(VLOOKUP(K7152,'[11]CONSOLIDADO PLAN DESARROLLO'!$DK$9:$DM$305,2,0)))</f>
        <v>0-0</v>
      </c>
      <c r="M7152" s="532" t="str">
        <f t="shared" si="307"/>
        <v>0-0</v>
      </c>
      <c r="N7152" s="526"/>
      <c r="O7152" s="535"/>
      <c r="AC7152" s="274"/>
    </row>
    <row r="7153" spans="1:29" x14ac:dyDescent="0.2">
      <c r="A7153" s="528"/>
      <c r="B7153" s="477" t="str">
        <f t="shared" si="306"/>
        <v xml:space="preserve"> </v>
      </c>
      <c r="C7153" s="477"/>
      <c r="D7153" s="526"/>
      <c r="E7153" s="529"/>
      <c r="F7153" s="529"/>
      <c r="G7153" s="530"/>
      <c r="H7153" s="530"/>
      <c r="I7153" s="532"/>
      <c r="J7153" s="531" t="e">
        <f>VLOOKUP(K7153,'[11]CONSOLIDADO PLAN DESARROLLO'!$DK$9:$DM7449,3,0)</f>
        <v>#N/A</v>
      </c>
      <c r="K7153" s="532"/>
      <c r="L7153" s="531" t="str">
        <f>IF(K7153=0,"0-0",(VLOOKUP(K7153,'[11]CONSOLIDADO PLAN DESARROLLO'!$DK$9:$DM$305,2,0)))</f>
        <v>0-0</v>
      </c>
      <c r="M7153" s="532" t="str">
        <f t="shared" si="307"/>
        <v>0-0</v>
      </c>
      <c r="N7153" s="526"/>
      <c r="O7153" s="535"/>
      <c r="AC7153" s="274"/>
    </row>
    <row r="7154" spans="1:29" x14ac:dyDescent="0.2">
      <c r="A7154" s="528"/>
      <c r="B7154" s="477" t="str">
        <f t="shared" si="306"/>
        <v xml:space="preserve"> </v>
      </c>
      <c r="C7154" s="477"/>
      <c r="D7154" s="526"/>
      <c r="E7154" s="529"/>
      <c r="F7154" s="529"/>
      <c r="G7154" s="530"/>
      <c r="H7154" s="530"/>
      <c r="I7154" s="532"/>
      <c r="J7154" s="531" t="e">
        <f>VLOOKUP(K7154,'[11]CONSOLIDADO PLAN DESARROLLO'!$DK$9:$DM7450,3,0)</f>
        <v>#N/A</v>
      </c>
      <c r="K7154" s="532"/>
      <c r="L7154" s="531" t="str">
        <f>IF(K7154=0,"0-0",(VLOOKUP(K7154,'[11]CONSOLIDADO PLAN DESARROLLO'!$DK$9:$DM$305,2,0)))</f>
        <v>0-0</v>
      </c>
      <c r="M7154" s="532" t="str">
        <f t="shared" si="307"/>
        <v>0-0</v>
      </c>
      <c r="N7154" s="526"/>
      <c r="O7154" s="535"/>
      <c r="AC7154" s="274"/>
    </row>
    <row r="7155" spans="1:29" x14ac:dyDescent="0.2">
      <c r="A7155" s="528"/>
      <c r="B7155" s="477" t="str">
        <f t="shared" si="306"/>
        <v xml:space="preserve"> </v>
      </c>
      <c r="C7155" s="477"/>
      <c r="D7155" s="526"/>
      <c r="E7155" s="529"/>
      <c r="F7155" s="529"/>
      <c r="G7155" s="530"/>
      <c r="H7155" s="530"/>
      <c r="I7155" s="532"/>
      <c r="J7155" s="531" t="e">
        <f>VLOOKUP(K7155,'[11]CONSOLIDADO PLAN DESARROLLO'!$DK$9:$DM7451,3,0)</f>
        <v>#N/A</v>
      </c>
      <c r="K7155" s="532"/>
      <c r="L7155" s="531" t="str">
        <f>IF(K7155=0,"0-0",(VLOOKUP(K7155,'[11]CONSOLIDADO PLAN DESARROLLO'!$DK$9:$DM$305,2,0)))</f>
        <v>0-0</v>
      </c>
      <c r="M7155" s="532" t="str">
        <f t="shared" si="307"/>
        <v>0-0</v>
      </c>
      <c r="N7155" s="526"/>
      <c r="O7155" s="535"/>
      <c r="AC7155" s="274"/>
    </row>
    <row r="7156" spans="1:29" x14ac:dyDescent="0.2">
      <c r="A7156" s="528"/>
      <c r="B7156" s="477" t="str">
        <f t="shared" si="306"/>
        <v xml:space="preserve"> </v>
      </c>
      <c r="C7156" s="477"/>
      <c r="D7156" s="526"/>
      <c r="E7156" s="529"/>
      <c r="F7156" s="529"/>
      <c r="G7156" s="530"/>
      <c r="H7156" s="530"/>
      <c r="I7156" s="532"/>
      <c r="J7156" s="531" t="e">
        <f>VLOOKUP(K7156,'[11]CONSOLIDADO PLAN DESARROLLO'!$DK$9:$DM7452,3,0)</f>
        <v>#N/A</v>
      </c>
      <c r="K7156" s="532"/>
      <c r="L7156" s="531" t="str">
        <f>IF(K7156=0,"0-0",(VLOOKUP(K7156,'[11]CONSOLIDADO PLAN DESARROLLO'!$DK$9:$DM$305,2,0)))</f>
        <v>0-0</v>
      </c>
      <c r="M7156" s="532" t="str">
        <f t="shared" si="307"/>
        <v>0-0</v>
      </c>
      <c r="N7156" s="526"/>
      <c r="O7156" s="535"/>
      <c r="AC7156" s="274"/>
    </row>
    <row r="7157" spans="1:29" x14ac:dyDescent="0.2">
      <c r="A7157" s="528"/>
      <c r="B7157" s="477" t="str">
        <f t="shared" si="306"/>
        <v xml:space="preserve"> </v>
      </c>
      <c r="C7157" s="477"/>
      <c r="D7157" s="526"/>
      <c r="E7157" s="529"/>
      <c r="F7157" s="529"/>
      <c r="G7157" s="530"/>
      <c r="H7157" s="530"/>
      <c r="I7157" s="532"/>
      <c r="J7157" s="531" t="e">
        <f>VLOOKUP(K7157,'[11]CONSOLIDADO PLAN DESARROLLO'!$DK$9:$DM7453,3,0)</f>
        <v>#N/A</v>
      </c>
      <c r="K7157" s="532"/>
      <c r="L7157" s="531" t="str">
        <f>IF(K7157=0,"0-0",(VLOOKUP(K7157,'[11]CONSOLIDADO PLAN DESARROLLO'!$DK$9:$DM$305,2,0)))</f>
        <v>0-0</v>
      </c>
      <c r="M7157" s="532" t="str">
        <f t="shared" si="307"/>
        <v>0-0</v>
      </c>
      <c r="N7157" s="526"/>
      <c r="O7157" s="535"/>
      <c r="AC7157" s="274"/>
    </row>
    <row r="7158" spans="1:29" x14ac:dyDescent="0.2">
      <c r="A7158" s="528"/>
      <c r="B7158" s="477" t="str">
        <f t="shared" si="306"/>
        <v xml:space="preserve"> </v>
      </c>
      <c r="C7158" s="477"/>
      <c r="D7158" s="526"/>
      <c r="E7158" s="529"/>
      <c r="F7158" s="529"/>
      <c r="G7158" s="530"/>
      <c r="H7158" s="530"/>
      <c r="I7158" s="532"/>
      <c r="J7158" s="531" t="e">
        <f>VLOOKUP(K7158,'[11]CONSOLIDADO PLAN DESARROLLO'!$DK$9:$DM7454,3,0)</f>
        <v>#N/A</v>
      </c>
      <c r="K7158" s="532"/>
      <c r="L7158" s="531" t="str">
        <f>IF(K7158=0,"0-0",(VLOOKUP(K7158,'[11]CONSOLIDADO PLAN DESARROLLO'!$DK$9:$DM$305,2,0)))</f>
        <v>0-0</v>
      </c>
      <c r="M7158" s="532" t="str">
        <f t="shared" si="307"/>
        <v>0-0</v>
      </c>
      <c r="N7158" s="526"/>
      <c r="O7158" s="535"/>
      <c r="AC7158" s="274"/>
    </row>
    <row r="7159" spans="1:29" x14ac:dyDescent="0.2">
      <c r="A7159" s="528"/>
      <c r="B7159" s="477" t="str">
        <f t="shared" si="306"/>
        <v xml:space="preserve"> </v>
      </c>
      <c r="C7159" s="477"/>
      <c r="D7159" s="526"/>
      <c r="E7159" s="529"/>
      <c r="F7159" s="529"/>
      <c r="G7159" s="530"/>
      <c r="H7159" s="530"/>
      <c r="I7159" s="532"/>
      <c r="J7159" s="531" t="e">
        <f>VLOOKUP(K7159,'[11]CONSOLIDADO PLAN DESARROLLO'!$DK$9:$DM7455,3,0)</f>
        <v>#N/A</v>
      </c>
      <c r="K7159" s="532"/>
      <c r="L7159" s="531" t="str">
        <f>IF(K7159=0,"0-0",(VLOOKUP(K7159,'[11]CONSOLIDADO PLAN DESARROLLO'!$DK$9:$DM$305,2,0)))</f>
        <v>0-0</v>
      </c>
      <c r="M7159" s="532" t="str">
        <f t="shared" si="307"/>
        <v>0-0</v>
      </c>
      <c r="N7159" s="526"/>
      <c r="O7159" s="535"/>
      <c r="AC7159" s="274"/>
    </row>
    <row r="7160" spans="1:29" x14ac:dyDescent="0.2">
      <c r="A7160" s="528"/>
      <c r="B7160" s="477" t="str">
        <f t="shared" si="306"/>
        <v xml:space="preserve"> </v>
      </c>
      <c r="C7160" s="477"/>
      <c r="D7160" s="526"/>
      <c r="E7160" s="529"/>
      <c r="F7160" s="529"/>
      <c r="G7160" s="530"/>
      <c r="H7160" s="530"/>
      <c r="I7160" s="532"/>
      <c r="J7160" s="531" t="e">
        <f>VLOOKUP(K7160,'[11]CONSOLIDADO PLAN DESARROLLO'!$DK$9:$DM7456,3,0)</f>
        <v>#N/A</v>
      </c>
      <c r="K7160" s="532"/>
      <c r="L7160" s="531" t="str">
        <f>IF(K7160=0,"0-0",(VLOOKUP(K7160,'[11]CONSOLIDADO PLAN DESARROLLO'!$DK$9:$DM$305,2,0)))</f>
        <v>0-0</v>
      </c>
      <c r="M7160" s="532" t="str">
        <f t="shared" si="307"/>
        <v>0-0</v>
      </c>
      <c r="N7160" s="526"/>
      <c r="O7160" s="535"/>
      <c r="AC7160" s="274"/>
    </row>
    <row r="7161" spans="1:29" x14ac:dyDescent="0.2">
      <c r="A7161" s="528"/>
      <c r="B7161" s="477" t="str">
        <f t="shared" si="306"/>
        <v xml:space="preserve"> </v>
      </c>
      <c r="C7161" s="477"/>
      <c r="D7161" s="526"/>
      <c r="E7161" s="529"/>
      <c r="F7161" s="529"/>
      <c r="G7161" s="530"/>
      <c r="H7161" s="530"/>
      <c r="I7161" s="532"/>
      <c r="J7161" s="531" t="e">
        <f>VLOOKUP(K7161,'[11]CONSOLIDADO PLAN DESARROLLO'!$DK$9:$DM7457,3,0)</f>
        <v>#N/A</v>
      </c>
      <c r="K7161" s="532"/>
      <c r="L7161" s="531" t="str">
        <f>IF(K7161=0,"0-0",(VLOOKUP(K7161,'[11]CONSOLIDADO PLAN DESARROLLO'!$DK$9:$DM$305,2,0)))</f>
        <v>0-0</v>
      </c>
      <c r="M7161" s="532" t="str">
        <f t="shared" si="307"/>
        <v>0-0</v>
      </c>
      <c r="N7161" s="526"/>
      <c r="O7161" s="535"/>
      <c r="AC7161" s="274"/>
    </row>
    <row r="7162" spans="1:29" x14ac:dyDescent="0.2">
      <c r="A7162" s="528"/>
      <c r="B7162" s="477" t="str">
        <f t="shared" si="306"/>
        <v xml:space="preserve"> </v>
      </c>
      <c r="C7162" s="477"/>
      <c r="D7162" s="526"/>
      <c r="E7162" s="529"/>
      <c r="F7162" s="529"/>
      <c r="G7162" s="530"/>
      <c r="H7162" s="530"/>
      <c r="I7162" s="532"/>
      <c r="J7162" s="531" t="e">
        <f>VLOOKUP(K7162,'[11]CONSOLIDADO PLAN DESARROLLO'!$DK$9:$DM7458,3,0)</f>
        <v>#N/A</v>
      </c>
      <c r="K7162" s="532"/>
      <c r="L7162" s="531" t="str">
        <f>IF(K7162=0,"0-0",(VLOOKUP(K7162,'[11]CONSOLIDADO PLAN DESARROLLO'!$DK$9:$DM$305,2,0)))</f>
        <v>0-0</v>
      </c>
      <c r="M7162" s="532" t="str">
        <f t="shared" si="307"/>
        <v>0-0</v>
      </c>
      <c r="N7162" s="526"/>
      <c r="O7162" s="535"/>
      <c r="AC7162" s="274"/>
    </row>
    <row r="7163" spans="1:29" x14ac:dyDescent="0.2">
      <c r="A7163" s="528"/>
      <c r="B7163" s="477" t="str">
        <f t="shared" si="306"/>
        <v xml:space="preserve"> </v>
      </c>
      <c r="C7163" s="477"/>
      <c r="D7163" s="526"/>
      <c r="E7163" s="529"/>
      <c r="F7163" s="529"/>
      <c r="G7163" s="530"/>
      <c r="H7163" s="530"/>
      <c r="I7163" s="532"/>
      <c r="J7163" s="531" t="e">
        <f>VLOOKUP(K7163,'[11]CONSOLIDADO PLAN DESARROLLO'!$DK$9:$DM7459,3,0)</f>
        <v>#N/A</v>
      </c>
      <c r="K7163" s="532"/>
      <c r="L7163" s="531" t="str">
        <f>IF(K7163=0,"0-0",(VLOOKUP(K7163,'[11]CONSOLIDADO PLAN DESARROLLO'!$DK$9:$DM$305,2,0)))</f>
        <v>0-0</v>
      </c>
      <c r="M7163" s="532" t="str">
        <f t="shared" si="307"/>
        <v>0-0</v>
      </c>
      <c r="N7163" s="526"/>
      <c r="O7163" s="535"/>
      <c r="AC7163" s="274"/>
    </row>
    <row r="7164" spans="1:29" x14ac:dyDescent="0.2">
      <c r="A7164" s="528"/>
      <c r="B7164" s="477" t="str">
        <f t="shared" si="306"/>
        <v xml:space="preserve"> </v>
      </c>
      <c r="C7164" s="477"/>
      <c r="D7164" s="526"/>
      <c r="E7164" s="529"/>
      <c r="F7164" s="529"/>
      <c r="G7164" s="530"/>
      <c r="H7164" s="530"/>
      <c r="I7164" s="532"/>
      <c r="J7164" s="531" t="e">
        <f>VLOOKUP(K7164,'[11]CONSOLIDADO PLAN DESARROLLO'!$DK$9:$DM7460,3,0)</f>
        <v>#N/A</v>
      </c>
      <c r="K7164" s="532"/>
      <c r="L7164" s="531" t="str">
        <f>IF(K7164=0,"0-0",(VLOOKUP(K7164,'[11]CONSOLIDADO PLAN DESARROLLO'!$DK$9:$DM$305,2,0)))</f>
        <v>0-0</v>
      </c>
      <c r="M7164" s="532" t="str">
        <f t="shared" si="307"/>
        <v>0-0</v>
      </c>
      <c r="N7164" s="526"/>
      <c r="O7164" s="535"/>
      <c r="AC7164" s="274"/>
    </row>
    <row r="7165" spans="1:29" x14ac:dyDescent="0.2">
      <c r="A7165" s="528"/>
      <c r="B7165" s="477" t="str">
        <f t="shared" si="306"/>
        <v xml:space="preserve"> </v>
      </c>
      <c r="C7165" s="477"/>
      <c r="D7165" s="526"/>
      <c r="E7165" s="529"/>
      <c r="F7165" s="529"/>
      <c r="G7165" s="530"/>
      <c r="H7165" s="530"/>
      <c r="I7165" s="532"/>
      <c r="J7165" s="531" t="e">
        <f>VLOOKUP(K7165,'[11]CONSOLIDADO PLAN DESARROLLO'!$DK$9:$DM7461,3,0)</f>
        <v>#N/A</v>
      </c>
      <c r="K7165" s="532"/>
      <c r="L7165" s="531" t="str">
        <f>IF(K7165=0,"0-0",(VLOOKUP(K7165,'[11]CONSOLIDADO PLAN DESARROLLO'!$DK$9:$DM$305,2,0)))</f>
        <v>0-0</v>
      </c>
      <c r="M7165" s="532" t="str">
        <f t="shared" si="307"/>
        <v>0-0</v>
      </c>
      <c r="N7165" s="526"/>
      <c r="O7165" s="535"/>
      <c r="AC7165" s="274"/>
    </row>
    <row r="7166" spans="1:29" x14ac:dyDescent="0.2">
      <c r="A7166" s="528"/>
      <c r="B7166" s="477" t="str">
        <f t="shared" si="306"/>
        <v xml:space="preserve"> </v>
      </c>
      <c r="C7166" s="477"/>
      <c r="D7166" s="526"/>
      <c r="E7166" s="529"/>
      <c r="F7166" s="529"/>
      <c r="G7166" s="530"/>
      <c r="H7166" s="530"/>
      <c r="I7166" s="532"/>
      <c r="J7166" s="531" t="e">
        <f>VLOOKUP(K7166,'[11]CONSOLIDADO PLAN DESARROLLO'!$DK$9:$DM7462,3,0)</f>
        <v>#N/A</v>
      </c>
      <c r="K7166" s="532"/>
      <c r="L7166" s="531" t="str">
        <f>IF(K7166=0,"0-0",(VLOOKUP(K7166,'[11]CONSOLIDADO PLAN DESARROLLO'!$DK$9:$DM$305,2,0)))</f>
        <v>0-0</v>
      </c>
      <c r="M7166" s="532" t="str">
        <f t="shared" si="307"/>
        <v>0-0</v>
      </c>
      <c r="N7166" s="526"/>
      <c r="O7166" s="535"/>
      <c r="AC7166" s="274"/>
    </row>
    <row r="7167" spans="1:29" x14ac:dyDescent="0.2">
      <c r="A7167" s="528"/>
      <c r="B7167" s="477" t="str">
        <f t="shared" si="306"/>
        <v xml:space="preserve"> </v>
      </c>
      <c r="C7167" s="477"/>
      <c r="D7167" s="526"/>
      <c r="E7167" s="529"/>
      <c r="F7167" s="529"/>
      <c r="G7167" s="530"/>
      <c r="H7167" s="530"/>
      <c r="I7167" s="532"/>
      <c r="J7167" s="531" t="e">
        <f>VLOOKUP(K7167,'[11]CONSOLIDADO PLAN DESARROLLO'!$DK$9:$DM7463,3,0)</f>
        <v>#N/A</v>
      </c>
      <c r="K7167" s="532"/>
      <c r="L7167" s="531" t="str">
        <f>IF(K7167=0,"0-0",(VLOOKUP(K7167,'[11]CONSOLIDADO PLAN DESARROLLO'!$DK$9:$DM$305,2,0)))</f>
        <v>0-0</v>
      </c>
      <c r="M7167" s="532" t="str">
        <f t="shared" si="307"/>
        <v>0-0</v>
      </c>
      <c r="N7167" s="526"/>
      <c r="O7167" s="535"/>
      <c r="AC7167" s="274"/>
    </row>
    <row r="7168" spans="1:29" x14ac:dyDescent="0.2">
      <c r="A7168" s="528"/>
      <c r="B7168" s="477" t="str">
        <f t="shared" si="306"/>
        <v xml:space="preserve"> </v>
      </c>
      <c r="C7168" s="477"/>
      <c r="D7168" s="526"/>
      <c r="E7168" s="529"/>
      <c r="F7168" s="529"/>
      <c r="G7168" s="530"/>
      <c r="H7168" s="530"/>
      <c r="I7168" s="532"/>
      <c r="J7168" s="531" t="e">
        <f>VLOOKUP(K7168,'[11]CONSOLIDADO PLAN DESARROLLO'!$DK$9:$DM7464,3,0)</f>
        <v>#N/A</v>
      </c>
      <c r="K7168" s="532"/>
      <c r="L7168" s="531" t="str">
        <f>IF(K7168=0,"0-0",(VLOOKUP(K7168,'[11]CONSOLIDADO PLAN DESARROLLO'!$DK$9:$DM$305,2,0)))</f>
        <v>0-0</v>
      </c>
      <c r="M7168" s="532" t="str">
        <f t="shared" si="307"/>
        <v>0-0</v>
      </c>
      <c r="N7168" s="526"/>
      <c r="O7168" s="535"/>
      <c r="AC7168" s="274"/>
    </row>
    <row r="7169" spans="1:29" x14ac:dyDescent="0.2">
      <c r="A7169" s="528"/>
      <c r="B7169" s="477" t="str">
        <f t="shared" si="306"/>
        <v xml:space="preserve"> </v>
      </c>
      <c r="C7169" s="477"/>
      <c r="D7169" s="526"/>
      <c r="E7169" s="529"/>
      <c r="F7169" s="529"/>
      <c r="G7169" s="530"/>
      <c r="H7169" s="530"/>
      <c r="I7169" s="532"/>
      <c r="J7169" s="531" t="e">
        <f>VLOOKUP(K7169,'[11]CONSOLIDADO PLAN DESARROLLO'!$DK$9:$DM7465,3,0)</f>
        <v>#N/A</v>
      </c>
      <c r="K7169" s="532"/>
      <c r="L7169" s="531" t="str">
        <f>IF(K7169=0,"0-0",(VLOOKUP(K7169,'[11]CONSOLIDADO PLAN DESARROLLO'!$DK$9:$DM$305,2,0)))</f>
        <v>0-0</v>
      </c>
      <c r="M7169" s="532" t="str">
        <f t="shared" si="307"/>
        <v>0-0</v>
      </c>
      <c r="N7169" s="526"/>
      <c r="O7169" s="535"/>
      <c r="AC7169" s="274"/>
    </row>
    <row r="7170" spans="1:29" x14ac:dyDescent="0.2">
      <c r="A7170" s="528"/>
      <c r="B7170" s="477" t="str">
        <f t="shared" si="306"/>
        <v xml:space="preserve"> </v>
      </c>
      <c r="C7170" s="477"/>
      <c r="D7170" s="526"/>
      <c r="E7170" s="529"/>
      <c r="F7170" s="529"/>
      <c r="G7170" s="530"/>
      <c r="H7170" s="530"/>
      <c r="I7170" s="532"/>
      <c r="J7170" s="531" t="e">
        <f>VLOOKUP(K7170,'[11]CONSOLIDADO PLAN DESARROLLO'!$DK$9:$DM7466,3,0)</f>
        <v>#N/A</v>
      </c>
      <c r="K7170" s="532"/>
      <c r="L7170" s="531" t="str">
        <f>IF(K7170=0,"0-0",(VLOOKUP(K7170,'[11]CONSOLIDADO PLAN DESARROLLO'!$DK$9:$DM$305,2,0)))</f>
        <v>0-0</v>
      </c>
      <c r="M7170" s="532" t="str">
        <f t="shared" si="307"/>
        <v>0-0</v>
      </c>
      <c r="N7170" s="526"/>
      <c r="O7170" s="535"/>
      <c r="AC7170" s="274"/>
    </row>
    <row r="7171" spans="1:29" x14ac:dyDescent="0.2">
      <c r="A7171" s="528"/>
      <c r="B7171" s="477" t="str">
        <f t="shared" ref="B7171:B7234" si="308">+CONCATENATE(C7171," ",(LEFT(I7171,(3))))</f>
        <v xml:space="preserve"> </v>
      </c>
      <c r="C7171" s="477"/>
      <c r="D7171" s="526"/>
      <c r="E7171" s="529"/>
      <c r="F7171" s="529"/>
      <c r="G7171" s="530"/>
      <c r="H7171" s="530"/>
      <c r="I7171" s="532"/>
      <c r="J7171" s="531" t="e">
        <f>VLOOKUP(K7171,'[11]CONSOLIDADO PLAN DESARROLLO'!$DK$9:$DM7467,3,0)</f>
        <v>#N/A</v>
      </c>
      <c r="K7171" s="532"/>
      <c r="L7171" s="531" t="str">
        <f>IF(K7171=0,"0-0",(VLOOKUP(K7171,'[11]CONSOLIDADO PLAN DESARROLLO'!$DK$9:$DM$305,2,0)))</f>
        <v>0-0</v>
      </c>
      <c r="M7171" s="532" t="str">
        <f t="shared" ref="M7171:M7234" si="309">IF(I7171=0,"0-0",(VLOOKUP(I7171,$Q$2:$V$191,$P$1,0)))</f>
        <v>0-0</v>
      </c>
      <c r="N7171" s="526"/>
      <c r="O7171" s="535"/>
      <c r="AC7171" s="274"/>
    </row>
    <row r="7172" spans="1:29" x14ac:dyDescent="0.2">
      <c r="A7172" s="528"/>
      <c r="B7172" s="477" t="str">
        <f t="shared" si="308"/>
        <v xml:space="preserve"> </v>
      </c>
      <c r="C7172" s="477"/>
      <c r="D7172" s="526"/>
      <c r="E7172" s="529"/>
      <c r="F7172" s="529"/>
      <c r="G7172" s="530"/>
      <c r="H7172" s="530"/>
      <c r="I7172" s="532"/>
      <c r="J7172" s="531" t="e">
        <f>VLOOKUP(K7172,'[11]CONSOLIDADO PLAN DESARROLLO'!$DK$9:$DM7468,3,0)</f>
        <v>#N/A</v>
      </c>
      <c r="K7172" s="532"/>
      <c r="L7172" s="531" t="str">
        <f>IF(K7172=0,"0-0",(VLOOKUP(K7172,'[11]CONSOLIDADO PLAN DESARROLLO'!$DK$9:$DM$305,2,0)))</f>
        <v>0-0</v>
      </c>
      <c r="M7172" s="532" t="str">
        <f t="shared" si="309"/>
        <v>0-0</v>
      </c>
      <c r="N7172" s="526"/>
      <c r="O7172" s="535"/>
      <c r="AC7172" s="274"/>
    </row>
    <row r="7173" spans="1:29" x14ac:dyDescent="0.2">
      <c r="A7173" s="528"/>
      <c r="B7173" s="477" t="str">
        <f t="shared" si="308"/>
        <v xml:space="preserve"> </v>
      </c>
      <c r="C7173" s="477"/>
      <c r="D7173" s="526"/>
      <c r="E7173" s="529"/>
      <c r="F7173" s="529"/>
      <c r="G7173" s="530"/>
      <c r="H7173" s="530"/>
      <c r="I7173" s="532"/>
      <c r="J7173" s="531" t="e">
        <f>VLOOKUP(K7173,'[11]CONSOLIDADO PLAN DESARROLLO'!$DK$9:$DM7469,3,0)</f>
        <v>#N/A</v>
      </c>
      <c r="K7173" s="532"/>
      <c r="L7173" s="531" t="str">
        <f>IF(K7173=0,"0-0",(VLOOKUP(K7173,'[11]CONSOLIDADO PLAN DESARROLLO'!$DK$9:$DM$305,2,0)))</f>
        <v>0-0</v>
      </c>
      <c r="M7173" s="532" t="str">
        <f t="shared" si="309"/>
        <v>0-0</v>
      </c>
      <c r="N7173" s="526"/>
      <c r="O7173" s="535"/>
      <c r="AC7173" s="274"/>
    </row>
    <row r="7174" spans="1:29" x14ac:dyDescent="0.2">
      <c r="A7174" s="528"/>
      <c r="B7174" s="477" t="str">
        <f t="shared" si="308"/>
        <v xml:space="preserve"> </v>
      </c>
      <c r="C7174" s="477"/>
      <c r="D7174" s="526"/>
      <c r="E7174" s="529"/>
      <c r="F7174" s="529"/>
      <c r="G7174" s="530"/>
      <c r="H7174" s="530"/>
      <c r="I7174" s="532"/>
      <c r="J7174" s="531" t="e">
        <f>VLOOKUP(K7174,'[11]CONSOLIDADO PLAN DESARROLLO'!$DK$9:$DM7470,3,0)</f>
        <v>#N/A</v>
      </c>
      <c r="K7174" s="532"/>
      <c r="L7174" s="531" t="str">
        <f>IF(K7174=0,"0-0",(VLOOKUP(K7174,'[11]CONSOLIDADO PLAN DESARROLLO'!$DK$9:$DM$305,2,0)))</f>
        <v>0-0</v>
      </c>
      <c r="M7174" s="532" t="str">
        <f t="shared" si="309"/>
        <v>0-0</v>
      </c>
      <c r="N7174" s="526"/>
      <c r="O7174" s="535"/>
      <c r="AC7174" s="274"/>
    </row>
    <row r="7175" spans="1:29" x14ac:dyDescent="0.2">
      <c r="A7175" s="528"/>
      <c r="B7175" s="477" t="str">
        <f t="shared" si="308"/>
        <v xml:space="preserve"> </v>
      </c>
      <c r="C7175" s="477"/>
      <c r="D7175" s="526"/>
      <c r="E7175" s="529"/>
      <c r="F7175" s="529"/>
      <c r="G7175" s="530"/>
      <c r="H7175" s="530"/>
      <c r="I7175" s="532"/>
      <c r="J7175" s="531" t="e">
        <f>VLOOKUP(K7175,'[11]CONSOLIDADO PLAN DESARROLLO'!$DK$9:$DM7471,3,0)</f>
        <v>#N/A</v>
      </c>
      <c r="K7175" s="532"/>
      <c r="L7175" s="531" t="str">
        <f>IF(K7175=0,"0-0",(VLOOKUP(K7175,'[11]CONSOLIDADO PLAN DESARROLLO'!$DK$9:$DM$305,2,0)))</f>
        <v>0-0</v>
      </c>
      <c r="M7175" s="532" t="str">
        <f t="shared" si="309"/>
        <v>0-0</v>
      </c>
      <c r="N7175" s="526"/>
      <c r="O7175" s="535"/>
      <c r="AC7175" s="274"/>
    </row>
    <row r="7176" spans="1:29" x14ac:dyDescent="0.2">
      <c r="A7176" s="528"/>
      <c r="B7176" s="477" t="str">
        <f t="shared" si="308"/>
        <v xml:space="preserve"> </v>
      </c>
      <c r="C7176" s="477"/>
      <c r="D7176" s="526"/>
      <c r="E7176" s="529"/>
      <c r="F7176" s="529"/>
      <c r="G7176" s="530"/>
      <c r="H7176" s="530"/>
      <c r="I7176" s="532"/>
      <c r="J7176" s="531" t="e">
        <f>VLOOKUP(K7176,'[11]CONSOLIDADO PLAN DESARROLLO'!$DK$9:$DM7472,3,0)</f>
        <v>#N/A</v>
      </c>
      <c r="K7176" s="532"/>
      <c r="L7176" s="531" t="str">
        <f>IF(K7176=0,"0-0",(VLOOKUP(K7176,'[11]CONSOLIDADO PLAN DESARROLLO'!$DK$9:$DM$305,2,0)))</f>
        <v>0-0</v>
      </c>
      <c r="M7176" s="532" t="str">
        <f t="shared" si="309"/>
        <v>0-0</v>
      </c>
      <c r="N7176" s="526"/>
      <c r="O7176" s="535"/>
      <c r="AC7176" s="274"/>
    </row>
    <row r="7177" spans="1:29" x14ac:dyDescent="0.2">
      <c r="A7177" s="528"/>
      <c r="B7177" s="477" t="str">
        <f t="shared" si="308"/>
        <v xml:space="preserve"> </v>
      </c>
      <c r="C7177" s="477"/>
      <c r="D7177" s="526"/>
      <c r="E7177" s="529"/>
      <c r="F7177" s="529"/>
      <c r="G7177" s="530"/>
      <c r="H7177" s="530"/>
      <c r="I7177" s="532"/>
      <c r="J7177" s="531" t="e">
        <f>VLOOKUP(K7177,'[11]CONSOLIDADO PLAN DESARROLLO'!$DK$9:$DM7473,3,0)</f>
        <v>#N/A</v>
      </c>
      <c r="K7177" s="532"/>
      <c r="L7177" s="531" t="str">
        <f>IF(K7177=0,"0-0",(VLOOKUP(K7177,'[11]CONSOLIDADO PLAN DESARROLLO'!$DK$9:$DM$305,2,0)))</f>
        <v>0-0</v>
      </c>
      <c r="M7177" s="532" t="str">
        <f t="shared" si="309"/>
        <v>0-0</v>
      </c>
      <c r="N7177" s="526"/>
      <c r="O7177" s="535"/>
      <c r="AC7177" s="274"/>
    </row>
    <row r="7178" spans="1:29" x14ac:dyDescent="0.2">
      <c r="A7178" s="528"/>
      <c r="B7178" s="477" t="str">
        <f t="shared" si="308"/>
        <v xml:space="preserve"> </v>
      </c>
      <c r="C7178" s="477"/>
      <c r="D7178" s="526"/>
      <c r="E7178" s="529"/>
      <c r="F7178" s="529"/>
      <c r="G7178" s="530"/>
      <c r="H7178" s="530"/>
      <c r="I7178" s="532"/>
      <c r="J7178" s="531" t="e">
        <f>VLOOKUP(K7178,'[11]CONSOLIDADO PLAN DESARROLLO'!$DK$9:$DM7474,3,0)</f>
        <v>#N/A</v>
      </c>
      <c r="K7178" s="532"/>
      <c r="L7178" s="531" t="str">
        <f>IF(K7178=0,"0-0",(VLOOKUP(K7178,'[11]CONSOLIDADO PLAN DESARROLLO'!$DK$9:$DM$305,2,0)))</f>
        <v>0-0</v>
      </c>
      <c r="M7178" s="532" t="str">
        <f t="shared" si="309"/>
        <v>0-0</v>
      </c>
      <c r="N7178" s="526"/>
      <c r="O7178" s="535"/>
      <c r="AC7178" s="274"/>
    </row>
    <row r="7179" spans="1:29" x14ac:dyDescent="0.2">
      <c r="A7179" s="528"/>
      <c r="B7179" s="477" t="str">
        <f t="shared" si="308"/>
        <v xml:space="preserve"> </v>
      </c>
      <c r="C7179" s="477"/>
      <c r="D7179" s="526"/>
      <c r="E7179" s="529"/>
      <c r="F7179" s="529"/>
      <c r="G7179" s="530"/>
      <c r="H7179" s="530"/>
      <c r="I7179" s="532"/>
      <c r="J7179" s="531" t="e">
        <f>VLOOKUP(K7179,'[11]CONSOLIDADO PLAN DESARROLLO'!$DK$9:$DM7475,3,0)</f>
        <v>#N/A</v>
      </c>
      <c r="K7179" s="532"/>
      <c r="L7179" s="531" t="str">
        <f>IF(K7179=0,"0-0",(VLOOKUP(K7179,'[11]CONSOLIDADO PLAN DESARROLLO'!$DK$9:$DM$305,2,0)))</f>
        <v>0-0</v>
      </c>
      <c r="M7179" s="532" t="str">
        <f t="shared" si="309"/>
        <v>0-0</v>
      </c>
      <c r="N7179" s="526"/>
      <c r="O7179" s="535"/>
      <c r="AC7179" s="274"/>
    </row>
    <row r="7180" spans="1:29" x14ac:dyDescent="0.2">
      <c r="A7180" s="528"/>
      <c r="B7180" s="477" t="str">
        <f t="shared" si="308"/>
        <v xml:space="preserve"> </v>
      </c>
      <c r="C7180" s="477"/>
      <c r="D7180" s="526"/>
      <c r="E7180" s="529"/>
      <c r="F7180" s="529"/>
      <c r="G7180" s="530"/>
      <c r="H7180" s="530"/>
      <c r="I7180" s="532"/>
      <c r="J7180" s="531" t="e">
        <f>VLOOKUP(K7180,'[11]CONSOLIDADO PLAN DESARROLLO'!$DK$9:$DM7476,3,0)</f>
        <v>#N/A</v>
      </c>
      <c r="K7180" s="532"/>
      <c r="L7180" s="531" t="str">
        <f>IF(K7180=0,"0-0",(VLOOKUP(K7180,'[11]CONSOLIDADO PLAN DESARROLLO'!$DK$9:$DM$305,2,0)))</f>
        <v>0-0</v>
      </c>
      <c r="M7180" s="532" t="str">
        <f t="shared" si="309"/>
        <v>0-0</v>
      </c>
      <c r="N7180" s="526"/>
      <c r="O7180" s="535"/>
      <c r="AC7180" s="274"/>
    </row>
    <row r="7181" spans="1:29" x14ac:dyDescent="0.2">
      <c r="A7181" s="528"/>
      <c r="B7181" s="477" t="str">
        <f t="shared" si="308"/>
        <v xml:space="preserve"> </v>
      </c>
      <c r="C7181" s="477"/>
      <c r="D7181" s="526"/>
      <c r="E7181" s="529"/>
      <c r="F7181" s="529"/>
      <c r="G7181" s="530"/>
      <c r="H7181" s="530"/>
      <c r="I7181" s="532"/>
      <c r="J7181" s="531" t="e">
        <f>VLOOKUP(K7181,'[11]CONSOLIDADO PLAN DESARROLLO'!$DK$9:$DM7477,3,0)</f>
        <v>#N/A</v>
      </c>
      <c r="K7181" s="532"/>
      <c r="L7181" s="531" t="str">
        <f>IF(K7181=0,"0-0",(VLOOKUP(K7181,'[11]CONSOLIDADO PLAN DESARROLLO'!$DK$9:$DM$305,2,0)))</f>
        <v>0-0</v>
      </c>
      <c r="M7181" s="532" t="str">
        <f t="shared" si="309"/>
        <v>0-0</v>
      </c>
      <c r="N7181" s="526"/>
      <c r="O7181" s="535"/>
      <c r="AC7181" s="274"/>
    </row>
    <row r="7182" spans="1:29" x14ac:dyDescent="0.2">
      <c r="A7182" s="528"/>
      <c r="B7182" s="477" t="str">
        <f t="shared" si="308"/>
        <v xml:space="preserve"> </v>
      </c>
      <c r="C7182" s="477"/>
      <c r="D7182" s="526"/>
      <c r="E7182" s="529"/>
      <c r="F7182" s="529"/>
      <c r="G7182" s="530"/>
      <c r="H7182" s="530"/>
      <c r="I7182" s="532"/>
      <c r="J7182" s="531" t="e">
        <f>VLOOKUP(K7182,'[11]CONSOLIDADO PLAN DESARROLLO'!$DK$9:$DM7478,3,0)</f>
        <v>#N/A</v>
      </c>
      <c r="K7182" s="532"/>
      <c r="L7182" s="531" t="str">
        <f>IF(K7182=0,"0-0",(VLOOKUP(K7182,'[11]CONSOLIDADO PLAN DESARROLLO'!$DK$9:$DM$305,2,0)))</f>
        <v>0-0</v>
      </c>
      <c r="M7182" s="532" t="str">
        <f t="shared" si="309"/>
        <v>0-0</v>
      </c>
      <c r="N7182" s="526"/>
      <c r="O7182" s="535"/>
      <c r="AC7182" s="274"/>
    </row>
    <row r="7183" spans="1:29" x14ac:dyDescent="0.2">
      <c r="A7183" s="528"/>
      <c r="B7183" s="477" t="str">
        <f t="shared" si="308"/>
        <v xml:space="preserve"> </v>
      </c>
      <c r="C7183" s="477"/>
      <c r="D7183" s="526"/>
      <c r="E7183" s="529"/>
      <c r="F7183" s="529"/>
      <c r="G7183" s="530"/>
      <c r="H7183" s="530"/>
      <c r="I7183" s="532"/>
      <c r="J7183" s="531" t="e">
        <f>VLOOKUP(K7183,'[11]CONSOLIDADO PLAN DESARROLLO'!$DK$9:$DM7479,3,0)</f>
        <v>#N/A</v>
      </c>
      <c r="K7183" s="532"/>
      <c r="L7183" s="531" t="str">
        <f>IF(K7183=0,"0-0",(VLOOKUP(K7183,'[11]CONSOLIDADO PLAN DESARROLLO'!$DK$9:$DM$305,2,0)))</f>
        <v>0-0</v>
      </c>
      <c r="M7183" s="532" t="str">
        <f t="shared" si="309"/>
        <v>0-0</v>
      </c>
      <c r="N7183" s="526"/>
      <c r="O7183" s="535"/>
      <c r="AC7183" s="274"/>
    </row>
    <row r="7184" spans="1:29" x14ac:dyDescent="0.2">
      <c r="A7184" s="528"/>
      <c r="B7184" s="477" t="str">
        <f t="shared" si="308"/>
        <v xml:space="preserve"> </v>
      </c>
      <c r="C7184" s="477"/>
      <c r="D7184" s="526"/>
      <c r="E7184" s="529"/>
      <c r="F7184" s="529"/>
      <c r="G7184" s="530"/>
      <c r="H7184" s="530"/>
      <c r="I7184" s="532"/>
      <c r="J7184" s="531" t="e">
        <f>VLOOKUP(K7184,'[11]CONSOLIDADO PLAN DESARROLLO'!$DK$9:$DM7480,3,0)</f>
        <v>#N/A</v>
      </c>
      <c r="K7184" s="532"/>
      <c r="L7184" s="531" t="str">
        <f>IF(K7184=0,"0-0",(VLOOKUP(K7184,'[11]CONSOLIDADO PLAN DESARROLLO'!$DK$9:$DM$305,2,0)))</f>
        <v>0-0</v>
      </c>
      <c r="M7184" s="532" t="str">
        <f t="shared" si="309"/>
        <v>0-0</v>
      </c>
      <c r="N7184" s="526"/>
      <c r="O7184" s="535"/>
      <c r="AC7184" s="274"/>
    </row>
    <row r="7185" spans="1:29" x14ac:dyDescent="0.2">
      <c r="A7185" s="528"/>
      <c r="B7185" s="477" t="str">
        <f t="shared" si="308"/>
        <v xml:space="preserve"> </v>
      </c>
      <c r="C7185" s="477"/>
      <c r="D7185" s="526"/>
      <c r="E7185" s="529"/>
      <c r="F7185" s="529"/>
      <c r="G7185" s="530"/>
      <c r="H7185" s="530"/>
      <c r="I7185" s="532"/>
      <c r="J7185" s="531" t="e">
        <f>VLOOKUP(K7185,'[11]CONSOLIDADO PLAN DESARROLLO'!$DK$9:$DM7481,3,0)</f>
        <v>#N/A</v>
      </c>
      <c r="K7185" s="532"/>
      <c r="L7185" s="531" t="str">
        <f>IF(K7185=0,"0-0",(VLOOKUP(K7185,'[11]CONSOLIDADO PLAN DESARROLLO'!$DK$9:$DM$305,2,0)))</f>
        <v>0-0</v>
      </c>
      <c r="M7185" s="532" t="str">
        <f t="shared" si="309"/>
        <v>0-0</v>
      </c>
      <c r="N7185" s="526"/>
      <c r="O7185" s="535"/>
      <c r="AC7185" s="274"/>
    </row>
    <row r="7186" spans="1:29" x14ac:dyDescent="0.2">
      <c r="A7186" s="528"/>
      <c r="B7186" s="477" t="str">
        <f t="shared" si="308"/>
        <v xml:space="preserve"> </v>
      </c>
      <c r="C7186" s="477"/>
      <c r="D7186" s="526"/>
      <c r="E7186" s="529"/>
      <c r="F7186" s="529"/>
      <c r="G7186" s="530"/>
      <c r="H7186" s="530"/>
      <c r="I7186" s="532"/>
      <c r="J7186" s="531" t="e">
        <f>VLOOKUP(K7186,'[11]CONSOLIDADO PLAN DESARROLLO'!$DK$9:$DM7482,3,0)</f>
        <v>#N/A</v>
      </c>
      <c r="K7186" s="532"/>
      <c r="L7186" s="531" t="str">
        <f>IF(K7186=0,"0-0",(VLOOKUP(K7186,'[11]CONSOLIDADO PLAN DESARROLLO'!$DK$9:$DM$305,2,0)))</f>
        <v>0-0</v>
      </c>
      <c r="M7186" s="532" t="str">
        <f t="shared" si="309"/>
        <v>0-0</v>
      </c>
      <c r="N7186" s="526"/>
      <c r="O7186" s="535"/>
      <c r="AC7186" s="274"/>
    </row>
    <row r="7187" spans="1:29" x14ac:dyDescent="0.2">
      <c r="A7187" s="528"/>
      <c r="B7187" s="477" t="str">
        <f t="shared" si="308"/>
        <v xml:space="preserve"> </v>
      </c>
      <c r="C7187" s="477"/>
      <c r="D7187" s="526"/>
      <c r="E7187" s="529"/>
      <c r="F7187" s="529"/>
      <c r="G7187" s="530"/>
      <c r="H7187" s="530"/>
      <c r="I7187" s="532"/>
      <c r="J7187" s="531" t="e">
        <f>VLOOKUP(K7187,'[11]CONSOLIDADO PLAN DESARROLLO'!$DK$9:$DM7483,3,0)</f>
        <v>#N/A</v>
      </c>
      <c r="K7187" s="532"/>
      <c r="L7187" s="531" t="str">
        <f>IF(K7187=0,"0-0",(VLOOKUP(K7187,'[11]CONSOLIDADO PLAN DESARROLLO'!$DK$9:$DM$305,2,0)))</f>
        <v>0-0</v>
      </c>
      <c r="M7187" s="532" t="str">
        <f t="shared" si="309"/>
        <v>0-0</v>
      </c>
      <c r="N7187" s="526"/>
      <c r="O7187" s="535"/>
      <c r="AC7187" s="274"/>
    </row>
    <row r="7188" spans="1:29" x14ac:dyDescent="0.2">
      <c r="A7188" s="528"/>
      <c r="B7188" s="477" t="str">
        <f t="shared" si="308"/>
        <v xml:space="preserve"> </v>
      </c>
      <c r="C7188" s="477"/>
      <c r="D7188" s="526"/>
      <c r="E7188" s="529"/>
      <c r="F7188" s="529"/>
      <c r="G7188" s="530"/>
      <c r="H7188" s="530"/>
      <c r="I7188" s="532"/>
      <c r="J7188" s="531" t="e">
        <f>VLOOKUP(K7188,'[11]CONSOLIDADO PLAN DESARROLLO'!$DK$9:$DM7484,3,0)</f>
        <v>#N/A</v>
      </c>
      <c r="K7188" s="532"/>
      <c r="L7188" s="531" t="str">
        <f>IF(K7188=0,"0-0",(VLOOKUP(K7188,'[11]CONSOLIDADO PLAN DESARROLLO'!$DK$9:$DM$305,2,0)))</f>
        <v>0-0</v>
      </c>
      <c r="M7188" s="532" t="str">
        <f t="shared" si="309"/>
        <v>0-0</v>
      </c>
      <c r="N7188" s="526"/>
      <c r="O7188" s="535"/>
      <c r="AC7188" s="274"/>
    </row>
    <row r="7189" spans="1:29" x14ac:dyDescent="0.2">
      <c r="A7189" s="528"/>
      <c r="B7189" s="477" t="str">
        <f t="shared" si="308"/>
        <v xml:space="preserve"> </v>
      </c>
      <c r="C7189" s="477"/>
      <c r="D7189" s="526"/>
      <c r="E7189" s="529"/>
      <c r="F7189" s="529"/>
      <c r="G7189" s="530"/>
      <c r="H7189" s="530"/>
      <c r="I7189" s="532"/>
      <c r="J7189" s="531" t="e">
        <f>VLOOKUP(K7189,'[11]CONSOLIDADO PLAN DESARROLLO'!$DK$9:$DM7485,3,0)</f>
        <v>#N/A</v>
      </c>
      <c r="K7189" s="532"/>
      <c r="L7189" s="531" t="str">
        <f>IF(K7189=0,"0-0",(VLOOKUP(K7189,'[11]CONSOLIDADO PLAN DESARROLLO'!$DK$9:$DM$305,2,0)))</f>
        <v>0-0</v>
      </c>
      <c r="M7189" s="532" t="str">
        <f t="shared" si="309"/>
        <v>0-0</v>
      </c>
      <c r="N7189" s="526"/>
      <c r="O7189" s="535"/>
      <c r="AC7189" s="274"/>
    </row>
    <row r="7190" spans="1:29" x14ac:dyDescent="0.2">
      <c r="A7190" s="528"/>
      <c r="B7190" s="477" t="str">
        <f t="shared" si="308"/>
        <v xml:space="preserve"> </v>
      </c>
      <c r="C7190" s="477"/>
      <c r="D7190" s="526"/>
      <c r="E7190" s="529"/>
      <c r="F7190" s="529"/>
      <c r="G7190" s="530"/>
      <c r="H7190" s="530"/>
      <c r="I7190" s="532"/>
      <c r="J7190" s="531" t="e">
        <f>VLOOKUP(K7190,'[11]CONSOLIDADO PLAN DESARROLLO'!$DK$9:$DM7486,3,0)</f>
        <v>#N/A</v>
      </c>
      <c r="K7190" s="532"/>
      <c r="L7190" s="531" t="str">
        <f>IF(K7190=0,"0-0",(VLOOKUP(K7190,'[11]CONSOLIDADO PLAN DESARROLLO'!$DK$9:$DM$305,2,0)))</f>
        <v>0-0</v>
      </c>
      <c r="M7190" s="532" t="str">
        <f t="shared" si="309"/>
        <v>0-0</v>
      </c>
      <c r="N7190" s="526"/>
      <c r="O7190" s="535"/>
      <c r="AC7190" s="274"/>
    </row>
    <row r="7191" spans="1:29" x14ac:dyDescent="0.2">
      <c r="A7191" s="528"/>
      <c r="B7191" s="477" t="str">
        <f t="shared" si="308"/>
        <v xml:space="preserve"> </v>
      </c>
      <c r="C7191" s="477"/>
      <c r="D7191" s="526"/>
      <c r="E7191" s="529"/>
      <c r="F7191" s="529"/>
      <c r="G7191" s="530"/>
      <c r="H7191" s="530"/>
      <c r="I7191" s="532"/>
      <c r="J7191" s="531" t="e">
        <f>VLOOKUP(K7191,'[11]CONSOLIDADO PLAN DESARROLLO'!$DK$9:$DM7487,3,0)</f>
        <v>#N/A</v>
      </c>
      <c r="K7191" s="532"/>
      <c r="L7191" s="531" t="str">
        <f>IF(K7191=0,"0-0",(VLOOKUP(K7191,'[11]CONSOLIDADO PLAN DESARROLLO'!$DK$9:$DM$305,2,0)))</f>
        <v>0-0</v>
      </c>
      <c r="M7191" s="532" t="str">
        <f t="shared" si="309"/>
        <v>0-0</v>
      </c>
      <c r="N7191" s="526"/>
      <c r="O7191" s="535"/>
      <c r="AC7191" s="274"/>
    </row>
    <row r="7192" spans="1:29" x14ac:dyDescent="0.2">
      <c r="A7192" s="528"/>
      <c r="B7192" s="477" t="str">
        <f t="shared" si="308"/>
        <v xml:space="preserve"> </v>
      </c>
      <c r="C7192" s="477"/>
      <c r="D7192" s="526"/>
      <c r="E7192" s="529"/>
      <c r="F7192" s="529"/>
      <c r="G7192" s="530"/>
      <c r="H7192" s="530"/>
      <c r="I7192" s="532"/>
      <c r="J7192" s="531" t="e">
        <f>VLOOKUP(K7192,'[11]CONSOLIDADO PLAN DESARROLLO'!$DK$9:$DM7488,3,0)</f>
        <v>#N/A</v>
      </c>
      <c r="K7192" s="532"/>
      <c r="L7192" s="531" t="str">
        <f>IF(K7192=0,"0-0",(VLOOKUP(K7192,'[11]CONSOLIDADO PLAN DESARROLLO'!$DK$9:$DM$305,2,0)))</f>
        <v>0-0</v>
      </c>
      <c r="M7192" s="532" t="str">
        <f t="shared" si="309"/>
        <v>0-0</v>
      </c>
      <c r="N7192" s="526"/>
      <c r="O7192" s="535"/>
      <c r="AC7192" s="274"/>
    </row>
    <row r="7193" spans="1:29" x14ac:dyDescent="0.2">
      <c r="A7193" s="528"/>
      <c r="B7193" s="477" t="str">
        <f t="shared" si="308"/>
        <v xml:space="preserve"> </v>
      </c>
      <c r="C7193" s="477"/>
      <c r="D7193" s="526"/>
      <c r="E7193" s="529"/>
      <c r="F7193" s="529"/>
      <c r="G7193" s="530"/>
      <c r="H7193" s="530"/>
      <c r="I7193" s="532"/>
      <c r="J7193" s="531" t="e">
        <f>VLOOKUP(K7193,'[11]CONSOLIDADO PLAN DESARROLLO'!$DK$9:$DM7489,3,0)</f>
        <v>#N/A</v>
      </c>
      <c r="K7193" s="532"/>
      <c r="L7193" s="531" t="str">
        <f>IF(K7193=0,"0-0",(VLOOKUP(K7193,'[11]CONSOLIDADO PLAN DESARROLLO'!$DK$9:$DM$305,2,0)))</f>
        <v>0-0</v>
      </c>
      <c r="M7193" s="532" t="str">
        <f t="shared" si="309"/>
        <v>0-0</v>
      </c>
      <c r="N7193" s="526"/>
      <c r="O7193" s="535"/>
      <c r="AC7193" s="274"/>
    </row>
    <row r="7194" spans="1:29" x14ac:dyDescent="0.2">
      <c r="A7194" s="528"/>
      <c r="B7194" s="477" t="str">
        <f t="shared" si="308"/>
        <v xml:space="preserve"> </v>
      </c>
      <c r="C7194" s="477"/>
      <c r="D7194" s="526"/>
      <c r="E7194" s="529"/>
      <c r="F7194" s="529"/>
      <c r="G7194" s="530"/>
      <c r="H7194" s="530"/>
      <c r="I7194" s="532"/>
      <c r="J7194" s="531" t="e">
        <f>VLOOKUP(K7194,'[11]CONSOLIDADO PLAN DESARROLLO'!$DK$9:$DM7490,3,0)</f>
        <v>#N/A</v>
      </c>
      <c r="K7194" s="532"/>
      <c r="L7194" s="531" t="str">
        <f>IF(K7194=0,"0-0",(VLOOKUP(K7194,'[11]CONSOLIDADO PLAN DESARROLLO'!$DK$9:$DM$305,2,0)))</f>
        <v>0-0</v>
      </c>
      <c r="M7194" s="532" t="str">
        <f t="shared" si="309"/>
        <v>0-0</v>
      </c>
      <c r="N7194" s="526"/>
      <c r="O7194" s="535"/>
      <c r="AC7194" s="274"/>
    </row>
    <row r="7195" spans="1:29" x14ac:dyDescent="0.2">
      <c r="A7195" s="528"/>
      <c r="B7195" s="477" t="str">
        <f t="shared" si="308"/>
        <v xml:space="preserve"> </v>
      </c>
      <c r="C7195" s="477"/>
      <c r="D7195" s="526"/>
      <c r="E7195" s="529"/>
      <c r="F7195" s="529"/>
      <c r="G7195" s="530"/>
      <c r="H7195" s="530"/>
      <c r="I7195" s="532"/>
      <c r="J7195" s="531" t="e">
        <f>VLOOKUP(K7195,'[11]CONSOLIDADO PLAN DESARROLLO'!$DK$9:$DM7491,3,0)</f>
        <v>#N/A</v>
      </c>
      <c r="K7195" s="532"/>
      <c r="L7195" s="531" t="str">
        <f>IF(K7195=0,"0-0",(VLOOKUP(K7195,'[11]CONSOLIDADO PLAN DESARROLLO'!$DK$9:$DM$305,2,0)))</f>
        <v>0-0</v>
      </c>
      <c r="M7195" s="532" t="str">
        <f t="shared" si="309"/>
        <v>0-0</v>
      </c>
      <c r="N7195" s="526"/>
      <c r="O7195" s="535"/>
      <c r="AC7195" s="274"/>
    </row>
    <row r="7196" spans="1:29" x14ac:dyDescent="0.2">
      <c r="A7196" s="528"/>
      <c r="B7196" s="477" t="str">
        <f t="shared" si="308"/>
        <v xml:space="preserve"> </v>
      </c>
      <c r="C7196" s="477"/>
      <c r="D7196" s="526"/>
      <c r="E7196" s="529"/>
      <c r="F7196" s="529"/>
      <c r="G7196" s="530"/>
      <c r="H7196" s="530"/>
      <c r="I7196" s="532"/>
      <c r="J7196" s="531" t="e">
        <f>VLOOKUP(K7196,'[11]CONSOLIDADO PLAN DESARROLLO'!$DK$9:$DM7492,3,0)</f>
        <v>#N/A</v>
      </c>
      <c r="K7196" s="532"/>
      <c r="L7196" s="531" t="str">
        <f>IF(K7196=0,"0-0",(VLOOKUP(K7196,'[11]CONSOLIDADO PLAN DESARROLLO'!$DK$9:$DM$305,2,0)))</f>
        <v>0-0</v>
      </c>
      <c r="M7196" s="532" t="str">
        <f t="shared" si="309"/>
        <v>0-0</v>
      </c>
      <c r="N7196" s="526"/>
      <c r="O7196" s="535"/>
      <c r="AC7196" s="274"/>
    </row>
    <row r="7197" spans="1:29" x14ac:dyDescent="0.2">
      <c r="A7197" s="528"/>
      <c r="B7197" s="477" t="str">
        <f t="shared" si="308"/>
        <v xml:space="preserve"> </v>
      </c>
      <c r="C7197" s="477"/>
      <c r="D7197" s="526"/>
      <c r="E7197" s="529"/>
      <c r="F7197" s="529"/>
      <c r="G7197" s="530"/>
      <c r="H7197" s="530"/>
      <c r="I7197" s="532"/>
      <c r="J7197" s="531" t="e">
        <f>VLOOKUP(K7197,'[11]CONSOLIDADO PLAN DESARROLLO'!$DK$9:$DM7493,3,0)</f>
        <v>#N/A</v>
      </c>
      <c r="K7197" s="532"/>
      <c r="L7197" s="531" t="str">
        <f>IF(K7197=0,"0-0",(VLOOKUP(K7197,'[11]CONSOLIDADO PLAN DESARROLLO'!$DK$9:$DM$305,2,0)))</f>
        <v>0-0</v>
      </c>
      <c r="M7197" s="532" t="str">
        <f t="shared" si="309"/>
        <v>0-0</v>
      </c>
      <c r="N7197" s="526"/>
      <c r="O7197" s="535"/>
      <c r="AC7197" s="274"/>
    </row>
    <row r="7198" spans="1:29" x14ac:dyDescent="0.2">
      <c r="A7198" s="528"/>
      <c r="B7198" s="477" t="str">
        <f t="shared" si="308"/>
        <v xml:space="preserve"> </v>
      </c>
      <c r="C7198" s="477"/>
      <c r="D7198" s="526"/>
      <c r="E7198" s="529"/>
      <c r="F7198" s="529"/>
      <c r="G7198" s="530"/>
      <c r="H7198" s="530"/>
      <c r="I7198" s="532"/>
      <c r="J7198" s="531" t="e">
        <f>VLOOKUP(K7198,'[11]CONSOLIDADO PLAN DESARROLLO'!$DK$9:$DM7494,3,0)</f>
        <v>#N/A</v>
      </c>
      <c r="K7198" s="532"/>
      <c r="L7198" s="531" t="str">
        <f>IF(K7198=0,"0-0",(VLOOKUP(K7198,'[11]CONSOLIDADO PLAN DESARROLLO'!$DK$9:$DM$305,2,0)))</f>
        <v>0-0</v>
      </c>
      <c r="M7198" s="532" t="str">
        <f t="shared" si="309"/>
        <v>0-0</v>
      </c>
      <c r="N7198" s="526"/>
      <c r="O7198" s="535"/>
      <c r="AC7198" s="274"/>
    </row>
    <row r="7199" spans="1:29" x14ac:dyDescent="0.2">
      <c r="A7199" s="528"/>
      <c r="B7199" s="477" t="str">
        <f t="shared" si="308"/>
        <v xml:space="preserve"> </v>
      </c>
      <c r="C7199" s="477"/>
      <c r="D7199" s="526"/>
      <c r="E7199" s="529"/>
      <c r="F7199" s="529"/>
      <c r="G7199" s="530"/>
      <c r="H7199" s="530"/>
      <c r="I7199" s="532"/>
      <c r="J7199" s="531" t="e">
        <f>VLOOKUP(K7199,'[11]CONSOLIDADO PLAN DESARROLLO'!$DK$9:$DM7495,3,0)</f>
        <v>#N/A</v>
      </c>
      <c r="K7199" s="532"/>
      <c r="L7199" s="531" t="str">
        <f>IF(K7199=0,"0-0",(VLOOKUP(K7199,'[11]CONSOLIDADO PLAN DESARROLLO'!$DK$9:$DM$305,2,0)))</f>
        <v>0-0</v>
      </c>
      <c r="M7199" s="532" t="str">
        <f t="shared" si="309"/>
        <v>0-0</v>
      </c>
      <c r="N7199" s="526"/>
      <c r="O7199" s="535"/>
      <c r="AC7199" s="274"/>
    </row>
    <row r="7200" spans="1:29" x14ac:dyDescent="0.2">
      <c r="A7200" s="528"/>
      <c r="B7200" s="477" t="str">
        <f t="shared" si="308"/>
        <v xml:space="preserve"> </v>
      </c>
      <c r="C7200" s="477"/>
      <c r="D7200" s="526"/>
      <c r="E7200" s="529"/>
      <c r="F7200" s="529"/>
      <c r="G7200" s="530"/>
      <c r="H7200" s="530"/>
      <c r="I7200" s="532"/>
      <c r="J7200" s="531" t="e">
        <f>VLOOKUP(K7200,'[11]CONSOLIDADO PLAN DESARROLLO'!$DK$9:$DM7496,3,0)</f>
        <v>#N/A</v>
      </c>
      <c r="K7200" s="532"/>
      <c r="L7200" s="531" t="str">
        <f>IF(K7200=0,"0-0",(VLOOKUP(K7200,'[11]CONSOLIDADO PLAN DESARROLLO'!$DK$9:$DM$305,2,0)))</f>
        <v>0-0</v>
      </c>
      <c r="M7200" s="532" t="str">
        <f t="shared" si="309"/>
        <v>0-0</v>
      </c>
      <c r="N7200" s="526"/>
      <c r="O7200" s="535"/>
      <c r="AC7200" s="274"/>
    </row>
    <row r="7201" spans="1:29" x14ac:dyDescent="0.2">
      <c r="A7201" s="528"/>
      <c r="B7201" s="477" t="str">
        <f t="shared" si="308"/>
        <v xml:space="preserve"> </v>
      </c>
      <c r="C7201" s="477"/>
      <c r="D7201" s="526"/>
      <c r="E7201" s="529"/>
      <c r="F7201" s="529"/>
      <c r="G7201" s="530"/>
      <c r="H7201" s="530"/>
      <c r="I7201" s="532"/>
      <c r="J7201" s="531" t="e">
        <f>VLOOKUP(K7201,'[11]CONSOLIDADO PLAN DESARROLLO'!$DK$9:$DM7497,3,0)</f>
        <v>#N/A</v>
      </c>
      <c r="K7201" s="532"/>
      <c r="L7201" s="531" t="str">
        <f>IF(K7201=0,"0-0",(VLOOKUP(K7201,'[11]CONSOLIDADO PLAN DESARROLLO'!$DK$9:$DM$305,2,0)))</f>
        <v>0-0</v>
      </c>
      <c r="M7201" s="532" t="str">
        <f t="shared" si="309"/>
        <v>0-0</v>
      </c>
      <c r="N7201" s="526"/>
      <c r="O7201" s="535"/>
      <c r="AC7201" s="274"/>
    </row>
    <row r="7202" spans="1:29" x14ac:dyDescent="0.2">
      <c r="A7202" s="528"/>
      <c r="B7202" s="477" t="str">
        <f t="shared" si="308"/>
        <v xml:space="preserve"> </v>
      </c>
      <c r="C7202" s="477"/>
      <c r="D7202" s="526"/>
      <c r="E7202" s="529"/>
      <c r="F7202" s="529"/>
      <c r="G7202" s="530"/>
      <c r="H7202" s="530"/>
      <c r="I7202" s="532"/>
      <c r="J7202" s="531" t="e">
        <f>VLOOKUP(K7202,'[11]CONSOLIDADO PLAN DESARROLLO'!$DK$9:$DM7498,3,0)</f>
        <v>#N/A</v>
      </c>
      <c r="K7202" s="532"/>
      <c r="L7202" s="531" t="str">
        <f>IF(K7202=0,"0-0",(VLOOKUP(K7202,'[11]CONSOLIDADO PLAN DESARROLLO'!$DK$9:$DM$305,2,0)))</f>
        <v>0-0</v>
      </c>
      <c r="M7202" s="532" t="str">
        <f t="shared" si="309"/>
        <v>0-0</v>
      </c>
      <c r="N7202" s="526"/>
      <c r="O7202" s="535"/>
      <c r="AC7202" s="274"/>
    </row>
    <row r="7203" spans="1:29" x14ac:dyDescent="0.2">
      <c r="A7203" s="528"/>
      <c r="B7203" s="477" t="str">
        <f t="shared" si="308"/>
        <v xml:space="preserve"> </v>
      </c>
      <c r="C7203" s="477"/>
      <c r="D7203" s="526"/>
      <c r="E7203" s="529"/>
      <c r="F7203" s="529"/>
      <c r="G7203" s="530"/>
      <c r="H7203" s="530"/>
      <c r="I7203" s="532"/>
      <c r="J7203" s="531" t="e">
        <f>VLOOKUP(K7203,'[11]CONSOLIDADO PLAN DESARROLLO'!$DK$9:$DM7499,3,0)</f>
        <v>#N/A</v>
      </c>
      <c r="K7203" s="532"/>
      <c r="L7203" s="531" t="str">
        <f>IF(K7203=0,"0-0",(VLOOKUP(K7203,'[11]CONSOLIDADO PLAN DESARROLLO'!$DK$9:$DM$305,2,0)))</f>
        <v>0-0</v>
      </c>
      <c r="M7203" s="532" t="str">
        <f t="shared" si="309"/>
        <v>0-0</v>
      </c>
      <c r="N7203" s="526"/>
      <c r="O7203" s="535"/>
      <c r="AC7203" s="274"/>
    </row>
    <row r="7204" spans="1:29" x14ac:dyDescent="0.2">
      <c r="A7204" s="528"/>
      <c r="B7204" s="477" t="str">
        <f t="shared" si="308"/>
        <v xml:space="preserve"> </v>
      </c>
      <c r="C7204" s="477"/>
      <c r="D7204" s="526"/>
      <c r="E7204" s="529"/>
      <c r="F7204" s="529"/>
      <c r="G7204" s="530"/>
      <c r="H7204" s="530"/>
      <c r="I7204" s="532"/>
      <c r="J7204" s="531" t="e">
        <f>VLOOKUP(K7204,'[11]CONSOLIDADO PLAN DESARROLLO'!$DK$9:$DM7500,3,0)</f>
        <v>#N/A</v>
      </c>
      <c r="K7204" s="532"/>
      <c r="L7204" s="531" t="str">
        <f>IF(K7204=0,"0-0",(VLOOKUP(K7204,'[11]CONSOLIDADO PLAN DESARROLLO'!$DK$9:$DM$305,2,0)))</f>
        <v>0-0</v>
      </c>
      <c r="M7204" s="532" t="str">
        <f t="shared" si="309"/>
        <v>0-0</v>
      </c>
      <c r="N7204" s="526"/>
      <c r="O7204" s="535"/>
      <c r="AC7204" s="274"/>
    </row>
    <row r="7205" spans="1:29" x14ac:dyDescent="0.2">
      <c r="A7205" s="528"/>
      <c r="B7205" s="477" t="str">
        <f t="shared" si="308"/>
        <v xml:space="preserve"> </v>
      </c>
      <c r="C7205" s="477"/>
      <c r="D7205" s="526"/>
      <c r="E7205" s="529"/>
      <c r="F7205" s="529"/>
      <c r="G7205" s="530"/>
      <c r="H7205" s="530"/>
      <c r="I7205" s="532"/>
      <c r="J7205" s="531" t="e">
        <f>VLOOKUP(K7205,'[11]CONSOLIDADO PLAN DESARROLLO'!$DK$9:$DM7501,3,0)</f>
        <v>#N/A</v>
      </c>
      <c r="K7205" s="532"/>
      <c r="L7205" s="531" t="str">
        <f>IF(K7205=0,"0-0",(VLOOKUP(K7205,'[11]CONSOLIDADO PLAN DESARROLLO'!$DK$9:$DM$305,2,0)))</f>
        <v>0-0</v>
      </c>
      <c r="M7205" s="532" t="str">
        <f t="shared" si="309"/>
        <v>0-0</v>
      </c>
      <c r="N7205" s="526"/>
      <c r="O7205" s="535"/>
      <c r="AC7205" s="274"/>
    </row>
    <row r="7206" spans="1:29" x14ac:dyDescent="0.2">
      <c r="A7206" s="528"/>
      <c r="B7206" s="477" t="str">
        <f t="shared" si="308"/>
        <v xml:space="preserve"> </v>
      </c>
      <c r="C7206" s="477"/>
      <c r="D7206" s="526"/>
      <c r="E7206" s="529"/>
      <c r="F7206" s="529"/>
      <c r="G7206" s="530"/>
      <c r="H7206" s="530"/>
      <c r="I7206" s="532"/>
      <c r="J7206" s="531" t="e">
        <f>VLOOKUP(K7206,'[11]CONSOLIDADO PLAN DESARROLLO'!$DK$9:$DM7502,3,0)</f>
        <v>#N/A</v>
      </c>
      <c r="K7206" s="532"/>
      <c r="L7206" s="531" t="str">
        <f>IF(K7206=0,"0-0",(VLOOKUP(K7206,'[11]CONSOLIDADO PLAN DESARROLLO'!$DK$9:$DM$305,2,0)))</f>
        <v>0-0</v>
      </c>
      <c r="M7206" s="532" t="str">
        <f t="shared" si="309"/>
        <v>0-0</v>
      </c>
      <c r="N7206" s="526"/>
      <c r="O7206" s="535"/>
      <c r="AC7206" s="274"/>
    </row>
    <row r="7207" spans="1:29" x14ac:dyDescent="0.2">
      <c r="A7207" s="528"/>
      <c r="B7207" s="477" t="str">
        <f t="shared" si="308"/>
        <v xml:space="preserve"> </v>
      </c>
      <c r="C7207" s="477"/>
      <c r="D7207" s="526"/>
      <c r="E7207" s="529"/>
      <c r="F7207" s="529"/>
      <c r="G7207" s="530"/>
      <c r="H7207" s="530"/>
      <c r="I7207" s="532"/>
      <c r="J7207" s="531" t="e">
        <f>VLOOKUP(K7207,'[11]CONSOLIDADO PLAN DESARROLLO'!$DK$9:$DM7503,3,0)</f>
        <v>#N/A</v>
      </c>
      <c r="K7207" s="532"/>
      <c r="L7207" s="531" t="str">
        <f>IF(K7207=0,"0-0",(VLOOKUP(K7207,'[11]CONSOLIDADO PLAN DESARROLLO'!$DK$9:$DM$305,2,0)))</f>
        <v>0-0</v>
      </c>
      <c r="M7207" s="532" t="str">
        <f t="shared" si="309"/>
        <v>0-0</v>
      </c>
      <c r="N7207" s="526"/>
      <c r="O7207" s="535"/>
      <c r="AC7207" s="274"/>
    </row>
    <row r="7208" spans="1:29" x14ac:dyDescent="0.2">
      <c r="A7208" s="528"/>
      <c r="B7208" s="477" t="str">
        <f t="shared" si="308"/>
        <v xml:space="preserve"> </v>
      </c>
      <c r="C7208" s="477"/>
      <c r="D7208" s="526"/>
      <c r="E7208" s="529"/>
      <c r="F7208" s="529"/>
      <c r="G7208" s="530"/>
      <c r="H7208" s="530"/>
      <c r="I7208" s="532"/>
      <c r="J7208" s="531" t="e">
        <f>VLOOKUP(K7208,'[11]CONSOLIDADO PLAN DESARROLLO'!$DK$9:$DM7504,3,0)</f>
        <v>#N/A</v>
      </c>
      <c r="K7208" s="532"/>
      <c r="L7208" s="531" t="str">
        <f>IF(K7208=0,"0-0",(VLOOKUP(K7208,'[11]CONSOLIDADO PLAN DESARROLLO'!$DK$9:$DM$305,2,0)))</f>
        <v>0-0</v>
      </c>
      <c r="M7208" s="532" t="str">
        <f t="shared" si="309"/>
        <v>0-0</v>
      </c>
      <c r="N7208" s="526"/>
      <c r="O7208" s="535"/>
      <c r="AC7208" s="274"/>
    </row>
    <row r="7209" spans="1:29" x14ac:dyDescent="0.2">
      <c r="A7209" s="528"/>
      <c r="B7209" s="477" t="str">
        <f t="shared" si="308"/>
        <v xml:space="preserve"> </v>
      </c>
      <c r="C7209" s="477"/>
      <c r="D7209" s="526"/>
      <c r="E7209" s="529"/>
      <c r="F7209" s="529"/>
      <c r="G7209" s="530"/>
      <c r="H7209" s="530"/>
      <c r="I7209" s="532"/>
      <c r="J7209" s="531" t="e">
        <f>VLOOKUP(K7209,'[11]CONSOLIDADO PLAN DESARROLLO'!$DK$9:$DM7505,3,0)</f>
        <v>#N/A</v>
      </c>
      <c r="K7209" s="532"/>
      <c r="L7209" s="531" t="str">
        <f>IF(K7209=0,"0-0",(VLOOKUP(K7209,'[11]CONSOLIDADO PLAN DESARROLLO'!$DK$9:$DM$305,2,0)))</f>
        <v>0-0</v>
      </c>
      <c r="M7209" s="532" t="str">
        <f t="shared" si="309"/>
        <v>0-0</v>
      </c>
      <c r="N7209" s="526"/>
      <c r="O7209" s="535"/>
      <c r="AC7209" s="274"/>
    </row>
    <row r="7210" spans="1:29" x14ac:dyDescent="0.2">
      <c r="A7210" s="528"/>
      <c r="B7210" s="477" t="str">
        <f t="shared" si="308"/>
        <v xml:space="preserve"> </v>
      </c>
      <c r="C7210" s="477"/>
      <c r="D7210" s="526"/>
      <c r="E7210" s="529"/>
      <c r="F7210" s="529"/>
      <c r="G7210" s="530"/>
      <c r="H7210" s="530"/>
      <c r="I7210" s="532"/>
      <c r="J7210" s="531" t="e">
        <f>VLOOKUP(K7210,'[11]CONSOLIDADO PLAN DESARROLLO'!$DK$9:$DM7506,3,0)</f>
        <v>#N/A</v>
      </c>
      <c r="K7210" s="532"/>
      <c r="L7210" s="531" t="str">
        <f>IF(K7210=0,"0-0",(VLOOKUP(K7210,'[11]CONSOLIDADO PLAN DESARROLLO'!$DK$9:$DM$305,2,0)))</f>
        <v>0-0</v>
      </c>
      <c r="M7210" s="532" t="str">
        <f t="shared" si="309"/>
        <v>0-0</v>
      </c>
      <c r="N7210" s="526"/>
      <c r="O7210" s="535"/>
      <c r="AC7210" s="274"/>
    </row>
    <row r="7211" spans="1:29" x14ac:dyDescent="0.2">
      <c r="A7211" s="528"/>
      <c r="B7211" s="477" t="str">
        <f t="shared" si="308"/>
        <v xml:space="preserve"> </v>
      </c>
      <c r="C7211" s="477"/>
      <c r="D7211" s="526"/>
      <c r="E7211" s="529"/>
      <c r="F7211" s="529"/>
      <c r="G7211" s="530"/>
      <c r="H7211" s="530"/>
      <c r="I7211" s="532"/>
      <c r="J7211" s="531" t="e">
        <f>VLOOKUP(K7211,'[11]CONSOLIDADO PLAN DESARROLLO'!$DK$9:$DM7507,3,0)</f>
        <v>#N/A</v>
      </c>
      <c r="K7211" s="532"/>
      <c r="L7211" s="531" t="str">
        <f>IF(K7211=0,"0-0",(VLOOKUP(K7211,'[11]CONSOLIDADO PLAN DESARROLLO'!$DK$9:$DM$305,2,0)))</f>
        <v>0-0</v>
      </c>
      <c r="M7211" s="532" t="str">
        <f t="shared" si="309"/>
        <v>0-0</v>
      </c>
      <c r="N7211" s="526"/>
      <c r="O7211" s="535"/>
      <c r="AC7211" s="274"/>
    </row>
    <row r="7212" spans="1:29" x14ac:dyDescent="0.2">
      <c r="A7212" s="528"/>
      <c r="B7212" s="477" t="str">
        <f t="shared" si="308"/>
        <v xml:space="preserve"> </v>
      </c>
      <c r="C7212" s="477"/>
      <c r="D7212" s="526"/>
      <c r="E7212" s="529"/>
      <c r="F7212" s="529"/>
      <c r="G7212" s="530"/>
      <c r="H7212" s="530"/>
      <c r="I7212" s="532"/>
      <c r="J7212" s="531" t="e">
        <f>VLOOKUP(K7212,'[11]CONSOLIDADO PLAN DESARROLLO'!$DK$9:$DM7508,3,0)</f>
        <v>#N/A</v>
      </c>
      <c r="K7212" s="532"/>
      <c r="L7212" s="531" t="str">
        <f>IF(K7212=0,"0-0",(VLOOKUP(K7212,'[11]CONSOLIDADO PLAN DESARROLLO'!$DK$9:$DM$305,2,0)))</f>
        <v>0-0</v>
      </c>
      <c r="M7212" s="532" t="str">
        <f t="shared" si="309"/>
        <v>0-0</v>
      </c>
      <c r="N7212" s="526"/>
      <c r="O7212" s="535"/>
      <c r="AC7212" s="274"/>
    </row>
    <row r="7213" spans="1:29" x14ac:dyDescent="0.2">
      <c r="A7213" s="528"/>
      <c r="B7213" s="477" t="str">
        <f t="shared" si="308"/>
        <v xml:space="preserve"> </v>
      </c>
      <c r="C7213" s="477"/>
      <c r="D7213" s="526"/>
      <c r="E7213" s="529"/>
      <c r="F7213" s="529"/>
      <c r="G7213" s="530"/>
      <c r="H7213" s="530"/>
      <c r="I7213" s="532"/>
      <c r="J7213" s="531" t="e">
        <f>VLOOKUP(K7213,'[11]CONSOLIDADO PLAN DESARROLLO'!$DK$9:$DM7509,3,0)</f>
        <v>#N/A</v>
      </c>
      <c r="K7213" s="532"/>
      <c r="L7213" s="531" t="str">
        <f>IF(K7213=0,"0-0",(VLOOKUP(K7213,'[11]CONSOLIDADO PLAN DESARROLLO'!$DK$9:$DM$305,2,0)))</f>
        <v>0-0</v>
      </c>
      <c r="M7213" s="532" t="str">
        <f t="shared" si="309"/>
        <v>0-0</v>
      </c>
      <c r="N7213" s="526"/>
      <c r="O7213" s="535"/>
      <c r="AC7213" s="274"/>
    </row>
    <row r="7214" spans="1:29" x14ac:dyDescent="0.2">
      <c r="A7214" s="528"/>
      <c r="B7214" s="477" t="str">
        <f t="shared" si="308"/>
        <v xml:space="preserve"> </v>
      </c>
      <c r="C7214" s="477"/>
      <c r="D7214" s="526"/>
      <c r="E7214" s="529"/>
      <c r="F7214" s="529"/>
      <c r="G7214" s="530"/>
      <c r="H7214" s="530"/>
      <c r="I7214" s="532"/>
      <c r="J7214" s="531" t="e">
        <f>VLOOKUP(K7214,'[11]CONSOLIDADO PLAN DESARROLLO'!$DK$9:$DM7510,3,0)</f>
        <v>#N/A</v>
      </c>
      <c r="K7214" s="532"/>
      <c r="L7214" s="531" t="str">
        <f>IF(K7214=0,"0-0",(VLOOKUP(K7214,'[11]CONSOLIDADO PLAN DESARROLLO'!$DK$9:$DM$305,2,0)))</f>
        <v>0-0</v>
      </c>
      <c r="M7214" s="532" t="str">
        <f t="shared" si="309"/>
        <v>0-0</v>
      </c>
      <c r="N7214" s="526"/>
      <c r="O7214" s="535"/>
      <c r="AC7214" s="274"/>
    </row>
    <row r="7215" spans="1:29" x14ac:dyDescent="0.2">
      <c r="A7215" s="528"/>
      <c r="B7215" s="477" t="str">
        <f t="shared" si="308"/>
        <v xml:space="preserve"> </v>
      </c>
      <c r="C7215" s="477"/>
      <c r="D7215" s="526"/>
      <c r="E7215" s="529"/>
      <c r="F7215" s="529"/>
      <c r="G7215" s="530"/>
      <c r="H7215" s="530"/>
      <c r="I7215" s="532"/>
      <c r="J7215" s="531" t="e">
        <f>VLOOKUP(K7215,'[11]CONSOLIDADO PLAN DESARROLLO'!$DK$9:$DM7511,3,0)</f>
        <v>#N/A</v>
      </c>
      <c r="K7215" s="532"/>
      <c r="L7215" s="531" t="str">
        <f>IF(K7215=0,"0-0",(VLOOKUP(K7215,'[11]CONSOLIDADO PLAN DESARROLLO'!$DK$9:$DM$305,2,0)))</f>
        <v>0-0</v>
      </c>
      <c r="M7215" s="532" t="str">
        <f t="shared" si="309"/>
        <v>0-0</v>
      </c>
      <c r="N7215" s="526"/>
      <c r="O7215" s="535"/>
      <c r="AC7215" s="274"/>
    </row>
    <row r="7216" spans="1:29" x14ac:dyDescent="0.2">
      <c r="A7216" s="528"/>
      <c r="B7216" s="477" t="str">
        <f t="shared" si="308"/>
        <v xml:space="preserve"> </v>
      </c>
      <c r="C7216" s="477"/>
      <c r="D7216" s="526"/>
      <c r="E7216" s="529"/>
      <c r="F7216" s="529"/>
      <c r="G7216" s="530"/>
      <c r="H7216" s="530"/>
      <c r="I7216" s="532"/>
      <c r="J7216" s="531" t="e">
        <f>VLOOKUP(K7216,'[11]CONSOLIDADO PLAN DESARROLLO'!$DK$9:$DM7512,3,0)</f>
        <v>#N/A</v>
      </c>
      <c r="K7216" s="532"/>
      <c r="L7216" s="531" t="str">
        <f>IF(K7216=0,"0-0",(VLOOKUP(K7216,'[11]CONSOLIDADO PLAN DESARROLLO'!$DK$9:$DM$305,2,0)))</f>
        <v>0-0</v>
      </c>
      <c r="M7216" s="532" t="str">
        <f t="shared" si="309"/>
        <v>0-0</v>
      </c>
      <c r="N7216" s="526"/>
      <c r="O7216" s="535"/>
      <c r="AC7216" s="274"/>
    </row>
    <row r="7217" spans="1:29" x14ac:dyDescent="0.2">
      <c r="A7217" s="528"/>
      <c r="B7217" s="477" t="str">
        <f t="shared" si="308"/>
        <v xml:space="preserve"> </v>
      </c>
      <c r="C7217" s="477"/>
      <c r="D7217" s="526"/>
      <c r="E7217" s="529"/>
      <c r="F7217" s="529"/>
      <c r="G7217" s="530"/>
      <c r="H7217" s="530"/>
      <c r="I7217" s="532"/>
      <c r="J7217" s="531" t="e">
        <f>VLOOKUP(K7217,'[11]CONSOLIDADO PLAN DESARROLLO'!$DK$9:$DM7513,3,0)</f>
        <v>#N/A</v>
      </c>
      <c r="K7217" s="532"/>
      <c r="L7217" s="531" t="str">
        <f>IF(K7217=0,"0-0",(VLOOKUP(K7217,'[11]CONSOLIDADO PLAN DESARROLLO'!$DK$9:$DM$305,2,0)))</f>
        <v>0-0</v>
      </c>
      <c r="M7217" s="532" t="str">
        <f t="shared" si="309"/>
        <v>0-0</v>
      </c>
      <c r="N7217" s="526"/>
      <c r="O7217" s="535"/>
      <c r="AC7217" s="274"/>
    </row>
    <row r="7218" spans="1:29" x14ac:dyDescent="0.2">
      <c r="A7218" s="528"/>
      <c r="B7218" s="477" t="str">
        <f t="shared" si="308"/>
        <v xml:space="preserve"> </v>
      </c>
      <c r="C7218" s="477"/>
      <c r="D7218" s="526"/>
      <c r="E7218" s="529"/>
      <c r="F7218" s="529"/>
      <c r="G7218" s="530"/>
      <c r="H7218" s="530"/>
      <c r="I7218" s="532"/>
      <c r="J7218" s="531" t="e">
        <f>VLOOKUP(K7218,'[11]CONSOLIDADO PLAN DESARROLLO'!$DK$9:$DM7514,3,0)</f>
        <v>#N/A</v>
      </c>
      <c r="K7218" s="532"/>
      <c r="L7218" s="531" t="str">
        <f>IF(K7218=0,"0-0",(VLOOKUP(K7218,'[11]CONSOLIDADO PLAN DESARROLLO'!$DK$9:$DM$305,2,0)))</f>
        <v>0-0</v>
      </c>
      <c r="M7218" s="532" t="str">
        <f t="shared" si="309"/>
        <v>0-0</v>
      </c>
      <c r="N7218" s="526"/>
      <c r="O7218" s="535"/>
      <c r="AC7218" s="274"/>
    </row>
    <row r="7219" spans="1:29" x14ac:dyDescent="0.2">
      <c r="A7219" s="528"/>
      <c r="B7219" s="477" t="str">
        <f t="shared" si="308"/>
        <v xml:space="preserve"> </v>
      </c>
      <c r="C7219" s="477"/>
      <c r="D7219" s="526"/>
      <c r="E7219" s="529"/>
      <c r="F7219" s="529"/>
      <c r="G7219" s="530"/>
      <c r="H7219" s="530"/>
      <c r="I7219" s="532"/>
      <c r="J7219" s="531" t="e">
        <f>VLOOKUP(K7219,'[11]CONSOLIDADO PLAN DESARROLLO'!$DK$9:$DM7515,3,0)</f>
        <v>#N/A</v>
      </c>
      <c r="K7219" s="532"/>
      <c r="L7219" s="531" t="str">
        <f>IF(K7219=0,"0-0",(VLOOKUP(K7219,'[11]CONSOLIDADO PLAN DESARROLLO'!$DK$9:$DM$305,2,0)))</f>
        <v>0-0</v>
      </c>
      <c r="M7219" s="532" t="str">
        <f t="shared" si="309"/>
        <v>0-0</v>
      </c>
      <c r="N7219" s="526"/>
      <c r="O7219" s="535"/>
      <c r="AC7219" s="274"/>
    </row>
    <row r="7220" spans="1:29" x14ac:dyDescent="0.2">
      <c r="A7220" s="528"/>
      <c r="B7220" s="477" t="str">
        <f t="shared" si="308"/>
        <v xml:space="preserve"> </v>
      </c>
      <c r="C7220" s="477"/>
      <c r="D7220" s="526"/>
      <c r="E7220" s="529"/>
      <c r="F7220" s="529"/>
      <c r="G7220" s="530"/>
      <c r="H7220" s="530"/>
      <c r="I7220" s="532"/>
      <c r="J7220" s="531" t="e">
        <f>VLOOKUP(K7220,'[11]CONSOLIDADO PLAN DESARROLLO'!$DK$9:$DM7516,3,0)</f>
        <v>#N/A</v>
      </c>
      <c r="K7220" s="532"/>
      <c r="L7220" s="531" t="str">
        <f>IF(K7220=0,"0-0",(VLOOKUP(K7220,'[11]CONSOLIDADO PLAN DESARROLLO'!$DK$9:$DM$305,2,0)))</f>
        <v>0-0</v>
      </c>
      <c r="M7220" s="532" t="str">
        <f t="shared" si="309"/>
        <v>0-0</v>
      </c>
      <c r="N7220" s="526"/>
      <c r="O7220" s="535"/>
      <c r="AC7220" s="274"/>
    </row>
    <row r="7221" spans="1:29" x14ac:dyDescent="0.2">
      <c r="A7221" s="528"/>
      <c r="B7221" s="477" t="str">
        <f t="shared" si="308"/>
        <v xml:space="preserve"> </v>
      </c>
      <c r="C7221" s="477"/>
      <c r="D7221" s="526"/>
      <c r="E7221" s="529"/>
      <c r="F7221" s="529"/>
      <c r="G7221" s="530"/>
      <c r="H7221" s="530"/>
      <c r="I7221" s="532"/>
      <c r="J7221" s="531" t="e">
        <f>VLOOKUP(K7221,'[11]CONSOLIDADO PLAN DESARROLLO'!$DK$9:$DM7517,3,0)</f>
        <v>#N/A</v>
      </c>
      <c r="K7221" s="532"/>
      <c r="L7221" s="531" t="str">
        <f>IF(K7221=0,"0-0",(VLOOKUP(K7221,'[11]CONSOLIDADO PLAN DESARROLLO'!$DK$9:$DM$305,2,0)))</f>
        <v>0-0</v>
      </c>
      <c r="M7221" s="532" t="str">
        <f t="shared" si="309"/>
        <v>0-0</v>
      </c>
      <c r="N7221" s="526"/>
      <c r="O7221" s="535"/>
      <c r="AC7221" s="274"/>
    </row>
    <row r="7222" spans="1:29" x14ac:dyDescent="0.2">
      <c r="A7222" s="528"/>
      <c r="B7222" s="477" t="str">
        <f t="shared" si="308"/>
        <v xml:space="preserve"> </v>
      </c>
      <c r="C7222" s="477"/>
      <c r="D7222" s="526"/>
      <c r="E7222" s="529"/>
      <c r="F7222" s="529"/>
      <c r="G7222" s="530"/>
      <c r="H7222" s="530"/>
      <c r="I7222" s="532"/>
      <c r="J7222" s="531" t="e">
        <f>VLOOKUP(K7222,'[11]CONSOLIDADO PLAN DESARROLLO'!$DK$9:$DM7518,3,0)</f>
        <v>#N/A</v>
      </c>
      <c r="K7222" s="532"/>
      <c r="L7222" s="531" t="str">
        <f>IF(K7222=0,"0-0",(VLOOKUP(K7222,'[11]CONSOLIDADO PLAN DESARROLLO'!$DK$9:$DM$305,2,0)))</f>
        <v>0-0</v>
      </c>
      <c r="M7222" s="532" t="str">
        <f t="shared" si="309"/>
        <v>0-0</v>
      </c>
      <c r="N7222" s="526"/>
      <c r="O7222" s="535"/>
      <c r="AC7222" s="274"/>
    </row>
    <row r="7223" spans="1:29" x14ac:dyDescent="0.2">
      <c r="A7223" s="528"/>
      <c r="B7223" s="477" t="str">
        <f t="shared" si="308"/>
        <v xml:space="preserve"> </v>
      </c>
      <c r="C7223" s="477"/>
      <c r="D7223" s="526"/>
      <c r="E7223" s="529"/>
      <c r="F7223" s="529"/>
      <c r="G7223" s="530"/>
      <c r="H7223" s="530"/>
      <c r="I7223" s="532"/>
      <c r="J7223" s="531" t="e">
        <f>VLOOKUP(K7223,'[11]CONSOLIDADO PLAN DESARROLLO'!$DK$9:$DM7519,3,0)</f>
        <v>#N/A</v>
      </c>
      <c r="K7223" s="532"/>
      <c r="L7223" s="531" t="str">
        <f>IF(K7223=0,"0-0",(VLOOKUP(K7223,'[11]CONSOLIDADO PLAN DESARROLLO'!$DK$9:$DM$305,2,0)))</f>
        <v>0-0</v>
      </c>
      <c r="M7223" s="532" t="str">
        <f t="shared" si="309"/>
        <v>0-0</v>
      </c>
      <c r="N7223" s="526"/>
      <c r="O7223" s="535"/>
      <c r="AC7223" s="274"/>
    </row>
    <row r="7224" spans="1:29" x14ac:dyDescent="0.2">
      <c r="A7224" s="528"/>
      <c r="B7224" s="477" t="str">
        <f t="shared" si="308"/>
        <v xml:space="preserve"> </v>
      </c>
      <c r="C7224" s="477"/>
      <c r="D7224" s="526"/>
      <c r="E7224" s="529"/>
      <c r="F7224" s="529"/>
      <c r="G7224" s="530"/>
      <c r="H7224" s="530"/>
      <c r="I7224" s="532"/>
      <c r="J7224" s="531" t="e">
        <f>VLOOKUP(K7224,'[11]CONSOLIDADO PLAN DESARROLLO'!$DK$9:$DM7520,3,0)</f>
        <v>#N/A</v>
      </c>
      <c r="K7224" s="532"/>
      <c r="L7224" s="531" t="str">
        <f>IF(K7224=0,"0-0",(VLOOKUP(K7224,'[11]CONSOLIDADO PLAN DESARROLLO'!$DK$9:$DM$305,2,0)))</f>
        <v>0-0</v>
      </c>
      <c r="M7224" s="532" t="str">
        <f t="shared" si="309"/>
        <v>0-0</v>
      </c>
      <c r="N7224" s="526"/>
      <c r="O7224" s="535"/>
      <c r="AC7224" s="274"/>
    </row>
    <row r="7225" spans="1:29" x14ac:dyDescent="0.2">
      <c r="A7225" s="528"/>
      <c r="B7225" s="477" t="str">
        <f t="shared" si="308"/>
        <v xml:space="preserve"> </v>
      </c>
      <c r="C7225" s="477"/>
      <c r="D7225" s="526"/>
      <c r="E7225" s="529"/>
      <c r="F7225" s="529"/>
      <c r="G7225" s="530"/>
      <c r="H7225" s="530"/>
      <c r="I7225" s="532"/>
      <c r="J7225" s="531" t="e">
        <f>VLOOKUP(K7225,'[11]CONSOLIDADO PLAN DESARROLLO'!$DK$9:$DM7521,3,0)</f>
        <v>#N/A</v>
      </c>
      <c r="K7225" s="532"/>
      <c r="L7225" s="531" t="str">
        <f>IF(K7225=0,"0-0",(VLOOKUP(K7225,'[11]CONSOLIDADO PLAN DESARROLLO'!$DK$9:$DM$305,2,0)))</f>
        <v>0-0</v>
      </c>
      <c r="M7225" s="532" t="str">
        <f t="shared" si="309"/>
        <v>0-0</v>
      </c>
      <c r="N7225" s="526"/>
      <c r="O7225" s="535"/>
      <c r="AC7225" s="274"/>
    </row>
    <row r="7226" spans="1:29" x14ac:dyDescent="0.2">
      <c r="A7226" s="528"/>
      <c r="B7226" s="477" t="str">
        <f t="shared" si="308"/>
        <v xml:space="preserve"> </v>
      </c>
      <c r="C7226" s="477"/>
      <c r="D7226" s="526"/>
      <c r="E7226" s="529"/>
      <c r="F7226" s="529"/>
      <c r="G7226" s="530"/>
      <c r="H7226" s="530"/>
      <c r="I7226" s="532"/>
      <c r="J7226" s="531" t="e">
        <f>VLOOKUP(K7226,'[11]CONSOLIDADO PLAN DESARROLLO'!$DK$9:$DM7522,3,0)</f>
        <v>#N/A</v>
      </c>
      <c r="K7226" s="532"/>
      <c r="L7226" s="531" t="str">
        <f>IF(K7226=0,"0-0",(VLOOKUP(K7226,'[11]CONSOLIDADO PLAN DESARROLLO'!$DK$9:$DM$305,2,0)))</f>
        <v>0-0</v>
      </c>
      <c r="M7226" s="532" t="str">
        <f t="shared" si="309"/>
        <v>0-0</v>
      </c>
      <c r="N7226" s="526"/>
      <c r="O7226" s="535"/>
      <c r="AC7226" s="274"/>
    </row>
    <row r="7227" spans="1:29" x14ac:dyDescent="0.2">
      <c r="A7227" s="528"/>
      <c r="B7227" s="477" t="str">
        <f t="shared" si="308"/>
        <v xml:space="preserve"> </v>
      </c>
      <c r="C7227" s="477"/>
      <c r="D7227" s="526"/>
      <c r="E7227" s="529"/>
      <c r="F7227" s="529"/>
      <c r="G7227" s="530"/>
      <c r="H7227" s="530"/>
      <c r="I7227" s="532"/>
      <c r="J7227" s="531" t="e">
        <f>VLOOKUP(K7227,'[11]CONSOLIDADO PLAN DESARROLLO'!$DK$9:$DM7523,3,0)</f>
        <v>#N/A</v>
      </c>
      <c r="K7227" s="532"/>
      <c r="L7227" s="531" t="str">
        <f>IF(K7227=0,"0-0",(VLOOKUP(K7227,'[11]CONSOLIDADO PLAN DESARROLLO'!$DK$9:$DM$305,2,0)))</f>
        <v>0-0</v>
      </c>
      <c r="M7227" s="532" t="str">
        <f t="shared" si="309"/>
        <v>0-0</v>
      </c>
      <c r="N7227" s="526"/>
      <c r="O7227" s="535"/>
      <c r="AC7227" s="274"/>
    </row>
    <row r="7228" spans="1:29" x14ac:dyDescent="0.2">
      <c r="A7228" s="528"/>
      <c r="B7228" s="477" t="str">
        <f t="shared" si="308"/>
        <v xml:space="preserve"> </v>
      </c>
      <c r="C7228" s="477"/>
      <c r="D7228" s="526"/>
      <c r="E7228" s="529"/>
      <c r="F7228" s="529"/>
      <c r="G7228" s="530"/>
      <c r="H7228" s="530"/>
      <c r="I7228" s="532"/>
      <c r="J7228" s="531" t="e">
        <f>VLOOKUP(K7228,'[11]CONSOLIDADO PLAN DESARROLLO'!$DK$9:$DM7524,3,0)</f>
        <v>#N/A</v>
      </c>
      <c r="K7228" s="532"/>
      <c r="L7228" s="531" t="str">
        <f>IF(K7228=0,"0-0",(VLOOKUP(K7228,'[11]CONSOLIDADO PLAN DESARROLLO'!$DK$9:$DM$305,2,0)))</f>
        <v>0-0</v>
      </c>
      <c r="M7228" s="532" t="str">
        <f t="shared" si="309"/>
        <v>0-0</v>
      </c>
      <c r="N7228" s="526"/>
      <c r="O7228" s="535"/>
      <c r="AC7228" s="274"/>
    </row>
    <row r="7229" spans="1:29" x14ac:dyDescent="0.2">
      <c r="A7229" s="528"/>
      <c r="B7229" s="477" t="str">
        <f t="shared" si="308"/>
        <v xml:space="preserve"> </v>
      </c>
      <c r="C7229" s="477"/>
      <c r="D7229" s="526"/>
      <c r="E7229" s="529"/>
      <c r="F7229" s="529"/>
      <c r="G7229" s="530"/>
      <c r="H7229" s="530"/>
      <c r="I7229" s="532"/>
      <c r="J7229" s="531" t="e">
        <f>VLOOKUP(K7229,'[11]CONSOLIDADO PLAN DESARROLLO'!$DK$9:$DM7525,3,0)</f>
        <v>#N/A</v>
      </c>
      <c r="K7229" s="532"/>
      <c r="L7229" s="531" t="str">
        <f>IF(K7229=0,"0-0",(VLOOKUP(K7229,'[11]CONSOLIDADO PLAN DESARROLLO'!$DK$9:$DM$305,2,0)))</f>
        <v>0-0</v>
      </c>
      <c r="M7229" s="532" t="str">
        <f t="shared" si="309"/>
        <v>0-0</v>
      </c>
      <c r="N7229" s="526"/>
      <c r="O7229" s="535"/>
      <c r="AC7229" s="274"/>
    </row>
    <row r="7230" spans="1:29" x14ac:dyDescent="0.2">
      <c r="A7230" s="528"/>
      <c r="B7230" s="477" t="str">
        <f t="shared" si="308"/>
        <v xml:space="preserve"> </v>
      </c>
      <c r="C7230" s="477"/>
      <c r="D7230" s="526"/>
      <c r="E7230" s="529"/>
      <c r="F7230" s="529"/>
      <c r="G7230" s="530"/>
      <c r="H7230" s="530"/>
      <c r="I7230" s="532"/>
      <c r="J7230" s="531" t="e">
        <f>VLOOKUP(K7230,'[11]CONSOLIDADO PLAN DESARROLLO'!$DK$9:$DM7526,3,0)</f>
        <v>#N/A</v>
      </c>
      <c r="K7230" s="532"/>
      <c r="L7230" s="531" t="str">
        <f>IF(K7230=0,"0-0",(VLOOKUP(K7230,'[11]CONSOLIDADO PLAN DESARROLLO'!$DK$9:$DM$305,2,0)))</f>
        <v>0-0</v>
      </c>
      <c r="M7230" s="532" t="str">
        <f t="shared" si="309"/>
        <v>0-0</v>
      </c>
      <c r="N7230" s="526"/>
      <c r="O7230" s="535"/>
      <c r="AC7230" s="274"/>
    </row>
    <row r="7231" spans="1:29" x14ac:dyDescent="0.2">
      <c r="A7231" s="528"/>
      <c r="B7231" s="477" t="str">
        <f t="shared" si="308"/>
        <v xml:space="preserve"> </v>
      </c>
      <c r="C7231" s="477"/>
      <c r="D7231" s="526"/>
      <c r="E7231" s="529"/>
      <c r="F7231" s="529"/>
      <c r="G7231" s="530"/>
      <c r="H7231" s="530"/>
      <c r="I7231" s="532"/>
      <c r="J7231" s="531" t="e">
        <f>VLOOKUP(K7231,'[11]CONSOLIDADO PLAN DESARROLLO'!$DK$9:$DM7527,3,0)</f>
        <v>#N/A</v>
      </c>
      <c r="K7231" s="532"/>
      <c r="L7231" s="531" t="str">
        <f>IF(K7231=0,"0-0",(VLOOKUP(K7231,'[11]CONSOLIDADO PLAN DESARROLLO'!$DK$9:$DM$305,2,0)))</f>
        <v>0-0</v>
      </c>
      <c r="M7231" s="532" t="str">
        <f t="shared" si="309"/>
        <v>0-0</v>
      </c>
      <c r="N7231" s="526"/>
      <c r="O7231" s="535"/>
      <c r="AC7231" s="274"/>
    </row>
    <row r="7232" spans="1:29" x14ac:dyDescent="0.2">
      <c r="A7232" s="528"/>
      <c r="B7232" s="477" t="str">
        <f t="shared" si="308"/>
        <v xml:space="preserve"> </v>
      </c>
      <c r="C7232" s="477"/>
      <c r="D7232" s="526"/>
      <c r="E7232" s="529"/>
      <c r="F7232" s="529"/>
      <c r="G7232" s="530"/>
      <c r="H7232" s="530"/>
      <c r="I7232" s="532"/>
      <c r="J7232" s="531" t="e">
        <f>VLOOKUP(K7232,'[11]CONSOLIDADO PLAN DESARROLLO'!$DK$9:$DM7528,3,0)</f>
        <v>#N/A</v>
      </c>
      <c r="K7232" s="532"/>
      <c r="L7232" s="531" t="str">
        <f>IF(K7232=0,"0-0",(VLOOKUP(K7232,'[11]CONSOLIDADO PLAN DESARROLLO'!$DK$9:$DM$305,2,0)))</f>
        <v>0-0</v>
      </c>
      <c r="M7232" s="532" t="str">
        <f t="shared" si="309"/>
        <v>0-0</v>
      </c>
      <c r="N7232" s="526"/>
      <c r="O7232" s="535"/>
      <c r="AC7232" s="274"/>
    </row>
    <row r="7233" spans="1:29" x14ac:dyDescent="0.2">
      <c r="A7233" s="528"/>
      <c r="B7233" s="477" t="str">
        <f t="shared" si="308"/>
        <v xml:space="preserve"> </v>
      </c>
      <c r="C7233" s="477"/>
      <c r="D7233" s="526"/>
      <c r="E7233" s="529"/>
      <c r="F7233" s="529"/>
      <c r="G7233" s="530"/>
      <c r="H7233" s="530"/>
      <c r="I7233" s="532"/>
      <c r="J7233" s="531" t="e">
        <f>VLOOKUP(K7233,'[11]CONSOLIDADO PLAN DESARROLLO'!$DK$9:$DM7529,3,0)</f>
        <v>#N/A</v>
      </c>
      <c r="K7233" s="532"/>
      <c r="L7233" s="531" t="str">
        <f>IF(K7233=0,"0-0",(VLOOKUP(K7233,'[11]CONSOLIDADO PLAN DESARROLLO'!$DK$9:$DM$305,2,0)))</f>
        <v>0-0</v>
      </c>
      <c r="M7233" s="532" t="str">
        <f t="shared" si="309"/>
        <v>0-0</v>
      </c>
      <c r="N7233" s="526"/>
      <c r="O7233" s="535"/>
      <c r="AC7233" s="274"/>
    </row>
    <row r="7234" spans="1:29" x14ac:dyDescent="0.2">
      <c r="A7234" s="528"/>
      <c r="B7234" s="477" t="str">
        <f t="shared" si="308"/>
        <v xml:space="preserve"> </v>
      </c>
      <c r="C7234" s="477"/>
      <c r="D7234" s="526"/>
      <c r="E7234" s="529"/>
      <c r="F7234" s="529"/>
      <c r="G7234" s="530"/>
      <c r="H7234" s="530"/>
      <c r="I7234" s="532"/>
      <c r="J7234" s="531" t="e">
        <f>VLOOKUP(K7234,'[11]CONSOLIDADO PLAN DESARROLLO'!$DK$9:$DM7530,3,0)</f>
        <v>#N/A</v>
      </c>
      <c r="K7234" s="532"/>
      <c r="L7234" s="531" t="str">
        <f>IF(K7234=0,"0-0",(VLOOKUP(K7234,'[11]CONSOLIDADO PLAN DESARROLLO'!$DK$9:$DM$305,2,0)))</f>
        <v>0-0</v>
      </c>
      <c r="M7234" s="532" t="str">
        <f t="shared" si="309"/>
        <v>0-0</v>
      </c>
      <c r="N7234" s="526"/>
      <c r="O7234" s="535"/>
      <c r="AC7234" s="274"/>
    </row>
    <row r="7235" spans="1:29" x14ac:dyDescent="0.2">
      <c r="A7235" s="528"/>
      <c r="B7235" s="477" t="str">
        <f t="shared" ref="B7235:B7298" si="310">+CONCATENATE(C7235," ",(LEFT(I7235,(3))))</f>
        <v xml:space="preserve"> </v>
      </c>
      <c r="C7235" s="477"/>
      <c r="D7235" s="526"/>
      <c r="E7235" s="529"/>
      <c r="F7235" s="529"/>
      <c r="G7235" s="530"/>
      <c r="H7235" s="530"/>
      <c r="I7235" s="532"/>
      <c r="J7235" s="531" t="e">
        <f>VLOOKUP(K7235,'[11]CONSOLIDADO PLAN DESARROLLO'!$DK$9:$DM7531,3,0)</f>
        <v>#N/A</v>
      </c>
      <c r="K7235" s="532"/>
      <c r="L7235" s="531" t="str">
        <f>IF(K7235=0,"0-0",(VLOOKUP(K7235,'[11]CONSOLIDADO PLAN DESARROLLO'!$DK$9:$DM$305,2,0)))</f>
        <v>0-0</v>
      </c>
      <c r="M7235" s="532" t="str">
        <f t="shared" ref="M7235:M7298" si="311">IF(I7235=0,"0-0",(VLOOKUP(I7235,$Q$2:$V$191,$P$1,0)))</f>
        <v>0-0</v>
      </c>
      <c r="N7235" s="526"/>
      <c r="O7235" s="535"/>
      <c r="AC7235" s="274"/>
    </row>
    <row r="7236" spans="1:29" x14ac:dyDescent="0.2">
      <c r="A7236" s="528"/>
      <c r="B7236" s="477" t="str">
        <f t="shared" si="310"/>
        <v xml:space="preserve"> </v>
      </c>
      <c r="C7236" s="477"/>
      <c r="D7236" s="526"/>
      <c r="E7236" s="529"/>
      <c r="F7236" s="529"/>
      <c r="G7236" s="530"/>
      <c r="H7236" s="530"/>
      <c r="I7236" s="532"/>
      <c r="J7236" s="531" t="e">
        <f>VLOOKUP(K7236,'[11]CONSOLIDADO PLAN DESARROLLO'!$DK$9:$DM7532,3,0)</f>
        <v>#N/A</v>
      </c>
      <c r="K7236" s="532"/>
      <c r="L7236" s="531" t="str">
        <f>IF(K7236=0,"0-0",(VLOOKUP(K7236,'[11]CONSOLIDADO PLAN DESARROLLO'!$DK$9:$DM$305,2,0)))</f>
        <v>0-0</v>
      </c>
      <c r="M7236" s="532" t="str">
        <f t="shared" si="311"/>
        <v>0-0</v>
      </c>
      <c r="N7236" s="526"/>
      <c r="O7236" s="535"/>
      <c r="AC7236" s="274"/>
    </row>
    <row r="7237" spans="1:29" x14ac:dyDescent="0.2">
      <c r="A7237" s="528"/>
      <c r="B7237" s="477" t="str">
        <f t="shared" si="310"/>
        <v xml:space="preserve"> </v>
      </c>
      <c r="C7237" s="477"/>
      <c r="D7237" s="526"/>
      <c r="E7237" s="529"/>
      <c r="F7237" s="529"/>
      <c r="G7237" s="530"/>
      <c r="H7237" s="530"/>
      <c r="I7237" s="532"/>
      <c r="J7237" s="531" t="e">
        <f>VLOOKUP(K7237,'[11]CONSOLIDADO PLAN DESARROLLO'!$DK$9:$DM7533,3,0)</f>
        <v>#N/A</v>
      </c>
      <c r="K7237" s="532"/>
      <c r="L7237" s="531" t="str">
        <f>IF(K7237=0,"0-0",(VLOOKUP(K7237,'[11]CONSOLIDADO PLAN DESARROLLO'!$DK$9:$DM$305,2,0)))</f>
        <v>0-0</v>
      </c>
      <c r="M7237" s="532" t="str">
        <f t="shared" si="311"/>
        <v>0-0</v>
      </c>
      <c r="N7237" s="526"/>
      <c r="O7237" s="535"/>
      <c r="AC7237" s="274"/>
    </row>
    <row r="7238" spans="1:29" x14ac:dyDescent="0.2">
      <c r="A7238" s="528"/>
      <c r="B7238" s="477" t="str">
        <f t="shared" si="310"/>
        <v xml:space="preserve"> </v>
      </c>
      <c r="C7238" s="477"/>
      <c r="D7238" s="526"/>
      <c r="E7238" s="529"/>
      <c r="F7238" s="529"/>
      <c r="G7238" s="530"/>
      <c r="H7238" s="530"/>
      <c r="I7238" s="532"/>
      <c r="J7238" s="531" t="e">
        <f>VLOOKUP(K7238,'[11]CONSOLIDADO PLAN DESARROLLO'!$DK$9:$DM7534,3,0)</f>
        <v>#N/A</v>
      </c>
      <c r="K7238" s="532"/>
      <c r="L7238" s="531" t="str">
        <f>IF(K7238=0,"0-0",(VLOOKUP(K7238,'[11]CONSOLIDADO PLAN DESARROLLO'!$DK$9:$DM$305,2,0)))</f>
        <v>0-0</v>
      </c>
      <c r="M7238" s="532" t="str">
        <f t="shared" si="311"/>
        <v>0-0</v>
      </c>
      <c r="N7238" s="526"/>
      <c r="O7238" s="535"/>
      <c r="AC7238" s="274"/>
    </row>
    <row r="7239" spans="1:29" x14ac:dyDescent="0.2">
      <c r="A7239" s="528"/>
      <c r="B7239" s="477" t="str">
        <f t="shared" si="310"/>
        <v xml:space="preserve"> </v>
      </c>
      <c r="C7239" s="477"/>
      <c r="D7239" s="526"/>
      <c r="E7239" s="529"/>
      <c r="F7239" s="529"/>
      <c r="G7239" s="530"/>
      <c r="H7239" s="530"/>
      <c r="I7239" s="532"/>
      <c r="J7239" s="531" t="e">
        <f>VLOOKUP(K7239,'[11]CONSOLIDADO PLAN DESARROLLO'!$DK$9:$DM7535,3,0)</f>
        <v>#N/A</v>
      </c>
      <c r="K7239" s="532"/>
      <c r="L7239" s="531" t="str">
        <f>IF(K7239=0,"0-0",(VLOOKUP(K7239,'[11]CONSOLIDADO PLAN DESARROLLO'!$DK$9:$DM$305,2,0)))</f>
        <v>0-0</v>
      </c>
      <c r="M7239" s="532" t="str">
        <f t="shared" si="311"/>
        <v>0-0</v>
      </c>
      <c r="N7239" s="526"/>
      <c r="O7239" s="535"/>
      <c r="AC7239" s="274"/>
    </row>
    <row r="7240" spans="1:29" x14ac:dyDescent="0.2">
      <c r="A7240" s="528"/>
      <c r="B7240" s="477" t="str">
        <f t="shared" si="310"/>
        <v xml:space="preserve"> </v>
      </c>
      <c r="C7240" s="477"/>
      <c r="D7240" s="526"/>
      <c r="E7240" s="529"/>
      <c r="F7240" s="529"/>
      <c r="G7240" s="530"/>
      <c r="H7240" s="530"/>
      <c r="I7240" s="532"/>
      <c r="J7240" s="531" t="e">
        <f>VLOOKUP(K7240,'[11]CONSOLIDADO PLAN DESARROLLO'!$DK$9:$DM7536,3,0)</f>
        <v>#N/A</v>
      </c>
      <c r="K7240" s="532"/>
      <c r="L7240" s="531" t="str">
        <f>IF(K7240=0,"0-0",(VLOOKUP(K7240,'[11]CONSOLIDADO PLAN DESARROLLO'!$DK$9:$DM$305,2,0)))</f>
        <v>0-0</v>
      </c>
      <c r="M7240" s="532" t="str">
        <f t="shared" si="311"/>
        <v>0-0</v>
      </c>
      <c r="N7240" s="526"/>
      <c r="O7240" s="535"/>
      <c r="AC7240" s="274"/>
    </row>
    <row r="7241" spans="1:29" x14ac:dyDescent="0.2">
      <c r="A7241" s="528"/>
      <c r="B7241" s="477" t="str">
        <f t="shared" si="310"/>
        <v xml:space="preserve"> </v>
      </c>
      <c r="C7241" s="477"/>
      <c r="D7241" s="526"/>
      <c r="E7241" s="529"/>
      <c r="F7241" s="529"/>
      <c r="G7241" s="530"/>
      <c r="H7241" s="530"/>
      <c r="I7241" s="532"/>
      <c r="J7241" s="531" t="e">
        <f>VLOOKUP(K7241,'[11]CONSOLIDADO PLAN DESARROLLO'!$DK$9:$DM7537,3,0)</f>
        <v>#N/A</v>
      </c>
      <c r="K7241" s="532"/>
      <c r="L7241" s="531" t="str">
        <f>IF(K7241=0,"0-0",(VLOOKUP(K7241,'[11]CONSOLIDADO PLAN DESARROLLO'!$DK$9:$DM$305,2,0)))</f>
        <v>0-0</v>
      </c>
      <c r="M7241" s="532" t="str">
        <f t="shared" si="311"/>
        <v>0-0</v>
      </c>
      <c r="N7241" s="526"/>
      <c r="O7241" s="535"/>
      <c r="AC7241" s="274"/>
    </row>
    <row r="7242" spans="1:29" x14ac:dyDescent="0.2">
      <c r="A7242" s="528"/>
      <c r="B7242" s="477" t="str">
        <f t="shared" si="310"/>
        <v xml:space="preserve"> </v>
      </c>
      <c r="C7242" s="477"/>
      <c r="D7242" s="526"/>
      <c r="E7242" s="529"/>
      <c r="F7242" s="529"/>
      <c r="G7242" s="530"/>
      <c r="H7242" s="530"/>
      <c r="I7242" s="532"/>
      <c r="J7242" s="531" t="e">
        <f>VLOOKUP(K7242,'[11]CONSOLIDADO PLAN DESARROLLO'!$DK$9:$DM7538,3,0)</f>
        <v>#N/A</v>
      </c>
      <c r="K7242" s="532"/>
      <c r="L7242" s="531" t="str">
        <f>IF(K7242=0,"0-0",(VLOOKUP(K7242,'[11]CONSOLIDADO PLAN DESARROLLO'!$DK$9:$DM$305,2,0)))</f>
        <v>0-0</v>
      </c>
      <c r="M7242" s="532" t="str">
        <f t="shared" si="311"/>
        <v>0-0</v>
      </c>
      <c r="N7242" s="526"/>
      <c r="O7242" s="535"/>
      <c r="AC7242" s="274"/>
    </row>
    <row r="7243" spans="1:29" x14ac:dyDescent="0.2">
      <c r="A7243" s="528"/>
      <c r="B7243" s="477" t="str">
        <f t="shared" si="310"/>
        <v xml:space="preserve"> </v>
      </c>
      <c r="C7243" s="477"/>
      <c r="D7243" s="526"/>
      <c r="E7243" s="529"/>
      <c r="F7243" s="529"/>
      <c r="G7243" s="530"/>
      <c r="H7243" s="530"/>
      <c r="I7243" s="532"/>
      <c r="J7243" s="531" t="e">
        <f>VLOOKUP(K7243,'[11]CONSOLIDADO PLAN DESARROLLO'!$DK$9:$DM7539,3,0)</f>
        <v>#N/A</v>
      </c>
      <c r="K7243" s="532"/>
      <c r="L7243" s="531" t="str">
        <f>IF(K7243=0,"0-0",(VLOOKUP(K7243,'[11]CONSOLIDADO PLAN DESARROLLO'!$DK$9:$DM$305,2,0)))</f>
        <v>0-0</v>
      </c>
      <c r="M7243" s="532" t="str">
        <f t="shared" si="311"/>
        <v>0-0</v>
      </c>
      <c r="N7243" s="526"/>
      <c r="O7243" s="535"/>
      <c r="AC7243" s="274"/>
    </row>
    <row r="7244" spans="1:29" x14ac:dyDescent="0.2">
      <c r="A7244" s="528"/>
      <c r="B7244" s="477" t="str">
        <f t="shared" si="310"/>
        <v xml:space="preserve"> </v>
      </c>
      <c r="C7244" s="477"/>
      <c r="D7244" s="526"/>
      <c r="E7244" s="529"/>
      <c r="F7244" s="529"/>
      <c r="G7244" s="530"/>
      <c r="H7244" s="530"/>
      <c r="I7244" s="532"/>
      <c r="J7244" s="531" t="e">
        <f>VLOOKUP(K7244,'[11]CONSOLIDADO PLAN DESARROLLO'!$DK$9:$DM7540,3,0)</f>
        <v>#N/A</v>
      </c>
      <c r="K7244" s="532"/>
      <c r="L7244" s="531" t="str">
        <f>IF(K7244=0,"0-0",(VLOOKUP(K7244,'[11]CONSOLIDADO PLAN DESARROLLO'!$DK$9:$DM$305,2,0)))</f>
        <v>0-0</v>
      </c>
      <c r="M7244" s="532" t="str">
        <f t="shared" si="311"/>
        <v>0-0</v>
      </c>
      <c r="N7244" s="526"/>
      <c r="O7244" s="535"/>
      <c r="AC7244" s="274"/>
    </row>
    <row r="7245" spans="1:29" x14ac:dyDescent="0.2">
      <c r="A7245" s="528"/>
      <c r="B7245" s="477" t="str">
        <f t="shared" si="310"/>
        <v xml:space="preserve"> </v>
      </c>
      <c r="C7245" s="477"/>
      <c r="D7245" s="526"/>
      <c r="E7245" s="529"/>
      <c r="F7245" s="529"/>
      <c r="G7245" s="530"/>
      <c r="H7245" s="530"/>
      <c r="I7245" s="532"/>
      <c r="J7245" s="531" t="e">
        <f>VLOOKUP(K7245,'[11]CONSOLIDADO PLAN DESARROLLO'!$DK$9:$DM7541,3,0)</f>
        <v>#N/A</v>
      </c>
      <c r="K7245" s="532"/>
      <c r="L7245" s="531" t="str">
        <f>IF(K7245=0,"0-0",(VLOOKUP(K7245,'[11]CONSOLIDADO PLAN DESARROLLO'!$DK$9:$DM$305,2,0)))</f>
        <v>0-0</v>
      </c>
      <c r="M7245" s="532" t="str">
        <f t="shared" si="311"/>
        <v>0-0</v>
      </c>
      <c r="N7245" s="526"/>
      <c r="O7245" s="535"/>
      <c r="AC7245" s="274"/>
    </row>
    <row r="7246" spans="1:29" x14ac:dyDescent="0.2">
      <c r="A7246" s="528"/>
      <c r="B7246" s="477" t="str">
        <f t="shared" si="310"/>
        <v xml:space="preserve"> </v>
      </c>
      <c r="C7246" s="477"/>
      <c r="D7246" s="526"/>
      <c r="E7246" s="529"/>
      <c r="F7246" s="529"/>
      <c r="G7246" s="530"/>
      <c r="H7246" s="530"/>
      <c r="I7246" s="532"/>
      <c r="J7246" s="531" t="e">
        <f>VLOOKUP(K7246,'[11]CONSOLIDADO PLAN DESARROLLO'!$DK$9:$DM7542,3,0)</f>
        <v>#N/A</v>
      </c>
      <c r="K7246" s="532"/>
      <c r="L7246" s="531" t="str">
        <f>IF(K7246=0,"0-0",(VLOOKUP(K7246,'[11]CONSOLIDADO PLAN DESARROLLO'!$DK$9:$DM$305,2,0)))</f>
        <v>0-0</v>
      </c>
      <c r="M7246" s="532" t="str">
        <f t="shared" si="311"/>
        <v>0-0</v>
      </c>
      <c r="N7246" s="526"/>
      <c r="O7246" s="535"/>
      <c r="AC7246" s="274"/>
    </row>
    <row r="7247" spans="1:29" x14ac:dyDescent="0.2">
      <c r="A7247" s="528"/>
      <c r="B7247" s="477" t="str">
        <f t="shared" si="310"/>
        <v xml:space="preserve"> </v>
      </c>
      <c r="C7247" s="477"/>
      <c r="D7247" s="526"/>
      <c r="E7247" s="529"/>
      <c r="F7247" s="529"/>
      <c r="G7247" s="530"/>
      <c r="H7247" s="530"/>
      <c r="I7247" s="532"/>
      <c r="J7247" s="531" t="e">
        <f>VLOOKUP(K7247,'[11]CONSOLIDADO PLAN DESARROLLO'!$DK$9:$DM7543,3,0)</f>
        <v>#N/A</v>
      </c>
      <c r="K7247" s="532"/>
      <c r="L7247" s="531" t="str">
        <f>IF(K7247=0,"0-0",(VLOOKUP(K7247,'[11]CONSOLIDADO PLAN DESARROLLO'!$DK$9:$DM$305,2,0)))</f>
        <v>0-0</v>
      </c>
      <c r="M7247" s="532" t="str">
        <f t="shared" si="311"/>
        <v>0-0</v>
      </c>
      <c r="N7247" s="526"/>
      <c r="O7247" s="535"/>
      <c r="AC7247" s="274"/>
    </row>
    <row r="7248" spans="1:29" x14ac:dyDescent="0.2">
      <c r="A7248" s="528"/>
      <c r="B7248" s="477" t="str">
        <f t="shared" si="310"/>
        <v xml:space="preserve"> </v>
      </c>
      <c r="C7248" s="477"/>
      <c r="D7248" s="526"/>
      <c r="E7248" s="529"/>
      <c r="F7248" s="529"/>
      <c r="G7248" s="530"/>
      <c r="H7248" s="530"/>
      <c r="I7248" s="532"/>
      <c r="J7248" s="531" t="e">
        <f>VLOOKUP(K7248,'[11]CONSOLIDADO PLAN DESARROLLO'!$DK$9:$DM7544,3,0)</f>
        <v>#N/A</v>
      </c>
      <c r="K7248" s="532"/>
      <c r="L7248" s="531" t="str">
        <f>IF(K7248=0,"0-0",(VLOOKUP(K7248,'[11]CONSOLIDADO PLAN DESARROLLO'!$DK$9:$DM$305,2,0)))</f>
        <v>0-0</v>
      </c>
      <c r="M7248" s="532" t="str">
        <f t="shared" si="311"/>
        <v>0-0</v>
      </c>
      <c r="N7248" s="526"/>
      <c r="O7248" s="535"/>
      <c r="AC7248" s="274"/>
    </row>
    <row r="7249" spans="1:29" x14ac:dyDescent="0.2">
      <c r="A7249" s="528"/>
      <c r="B7249" s="477" t="str">
        <f t="shared" si="310"/>
        <v xml:space="preserve"> </v>
      </c>
      <c r="C7249" s="477"/>
      <c r="D7249" s="526"/>
      <c r="E7249" s="529"/>
      <c r="F7249" s="529"/>
      <c r="G7249" s="530"/>
      <c r="H7249" s="530"/>
      <c r="I7249" s="532"/>
      <c r="J7249" s="531" t="e">
        <f>VLOOKUP(K7249,'[11]CONSOLIDADO PLAN DESARROLLO'!$DK$9:$DM7545,3,0)</f>
        <v>#N/A</v>
      </c>
      <c r="K7249" s="532"/>
      <c r="L7249" s="531" t="str">
        <f>IF(K7249=0,"0-0",(VLOOKUP(K7249,'[11]CONSOLIDADO PLAN DESARROLLO'!$DK$9:$DM$305,2,0)))</f>
        <v>0-0</v>
      </c>
      <c r="M7249" s="532" t="str">
        <f t="shared" si="311"/>
        <v>0-0</v>
      </c>
      <c r="N7249" s="526"/>
      <c r="O7249" s="535"/>
      <c r="AC7249" s="274"/>
    </row>
    <row r="7250" spans="1:29" x14ac:dyDescent="0.2">
      <c r="A7250" s="528"/>
      <c r="B7250" s="477" t="str">
        <f t="shared" si="310"/>
        <v xml:space="preserve"> </v>
      </c>
      <c r="C7250" s="477"/>
      <c r="D7250" s="526"/>
      <c r="E7250" s="529"/>
      <c r="F7250" s="529"/>
      <c r="G7250" s="530"/>
      <c r="H7250" s="530"/>
      <c r="I7250" s="532"/>
      <c r="J7250" s="531" t="e">
        <f>VLOOKUP(K7250,'[11]CONSOLIDADO PLAN DESARROLLO'!$DK$9:$DM7546,3,0)</f>
        <v>#N/A</v>
      </c>
      <c r="K7250" s="532"/>
      <c r="L7250" s="531" t="str">
        <f>IF(K7250=0,"0-0",(VLOOKUP(K7250,'[11]CONSOLIDADO PLAN DESARROLLO'!$DK$9:$DM$305,2,0)))</f>
        <v>0-0</v>
      </c>
      <c r="M7250" s="532" t="str">
        <f t="shared" si="311"/>
        <v>0-0</v>
      </c>
      <c r="N7250" s="526"/>
      <c r="O7250" s="535"/>
      <c r="AC7250" s="274"/>
    </row>
    <row r="7251" spans="1:29" x14ac:dyDescent="0.2">
      <c r="A7251" s="528"/>
      <c r="B7251" s="477" t="str">
        <f t="shared" si="310"/>
        <v xml:space="preserve"> </v>
      </c>
      <c r="C7251" s="477"/>
      <c r="D7251" s="526"/>
      <c r="E7251" s="529"/>
      <c r="F7251" s="529"/>
      <c r="G7251" s="530"/>
      <c r="H7251" s="530"/>
      <c r="I7251" s="532"/>
      <c r="J7251" s="531" t="e">
        <f>VLOOKUP(K7251,'[11]CONSOLIDADO PLAN DESARROLLO'!$DK$9:$DM7547,3,0)</f>
        <v>#N/A</v>
      </c>
      <c r="K7251" s="532"/>
      <c r="L7251" s="531" t="str">
        <f>IF(K7251=0,"0-0",(VLOOKUP(K7251,'[11]CONSOLIDADO PLAN DESARROLLO'!$DK$9:$DM$305,2,0)))</f>
        <v>0-0</v>
      </c>
      <c r="M7251" s="532" t="str">
        <f t="shared" si="311"/>
        <v>0-0</v>
      </c>
      <c r="N7251" s="526"/>
      <c r="O7251" s="535"/>
      <c r="AC7251" s="274"/>
    </row>
    <row r="7252" spans="1:29" x14ac:dyDescent="0.2">
      <c r="A7252" s="528"/>
      <c r="B7252" s="477" t="str">
        <f t="shared" si="310"/>
        <v xml:space="preserve"> </v>
      </c>
      <c r="C7252" s="477"/>
      <c r="D7252" s="526"/>
      <c r="E7252" s="529"/>
      <c r="F7252" s="529"/>
      <c r="G7252" s="530"/>
      <c r="H7252" s="530"/>
      <c r="I7252" s="532"/>
      <c r="J7252" s="531" t="e">
        <f>VLOOKUP(K7252,'[11]CONSOLIDADO PLAN DESARROLLO'!$DK$9:$DM7548,3,0)</f>
        <v>#N/A</v>
      </c>
      <c r="K7252" s="532"/>
      <c r="L7252" s="531" t="str">
        <f>IF(K7252=0,"0-0",(VLOOKUP(K7252,'[11]CONSOLIDADO PLAN DESARROLLO'!$DK$9:$DM$305,2,0)))</f>
        <v>0-0</v>
      </c>
      <c r="M7252" s="532" t="str">
        <f t="shared" si="311"/>
        <v>0-0</v>
      </c>
      <c r="N7252" s="526"/>
      <c r="O7252" s="535"/>
      <c r="AC7252" s="274"/>
    </row>
    <row r="7253" spans="1:29" x14ac:dyDescent="0.2">
      <c r="A7253" s="528"/>
      <c r="B7253" s="477" t="str">
        <f t="shared" si="310"/>
        <v xml:space="preserve"> </v>
      </c>
      <c r="C7253" s="477"/>
      <c r="D7253" s="526"/>
      <c r="E7253" s="529"/>
      <c r="F7253" s="529"/>
      <c r="G7253" s="530"/>
      <c r="H7253" s="530"/>
      <c r="I7253" s="532"/>
      <c r="J7253" s="531" t="e">
        <f>VLOOKUP(K7253,'[11]CONSOLIDADO PLAN DESARROLLO'!$DK$9:$DM7549,3,0)</f>
        <v>#N/A</v>
      </c>
      <c r="K7253" s="532"/>
      <c r="L7253" s="531" t="str">
        <f>IF(K7253=0,"0-0",(VLOOKUP(K7253,'[11]CONSOLIDADO PLAN DESARROLLO'!$DK$9:$DM$305,2,0)))</f>
        <v>0-0</v>
      </c>
      <c r="M7253" s="532" t="str">
        <f t="shared" si="311"/>
        <v>0-0</v>
      </c>
      <c r="N7253" s="526"/>
      <c r="O7253" s="535"/>
      <c r="AC7253" s="274"/>
    </row>
    <row r="7254" spans="1:29" x14ac:dyDescent="0.2">
      <c r="A7254" s="528"/>
      <c r="B7254" s="477" t="str">
        <f t="shared" si="310"/>
        <v xml:space="preserve"> </v>
      </c>
      <c r="C7254" s="477"/>
      <c r="D7254" s="526"/>
      <c r="E7254" s="529"/>
      <c r="F7254" s="529"/>
      <c r="G7254" s="530"/>
      <c r="H7254" s="530"/>
      <c r="I7254" s="532"/>
      <c r="J7254" s="531" t="e">
        <f>VLOOKUP(K7254,'[11]CONSOLIDADO PLAN DESARROLLO'!$DK$9:$DM7550,3,0)</f>
        <v>#N/A</v>
      </c>
      <c r="K7254" s="532"/>
      <c r="L7254" s="531" t="str">
        <f>IF(K7254=0,"0-0",(VLOOKUP(K7254,'[11]CONSOLIDADO PLAN DESARROLLO'!$DK$9:$DM$305,2,0)))</f>
        <v>0-0</v>
      </c>
      <c r="M7254" s="532" t="str">
        <f t="shared" si="311"/>
        <v>0-0</v>
      </c>
      <c r="N7254" s="526"/>
      <c r="O7254" s="535"/>
      <c r="AC7254" s="274"/>
    </row>
    <row r="7255" spans="1:29" x14ac:dyDescent="0.2">
      <c r="A7255" s="528"/>
      <c r="B7255" s="477" t="str">
        <f t="shared" si="310"/>
        <v xml:space="preserve"> </v>
      </c>
      <c r="C7255" s="477"/>
      <c r="D7255" s="526"/>
      <c r="E7255" s="529"/>
      <c r="F7255" s="529"/>
      <c r="G7255" s="530"/>
      <c r="H7255" s="530"/>
      <c r="I7255" s="532"/>
      <c r="J7255" s="531" t="e">
        <f>VLOOKUP(K7255,'[11]CONSOLIDADO PLAN DESARROLLO'!$DK$9:$DM7551,3,0)</f>
        <v>#N/A</v>
      </c>
      <c r="K7255" s="532"/>
      <c r="L7255" s="531" t="str">
        <f>IF(K7255=0,"0-0",(VLOOKUP(K7255,'[11]CONSOLIDADO PLAN DESARROLLO'!$DK$9:$DM$305,2,0)))</f>
        <v>0-0</v>
      </c>
      <c r="M7255" s="532" t="str">
        <f t="shared" si="311"/>
        <v>0-0</v>
      </c>
      <c r="N7255" s="526"/>
      <c r="O7255" s="535"/>
      <c r="AC7255" s="274"/>
    </row>
    <row r="7256" spans="1:29" x14ac:dyDescent="0.2">
      <c r="A7256" s="528"/>
      <c r="B7256" s="477" t="str">
        <f t="shared" si="310"/>
        <v xml:space="preserve"> </v>
      </c>
      <c r="C7256" s="477"/>
      <c r="D7256" s="526"/>
      <c r="E7256" s="529"/>
      <c r="F7256" s="529"/>
      <c r="G7256" s="530"/>
      <c r="H7256" s="530"/>
      <c r="I7256" s="532"/>
      <c r="J7256" s="531" t="e">
        <f>VLOOKUP(K7256,'[11]CONSOLIDADO PLAN DESARROLLO'!$DK$9:$DM7552,3,0)</f>
        <v>#N/A</v>
      </c>
      <c r="K7256" s="532"/>
      <c r="L7256" s="531" t="str">
        <f>IF(K7256=0,"0-0",(VLOOKUP(K7256,'[11]CONSOLIDADO PLAN DESARROLLO'!$DK$9:$DM$305,2,0)))</f>
        <v>0-0</v>
      </c>
      <c r="M7256" s="532" t="str">
        <f t="shared" si="311"/>
        <v>0-0</v>
      </c>
      <c r="N7256" s="526"/>
      <c r="O7256" s="535"/>
      <c r="AC7256" s="274"/>
    </row>
    <row r="7257" spans="1:29" x14ac:dyDescent="0.2">
      <c r="A7257" s="528"/>
      <c r="B7257" s="477" t="str">
        <f t="shared" si="310"/>
        <v xml:space="preserve"> </v>
      </c>
      <c r="C7257" s="477"/>
      <c r="D7257" s="526"/>
      <c r="E7257" s="529"/>
      <c r="F7257" s="529"/>
      <c r="G7257" s="530"/>
      <c r="H7257" s="530"/>
      <c r="I7257" s="532"/>
      <c r="J7257" s="531" t="e">
        <f>VLOOKUP(K7257,'[11]CONSOLIDADO PLAN DESARROLLO'!$DK$9:$DM7553,3,0)</f>
        <v>#N/A</v>
      </c>
      <c r="K7257" s="532"/>
      <c r="L7257" s="531" t="str">
        <f>IF(K7257=0,"0-0",(VLOOKUP(K7257,'[11]CONSOLIDADO PLAN DESARROLLO'!$DK$9:$DM$305,2,0)))</f>
        <v>0-0</v>
      </c>
      <c r="M7257" s="532" t="str">
        <f t="shared" si="311"/>
        <v>0-0</v>
      </c>
      <c r="N7257" s="526"/>
      <c r="O7257" s="535"/>
      <c r="AC7257" s="274"/>
    </row>
    <row r="7258" spans="1:29" x14ac:dyDescent="0.2">
      <c r="A7258" s="528"/>
      <c r="B7258" s="477" t="str">
        <f t="shared" si="310"/>
        <v xml:space="preserve"> </v>
      </c>
      <c r="C7258" s="477"/>
      <c r="D7258" s="526"/>
      <c r="E7258" s="529"/>
      <c r="F7258" s="529"/>
      <c r="G7258" s="530"/>
      <c r="H7258" s="530"/>
      <c r="I7258" s="532"/>
      <c r="J7258" s="531" t="e">
        <f>VLOOKUP(K7258,'[11]CONSOLIDADO PLAN DESARROLLO'!$DK$9:$DM7554,3,0)</f>
        <v>#N/A</v>
      </c>
      <c r="K7258" s="532"/>
      <c r="L7258" s="531" t="str">
        <f>IF(K7258=0,"0-0",(VLOOKUP(K7258,'[11]CONSOLIDADO PLAN DESARROLLO'!$DK$9:$DM$305,2,0)))</f>
        <v>0-0</v>
      </c>
      <c r="M7258" s="532" t="str">
        <f t="shared" si="311"/>
        <v>0-0</v>
      </c>
      <c r="N7258" s="526"/>
      <c r="O7258" s="535"/>
      <c r="AC7258" s="274"/>
    </row>
    <row r="7259" spans="1:29" x14ac:dyDescent="0.2">
      <c r="A7259" s="528"/>
      <c r="B7259" s="477" t="str">
        <f t="shared" si="310"/>
        <v xml:space="preserve"> </v>
      </c>
      <c r="C7259" s="477"/>
      <c r="D7259" s="526"/>
      <c r="E7259" s="529"/>
      <c r="F7259" s="529"/>
      <c r="G7259" s="530"/>
      <c r="H7259" s="530"/>
      <c r="I7259" s="532"/>
      <c r="J7259" s="531" t="e">
        <f>VLOOKUP(K7259,'[11]CONSOLIDADO PLAN DESARROLLO'!$DK$9:$DM7555,3,0)</f>
        <v>#N/A</v>
      </c>
      <c r="K7259" s="532"/>
      <c r="L7259" s="531" t="str">
        <f>IF(K7259=0,"0-0",(VLOOKUP(K7259,'[11]CONSOLIDADO PLAN DESARROLLO'!$DK$9:$DM$305,2,0)))</f>
        <v>0-0</v>
      </c>
      <c r="M7259" s="532" t="str">
        <f t="shared" si="311"/>
        <v>0-0</v>
      </c>
      <c r="N7259" s="526"/>
      <c r="O7259" s="535"/>
      <c r="AC7259" s="274"/>
    </row>
    <row r="7260" spans="1:29" x14ac:dyDescent="0.2">
      <c r="A7260" s="528"/>
      <c r="B7260" s="477" t="str">
        <f t="shared" si="310"/>
        <v xml:space="preserve"> </v>
      </c>
      <c r="C7260" s="477"/>
      <c r="D7260" s="526"/>
      <c r="E7260" s="529"/>
      <c r="F7260" s="529"/>
      <c r="G7260" s="530"/>
      <c r="H7260" s="530"/>
      <c r="I7260" s="532"/>
      <c r="J7260" s="531" t="e">
        <f>VLOOKUP(K7260,'[11]CONSOLIDADO PLAN DESARROLLO'!$DK$9:$DM7556,3,0)</f>
        <v>#N/A</v>
      </c>
      <c r="K7260" s="532"/>
      <c r="L7260" s="531" t="str">
        <f>IF(K7260=0,"0-0",(VLOOKUP(K7260,'[11]CONSOLIDADO PLAN DESARROLLO'!$DK$9:$DM$305,2,0)))</f>
        <v>0-0</v>
      </c>
      <c r="M7260" s="532" t="str">
        <f t="shared" si="311"/>
        <v>0-0</v>
      </c>
      <c r="N7260" s="526"/>
      <c r="O7260" s="535"/>
      <c r="AC7260" s="274"/>
    </row>
    <row r="7261" spans="1:29" x14ac:dyDescent="0.2">
      <c r="A7261" s="528"/>
      <c r="B7261" s="477" t="str">
        <f t="shared" si="310"/>
        <v xml:space="preserve"> </v>
      </c>
      <c r="C7261" s="477"/>
      <c r="D7261" s="526"/>
      <c r="E7261" s="529"/>
      <c r="F7261" s="529"/>
      <c r="G7261" s="530"/>
      <c r="H7261" s="530"/>
      <c r="I7261" s="532"/>
      <c r="J7261" s="531" t="e">
        <f>VLOOKUP(K7261,'[11]CONSOLIDADO PLAN DESARROLLO'!$DK$9:$DM7557,3,0)</f>
        <v>#N/A</v>
      </c>
      <c r="K7261" s="532"/>
      <c r="L7261" s="531" t="str">
        <f>IF(K7261=0,"0-0",(VLOOKUP(K7261,'[11]CONSOLIDADO PLAN DESARROLLO'!$DK$9:$DM$305,2,0)))</f>
        <v>0-0</v>
      </c>
      <c r="M7261" s="532" t="str">
        <f t="shared" si="311"/>
        <v>0-0</v>
      </c>
      <c r="N7261" s="526"/>
      <c r="O7261" s="535"/>
      <c r="AC7261" s="274"/>
    </row>
    <row r="7262" spans="1:29" x14ac:dyDescent="0.2">
      <c r="A7262" s="528"/>
      <c r="B7262" s="477" t="str">
        <f t="shared" si="310"/>
        <v xml:space="preserve"> </v>
      </c>
      <c r="C7262" s="477"/>
      <c r="D7262" s="526"/>
      <c r="E7262" s="529"/>
      <c r="F7262" s="529"/>
      <c r="G7262" s="530"/>
      <c r="H7262" s="530"/>
      <c r="I7262" s="532"/>
      <c r="J7262" s="531" t="e">
        <f>VLOOKUP(K7262,'[11]CONSOLIDADO PLAN DESARROLLO'!$DK$9:$DM7558,3,0)</f>
        <v>#N/A</v>
      </c>
      <c r="K7262" s="532"/>
      <c r="L7262" s="531" t="str">
        <f>IF(K7262=0,"0-0",(VLOOKUP(K7262,'[11]CONSOLIDADO PLAN DESARROLLO'!$DK$9:$DM$305,2,0)))</f>
        <v>0-0</v>
      </c>
      <c r="M7262" s="532" t="str">
        <f t="shared" si="311"/>
        <v>0-0</v>
      </c>
      <c r="N7262" s="526"/>
      <c r="O7262" s="535"/>
      <c r="AC7262" s="274"/>
    </row>
    <row r="7263" spans="1:29" x14ac:dyDescent="0.2">
      <c r="A7263" s="528"/>
      <c r="B7263" s="477" t="str">
        <f t="shared" si="310"/>
        <v xml:space="preserve"> </v>
      </c>
      <c r="C7263" s="477"/>
      <c r="D7263" s="526"/>
      <c r="E7263" s="529"/>
      <c r="F7263" s="529"/>
      <c r="G7263" s="530"/>
      <c r="H7263" s="530"/>
      <c r="I7263" s="532"/>
      <c r="J7263" s="531" t="e">
        <f>VLOOKUP(K7263,'[11]CONSOLIDADO PLAN DESARROLLO'!$DK$9:$DM7559,3,0)</f>
        <v>#N/A</v>
      </c>
      <c r="K7263" s="532"/>
      <c r="L7263" s="531" t="str">
        <f>IF(K7263=0,"0-0",(VLOOKUP(K7263,'[11]CONSOLIDADO PLAN DESARROLLO'!$DK$9:$DM$305,2,0)))</f>
        <v>0-0</v>
      </c>
      <c r="M7263" s="532" t="str">
        <f t="shared" si="311"/>
        <v>0-0</v>
      </c>
      <c r="N7263" s="526"/>
      <c r="O7263" s="535"/>
      <c r="AC7263" s="274"/>
    </row>
    <row r="7264" spans="1:29" x14ac:dyDescent="0.2">
      <c r="A7264" s="528"/>
      <c r="B7264" s="477" t="str">
        <f t="shared" si="310"/>
        <v xml:space="preserve"> </v>
      </c>
      <c r="C7264" s="477"/>
      <c r="D7264" s="526"/>
      <c r="E7264" s="529"/>
      <c r="F7264" s="529"/>
      <c r="G7264" s="530"/>
      <c r="H7264" s="530"/>
      <c r="I7264" s="532"/>
      <c r="J7264" s="531" t="e">
        <f>VLOOKUP(K7264,'[11]CONSOLIDADO PLAN DESARROLLO'!$DK$9:$DM7560,3,0)</f>
        <v>#N/A</v>
      </c>
      <c r="K7264" s="532"/>
      <c r="L7264" s="531" t="str">
        <f>IF(K7264=0,"0-0",(VLOOKUP(K7264,'[11]CONSOLIDADO PLAN DESARROLLO'!$DK$9:$DM$305,2,0)))</f>
        <v>0-0</v>
      </c>
      <c r="M7264" s="532" t="str">
        <f t="shared" si="311"/>
        <v>0-0</v>
      </c>
      <c r="N7264" s="526"/>
      <c r="O7264" s="535"/>
      <c r="AC7264" s="274"/>
    </row>
    <row r="7265" spans="1:29" x14ac:dyDescent="0.2">
      <c r="A7265" s="528"/>
      <c r="B7265" s="477" t="str">
        <f t="shared" si="310"/>
        <v xml:space="preserve"> </v>
      </c>
      <c r="C7265" s="477"/>
      <c r="D7265" s="526"/>
      <c r="E7265" s="529"/>
      <c r="F7265" s="529"/>
      <c r="G7265" s="530"/>
      <c r="H7265" s="530"/>
      <c r="I7265" s="532"/>
      <c r="J7265" s="531" t="e">
        <f>VLOOKUP(K7265,'[11]CONSOLIDADO PLAN DESARROLLO'!$DK$9:$DM7561,3,0)</f>
        <v>#N/A</v>
      </c>
      <c r="K7265" s="532"/>
      <c r="L7265" s="531" t="str">
        <f>IF(K7265=0,"0-0",(VLOOKUP(K7265,'[11]CONSOLIDADO PLAN DESARROLLO'!$DK$9:$DM$305,2,0)))</f>
        <v>0-0</v>
      </c>
      <c r="M7265" s="532" t="str">
        <f t="shared" si="311"/>
        <v>0-0</v>
      </c>
      <c r="N7265" s="526"/>
      <c r="O7265" s="535"/>
      <c r="AC7265" s="274"/>
    </row>
    <row r="7266" spans="1:29" x14ac:dyDescent="0.2">
      <c r="A7266" s="528"/>
      <c r="B7266" s="477" t="str">
        <f t="shared" si="310"/>
        <v xml:space="preserve"> </v>
      </c>
      <c r="C7266" s="477"/>
      <c r="D7266" s="526"/>
      <c r="E7266" s="529"/>
      <c r="F7266" s="529"/>
      <c r="G7266" s="530"/>
      <c r="H7266" s="530"/>
      <c r="I7266" s="532"/>
      <c r="J7266" s="531" t="e">
        <f>VLOOKUP(K7266,'[11]CONSOLIDADO PLAN DESARROLLO'!$DK$9:$DM7562,3,0)</f>
        <v>#N/A</v>
      </c>
      <c r="K7266" s="532"/>
      <c r="L7266" s="531" t="str">
        <f>IF(K7266=0,"0-0",(VLOOKUP(K7266,'[11]CONSOLIDADO PLAN DESARROLLO'!$DK$9:$DM$305,2,0)))</f>
        <v>0-0</v>
      </c>
      <c r="M7266" s="532" t="str">
        <f t="shared" si="311"/>
        <v>0-0</v>
      </c>
      <c r="N7266" s="526"/>
      <c r="O7266" s="535"/>
      <c r="AC7266" s="274"/>
    </row>
    <row r="7267" spans="1:29" x14ac:dyDescent="0.2">
      <c r="A7267" s="528"/>
      <c r="B7267" s="477" t="str">
        <f t="shared" si="310"/>
        <v xml:space="preserve"> </v>
      </c>
      <c r="C7267" s="477"/>
      <c r="D7267" s="526"/>
      <c r="E7267" s="529"/>
      <c r="F7267" s="529"/>
      <c r="G7267" s="530"/>
      <c r="H7267" s="530"/>
      <c r="I7267" s="532"/>
      <c r="J7267" s="531" t="e">
        <f>VLOOKUP(K7267,'[11]CONSOLIDADO PLAN DESARROLLO'!$DK$9:$DM7563,3,0)</f>
        <v>#N/A</v>
      </c>
      <c r="K7267" s="532"/>
      <c r="L7267" s="531" t="str">
        <f>IF(K7267=0,"0-0",(VLOOKUP(K7267,'[11]CONSOLIDADO PLAN DESARROLLO'!$DK$9:$DM$305,2,0)))</f>
        <v>0-0</v>
      </c>
      <c r="M7267" s="532" t="str">
        <f t="shared" si="311"/>
        <v>0-0</v>
      </c>
      <c r="N7267" s="526"/>
      <c r="O7267" s="535"/>
      <c r="AC7267" s="274"/>
    </row>
    <row r="7268" spans="1:29" x14ac:dyDescent="0.2">
      <c r="A7268" s="528"/>
      <c r="B7268" s="477" t="str">
        <f t="shared" si="310"/>
        <v xml:space="preserve"> </v>
      </c>
      <c r="C7268" s="477"/>
      <c r="D7268" s="526"/>
      <c r="E7268" s="529"/>
      <c r="F7268" s="529"/>
      <c r="G7268" s="530"/>
      <c r="H7268" s="530"/>
      <c r="I7268" s="532"/>
      <c r="J7268" s="531" t="e">
        <f>VLOOKUP(K7268,'[11]CONSOLIDADO PLAN DESARROLLO'!$DK$9:$DM7564,3,0)</f>
        <v>#N/A</v>
      </c>
      <c r="K7268" s="532"/>
      <c r="L7268" s="531" t="str">
        <f>IF(K7268=0,"0-0",(VLOOKUP(K7268,'[11]CONSOLIDADO PLAN DESARROLLO'!$DK$9:$DM$305,2,0)))</f>
        <v>0-0</v>
      </c>
      <c r="M7268" s="532" t="str">
        <f t="shared" si="311"/>
        <v>0-0</v>
      </c>
      <c r="N7268" s="526"/>
      <c r="O7268" s="535"/>
      <c r="AC7268" s="274"/>
    </row>
    <row r="7269" spans="1:29" x14ac:dyDescent="0.2">
      <c r="A7269" s="528"/>
      <c r="B7269" s="477" t="str">
        <f t="shared" si="310"/>
        <v xml:space="preserve"> </v>
      </c>
      <c r="C7269" s="477"/>
      <c r="D7269" s="526"/>
      <c r="E7269" s="529"/>
      <c r="F7269" s="529"/>
      <c r="G7269" s="530"/>
      <c r="H7269" s="530"/>
      <c r="I7269" s="532"/>
      <c r="J7269" s="531" t="e">
        <f>VLOOKUP(K7269,'[11]CONSOLIDADO PLAN DESARROLLO'!$DK$9:$DM7565,3,0)</f>
        <v>#N/A</v>
      </c>
      <c r="K7269" s="532"/>
      <c r="L7269" s="531" t="str">
        <f>IF(K7269=0,"0-0",(VLOOKUP(K7269,'[11]CONSOLIDADO PLAN DESARROLLO'!$DK$9:$DM$305,2,0)))</f>
        <v>0-0</v>
      </c>
      <c r="M7269" s="532" t="str">
        <f t="shared" si="311"/>
        <v>0-0</v>
      </c>
      <c r="N7269" s="526"/>
      <c r="O7269" s="535"/>
      <c r="AC7269" s="274"/>
    </row>
    <row r="7270" spans="1:29" x14ac:dyDescent="0.2">
      <c r="A7270" s="528"/>
      <c r="B7270" s="477" t="str">
        <f t="shared" si="310"/>
        <v xml:space="preserve"> </v>
      </c>
      <c r="C7270" s="477"/>
      <c r="D7270" s="526"/>
      <c r="E7270" s="529"/>
      <c r="F7270" s="529"/>
      <c r="G7270" s="530"/>
      <c r="H7270" s="530"/>
      <c r="I7270" s="532"/>
      <c r="J7270" s="531" t="e">
        <f>VLOOKUP(K7270,'[11]CONSOLIDADO PLAN DESARROLLO'!$DK$9:$DM7566,3,0)</f>
        <v>#N/A</v>
      </c>
      <c r="K7270" s="532"/>
      <c r="L7270" s="531" t="str">
        <f>IF(K7270=0,"0-0",(VLOOKUP(K7270,'[11]CONSOLIDADO PLAN DESARROLLO'!$DK$9:$DM$305,2,0)))</f>
        <v>0-0</v>
      </c>
      <c r="M7270" s="532" t="str">
        <f t="shared" si="311"/>
        <v>0-0</v>
      </c>
      <c r="N7270" s="526"/>
      <c r="O7270" s="535"/>
      <c r="AC7270" s="274"/>
    </row>
    <row r="7271" spans="1:29" x14ac:dyDescent="0.2">
      <c r="A7271" s="528"/>
      <c r="B7271" s="477" t="str">
        <f t="shared" si="310"/>
        <v xml:space="preserve"> </v>
      </c>
      <c r="C7271" s="477"/>
      <c r="D7271" s="526"/>
      <c r="E7271" s="529"/>
      <c r="F7271" s="529"/>
      <c r="G7271" s="530"/>
      <c r="H7271" s="530"/>
      <c r="I7271" s="532"/>
      <c r="J7271" s="531" t="e">
        <f>VLOOKUP(K7271,'[11]CONSOLIDADO PLAN DESARROLLO'!$DK$9:$DM7567,3,0)</f>
        <v>#N/A</v>
      </c>
      <c r="K7271" s="532"/>
      <c r="L7271" s="531" t="str">
        <f>IF(K7271=0,"0-0",(VLOOKUP(K7271,'[11]CONSOLIDADO PLAN DESARROLLO'!$DK$9:$DM$305,2,0)))</f>
        <v>0-0</v>
      </c>
      <c r="M7271" s="532" t="str">
        <f t="shared" si="311"/>
        <v>0-0</v>
      </c>
      <c r="N7271" s="526"/>
      <c r="O7271" s="535"/>
      <c r="AC7271" s="274"/>
    </row>
    <row r="7272" spans="1:29" x14ac:dyDescent="0.2">
      <c r="A7272" s="528"/>
      <c r="B7272" s="477" t="str">
        <f t="shared" si="310"/>
        <v xml:space="preserve"> </v>
      </c>
      <c r="C7272" s="477"/>
      <c r="D7272" s="526"/>
      <c r="E7272" s="529"/>
      <c r="F7272" s="529"/>
      <c r="G7272" s="530"/>
      <c r="H7272" s="530"/>
      <c r="I7272" s="532"/>
      <c r="J7272" s="531" t="e">
        <f>VLOOKUP(K7272,'[11]CONSOLIDADO PLAN DESARROLLO'!$DK$9:$DM7568,3,0)</f>
        <v>#N/A</v>
      </c>
      <c r="K7272" s="532"/>
      <c r="L7272" s="531" t="str">
        <f>IF(K7272=0,"0-0",(VLOOKUP(K7272,'[11]CONSOLIDADO PLAN DESARROLLO'!$DK$9:$DM$305,2,0)))</f>
        <v>0-0</v>
      </c>
      <c r="M7272" s="532" t="str">
        <f t="shared" si="311"/>
        <v>0-0</v>
      </c>
      <c r="N7272" s="526"/>
      <c r="O7272" s="535"/>
      <c r="AC7272" s="274"/>
    </row>
    <row r="7273" spans="1:29" x14ac:dyDescent="0.2">
      <c r="A7273" s="528"/>
      <c r="B7273" s="477" t="str">
        <f t="shared" si="310"/>
        <v xml:space="preserve"> </v>
      </c>
      <c r="C7273" s="477"/>
      <c r="D7273" s="526"/>
      <c r="E7273" s="529"/>
      <c r="F7273" s="529"/>
      <c r="G7273" s="530"/>
      <c r="H7273" s="530"/>
      <c r="I7273" s="532"/>
      <c r="J7273" s="531" t="e">
        <f>VLOOKUP(K7273,'[11]CONSOLIDADO PLAN DESARROLLO'!$DK$9:$DM7569,3,0)</f>
        <v>#N/A</v>
      </c>
      <c r="K7273" s="532"/>
      <c r="L7273" s="531" t="str">
        <f>IF(K7273=0,"0-0",(VLOOKUP(K7273,'[11]CONSOLIDADO PLAN DESARROLLO'!$DK$9:$DM$305,2,0)))</f>
        <v>0-0</v>
      </c>
      <c r="M7273" s="532" t="str">
        <f t="shared" si="311"/>
        <v>0-0</v>
      </c>
      <c r="N7273" s="526"/>
      <c r="O7273" s="535"/>
      <c r="AC7273" s="274"/>
    </row>
    <row r="7274" spans="1:29" x14ac:dyDescent="0.2">
      <c r="A7274" s="528"/>
      <c r="B7274" s="477" t="str">
        <f t="shared" si="310"/>
        <v xml:space="preserve"> </v>
      </c>
      <c r="C7274" s="477"/>
      <c r="D7274" s="526"/>
      <c r="E7274" s="529"/>
      <c r="F7274" s="529"/>
      <c r="G7274" s="530"/>
      <c r="H7274" s="530"/>
      <c r="I7274" s="532"/>
      <c r="J7274" s="531" t="e">
        <f>VLOOKUP(K7274,'[11]CONSOLIDADO PLAN DESARROLLO'!$DK$9:$DM7570,3,0)</f>
        <v>#N/A</v>
      </c>
      <c r="K7274" s="532"/>
      <c r="L7274" s="531" t="str">
        <f>IF(K7274=0,"0-0",(VLOOKUP(K7274,'[11]CONSOLIDADO PLAN DESARROLLO'!$DK$9:$DM$305,2,0)))</f>
        <v>0-0</v>
      </c>
      <c r="M7274" s="532" t="str">
        <f t="shared" si="311"/>
        <v>0-0</v>
      </c>
      <c r="N7274" s="526"/>
      <c r="O7274" s="535"/>
      <c r="AC7274" s="274"/>
    </row>
    <row r="7275" spans="1:29" x14ac:dyDescent="0.2">
      <c r="A7275" s="528"/>
      <c r="B7275" s="477" t="str">
        <f t="shared" si="310"/>
        <v xml:space="preserve"> </v>
      </c>
      <c r="C7275" s="477"/>
      <c r="D7275" s="526"/>
      <c r="E7275" s="529"/>
      <c r="F7275" s="529"/>
      <c r="G7275" s="530"/>
      <c r="H7275" s="530"/>
      <c r="I7275" s="532"/>
      <c r="J7275" s="531" t="e">
        <f>VLOOKUP(K7275,'[11]CONSOLIDADO PLAN DESARROLLO'!$DK$9:$DM7571,3,0)</f>
        <v>#N/A</v>
      </c>
      <c r="K7275" s="532"/>
      <c r="L7275" s="531" t="str">
        <f>IF(K7275=0,"0-0",(VLOOKUP(K7275,'[11]CONSOLIDADO PLAN DESARROLLO'!$DK$9:$DM$305,2,0)))</f>
        <v>0-0</v>
      </c>
      <c r="M7275" s="532" t="str">
        <f t="shared" si="311"/>
        <v>0-0</v>
      </c>
      <c r="N7275" s="526"/>
      <c r="O7275" s="535"/>
      <c r="AC7275" s="274"/>
    </row>
    <row r="7276" spans="1:29" x14ac:dyDescent="0.2">
      <c r="A7276" s="528"/>
      <c r="B7276" s="477" t="str">
        <f t="shared" si="310"/>
        <v xml:space="preserve"> </v>
      </c>
      <c r="C7276" s="477"/>
      <c r="D7276" s="526"/>
      <c r="E7276" s="529"/>
      <c r="F7276" s="529"/>
      <c r="G7276" s="530"/>
      <c r="H7276" s="530"/>
      <c r="I7276" s="532"/>
      <c r="J7276" s="531" t="e">
        <f>VLOOKUP(K7276,'[11]CONSOLIDADO PLAN DESARROLLO'!$DK$9:$DM7572,3,0)</f>
        <v>#N/A</v>
      </c>
      <c r="K7276" s="532"/>
      <c r="L7276" s="531" t="str">
        <f>IF(K7276=0,"0-0",(VLOOKUP(K7276,'[11]CONSOLIDADO PLAN DESARROLLO'!$DK$9:$DM$305,2,0)))</f>
        <v>0-0</v>
      </c>
      <c r="M7276" s="532" t="str">
        <f t="shared" si="311"/>
        <v>0-0</v>
      </c>
      <c r="N7276" s="526"/>
      <c r="O7276" s="535"/>
      <c r="AC7276" s="274"/>
    </row>
    <row r="7277" spans="1:29" x14ac:dyDescent="0.2">
      <c r="A7277" s="528"/>
      <c r="B7277" s="477" t="str">
        <f t="shared" si="310"/>
        <v xml:space="preserve"> </v>
      </c>
      <c r="C7277" s="477"/>
      <c r="D7277" s="526"/>
      <c r="E7277" s="529"/>
      <c r="F7277" s="529"/>
      <c r="G7277" s="530"/>
      <c r="H7277" s="530"/>
      <c r="I7277" s="532"/>
      <c r="J7277" s="531" t="e">
        <f>VLOOKUP(K7277,'[11]CONSOLIDADO PLAN DESARROLLO'!$DK$9:$DM7573,3,0)</f>
        <v>#N/A</v>
      </c>
      <c r="K7277" s="532"/>
      <c r="L7277" s="531" t="str">
        <f>IF(K7277=0,"0-0",(VLOOKUP(K7277,'[11]CONSOLIDADO PLAN DESARROLLO'!$DK$9:$DM$305,2,0)))</f>
        <v>0-0</v>
      </c>
      <c r="M7277" s="532" t="str">
        <f t="shared" si="311"/>
        <v>0-0</v>
      </c>
      <c r="N7277" s="526"/>
      <c r="O7277" s="535"/>
      <c r="AC7277" s="274"/>
    </row>
    <row r="7278" spans="1:29" x14ac:dyDescent="0.2">
      <c r="A7278" s="528"/>
      <c r="B7278" s="477" t="str">
        <f t="shared" si="310"/>
        <v xml:space="preserve"> </v>
      </c>
      <c r="C7278" s="477"/>
      <c r="D7278" s="526"/>
      <c r="E7278" s="529"/>
      <c r="F7278" s="529"/>
      <c r="G7278" s="530"/>
      <c r="H7278" s="530"/>
      <c r="I7278" s="532"/>
      <c r="J7278" s="531" t="e">
        <f>VLOOKUP(K7278,'[11]CONSOLIDADO PLAN DESARROLLO'!$DK$9:$DM7574,3,0)</f>
        <v>#N/A</v>
      </c>
      <c r="K7278" s="532"/>
      <c r="L7278" s="531" t="str">
        <f>IF(K7278=0,"0-0",(VLOOKUP(K7278,'[11]CONSOLIDADO PLAN DESARROLLO'!$DK$9:$DM$305,2,0)))</f>
        <v>0-0</v>
      </c>
      <c r="M7278" s="532" t="str">
        <f t="shared" si="311"/>
        <v>0-0</v>
      </c>
      <c r="N7278" s="526"/>
      <c r="O7278" s="535"/>
      <c r="AC7278" s="274"/>
    </row>
    <row r="7279" spans="1:29" x14ac:dyDescent="0.2">
      <c r="A7279" s="528"/>
      <c r="B7279" s="477" t="str">
        <f t="shared" si="310"/>
        <v xml:space="preserve"> </v>
      </c>
      <c r="C7279" s="477"/>
      <c r="D7279" s="526"/>
      <c r="E7279" s="529"/>
      <c r="F7279" s="529"/>
      <c r="G7279" s="530"/>
      <c r="H7279" s="530"/>
      <c r="I7279" s="532"/>
      <c r="J7279" s="531" t="e">
        <f>VLOOKUP(K7279,'[11]CONSOLIDADO PLAN DESARROLLO'!$DK$9:$DM7575,3,0)</f>
        <v>#N/A</v>
      </c>
      <c r="K7279" s="532"/>
      <c r="L7279" s="531" t="str">
        <f>IF(K7279=0,"0-0",(VLOOKUP(K7279,'[11]CONSOLIDADO PLAN DESARROLLO'!$DK$9:$DM$305,2,0)))</f>
        <v>0-0</v>
      </c>
      <c r="M7279" s="532" t="str">
        <f t="shared" si="311"/>
        <v>0-0</v>
      </c>
      <c r="N7279" s="526"/>
      <c r="O7279" s="535"/>
      <c r="AC7279" s="274"/>
    </row>
    <row r="7280" spans="1:29" x14ac:dyDescent="0.2">
      <c r="A7280" s="528"/>
      <c r="B7280" s="477" t="str">
        <f t="shared" si="310"/>
        <v xml:space="preserve"> </v>
      </c>
      <c r="C7280" s="477"/>
      <c r="D7280" s="526"/>
      <c r="E7280" s="529"/>
      <c r="F7280" s="529"/>
      <c r="G7280" s="530"/>
      <c r="H7280" s="530"/>
      <c r="I7280" s="532"/>
      <c r="J7280" s="531" t="e">
        <f>VLOOKUP(K7280,'[11]CONSOLIDADO PLAN DESARROLLO'!$DK$9:$DM7576,3,0)</f>
        <v>#N/A</v>
      </c>
      <c r="K7280" s="532"/>
      <c r="L7280" s="531" t="str">
        <f>IF(K7280=0,"0-0",(VLOOKUP(K7280,'[11]CONSOLIDADO PLAN DESARROLLO'!$DK$9:$DM$305,2,0)))</f>
        <v>0-0</v>
      </c>
      <c r="M7280" s="532" t="str">
        <f t="shared" si="311"/>
        <v>0-0</v>
      </c>
      <c r="N7280" s="526"/>
      <c r="O7280" s="535"/>
      <c r="AC7280" s="274"/>
    </row>
    <row r="7281" spans="1:29" x14ac:dyDescent="0.2">
      <c r="A7281" s="528"/>
      <c r="B7281" s="477" t="str">
        <f t="shared" si="310"/>
        <v xml:space="preserve"> </v>
      </c>
      <c r="C7281" s="477"/>
      <c r="D7281" s="526"/>
      <c r="E7281" s="529"/>
      <c r="F7281" s="529"/>
      <c r="G7281" s="530"/>
      <c r="H7281" s="530"/>
      <c r="I7281" s="532"/>
      <c r="J7281" s="531" t="e">
        <f>VLOOKUP(K7281,'[11]CONSOLIDADO PLAN DESARROLLO'!$DK$9:$DM7577,3,0)</f>
        <v>#N/A</v>
      </c>
      <c r="K7281" s="532"/>
      <c r="L7281" s="531" t="str">
        <f>IF(K7281=0,"0-0",(VLOOKUP(K7281,'[11]CONSOLIDADO PLAN DESARROLLO'!$DK$9:$DM$305,2,0)))</f>
        <v>0-0</v>
      </c>
      <c r="M7281" s="532" t="str">
        <f t="shared" si="311"/>
        <v>0-0</v>
      </c>
      <c r="N7281" s="526"/>
      <c r="O7281" s="535"/>
      <c r="AC7281" s="274"/>
    </row>
    <row r="7282" spans="1:29" x14ac:dyDescent="0.2">
      <c r="A7282" s="528"/>
      <c r="B7282" s="477" t="str">
        <f t="shared" si="310"/>
        <v xml:space="preserve"> </v>
      </c>
      <c r="C7282" s="477"/>
      <c r="D7282" s="526"/>
      <c r="E7282" s="529"/>
      <c r="F7282" s="529"/>
      <c r="G7282" s="530"/>
      <c r="H7282" s="530"/>
      <c r="I7282" s="532"/>
      <c r="J7282" s="531" t="e">
        <f>VLOOKUP(K7282,'[11]CONSOLIDADO PLAN DESARROLLO'!$DK$9:$DM7578,3,0)</f>
        <v>#N/A</v>
      </c>
      <c r="K7282" s="532"/>
      <c r="L7282" s="531" t="str">
        <f>IF(K7282=0,"0-0",(VLOOKUP(K7282,'[11]CONSOLIDADO PLAN DESARROLLO'!$DK$9:$DM$305,2,0)))</f>
        <v>0-0</v>
      </c>
      <c r="M7282" s="532" t="str">
        <f t="shared" si="311"/>
        <v>0-0</v>
      </c>
      <c r="N7282" s="526"/>
      <c r="O7282" s="535"/>
      <c r="AC7282" s="274"/>
    </row>
    <row r="7283" spans="1:29" x14ac:dyDescent="0.2">
      <c r="A7283" s="528"/>
      <c r="B7283" s="477" t="str">
        <f t="shared" si="310"/>
        <v xml:space="preserve"> </v>
      </c>
      <c r="C7283" s="477"/>
      <c r="D7283" s="526"/>
      <c r="E7283" s="529"/>
      <c r="F7283" s="529"/>
      <c r="G7283" s="530"/>
      <c r="H7283" s="530"/>
      <c r="I7283" s="532"/>
      <c r="J7283" s="531" t="e">
        <f>VLOOKUP(K7283,'[11]CONSOLIDADO PLAN DESARROLLO'!$DK$9:$DM7579,3,0)</f>
        <v>#N/A</v>
      </c>
      <c r="K7283" s="532"/>
      <c r="L7283" s="531" t="str">
        <f>IF(K7283=0,"0-0",(VLOOKUP(K7283,'[11]CONSOLIDADO PLAN DESARROLLO'!$DK$9:$DM$305,2,0)))</f>
        <v>0-0</v>
      </c>
      <c r="M7283" s="532" t="str">
        <f t="shared" si="311"/>
        <v>0-0</v>
      </c>
      <c r="N7283" s="526"/>
      <c r="O7283" s="535"/>
      <c r="AC7283" s="274"/>
    </row>
    <row r="7284" spans="1:29" x14ac:dyDescent="0.2">
      <c r="A7284" s="528"/>
      <c r="B7284" s="477" t="str">
        <f t="shared" si="310"/>
        <v xml:space="preserve"> </v>
      </c>
      <c r="C7284" s="477"/>
      <c r="D7284" s="526"/>
      <c r="E7284" s="529"/>
      <c r="F7284" s="529"/>
      <c r="G7284" s="530"/>
      <c r="H7284" s="530"/>
      <c r="I7284" s="532"/>
      <c r="J7284" s="531" t="e">
        <f>VLOOKUP(K7284,'[11]CONSOLIDADO PLAN DESARROLLO'!$DK$9:$DM7580,3,0)</f>
        <v>#N/A</v>
      </c>
      <c r="K7284" s="532"/>
      <c r="L7284" s="531" t="str">
        <f>IF(K7284=0,"0-0",(VLOOKUP(K7284,'[11]CONSOLIDADO PLAN DESARROLLO'!$DK$9:$DM$305,2,0)))</f>
        <v>0-0</v>
      </c>
      <c r="M7284" s="532" t="str">
        <f t="shared" si="311"/>
        <v>0-0</v>
      </c>
      <c r="N7284" s="526"/>
      <c r="O7284" s="535"/>
      <c r="AC7284" s="274"/>
    </row>
    <row r="7285" spans="1:29" x14ac:dyDescent="0.2">
      <c r="A7285" s="528"/>
      <c r="B7285" s="477" t="str">
        <f t="shared" si="310"/>
        <v xml:space="preserve"> </v>
      </c>
      <c r="C7285" s="477"/>
      <c r="D7285" s="526"/>
      <c r="E7285" s="529"/>
      <c r="F7285" s="529"/>
      <c r="G7285" s="530"/>
      <c r="H7285" s="530"/>
      <c r="I7285" s="532"/>
      <c r="J7285" s="531" t="e">
        <f>VLOOKUP(K7285,'[11]CONSOLIDADO PLAN DESARROLLO'!$DK$9:$DM7581,3,0)</f>
        <v>#N/A</v>
      </c>
      <c r="K7285" s="532"/>
      <c r="L7285" s="531" t="str">
        <f>IF(K7285=0,"0-0",(VLOOKUP(K7285,'[11]CONSOLIDADO PLAN DESARROLLO'!$DK$9:$DM$305,2,0)))</f>
        <v>0-0</v>
      </c>
      <c r="M7285" s="532" t="str">
        <f t="shared" si="311"/>
        <v>0-0</v>
      </c>
      <c r="N7285" s="526"/>
      <c r="O7285" s="535"/>
      <c r="AC7285" s="274"/>
    </row>
    <row r="7286" spans="1:29" x14ac:dyDescent="0.2">
      <c r="A7286" s="528"/>
      <c r="B7286" s="477" t="str">
        <f t="shared" si="310"/>
        <v xml:space="preserve"> </v>
      </c>
      <c r="C7286" s="477"/>
      <c r="D7286" s="526"/>
      <c r="E7286" s="529"/>
      <c r="F7286" s="529"/>
      <c r="G7286" s="530"/>
      <c r="H7286" s="530"/>
      <c r="I7286" s="532"/>
      <c r="J7286" s="531" t="e">
        <f>VLOOKUP(K7286,'[11]CONSOLIDADO PLAN DESARROLLO'!$DK$9:$DM7582,3,0)</f>
        <v>#N/A</v>
      </c>
      <c r="K7286" s="532"/>
      <c r="L7286" s="531" t="str">
        <f>IF(K7286=0,"0-0",(VLOOKUP(K7286,'[11]CONSOLIDADO PLAN DESARROLLO'!$DK$9:$DM$305,2,0)))</f>
        <v>0-0</v>
      </c>
      <c r="M7286" s="532" t="str">
        <f t="shared" si="311"/>
        <v>0-0</v>
      </c>
      <c r="N7286" s="526"/>
      <c r="O7286" s="535"/>
      <c r="AC7286" s="274"/>
    </row>
    <row r="7287" spans="1:29" x14ac:dyDescent="0.2">
      <c r="A7287" s="528"/>
      <c r="B7287" s="477" t="str">
        <f t="shared" si="310"/>
        <v xml:space="preserve"> </v>
      </c>
      <c r="C7287" s="477"/>
      <c r="D7287" s="526"/>
      <c r="E7287" s="529"/>
      <c r="F7287" s="529"/>
      <c r="G7287" s="530"/>
      <c r="H7287" s="530"/>
      <c r="I7287" s="532"/>
      <c r="J7287" s="531" t="e">
        <f>VLOOKUP(K7287,'[11]CONSOLIDADO PLAN DESARROLLO'!$DK$9:$DM7583,3,0)</f>
        <v>#N/A</v>
      </c>
      <c r="K7287" s="532"/>
      <c r="L7287" s="531" t="str">
        <f>IF(K7287=0,"0-0",(VLOOKUP(K7287,'[11]CONSOLIDADO PLAN DESARROLLO'!$DK$9:$DM$305,2,0)))</f>
        <v>0-0</v>
      </c>
      <c r="M7287" s="532" t="str">
        <f t="shared" si="311"/>
        <v>0-0</v>
      </c>
      <c r="N7287" s="526"/>
      <c r="O7287" s="535"/>
      <c r="AC7287" s="274"/>
    </row>
    <row r="7288" spans="1:29" x14ac:dyDescent="0.2">
      <c r="A7288" s="528"/>
      <c r="B7288" s="477" t="str">
        <f t="shared" si="310"/>
        <v xml:space="preserve"> </v>
      </c>
      <c r="C7288" s="477"/>
      <c r="D7288" s="526"/>
      <c r="E7288" s="529"/>
      <c r="F7288" s="529"/>
      <c r="G7288" s="530"/>
      <c r="H7288" s="530"/>
      <c r="I7288" s="532"/>
      <c r="J7288" s="531" t="e">
        <f>VLOOKUP(K7288,'[11]CONSOLIDADO PLAN DESARROLLO'!$DK$9:$DM7584,3,0)</f>
        <v>#N/A</v>
      </c>
      <c r="K7288" s="532"/>
      <c r="L7288" s="531" t="str">
        <f>IF(K7288=0,"0-0",(VLOOKUP(K7288,'[11]CONSOLIDADO PLAN DESARROLLO'!$DK$9:$DM$305,2,0)))</f>
        <v>0-0</v>
      </c>
      <c r="M7288" s="532" t="str">
        <f t="shared" si="311"/>
        <v>0-0</v>
      </c>
      <c r="N7288" s="526"/>
      <c r="O7288" s="535"/>
      <c r="AC7288" s="274"/>
    </row>
    <row r="7289" spans="1:29" x14ac:dyDescent="0.2">
      <c r="A7289" s="528"/>
      <c r="B7289" s="477" t="str">
        <f t="shared" si="310"/>
        <v xml:space="preserve"> </v>
      </c>
      <c r="C7289" s="477"/>
      <c r="D7289" s="526"/>
      <c r="E7289" s="529"/>
      <c r="F7289" s="529"/>
      <c r="G7289" s="530"/>
      <c r="H7289" s="530"/>
      <c r="I7289" s="532"/>
      <c r="J7289" s="531" t="e">
        <f>VLOOKUP(K7289,'[11]CONSOLIDADO PLAN DESARROLLO'!$DK$9:$DM7585,3,0)</f>
        <v>#N/A</v>
      </c>
      <c r="K7289" s="532"/>
      <c r="L7289" s="531" t="str">
        <f>IF(K7289=0,"0-0",(VLOOKUP(K7289,'[11]CONSOLIDADO PLAN DESARROLLO'!$DK$9:$DM$305,2,0)))</f>
        <v>0-0</v>
      </c>
      <c r="M7289" s="532" t="str">
        <f t="shared" si="311"/>
        <v>0-0</v>
      </c>
      <c r="N7289" s="526"/>
      <c r="O7289" s="535"/>
      <c r="AC7289" s="274"/>
    </row>
    <row r="7290" spans="1:29" x14ac:dyDescent="0.2">
      <c r="A7290" s="528"/>
      <c r="B7290" s="477" t="str">
        <f t="shared" si="310"/>
        <v xml:space="preserve"> </v>
      </c>
      <c r="C7290" s="477"/>
      <c r="D7290" s="526"/>
      <c r="E7290" s="529"/>
      <c r="F7290" s="529"/>
      <c r="G7290" s="530"/>
      <c r="H7290" s="530"/>
      <c r="I7290" s="532"/>
      <c r="J7290" s="531" t="e">
        <f>VLOOKUP(K7290,'[11]CONSOLIDADO PLAN DESARROLLO'!$DK$9:$DM7586,3,0)</f>
        <v>#N/A</v>
      </c>
      <c r="K7290" s="532"/>
      <c r="L7290" s="531" t="str">
        <f>IF(K7290=0,"0-0",(VLOOKUP(K7290,'[11]CONSOLIDADO PLAN DESARROLLO'!$DK$9:$DM$305,2,0)))</f>
        <v>0-0</v>
      </c>
      <c r="M7290" s="532" t="str">
        <f t="shared" si="311"/>
        <v>0-0</v>
      </c>
      <c r="N7290" s="526"/>
      <c r="O7290" s="535"/>
      <c r="AC7290" s="274"/>
    </row>
    <row r="7291" spans="1:29" x14ac:dyDescent="0.2">
      <c r="A7291" s="528"/>
      <c r="B7291" s="477" t="str">
        <f t="shared" si="310"/>
        <v xml:space="preserve"> </v>
      </c>
      <c r="C7291" s="477"/>
      <c r="D7291" s="526"/>
      <c r="E7291" s="529"/>
      <c r="F7291" s="529"/>
      <c r="G7291" s="530"/>
      <c r="H7291" s="530"/>
      <c r="I7291" s="532"/>
      <c r="J7291" s="531" t="e">
        <f>VLOOKUP(K7291,'[11]CONSOLIDADO PLAN DESARROLLO'!$DK$9:$DM7587,3,0)</f>
        <v>#N/A</v>
      </c>
      <c r="K7291" s="532"/>
      <c r="L7291" s="531" t="str">
        <f>IF(K7291=0,"0-0",(VLOOKUP(K7291,'[11]CONSOLIDADO PLAN DESARROLLO'!$DK$9:$DM$305,2,0)))</f>
        <v>0-0</v>
      </c>
      <c r="M7291" s="532" t="str">
        <f t="shared" si="311"/>
        <v>0-0</v>
      </c>
      <c r="N7291" s="526"/>
      <c r="O7291" s="535"/>
      <c r="AC7291" s="274"/>
    </row>
    <row r="7292" spans="1:29" x14ac:dyDescent="0.2">
      <c r="A7292" s="528"/>
      <c r="B7292" s="477" t="str">
        <f t="shared" si="310"/>
        <v xml:space="preserve"> </v>
      </c>
      <c r="C7292" s="477"/>
      <c r="D7292" s="526"/>
      <c r="E7292" s="529"/>
      <c r="F7292" s="529"/>
      <c r="G7292" s="530"/>
      <c r="H7292" s="530"/>
      <c r="I7292" s="532"/>
      <c r="J7292" s="531" t="e">
        <f>VLOOKUP(K7292,'[11]CONSOLIDADO PLAN DESARROLLO'!$DK$9:$DM7588,3,0)</f>
        <v>#N/A</v>
      </c>
      <c r="K7292" s="532"/>
      <c r="L7292" s="531" t="str">
        <f>IF(K7292=0,"0-0",(VLOOKUP(K7292,'[11]CONSOLIDADO PLAN DESARROLLO'!$DK$9:$DM$305,2,0)))</f>
        <v>0-0</v>
      </c>
      <c r="M7292" s="532" t="str">
        <f t="shared" si="311"/>
        <v>0-0</v>
      </c>
      <c r="N7292" s="526"/>
      <c r="O7292" s="535"/>
      <c r="AC7292" s="274"/>
    </row>
    <row r="7293" spans="1:29" x14ac:dyDescent="0.2">
      <c r="A7293" s="528"/>
      <c r="B7293" s="477" t="str">
        <f t="shared" si="310"/>
        <v xml:space="preserve"> </v>
      </c>
      <c r="C7293" s="477"/>
      <c r="D7293" s="526"/>
      <c r="E7293" s="529"/>
      <c r="F7293" s="529"/>
      <c r="G7293" s="530"/>
      <c r="H7293" s="530"/>
      <c r="I7293" s="532"/>
      <c r="J7293" s="531" t="e">
        <f>VLOOKUP(K7293,'[11]CONSOLIDADO PLAN DESARROLLO'!$DK$9:$DM7589,3,0)</f>
        <v>#N/A</v>
      </c>
      <c r="K7293" s="532"/>
      <c r="L7293" s="531" t="str">
        <f>IF(K7293=0,"0-0",(VLOOKUP(K7293,'[11]CONSOLIDADO PLAN DESARROLLO'!$DK$9:$DM$305,2,0)))</f>
        <v>0-0</v>
      </c>
      <c r="M7293" s="532" t="str">
        <f t="shared" si="311"/>
        <v>0-0</v>
      </c>
      <c r="N7293" s="526"/>
      <c r="O7293" s="535"/>
      <c r="AC7293" s="274"/>
    </row>
    <row r="7294" spans="1:29" x14ac:dyDescent="0.2">
      <c r="A7294" s="528"/>
      <c r="B7294" s="477" t="str">
        <f t="shared" si="310"/>
        <v xml:space="preserve"> </v>
      </c>
      <c r="C7294" s="477"/>
      <c r="D7294" s="526"/>
      <c r="E7294" s="529"/>
      <c r="F7294" s="529"/>
      <c r="G7294" s="530"/>
      <c r="H7294" s="530"/>
      <c r="I7294" s="532"/>
      <c r="J7294" s="531" t="e">
        <f>VLOOKUP(K7294,'[11]CONSOLIDADO PLAN DESARROLLO'!$DK$9:$DM7590,3,0)</f>
        <v>#N/A</v>
      </c>
      <c r="K7294" s="532"/>
      <c r="L7294" s="531" t="str">
        <f>IF(K7294=0,"0-0",(VLOOKUP(K7294,'[11]CONSOLIDADO PLAN DESARROLLO'!$DK$9:$DM$305,2,0)))</f>
        <v>0-0</v>
      </c>
      <c r="M7294" s="532" t="str">
        <f t="shared" si="311"/>
        <v>0-0</v>
      </c>
      <c r="N7294" s="526"/>
      <c r="O7294" s="535"/>
      <c r="AC7294" s="274"/>
    </row>
    <row r="7295" spans="1:29" x14ac:dyDescent="0.2">
      <c r="A7295" s="528"/>
      <c r="B7295" s="477" t="str">
        <f t="shared" si="310"/>
        <v xml:space="preserve"> </v>
      </c>
      <c r="C7295" s="477"/>
      <c r="D7295" s="526"/>
      <c r="E7295" s="529"/>
      <c r="F7295" s="529"/>
      <c r="G7295" s="530"/>
      <c r="H7295" s="530"/>
      <c r="I7295" s="532"/>
      <c r="J7295" s="531" t="e">
        <f>VLOOKUP(K7295,'[11]CONSOLIDADO PLAN DESARROLLO'!$DK$9:$DM7591,3,0)</f>
        <v>#N/A</v>
      </c>
      <c r="K7295" s="532"/>
      <c r="L7295" s="531" t="str">
        <f>IF(K7295=0,"0-0",(VLOOKUP(K7295,'[11]CONSOLIDADO PLAN DESARROLLO'!$DK$9:$DM$305,2,0)))</f>
        <v>0-0</v>
      </c>
      <c r="M7295" s="532" t="str">
        <f t="shared" si="311"/>
        <v>0-0</v>
      </c>
      <c r="N7295" s="526"/>
      <c r="O7295" s="535"/>
      <c r="AC7295" s="274"/>
    </row>
    <row r="7296" spans="1:29" x14ac:dyDescent="0.2">
      <c r="A7296" s="528"/>
      <c r="B7296" s="477" t="str">
        <f t="shared" si="310"/>
        <v xml:space="preserve"> </v>
      </c>
      <c r="C7296" s="477"/>
      <c r="D7296" s="526"/>
      <c r="E7296" s="529"/>
      <c r="F7296" s="529"/>
      <c r="G7296" s="530"/>
      <c r="H7296" s="530"/>
      <c r="I7296" s="532"/>
      <c r="J7296" s="531" t="e">
        <f>VLOOKUP(K7296,'[11]CONSOLIDADO PLAN DESARROLLO'!$DK$9:$DM7592,3,0)</f>
        <v>#N/A</v>
      </c>
      <c r="K7296" s="532"/>
      <c r="L7296" s="531" t="str">
        <f>IF(K7296=0,"0-0",(VLOOKUP(K7296,'[11]CONSOLIDADO PLAN DESARROLLO'!$DK$9:$DM$305,2,0)))</f>
        <v>0-0</v>
      </c>
      <c r="M7296" s="532" t="str">
        <f t="shared" si="311"/>
        <v>0-0</v>
      </c>
      <c r="N7296" s="526"/>
      <c r="O7296" s="535"/>
      <c r="AC7296" s="274"/>
    </row>
    <row r="7297" spans="1:29" x14ac:dyDescent="0.2">
      <c r="A7297" s="528"/>
      <c r="B7297" s="477" t="str">
        <f t="shared" si="310"/>
        <v xml:space="preserve"> </v>
      </c>
      <c r="C7297" s="477"/>
      <c r="D7297" s="526"/>
      <c r="E7297" s="529"/>
      <c r="F7297" s="529"/>
      <c r="G7297" s="530"/>
      <c r="H7297" s="530"/>
      <c r="I7297" s="532"/>
      <c r="J7297" s="531" t="e">
        <f>VLOOKUP(K7297,'[11]CONSOLIDADO PLAN DESARROLLO'!$DK$9:$DM7593,3,0)</f>
        <v>#N/A</v>
      </c>
      <c r="K7297" s="532"/>
      <c r="L7297" s="531" t="str">
        <f>IF(K7297=0,"0-0",(VLOOKUP(K7297,'[11]CONSOLIDADO PLAN DESARROLLO'!$DK$9:$DM$305,2,0)))</f>
        <v>0-0</v>
      </c>
      <c r="M7297" s="532" t="str">
        <f t="shared" si="311"/>
        <v>0-0</v>
      </c>
      <c r="N7297" s="526"/>
      <c r="O7297" s="535"/>
      <c r="AC7297" s="274"/>
    </row>
    <row r="7298" spans="1:29" x14ac:dyDescent="0.2">
      <c r="A7298" s="528"/>
      <c r="B7298" s="477" t="str">
        <f t="shared" si="310"/>
        <v xml:space="preserve"> </v>
      </c>
      <c r="C7298" s="477"/>
      <c r="D7298" s="526"/>
      <c r="E7298" s="529"/>
      <c r="F7298" s="529"/>
      <c r="G7298" s="530"/>
      <c r="H7298" s="530"/>
      <c r="I7298" s="532"/>
      <c r="J7298" s="531" t="e">
        <f>VLOOKUP(K7298,'[11]CONSOLIDADO PLAN DESARROLLO'!$DK$9:$DM7594,3,0)</f>
        <v>#N/A</v>
      </c>
      <c r="K7298" s="532"/>
      <c r="L7298" s="531" t="str">
        <f>IF(K7298=0,"0-0",(VLOOKUP(K7298,'[11]CONSOLIDADO PLAN DESARROLLO'!$DK$9:$DM$305,2,0)))</f>
        <v>0-0</v>
      </c>
      <c r="M7298" s="532" t="str">
        <f t="shared" si="311"/>
        <v>0-0</v>
      </c>
      <c r="N7298" s="526"/>
      <c r="O7298" s="535"/>
      <c r="AC7298" s="274"/>
    </row>
    <row r="7299" spans="1:29" x14ac:dyDescent="0.2">
      <c r="A7299" s="528"/>
      <c r="B7299" s="477" t="str">
        <f t="shared" ref="B7299:B7362" si="312">+CONCATENATE(C7299," ",(LEFT(I7299,(3))))</f>
        <v xml:space="preserve"> </v>
      </c>
      <c r="C7299" s="477"/>
      <c r="D7299" s="526"/>
      <c r="E7299" s="529"/>
      <c r="F7299" s="529"/>
      <c r="G7299" s="530"/>
      <c r="H7299" s="530"/>
      <c r="I7299" s="532"/>
      <c r="J7299" s="531" t="e">
        <f>VLOOKUP(K7299,'[11]CONSOLIDADO PLAN DESARROLLO'!$DK$9:$DM7595,3,0)</f>
        <v>#N/A</v>
      </c>
      <c r="K7299" s="532"/>
      <c r="L7299" s="531" t="str">
        <f>IF(K7299=0,"0-0",(VLOOKUP(K7299,'[11]CONSOLIDADO PLAN DESARROLLO'!$DK$9:$DM$305,2,0)))</f>
        <v>0-0</v>
      </c>
      <c r="M7299" s="532" t="str">
        <f t="shared" ref="M7299:M7362" si="313">IF(I7299=0,"0-0",(VLOOKUP(I7299,$Q$2:$V$191,$P$1,0)))</f>
        <v>0-0</v>
      </c>
      <c r="N7299" s="526"/>
      <c r="O7299" s="535"/>
      <c r="AC7299" s="274"/>
    </row>
    <row r="7300" spans="1:29" x14ac:dyDescent="0.2">
      <c r="A7300" s="528"/>
      <c r="B7300" s="477" t="str">
        <f t="shared" si="312"/>
        <v xml:space="preserve"> </v>
      </c>
      <c r="C7300" s="477"/>
      <c r="D7300" s="526"/>
      <c r="E7300" s="529"/>
      <c r="F7300" s="529"/>
      <c r="G7300" s="530"/>
      <c r="H7300" s="530"/>
      <c r="I7300" s="532"/>
      <c r="J7300" s="531" t="e">
        <f>VLOOKUP(K7300,'[11]CONSOLIDADO PLAN DESARROLLO'!$DK$9:$DM7596,3,0)</f>
        <v>#N/A</v>
      </c>
      <c r="K7300" s="532"/>
      <c r="L7300" s="531" t="str">
        <f>IF(K7300=0,"0-0",(VLOOKUP(K7300,'[11]CONSOLIDADO PLAN DESARROLLO'!$DK$9:$DM$305,2,0)))</f>
        <v>0-0</v>
      </c>
      <c r="M7300" s="532" t="str">
        <f t="shared" si="313"/>
        <v>0-0</v>
      </c>
      <c r="N7300" s="526"/>
      <c r="O7300" s="535"/>
      <c r="AC7300" s="274"/>
    </row>
    <row r="7301" spans="1:29" x14ac:dyDescent="0.2">
      <c r="A7301" s="528"/>
      <c r="B7301" s="477" t="str">
        <f t="shared" si="312"/>
        <v xml:space="preserve"> </v>
      </c>
      <c r="C7301" s="477"/>
      <c r="D7301" s="526"/>
      <c r="E7301" s="529"/>
      <c r="F7301" s="529"/>
      <c r="G7301" s="530"/>
      <c r="H7301" s="530"/>
      <c r="I7301" s="532"/>
      <c r="J7301" s="531" t="e">
        <f>VLOOKUP(K7301,'[11]CONSOLIDADO PLAN DESARROLLO'!$DK$9:$DM7597,3,0)</f>
        <v>#N/A</v>
      </c>
      <c r="K7301" s="532"/>
      <c r="L7301" s="531" t="str">
        <f>IF(K7301=0,"0-0",(VLOOKUP(K7301,'[11]CONSOLIDADO PLAN DESARROLLO'!$DK$9:$DM$305,2,0)))</f>
        <v>0-0</v>
      </c>
      <c r="M7301" s="532" t="str">
        <f t="shared" si="313"/>
        <v>0-0</v>
      </c>
      <c r="N7301" s="526"/>
      <c r="O7301" s="535"/>
      <c r="AC7301" s="274"/>
    </row>
    <row r="7302" spans="1:29" x14ac:dyDescent="0.2">
      <c r="A7302" s="528"/>
      <c r="B7302" s="477" t="str">
        <f t="shared" si="312"/>
        <v xml:space="preserve"> </v>
      </c>
      <c r="C7302" s="477"/>
      <c r="D7302" s="526"/>
      <c r="E7302" s="529"/>
      <c r="F7302" s="529"/>
      <c r="G7302" s="530"/>
      <c r="H7302" s="530"/>
      <c r="I7302" s="532"/>
      <c r="J7302" s="531" t="e">
        <f>VLOOKUP(K7302,'[11]CONSOLIDADO PLAN DESARROLLO'!$DK$9:$DM7598,3,0)</f>
        <v>#N/A</v>
      </c>
      <c r="K7302" s="532"/>
      <c r="L7302" s="531" t="str">
        <f>IF(K7302=0,"0-0",(VLOOKUP(K7302,'[11]CONSOLIDADO PLAN DESARROLLO'!$DK$9:$DM$305,2,0)))</f>
        <v>0-0</v>
      </c>
      <c r="M7302" s="532" t="str">
        <f t="shared" si="313"/>
        <v>0-0</v>
      </c>
      <c r="N7302" s="526"/>
      <c r="O7302" s="535"/>
      <c r="AC7302" s="274"/>
    </row>
    <row r="7303" spans="1:29" x14ac:dyDescent="0.2">
      <c r="A7303" s="528"/>
      <c r="B7303" s="477" t="str">
        <f t="shared" si="312"/>
        <v xml:space="preserve"> </v>
      </c>
      <c r="C7303" s="477"/>
      <c r="D7303" s="526"/>
      <c r="E7303" s="529"/>
      <c r="F7303" s="529"/>
      <c r="G7303" s="530"/>
      <c r="H7303" s="530"/>
      <c r="I7303" s="532"/>
      <c r="J7303" s="531" t="e">
        <f>VLOOKUP(K7303,'[11]CONSOLIDADO PLAN DESARROLLO'!$DK$9:$DM7599,3,0)</f>
        <v>#N/A</v>
      </c>
      <c r="K7303" s="532"/>
      <c r="L7303" s="531" t="str">
        <f>IF(K7303=0,"0-0",(VLOOKUP(K7303,'[11]CONSOLIDADO PLAN DESARROLLO'!$DK$9:$DM$305,2,0)))</f>
        <v>0-0</v>
      </c>
      <c r="M7303" s="532" t="str">
        <f t="shared" si="313"/>
        <v>0-0</v>
      </c>
      <c r="N7303" s="526"/>
      <c r="O7303" s="535"/>
      <c r="AC7303" s="274"/>
    </row>
    <row r="7304" spans="1:29" x14ac:dyDescent="0.2">
      <c r="A7304" s="528"/>
      <c r="B7304" s="477" t="str">
        <f t="shared" si="312"/>
        <v xml:space="preserve"> </v>
      </c>
      <c r="C7304" s="477"/>
      <c r="D7304" s="526"/>
      <c r="E7304" s="529"/>
      <c r="F7304" s="529"/>
      <c r="G7304" s="530"/>
      <c r="H7304" s="530"/>
      <c r="I7304" s="532"/>
      <c r="J7304" s="531" t="e">
        <f>VLOOKUP(K7304,'[11]CONSOLIDADO PLAN DESARROLLO'!$DK$9:$DM7600,3,0)</f>
        <v>#N/A</v>
      </c>
      <c r="K7304" s="532"/>
      <c r="L7304" s="531" t="str">
        <f>IF(K7304=0,"0-0",(VLOOKUP(K7304,'[11]CONSOLIDADO PLAN DESARROLLO'!$DK$9:$DM$305,2,0)))</f>
        <v>0-0</v>
      </c>
      <c r="M7304" s="532" t="str">
        <f t="shared" si="313"/>
        <v>0-0</v>
      </c>
      <c r="N7304" s="526"/>
      <c r="O7304" s="535"/>
      <c r="AC7304" s="274"/>
    </row>
    <row r="7305" spans="1:29" x14ac:dyDescent="0.2">
      <c r="A7305" s="528"/>
      <c r="B7305" s="477" t="str">
        <f t="shared" si="312"/>
        <v xml:space="preserve"> </v>
      </c>
      <c r="C7305" s="477"/>
      <c r="D7305" s="526"/>
      <c r="E7305" s="529"/>
      <c r="F7305" s="529"/>
      <c r="G7305" s="530"/>
      <c r="H7305" s="530"/>
      <c r="I7305" s="532"/>
      <c r="J7305" s="531" t="e">
        <f>VLOOKUP(K7305,'[11]CONSOLIDADO PLAN DESARROLLO'!$DK$9:$DM7601,3,0)</f>
        <v>#N/A</v>
      </c>
      <c r="K7305" s="532"/>
      <c r="L7305" s="531" t="str">
        <f>IF(K7305=0,"0-0",(VLOOKUP(K7305,'[11]CONSOLIDADO PLAN DESARROLLO'!$DK$9:$DM$305,2,0)))</f>
        <v>0-0</v>
      </c>
      <c r="M7305" s="532" t="str">
        <f t="shared" si="313"/>
        <v>0-0</v>
      </c>
      <c r="N7305" s="526"/>
      <c r="O7305" s="535"/>
      <c r="AC7305" s="274"/>
    </row>
    <row r="7306" spans="1:29" x14ac:dyDescent="0.2">
      <c r="A7306" s="528"/>
      <c r="B7306" s="477" t="str">
        <f t="shared" si="312"/>
        <v xml:space="preserve"> </v>
      </c>
      <c r="C7306" s="477"/>
      <c r="D7306" s="526"/>
      <c r="E7306" s="529"/>
      <c r="F7306" s="529"/>
      <c r="G7306" s="530"/>
      <c r="H7306" s="530"/>
      <c r="I7306" s="532"/>
      <c r="J7306" s="531" t="e">
        <f>VLOOKUP(K7306,'[11]CONSOLIDADO PLAN DESARROLLO'!$DK$9:$DM7602,3,0)</f>
        <v>#N/A</v>
      </c>
      <c r="K7306" s="532"/>
      <c r="L7306" s="531" t="str">
        <f>IF(K7306=0,"0-0",(VLOOKUP(K7306,'[11]CONSOLIDADO PLAN DESARROLLO'!$DK$9:$DM$305,2,0)))</f>
        <v>0-0</v>
      </c>
      <c r="M7306" s="532" t="str">
        <f t="shared" si="313"/>
        <v>0-0</v>
      </c>
      <c r="N7306" s="526"/>
      <c r="O7306" s="535"/>
      <c r="AC7306" s="274"/>
    </row>
    <row r="7307" spans="1:29" x14ac:dyDescent="0.2">
      <c r="A7307" s="528"/>
      <c r="B7307" s="477" t="str">
        <f t="shared" si="312"/>
        <v xml:space="preserve"> </v>
      </c>
      <c r="C7307" s="477"/>
      <c r="D7307" s="526"/>
      <c r="E7307" s="529"/>
      <c r="F7307" s="529"/>
      <c r="G7307" s="530"/>
      <c r="H7307" s="530"/>
      <c r="I7307" s="532"/>
      <c r="J7307" s="531" t="e">
        <f>VLOOKUP(K7307,'[11]CONSOLIDADO PLAN DESARROLLO'!$DK$9:$DM7603,3,0)</f>
        <v>#N/A</v>
      </c>
      <c r="K7307" s="532"/>
      <c r="L7307" s="531" t="str">
        <f>IF(K7307=0,"0-0",(VLOOKUP(K7307,'[11]CONSOLIDADO PLAN DESARROLLO'!$DK$9:$DM$305,2,0)))</f>
        <v>0-0</v>
      </c>
      <c r="M7307" s="532" t="str">
        <f t="shared" si="313"/>
        <v>0-0</v>
      </c>
      <c r="N7307" s="526"/>
      <c r="O7307" s="535"/>
      <c r="AC7307" s="274"/>
    </row>
    <row r="7308" spans="1:29" x14ac:dyDescent="0.2">
      <c r="A7308" s="528"/>
      <c r="B7308" s="477" t="str">
        <f t="shared" si="312"/>
        <v xml:space="preserve"> </v>
      </c>
      <c r="C7308" s="477"/>
      <c r="D7308" s="526"/>
      <c r="E7308" s="529"/>
      <c r="F7308" s="529"/>
      <c r="G7308" s="530"/>
      <c r="H7308" s="530"/>
      <c r="I7308" s="532"/>
      <c r="J7308" s="531" t="e">
        <f>VLOOKUP(K7308,'[11]CONSOLIDADO PLAN DESARROLLO'!$DK$9:$DM7604,3,0)</f>
        <v>#N/A</v>
      </c>
      <c r="K7308" s="532"/>
      <c r="L7308" s="531" t="str">
        <f>IF(K7308=0,"0-0",(VLOOKUP(K7308,'[11]CONSOLIDADO PLAN DESARROLLO'!$DK$9:$DM$305,2,0)))</f>
        <v>0-0</v>
      </c>
      <c r="M7308" s="532" t="str">
        <f t="shared" si="313"/>
        <v>0-0</v>
      </c>
      <c r="N7308" s="526"/>
      <c r="O7308" s="535"/>
      <c r="AC7308" s="274"/>
    </row>
    <row r="7309" spans="1:29" x14ac:dyDescent="0.2">
      <c r="A7309" s="528"/>
      <c r="B7309" s="477" t="str">
        <f t="shared" si="312"/>
        <v xml:space="preserve"> </v>
      </c>
      <c r="C7309" s="477"/>
      <c r="D7309" s="526"/>
      <c r="E7309" s="529"/>
      <c r="F7309" s="529"/>
      <c r="G7309" s="530"/>
      <c r="H7309" s="530"/>
      <c r="I7309" s="532"/>
      <c r="J7309" s="531" t="e">
        <f>VLOOKUP(K7309,'[11]CONSOLIDADO PLAN DESARROLLO'!$DK$9:$DM7605,3,0)</f>
        <v>#N/A</v>
      </c>
      <c r="K7309" s="532"/>
      <c r="L7309" s="531" t="str">
        <f>IF(K7309=0,"0-0",(VLOOKUP(K7309,'[11]CONSOLIDADO PLAN DESARROLLO'!$DK$9:$DM$305,2,0)))</f>
        <v>0-0</v>
      </c>
      <c r="M7309" s="532" t="str">
        <f t="shared" si="313"/>
        <v>0-0</v>
      </c>
      <c r="N7309" s="526"/>
      <c r="O7309" s="535"/>
      <c r="AC7309" s="274"/>
    </row>
    <row r="7310" spans="1:29" x14ac:dyDescent="0.2">
      <c r="A7310" s="528"/>
      <c r="B7310" s="477" t="str">
        <f t="shared" si="312"/>
        <v xml:space="preserve"> </v>
      </c>
      <c r="C7310" s="477"/>
      <c r="D7310" s="526"/>
      <c r="E7310" s="529"/>
      <c r="F7310" s="529"/>
      <c r="G7310" s="530"/>
      <c r="H7310" s="530"/>
      <c r="I7310" s="532"/>
      <c r="J7310" s="531" t="e">
        <f>VLOOKUP(K7310,'[11]CONSOLIDADO PLAN DESARROLLO'!$DK$9:$DM7606,3,0)</f>
        <v>#N/A</v>
      </c>
      <c r="K7310" s="532"/>
      <c r="L7310" s="531" t="str">
        <f>IF(K7310=0,"0-0",(VLOOKUP(K7310,'[11]CONSOLIDADO PLAN DESARROLLO'!$DK$9:$DM$305,2,0)))</f>
        <v>0-0</v>
      </c>
      <c r="M7310" s="532" t="str">
        <f t="shared" si="313"/>
        <v>0-0</v>
      </c>
      <c r="N7310" s="526"/>
      <c r="O7310" s="535"/>
      <c r="AC7310" s="274"/>
    </row>
    <row r="7311" spans="1:29" x14ac:dyDescent="0.2">
      <c r="A7311" s="528"/>
      <c r="B7311" s="477" t="str">
        <f t="shared" si="312"/>
        <v xml:space="preserve"> </v>
      </c>
      <c r="C7311" s="477"/>
      <c r="D7311" s="526"/>
      <c r="E7311" s="529"/>
      <c r="F7311" s="529"/>
      <c r="G7311" s="530"/>
      <c r="H7311" s="530"/>
      <c r="I7311" s="532"/>
      <c r="J7311" s="531" t="e">
        <f>VLOOKUP(K7311,'[11]CONSOLIDADO PLAN DESARROLLO'!$DK$9:$DM7607,3,0)</f>
        <v>#N/A</v>
      </c>
      <c r="K7311" s="532"/>
      <c r="L7311" s="531" t="str">
        <f>IF(K7311=0,"0-0",(VLOOKUP(K7311,'[11]CONSOLIDADO PLAN DESARROLLO'!$DK$9:$DM$305,2,0)))</f>
        <v>0-0</v>
      </c>
      <c r="M7311" s="532" t="str">
        <f t="shared" si="313"/>
        <v>0-0</v>
      </c>
      <c r="N7311" s="526"/>
      <c r="O7311" s="535"/>
      <c r="AC7311" s="274"/>
    </row>
    <row r="7312" spans="1:29" x14ac:dyDescent="0.2">
      <c r="A7312" s="528"/>
      <c r="B7312" s="477" t="str">
        <f t="shared" si="312"/>
        <v xml:space="preserve"> </v>
      </c>
      <c r="C7312" s="477"/>
      <c r="D7312" s="526"/>
      <c r="E7312" s="529"/>
      <c r="F7312" s="529"/>
      <c r="G7312" s="530"/>
      <c r="H7312" s="530"/>
      <c r="I7312" s="532"/>
      <c r="J7312" s="531" t="e">
        <f>VLOOKUP(K7312,'[11]CONSOLIDADO PLAN DESARROLLO'!$DK$9:$DM7608,3,0)</f>
        <v>#N/A</v>
      </c>
      <c r="K7312" s="532"/>
      <c r="L7312" s="531" t="str">
        <f>IF(K7312=0,"0-0",(VLOOKUP(K7312,'[11]CONSOLIDADO PLAN DESARROLLO'!$DK$9:$DM$305,2,0)))</f>
        <v>0-0</v>
      </c>
      <c r="M7312" s="532" t="str">
        <f t="shared" si="313"/>
        <v>0-0</v>
      </c>
      <c r="N7312" s="526"/>
      <c r="O7312" s="535"/>
      <c r="AC7312" s="274"/>
    </row>
    <row r="7313" spans="1:29" x14ac:dyDescent="0.2">
      <c r="A7313" s="528"/>
      <c r="B7313" s="477" t="str">
        <f t="shared" si="312"/>
        <v xml:space="preserve"> </v>
      </c>
      <c r="C7313" s="477"/>
      <c r="D7313" s="526"/>
      <c r="E7313" s="529"/>
      <c r="F7313" s="529"/>
      <c r="G7313" s="530"/>
      <c r="H7313" s="530"/>
      <c r="I7313" s="532"/>
      <c r="J7313" s="531" t="e">
        <f>VLOOKUP(K7313,'[11]CONSOLIDADO PLAN DESARROLLO'!$DK$9:$DM7609,3,0)</f>
        <v>#N/A</v>
      </c>
      <c r="K7313" s="532"/>
      <c r="L7313" s="531" t="str">
        <f>IF(K7313=0,"0-0",(VLOOKUP(K7313,'[11]CONSOLIDADO PLAN DESARROLLO'!$DK$9:$DM$305,2,0)))</f>
        <v>0-0</v>
      </c>
      <c r="M7313" s="532" t="str">
        <f t="shared" si="313"/>
        <v>0-0</v>
      </c>
      <c r="N7313" s="526"/>
      <c r="O7313" s="535"/>
      <c r="AC7313" s="274"/>
    </row>
    <row r="7314" spans="1:29" x14ac:dyDescent="0.2">
      <c r="A7314" s="528"/>
      <c r="B7314" s="477" t="str">
        <f t="shared" si="312"/>
        <v xml:space="preserve"> </v>
      </c>
      <c r="C7314" s="477"/>
      <c r="D7314" s="526"/>
      <c r="E7314" s="529"/>
      <c r="F7314" s="529"/>
      <c r="G7314" s="530"/>
      <c r="H7314" s="530"/>
      <c r="I7314" s="532"/>
      <c r="J7314" s="531" t="e">
        <f>VLOOKUP(K7314,'[11]CONSOLIDADO PLAN DESARROLLO'!$DK$9:$DM7610,3,0)</f>
        <v>#N/A</v>
      </c>
      <c r="K7314" s="532"/>
      <c r="L7314" s="531" t="str">
        <f>IF(K7314=0,"0-0",(VLOOKUP(K7314,'[11]CONSOLIDADO PLAN DESARROLLO'!$DK$9:$DM$305,2,0)))</f>
        <v>0-0</v>
      </c>
      <c r="M7314" s="532" t="str">
        <f t="shared" si="313"/>
        <v>0-0</v>
      </c>
      <c r="N7314" s="526"/>
      <c r="O7314" s="535"/>
      <c r="AC7314" s="274"/>
    </row>
    <row r="7315" spans="1:29" x14ac:dyDescent="0.2">
      <c r="A7315" s="528"/>
      <c r="B7315" s="477" t="str">
        <f t="shared" si="312"/>
        <v xml:space="preserve"> </v>
      </c>
      <c r="C7315" s="477"/>
      <c r="D7315" s="526"/>
      <c r="E7315" s="529"/>
      <c r="F7315" s="529"/>
      <c r="G7315" s="530"/>
      <c r="H7315" s="530"/>
      <c r="I7315" s="532"/>
      <c r="J7315" s="531" t="e">
        <f>VLOOKUP(K7315,'[11]CONSOLIDADO PLAN DESARROLLO'!$DK$9:$DM7611,3,0)</f>
        <v>#N/A</v>
      </c>
      <c r="K7315" s="532"/>
      <c r="L7315" s="531" t="str">
        <f>IF(K7315=0,"0-0",(VLOOKUP(K7315,'[11]CONSOLIDADO PLAN DESARROLLO'!$DK$9:$DM$305,2,0)))</f>
        <v>0-0</v>
      </c>
      <c r="M7315" s="532" t="str">
        <f t="shared" si="313"/>
        <v>0-0</v>
      </c>
      <c r="N7315" s="526"/>
      <c r="O7315" s="535"/>
      <c r="AC7315" s="274"/>
    </row>
    <row r="7316" spans="1:29" x14ac:dyDescent="0.2">
      <c r="A7316" s="528"/>
      <c r="B7316" s="477" t="str">
        <f t="shared" si="312"/>
        <v xml:space="preserve"> </v>
      </c>
      <c r="C7316" s="477"/>
      <c r="D7316" s="526"/>
      <c r="E7316" s="529"/>
      <c r="F7316" s="529"/>
      <c r="G7316" s="530"/>
      <c r="H7316" s="530"/>
      <c r="I7316" s="532"/>
      <c r="J7316" s="531" t="e">
        <f>VLOOKUP(K7316,'[11]CONSOLIDADO PLAN DESARROLLO'!$DK$9:$DM7612,3,0)</f>
        <v>#N/A</v>
      </c>
      <c r="K7316" s="532"/>
      <c r="L7316" s="531" t="str">
        <f>IF(K7316=0,"0-0",(VLOOKUP(K7316,'[11]CONSOLIDADO PLAN DESARROLLO'!$DK$9:$DM$305,2,0)))</f>
        <v>0-0</v>
      </c>
      <c r="M7316" s="532" t="str">
        <f t="shared" si="313"/>
        <v>0-0</v>
      </c>
      <c r="N7316" s="526"/>
      <c r="O7316" s="535"/>
      <c r="AC7316" s="274"/>
    </row>
    <row r="7317" spans="1:29" x14ac:dyDescent="0.2">
      <c r="A7317" s="528"/>
      <c r="B7317" s="477" t="str">
        <f t="shared" si="312"/>
        <v xml:space="preserve"> </v>
      </c>
      <c r="C7317" s="477"/>
      <c r="D7317" s="526"/>
      <c r="E7317" s="529"/>
      <c r="F7317" s="529"/>
      <c r="G7317" s="530"/>
      <c r="H7317" s="530"/>
      <c r="I7317" s="532"/>
      <c r="J7317" s="531" t="e">
        <f>VLOOKUP(K7317,'[11]CONSOLIDADO PLAN DESARROLLO'!$DK$9:$DM7613,3,0)</f>
        <v>#N/A</v>
      </c>
      <c r="K7317" s="532"/>
      <c r="L7317" s="531" t="str">
        <f>IF(K7317=0,"0-0",(VLOOKUP(K7317,'[11]CONSOLIDADO PLAN DESARROLLO'!$DK$9:$DM$305,2,0)))</f>
        <v>0-0</v>
      </c>
      <c r="M7317" s="532" t="str">
        <f t="shared" si="313"/>
        <v>0-0</v>
      </c>
      <c r="N7317" s="526"/>
      <c r="O7317" s="535"/>
      <c r="AC7317" s="274"/>
    </row>
    <row r="7318" spans="1:29" x14ac:dyDescent="0.2">
      <c r="A7318" s="528"/>
      <c r="B7318" s="477" t="str">
        <f t="shared" si="312"/>
        <v xml:space="preserve"> </v>
      </c>
      <c r="C7318" s="477"/>
      <c r="D7318" s="526"/>
      <c r="E7318" s="529"/>
      <c r="F7318" s="529"/>
      <c r="G7318" s="530"/>
      <c r="H7318" s="530"/>
      <c r="I7318" s="532"/>
      <c r="J7318" s="531" t="e">
        <f>VLOOKUP(K7318,'[11]CONSOLIDADO PLAN DESARROLLO'!$DK$9:$DM7614,3,0)</f>
        <v>#N/A</v>
      </c>
      <c r="K7318" s="532"/>
      <c r="L7318" s="531" t="str">
        <f>IF(K7318=0,"0-0",(VLOOKUP(K7318,'[11]CONSOLIDADO PLAN DESARROLLO'!$DK$9:$DM$305,2,0)))</f>
        <v>0-0</v>
      </c>
      <c r="M7318" s="532" t="str">
        <f t="shared" si="313"/>
        <v>0-0</v>
      </c>
      <c r="N7318" s="526"/>
      <c r="O7318" s="535"/>
      <c r="AC7318" s="274"/>
    </row>
    <row r="7319" spans="1:29" x14ac:dyDescent="0.2">
      <c r="A7319" s="528"/>
      <c r="B7319" s="477" t="str">
        <f t="shared" si="312"/>
        <v xml:space="preserve"> </v>
      </c>
      <c r="C7319" s="477"/>
      <c r="D7319" s="526"/>
      <c r="E7319" s="529"/>
      <c r="F7319" s="529"/>
      <c r="G7319" s="530"/>
      <c r="H7319" s="530"/>
      <c r="I7319" s="532"/>
      <c r="J7319" s="531" t="e">
        <f>VLOOKUP(K7319,'[11]CONSOLIDADO PLAN DESARROLLO'!$DK$9:$DM7615,3,0)</f>
        <v>#N/A</v>
      </c>
      <c r="K7319" s="532"/>
      <c r="L7319" s="531" t="str">
        <f>IF(K7319=0,"0-0",(VLOOKUP(K7319,'[11]CONSOLIDADO PLAN DESARROLLO'!$DK$9:$DM$305,2,0)))</f>
        <v>0-0</v>
      </c>
      <c r="M7319" s="532" t="str">
        <f t="shared" si="313"/>
        <v>0-0</v>
      </c>
      <c r="N7319" s="526"/>
      <c r="O7319" s="535"/>
      <c r="AC7319" s="274"/>
    </row>
    <row r="7320" spans="1:29" x14ac:dyDescent="0.2">
      <c r="A7320" s="528"/>
      <c r="B7320" s="477" t="str">
        <f t="shared" si="312"/>
        <v xml:space="preserve"> </v>
      </c>
      <c r="C7320" s="477"/>
      <c r="D7320" s="526"/>
      <c r="E7320" s="529"/>
      <c r="F7320" s="529"/>
      <c r="G7320" s="530"/>
      <c r="H7320" s="530"/>
      <c r="I7320" s="532"/>
      <c r="J7320" s="531" t="e">
        <f>VLOOKUP(K7320,'[11]CONSOLIDADO PLAN DESARROLLO'!$DK$9:$DM7616,3,0)</f>
        <v>#N/A</v>
      </c>
      <c r="K7320" s="532"/>
      <c r="L7320" s="531" t="str">
        <f>IF(K7320=0,"0-0",(VLOOKUP(K7320,'[11]CONSOLIDADO PLAN DESARROLLO'!$DK$9:$DM$305,2,0)))</f>
        <v>0-0</v>
      </c>
      <c r="M7320" s="532" t="str">
        <f t="shared" si="313"/>
        <v>0-0</v>
      </c>
      <c r="N7320" s="526"/>
      <c r="O7320" s="535"/>
      <c r="AC7320" s="274"/>
    </row>
    <row r="7321" spans="1:29" x14ac:dyDescent="0.2">
      <c r="A7321" s="528"/>
      <c r="B7321" s="477" t="str">
        <f t="shared" si="312"/>
        <v xml:space="preserve"> </v>
      </c>
      <c r="C7321" s="477"/>
      <c r="D7321" s="526"/>
      <c r="E7321" s="529"/>
      <c r="F7321" s="529"/>
      <c r="G7321" s="530"/>
      <c r="H7321" s="530"/>
      <c r="I7321" s="532"/>
      <c r="J7321" s="531" t="e">
        <f>VLOOKUP(K7321,'[11]CONSOLIDADO PLAN DESARROLLO'!$DK$9:$DM7617,3,0)</f>
        <v>#N/A</v>
      </c>
      <c r="K7321" s="532"/>
      <c r="L7321" s="531" t="str">
        <f>IF(K7321=0,"0-0",(VLOOKUP(K7321,'[11]CONSOLIDADO PLAN DESARROLLO'!$DK$9:$DM$305,2,0)))</f>
        <v>0-0</v>
      </c>
      <c r="M7321" s="532" t="str">
        <f t="shared" si="313"/>
        <v>0-0</v>
      </c>
      <c r="N7321" s="526"/>
      <c r="O7321" s="535"/>
      <c r="AC7321" s="274"/>
    </row>
    <row r="7322" spans="1:29" x14ac:dyDescent="0.2">
      <c r="A7322" s="528"/>
      <c r="B7322" s="477" t="str">
        <f t="shared" si="312"/>
        <v xml:space="preserve"> </v>
      </c>
      <c r="C7322" s="477"/>
      <c r="D7322" s="526"/>
      <c r="E7322" s="529"/>
      <c r="F7322" s="529"/>
      <c r="G7322" s="530"/>
      <c r="H7322" s="530"/>
      <c r="I7322" s="532"/>
      <c r="J7322" s="531" t="e">
        <f>VLOOKUP(K7322,'[11]CONSOLIDADO PLAN DESARROLLO'!$DK$9:$DM7618,3,0)</f>
        <v>#N/A</v>
      </c>
      <c r="K7322" s="532"/>
      <c r="L7322" s="531" t="str">
        <f>IF(K7322=0,"0-0",(VLOOKUP(K7322,'[11]CONSOLIDADO PLAN DESARROLLO'!$DK$9:$DM$305,2,0)))</f>
        <v>0-0</v>
      </c>
      <c r="M7322" s="532" t="str">
        <f t="shared" si="313"/>
        <v>0-0</v>
      </c>
      <c r="N7322" s="526"/>
      <c r="O7322" s="535"/>
      <c r="AC7322" s="274"/>
    </row>
    <row r="7323" spans="1:29" x14ac:dyDescent="0.2">
      <c r="A7323" s="528"/>
      <c r="B7323" s="477" t="str">
        <f t="shared" si="312"/>
        <v xml:space="preserve"> </v>
      </c>
      <c r="C7323" s="477"/>
      <c r="D7323" s="526"/>
      <c r="E7323" s="529"/>
      <c r="F7323" s="529"/>
      <c r="G7323" s="530"/>
      <c r="H7323" s="530"/>
      <c r="I7323" s="532"/>
      <c r="J7323" s="531" t="e">
        <f>VLOOKUP(K7323,'[11]CONSOLIDADO PLAN DESARROLLO'!$DK$9:$DM7619,3,0)</f>
        <v>#N/A</v>
      </c>
      <c r="K7323" s="532"/>
      <c r="L7323" s="531" t="str">
        <f>IF(K7323=0,"0-0",(VLOOKUP(K7323,'[11]CONSOLIDADO PLAN DESARROLLO'!$DK$9:$DM$305,2,0)))</f>
        <v>0-0</v>
      </c>
      <c r="M7323" s="532" t="str">
        <f t="shared" si="313"/>
        <v>0-0</v>
      </c>
      <c r="N7323" s="526"/>
      <c r="O7323" s="535"/>
      <c r="AC7323" s="274"/>
    </row>
    <row r="7324" spans="1:29" x14ac:dyDescent="0.2">
      <c r="A7324" s="528"/>
      <c r="B7324" s="477" t="str">
        <f t="shared" si="312"/>
        <v xml:space="preserve"> </v>
      </c>
      <c r="C7324" s="477"/>
      <c r="D7324" s="526"/>
      <c r="E7324" s="529"/>
      <c r="F7324" s="529"/>
      <c r="G7324" s="530"/>
      <c r="H7324" s="530"/>
      <c r="I7324" s="532"/>
      <c r="J7324" s="531" t="e">
        <f>VLOOKUP(K7324,'[11]CONSOLIDADO PLAN DESARROLLO'!$DK$9:$DM7620,3,0)</f>
        <v>#N/A</v>
      </c>
      <c r="K7324" s="532"/>
      <c r="L7324" s="531" t="str">
        <f>IF(K7324=0,"0-0",(VLOOKUP(K7324,'[11]CONSOLIDADO PLAN DESARROLLO'!$DK$9:$DM$305,2,0)))</f>
        <v>0-0</v>
      </c>
      <c r="M7324" s="532" t="str">
        <f t="shared" si="313"/>
        <v>0-0</v>
      </c>
      <c r="N7324" s="526"/>
      <c r="O7324" s="535"/>
      <c r="AC7324" s="274"/>
    </row>
    <row r="7325" spans="1:29" x14ac:dyDescent="0.2">
      <c r="A7325" s="528"/>
      <c r="B7325" s="477" t="str">
        <f t="shared" si="312"/>
        <v xml:space="preserve"> </v>
      </c>
      <c r="C7325" s="477"/>
      <c r="D7325" s="526"/>
      <c r="E7325" s="529"/>
      <c r="F7325" s="529"/>
      <c r="G7325" s="530"/>
      <c r="H7325" s="530"/>
      <c r="I7325" s="532"/>
      <c r="J7325" s="531" t="e">
        <f>VLOOKUP(K7325,'[11]CONSOLIDADO PLAN DESARROLLO'!$DK$9:$DM7621,3,0)</f>
        <v>#N/A</v>
      </c>
      <c r="K7325" s="532"/>
      <c r="L7325" s="531" t="str">
        <f>IF(K7325=0,"0-0",(VLOOKUP(K7325,'[11]CONSOLIDADO PLAN DESARROLLO'!$DK$9:$DM$305,2,0)))</f>
        <v>0-0</v>
      </c>
      <c r="M7325" s="532" t="str">
        <f t="shared" si="313"/>
        <v>0-0</v>
      </c>
      <c r="N7325" s="526"/>
      <c r="O7325" s="535"/>
      <c r="AC7325" s="274"/>
    </row>
    <row r="7326" spans="1:29" x14ac:dyDescent="0.2">
      <c r="A7326" s="528"/>
      <c r="B7326" s="477" t="str">
        <f t="shared" si="312"/>
        <v xml:space="preserve"> </v>
      </c>
      <c r="C7326" s="477"/>
      <c r="D7326" s="526"/>
      <c r="E7326" s="529"/>
      <c r="F7326" s="529"/>
      <c r="G7326" s="530"/>
      <c r="H7326" s="530"/>
      <c r="I7326" s="532"/>
      <c r="J7326" s="531" t="e">
        <f>VLOOKUP(K7326,'[11]CONSOLIDADO PLAN DESARROLLO'!$DK$9:$DM7622,3,0)</f>
        <v>#N/A</v>
      </c>
      <c r="K7326" s="532"/>
      <c r="L7326" s="531" t="str">
        <f>IF(K7326=0,"0-0",(VLOOKUP(K7326,'[11]CONSOLIDADO PLAN DESARROLLO'!$DK$9:$DM$305,2,0)))</f>
        <v>0-0</v>
      </c>
      <c r="M7326" s="532" t="str">
        <f t="shared" si="313"/>
        <v>0-0</v>
      </c>
      <c r="N7326" s="526"/>
      <c r="O7326" s="535"/>
      <c r="AC7326" s="274"/>
    </row>
    <row r="7327" spans="1:29" x14ac:dyDescent="0.2">
      <c r="A7327" s="528"/>
      <c r="B7327" s="477" t="str">
        <f t="shared" si="312"/>
        <v xml:space="preserve"> </v>
      </c>
      <c r="C7327" s="477"/>
      <c r="D7327" s="526"/>
      <c r="E7327" s="529"/>
      <c r="F7327" s="529"/>
      <c r="G7327" s="530"/>
      <c r="H7327" s="530"/>
      <c r="I7327" s="532"/>
      <c r="J7327" s="531" t="e">
        <f>VLOOKUP(K7327,'[11]CONSOLIDADO PLAN DESARROLLO'!$DK$9:$DM7623,3,0)</f>
        <v>#N/A</v>
      </c>
      <c r="K7327" s="532"/>
      <c r="L7327" s="531" t="str">
        <f>IF(K7327=0,"0-0",(VLOOKUP(K7327,'[11]CONSOLIDADO PLAN DESARROLLO'!$DK$9:$DM$305,2,0)))</f>
        <v>0-0</v>
      </c>
      <c r="M7327" s="532" t="str">
        <f t="shared" si="313"/>
        <v>0-0</v>
      </c>
      <c r="N7327" s="526"/>
      <c r="O7327" s="535"/>
      <c r="AC7327" s="274"/>
    </row>
    <row r="7328" spans="1:29" x14ac:dyDescent="0.2">
      <c r="A7328" s="528"/>
      <c r="B7328" s="477" t="str">
        <f t="shared" si="312"/>
        <v xml:space="preserve"> </v>
      </c>
      <c r="C7328" s="477"/>
      <c r="D7328" s="526"/>
      <c r="E7328" s="529"/>
      <c r="F7328" s="529"/>
      <c r="G7328" s="530"/>
      <c r="H7328" s="530"/>
      <c r="I7328" s="532"/>
      <c r="J7328" s="531" t="e">
        <f>VLOOKUP(K7328,'[11]CONSOLIDADO PLAN DESARROLLO'!$DK$9:$DM7624,3,0)</f>
        <v>#N/A</v>
      </c>
      <c r="K7328" s="532"/>
      <c r="L7328" s="531" t="str">
        <f>IF(K7328=0,"0-0",(VLOOKUP(K7328,'[11]CONSOLIDADO PLAN DESARROLLO'!$DK$9:$DM$305,2,0)))</f>
        <v>0-0</v>
      </c>
      <c r="M7328" s="532" t="str">
        <f t="shared" si="313"/>
        <v>0-0</v>
      </c>
      <c r="N7328" s="526"/>
      <c r="O7328" s="535"/>
      <c r="AC7328" s="274"/>
    </row>
    <row r="7329" spans="1:29" x14ac:dyDescent="0.2">
      <c r="A7329" s="528"/>
      <c r="B7329" s="477" t="str">
        <f t="shared" si="312"/>
        <v xml:space="preserve"> </v>
      </c>
      <c r="C7329" s="477"/>
      <c r="D7329" s="526"/>
      <c r="E7329" s="529"/>
      <c r="F7329" s="529"/>
      <c r="G7329" s="530"/>
      <c r="H7329" s="530"/>
      <c r="I7329" s="532"/>
      <c r="J7329" s="531" t="e">
        <f>VLOOKUP(K7329,'[11]CONSOLIDADO PLAN DESARROLLO'!$DK$9:$DM7625,3,0)</f>
        <v>#N/A</v>
      </c>
      <c r="K7329" s="532"/>
      <c r="L7329" s="531" t="str">
        <f>IF(K7329=0,"0-0",(VLOOKUP(K7329,'[11]CONSOLIDADO PLAN DESARROLLO'!$DK$9:$DM$305,2,0)))</f>
        <v>0-0</v>
      </c>
      <c r="M7329" s="532" t="str">
        <f t="shared" si="313"/>
        <v>0-0</v>
      </c>
      <c r="N7329" s="526"/>
      <c r="O7329" s="535"/>
      <c r="AC7329" s="274"/>
    </row>
    <row r="7330" spans="1:29" x14ac:dyDescent="0.2">
      <c r="A7330" s="528"/>
      <c r="B7330" s="477" t="str">
        <f t="shared" si="312"/>
        <v xml:space="preserve"> </v>
      </c>
      <c r="C7330" s="477"/>
      <c r="D7330" s="526"/>
      <c r="E7330" s="529"/>
      <c r="F7330" s="529"/>
      <c r="G7330" s="530"/>
      <c r="H7330" s="530"/>
      <c r="I7330" s="532"/>
      <c r="J7330" s="531" t="e">
        <f>VLOOKUP(K7330,'[11]CONSOLIDADO PLAN DESARROLLO'!$DK$9:$DM7626,3,0)</f>
        <v>#N/A</v>
      </c>
      <c r="K7330" s="532"/>
      <c r="L7330" s="531" t="str">
        <f>IF(K7330=0,"0-0",(VLOOKUP(K7330,'[11]CONSOLIDADO PLAN DESARROLLO'!$DK$9:$DM$305,2,0)))</f>
        <v>0-0</v>
      </c>
      <c r="M7330" s="532" t="str">
        <f t="shared" si="313"/>
        <v>0-0</v>
      </c>
      <c r="N7330" s="526"/>
      <c r="O7330" s="535"/>
      <c r="AC7330" s="274"/>
    </row>
    <row r="7331" spans="1:29" x14ac:dyDescent="0.2">
      <c r="A7331" s="528"/>
      <c r="B7331" s="477" t="str">
        <f t="shared" si="312"/>
        <v xml:space="preserve"> </v>
      </c>
      <c r="C7331" s="477"/>
      <c r="D7331" s="526"/>
      <c r="E7331" s="529"/>
      <c r="F7331" s="529"/>
      <c r="G7331" s="530"/>
      <c r="H7331" s="530"/>
      <c r="I7331" s="532"/>
      <c r="J7331" s="531" t="e">
        <f>VLOOKUP(K7331,'[11]CONSOLIDADO PLAN DESARROLLO'!$DK$9:$DM7627,3,0)</f>
        <v>#N/A</v>
      </c>
      <c r="K7331" s="532"/>
      <c r="L7331" s="531" t="str">
        <f>IF(K7331=0,"0-0",(VLOOKUP(K7331,'[11]CONSOLIDADO PLAN DESARROLLO'!$DK$9:$DM$305,2,0)))</f>
        <v>0-0</v>
      </c>
      <c r="M7331" s="532" t="str">
        <f t="shared" si="313"/>
        <v>0-0</v>
      </c>
      <c r="N7331" s="526"/>
      <c r="O7331" s="535"/>
      <c r="AC7331" s="274"/>
    </row>
    <row r="7332" spans="1:29" x14ac:dyDescent="0.2">
      <c r="A7332" s="528"/>
      <c r="B7332" s="477" t="str">
        <f t="shared" si="312"/>
        <v xml:space="preserve"> </v>
      </c>
      <c r="C7332" s="477"/>
      <c r="D7332" s="526"/>
      <c r="E7332" s="529"/>
      <c r="F7332" s="529"/>
      <c r="G7332" s="530"/>
      <c r="H7332" s="530"/>
      <c r="I7332" s="532"/>
      <c r="J7332" s="531" t="e">
        <f>VLOOKUP(K7332,'[11]CONSOLIDADO PLAN DESARROLLO'!$DK$9:$DM7628,3,0)</f>
        <v>#N/A</v>
      </c>
      <c r="K7332" s="532"/>
      <c r="L7332" s="531" t="str">
        <f>IF(K7332=0,"0-0",(VLOOKUP(K7332,'[11]CONSOLIDADO PLAN DESARROLLO'!$DK$9:$DM$305,2,0)))</f>
        <v>0-0</v>
      </c>
      <c r="M7332" s="532" t="str">
        <f t="shared" si="313"/>
        <v>0-0</v>
      </c>
      <c r="N7332" s="526"/>
      <c r="O7332" s="535"/>
      <c r="AC7332" s="274"/>
    </row>
    <row r="7333" spans="1:29" x14ac:dyDescent="0.2">
      <c r="A7333" s="528"/>
      <c r="B7333" s="477" t="str">
        <f t="shared" si="312"/>
        <v xml:space="preserve"> </v>
      </c>
      <c r="C7333" s="477"/>
      <c r="D7333" s="526"/>
      <c r="E7333" s="529"/>
      <c r="F7333" s="529"/>
      <c r="G7333" s="530"/>
      <c r="H7333" s="530"/>
      <c r="I7333" s="532"/>
      <c r="J7333" s="531" t="e">
        <f>VLOOKUP(K7333,'[11]CONSOLIDADO PLAN DESARROLLO'!$DK$9:$DM7629,3,0)</f>
        <v>#N/A</v>
      </c>
      <c r="K7333" s="532"/>
      <c r="L7333" s="531" t="str">
        <f>IF(K7333=0,"0-0",(VLOOKUP(K7333,'[11]CONSOLIDADO PLAN DESARROLLO'!$DK$9:$DM$305,2,0)))</f>
        <v>0-0</v>
      </c>
      <c r="M7333" s="532" t="str">
        <f t="shared" si="313"/>
        <v>0-0</v>
      </c>
      <c r="N7333" s="526"/>
      <c r="O7333" s="535"/>
      <c r="AC7333" s="274"/>
    </row>
    <row r="7334" spans="1:29" x14ac:dyDescent="0.2">
      <c r="A7334" s="528"/>
      <c r="B7334" s="477" t="str">
        <f t="shared" si="312"/>
        <v xml:space="preserve"> </v>
      </c>
      <c r="C7334" s="477"/>
      <c r="D7334" s="526"/>
      <c r="E7334" s="529"/>
      <c r="F7334" s="529"/>
      <c r="G7334" s="530"/>
      <c r="H7334" s="530"/>
      <c r="I7334" s="532"/>
      <c r="J7334" s="531" t="e">
        <f>VLOOKUP(K7334,'[11]CONSOLIDADO PLAN DESARROLLO'!$DK$9:$DM7630,3,0)</f>
        <v>#N/A</v>
      </c>
      <c r="K7334" s="532"/>
      <c r="L7334" s="531" t="str">
        <f>IF(K7334=0,"0-0",(VLOOKUP(K7334,'[11]CONSOLIDADO PLAN DESARROLLO'!$DK$9:$DM$305,2,0)))</f>
        <v>0-0</v>
      </c>
      <c r="M7334" s="532" t="str">
        <f t="shared" si="313"/>
        <v>0-0</v>
      </c>
      <c r="N7334" s="526"/>
      <c r="O7334" s="535"/>
      <c r="AC7334" s="274"/>
    </row>
    <row r="7335" spans="1:29" x14ac:dyDescent="0.2">
      <c r="A7335" s="528"/>
      <c r="B7335" s="477" t="str">
        <f t="shared" si="312"/>
        <v xml:space="preserve"> </v>
      </c>
      <c r="C7335" s="477"/>
      <c r="D7335" s="526"/>
      <c r="E7335" s="529"/>
      <c r="F7335" s="529"/>
      <c r="G7335" s="530"/>
      <c r="H7335" s="530"/>
      <c r="I7335" s="532"/>
      <c r="J7335" s="531" t="e">
        <f>VLOOKUP(K7335,'[11]CONSOLIDADO PLAN DESARROLLO'!$DK$9:$DM7631,3,0)</f>
        <v>#N/A</v>
      </c>
      <c r="K7335" s="532"/>
      <c r="L7335" s="531" t="str">
        <f>IF(K7335=0,"0-0",(VLOOKUP(K7335,'[11]CONSOLIDADO PLAN DESARROLLO'!$DK$9:$DM$305,2,0)))</f>
        <v>0-0</v>
      </c>
      <c r="M7335" s="532" t="str">
        <f t="shared" si="313"/>
        <v>0-0</v>
      </c>
      <c r="N7335" s="526"/>
      <c r="O7335" s="535"/>
      <c r="AC7335" s="274"/>
    </row>
    <row r="7336" spans="1:29" x14ac:dyDescent="0.2">
      <c r="A7336" s="528"/>
      <c r="B7336" s="477" t="str">
        <f t="shared" si="312"/>
        <v xml:space="preserve"> </v>
      </c>
      <c r="C7336" s="477"/>
      <c r="D7336" s="526"/>
      <c r="E7336" s="529"/>
      <c r="F7336" s="529"/>
      <c r="G7336" s="530"/>
      <c r="H7336" s="530"/>
      <c r="I7336" s="532"/>
      <c r="J7336" s="531" t="e">
        <f>VLOOKUP(K7336,'[11]CONSOLIDADO PLAN DESARROLLO'!$DK$9:$DM7632,3,0)</f>
        <v>#N/A</v>
      </c>
      <c r="K7336" s="532"/>
      <c r="L7336" s="531" t="str">
        <f>IF(K7336=0,"0-0",(VLOOKUP(K7336,'[11]CONSOLIDADO PLAN DESARROLLO'!$DK$9:$DM$305,2,0)))</f>
        <v>0-0</v>
      </c>
      <c r="M7336" s="532" t="str">
        <f t="shared" si="313"/>
        <v>0-0</v>
      </c>
      <c r="N7336" s="526"/>
      <c r="O7336" s="535"/>
      <c r="AC7336" s="274"/>
    </row>
    <row r="7337" spans="1:29" x14ac:dyDescent="0.2">
      <c r="A7337" s="528"/>
      <c r="B7337" s="477" t="str">
        <f t="shared" si="312"/>
        <v xml:space="preserve"> </v>
      </c>
      <c r="C7337" s="477"/>
      <c r="D7337" s="526"/>
      <c r="E7337" s="529"/>
      <c r="F7337" s="529"/>
      <c r="G7337" s="530"/>
      <c r="H7337" s="530"/>
      <c r="I7337" s="532"/>
      <c r="J7337" s="531" t="e">
        <f>VLOOKUP(K7337,'[11]CONSOLIDADO PLAN DESARROLLO'!$DK$9:$DM7633,3,0)</f>
        <v>#N/A</v>
      </c>
      <c r="K7337" s="532"/>
      <c r="L7337" s="531" t="str">
        <f>IF(K7337=0,"0-0",(VLOOKUP(K7337,'[11]CONSOLIDADO PLAN DESARROLLO'!$DK$9:$DM$305,2,0)))</f>
        <v>0-0</v>
      </c>
      <c r="M7337" s="532" t="str">
        <f t="shared" si="313"/>
        <v>0-0</v>
      </c>
      <c r="N7337" s="526"/>
      <c r="O7337" s="535"/>
      <c r="AC7337" s="274"/>
    </row>
    <row r="7338" spans="1:29" x14ac:dyDescent="0.2">
      <c r="A7338" s="528"/>
      <c r="B7338" s="477" t="str">
        <f t="shared" si="312"/>
        <v xml:space="preserve"> </v>
      </c>
      <c r="C7338" s="477"/>
      <c r="D7338" s="526"/>
      <c r="E7338" s="529"/>
      <c r="F7338" s="529"/>
      <c r="G7338" s="530"/>
      <c r="H7338" s="530"/>
      <c r="I7338" s="532"/>
      <c r="J7338" s="531" t="e">
        <f>VLOOKUP(K7338,'[11]CONSOLIDADO PLAN DESARROLLO'!$DK$9:$DM7634,3,0)</f>
        <v>#N/A</v>
      </c>
      <c r="K7338" s="532"/>
      <c r="L7338" s="531" t="str">
        <f>IF(K7338=0,"0-0",(VLOOKUP(K7338,'[11]CONSOLIDADO PLAN DESARROLLO'!$DK$9:$DM$305,2,0)))</f>
        <v>0-0</v>
      </c>
      <c r="M7338" s="532" t="str">
        <f t="shared" si="313"/>
        <v>0-0</v>
      </c>
      <c r="N7338" s="526"/>
      <c r="O7338" s="535"/>
      <c r="AC7338" s="274"/>
    </row>
    <row r="7339" spans="1:29" x14ac:dyDescent="0.2">
      <c r="A7339" s="528"/>
      <c r="B7339" s="477" t="str">
        <f t="shared" si="312"/>
        <v xml:space="preserve"> </v>
      </c>
      <c r="C7339" s="477"/>
      <c r="D7339" s="526"/>
      <c r="E7339" s="529"/>
      <c r="F7339" s="529"/>
      <c r="G7339" s="530"/>
      <c r="H7339" s="530"/>
      <c r="I7339" s="532"/>
      <c r="J7339" s="531" t="e">
        <f>VLOOKUP(K7339,'[11]CONSOLIDADO PLAN DESARROLLO'!$DK$9:$DM7635,3,0)</f>
        <v>#N/A</v>
      </c>
      <c r="K7339" s="532"/>
      <c r="L7339" s="531" t="str">
        <f>IF(K7339=0,"0-0",(VLOOKUP(K7339,'[11]CONSOLIDADO PLAN DESARROLLO'!$DK$9:$DM$305,2,0)))</f>
        <v>0-0</v>
      </c>
      <c r="M7339" s="532" t="str">
        <f t="shared" si="313"/>
        <v>0-0</v>
      </c>
      <c r="N7339" s="526"/>
      <c r="O7339" s="535"/>
      <c r="AC7339" s="274"/>
    </row>
    <row r="7340" spans="1:29" x14ac:dyDescent="0.2">
      <c r="A7340" s="528"/>
      <c r="B7340" s="477" t="str">
        <f t="shared" si="312"/>
        <v xml:space="preserve"> </v>
      </c>
      <c r="C7340" s="477"/>
      <c r="D7340" s="526"/>
      <c r="E7340" s="529"/>
      <c r="F7340" s="529"/>
      <c r="G7340" s="530"/>
      <c r="H7340" s="530"/>
      <c r="I7340" s="532"/>
      <c r="J7340" s="531" t="e">
        <f>VLOOKUP(K7340,'[11]CONSOLIDADO PLAN DESARROLLO'!$DK$9:$DM7636,3,0)</f>
        <v>#N/A</v>
      </c>
      <c r="K7340" s="532"/>
      <c r="L7340" s="531" t="str">
        <f>IF(K7340=0,"0-0",(VLOOKUP(K7340,'[11]CONSOLIDADO PLAN DESARROLLO'!$DK$9:$DM$305,2,0)))</f>
        <v>0-0</v>
      </c>
      <c r="M7340" s="532" t="str">
        <f t="shared" si="313"/>
        <v>0-0</v>
      </c>
      <c r="N7340" s="526"/>
      <c r="O7340" s="535"/>
      <c r="AC7340" s="274"/>
    </row>
    <row r="7341" spans="1:29" x14ac:dyDescent="0.2">
      <c r="A7341" s="528"/>
      <c r="B7341" s="477" t="str">
        <f t="shared" si="312"/>
        <v xml:space="preserve"> </v>
      </c>
      <c r="C7341" s="477"/>
      <c r="D7341" s="526"/>
      <c r="E7341" s="529"/>
      <c r="F7341" s="529"/>
      <c r="G7341" s="530"/>
      <c r="H7341" s="530"/>
      <c r="I7341" s="532"/>
      <c r="J7341" s="531" t="e">
        <f>VLOOKUP(K7341,'[11]CONSOLIDADO PLAN DESARROLLO'!$DK$9:$DM7637,3,0)</f>
        <v>#N/A</v>
      </c>
      <c r="K7341" s="532"/>
      <c r="L7341" s="531" t="str">
        <f>IF(K7341=0,"0-0",(VLOOKUP(K7341,'[11]CONSOLIDADO PLAN DESARROLLO'!$DK$9:$DM$305,2,0)))</f>
        <v>0-0</v>
      </c>
      <c r="M7341" s="532" t="str">
        <f t="shared" si="313"/>
        <v>0-0</v>
      </c>
      <c r="N7341" s="526"/>
      <c r="O7341" s="535"/>
      <c r="AC7341" s="274"/>
    </row>
    <row r="7342" spans="1:29" x14ac:dyDescent="0.2">
      <c r="A7342" s="528"/>
      <c r="B7342" s="477" t="str">
        <f t="shared" si="312"/>
        <v xml:space="preserve"> </v>
      </c>
      <c r="C7342" s="477"/>
      <c r="D7342" s="526"/>
      <c r="E7342" s="529"/>
      <c r="F7342" s="529"/>
      <c r="G7342" s="530"/>
      <c r="H7342" s="530"/>
      <c r="I7342" s="532"/>
      <c r="J7342" s="531" t="e">
        <f>VLOOKUP(K7342,'[11]CONSOLIDADO PLAN DESARROLLO'!$DK$9:$DM7638,3,0)</f>
        <v>#N/A</v>
      </c>
      <c r="K7342" s="532"/>
      <c r="L7342" s="531" t="str">
        <f>IF(K7342=0,"0-0",(VLOOKUP(K7342,'[11]CONSOLIDADO PLAN DESARROLLO'!$DK$9:$DM$305,2,0)))</f>
        <v>0-0</v>
      </c>
      <c r="M7342" s="532" t="str">
        <f t="shared" si="313"/>
        <v>0-0</v>
      </c>
      <c r="N7342" s="526"/>
      <c r="O7342" s="535"/>
      <c r="AC7342" s="274"/>
    </row>
    <row r="7343" spans="1:29" x14ac:dyDescent="0.2">
      <c r="A7343" s="528"/>
      <c r="B7343" s="477" t="str">
        <f t="shared" si="312"/>
        <v xml:space="preserve"> </v>
      </c>
      <c r="C7343" s="477"/>
      <c r="D7343" s="526"/>
      <c r="E7343" s="529"/>
      <c r="F7343" s="529"/>
      <c r="G7343" s="530"/>
      <c r="H7343" s="530"/>
      <c r="I7343" s="532"/>
      <c r="J7343" s="531" t="e">
        <f>VLOOKUP(K7343,'[11]CONSOLIDADO PLAN DESARROLLO'!$DK$9:$DM7639,3,0)</f>
        <v>#N/A</v>
      </c>
      <c r="K7343" s="532"/>
      <c r="L7343" s="531" t="str">
        <f>IF(K7343=0,"0-0",(VLOOKUP(K7343,'[11]CONSOLIDADO PLAN DESARROLLO'!$DK$9:$DM$305,2,0)))</f>
        <v>0-0</v>
      </c>
      <c r="M7343" s="532" t="str">
        <f t="shared" si="313"/>
        <v>0-0</v>
      </c>
      <c r="N7343" s="526"/>
      <c r="O7343" s="535"/>
      <c r="AC7343" s="274"/>
    </row>
    <row r="7344" spans="1:29" x14ac:dyDescent="0.2">
      <c r="A7344" s="528"/>
      <c r="B7344" s="477" t="str">
        <f t="shared" si="312"/>
        <v xml:space="preserve"> </v>
      </c>
      <c r="C7344" s="477"/>
      <c r="D7344" s="526"/>
      <c r="E7344" s="529"/>
      <c r="F7344" s="529"/>
      <c r="G7344" s="530"/>
      <c r="H7344" s="530"/>
      <c r="I7344" s="532"/>
      <c r="J7344" s="531" t="e">
        <f>VLOOKUP(K7344,'[11]CONSOLIDADO PLAN DESARROLLO'!$DK$9:$DM7640,3,0)</f>
        <v>#N/A</v>
      </c>
      <c r="K7344" s="532"/>
      <c r="L7344" s="531" t="str">
        <f>IF(K7344=0,"0-0",(VLOOKUP(K7344,'[11]CONSOLIDADO PLAN DESARROLLO'!$DK$9:$DM$305,2,0)))</f>
        <v>0-0</v>
      </c>
      <c r="M7344" s="532" t="str">
        <f t="shared" si="313"/>
        <v>0-0</v>
      </c>
      <c r="N7344" s="526"/>
      <c r="O7344" s="535"/>
      <c r="AC7344" s="274"/>
    </row>
    <row r="7345" spans="1:29" x14ac:dyDescent="0.2">
      <c r="A7345" s="528"/>
      <c r="B7345" s="477" t="str">
        <f t="shared" si="312"/>
        <v xml:space="preserve"> </v>
      </c>
      <c r="C7345" s="477"/>
      <c r="D7345" s="526"/>
      <c r="E7345" s="529"/>
      <c r="F7345" s="529"/>
      <c r="G7345" s="530"/>
      <c r="H7345" s="530"/>
      <c r="I7345" s="532"/>
      <c r="J7345" s="531" t="e">
        <f>VLOOKUP(K7345,'[11]CONSOLIDADO PLAN DESARROLLO'!$DK$9:$DM7641,3,0)</f>
        <v>#N/A</v>
      </c>
      <c r="K7345" s="532"/>
      <c r="L7345" s="531" t="str">
        <f>IF(K7345=0,"0-0",(VLOOKUP(K7345,'[11]CONSOLIDADO PLAN DESARROLLO'!$DK$9:$DM$305,2,0)))</f>
        <v>0-0</v>
      </c>
      <c r="M7345" s="532" t="str">
        <f t="shared" si="313"/>
        <v>0-0</v>
      </c>
      <c r="N7345" s="526"/>
      <c r="O7345" s="535"/>
      <c r="AC7345" s="274"/>
    </row>
    <row r="7346" spans="1:29" x14ac:dyDescent="0.2">
      <c r="A7346" s="528"/>
      <c r="B7346" s="477" t="str">
        <f t="shared" si="312"/>
        <v xml:space="preserve"> </v>
      </c>
      <c r="C7346" s="477"/>
      <c r="D7346" s="526"/>
      <c r="E7346" s="529"/>
      <c r="F7346" s="529"/>
      <c r="G7346" s="530"/>
      <c r="H7346" s="530"/>
      <c r="I7346" s="532"/>
      <c r="J7346" s="531" t="e">
        <f>VLOOKUP(K7346,'[11]CONSOLIDADO PLAN DESARROLLO'!$DK$9:$DM7642,3,0)</f>
        <v>#N/A</v>
      </c>
      <c r="K7346" s="532"/>
      <c r="L7346" s="531" t="str">
        <f>IF(K7346=0,"0-0",(VLOOKUP(K7346,'[11]CONSOLIDADO PLAN DESARROLLO'!$DK$9:$DM$305,2,0)))</f>
        <v>0-0</v>
      </c>
      <c r="M7346" s="532" t="str">
        <f t="shared" si="313"/>
        <v>0-0</v>
      </c>
      <c r="N7346" s="526"/>
      <c r="O7346" s="535"/>
      <c r="AC7346" s="274"/>
    </row>
    <row r="7347" spans="1:29" x14ac:dyDescent="0.2">
      <c r="A7347" s="528"/>
      <c r="B7347" s="477" t="str">
        <f t="shared" si="312"/>
        <v xml:space="preserve"> </v>
      </c>
      <c r="C7347" s="477"/>
      <c r="D7347" s="526"/>
      <c r="E7347" s="529"/>
      <c r="F7347" s="529"/>
      <c r="G7347" s="530"/>
      <c r="H7347" s="530"/>
      <c r="I7347" s="532"/>
      <c r="J7347" s="531" t="e">
        <f>VLOOKUP(K7347,'[11]CONSOLIDADO PLAN DESARROLLO'!$DK$9:$DM7643,3,0)</f>
        <v>#N/A</v>
      </c>
      <c r="K7347" s="532"/>
      <c r="L7347" s="531" t="str">
        <f>IF(K7347=0,"0-0",(VLOOKUP(K7347,'[11]CONSOLIDADO PLAN DESARROLLO'!$DK$9:$DM$305,2,0)))</f>
        <v>0-0</v>
      </c>
      <c r="M7347" s="532" t="str">
        <f t="shared" si="313"/>
        <v>0-0</v>
      </c>
      <c r="N7347" s="526"/>
      <c r="O7347" s="535"/>
      <c r="AC7347" s="274"/>
    </row>
    <row r="7348" spans="1:29" x14ac:dyDescent="0.2">
      <c r="A7348" s="528"/>
      <c r="B7348" s="477" t="str">
        <f t="shared" si="312"/>
        <v xml:space="preserve"> </v>
      </c>
      <c r="C7348" s="477"/>
      <c r="D7348" s="526"/>
      <c r="E7348" s="529"/>
      <c r="F7348" s="529"/>
      <c r="G7348" s="530"/>
      <c r="H7348" s="530"/>
      <c r="I7348" s="532"/>
      <c r="J7348" s="531" t="e">
        <f>VLOOKUP(K7348,'[11]CONSOLIDADO PLAN DESARROLLO'!$DK$9:$DM7644,3,0)</f>
        <v>#N/A</v>
      </c>
      <c r="K7348" s="532"/>
      <c r="L7348" s="531" t="str">
        <f>IF(K7348=0,"0-0",(VLOOKUP(K7348,'[11]CONSOLIDADO PLAN DESARROLLO'!$DK$9:$DM$305,2,0)))</f>
        <v>0-0</v>
      </c>
      <c r="M7348" s="532" t="str">
        <f t="shared" si="313"/>
        <v>0-0</v>
      </c>
      <c r="N7348" s="526"/>
      <c r="O7348" s="535"/>
      <c r="AC7348" s="274"/>
    </row>
    <row r="7349" spans="1:29" x14ac:dyDescent="0.2">
      <c r="A7349" s="528"/>
      <c r="B7349" s="477" t="str">
        <f t="shared" si="312"/>
        <v xml:space="preserve"> </v>
      </c>
      <c r="C7349" s="477"/>
      <c r="D7349" s="526"/>
      <c r="E7349" s="529"/>
      <c r="F7349" s="529"/>
      <c r="G7349" s="530"/>
      <c r="H7349" s="530"/>
      <c r="I7349" s="532"/>
      <c r="J7349" s="531" t="e">
        <f>VLOOKUP(K7349,'[11]CONSOLIDADO PLAN DESARROLLO'!$DK$9:$DM7645,3,0)</f>
        <v>#N/A</v>
      </c>
      <c r="K7349" s="532"/>
      <c r="L7349" s="531" t="str">
        <f>IF(K7349=0,"0-0",(VLOOKUP(K7349,'[11]CONSOLIDADO PLAN DESARROLLO'!$DK$9:$DM$305,2,0)))</f>
        <v>0-0</v>
      </c>
      <c r="M7349" s="532" t="str">
        <f t="shared" si="313"/>
        <v>0-0</v>
      </c>
      <c r="N7349" s="526"/>
      <c r="O7349" s="535"/>
      <c r="AC7349" s="274"/>
    </row>
    <row r="7350" spans="1:29" x14ac:dyDescent="0.2">
      <c r="A7350" s="528"/>
      <c r="B7350" s="477" t="str">
        <f t="shared" si="312"/>
        <v xml:space="preserve"> </v>
      </c>
      <c r="C7350" s="477"/>
      <c r="D7350" s="526"/>
      <c r="E7350" s="529"/>
      <c r="F7350" s="529"/>
      <c r="G7350" s="530"/>
      <c r="H7350" s="530"/>
      <c r="I7350" s="532"/>
      <c r="J7350" s="531" t="e">
        <f>VLOOKUP(K7350,'[11]CONSOLIDADO PLAN DESARROLLO'!$DK$9:$DM7646,3,0)</f>
        <v>#N/A</v>
      </c>
      <c r="K7350" s="532"/>
      <c r="L7350" s="531" t="str">
        <f>IF(K7350=0,"0-0",(VLOOKUP(K7350,'[11]CONSOLIDADO PLAN DESARROLLO'!$DK$9:$DM$305,2,0)))</f>
        <v>0-0</v>
      </c>
      <c r="M7350" s="532" t="str">
        <f t="shared" si="313"/>
        <v>0-0</v>
      </c>
      <c r="N7350" s="526"/>
      <c r="O7350" s="535"/>
      <c r="AC7350" s="274"/>
    </row>
    <row r="7351" spans="1:29" x14ac:dyDescent="0.2">
      <c r="A7351" s="528"/>
      <c r="B7351" s="477" t="str">
        <f t="shared" si="312"/>
        <v xml:space="preserve"> </v>
      </c>
      <c r="C7351" s="477"/>
      <c r="D7351" s="526"/>
      <c r="E7351" s="529"/>
      <c r="F7351" s="529"/>
      <c r="G7351" s="530"/>
      <c r="H7351" s="530"/>
      <c r="I7351" s="532"/>
      <c r="J7351" s="531" t="e">
        <f>VLOOKUP(K7351,'[11]CONSOLIDADO PLAN DESARROLLO'!$DK$9:$DM7647,3,0)</f>
        <v>#N/A</v>
      </c>
      <c r="K7351" s="532"/>
      <c r="L7351" s="531" t="str">
        <f>IF(K7351=0,"0-0",(VLOOKUP(K7351,'[11]CONSOLIDADO PLAN DESARROLLO'!$DK$9:$DM$305,2,0)))</f>
        <v>0-0</v>
      </c>
      <c r="M7351" s="532" t="str">
        <f t="shared" si="313"/>
        <v>0-0</v>
      </c>
      <c r="N7351" s="526"/>
      <c r="O7351" s="535"/>
      <c r="AC7351" s="274"/>
    </row>
    <row r="7352" spans="1:29" x14ac:dyDescent="0.2">
      <c r="A7352" s="528"/>
      <c r="B7352" s="477" t="str">
        <f t="shared" si="312"/>
        <v xml:space="preserve"> </v>
      </c>
      <c r="C7352" s="477"/>
      <c r="D7352" s="526"/>
      <c r="E7352" s="529"/>
      <c r="F7352" s="529"/>
      <c r="G7352" s="530"/>
      <c r="H7352" s="530"/>
      <c r="I7352" s="532"/>
      <c r="J7352" s="531" t="e">
        <f>VLOOKUP(K7352,'[11]CONSOLIDADO PLAN DESARROLLO'!$DK$9:$DM7648,3,0)</f>
        <v>#N/A</v>
      </c>
      <c r="K7352" s="532"/>
      <c r="L7352" s="531" t="str">
        <f>IF(K7352=0,"0-0",(VLOOKUP(K7352,'[11]CONSOLIDADO PLAN DESARROLLO'!$DK$9:$DM$305,2,0)))</f>
        <v>0-0</v>
      </c>
      <c r="M7352" s="532" t="str">
        <f t="shared" si="313"/>
        <v>0-0</v>
      </c>
      <c r="N7352" s="526"/>
      <c r="O7352" s="535"/>
      <c r="AC7352" s="274"/>
    </row>
    <row r="7353" spans="1:29" x14ac:dyDescent="0.2">
      <c r="A7353" s="528"/>
      <c r="B7353" s="477" t="str">
        <f t="shared" si="312"/>
        <v xml:space="preserve"> </v>
      </c>
      <c r="C7353" s="477"/>
      <c r="D7353" s="526"/>
      <c r="E7353" s="529"/>
      <c r="F7353" s="529"/>
      <c r="G7353" s="530"/>
      <c r="H7353" s="530"/>
      <c r="I7353" s="532"/>
      <c r="J7353" s="531" t="e">
        <f>VLOOKUP(K7353,'[11]CONSOLIDADO PLAN DESARROLLO'!$DK$9:$DM7649,3,0)</f>
        <v>#N/A</v>
      </c>
      <c r="K7353" s="532"/>
      <c r="L7353" s="531" t="str">
        <f>IF(K7353=0,"0-0",(VLOOKUP(K7353,'[11]CONSOLIDADO PLAN DESARROLLO'!$DK$9:$DM$305,2,0)))</f>
        <v>0-0</v>
      </c>
      <c r="M7353" s="532" t="str">
        <f t="shared" si="313"/>
        <v>0-0</v>
      </c>
      <c r="N7353" s="526"/>
      <c r="O7353" s="535"/>
      <c r="AC7353" s="274"/>
    </row>
    <row r="7354" spans="1:29" x14ac:dyDescent="0.2">
      <c r="A7354" s="528"/>
      <c r="B7354" s="477" t="str">
        <f t="shared" si="312"/>
        <v xml:space="preserve"> </v>
      </c>
      <c r="C7354" s="477"/>
      <c r="D7354" s="526"/>
      <c r="E7354" s="529"/>
      <c r="F7354" s="529"/>
      <c r="G7354" s="530"/>
      <c r="H7354" s="530"/>
      <c r="I7354" s="532"/>
      <c r="J7354" s="531" t="e">
        <f>VLOOKUP(K7354,'[11]CONSOLIDADO PLAN DESARROLLO'!$DK$9:$DM7650,3,0)</f>
        <v>#N/A</v>
      </c>
      <c r="K7354" s="532"/>
      <c r="L7354" s="531" t="str">
        <f>IF(K7354=0,"0-0",(VLOOKUP(K7354,'[11]CONSOLIDADO PLAN DESARROLLO'!$DK$9:$DM$305,2,0)))</f>
        <v>0-0</v>
      </c>
      <c r="M7354" s="532" t="str">
        <f t="shared" si="313"/>
        <v>0-0</v>
      </c>
      <c r="N7354" s="526"/>
      <c r="O7354" s="535"/>
      <c r="AC7354" s="274"/>
    </row>
    <row r="7355" spans="1:29" x14ac:dyDescent="0.2">
      <c r="A7355" s="528"/>
      <c r="B7355" s="477" t="str">
        <f t="shared" si="312"/>
        <v xml:space="preserve"> </v>
      </c>
      <c r="C7355" s="477"/>
      <c r="D7355" s="526"/>
      <c r="E7355" s="529"/>
      <c r="F7355" s="529"/>
      <c r="G7355" s="530"/>
      <c r="H7355" s="530"/>
      <c r="I7355" s="532"/>
      <c r="J7355" s="531" t="e">
        <f>VLOOKUP(K7355,'[11]CONSOLIDADO PLAN DESARROLLO'!$DK$9:$DM7651,3,0)</f>
        <v>#N/A</v>
      </c>
      <c r="K7355" s="532"/>
      <c r="L7355" s="531" t="str">
        <f>IF(K7355=0,"0-0",(VLOOKUP(K7355,'[11]CONSOLIDADO PLAN DESARROLLO'!$DK$9:$DM$305,2,0)))</f>
        <v>0-0</v>
      </c>
      <c r="M7355" s="532" t="str">
        <f t="shared" si="313"/>
        <v>0-0</v>
      </c>
      <c r="N7355" s="526"/>
      <c r="O7355" s="535"/>
      <c r="AC7355" s="274"/>
    </row>
    <row r="7356" spans="1:29" x14ac:dyDescent="0.2">
      <c r="A7356" s="528"/>
      <c r="B7356" s="477" t="str">
        <f t="shared" si="312"/>
        <v xml:space="preserve"> </v>
      </c>
      <c r="C7356" s="477"/>
      <c r="D7356" s="526"/>
      <c r="E7356" s="529"/>
      <c r="F7356" s="529"/>
      <c r="G7356" s="530"/>
      <c r="H7356" s="530"/>
      <c r="I7356" s="532"/>
      <c r="J7356" s="531" t="e">
        <f>VLOOKUP(K7356,'[11]CONSOLIDADO PLAN DESARROLLO'!$DK$9:$DM7652,3,0)</f>
        <v>#N/A</v>
      </c>
      <c r="K7356" s="532"/>
      <c r="L7356" s="531" t="str">
        <f>IF(K7356=0,"0-0",(VLOOKUP(K7356,'[11]CONSOLIDADO PLAN DESARROLLO'!$DK$9:$DM$305,2,0)))</f>
        <v>0-0</v>
      </c>
      <c r="M7356" s="532" t="str">
        <f t="shared" si="313"/>
        <v>0-0</v>
      </c>
      <c r="N7356" s="526"/>
      <c r="O7356" s="535"/>
      <c r="AC7356" s="274"/>
    </row>
    <row r="7357" spans="1:29" x14ac:dyDescent="0.2">
      <c r="A7357" s="528"/>
      <c r="B7357" s="477" t="str">
        <f t="shared" si="312"/>
        <v xml:space="preserve"> </v>
      </c>
      <c r="C7357" s="477"/>
      <c r="D7357" s="526"/>
      <c r="E7357" s="529"/>
      <c r="F7357" s="529"/>
      <c r="G7357" s="530"/>
      <c r="H7357" s="530"/>
      <c r="I7357" s="532"/>
      <c r="J7357" s="531" t="e">
        <f>VLOOKUP(K7357,'[11]CONSOLIDADO PLAN DESARROLLO'!$DK$9:$DM7653,3,0)</f>
        <v>#N/A</v>
      </c>
      <c r="K7357" s="532"/>
      <c r="L7357" s="531" t="str">
        <f>IF(K7357=0,"0-0",(VLOOKUP(K7357,'[11]CONSOLIDADO PLAN DESARROLLO'!$DK$9:$DM$305,2,0)))</f>
        <v>0-0</v>
      </c>
      <c r="M7357" s="532" t="str">
        <f t="shared" si="313"/>
        <v>0-0</v>
      </c>
      <c r="N7357" s="526"/>
      <c r="O7357" s="535"/>
      <c r="AC7357" s="274"/>
    </row>
    <row r="7358" spans="1:29" x14ac:dyDescent="0.2">
      <c r="A7358" s="528"/>
      <c r="B7358" s="477" t="str">
        <f t="shared" si="312"/>
        <v xml:space="preserve"> </v>
      </c>
      <c r="C7358" s="477"/>
      <c r="D7358" s="526"/>
      <c r="E7358" s="529"/>
      <c r="F7358" s="529"/>
      <c r="G7358" s="530"/>
      <c r="H7358" s="530"/>
      <c r="I7358" s="532"/>
      <c r="J7358" s="531" t="e">
        <f>VLOOKUP(K7358,'[11]CONSOLIDADO PLAN DESARROLLO'!$DK$9:$DM7654,3,0)</f>
        <v>#N/A</v>
      </c>
      <c r="K7358" s="532"/>
      <c r="L7358" s="531" t="str">
        <f>IF(K7358=0,"0-0",(VLOOKUP(K7358,'[11]CONSOLIDADO PLAN DESARROLLO'!$DK$9:$DM$305,2,0)))</f>
        <v>0-0</v>
      </c>
      <c r="M7358" s="532" t="str">
        <f t="shared" si="313"/>
        <v>0-0</v>
      </c>
      <c r="N7358" s="526"/>
      <c r="O7358" s="535"/>
      <c r="AC7358" s="274"/>
    </row>
    <row r="7359" spans="1:29" x14ac:dyDescent="0.2">
      <c r="A7359" s="528"/>
      <c r="B7359" s="477" t="str">
        <f t="shared" si="312"/>
        <v xml:space="preserve"> </v>
      </c>
      <c r="C7359" s="477"/>
      <c r="D7359" s="526"/>
      <c r="E7359" s="529"/>
      <c r="F7359" s="529"/>
      <c r="G7359" s="530"/>
      <c r="H7359" s="530"/>
      <c r="I7359" s="532"/>
      <c r="J7359" s="531" t="e">
        <f>VLOOKUP(K7359,'[11]CONSOLIDADO PLAN DESARROLLO'!$DK$9:$DM7655,3,0)</f>
        <v>#N/A</v>
      </c>
      <c r="K7359" s="532"/>
      <c r="L7359" s="531" t="str">
        <f>IF(K7359=0,"0-0",(VLOOKUP(K7359,'[11]CONSOLIDADO PLAN DESARROLLO'!$DK$9:$DM$305,2,0)))</f>
        <v>0-0</v>
      </c>
      <c r="M7359" s="532" t="str">
        <f t="shared" si="313"/>
        <v>0-0</v>
      </c>
      <c r="N7359" s="526"/>
      <c r="O7359" s="535"/>
      <c r="AC7359" s="274"/>
    </row>
    <row r="7360" spans="1:29" x14ac:dyDescent="0.2">
      <c r="A7360" s="528"/>
      <c r="B7360" s="477" t="str">
        <f t="shared" si="312"/>
        <v xml:space="preserve"> </v>
      </c>
      <c r="C7360" s="477"/>
      <c r="D7360" s="526"/>
      <c r="E7360" s="529"/>
      <c r="F7360" s="529"/>
      <c r="G7360" s="530"/>
      <c r="H7360" s="530"/>
      <c r="I7360" s="532"/>
      <c r="J7360" s="531" t="e">
        <f>VLOOKUP(K7360,'[11]CONSOLIDADO PLAN DESARROLLO'!$DK$9:$DM7656,3,0)</f>
        <v>#N/A</v>
      </c>
      <c r="K7360" s="532"/>
      <c r="L7360" s="531" t="str">
        <f>IF(K7360=0,"0-0",(VLOOKUP(K7360,'[11]CONSOLIDADO PLAN DESARROLLO'!$DK$9:$DM$305,2,0)))</f>
        <v>0-0</v>
      </c>
      <c r="M7360" s="532" t="str">
        <f t="shared" si="313"/>
        <v>0-0</v>
      </c>
      <c r="N7360" s="526"/>
      <c r="O7360" s="535"/>
      <c r="AC7360" s="274"/>
    </row>
    <row r="7361" spans="1:29" x14ac:dyDescent="0.2">
      <c r="A7361" s="528"/>
      <c r="B7361" s="477" t="str">
        <f t="shared" si="312"/>
        <v xml:space="preserve"> </v>
      </c>
      <c r="C7361" s="477"/>
      <c r="D7361" s="526"/>
      <c r="E7361" s="529"/>
      <c r="F7361" s="529"/>
      <c r="G7361" s="530"/>
      <c r="H7361" s="530"/>
      <c r="I7361" s="532"/>
      <c r="J7361" s="531" t="e">
        <f>VLOOKUP(K7361,'[11]CONSOLIDADO PLAN DESARROLLO'!$DK$9:$DM7657,3,0)</f>
        <v>#N/A</v>
      </c>
      <c r="K7361" s="532"/>
      <c r="L7361" s="531" t="str">
        <f>IF(K7361=0,"0-0",(VLOOKUP(K7361,'[11]CONSOLIDADO PLAN DESARROLLO'!$DK$9:$DM$305,2,0)))</f>
        <v>0-0</v>
      </c>
      <c r="M7361" s="532" t="str">
        <f t="shared" si="313"/>
        <v>0-0</v>
      </c>
      <c r="N7361" s="526"/>
      <c r="O7361" s="535"/>
      <c r="AC7361" s="274"/>
    </row>
    <row r="7362" spans="1:29" x14ac:dyDescent="0.2">
      <c r="A7362" s="528"/>
      <c r="B7362" s="477" t="str">
        <f t="shared" si="312"/>
        <v xml:space="preserve"> </v>
      </c>
      <c r="C7362" s="477"/>
      <c r="D7362" s="526"/>
      <c r="E7362" s="529"/>
      <c r="F7362" s="529"/>
      <c r="G7362" s="530"/>
      <c r="H7362" s="530"/>
      <c r="I7362" s="532"/>
      <c r="J7362" s="531" t="e">
        <f>VLOOKUP(K7362,'[11]CONSOLIDADO PLAN DESARROLLO'!$DK$9:$DM7658,3,0)</f>
        <v>#N/A</v>
      </c>
      <c r="K7362" s="532"/>
      <c r="L7362" s="531" t="str">
        <f>IF(K7362=0,"0-0",(VLOOKUP(K7362,'[11]CONSOLIDADO PLAN DESARROLLO'!$DK$9:$DM$305,2,0)))</f>
        <v>0-0</v>
      </c>
      <c r="M7362" s="532" t="str">
        <f t="shared" si="313"/>
        <v>0-0</v>
      </c>
      <c r="N7362" s="526"/>
      <c r="O7362" s="535"/>
      <c r="AC7362" s="274"/>
    </row>
    <row r="7363" spans="1:29" x14ac:dyDescent="0.2">
      <c r="A7363" s="528"/>
      <c r="B7363" s="477" t="str">
        <f t="shared" ref="B7363:B7426" si="314">+CONCATENATE(C7363," ",(LEFT(I7363,(3))))</f>
        <v xml:space="preserve"> </v>
      </c>
      <c r="C7363" s="477"/>
      <c r="D7363" s="526"/>
      <c r="E7363" s="529"/>
      <c r="F7363" s="529"/>
      <c r="G7363" s="530"/>
      <c r="H7363" s="530"/>
      <c r="I7363" s="532"/>
      <c r="J7363" s="531" t="e">
        <f>VLOOKUP(K7363,'[11]CONSOLIDADO PLAN DESARROLLO'!$DK$9:$DM7659,3,0)</f>
        <v>#N/A</v>
      </c>
      <c r="K7363" s="532"/>
      <c r="L7363" s="531" t="str">
        <f>IF(K7363=0,"0-0",(VLOOKUP(K7363,'[11]CONSOLIDADO PLAN DESARROLLO'!$DK$9:$DM$305,2,0)))</f>
        <v>0-0</v>
      </c>
      <c r="M7363" s="532" t="str">
        <f t="shared" ref="M7363:M7426" si="315">IF(I7363=0,"0-0",(VLOOKUP(I7363,$Q$2:$V$191,$P$1,0)))</f>
        <v>0-0</v>
      </c>
      <c r="N7363" s="526"/>
      <c r="O7363" s="535"/>
      <c r="AC7363" s="274"/>
    </row>
    <row r="7364" spans="1:29" x14ac:dyDescent="0.2">
      <c r="A7364" s="528"/>
      <c r="B7364" s="477" t="str">
        <f t="shared" si="314"/>
        <v xml:space="preserve"> </v>
      </c>
      <c r="C7364" s="477"/>
      <c r="D7364" s="526"/>
      <c r="E7364" s="529"/>
      <c r="F7364" s="529"/>
      <c r="G7364" s="530"/>
      <c r="H7364" s="530"/>
      <c r="I7364" s="532"/>
      <c r="J7364" s="531" t="e">
        <f>VLOOKUP(K7364,'[11]CONSOLIDADO PLAN DESARROLLO'!$DK$9:$DM7660,3,0)</f>
        <v>#N/A</v>
      </c>
      <c r="K7364" s="532"/>
      <c r="L7364" s="531" t="str">
        <f>IF(K7364=0,"0-0",(VLOOKUP(K7364,'[11]CONSOLIDADO PLAN DESARROLLO'!$DK$9:$DM$305,2,0)))</f>
        <v>0-0</v>
      </c>
      <c r="M7364" s="532" t="str">
        <f t="shared" si="315"/>
        <v>0-0</v>
      </c>
      <c r="N7364" s="526"/>
      <c r="O7364" s="535"/>
      <c r="AC7364" s="274"/>
    </row>
    <row r="7365" spans="1:29" x14ac:dyDescent="0.2">
      <c r="A7365" s="528"/>
      <c r="B7365" s="477" t="str">
        <f t="shared" si="314"/>
        <v xml:space="preserve"> </v>
      </c>
      <c r="C7365" s="477"/>
      <c r="D7365" s="526"/>
      <c r="E7365" s="529"/>
      <c r="F7365" s="529"/>
      <c r="G7365" s="530"/>
      <c r="H7365" s="530"/>
      <c r="I7365" s="532"/>
      <c r="J7365" s="531" t="e">
        <f>VLOOKUP(K7365,'[11]CONSOLIDADO PLAN DESARROLLO'!$DK$9:$DM7661,3,0)</f>
        <v>#N/A</v>
      </c>
      <c r="K7365" s="532"/>
      <c r="L7365" s="531" t="str">
        <f>IF(K7365=0,"0-0",(VLOOKUP(K7365,'[11]CONSOLIDADO PLAN DESARROLLO'!$DK$9:$DM$305,2,0)))</f>
        <v>0-0</v>
      </c>
      <c r="M7365" s="532" t="str">
        <f t="shared" si="315"/>
        <v>0-0</v>
      </c>
      <c r="N7365" s="526"/>
      <c r="O7365" s="535"/>
      <c r="AC7365" s="274"/>
    </row>
    <row r="7366" spans="1:29" x14ac:dyDescent="0.2">
      <c r="A7366" s="528"/>
      <c r="B7366" s="477" t="str">
        <f t="shared" si="314"/>
        <v xml:space="preserve"> </v>
      </c>
      <c r="C7366" s="477"/>
      <c r="D7366" s="526"/>
      <c r="E7366" s="529"/>
      <c r="F7366" s="529"/>
      <c r="G7366" s="530"/>
      <c r="H7366" s="530"/>
      <c r="I7366" s="532"/>
      <c r="J7366" s="531" t="e">
        <f>VLOOKUP(K7366,'[11]CONSOLIDADO PLAN DESARROLLO'!$DK$9:$DM7662,3,0)</f>
        <v>#N/A</v>
      </c>
      <c r="K7366" s="532"/>
      <c r="L7366" s="531" t="str">
        <f>IF(K7366=0,"0-0",(VLOOKUP(K7366,'[11]CONSOLIDADO PLAN DESARROLLO'!$DK$9:$DM$305,2,0)))</f>
        <v>0-0</v>
      </c>
      <c r="M7366" s="532" t="str">
        <f t="shared" si="315"/>
        <v>0-0</v>
      </c>
      <c r="N7366" s="526"/>
      <c r="O7366" s="535"/>
      <c r="AC7366" s="274"/>
    </row>
    <row r="7367" spans="1:29" x14ac:dyDescent="0.2">
      <c r="A7367" s="528"/>
      <c r="B7367" s="477" t="str">
        <f t="shared" si="314"/>
        <v xml:space="preserve"> </v>
      </c>
      <c r="C7367" s="477"/>
      <c r="D7367" s="526"/>
      <c r="E7367" s="529"/>
      <c r="F7367" s="529"/>
      <c r="G7367" s="530"/>
      <c r="H7367" s="530"/>
      <c r="I7367" s="532"/>
      <c r="J7367" s="531" t="e">
        <f>VLOOKUP(K7367,'[11]CONSOLIDADO PLAN DESARROLLO'!$DK$9:$DM7663,3,0)</f>
        <v>#N/A</v>
      </c>
      <c r="K7367" s="532"/>
      <c r="L7367" s="531" t="str">
        <f>IF(K7367=0,"0-0",(VLOOKUP(K7367,'[11]CONSOLIDADO PLAN DESARROLLO'!$DK$9:$DM$305,2,0)))</f>
        <v>0-0</v>
      </c>
      <c r="M7367" s="532" t="str">
        <f t="shared" si="315"/>
        <v>0-0</v>
      </c>
      <c r="N7367" s="526"/>
      <c r="O7367" s="535"/>
      <c r="AC7367" s="274"/>
    </row>
    <row r="7368" spans="1:29" x14ac:dyDescent="0.2">
      <c r="A7368" s="528"/>
      <c r="B7368" s="477" t="str">
        <f t="shared" si="314"/>
        <v xml:space="preserve"> </v>
      </c>
      <c r="C7368" s="477"/>
      <c r="D7368" s="526"/>
      <c r="E7368" s="529"/>
      <c r="F7368" s="529"/>
      <c r="G7368" s="530"/>
      <c r="H7368" s="530"/>
      <c r="I7368" s="532"/>
      <c r="J7368" s="531" t="e">
        <f>VLOOKUP(K7368,'[11]CONSOLIDADO PLAN DESARROLLO'!$DK$9:$DM7664,3,0)</f>
        <v>#N/A</v>
      </c>
      <c r="K7368" s="532"/>
      <c r="L7368" s="531" t="str">
        <f>IF(K7368=0,"0-0",(VLOOKUP(K7368,'[11]CONSOLIDADO PLAN DESARROLLO'!$DK$9:$DM$305,2,0)))</f>
        <v>0-0</v>
      </c>
      <c r="M7368" s="532" t="str">
        <f t="shared" si="315"/>
        <v>0-0</v>
      </c>
      <c r="N7368" s="526"/>
      <c r="O7368" s="535"/>
      <c r="AC7368" s="274"/>
    </row>
    <row r="7369" spans="1:29" x14ac:dyDescent="0.2">
      <c r="A7369" s="528"/>
      <c r="B7369" s="477" t="str">
        <f t="shared" si="314"/>
        <v xml:space="preserve"> </v>
      </c>
      <c r="C7369" s="477"/>
      <c r="D7369" s="526"/>
      <c r="E7369" s="529"/>
      <c r="F7369" s="529"/>
      <c r="G7369" s="530"/>
      <c r="H7369" s="530"/>
      <c r="I7369" s="532"/>
      <c r="J7369" s="531" t="e">
        <f>VLOOKUP(K7369,'[11]CONSOLIDADO PLAN DESARROLLO'!$DK$9:$DM7665,3,0)</f>
        <v>#N/A</v>
      </c>
      <c r="K7369" s="532"/>
      <c r="L7369" s="531" t="str">
        <f>IF(K7369=0,"0-0",(VLOOKUP(K7369,'[11]CONSOLIDADO PLAN DESARROLLO'!$DK$9:$DM$305,2,0)))</f>
        <v>0-0</v>
      </c>
      <c r="M7369" s="532" t="str">
        <f t="shared" si="315"/>
        <v>0-0</v>
      </c>
      <c r="N7369" s="526"/>
      <c r="O7369" s="535"/>
      <c r="AC7369" s="274"/>
    </row>
    <row r="7370" spans="1:29" x14ac:dyDescent="0.2">
      <c r="A7370" s="528"/>
      <c r="B7370" s="477" t="str">
        <f t="shared" si="314"/>
        <v xml:space="preserve"> </v>
      </c>
      <c r="C7370" s="477"/>
      <c r="D7370" s="526"/>
      <c r="E7370" s="529"/>
      <c r="F7370" s="529"/>
      <c r="G7370" s="530"/>
      <c r="H7370" s="530"/>
      <c r="I7370" s="532"/>
      <c r="J7370" s="531" t="e">
        <f>VLOOKUP(K7370,'[11]CONSOLIDADO PLAN DESARROLLO'!$DK$9:$DM7666,3,0)</f>
        <v>#N/A</v>
      </c>
      <c r="K7370" s="532"/>
      <c r="L7370" s="531" t="str">
        <f>IF(K7370=0,"0-0",(VLOOKUP(K7370,'[11]CONSOLIDADO PLAN DESARROLLO'!$DK$9:$DM$305,2,0)))</f>
        <v>0-0</v>
      </c>
      <c r="M7370" s="532" t="str">
        <f t="shared" si="315"/>
        <v>0-0</v>
      </c>
      <c r="N7370" s="526"/>
      <c r="O7370" s="535"/>
      <c r="AC7370" s="274"/>
    </row>
    <row r="7371" spans="1:29" x14ac:dyDescent="0.2">
      <c r="A7371" s="528"/>
      <c r="B7371" s="477" t="str">
        <f t="shared" si="314"/>
        <v xml:space="preserve"> </v>
      </c>
      <c r="C7371" s="477"/>
      <c r="D7371" s="526"/>
      <c r="E7371" s="529"/>
      <c r="F7371" s="529"/>
      <c r="G7371" s="530"/>
      <c r="H7371" s="530"/>
      <c r="I7371" s="532"/>
      <c r="J7371" s="531" t="e">
        <f>VLOOKUP(K7371,'[11]CONSOLIDADO PLAN DESARROLLO'!$DK$9:$DM7667,3,0)</f>
        <v>#N/A</v>
      </c>
      <c r="K7371" s="532"/>
      <c r="L7371" s="531" t="str">
        <f>IF(K7371=0,"0-0",(VLOOKUP(K7371,'[11]CONSOLIDADO PLAN DESARROLLO'!$DK$9:$DM$305,2,0)))</f>
        <v>0-0</v>
      </c>
      <c r="M7371" s="532" t="str">
        <f t="shared" si="315"/>
        <v>0-0</v>
      </c>
      <c r="N7371" s="526"/>
      <c r="O7371" s="535"/>
      <c r="AC7371" s="274"/>
    </row>
    <row r="7372" spans="1:29" x14ac:dyDescent="0.2">
      <c r="A7372" s="528"/>
      <c r="B7372" s="477" t="str">
        <f t="shared" si="314"/>
        <v xml:space="preserve"> </v>
      </c>
      <c r="C7372" s="477"/>
      <c r="D7372" s="526"/>
      <c r="E7372" s="529"/>
      <c r="F7372" s="529"/>
      <c r="G7372" s="530"/>
      <c r="H7372" s="530"/>
      <c r="I7372" s="532"/>
      <c r="J7372" s="531" t="e">
        <f>VLOOKUP(K7372,'[11]CONSOLIDADO PLAN DESARROLLO'!$DK$9:$DM7668,3,0)</f>
        <v>#N/A</v>
      </c>
      <c r="K7372" s="532"/>
      <c r="L7372" s="531" t="str">
        <f>IF(K7372=0,"0-0",(VLOOKUP(K7372,'[11]CONSOLIDADO PLAN DESARROLLO'!$DK$9:$DM$305,2,0)))</f>
        <v>0-0</v>
      </c>
      <c r="M7372" s="532" t="str">
        <f t="shared" si="315"/>
        <v>0-0</v>
      </c>
      <c r="N7372" s="526"/>
      <c r="O7372" s="535"/>
      <c r="AC7372" s="274"/>
    </row>
    <row r="7373" spans="1:29" x14ac:dyDescent="0.2">
      <c r="A7373" s="528"/>
      <c r="B7373" s="477" t="str">
        <f t="shared" si="314"/>
        <v xml:space="preserve"> </v>
      </c>
      <c r="C7373" s="477"/>
      <c r="D7373" s="526"/>
      <c r="E7373" s="529"/>
      <c r="F7373" s="529"/>
      <c r="G7373" s="530"/>
      <c r="H7373" s="530"/>
      <c r="I7373" s="532"/>
      <c r="J7373" s="531" t="e">
        <f>VLOOKUP(K7373,'[11]CONSOLIDADO PLAN DESARROLLO'!$DK$9:$DM7669,3,0)</f>
        <v>#N/A</v>
      </c>
      <c r="K7373" s="532"/>
      <c r="L7373" s="531" t="str">
        <f>IF(K7373=0,"0-0",(VLOOKUP(K7373,'[11]CONSOLIDADO PLAN DESARROLLO'!$DK$9:$DM$305,2,0)))</f>
        <v>0-0</v>
      </c>
      <c r="M7373" s="532" t="str">
        <f t="shared" si="315"/>
        <v>0-0</v>
      </c>
      <c r="N7373" s="526"/>
      <c r="O7373" s="535"/>
      <c r="AC7373" s="274"/>
    </row>
    <row r="7374" spans="1:29" x14ac:dyDescent="0.2">
      <c r="A7374" s="528"/>
      <c r="B7374" s="477" t="str">
        <f t="shared" si="314"/>
        <v xml:space="preserve"> </v>
      </c>
      <c r="C7374" s="477"/>
      <c r="D7374" s="526"/>
      <c r="E7374" s="529"/>
      <c r="F7374" s="529"/>
      <c r="G7374" s="530"/>
      <c r="H7374" s="530"/>
      <c r="I7374" s="532"/>
      <c r="J7374" s="531" t="e">
        <f>VLOOKUP(K7374,'[11]CONSOLIDADO PLAN DESARROLLO'!$DK$9:$DM7670,3,0)</f>
        <v>#N/A</v>
      </c>
      <c r="K7374" s="532"/>
      <c r="L7374" s="531" t="str">
        <f>IF(K7374=0,"0-0",(VLOOKUP(K7374,'[11]CONSOLIDADO PLAN DESARROLLO'!$DK$9:$DM$305,2,0)))</f>
        <v>0-0</v>
      </c>
      <c r="M7374" s="532" t="str">
        <f t="shared" si="315"/>
        <v>0-0</v>
      </c>
      <c r="N7374" s="526"/>
      <c r="O7374" s="535"/>
      <c r="AC7374" s="274"/>
    </row>
    <row r="7375" spans="1:29" x14ac:dyDescent="0.2">
      <c r="A7375" s="528"/>
      <c r="B7375" s="477" t="str">
        <f t="shared" si="314"/>
        <v xml:space="preserve"> </v>
      </c>
      <c r="C7375" s="477"/>
      <c r="D7375" s="526"/>
      <c r="E7375" s="529"/>
      <c r="F7375" s="529"/>
      <c r="G7375" s="530"/>
      <c r="H7375" s="530"/>
      <c r="I7375" s="532"/>
      <c r="J7375" s="531" t="e">
        <f>VLOOKUP(K7375,'[11]CONSOLIDADO PLAN DESARROLLO'!$DK$9:$DM7671,3,0)</f>
        <v>#N/A</v>
      </c>
      <c r="K7375" s="532"/>
      <c r="L7375" s="531" t="str">
        <f>IF(K7375=0,"0-0",(VLOOKUP(K7375,'[11]CONSOLIDADO PLAN DESARROLLO'!$DK$9:$DM$305,2,0)))</f>
        <v>0-0</v>
      </c>
      <c r="M7375" s="532" t="str">
        <f t="shared" si="315"/>
        <v>0-0</v>
      </c>
      <c r="N7375" s="526"/>
      <c r="O7375" s="535"/>
      <c r="AC7375" s="274"/>
    </row>
    <row r="7376" spans="1:29" x14ac:dyDescent="0.2">
      <c r="A7376" s="528"/>
      <c r="B7376" s="477" t="str">
        <f t="shared" si="314"/>
        <v xml:space="preserve"> </v>
      </c>
      <c r="C7376" s="477"/>
      <c r="D7376" s="526"/>
      <c r="E7376" s="529"/>
      <c r="F7376" s="529"/>
      <c r="G7376" s="530"/>
      <c r="H7376" s="530"/>
      <c r="I7376" s="532"/>
      <c r="J7376" s="531" t="e">
        <f>VLOOKUP(K7376,'[11]CONSOLIDADO PLAN DESARROLLO'!$DK$9:$DM7672,3,0)</f>
        <v>#N/A</v>
      </c>
      <c r="K7376" s="532"/>
      <c r="L7376" s="531" t="str">
        <f>IF(K7376=0,"0-0",(VLOOKUP(K7376,'[11]CONSOLIDADO PLAN DESARROLLO'!$DK$9:$DM$305,2,0)))</f>
        <v>0-0</v>
      </c>
      <c r="M7376" s="532" t="str">
        <f t="shared" si="315"/>
        <v>0-0</v>
      </c>
      <c r="N7376" s="526"/>
      <c r="O7376" s="535"/>
      <c r="AC7376" s="274"/>
    </row>
    <row r="7377" spans="1:29" x14ac:dyDescent="0.2">
      <c r="A7377" s="528"/>
      <c r="B7377" s="477" t="str">
        <f t="shared" si="314"/>
        <v xml:space="preserve"> </v>
      </c>
      <c r="C7377" s="477"/>
      <c r="D7377" s="526"/>
      <c r="E7377" s="529"/>
      <c r="F7377" s="529"/>
      <c r="G7377" s="530"/>
      <c r="H7377" s="530"/>
      <c r="I7377" s="532"/>
      <c r="J7377" s="531" t="e">
        <f>VLOOKUP(K7377,'[11]CONSOLIDADO PLAN DESARROLLO'!$DK$9:$DM7673,3,0)</f>
        <v>#N/A</v>
      </c>
      <c r="K7377" s="532"/>
      <c r="L7377" s="531" t="str">
        <f>IF(K7377=0,"0-0",(VLOOKUP(K7377,'[11]CONSOLIDADO PLAN DESARROLLO'!$DK$9:$DM$305,2,0)))</f>
        <v>0-0</v>
      </c>
      <c r="M7377" s="532" t="str">
        <f t="shared" si="315"/>
        <v>0-0</v>
      </c>
      <c r="N7377" s="526"/>
      <c r="O7377" s="535"/>
      <c r="AC7377" s="274"/>
    </row>
    <row r="7378" spans="1:29" x14ac:dyDescent="0.2">
      <c r="A7378" s="528"/>
      <c r="B7378" s="477" t="str">
        <f t="shared" si="314"/>
        <v xml:space="preserve"> </v>
      </c>
      <c r="C7378" s="477"/>
      <c r="D7378" s="526"/>
      <c r="E7378" s="529"/>
      <c r="F7378" s="529"/>
      <c r="G7378" s="530"/>
      <c r="H7378" s="530"/>
      <c r="I7378" s="532"/>
      <c r="J7378" s="531" t="e">
        <f>VLOOKUP(K7378,'[11]CONSOLIDADO PLAN DESARROLLO'!$DK$9:$DM7674,3,0)</f>
        <v>#N/A</v>
      </c>
      <c r="K7378" s="532"/>
      <c r="L7378" s="531" t="str">
        <f>IF(K7378=0,"0-0",(VLOOKUP(K7378,'[11]CONSOLIDADO PLAN DESARROLLO'!$DK$9:$DM$305,2,0)))</f>
        <v>0-0</v>
      </c>
      <c r="M7378" s="532" t="str">
        <f t="shared" si="315"/>
        <v>0-0</v>
      </c>
      <c r="N7378" s="526"/>
      <c r="O7378" s="535"/>
      <c r="AC7378" s="274"/>
    </row>
    <row r="7379" spans="1:29" x14ac:dyDescent="0.2">
      <c r="A7379" s="528"/>
      <c r="B7379" s="477" t="str">
        <f t="shared" si="314"/>
        <v xml:space="preserve"> </v>
      </c>
      <c r="C7379" s="477"/>
      <c r="D7379" s="526"/>
      <c r="E7379" s="529"/>
      <c r="F7379" s="529"/>
      <c r="G7379" s="530"/>
      <c r="H7379" s="530"/>
      <c r="I7379" s="532"/>
      <c r="J7379" s="531" t="e">
        <f>VLOOKUP(K7379,'[11]CONSOLIDADO PLAN DESARROLLO'!$DK$9:$DM7675,3,0)</f>
        <v>#N/A</v>
      </c>
      <c r="K7379" s="532"/>
      <c r="L7379" s="531" t="str">
        <f>IF(K7379=0,"0-0",(VLOOKUP(K7379,'[11]CONSOLIDADO PLAN DESARROLLO'!$DK$9:$DM$305,2,0)))</f>
        <v>0-0</v>
      </c>
      <c r="M7379" s="532" t="str">
        <f t="shared" si="315"/>
        <v>0-0</v>
      </c>
      <c r="N7379" s="526"/>
      <c r="O7379" s="535"/>
      <c r="AC7379" s="274"/>
    </row>
    <row r="7380" spans="1:29" x14ac:dyDescent="0.2">
      <c r="A7380" s="528"/>
      <c r="B7380" s="477" t="str">
        <f t="shared" si="314"/>
        <v xml:space="preserve"> </v>
      </c>
      <c r="C7380" s="477"/>
      <c r="D7380" s="526"/>
      <c r="E7380" s="529"/>
      <c r="F7380" s="529"/>
      <c r="G7380" s="530"/>
      <c r="H7380" s="530"/>
      <c r="I7380" s="532"/>
      <c r="J7380" s="531" t="e">
        <f>VLOOKUP(K7380,'[11]CONSOLIDADO PLAN DESARROLLO'!$DK$9:$DM7676,3,0)</f>
        <v>#N/A</v>
      </c>
      <c r="K7380" s="532"/>
      <c r="L7380" s="531" t="str">
        <f>IF(K7380=0,"0-0",(VLOOKUP(K7380,'[11]CONSOLIDADO PLAN DESARROLLO'!$DK$9:$DM$305,2,0)))</f>
        <v>0-0</v>
      </c>
      <c r="M7380" s="532" t="str">
        <f t="shared" si="315"/>
        <v>0-0</v>
      </c>
      <c r="N7380" s="526"/>
      <c r="O7380" s="535"/>
      <c r="AC7380" s="274"/>
    </row>
    <row r="7381" spans="1:29" x14ac:dyDescent="0.2">
      <c r="A7381" s="528"/>
      <c r="B7381" s="477" t="str">
        <f t="shared" si="314"/>
        <v xml:space="preserve"> </v>
      </c>
      <c r="C7381" s="477"/>
      <c r="D7381" s="526"/>
      <c r="E7381" s="529"/>
      <c r="F7381" s="529"/>
      <c r="G7381" s="530"/>
      <c r="H7381" s="530"/>
      <c r="I7381" s="532"/>
      <c r="J7381" s="531" t="e">
        <f>VLOOKUP(K7381,'[11]CONSOLIDADO PLAN DESARROLLO'!$DK$9:$DM7677,3,0)</f>
        <v>#N/A</v>
      </c>
      <c r="K7381" s="532"/>
      <c r="L7381" s="531" t="str">
        <f>IF(K7381=0,"0-0",(VLOOKUP(K7381,'[11]CONSOLIDADO PLAN DESARROLLO'!$DK$9:$DM$305,2,0)))</f>
        <v>0-0</v>
      </c>
      <c r="M7381" s="532" t="str">
        <f t="shared" si="315"/>
        <v>0-0</v>
      </c>
      <c r="N7381" s="526"/>
      <c r="O7381" s="535"/>
      <c r="AC7381" s="274"/>
    </row>
    <row r="7382" spans="1:29" x14ac:dyDescent="0.2">
      <c r="A7382" s="528"/>
      <c r="B7382" s="477" t="str">
        <f t="shared" si="314"/>
        <v xml:space="preserve"> </v>
      </c>
      <c r="C7382" s="477"/>
      <c r="D7382" s="526"/>
      <c r="E7382" s="529"/>
      <c r="F7382" s="529"/>
      <c r="G7382" s="530"/>
      <c r="H7382" s="530"/>
      <c r="I7382" s="532"/>
      <c r="J7382" s="531" t="e">
        <f>VLOOKUP(K7382,'[11]CONSOLIDADO PLAN DESARROLLO'!$DK$9:$DM7678,3,0)</f>
        <v>#N/A</v>
      </c>
      <c r="K7382" s="532"/>
      <c r="L7382" s="531" t="str">
        <f>IF(K7382=0,"0-0",(VLOOKUP(K7382,'[11]CONSOLIDADO PLAN DESARROLLO'!$DK$9:$DM$305,2,0)))</f>
        <v>0-0</v>
      </c>
      <c r="M7382" s="532" t="str">
        <f t="shared" si="315"/>
        <v>0-0</v>
      </c>
      <c r="N7382" s="526"/>
      <c r="O7382" s="535"/>
      <c r="AC7382" s="274"/>
    </row>
    <row r="7383" spans="1:29" x14ac:dyDescent="0.2">
      <c r="A7383" s="528"/>
      <c r="B7383" s="477" t="str">
        <f t="shared" si="314"/>
        <v xml:space="preserve"> </v>
      </c>
      <c r="C7383" s="477"/>
      <c r="D7383" s="526"/>
      <c r="E7383" s="529"/>
      <c r="F7383" s="529"/>
      <c r="G7383" s="530"/>
      <c r="H7383" s="530"/>
      <c r="I7383" s="532"/>
      <c r="J7383" s="531" t="e">
        <f>VLOOKUP(K7383,'[11]CONSOLIDADO PLAN DESARROLLO'!$DK$9:$DM7679,3,0)</f>
        <v>#N/A</v>
      </c>
      <c r="K7383" s="532"/>
      <c r="L7383" s="531" t="str">
        <f>IF(K7383=0,"0-0",(VLOOKUP(K7383,'[11]CONSOLIDADO PLAN DESARROLLO'!$DK$9:$DM$305,2,0)))</f>
        <v>0-0</v>
      </c>
      <c r="M7383" s="532" t="str">
        <f t="shared" si="315"/>
        <v>0-0</v>
      </c>
      <c r="N7383" s="526"/>
      <c r="O7383" s="535"/>
      <c r="AC7383" s="274"/>
    </row>
    <row r="7384" spans="1:29" x14ac:dyDescent="0.2">
      <c r="A7384" s="528"/>
      <c r="B7384" s="477" t="str">
        <f t="shared" si="314"/>
        <v xml:space="preserve"> </v>
      </c>
      <c r="C7384" s="477"/>
      <c r="D7384" s="526"/>
      <c r="E7384" s="529"/>
      <c r="F7384" s="529"/>
      <c r="G7384" s="530"/>
      <c r="H7384" s="530"/>
      <c r="I7384" s="532"/>
      <c r="J7384" s="531" t="e">
        <f>VLOOKUP(K7384,'[11]CONSOLIDADO PLAN DESARROLLO'!$DK$9:$DM7680,3,0)</f>
        <v>#N/A</v>
      </c>
      <c r="K7384" s="532"/>
      <c r="L7384" s="531" t="str">
        <f>IF(K7384=0,"0-0",(VLOOKUP(K7384,'[11]CONSOLIDADO PLAN DESARROLLO'!$DK$9:$DM$305,2,0)))</f>
        <v>0-0</v>
      </c>
      <c r="M7384" s="532" t="str">
        <f t="shared" si="315"/>
        <v>0-0</v>
      </c>
      <c r="N7384" s="526"/>
      <c r="O7384" s="535"/>
      <c r="AC7384" s="274"/>
    </row>
    <row r="7385" spans="1:29" x14ac:dyDescent="0.2">
      <c r="A7385" s="528"/>
      <c r="B7385" s="477" t="str">
        <f t="shared" si="314"/>
        <v xml:space="preserve"> </v>
      </c>
      <c r="C7385" s="477"/>
      <c r="D7385" s="526"/>
      <c r="E7385" s="529"/>
      <c r="F7385" s="529"/>
      <c r="G7385" s="530"/>
      <c r="H7385" s="530"/>
      <c r="I7385" s="532"/>
      <c r="J7385" s="531" t="e">
        <f>VLOOKUP(K7385,'[11]CONSOLIDADO PLAN DESARROLLO'!$DK$9:$DM7681,3,0)</f>
        <v>#N/A</v>
      </c>
      <c r="K7385" s="532"/>
      <c r="L7385" s="531" t="str">
        <f>IF(K7385=0,"0-0",(VLOOKUP(K7385,'[11]CONSOLIDADO PLAN DESARROLLO'!$DK$9:$DM$305,2,0)))</f>
        <v>0-0</v>
      </c>
      <c r="M7385" s="532" t="str">
        <f t="shared" si="315"/>
        <v>0-0</v>
      </c>
      <c r="N7385" s="526"/>
      <c r="O7385" s="535"/>
      <c r="AC7385" s="274"/>
    </row>
    <row r="7386" spans="1:29" x14ac:dyDescent="0.2">
      <c r="A7386" s="528"/>
      <c r="B7386" s="477" t="str">
        <f t="shared" si="314"/>
        <v xml:space="preserve"> </v>
      </c>
      <c r="C7386" s="477"/>
      <c r="D7386" s="526"/>
      <c r="E7386" s="529"/>
      <c r="F7386" s="529"/>
      <c r="G7386" s="530"/>
      <c r="H7386" s="530"/>
      <c r="I7386" s="532"/>
      <c r="J7386" s="531" t="e">
        <f>VLOOKUP(K7386,'[11]CONSOLIDADO PLAN DESARROLLO'!$DK$9:$DM7682,3,0)</f>
        <v>#N/A</v>
      </c>
      <c r="K7386" s="532"/>
      <c r="L7386" s="531" t="str">
        <f>IF(K7386=0,"0-0",(VLOOKUP(K7386,'[11]CONSOLIDADO PLAN DESARROLLO'!$DK$9:$DM$305,2,0)))</f>
        <v>0-0</v>
      </c>
      <c r="M7386" s="532" t="str">
        <f t="shared" si="315"/>
        <v>0-0</v>
      </c>
      <c r="N7386" s="526"/>
      <c r="O7386" s="535"/>
      <c r="AC7386" s="274"/>
    </row>
    <row r="7387" spans="1:29" x14ac:dyDescent="0.2">
      <c r="A7387" s="528"/>
      <c r="B7387" s="477" t="str">
        <f t="shared" si="314"/>
        <v xml:space="preserve"> </v>
      </c>
      <c r="C7387" s="477"/>
      <c r="D7387" s="526"/>
      <c r="E7387" s="529"/>
      <c r="F7387" s="529"/>
      <c r="G7387" s="530"/>
      <c r="H7387" s="530"/>
      <c r="I7387" s="532"/>
      <c r="J7387" s="531" t="e">
        <f>VLOOKUP(K7387,'[11]CONSOLIDADO PLAN DESARROLLO'!$DK$9:$DM7683,3,0)</f>
        <v>#N/A</v>
      </c>
      <c r="K7387" s="532"/>
      <c r="L7387" s="531" t="str">
        <f>IF(K7387=0,"0-0",(VLOOKUP(K7387,'[11]CONSOLIDADO PLAN DESARROLLO'!$DK$9:$DM$305,2,0)))</f>
        <v>0-0</v>
      </c>
      <c r="M7387" s="532" t="str">
        <f t="shared" si="315"/>
        <v>0-0</v>
      </c>
      <c r="N7387" s="526"/>
      <c r="O7387" s="535"/>
      <c r="AC7387" s="274"/>
    </row>
    <row r="7388" spans="1:29" x14ac:dyDescent="0.2">
      <c r="A7388" s="528"/>
      <c r="B7388" s="477" t="str">
        <f t="shared" si="314"/>
        <v xml:space="preserve"> </v>
      </c>
      <c r="C7388" s="477"/>
      <c r="D7388" s="526"/>
      <c r="E7388" s="529"/>
      <c r="F7388" s="529"/>
      <c r="G7388" s="530"/>
      <c r="H7388" s="530"/>
      <c r="I7388" s="532"/>
      <c r="J7388" s="531" t="e">
        <f>VLOOKUP(K7388,'[11]CONSOLIDADO PLAN DESARROLLO'!$DK$9:$DM7684,3,0)</f>
        <v>#N/A</v>
      </c>
      <c r="K7388" s="532"/>
      <c r="L7388" s="531" t="str">
        <f>IF(K7388=0,"0-0",(VLOOKUP(K7388,'[11]CONSOLIDADO PLAN DESARROLLO'!$DK$9:$DM$305,2,0)))</f>
        <v>0-0</v>
      </c>
      <c r="M7388" s="532" t="str">
        <f t="shared" si="315"/>
        <v>0-0</v>
      </c>
      <c r="N7388" s="526"/>
      <c r="O7388" s="535"/>
      <c r="AC7388" s="274"/>
    </row>
    <row r="7389" spans="1:29" x14ac:dyDescent="0.2">
      <c r="A7389" s="528"/>
      <c r="B7389" s="477" t="str">
        <f t="shared" si="314"/>
        <v xml:space="preserve"> </v>
      </c>
      <c r="C7389" s="477"/>
      <c r="D7389" s="526"/>
      <c r="E7389" s="529"/>
      <c r="F7389" s="529"/>
      <c r="G7389" s="530"/>
      <c r="H7389" s="530"/>
      <c r="I7389" s="532"/>
      <c r="J7389" s="531" t="e">
        <f>VLOOKUP(K7389,'[11]CONSOLIDADO PLAN DESARROLLO'!$DK$9:$DM7685,3,0)</f>
        <v>#N/A</v>
      </c>
      <c r="K7389" s="532"/>
      <c r="L7389" s="531" t="str">
        <f>IF(K7389=0,"0-0",(VLOOKUP(K7389,'[11]CONSOLIDADO PLAN DESARROLLO'!$DK$9:$DM$305,2,0)))</f>
        <v>0-0</v>
      </c>
      <c r="M7389" s="532" t="str">
        <f t="shared" si="315"/>
        <v>0-0</v>
      </c>
      <c r="N7389" s="526"/>
      <c r="O7389" s="535"/>
      <c r="AC7389" s="274"/>
    </row>
    <row r="7390" spans="1:29" x14ac:dyDescent="0.2">
      <c r="A7390" s="528"/>
      <c r="B7390" s="477" t="str">
        <f t="shared" si="314"/>
        <v xml:space="preserve"> </v>
      </c>
      <c r="C7390" s="477"/>
      <c r="D7390" s="526"/>
      <c r="E7390" s="529"/>
      <c r="F7390" s="529"/>
      <c r="G7390" s="530"/>
      <c r="H7390" s="530"/>
      <c r="I7390" s="532"/>
      <c r="J7390" s="531" t="e">
        <f>VLOOKUP(K7390,'[11]CONSOLIDADO PLAN DESARROLLO'!$DK$9:$DM7686,3,0)</f>
        <v>#N/A</v>
      </c>
      <c r="K7390" s="532"/>
      <c r="L7390" s="531" t="str">
        <f>IF(K7390=0,"0-0",(VLOOKUP(K7390,'[11]CONSOLIDADO PLAN DESARROLLO'!$DK$9:$DM$305,2,0)))</f>
        <v>0-0</v>
      </c>
      <c r="M7390" s="532" t="str">
        <f t="shared" si="315"/>
        <v>0-0</v>
      </c>
      <c r="N7390" s="526"/>
      <c r="O7390" s="535"/>
      <c r="AC7390" s="274"/>
    </row>
    <row r="7391" spans="1:29" x14ac:dyDescent="0.2">
      <c r="A7391" s="528"/>
      <c r="B7391" s="477" t="str">
        <f t="shared" si="314"/>
        <v xml:space="preserve"> </v>
      </c>
      <c r="C7391" s="477"/>
      <c r="D7391" s="526"/>
      <c r="E7391" s="529"/>
      <c r="F7391" s="529"/>
      <c r="G7391" s="530"/>
      <c r="H7391" s="530"/>
      <c r="I7391" s="532"/>
      <c r="J7391" s="531" t="e">
        <f>VLOOKUP(K7391,'[11]CONSOLIDADO PLAN DESARROLLO'!$DK$9:$DM7687,3,0)</f>
        <v>#N/A</v>
      </c>
      <c r="K7391" s="532"/>
      <c r="L7391" s="531" t="str">
        <f>IF(K7391=0,"0-0",(VLOOKUP(K7391,'[11]CONSOLIDADO PLAN DESARROLLO'!$DK$9:$DM$305,2,0)))</f>
        <v>0-0</v>
      </c>
      <c r="M7391" s="532" t="str">
        <f t="shared" si="315"/>
        <v>0-0</v>
      </c>
      <c r="N7391" s="526"/>
      <c r="O7391" s="535"/>
      <c r="AC7391" s="274"/>
    </row>
    <row r="7392" spans="1:29" x14ac:dyDescent="0.2">
      <c r="A7392" s="528"/>
      <c r="B7392" s="477" t="str">
        <f t="shared" si="314"/>
        <v xml:space="preserve"> </v>
      </c>
      <c r="C7392" s="477"/>
      <c r="D7392" s="526"/>
      <c r="E7392" s="529"/>
      <c r="F7392" s="529"/>
      <c r="G7392" s="530"/>
      <c r="H7392" s="530"/>
      <c r="I7392" s="532"/>
      <c r="J7392" s="531" t="e">
        <f>VLOOKUP(K7392,'[11]CONSOLIDADO PLAN DESARROLLO'!$DK$9:$DM7688,3,0)</f>
        <v>#N/A</v>
      </c>
      <c r="K7392" s="532"/>
      <c r="L7392" s="531" t="str">
        <f>IF(K7392=0,"0-0",(VLOOKUP(K7392,'[11]CONSOLIDADO PLAN DESARROLLO'!$DK$9:$DM$305,2,0)))</f>
        <v>0-0</v>
      </c>
      <c r="M7392" s="532" t="str">
        <f t="shared" si="315"/>
        <v>0-0</v>
      </c>
      <c r="N7392" s="526"/>
      <c r="O7392" s="535"/>
      <c r="AC7392" s="274"/>
    </row>
    <row r="7393" spans="1:29" x14ac:dyDescent="0.2">
      <c r="A7393" s="528"/>
      <c r="B7393" s="477" t="str">
        <f t="shared" si="314"/>
        <v xml:space="preserve"> </v>
      </c>
      <c r="C7393" s="477"/>
      <c r="D7393" s="526"/>
      <c r="E7393" s="529"/>
      <c r="F7393" s="529"/>
      <c r="G7393" s="530"/>
      <c r="H7393" s="530"/>
      <c r="I7393" s="532"/>
      <c r="J7393" s="531" t="e">
        <f>VLOOKUP(K7393,'[11]CONSOLIDADO PLAN DESARROLLO'!$DK$9:$DM7689,3,0)</f>
        <v>#N/A</v>
      </c>
      <c r="K7393" s="532"/>
      <c r="L7393" s="531" t="str">
        <f>IF(K7393=0,"0-0",(VLOOKUP(K7393,'[11]CONSOLIDADO PLAN DESARROLLO'!$DK$9:$DM$305,2,0)))</f>
        <v>0-0</v>
      </c>
      <c r="M7393" s="532" t="str">
        <f t="shared" si="315"/>
        <v>0-0</v>
      </c>
      <c r="N7393" s="526"/>
      <c r="O7393" s="535"/>
      <c r="AC7393" s="274"/>
    </row>
    <row r="7394" spans="1:29" x14ac:dyDescent="0.2">
      <c r="A7394" s="528"/>
      <c r="B7394" s="477" t="str">
        <f t="shared" si="314"/>
        <v xml:space="preserve"> </v>
      </c>
      <c r="C7394" s="477"/>
      <c r="D7394" s="526"/>
      <c r="E7394" s="529"/>
      <c r="F7394" s="529"/>
      <c r="G7394" s="530"/>
      <c r="H7394" s="530"/>
      <c r="I7394" s="532"/>
      <c r="J7394" s="531" t="e">
        <f>VLOOKUP(K7394,'[11]CONSOLIDADO PLAN DESARROLLO'!$DK$9:$DM7690,3,0)</f>
        <v>#N/A</v>
      </c>
      <c r="K7394" s="532"/>
      <c r="L7394" s="531" t="str">
        <f>IF(K7394=0,"0-0",(VLOOKUP(K7394,'[11]CONSOLIDADO PLAN DESARROLLO'!$DK$9:$DM$305,2,0)))</f>
        <v>0-0</v>
      </c>
      <c r="M7394" s="532" t="str">
        <f t="shared" si="315"/>
        <v>0-0</v>
      </c>
      <c r="N7394" s="526"/>
      <c r="O7394" s="535"/>
      <c r="AC7394" s="274"/>
    </row>
    <row r="7395" spans="1:29" x14ac:dyDescent="0.2">
      <c r="A7395" s="528"/>
      <c r="B7395" s="477" t="str">
        <f t="shared" si="314"/>
        <v xml:space="preserve"> </v>
      </c>
      <c r="C7395" s="477"/>
      <c r="D7395" s="526"/>
      <c r="E7395" s="529"/>
      <c r="F7395" s="529"/>
      <c r="G7395" s="530"/>
      <c r="H7395" s="530"/>
      <c r="I7395" s="532"/>
      <c r="J7395" s="531" t="e">
        <f>VLOOKUP(K7395,'[11]CONSOLIDADO PLAN DESARROLLO'!$DK$9:$DM7691,3,0)</f>
        <v>#N/A</v>
      </c>
      <c r="K7395" s="532"/>
      <c r="L7395" s="531" t="str">
        <f>IF(K7395=0,"0-0",(VLOOKUP(K7395,'[11]CONSOLIDADO PLAN DESARROLLO'!$DK$9:$DM$305,2,0)))</f>
        <v>0-0</v>
      </c>
      <c r="M7395" s="532" t="str">
        <f t="shared" si="315"/>
        <v>0-0</v>
      </c>
      <c r="N7395" s="526"/>
      <c r="O7395" s="535"/>
      <c r="AC7395" s="274"/>
    </row>
    <row r="7396" spans="1:29" x14ac:dyDescent="0.2">
      <c r="A7396" s="528"/>
      <c r="B7396" s="477" t="str">
        <f t="shared" si="314"/>
        <v xml:space="preserve"> </v>
      </c>
      <c r="C7396" s="477"/>
      <c r="D7396" s="526"/>
      <c r="E7396" s="529"/>
      <c r="F7396" s="529"/>
      <c r="G7396" s="530"/>
      <c r="H7396" s="530"/>
      <c r="I7396" s="532"/>
      <c r="J7396" s="531" t="e">
        <f>VLOOKUP(K7396,'[11]CONSOLIDADO PLAN DESARROLLO'!$DK$9:$DM7692,3,0)</f>
        <v>#N/A</v>
      </c>
      <c r="K7396" s="532"/>
      <c r="L7396" s="531" t="str">
        <f>IF(K7396=0,"0-0",(VLOOKUP(K7396,'[11]CONSOLIDADO PLAN DESARROLLO'!$DK$9:$DM$305,2,0)))</f>
        <v>0-0</v>
      </c>
      <c r="M7396" s="532" t="str">
        <f t="shared" si="315"/>
        <v>0-0</v>
      </c>
      <c r="N7396" s="526"/>
      <c r="O7396" s="535"/>
      <c r="AC7396" s="274"/>
    </row>
    <row r="7397" spans="1:29" x14ac:dyDescent="0.2">
      <c r="A7397" s="528"/>
      <c r="B7397" s="477" t="str">
        <f t="shared" si="314"/>
        <v xml:space="preserve"> </v>
      </c>
      <c r="C7397" s="477"/>
      <c r="D7397" s="526"/>
      <c r="E7397" s="529"/>
      <c r="F7397" s="529"/>
      <c r="G7397" s="530"/>
      <c r="H7397" s="530"/>
      <c r="I7397" s="532"/>
      <c r="J7397" s="531" t="e">
        <f>VLOOKUP(K7397,'[11]CONSOLIDADO PLAN DESARROLLO'!$DK$9:$DM7693,3,0)</f>
        <v>#N/A</v>
      </c>
      <c r="K7397" s="532"/>
      <c r="L7397" s="531" t="str">
        <f>IF(K7397=0,"0-0",(VLOOKUP(K7397,'[11]CONSOLIDADO PLAN DESARROLLO'!$DK$9:$DM$305,2,0)))</f>
        <v>0-0</v>
      </c>
      <c r="M7397" s="532" t="str">
        <f t="shared" si="315"/>
        <v>0-0</v>
      </c>
      <c r="N7397" s="526"/>
      <c r="O7397" s="535"/>
      <c r="AC7397" s="274"/>
    </row>
    <row r="7398" spans="1:29" x14ac:dyDescent="0.2">
      <c r="A7398" s="528"/>
      <c r="B7398" s="477" t="str">
        <f t="shared" si="314"/>
        <v xml:space="preserve"> </v>
      </c>
      <c r="C7398" s="477"/>
      <c r="D7398" s="526"/>
      <c r="E7398" s="529"/>
      <c r="F7398" s="529"/>
      <c r="G7398" s="530"/>
      <c r="H7398" s="530"/>
      <c r="I7398" s="532"/>
      <c r="J7398" s="531" t="e">
        <f>VLOOKUP(K7398,'[11]CONSOLIDADO PLAN DESARROLLO'!$DK$9:$DM7694,3,0)</f>
        <v>#N/A</v>
      </c>
      <c r="K7398" s="532"/>
      <c r="L7398" s="531" t="str">
        <f>IF(K7398=0,"0-0",(VLOOKUP(K7398,'[11]CONSOLIDADO PLAN DESARROLLO'!$DK$9:$DM$305,2,0)))</f>
        <v>0-0</v>
      </c>
      <c r="M7398" s="532" t="str">
        <f t="shared" si="315"/>
        <v>0-0</v>
      </c>
      <c r="N7398" s="526"/>
      <c r="O7398" s="535"/>
      <c r="AC7398" s="274"/>
    </row>
    <row r="7399" spans="1:29" x14ac:dyDescent="0.2">
      <c r="A7399" s="528"/>
      <c r="B7399" s="477" t="str">
        <f t="shared" si="314"/>
        <v xml:space="preserve"> </v>
      </c>
      <c r="C7399" s="477"/>
      <c r="D7399" s="526"/>
      <c r="E7399" s="529"/>
      <c r="F7399" s="529"/>
      <c r="G7399" s="530"/>
      <c r="H7399" s="530"/>
      <c r="I7399" s="532"/>
      <c r="J7399" s="531" t="e">
        <f>VLOOKUP(K7399,'[11]CONSOLIDADO PLAN DESARROLLO'!$DK$9:$DM7695,3,0)</f>
        <v>#N/A</v>
      </c>
      <c r="K7399" s="532"/>
      <c r="L7399" s="531" t="str">
        <f>IF(K7399=0,"0-0",(VLOOKUP(K7399,'[11]CONSOLIDADO PLAN DESARROLLO'!$DK$9:$DM$305,2,0)))</f>
        <v>0-0</v>
      </c>
      <c r="M7399" s="532" t="str">
        <f t="shared" si="315"/>
        <v>0-0</v>
      </c>
      <c r="N7399" s="526"/>
      <c r="O7399" s="535"/>
      <c r="AC7399" s="274"/>
    </row>
    <row r="7400" spans="1:29" x14ac:dyDescent="0.2">
      <c r="A7400" s="528"/>
      <c r="B7400" s="477" t="str">
        <f t="shared" si="314"/>
        <v xml:space="preserve"> </v>
      </c>
      <c r="C7400" s="477"/>
      <c r="D7400" s="526"/>
      <c r="E7400" s="529"/>
      <c r="F7400" s="529"/>
      <c r="G7400" s="530"/>
      <c r="H7400" s="530"/>
      <c r="I7400" s="532"/>
      <c r="J7400" s="531" t="e">
        <f>VLOOKUP(K7400,'[11]CONSOLIDADO PLAN DESARROLLO'!$DK$9:$DM7696,3,0)</f>
        <v>#N/A</v>
      </c>
      <c r="K7400" s="532"/>
      <c r="L7400" s="531" t="str">
        <f>IF(K7400=0,"0-0",(VLOOKUP(K7400,'[11]CONSOLIDADO PLAN DESARROLLO'!$DK$9:$DM$305,2,0)))</f>
        <v>0-0</v>
      </c>
      <c r="M7400" s="532" t="str">
        <f t="shared" si="315"/>
        <v>0-0</v>
      </c>
      <c r="N7400" s="526"/>
      <c r="O7400" s="535"/>
      <c r="AC7400" s="274"/>
    </row>
    <row r="7401" spans="1:29" x14ac:dyDescent="0.2">
      <c r="A7401" s="528"/>
      <c r="B7401" s="477" t="str">
        <f t="shared" si="314"/>
        <v xml:space="preserve"> </v>
      </c>
      <c r="C7401" s="477"/>
      <c r="D7401" s="526"/>
      <c r="E7401" s="529"/>
      <c r="F7401" s="529"/>
      <c r="G7401" s="530"/>
      <c r="H7401" s="530"/>
      <c r="I7401" s="532"/>
      <c r="J7401" s="531" t="e">
        <f>VLOOKUP(K7401,'[11]CONSOLIDADO PLAN DESARROLLO'!$DK$9:$DM7697,3,0)</f>
        <v>#N/A</v>
      </c>
      <c r="K7401" s="532"/>
      <c r="L7401" s="531" t="str">
        <f>IF(K7401=0,"0-0",(VLOOKUP(K7401,'[11]CONSOLIDADO PLAN DESARROLLO'!$DK$9:$DM$305,2,0)))</f>
        <v>0-0</v>
      </c>
      <c r="M7401" s="532" t="str">
        <f t="shared" si="315"/>
        <v>0-0</v>
      </c>
      <c r="N7401" s="526"/>
      <c r="O7401" s="535"/>
      <c r="AC7401" s="274"/>
    </row>
    <row r="7402" spans="1:29" x14ac:dyDescent="0.2">
      <c r="A7402" s="528"/>
      <c r="B7402" s="477" t="str">
        <f t="shared" si="314"/>
        <v xml:space="preserve"> </v>
      </c>
      <c r="C7402" s="477"/>
      <c r="D7402" s="526"/>
      <c r="E7402" s="529"/>
      <c r="F7402" s="529"/>
      <c r="G7402" s="530"/>
      <c r="H7402" s="530"/>
      <c r="I7402" s="532"/>
      <c r="J7402" s="531" t="e">
        <f>VLOOKUP(K7402,'[11]CONSOLIDADO PLAN DESARROLLO'!$DK$9:$DM7698,3,0)</f>
        <v>#N/A</v>
      </c>
      <c r="K7402" s="532"/>
      <c r="L7402" s="531" t="str">
        <f>IF(K7402=0,"0-0",(VLOOKUP(K7402,'[11]CONSOLIDADO PLAN DESARROLLO'!$DK$9:$DM$305,2,0)))</f>
        <v>0-0</v>
      </c>
      <c r="M7402" s="532" t="str">
        <f t="shared" si="315"/>
        <v>0-0</v>
      </c>
      <c r="N7402" s="526"/>
      <c r="O7402" s="535"/>
      <c r="AC7402" s="274"/>
    </row>
    <row r="7403" spans="1:29" x14ac:dyDescent="0.2">
      <c r="A7403" s="528"/>
      <c r="B7403" s="477" t="str">
        <f t="shared" si="314"/>
        <v xml:space="preserve"> </v>
      </c>
      <c r="C7403" s="477"/>
      <c r="D7403" s="526"/>
      <c r="E7403" s="529"/>
      <c r="F7403" s="529"/>
      <c r="G7403" s="530"/>
      <c r="H7403" s="530"/>
      <c r="I7403" s="532"/>
      <c r="J7403" s="531" t="e">
        <f>VLOOKUP(K7403,'[11]CONSOLIDADO PLAN DESARROLLO'!$DK$9:$DM7699,3,0)</f>
        <v>#N/A</v>
      </c>
      <c r="K7403" s="532"/>
      <c r="L7403" s="531" t="str">
        <f>IF(K7403=0,"0-0",(VLOOKUP(K7403,'[11]CONSOLIDADO PLAN DESARROLLO'!$DK$9:$DM$305,2,0)))</f>
        <v>0-0</v>
      </c>
      <c r="M7403" s="532" t="str">
        <f t="shared" si="315"/>
        <v>0-0</v>
      </c>
      <c r="N7403" s="526"/>
      <c r="O7403" s="535"/>
      <c r="AC7403" s="274"/>
    </row>
    <row r="7404" spans="1:29" x14ac:dyDescent="0.2">
      <c r="A7404" s="528"/>
      <c r="B7404" s="477" t="str">
        <f t="shared" si="314"/>
        <v xml:space="preserve"> </v>
      </c>
      <c r="C7404" s="477"/>
      <c r="D7404" s="526"/>
      <c r="E7404" s="529"/>
      <c r="F7404" s="529"/>
      <c r="G7404" s="530"/>
      <c r="H7404" s="530"/>
      <c r="I7404" s="532"/>
      <c r="J7404" s="531" t="e">
        <f>VLOOKUP(K7404,'[11]CONSOLIDADO PLAN DESARROLLO'!$DK$9:$DM7700,3,0)</f>
        <v>#N/A</v>
      </c>
      <c r="K7404" s="532"/>
      <c r="L7404" s="531" t="str">
        <f>IF(K7404=0,"0-0",(VLOOKUP(K7404,'[11]CONSOLIDADO PLAN DESARROLLO'!$DK$9:$DM$305,2,0)))</f>
        <v>0-0</v>
      </c>
      <c r="M7404" s="532" t="str">
        <f t="shared" si="315"/>
        <v>0-0</v>
      </c>
      <c r="N7404" s="526"/>
      <c r="O7404" s="535"/>
      <c r="AC7404" s="274"/>
    </row>
    <row r="7405" spans="1:29" x14ac:dyDescent="0.2">
      <c r="A7405" s="528"/>
      <c r="B7405" s="477" t="str">
        <f t="shared" si="314"/>
        <v xml:space="preserve"> </v>
      </c>
      <c r="C7405" s="477"/>
      <c r="D7405" s="526"/>
      <c r="E7405" s="529"/>
      <c r="F7405" s="529"/>
      <c r="G7405" s="530"/>
      <c r="H7405" s="530"/>
      <c r="I7405" s="532"/>
      <c r="J7405" s="531" t="e">
        <f>VLOOKUP(K7405,'[11]CONSOLIDADO PLAN DESARROLLO'!$DK$9:$DM7701,3,0)</f>
        <v>#N/A</v>
      </c>
      <c r="K7405" s="532"/>
      <c r="L7405" s="531" t="str">
        <f>IF(K7405=0,"0-0",(VLOOKUP(K7405,'[11]CONSOLIDADO PLAN DESARROLLO'!$DK$9:$DM$305,2,0)))</f>
        <v>0-0</v>
      </c>
      <c r="M7405" s="532" t="str">
        <f t="shared" si="315"/>
        <v>0-0</v>
      </c>
      <c r="N7405" s="526"/>
      <c r="O7405" s="535"/>
      <c r="AC7405" s="274"/>
    </row>
    <row r="7406" spans="1:29" x14ac:dyDescent="0.2">
      <c r="A7406" s="528"/>
      <c r="B7406" s="477" t="str">
        <f t="shared" si="314"/>
        <v xml:space="preserve"> </v>
      </c>
      <c r="C7406" s="477"/>
      <c r="D7406" s="526"/>
      <c r="E7406" s="529"/>
      <c r="F7406" s="529"/>
      <c r="G7406" s="530"/>
      <c r="H7406" s="530"/>
      <c r="I7406" s="532"/>
      <c r="J7406" s="531" t="e">
        <f>VLOOKUP(K7406,'[11]CONSOLIDADO PLAN DESARROLLO'!$DK$9:$DM7702,3,0)</f>
        <v>#N/A</v>
      </c>
      <c r="K7406" s="532"/>
      <c r="L7406" s="531" t="str">
        <f>IF(K7406=0,"0-0",(VLOOKUP(K7406,'[11]CONSOLIDADO PLAN DESARROLLO'!$DK$9:$DM$305,2,0)))</f>
        <v>0-0</v>
      </c>
      <c r="M7406" s="532" t="str">
        <f t="shared" si="315"/>
        <v>0-0</v>
      </c>
      <c r="N7406" s="526"/>
      <c r="O7406" s="535"/>
      <c r="AC7406" s="274"/>
    </row>
    <row r="7407" spans="1:29" x14ac:dyDescent="0.2">
      <c r="A7407" s="528"/>
      <c r="B7407" s="477" t="str">
        <f t="shared" si="314"/>
        <v xml:space="preserve"> </v>
      </c>
      <c r="C7407" s="477"/>
      <c r="D7407" s="526"/>
      <c r="E7407" s="529"/>
      <c r="F7407" s="529"/>
      <c r="G7407" s="530"/>
      <c r="H7407" s="530"/>
      <c r="I7407" s="532"/>
      <c r="J7407" s="531" t="e">
        <f>VLOOKUP(K7407,'[11]CONSOLIDADO PLAN DESARROLLO'!$DK$9:$DM7703,3,0)</f>
        <v>#N/A</v>
      </c>
      <c r="K7407" s="532"/>
      <c r="L7407" s="531" t="str">
        <f>IF(K7407=0,"0-0",(VLOOKUP(K7407,'[11]CONSOLIDADO PLAN DESARROLLO'!$DK$9:$DM$305,2,0)))</f>
        <v>0-0</v>
      </c>
      <c r="M7407" s="532" t="str">
        <f t="shared" si="315"/>
        <v>0-0</v>
      </c>
      <c r="N7407" s="526"/>
      <c r="O7407" s="535"/>
      <c r="AC7407" s="274"/>
    </row>
    <row r="7408" spans="1:29" x14ac:dyDescent="0.2">
      <c r="A7408" s="528"/>
      <c r="B7408" s="477" t="str">
        <f t="shared" si="314"/>
        <v xml:space="preserve"> </v>
      </c>
      <c r="C7408" s="477"/>
      <c r="D7408" s="526"/>
      <c r="E7408" s="529"/>
      <c r="F7408" s="529"/>
      <c r="G7408" s="530"/>
      <c r="H7408" s="530"/>
      <c r="I7408" s="532"/>
      <c r="J7408" s="531" t="e">
        <f>VLOOKUP(K7408,'[11]CONSOLIDADO PLAN DESARROLLO'!$DK$9:$DM7704,3,0)</f>
        <v>#N/A</v>
      </c>
      <c r="K7408" s="532"/>
      <c r="L7408" s="531" t="str">
        <f>IF(K7408=0,"0-0",(VLOOKUP(K7408,'[11]CONSOLIDADO PLAN DESARROLLO'!$DK$9:$DM$305,2,0)))</f>
        <v>0-0</v>
      </c>
      <c r="M7408" s="532" t="str">
        <f t="shared" si="315"/>
        <v>0-0</v>
      </c>
      <c r="N7408" s="526"/>
      <c r="O7408" s="535"/>
      <c r="AC7408" s="274"/>
    </row>
    <row r="7409" spans="1:29" x14ac:dyDescent="0.2">
      <c r="A7409" s="528"/>
      <c r="B7409" s="477" t="str">
        <f t="shared" si="314"/>
        <v xml:space="preserve"> </v>
      </c>
      <c r="C7409" s="477"/>
      <c r="D7409" s="526"/>
      <c r="E7409" s="529"/>
      <c r="F7409" s="529"/>
      <c r="G7409" s="530"/>
      <c r="H7409" s="530"/>
      <c r="I7409" s="532"/>
      <c r="J7409" s="531" t="e">
        <f>VLOOKUP(K7409,'[11]CONSOLIDADO PLAN DESARROLLO'!$DK$9:$DM7705,3,0)</f>
        <v>#N/A</v>
      </c>
      <c r="K7409" s="532"/>
      <c r="L7409" s="531" t="str">
        <f>IF(K7409=0,"0-0",(VLOOKUP(K7409,'[11]CONSOLIDADO PLAN DESARROLLO'!$DK$9:$DM$305,2,0)))</f>
        <v>0-0</v>
      </c>
      <c r="M7409" s="532" t="str">
        <f t="shared" si="315"/>
        <v>0-0</v>
      </c>
      <c r="N7409" s="526"/>
      <c r="O7409" s="535"/>
      <c r="AC7409" s="274"/>
    </row>
    <row r="7410" spans="1:29" x14ac:dyDescent="0.2">
      <c r="A7410" s="528"/>
      <c r="B7410" s="477" t="str">
        <f t="shared" si="314"/>
        <v xml:space="preserve"> </v>
      </c>
      <c r="C7410" s="477"/>
      <c r="D7410" s="526"/>
      <c r="E7410" s="529"/>
      <c r="F7410" s="529"/>
      <c r="G7410" s="530"/>
      <c r="H7410" s="530"/>
      <c r="I7410" s="532"/>
      <c r="J7410" s="531" t="e">
        <f>VLOOKUP(K7410,'[11]CONSOLIDADO PLAN DESARROLLO'!$DK$9:$DM7706,3,0)</f>
        <v>#N/A</v>
      </c>
      <c r="K7410" s="532"/>
      <c r="L7410" s="531" t="str">
        <f>IF(K7410=0,"0-0",(VLOOKUP(K7410,'[11]CONSOLIDADO PLAN DESARROLLO'!$DK$9:$DM$305,2,0)))</f>
        <v>0-0</v>
      </c>
      <c r="M7410" s="532" t="str">
        <f t="shared" si="315"/>
        <v>0-0</v>
      </c>
      <c r="N7410" s="526"/>
      <c r="O7410" s="535"/>
      <c r="AC7410" s="274"/>
    </row>
    <row r="7411" spans="1:29" x14ac:dyDescent="0.2">
      <c r="A7411" s="528"/>
      <c r="B7411" s="477" t="str">
        <f t="shared" si="314"/>
        <v xml:space="preserve"> </v>
      </c>
      <c r="C7411" s="477"/>
      <c r="D7411" s="526"/>
      <c r="E7411" s="529"/>
      <c r="F7411" s="529"/>
      <c r="G7411" s="530"/>
      <c r="H7411" s="530"/>
      <c r="I7411" s="532"/>
      <c r="J7411" s="531" t="e">
        <f>VLOOKUP(K7411,'[11]CONSOLIDADO PLAN DESARROLLO'!$DK$9:$DM7707,3,0)</f>
        <v>#N/A</v>
      </c>
      <c r="K7411" s="532"/>
      <c r="L7411" s="531" t="str">
        <f>IF(K7411=0,"0-0",(VLOOKUP(K7411,'[11]CONSOLIDADO PLAN DESARROLLO'!$DK$9:$DM$305,2,0)))</f>
        <v>0-0</v>
      </c>
      <c r="M7411" s="532" t="str">
        <f t="shared" si="315"/>
        <v>0-0</v>
      </c>
      <c r="N7411" s="526"/>
      <c r="O7411" s="535"/>
      <c r="AC7411" s="274"/>
    </row>
    <row r="7412" spans="1:29" x14ac:dyDescent="0.2">
      <c r="A7412" s="528"/>
      <c r="B7412" s="477" t="str">
        <f t="shared" si="314"/>
        <v xml:space="preserve"> </v>
      </c>
      <c r="C7412" s="477"/>
      <c r="D7412" s="526"/>
      <c r="E7412" s="529"/>
      <c r="F7412" s="529"/>
      <c r="G7412" s="530"/>
      <c r="H7412" s="530"/>
      <c r="I7412" s="532"/>
      <c r="J7412" s="531" t="e">
        <f>VLOOKUP(K7412,'[11]CONSOLIDADO PLAN DESARROLLO'!$DK$9:$DM7708,3,0)</f>
        <v>#N/A</v>
      </c>
      <c r="K7412" s="532"/>
      <c r="L7412" s="531" t="str">
        <f>IF(K7412=0,"0-0",(VLOOKUP(K7412,'[11]CONSOLIDADO PLAN DESARROLLO'!$DK$9:$DM$305,2,0)))</f>
        <v>0-0</v>
      </c>
      <c r="M7412" s="532" t="str">
        <f t="shared" si="315"/>
        <v>0-0</v>
      </c>
      <c r="N7412" s="526"/>
      <c r="O7412" s="535"/>
      <c r="AC7412" s="274"/>
    </row>
    <row r="7413" spans="1:29" x14ac:dyDescent="0.2">
      <c r="A7413" s="528"/>
      <c r="B7413" s="477" t="str">
        <f t="shared" si="314"/>
        <v xml:space="preserve"> </v>
      </c>
      <c r="C7413" s="477"/>
      <c r="D7413" s="526"/>
      <c r="E7413" s="529"/>
      <c r="F7413" s="529"/>
      <c r="G7413" s="530"/>
      <c r="H7413" s="530"/>
      <c r="I7413" s="532"/>
      <c r="J7413" s="531" t="e">
        <f>VLOOKUP(K7413,'[11]CONSOLIDADO PLAN DESARROLLO'!$DK$9:$DM7709,3,0)</f>
        <v>#N/A</v>
      </c>
      <c r="K7413" s="532"/>
      <c r="L7413" s="531" t="str">
        <f>IF(K7413=0,"0-0",(VLOOKUP(K7413,'[11]CONSOLIDADO PLAN DESARROLLO'!$DK$9:$DM$305,2,0)))</f>
        <v>0-0</v>
      </c>
      <c r="M7413" s="532" t="str">
        <f t="shared" si="315"/>
        <v>0-0</v>
      </c>
      <c r="N7413" s="526"/>
      <c r="O7413" s="535"/>
      <c r="AC7413" s="274"/>
    </row>
    <row r="7414" spans="1:29" x14ac:dyDescent="0.2">
      <c r="A7414" s="528"/>
      <c r="B7414" s="477" t="str">
        <f t="shared" si="314"/>
        <v xml:space="preserve"> </v>
      </c>
      <c r="C7414" s="477"/>
      <c r="D7414" s="526"/>
      <c r="E7414" s="529"/>
      <c r="F7414" s="529"/>
      <c r="G7414" s="530"/>
      <c r="H7414" s="530"/>
      <c r="I7414" s="532"/>
      <c r="J7414" s="531" t="e">
        <f>VLOOKUP(K7414,'[11]CONSOLIDADO PLAN DESARROLLO'!$DK$9:$DM7710,3,0)</f>
        <v>#N/A</v>
      </c>
      <c r="K7414" s="532"/>
      <c r="L7414" s="531" t="str">
        <f>IF(K7414=0,"0-0",(VLOOKUP(K7414,'[11]CONSOLIDADO PLAN DESARROLLO'!$DK$9:$DM$305,2,0)))</f>
        <v>0-0</v>
      </c>
      <c r="M7414" s="532" t="str">
        <f t="shared" si="315"/>
        <v>0-0</v>
      </c>
      <c r="N7414" s="526"/>
      <c r="O7414" s="535"/>
      <c r="AC7414" s="274"/>
    </row>
    <row r="7415" spans="1:29" x14ac:dyDescent="0.2">
      <c r="A7415" s="528"/>
      <c r="B7415" s="477" t="str">
        <f t="shared" si="314"/>
        <v xml:space="preserve"> </v>
      </c>
      <c r="C7415" s="477"/>
      <c r="D7415" s="526"/>
      <c r="E7415" s="529"/>
      <c r="F7415" s="529"/>
      <c r="G7415" s="530"/>
      <c r="H7415" s="530"/>
      <c r="I7415" s="532"/>
      <c r="J7415" s="531" t="e">
        <f>VLOOKUP(K7415,'[11]CONSOLIDADO PLAN DESARROLLO'!$DK$9:$DM7711,3,0)</f>
        <v>#N/A</v>
      </c>
      <c r="K7415" s="532"/>
      <c r="L7415" s="531" t="str">
        <f>IF(K7415=0,"0-0",(VLOOKUP(K7415,'[11]CONSOLIDADO PLAN DESARROLLO'!$DK$9:$DM$305,2,0)))</f>
        <v>0-0</v>
      </c>
      <c r="M7415" s="532" t="str">
        <f t="shared" si="315"/>
        <v>0-0</v>
      </c>
      <c r="N7415" s="526"/>
      <c r="O7415" s="535"/>
      <c r="AC7415" s="274"/>
    </row>
    <row r="7416" spans="1:29" x14ac:dyDescent="0.2">
      <c r="A7416" s="528"/>
      <c r="B7416" s="477" t="str">
        <f t="shared" si="314"/>
        <v xml:space="preserve"> </v>
      </c>
      <c r="C7416" s="477"/>
      <c r="D7416" s="526"/>
      <c r="E7416" s="529"/>
      <c r="F7416" s="529"/>
      <c r="G7416" s="530"/>
      <c r="H7416" s="530"/>
      <c r="I7416" s="532"/>
      <c r="J7416" s="531" t="e">
        <f>VLOOKUP(K7416,'[11]CONSOLIDADO PLAN DESARROLLO'!$DK$9:$DM7712,3,0)</f>
        <v>#N/A</v>
      </c>
      <c r="K7416" s="532"/>
      <c r="L7416" s="531" t="str">
        <f>IF(K7416=0,"0-0",(VLOOKUP(K7416,'[11]CONSOLIDADO PLAN DESARROLLO'!$DK$9:$DM$305,2,0)))</f>
        <v>0-0</v>
      </c>
      <c r="M7416" s="532" t="str">
        <f t="shared" si="315"/>
        <v>0-0</v>
      </c>
      <c r="N7416" s="526"/>
      <c r="O7416" s="535"/>
      <c r="AC7416" s="274"/>
    </row>
    <row r="7417" spans="1:29" x14ac:dyDescent="0.2">
      <c r="A7417" s="528"/>
      <c r="B7417" s="477" t="str">
        <f t="shared" si="314"/>
        <v xml:space="preserve"> </v>
      </c>
      <c r="C7417" s="477"/>
      <c r="D7417" s="526"/>
      <c r="E7417" s="529"/>
      <c r="F7417" s="529"/>
      <c r="G7417" s="530"/>
      <c r="H7417" s="530"/>
      <c r="I7417" s="532"/>
      <c r="J7417" s="531" t="e">
        <f>VLOOKUP(K7417,'[11]CONSOLIDADO PLAN DESARROLLO'!$DK$9:$DM7713,3,0)</f>
        <v>#N/A</v>
      </c>
      <c r="K7417" s="532"/>
      <c r="L7417" s="531" t="str">
        <f>IF(K7417=0,"0-0",(VLOOKUP(K7417,'[11]CONSOLIDADO PLAN DESARROLLO'!$DK$9:$DM$305,2,0)))</f>
        <v>0-0</v>
      </c>
      <c r="M7417" s="532" t="str">
        <f t="shared" si="315"/>
        <v>0-0</v>
      </c>
      <c r="N7417" s="526"/>
      <c r="O7417" s="535"/>
      <c r="AC7417" s="274"/>
    </row>
    <row r="7418" spans="1:29" x14ac:dyDescent="0.2">
      <c r="A7418" s="528"/>
      <c r="B7418" s="477" t="str">
        <f t="shared" si="314"/>
        <v xml:space="preserve"> </v>
      </c>
      <c r="C7418" s="477"/>
      <c r="D7418" s="526"/>
      <c r="E7418" s="529"/>
      <c r="F7418" s="529"/>
      <c r="G7418" s="530"/>
      <c r="H7418" s="530"/>
      <c r="I7418" s="532"/>
      <c r="J7418" s="531" t="e">
        <f>VLOOKUP(K7418,'[11]CONSOLIDADO PLAN DESARROLLO'!$DK$9:$DM7714,3,0)</f>
        <v>#N/A</v>
      </c>
      <c r="K7418" s="532"/>
      <c r="L7418" s="531" t="str">
        <f>IF(K7418=0,"0-0",(VLOOKUP(K7418,'[11]CONSOLIDADO PLAN DESARROLLO'!$DK$9:$DM$305,2,0)))</f>
        <v>0-0</v>
      </c>
      <c r="M7418" s="532" t="str">
        <f t="shared" si="315"/>
        <v>0-0</v>
      </c>
      <c r="N7418" s="526"/>
      <c r="O7418" s="535"/>
      <c r="AC7418" s="274"/>
    </row>
    <row r="7419" spans="1:29" x14ac:dyDescent="0.2">
      <c r="A7419" s="528"/>
      <c r="B7419" s="477" t="str">
        <f t="shared" si="314"/>
        <v xml:space="preserve"> </v>
      </c>
      <c r="C7419" s="477"/>
      <c r="D7419" s="526"/>
      <c r="E7419" s="529"/>
      <c r="F7419" s="529"/>
      <c r="G7419" s="530"/>
      <c r="H7419" s="530"/>
      <c r="I7419" s="532"/>
      <c r="J7419" s="531" t="e">
        <f>VLOOKUP(K7419,'[11]CONSOLIDADO PLAN DESARROLLO'!$DK$9:$DM7715,3,0)</f>
        <v>#N/A</v>
      </c>
      <c r="K7419" s="532"/>
      <c r="L7419" s="531" t="str">
        <f>IF(K7419=0,"0-0",(VLOOKUP(K7419,'[11]CONSOLIDADO PLAN DESARROLLO'!$DK$9:$DM$305,2,0)))</f>
        <v>0-0</v>
      </c>
      <c r="M7419" s="532" t="str">
        <f t="shared" si="315"/>
        <v>0-0</v>
      </c>
      <c r="N7419" s="526"/>
      <c r="O7419" s="535"/>
      <c r="AC7419" s="274"/>
    </row>
    <row r="7420" spans="1:29" x14ac:dyDescent="0.2">
      <c r="A7420" s="528"/>
      <c r="B7420" s="477" t="str">
        <f t="shared" si="314"/>
        <v xml:space="preserve"> </v>
      </c>
      <c r="C7420" s="477"/>
      <c r="D7420" s="526"/>
      <c r="E7420" s="529"/>
      <c r="F7420" s="529"/>
      <c r="G7420" s="530"/>
      <c r="H7420" s="530"/>
      <c r="I7420" s="532"/>
      <c r="J7420" s="531" t="e">
        <f>VLOOKUP(K7420,'[11]CONSOLIDADO PLAN DESARROLLO'!$DK$9:$DM7716,3,0)</f>
        <v>#N/A</v>
      </c>
      <c r="K7420" s="532"/>
      <c r="L7420" s="531" t="str">
        <f>IF(K7420=0,"0-0",(VLOOKUP(K7420,'[11]CONSOLIDADO PLAN DESARROLLO'!$DK$9:$DM$305,2,0)))</f>
        <v>0-0</v>
      </c>
      <c r="M7420" s="532" t="str">
        <f t="shared" si="315"/>
        <v>0-0</v>
      </c>
      <c r="N7420" s="526"/>
      <c r="O7420" s="535"/>
      <c r="AC7420" s="274"/>
    </row>
    <row r="7421" spans="1:29" x14ac:dyDescent="0.2">
      <c r="A7421" s="528"/>
      <c r="B7421" s="477" t="str">
        <f t="shared" si="314"/>
        <v xml:space="preserve"> </v>
      </c>
      <c r="C7421" s="477"/>
      <c r="D7421" s="526"/>
      <c r="E7421" s="529"/>
      <c r="F7421" s="529"/>
      <c r="G7421" s="530"/>
      <c r="H7421" s="530"/>
      <c r="I7421" s="532"/>
      <c r="J7421" s="531" t="e">
        <f>VLOOKUP(K7421,'[11]CONSOLIDADO PLAN DESARROLLO'!$DK$9:$DM7717,3,0)</f>
        <v>#N/A</v>
      </c>
      <c r="K7421" s="532"/>
      <c r="L7421" s="531" t="str">
        <f>IF(K7421=0,"0-0",(VLOOKUP(K7421,'[11]CONSOLIDADO PLAN DESARROLLO'!$DK$9:$DM$305,2,0)))</f>
        <v>0-0</v>
      </c>
      <c r="M7421" s="532" t="str">
        <f t="shared" si="315"/>
        <v>0-0</v>
      </c>
      <c r="N7421" s="526"/>
      <c r="O7421" s="535"/>
      <c r="AC7421" s="274"/>
    </row>
    <row r="7422" spans="1:29" x14ac:dyDescent="0.2">
      <c r="A7422" s="528"/>
      <c r="B7422" s="477" t="str">
        <f t="shared" si="314"/>
        <v xml:space="preserve"> </v>
      </c>
      <c r="C7422" s="477"/>
      <c r="D7422" s="526"/>
      <c r="E7422" s="529"/>
      <c r="F7422" s="529"/>
      <c r="G7422" s="530"/>
      <c r="H7422" s="530"/>
      <c r="I7422" s="532"/>
      <c r="J7422" s="531" t="e">
        <f>VLOOKUP(K7422,'[11]CONSOLIDADO PLAN DESARROLLO'!$DK$9:$DM7718,3,0)</f>
        <v>#N/A</v>
      </c>
      <c r="K7422" s="532"/>
      <c r="L7422" s="531" t="str">
        <f>IF(K7422=0,"0-0",(VLOOKUP(K7422,'[11]CONSOLIDADO PLAN DESARROLLO'!$DK$9:$DM$305,2,0)))</f>
        <v>0-0</v>
      </c>
      <c r="M7422" s="532" t="str">
        <f t="shared" si="315"/>
        <v>0-0</v>
      </c>
      <c r="N7422" s="526"/>
      <c r="O7422" s="535"/>
      <c r="AC7422" s="274"/>
    </row>
    <row r="7423" spans="1:29" x14ac:dyDescent="0.2">
      <c r="A7423" s="528"/>
      <c r="B7423" s="477" t="str">
        <f t="shared" si="314"/>
        <v xml:space="preserve"> </v>
      </c>
      <c r="C7423" s="477"/>
      <c r="D7423" s="526"/>
      <c r="E7423" s="529"/>
      <c r="F7423" s="529"/>
      <c r="G7423" s="530"/>
      <c r="H7423" s="530"/>
      <c r="I7423" s="532"/>
      <c r="J7423" s="531" t="e">
        <f>VLOOKUP(K7423,'[11]CONSOLIDADO PLAN DESARROLLO'!$DK$9:$DM7719,3,0)</f>
        <v>#N/A</v>
      </c>
      <c r="K7423" s="532"/>
      <c r="L7423" s="531" t="str">
        <f>IF(K7423=0,"0-0",(VLOOKUP(K7423,'[11]CONSOLIDADO PLAN DESARROLLO'!$DK$9:$DM$305,2,0)))</f>
        <v>0-0</v>
      </c>
      <c r="M7423" s="532" t="str">
        <f t="shared" si="315"/>
        <v>0-0</v>
      </c>
      <c r="N7423" s="526"/>
      <c r="O7423" s="535"/>
      <c r="AC7423" s="274"/>
    </row>
    <row r="7424" spans="1:29" x14ac:dyDescent="0.2">
      <c r="A7424" s="528"/>
      <c r="B7424" s="477" t="str">
        <f t="shared" si="314"/>
        <v xml:space="preserve"> </v>
      </c>
      <c r="C7424" s="477"/>
      <c r="D7424" s="526"/>
      <c r="E7424" s="529"/>
      <c r="F7424" s="529"/>
      <c r="G7424" s="530"/>
      <c r="H7424" s="530"/>
      <c r="I7424" s="532"/>
      <c r="J7424" s="531" t="e">
        <f>VLOOKUP(K7424,'[11]CONSOLIDADO PLAN DESARROLLO'!$DK$9:$DM7720,3,0)</f>
        <v>#N/A</v>
      </c>
      <c r="K7424" s="532"/>
      <c r="L7424" s="531" t="str">
        <f>IF(K7424=0,"0-0",(VLOOKUP(K7424,'[11]CONSOLIDADO PLAN DESARROLLO'!$DK$9:$DM$305,2,0)))</f>
        <v>0-0</v>
      </c>
      <c r="M7424" s="532" t="str">
        <f t="shared" si="315"/>
        <v>0-0</v>
      </c>
      <c r="N7424" s="526"/>
      <c r="O7424" s="535"/>
      <c r="AC7424" s="274"/>
    </row>
    <row r="7425" spans="1:29" x14ac:dyDescent="0.2">
      <c r="A7425" s="528"/>
      <c r="B7425" s="477" t="str">
        <f t="shared" si="314"/>
        <v xml:space="preserve"> </v>
      </c>
      <c r="C7425" s="477"/>
      <c r="D7425" s="526"/>
      <c r="E7425" s="529"/>
      <c r="F7425" s="529"/>
      <c r="G7425" s="530"/>
      <c r="H7425" s="530"/>
      <c r="I7425" s="532"/>
      <c r="J7425" s="531" t="e">
        <f>VLOOKUP(K7425,'[11]CONSOLIDADO PLAN DESARROLLO'!$DK$9:$DM7721,3,0)</f>
        <v>#N/A</v>
      </c>
      <c r="K7425" s="532"/>
      <c r="L7425" s="531" t="str">
        <f>IF(K7425=0,"0-0",(VLOOKUP(K7425,'[11]CONSOLIDADO PLAN DESARROLLO'!$DK$9:$DM$305,2,0)))</f>
        <v>0-0</v>
      </c>
      <c r="M7425" s="532" t="str">
        <f t="shared" si="315"/>
        <v>0-0</v>
      </c>
      <c r="N7425" s="526"/>
      <c r="O7425" s="535"/>
      <c r="AC7425" s="274"/>
    </row>
    <row r="7426" spans="1:29" x14ac:dyDescent="0.2">
      <c r="A7426" s="528"/>
      <c r="B7426" s="477" t="str">
        <f t="shared" si="314"/>
        <v xml:space="preserve"> </v>
      </c>
      <c r="C7426" s="477"/>
      <c r="D7426" s="526"/>
      <c r="E7426" s="529"/>
      <c r="F7426" s="529"/>
      <c r="G7426" s="530"/>
      <c r="H7426" s="530"/>
      <c r="I7426" s="532"/>
      <c r="J7426" s="531" t="e">
        <f>VLOOKUP(K7426,'[11]CONSOLIDADO PLAN DESARROLLO'!$DK$9:$DM7722,3,0)</f>
        <v>#N/A</v>
      </c>
      <c r="K7426" s="532"/>
      <c r="L7426" s="531" t="str">
        <f>IF(K7426=0,"0-0",(VLOOKUP(K7426,'[11]CONSOLIDADO PLAN DESARROLLO'!$DK$9:$DM$305,2,0)))</f>
        <v>0-0</v>
      </c>
      <c r="M7426" s="532" t="str">
        <f t="shared" si="315"/>
        <v>0-0</v>
      </c>
      <c r="N7426" s="526"/>
      <c r="O7426" s="535"/>
      <c r="AC7426" s="274"/>
    </row>
    <row r="7427" spans="1:29" x14ac:dyDescent="0.2">
      <c r="A7427" s="528"/>
      <c r="B7427" s="477" t="str">
        <f t="shared" ref="B7427:B7490" si="316">+CONCATENATE(C7427," ",(LEFT(I7427,(3))))</f>
        <v xml:space="preserve"> </v>
      </c>
      <c r="C7427" s="477"/>
      <c r="D7427" s="526"/>
      <c r="E7427" s="529"/>
      <c r="F7427" s="529"/>
      <c r="G7427" s="530"/>
      <c r="H7427" s="530"/>
      <c r="I7427" s="532"/>
      <c r="J7427" s="531" t="e">
        <f>VLOOKUP(K7427,'[11]CONSOLIDADO PLAN DESARROLLO'!$DK$9:$DM7723,3,0)</f>
        <v>#N/A</v>
      </c>
      <c r="K7427" s="532"/>
      <c r="L7427" s="531" t="str">
        <f>IF(K7427=0,"0-0",(VLOOKUP(K7427,'[11]CONSOLIDADO PLAN DESARROLLO'!$DK$9:$DM$305,2,0)))</f>
        <v>0-0</v>
      </c>
      <c r="M7427" s="532" t="str">
        <f t="shared" ref="M7427:M7490" si="317">IF(I7427=0,"0-0",(VLOOKUP(I7427,$Q$2:$V$191,$P$1,0)))</f>
        <v>0-0</v>
      </c>
      <c r="N7427" s="526"/>
      <c r="O7427" s="535"/>
      <c r="AC7427" s="274"/>
    </row>
    <row r="7428" spans="1:29" x14ac:dyDescent="0.2">
      <c r="A7428" s="528"/>
      <c r="B7428" s="477" t="str">
        <f t="shared" si="316"/>
        <v xml:space="preserve"> </v>
      </c>
      <c r="C7428" s="477"/>
      <c r="D7428" s="526"/>
      <c r="E7428" s="529"/>
      <c r="F7428" s="529"/>
      <c r="G7428" s="530"/>
      <c r="H7428" s="530"/>
      <c r="I7428" s="532"/>
      <c r="J7428" s="531" t="e">
        <f>VLOOKUP(K7428,'[11]CONSOLIDADO PLAN DESARROLLO'!$DK$9:$DM7724,3,0)</f>
        <v>#N/A</v>
      </c>
      <c r="K7428" s="532"/>
      <c r="L7428" s="531" t="str">
        <f>IF(K7428=0,"0-0",(VLOOKUP(K7428,'[11]CONSOLIDADO PLAN DESARROLLO'!$DK$9:$DM$305,2,0)))</f>
        <v>0-0</v>
      </c>
      <c r="M7428" s="532" t="str">
        <f t="shared" si="317"/>
        <v>0-0</v>
      </c>
      <c r="N7428" s="526"/>
      <c r="O7428" s="535"/>
      <c r="AC7428" s="274"/>
    </row>
    <row r="7429" spans="1:29" x14ac:dyDescent="0.2">
      <c r="A7429" s="528"/>
      <c r="B7429" s="477" t="str">
        <f t="shared" si="316"/>
        <v xml:space="preserve"> </v>
      </c>
      <c r="C7429" s="477"/>
      <c r="D7429" s="526"/>
      <c r="E7429" s="529"/>
      <c r="F7429" s="529"/>
      <c r="G7429" s="530"/>
      <c r="H7429" s="530"/>
      <c r="I7429" s="532"/>
      <c r="J7429" s="531" t="e">
        <f>VLOOKUP(K7429,'[11]CONSOLIDADO PLAN DESARROLLO'!$DK$9:$DM7725,3,0)</f>
        <v>#N/A</v>
      </c>
      <c r="K7429" s="532"/>
      <c r="L7429" s="531" t="str">
        <f>IF(K7429=0,"0-0",(VLOOKUP(K7429,'[11]CONSOLIDADO PLAN DESARROLLO'!$DK$9:$DM$305,2,0)))</f>
        <v>0-0</v>
      </c>
      <c r="M7429" s="532" t="str">
        <f t="shared" si="317"/>
        <v>0-0</v>
      </c>
      <c r="N7429" s="526"/>
      <c r="O7429" s="535"/>
      <c r="AC7429" s="274"/>
    </row>
    <row r="7430" spans="1:29" x14ac:dyDescent="0.2">
      <c r="A7430" s="528"/>
      <c r="B7430" s="477" t="str">
        <f t="shared" si="316"/>
        <v xml:space="preserve"> </v>
      </c>
      <c r="C7430" s="477"/>
      <c r="D7430" s="526"/>
      <c r="E7430" s="529"/>
      <c r="F7430" s="529"/>
      <c r="G7430" s="530"/>
      <c r="H7430" s="530"/>
      <c r="I7430" s="532"/>
      <c r="J7430" s="531" t="e">
        <f>VLOOKUP(K7430,'[11]CONSOLIDADO PLAN DESARROLLO'!$DK$9:$DM7726,3,0)</f>
        <v>#N/A</v>
      </c>
      <c r="K7430" s="532"/>
      <c r="L7430" s="531" t="str">
        <f>IF(K7430=0,"0-0",(VLOOKUP(K7430,'[11]CONSOLIDADO PLAN DESARROLLO'!$DK$9:$DM$305,2,0)))</f>
        <v>0-0</v>
      </c>
      <c r="M7430" s="532" t="str">
        <f t="shared" si="317"/>
        <v>0-0</v>
      </c>
      <c r="N7430" s="526"/>
      <c r="O7430" s="535"/>
      <c r="AC7430" s="274"/>
    </row>
    <row r="7431" spans="1:29" x14ac:dyDescent="0.2">
      <c r="A7431" s="528"/>
      <c r="B7431" s="477" t="str">
        <f t="shared" si="316"/>
        <v xml:space="preserve"> </v>
      </c>
      <c r="C7431" s="477"/>
      <c r="D7431" s="526"/>
      <c r="E7431" s="529"/>
      <c r="F7431" s="529"/>
      <c r="G7431" s="530"/>
      <c r="H7431" s="530"/>
      <c r="I7431" s="532"/>
      <c r="J7431" s="531" t="e">
        <f>VLOOKUP(K7431,'[11]CONSOLIDADO PLAN DESARROLLO'!$DK$9:$DM7727,3,0)</f>
        <v>#N/A</v>
      </c>
      <c r="K7431" s="532"/>
      <c r="L7431" s="531" t="str">
        <f>IF(K7431=0,"0-0",(VLOOKUP(K7431,'[11]CONSOLIDADO PLAN DESARROLLO'!$DK$9:$DM$305,2,0)))</f>
        <v>0-0</v>
      </c>
      <c r="M7431" s="532" t="str">
        <f t="shared" si="317"/>
        <v>0-0</v>
      </c>
      <c r="N7431" s="526"/>
      <c r="O7431" s="535"/>
      <c r="AC7431" s="274"/>
    </row>
    <row r="7432" spans="1:29" x14ac:dyDescent="0.2">
      <c r="A7432" s="528"/>
      <c r="B7432" s="477" t="str">
        <f t="shared" si="316"/>
        <v xml:space="preserve"> </v>
      </c>
      <c r="C7432" s="477"/>
      <c r="D7432" s="526"/>
      <c r="E7432" s="529"/>
      <c r="F7432" s="529"/>
      <c r="G7432" s="530"/>
      <c r="H7432" s="530"/>
      <c r="I7432" s="532"/>
      <c r="J7432" s="531" t="e">
        <f>VLOOKUP(K7432,'[11]CONSOLIDADO PLAN DESARROLLO'!$DK$9:$DM7728,3,0)</f>
        <v>#N/A</v>
      </c>
      <c r="K7432" s="532"/>
      <c r="L7432" s="531" t="str">
        <f>IF(K7432=0,"0-0",(VLOOKUP(K7432,'[11]CONSOLIDADO PLAN DESARROLLO'!$DK$9:$DM$305,2,0)))</f>
        <v>0-0</v>
      </c>
      <c r="M7432" s="532" t="str">
        <f t="shared" si="317"/>
        <v>0-0</v>
      </c>
      <c r="N7432" s="526"/>
      <c r="O7432" s="535"/>
      <c r="AC7432" s="274"/>
    </row>
    <row r="7433" spans="1:29" x14ac:dyDescent="0.2">
      <c r="A7433" s="528"/>
      <c r="B7433" s="477" t="str">
        <f t="shared" si="316"/>
        <v xml:space="preserve"> </v>
      </c>
      <c r="C7433" s="477"/>
      <c r="D7433" s="526"/>
      <c r="E7433" s="529"/>
      <c r="F7433" s="529"/>
      <c r="G7433" s="530"/>
      <c r="H7433" s="530"/>
      <c r="I7433" s="532"/>
      <c r="J7433" s="531" t="e">
        <f>VLOOKUP(K7433,'[11]CONSOLIDADO PLAN DESARROLLO'!$DK$9:$DM7729,3,0)</f>
        <v>#N/A</v>
      </c>
      <c r="K7433" s="532"/>
      <c r="L7433" s="531" t="str">
        <f>IF(K7433=0,"0-0",(VLOOKUP(K7433,'[11]CONSOLIDADO PLAN DESARROLLO'!$DK$9:$DM$305,2,0)))</f>
        <v>0-0</v>
      </c>
      <c r="M7433" s="532" t="str">
        <f t="shared" si="317"/>
        <v>0-0</v>
      </c>
      <c r="N7433" s="526"/>
      <c r="O7433" s="535"/>
      <c r="AC7433" s="274"/>
    </row>
    <row r="7434" spans="1:29" x14ac:dyDescent="0.2">
      <c r="A7434" s="528"/>
      <c r="B7434" s="477" t="str">
        <f t="shared" si="316"/>
        <v xml:space="preserve"> </v>
      </c>
      <c r="C7434" s="477"/>
      <c r="D7434" s="526"/>
      <c r="E7434" s="529"/>
      <c r="F7434" s="529"/>
      <c r="G7434" s="530"/>
      <c r="H7434" s="530"/>
      <c r="I7434" s="532"/>
      <c r="J7434" s="531" t="e">
        <f>VLOOKUP(K7434,'[11]CONSOLIDADO PLAN DESARROLLO'!$DK$9:$DM7730,3,0)</f>
        <v>#N/A</v>
      </c>
      <c r="K7434" s="532"/>
      <c r="L7434" s="531" t="str">
        <f>IF(K7434=0,"0-0",(VLOOKUP(K7434,'[11]CONSOLIDADO PLAN DESARROLLO'!$DK$9:$DM$305,2,0)))</f>
        <v>0-0</v>
      </c>
      <c r="M7434" s="532" t="str">
        <f t="shared" si="317"/>
        <v>0-0</v>
      </c>
      <c r="N7434" s="526"/>
      <c r="O7434" s="535"/>
      <c r="AC7434" s="274"/>
    </row>
    <row r="7435" spans="1:29" x14ac:dyDescent="0.2">
      <c r="A7435" s="528"/>
      <c r="B7435" s="477" t="str">
        <f t="shared" si="316"/>
        <v xml:space="preserve"> </v>
      </c>
      <c r="C7435" s="477"/>
      <c r="D7435" s="526"/>
      <c r="E7435" s="529"/>
      <c r="F7435" s="529"/>
      <c r="G7435" s="530"/>
      <c r="H7435" s="530"/>
      <c r="I7435" s="532"/>
      <c r="J7435" s="531" t="e">
        <f>VLOOKUP(K7435,'[11]CONSOLIDADO PLAN DESARROLLO'!$DK$9:$DM7731,3,0)</f>
        <v>#N/A</v>
      </c>
      <c r="K7435" s="532"/>
      <c r="L7435" s="531" t="str">
        <f>IF(K7435=0,"0-0",(VLOOKUP(K7435,'[11]CONSOLIDADO PLAN DESARROLLO'!$DK$9:$DM$305,2,0)))</f>
        <v>0-0</v>
      </c>
      <c r="M7435" s="532" t="str">
        <f t="shared" si="317"/>
        <v>0-0</v>
      </c>
      <c r="N7435" s="526"/>
      <c r="O7435" s="535"/>
      <c r="AC7435" s="274"/>
    </row>
    <row r="7436" spans="1:29" x14ac:dyDescent="0.2">
      <c r="A7436" s="528"/>
      <c r="B7436" s="477" t="str">
        <f t="shared" si="316"/>
        <v xml:space="preserve"> </v>
      </c>
      <c r="C7436" s="477"/>
      <c r="D7436" s="526"/>
      <c r="E7436" s="529"/>
      <c r="F7436" s="529"/>
      <c r="G7436" s="530"/>
      <c r="H7436" s="530"/>
      <c r="I7436" s="532"/>
      <c r="J7436" s="531" t="e">
        <f>VLOOKUP(K7436,'[11]CONSOLIDADO PLAN DESARROLLO'!$DK$9:$DM7732,3,0)</f>
        <v>#N/A</v>
      </c>
      <c r="K7436" s="532"/>
      <c r="L7436" s="531" t="str">
        <f>IF(K7436=0,"0-0",(VLOOKUP(K7436,'[11]CONSOLIDADO PLAN DESARROLLO'!$DK$9:$DM$305,2,0)))</f>
        <v>0-0</v>
      </c>
      <c r="M7436" s="532" t="str">
        <f t="shared" si="317"/>
        <v>0-0</v>
      </c>
      <c r="N7436" s="526"/>
      <c r="O7436" s="535"/>
      <c r="AC7436" s="274"/>
    </row>
    <row r="7437" spans="1:29" x14ac:dyDescent="0.2">
      <c r="A7437" s="528"/>
      <c r="B7437" s="477" t="str">
        <f t="shared" si="316"/>
        <v xml:space="preserve"> </v>
      </c>
      <c r="C7437" s="477"/>
      <c r="D7437" s="526"/>
      <c r="E7437" s="529"/>
      <c r="F7437" s="529"/>
      <c r="G7437" s="530"/>
      <c r="H7437" s="530"/>
      <c r="I7437" s="532"/>
      <c r="J7437" s="531" t="e">
        <f>VLOOKUP(K7437,'[11]CONSOLIDADO PLAN DESARROLLO'!$DK$9:$DM7733,3,0)</f>
        <v>#N/A</v>
      </c>
      <c r="K7437" s="532"/>
      <c r="L7437" s="531" t="str">
        <f>IF(K7437=0,"0-0",(VLOOKUP(K7437,'[11]CONSOLIDADO PLAN DESARROLLO'!$DK$9:$DM$305,2,0)))</f>
        <v>0-0</v>
      </c>
      <c r="M7437" s="532" t="str">
        <f t="shared" si="317"/>
        <v>0-0</v>
      </c>
      <c r="N7437" s="526"/>
      <c r="O7437" s="535"/>
      <c r="AC7437" s="274"/>
    </row>
    <row r="7438" spans="1:29" x14ac:dyDescent="0.2">
      <c r="A7438" s="528"/>
      <c r="B7438" s="477" t="str">
        <f t="shared" si="316"/>
        <v xml:space="preserve"> </v>
      </c>
      <c r="C7438" s="477"/>
      <c r="D7438" s="526"/>
      <c r="E7438" s="529"/>
      <c r="F7438" s="529"/>
      <c r="G7438" s="530"/>
      <c r="H7438" s="530"/>
      <c r="I7438" s="532"/>
      <c r="J7438" s="531" t="e">
        <f>VLOOKUP(K7438,'[11]CONSOLIDADO PLAN DESARROLLO'!$DK$9:$DM7734,3,0)</f>
        <v>#N/A</v>
      </c>
      <c r="K7438" s="532"/>
      <c r="L7438" s="531" t="str">
        <f>IF(K7438=0,"0-0",(VLOOKUP(K7438,'[11]CONSOLIDADO PLAN DESARROLLO'!$DK$9:$DM$305,2,0)))</f>
        <v>0-0</v>
      </c>
      <c r="M7438" s="532" t="str">
        <f t="shared" si="317"/>
        <v>0-0</v>
      </c>
      <c r="N7438" s="526"/>
      <c r="O7438" s="535"/>
      <c r="AC7438" s="274"/>
    </row>
    <row r="7439" spans="1:29" x14ac:dyDescent="0.2">
      <c r="A7439" s="528"/>
      <c r="B7439" s="477" t="str">
        <f t="shared" si="316"/>
        <v xml:space="preserve"> </v>
      </c>
      <c r="C7439" s="477"/>
      <c r="D7439" s="526"/>
      <c r="E7439" s="529"/>
      <c r="F7439" s="529"/>
      <c r="G7439" s="530"/>
      <c r="H7439" s="530"/>
      <c r="I7439" s="532"/>
      <c r="J7439" s="531" t="e">
        <f>VLOOKUP(K7439,'[11]CONSOLIDADO PLAN DESARROLLO'!$DK$9:$DM7735,3,0)</f>
        <v>#N/A</v>
      </c>
      <c r="K7439" s="532"/>
      <c r="L7439" s="531" t="str">
        <f>IF(K7439=0,"0-0",(VLOOKUP(K7439,'[11]CONSOLIDADO PLAN DESARROLLO'!$DK$9:$DM$305,2,0)))</f>
        <v>0-0</v>
      </c>
      <c r="M7439" s="532" t="str">
        <f t="shared" si="317"/>
        <v>0-0</v>
      </c>
      <c r="N7439" s="526"/>
      <c r="O7439" s="535"/>
      <c r="AC7439" s="274"/>
    </row>
    <row r="7440" spans="1:29" x14ac:dyDescent="0.2">
      <c r="A7440" s="528"/>
      <c r="B7440" s="477" t="str">
        <f t="shared" si="316"/>
        <v xml:space="preserve"> </v>
      </c>
      <c r="C7440" s="477"/>
      <c r="D7440" s="526"/>
      <c r="E7440" s="529"/>
      <c r="F7440" s="529"/>
      <c r="G7440" s="530"/>
      <c r="H7440" s="530"/>
      <c r="I7440" s="532"/>
      <c r="J7440" s="531" t="e">
        <f>VLOOKUP(K7440,'[11]CONSOLIDADO PLAN DESARROLLO'!$DK$9:$DM7736,3,0)</f>
        <v>#N/A</v>
      </c>
      <c r="K7440" s="532"/>
      <c r="L7440" s="531" t="str">
        <f>IF(K7440=0,"0-0",(VLOOKUP(K7440,'[11]CONSOLIDADO PLAN DESARROLLO'!$DK$9:$DM$305,2,0)))</f>
        <v>0-0</v>
      </c>
      <c r="M7440" s="532" t="str">
        <f t="shared" si="317"/>
        <v>0-0</v>
      </c>
      <c r="N7440" s="526"/>
      <c r="O7440" s="535"/>
      <c r="AC7440" s="274"/>
    </row>
    <row r="7441" spans="1:29" x14ac:dyDescent="0.2">
      <c r="A7441" s="528"/>
      <c r="B7441" s="477" t="str">
        <f t="shared" si="316"/>
        <v xml:space="preserve"> </v>
      </c>
      <c r="C7441" s="477"/>
      <c r="D7441" s="526"/>
      <c r="E7441" s="529"/>
      <c r="F7441" s="529"/>
      <c r="G7441" s="530"/>
      <c r="H7441" s="530"/>
      <c r="I7441" s="532"/>
      <c r="J7441" s="531" t="e">
        <f>VLOOKUP(K7441,'[11]CONSOLIDADO PLAN DESARROLLO'!$DK$9:$DM7737,3,0)</f>
        <v>#N/A</v>
      </c>
      <c r="K7441" s="532"/>
      <c r="L7441" s="531" t="str">
        <f>IF(K7441=0,"0-0",(VLOOKUP(K7441,'[11]CONSOLIDADO PLAN DESARROLLO'!$DK$9:$DM$305,2,0)))</f>
        <v>0-0</v>
      </c>
      <c r="M7441" s="532" t="str">
        <f t="shared" si="317"/>
        <v>0-0</v>
      </c>
      <c r="N7441" s="526"/>
      <c r="O7441" s="535"/>
      <c r="AC7441" s="274"/>
    </row>
    <row r="7442" spans="1:29" x14ac:dyDescent="0.2">
      <c r="A7442" s="528"/>
      <c r="B7442" s="477" t="str">
        <f t="shared" si="316"/>
        <v xml:space="preserve"> </v>
      </c>
      <c r="C7442" s="477"/>
      <c r="D7442" s="526"/>
      <c r="E7442" s="529"/>
      <c r="F7442" s="529"/>
      <c r="G7442" s="530"/>
      <c r="H7442" s="530"/>
      <c r="I7442" s="532"/>
      <c r="J7442" s="531" t="e">
        <f>VLOOKUP(K7442,'[11]CONSOLIDADO PLAN DESARROLLO'!$DK$9:$DM7738,3,0)</f>
        <v>#N/A</v>
      </c>
      <c r="K7442" s="532"/>
      <c r="L7442" s="531" t="str">
        <f>IF(K7442=0,"0-0",(VLOOKUP(K7442,'[11]CONSOLIDADO PLAN DESARROLLO'!$DK$9:$DM$305,2,0)))</f>
        <v>0-0</v>
      </c>
      <c r="M7442" s="532" t="str">
        <f t="shared" si="317"/>
        <v>0-0</v>
      </c>
      <c r="N7442" s="526"/>
      <c r="O7442" s="535"/>
      <c r="AC7442" s="274"/>
    </row>
    <row r="7443" spans="1:29" x14ac:dyDescent="0.2">
      <c r="A7443" s="528"/>
      <c r="B7443" s="477" t="str">
        <f t="shared" si="316"/>
        <v xml:space="preserve"> </v>
      </c>
      <c r="C7443" s="477"/>
      <c r="D7443" s="526"/>
      <c r="E7443" s="529"/>
      <c r="F7443" s="529"/>
      <c r="G7443" s="530"/>
      <c r="H7443" s="530"/>
      <c r="I7443" s="532"/>
      <c r="J7443" s="531" t="e">
        <f>VLOOKUP(K7443,'[11]CONSOLIDADO PLAN DESARROLLO'!$DK$9:$DM7739,3,0)</f>
        <v>#N/A</v>
      </c>
      <c r="K7443" s="532"/>
      <c r="L7443" s="531" t="str">
        <f>IF(K7443=0,"0-0",(VLOOKUP(K7443,'[11]CONSOLIDADO PLAN DESARROLLO'!$DK$9:$DM$305,2,0)))</f>
        <v>0-0</v>
      </c>
      <c r="M7443" s="532" t="str">
        <f t="shared" si="317"/>
        <v>0-0</v>
      </c>
      <c r="N7443" s="526"/>
      <c r="O7443" s="535"/>
      <c r="AC7443" s="274"/>
    </row>
    <row r="7444" spans="1:29" x14ac:dyDescent="0.2">
      <c r="A7444" s="528"/>
      <c r="B7444" s="477" t="str">
        <f t="shared" si="316"/>
        <v xml:space="preserve"> </v>
      </c>
      <c r="C7444" s="477"/>
      <c r="D7444" s="526"/>
      <c r="E7444" s="529"/>
      <c r="F7444" s="529"/>
      <c r="G7444" s="530"/>
      <c r="H7444" s="530"/>
      <c r="I7444" s="532"/>
      <c r="J7444" s="531" t="e">
        <f>VLOOKUP(K7444,'[11]CONSOLIDADO PLAN DESARROLLO'!$DK$9:$DM7740,3,0)</f>
        <v>#N/A</v>
      </c>
      <c r="K7444" s="532"/>
      <c r="L7444" s="531" t="str">
        <f>IF(K7444=0,"0-0",(VLOOKUP(K7444,'[11]CONSOLIDADO PLAN DESARROLLO'!$DK$9:$DM$305,2,0)))</f>
        <v>0-0</v>
      </c>
      <c r="M7444" s="532" t="str">
        <f t="shared" si="317"/>
        <v>0-0</v>
      </c>
      <c r="N7444" s="526"/>
      <c r="O7444" s="535"/>
      <c r="AC7444" s="274"/>
    </row>
    <row r="7445" spans="1:29" x14ac:dyDescent="0.2">
      <c r="A7445" s="528"/>
      <c r="B7445" s="477" t="str">
        <f t="shared" si="316"/>
        <v xml:space="preserve"> </v>
      </c>
      <c r="C7445" s="477"/>
      <c r="D7445" s="526"/>
      <c r="E7445" s="529"/>
      <c r="F7445" s="529"/>
      <c r="G7445" s="530"/>
      <c r="H7445" s="530"/>
      <c r="I7445" s="532"/>
      <c r="J7445" s="531" t="e">
        <f>VLOOKUP(K7445,'[11]CONSOLIDADO PLAN DESARROLLO'!$DK$9:$DM7741,3,0)</f>
        <v>#N/A</v>
      </c>
      <c r="K7445" s="532"/>
      <c r="L7445" s="531" t="str">
        <f>IF(K7445=0,"0-0",(VLOOKUP(K7445,'[11]CONSOLIDADO PLAN DESARROLLO'!$DK$9:$DM$305,2,0)))</f>
        <v>0-0</v>
      </c>
      <c r="M7445" s="532" t="str">
        <f t="shared" si="317"/>
        <v>0-0</v>
      </c>
      <c r="N7445" s="526"/>
      <c r="O7445" s="535"/>
      <c r="AC7445" s="274"/>
    </row>
    <row r="7446" spans="1:29" x14ac:dyDescent="0.2">
      <c r="A7446" s="528"/>
      <c r="B7446" s="477" t="str">
        <f t="shared" si="316"/>
        <v xml:space="preserve"> </v>
      </c>
      <c r="C7446" s="477"/>
      <c r="D7446" s="526"/>
      <c r="E7446" s="529"/>
      <c r="F7446" s="529"/>
      <c r="G7446" s="530"/>
      <c r="H7446" s="530"/>
      <c r="I7446" s="532"/>
      <c r="J7446" s="531" t="e">
        <f>VLOOKUP(K7446,'[11]CONSOLIDADO PLAN DESARROLLO'!$DK$9:$DM7742,3,0)</f>
        <v>#N/A</v>
      </c>
      <c r="K7446" s="532"/>
      <c r="L7446" s="531" t="str">
        <f>IF(K7446=0,"0-0",(VLOOKUP(K7446,'[11]CONSOLIDADO PLAN DESARROLLO'!$DK$9:$DM$305,2,0)))</f>
        <v>0-0</v>
      </c>
      <c r="M7446" s="532" t="str">
        <f t="shared" si="317"/>
        <v>0-0</v>
      </c>
      <c r="N7446" s="526"/>
      <c r="O7446" s="535"/>
      <c r="AC7446" s="274"/>
    </row>
    <row r="7447" spans="1:29" x14ac:dyDescent="0.2">
      <c r="A7447" s="528"/>
      <c r="B7447" s="477" t="str">
        <f t="shared" si="316"/>
        <v xml:space="preserve"> </v>
      </c>
      <c r="C7447" s="477"/>
      <c r="D7447" s="526"/>
      <c r="E7447" s="529"/>
      <c r="F7447" s="529"/>
      <c r="G7447" s="530"/>
      <c r="H7447" s="530"/>
      <c r="I7447" s="532"/>
      <c r="J7447" s="531" t="e">
        <f>VLOOKUP(K7447,'[11]CONSOLIDADO PLAN DESARROLLO'!$DK$9:$DM7743,3,0)</f>
        <v>#N/A</v>
      </c>
      <c r="K7447" s="532"/>
      <c r="L7447" s="531" t="str">
        <f>IF(K7447=0,"0-0",(VLOOKUP(K7447,'[11]CONSOLIDADO PLAN DESARROLLO'!$DK$9:$DM$305,2,0)))</f>
        <v>0-0</v>
      </c>
      <c r="M7447" s="532" t="str">
        <f t="shared" si="317"/>
        <v>0-0</v>
      </c>
      <c r="N7447" s="526"/>
      <c r="O7447" s="535"/>
      <c r="AC7447" s="274"/>
    </row>
    <row r="7448" spans="1:29" x14ac:dyDescent="0.2">
      <c r="A7448" s="528"/>
      <c r="B7448" s="477" t="str">
        <f t="shared" si="316"/>
        <v xml:space="preserve"> </v>
      </c>
      <c r="C7448" s="477"/>
      <c r="D7448" s="526"/>
      <c r="E7448" s="529"/>
      <c r="F7448" s="529"/>
      <c r="G7448" s="530"/>
      <c r="H7448" s="530"/>
      <c r="I7448" s="532"/>
      <c r="J7448" s="531" t="e">
        <f>VLOOKUP(K7448,'[11]CONSOLIDADO PLAN DESARROLLO'!$DK$9:$DM7744,3,0)</f>
        <v>#N/A</v>
      </c>
      <c r="K7448" s="532"/>
      <c r="L7448" s="531" t="str">
        <f>IF(K7448=0,"0-0",(VLOOKUP(K7448,'[11]CONSOLIDADO PLAN DESARROLLO'!$DK$9:$DM$305,2,0)))</f>
        <v>0-0</v>
      </c>
      <c r="M7448" s="532" t="str">
        <f t="shared" si="317"/>
        <v>0-0</v>
      </c>
      <c r="N7448" s="526"/>
      <c r="O7448" s="535"/>
      <c r="AC7448" s="274"/>
    </row>
    <row r="7449" spans="1:29" x14ac:dyDescent="0.2">
      <c r="A7449" s="528"/>
      <c r="B7449" s="477" t="str">
        <f t="shared" si="316"/>
        <v xml:space="preserve"> </v>
      </c>
      <c r="C7449" s="477"/>
      <c r="D7449" s="526"/>
      <c r="E7449" s="529"/>
      <c r="F7449" s="529"/>
      <c r="G7449" s="530"/>
      <c r="H7449" s="530"/>
      <c r="I7449" s="532"/>
      <c r="J7449" s="531" t="e">
        <f>VLOOKUP(K7449,'[11]CONSOLIDADO PLAN DESARROLLO'!$DK$9:$DM7745,3,0)</f>
        <v>#N/A</v>
      </c>
      <c r="K7449" s="532"/>
      <c r="L7449" s="531" t="str">
        <f>IF(K7449=0,"0-0",(VLOOKUP(K7449,'[11]CONSOLIDADO PLAN DESARROLLO'!$DK$9:$DM$305,2,0)))</f>
        <v>0-0</v>
      </c>
      <c r="M7449" s="532" t="str">
        <f t="shared" si="317"/>
        <v>0-0</v>
      </c>
      <c r="N7449" s="526"/>
      <c r="O7449" s="535"/>
      <c r="AC7449" s="274"/>
    </row>
    <row r="7450" spans="1:29" x14ac:dyDescent="0.2">
      <c r="A7450" s="528"/>
      <c r="B7450" s="477" t="str">
        <f t="shared" si="316"/>
        <v xml:space="preserve"> </v>
      </c>
      <c r="C7450" s="477"/>
      <c r="D7450" s="526"/>
      <c r="E7450" s="529"/>
      <c r="F7450" s="529"/>
      <c r="G7450" s="530"/>
      <c r="H7450" s="530"/>
      <c r="I7450" s="532"/>
      <c r="J7450" s="531" t="e">
        <f>VLOOKUP(K7450,'[11]CONSOLIDADO PLAN DESARROLLO'!$DK$9:$DM7746,3,0)</f>
        <v>#N/A</v>
      </c>
      <c r="K7450" s="532"/>
      <c r="L7450" s="531" t="str">
        <f>IF(K7450=0,"0-0",(VLOOKUP(K7450,'[11]CONSOLIDADO PLAN DESARROLLO'!$DK$9:$DM$305,2,0)))</f>
        <v>0-0</v>
      </c>
      <c r="M7450" s="532" t="str">
        <f t="shared" si="317"/>
        <v>0-0</v>
      </c>
      <c r="N7450" s="526"/>
      <c r="O7450" s="535"/>
      <c r="AC7450" s="274"/>
    </row>
    <row r="7451" spans="1:29" x14ac:dyDescent="0.2">
      <c r="A7451" s="528"/>
      <c r="B7451" s="477" t="str">
        <f t="shared" si="316"/>
        <v xml:space="preserve"> </v>
      </c>
      <c r="C7451" s="477"/>
      <c r="D7451" s="526"/>
      <c r="E7451" s="529"/>
      <c r="F7451" s="529"/>
      <c r="G7451" s="530"/>
      <c r="H7451" s="530"/>
      <c r="I7451" s="532"/>
      <c r="J7451" s="531" t="e">
        <f>VLOOKUP(K7451,'[11]CONSOLIDADO PLAN DESARROLLO'!$DK$9:$DM7747,3,0)</f>
        <v>#N/A</v>
      </c>
      <c r="K7451" s="532"/>
      <c r="L7451" s="531" t="str">
        <f>IF(K7451=0,"0-0",(VLOOKUP(K7451,'[11]CONSOLIDADO PLAN DESARROLLO'!$DK$9:$DM$305,2,0)))</f>
        <v>0-0</v>
      </c>
      <c r="M7451" s="532" t="str">
        <f t="shared" si="317"/>
        <v>0-0</v>
      </c>
      <c r="N7451" s="526"/>
      <c r="O7451" s="535"/>
      <c r="AC7451" s="274"/>
    </row>
    <row r="7452" spans="1:29" x14ac:dyDescent="0.2">
      <c r="A7452" s="528"/>
      <c r="B7452" s="477" t="str">
        <f t="shared" si="316"/>
        <v xml:space="preserve"> </v>
      </c>
      <c r="C7452" s="477"/>
      <c r="D7452" s="526"/>
      <c r="E7452" s="529"/>
      <c r="F7452" s="529"/>
      <c r="G7452" s="530"/>
      <c r="H7452" s="530"/>
      <c r="I7452" s="532"/>
      <c r="J7452" s="531" t="e">
        <f>VLOOKUP(K7452,'[11]CONSOLIDADO PLAN DESARROLLO'!$DK$9:$DM7748,3,0)</f>
        <v>#N/A</v>
      </c>
      <c r="K7452" s="532"/>
      <c r="L7452" s="531" t="str">
        <f>IF(K7452=0,"0-0",(VLOOKUP(K7452,'[11]CONSOLIDADO PLAN DESARROLLO'!$DK$9:$DM$305,2,0)))</f>
        <v>0-0</v>
      </c>
      <c r="M7452" s="532" t="str">
        <f t="shared" si="317"/>
        <v>0-0</v>
      </c>
      <c r="N7452" s="526"/>
      <c r="O7452" s="535"/>
      <c r="AC7452" s="274"/>
    </row>
    <row r="7453" spans="1:29" x14ac:dyDescent="0.2">
      <c r="A7453" s="528"/>
      <c r="B7453" s="477" t="str">
        <f t="shared" si="316"/>
        <v xml:space="preserve"> </v>
      </c>
      <c r="C7453" s="477"/>
      <c r="D7453" s="526"/>
      <c r="E7453" s="529"/>
      <c r="F7453" s="529"/>
      <c r="G7453" s="530"/>
      <c r="H7453" s="530"/>
      <c r="I7453" s="532"/>
      <c r="J7453" s="531" t="e">
        <f>VLOOKUP(K7453,'[11]CONSOLIDADO PLAN DESARROLLO'!$DK$9:$DM7749,3,0)</f>
        <v>#N/A</v>
      </c>
      <c r="K7453" s="532"/>
      <c r="L7453" s="531" t="str">
        <f>IF(K7453=0,"0-0",(VLOOKUP(K7453,'[11]CONSOLIDADO PLAN DESARROLLO'!$DK$9:$DM$305,2,0)))</f>
        <v>0-0</v>
      </c>
      <c r="M7453" s="532" t="str">
        <f t="shared" si="317"/>
        <v>0-0</v>
      </c>
      <c r="N7453" s="526"/>
      <c r="O7453" s="535"/>
      <c r="AC7453" s="274"/>
    </row>
    <row r="7454" spans="1:29" x14ac:dyDescent="0.2">
      <c r="A7454" s="528"/>
      <c r="B7454" s="477" t="str">
        <f t="shared" si="316"/>
        <v xml:space="preserve"> </v>
      </c>
      <c r="C7454" s="477"/>
      <c r="D7454" s="526"/>
      <c r="E7454" s="529"/>
      <c r="F7454" s="529"/>
      <c r="G7454" s="530"/>
      <c r="H7454" s="530"/>
      <c r="I7454" s="532"/>
      <c r="J7454" s="531" t="e">
        <f>VLOOKUP(K7454,'[11]CONSOLIDADO PLAN DESARROLLO'!$DK$9:$DM7750,3,0)</f>
        <v>#N/A</v>
      </c>
      <c r="K7454" s="532"/>
      <c r="L7454" s="531" t="str">
        <f>IF(K7454=0,"0-0",(VLOOKUP(K7454,'[11]CONSOLIDADO PLAN DESARROLLO'!$DK$9:$DM$305,2,0)))</f>
        <v>0-0</v>
      </c>
      <c r="M7454" s="532" t="str">
        <f t="shared" si="317"/>
        <v>0-0</v>
      </c>
      <c r="N7454" s="526"/>
      <c r="O7454" s="535"/>
      <c r="AC7454" s="274"/>
    </row>
    <row r="7455" spans="1:29" x14ac:dyDescent="0.2">
      <c r="A7455" s="528"/>
      <c r="B7455" s="477" t="str">
        <f t="shared" si="316"/>
        <v xml:space="preserve"> </v>
      </c>
      <c r="C7455" s="477"/>
      <c r="D7455" s="526"/>
      <c r="E7455" s="529"/>
      <c r="F7455" s="529"/>
      <c r="G7455" s="530"/>
      <c r="H7455" s="530"/>
      <c r="I7455" s="532"/>
      <c r="J7455" s="531" t="e">
        <f>VLOOKUP(K7455,'[11]CONSOLIDADO PLAN DESARROLLO'!$DK$9:$DM7751,3,0)</f>
        <v>#N/A</v>
      </c>
      <c r="K7455" s="532"/>
      <c r="L7455" s="531" t="str">
        <f>IF(K7455=0,"0-0",(VLOOKUP(K7455,'[11]CONSOLIDADO PLAN DESARROLLO'!$DK$9:$DM$305,2,0)))</f>
        <v>0-0</v>
      </c>
      <c r="M7455" s="532" t="str">
        <f t="shared" si="317"/>
        <v>0-0</v>
      </c>
      <c r="N7455" s="526"/>
      <c r="O7455" s="535"/>
      <c r="AC7455" s="274"/>
    </row>
    <row r="7456" spans="1:29" x14ac:dyDescent="0.2">
      <c r="A7456" s="528"/>
      <c r="B7456" s="477" t="str">
        <f t="shared" si="316"/>
        <v xml:space="preserve"> </v>
      </c>
      <c r="C7456" s="477"/>
      <c r="D7456" s="526"/>
      <c r="E7456" s="529"/>
      <c r="F7456" s="529"/>
      <c r="G7456" s="530"/>
      <c r="H7456" s="530"/>
      <c r="I7456" s="532"/>
      <c r="J7456" s="531" t="e">
        <f>VLOOKUP(K7456,'[11]CONSOLIDADO PLAN DESARROLLO'!$DK$9:$DM7752,3,0)</f>
        <v>#N/A</v>
      </c>
      <c r="K7456" s="532"/>
      <c r="L7456" s="531" t="str">
        <f>IF(K7456=0,"0-0",(VLOOKUP(K7456,'[11]CONSOLIDADO PLAN DESARROLLO'!$DK$9:$DM$305,2,0)))</f>
        <v>0-0</v>
      </c>
      <c r="M7456" s="532" t="str">
        <f t="shared" si="317"/>
        <v>0-0</v>
      </c>
      <c r="N7456" s="526"/>
      <c r="O7456" s="535"/>
      <c r="AC7456" s="274"/>
    </row>
    <row r="7457" spans="1:29" x14ac:dyDescent="0.2">
      <c r="A7457" s="528"/>
      <c r="B7457" s="477" t="str">
        <f t="shared" si="316"/>
        <v xml:space="preserve"> </v>
      </c>
      <c r="C7457" s="477"/>
      <c r="D7457" s="526"/>
      <c r="E7457" s="529"/>
      <c r="F7457" s="529"/>
      <c r="G7457" s="530"/>
      <c r="H7457" s="530"/>
      <c r="I7457" s="532"/>
      <c r="J7457" s="531" t="e">
        <f>VLOOKUP(K7457,'[11]CONSOLIDADO PLAN DESARROLLO'!$DK$9:$DM7753,3,0)</f>
        <v>#N/A</v>
      </c>
      <c r="K7457" s="532"/>
      <c r="L7457" s="531" t="str">
        <f>IF(K7457=0,"0-0",(VLOOKUP(K7457,'[11]CONSOLIDADO PLAN DESARROLLO'!$DK$9:$DM$305,2,0)))</f>
        <v>0-0</v>
      </c>
      <c r="M7457" s="532" t="str">
        <f t="shared" si="317"/>
        <v>0-0</v>
      </c>
      <c r="N7457" s="526"/>
      <c r="O7457" s="535"/>
      <c r="AC7457" s="274"/>
    </row>
    <row r="7458" spans="1:29" x14ac:dyDescent="0.2">
      <c r="A7458" s="528"/>
      <c r="B7458" s="477" t="str">
        <f t="shared" si="316"/>
        <v xml:space="preserve"> </v>
      </c>
      <c r="C7458" s="477"/>
      <c r="D7458" s="526"/>
      <c r="E7458" s="529"/>
      <c r="F7458" s="529"/>
      <c r="G7458" s="530"/>
      <c r="H7458" s="530"/>
      <c r="I7458" s="532"/>
      <c r="J7458" s="531" t="e">
        <f>VLOOKUP(K7458,'[11]CONSOLIDADO PLAN DESARROLLO'!$DK$9:$DM7754,3,0)</f>
        <v>#N/A</v>
      </c>
      <c r="K7458" s="532"/>
      <c r="L7458" s="531" t="str">
        <f>IF(K7458=0,"0-0",(VLOOKUP(K7458,'[11]CONSOLIDADO PLAN DESARROLLO'!$DK$9:$DM$305,2,0)))</f>
        <v>0-0</v>
      </c>
      <c r="M7458" s="532" t="str">
        <f t="shared" si="317"/>
        <v>0-0</v>
      </c>
      <c r="N7458" s="526"/>
      <c r="O7458" s="535"/>
      <c r="AC7458" s="274"/>
    </row>
    <row r="7459" spans="1:29" x14ac:dyDescent="0.2">
      <c r="A7459" s="528"/>
      <c r="B7459" s="477" t="str">
        <f t="shared" si="316"/>
        <v xml:space="preserve"> </v>
      </c>
      <c r="C7459" s="477"/>
      <c r="D7459" s="526"/>
      <c r="E7459" s="529"/>
      <c r="F7459" s="529"/>
      <c r="G7459" s="530"/>
      <c r="H7459" s="530"/>
      <c r="I7459" s="532"/>
      <c r="J7459" s="531" t="e">
        <f>VLOOKUP(K7459,'[11]CONSOLIDADO PLAN DESARROLLO'!$DK$9:$DM7755,3,0)</f>
        <v>#N/A</v>
      </c>
      <c r="K7459" s="532"/>
      <c r="L7459" s="531" t="str">
        <f>IF(K7459=0,"0-0",(VLOOKUP(K7459,'[11]CONSOLIDADO PLAN DESARROLLO'!$DK$9:$DM$305,2,0)))</f>
        <v>0-0</v>
      </c>
      <c r="M7459" s="532" t="str">
        <f t="shared" si="317"/>
        <v>0-0</v>
      </c>
      <c r="N7459" s="526"/>
      <c r="O7459" s="535"/>
      <c r="AC7459" s="274"/>
    </row>
    <row r="7460" spans="1:29" x14ac:dyDescent="0.2">
      <c r="A7460" s="528"/>
      <c r="B7460" s="477" t="str">
        <f t="shared" si="316"/>
        <v xml:space="preserve"> </v>
      </c>
      <c r="C7460" s="477"/>
      <c r="D7460" s="526"/>
      <c r="E7460" s="529"/>
      <c r="F7460" s="529"/>
      <c r="G7460" s="530"/>
      <c r="H7460" s="530"/>
      <c r="I7460" s="532"/>
      <c r="J7460" s="531" t="e">
        <f>VLOOKUP(K7460,'[11]CONSOLIDADO PLAN DESARROLLO'!$DK$9:$DM7756,3,0)</f>
        <v>#N/A</v>
      </c>
      <c r="K7460" s="532"/>
      <c r="L7460" s="531" t="str">
        <f>IF(K7460=0,"0-0",(VLOOKUP(K7460,'[11]CONSOLIDADO PLAN DESARROLLO'!$DK$9:$DM$305,2,0)))</f>
        <v>0-0</v>
      </c>
      <c r="M7460" s="532" t="str">
        <f t="shared" si="317"/>
        <v>0-0</v>
      </c>
      <c r="N7460" s="526"/>
      <c r="O7460" s="535"/>
      <c r="AC7460" s="274"/>
    </row>
    <row r="7461" spans="1:29" x14ac:dyDescent="0.2">
      <c r="A7461" s="528"/>
      <c r="B7461" s="477" t="str">
        <f t="shared" si="316"/>
        <v xml:space="preserve"> </v>
      </c>
      <c r="C7461" s="477"/>
      <c r="D7461" s="526"/>
      <c r="E7461" s="529"/>
      <c r="F7461" s="529"/>
      <c r="G7461" s="530"/>
      <c r="H7461" s="530"/>
      <c r="I7461" s="532"/>
      <c r="J7461" s="531" t="e">
        <f>VLOOKUP(K7461,'[11]CONSOLIDADO PLAN DESARROLLO'!$DK$9:$DM7757,3,0)</f>
        <v>#N/A</v>
      </c>
      <c r="K7461" s="532"/>
      <c r="L7461" s="531" t="str">
        <f>IF(K7461=0,"0-0",(VLOOKUP(K7461,'[11]CONSOLIDADO PLAN DESARROLLO'!$DK$9:$DM$305,2,0)))</f>
        <v>0-0</v>
      </c>
      <c r="M7461" s="532" t="str">
        <f t="shared" si="317"/>
        <v>0-0</v>
      </c>
      <c r="N7461" s="526"/>
      <c r="O7461" s="535"/>
      <c r="AC7461" s="274"/>
    </row>
    <row r="7462" spans="1:29" x14ac:dyDescent="0.2">
      <c r="A7462" s="528"/>
      <c r="B7462" s="477" t="str">
        <f t="shared" si="316"/>
        <v xml:space="preserve"> </v>
      </c>
      <c r="C7462" s="477"/>
      <c r="D7462" s="526"/>
      <c r="E7462" s="529"/>
      <c r="F7462" s="529"/>
      <c r="G7462" s="530"/>
      <c r="H7462" s="530"/>
      <c r="I7462" s="532"/>
      <c r="J7462" s="531" t="e">
        <f>VLOOKUP(K7462,'[11]CONSOLIDADO PLAN DESARROLLO'!$DK$9:$DM7758,3,0)</f>
        <v>#N/A</v>
      </c>
      <c r="K7462" s="532"/>
      <c r="L7462" s="531" t="str">
        <f>IF(K7462=0,"0-0",(VLOOKUP(K7462,'[11]CONSOLIDADO PLAN DESARROLLO'!$DK$9:$DM$305,2,0)))</f>
        <v>0-0</v>
      </c>
      <c r="M7462" s="532" t="str">
        <f t="shared" si="317"/>
        <v>0-0</v>
      </c>
      <c r="N7462" s="526"/>
      <c r="O7462" s="535"/>
      <c r="AC7462" s="274"/>
    </row>
    <row r="7463" spans="1:29" x14ac:dyDescent="0.2">
      <c r="A7463" s="528"/>
      <c r="B7463" s="477" t="str">
        <f t="shared" si="316"/>
        <v xml:space="preserve"> </v>
      </c>
      <c r="C7463" s="477"/>
      <c r="D7463" s="526"/>
      <c r="E7463" s="529"/>
      <c r="F7463" s="529"/>
      <c r="G7463" s="530"/>
      <c r="H7463" s="530"/>
      <c r="I7463" s="532"/>
      <c r="J7463" s="531" t="e">
        <f>VLOOKUP(K7463,'[11]CONSOLIDADO PLAN DESARROLLO'!$DK$9:$DM7759,3,0)</f>
        <v>#N/A</v>
      </c>
      <c r="K7463" s="532"/>
      <c r="L7463" s="531" t="str">
        <f>IF(K7463=0,"0-0",(VLOOKUP(K7463,'[11]CONSOLIDADO PLAN DESARROLLO'!$DK$9:$DM$305,2,0)))</f>
        <v>0-0</v>
      </c>
      <c r="M7463" s="532" t="str">
        <f t="shared" si="317"/>
        <v>0-0</v>
      </c>
      <c r="N7463" s="526"/>
      <c r="O7463" s="535"/>
      <c r="AC7463" s="274"/>
    </row>
    <row r="7464" spans="1:29" x14ac:dyDescent="0.2">
      <c r="A7464" s="528"/>
      <c r="B7464" s="477" t="str">
        <f t="shared" si="316"/>
        <v xml:space="preserve"> </v>
      </c>
      <c r="C7464" s="477"/>
      <c r="D7464" s="526"/>
      <c r="E7464" s="529"/>
      <c r="F7464" s="529"/>
      <c r="G7464" s="530"/>
      <c r="H7464" s="530"/>
      <c r="I7464" s="532"/>
      <c r="J7464" s="531" t="e">
        <f>VLOOKUP(K7464,'[11]CONSOLIDADO PLAN DESARROLLO'!$DK$9:$DM7760,3,0)</f>
        <v>#N/A</v>
      </c>
      <c r="K7464" s="532"/>
      <c r="L7464" s="531" t="str">
        <f>IF(K7464=0,"0-0",(VLOOKUP(K7464,'[11]CONSOLIDADO PLAN DESARROLLO'!$DK$9:$DM$305,2,0)))</f>
        <v>0-0</v>
      </c>
      <c r="M7464" s="532" t="str">
        <f t="shared" si="317"/>
        <v>0-0</v>
      </c>
      <c r="N7464" s="526"/>
      <c r="O7464" s="535"/>
      <c r="AC7464" s="274"/>
    </row>
    <row r="7465" spans="1:29" x14ac:dyDescent="0.2">
      <c r="A7465" s="528"/>
      <c r="B7465" s="477" t="str">
        <f t="shared" si="316"/>
        <v xml:space="preserve"> </v>
      </c>
      <c r="C7465" s="477"/>
      <c r="D7465" s="526"/>
      <c r="E7465" s="529"/>
      <c r="F7465" s="529"/>
      <c r="G7465" s="530"/>
      <c r="H7465" s="530"/>
      <c r="I7465" s="532"/>
      <c r="J7465" s="531" t="e">
        <f>VLOOKUP(K7465,'[11]CONSOLIDADO PLAN DESARROLLO'!$DK$9:$DM7761,3,0)</f>
        <v>#N/A</v>
      </c>
      <c r="K7465" s="532"/>
      <c r="L7465" s="531" t="str">
        <f>IF(K7465=0,"0-0",(VLOOKUP(K7465,'[11]CONSOLIDADO PLAN DESARROLLO'!$DK$9:$DM$305,2,0)))</f>
        <v>0-0</v>
      </c>
      <c r="M7465" s="532" t="str">
        <f t="shared" si="317"/>
        <v>0-0</v>
      </c>
      <c r="N7465" s="526"/>
      <c r="O7465" s="535"/>
      <c r="AC7465" s="274"/>
    </row>
    <row r="7466" spans="1:29" x14ac:dyDescent="0.2">
      <c r="A7466" s="528"/>
      <c r="B7466" s="477" t="str">
        <f t="shared" si="316"/>
        <v xml:space="preserve"> </v>
      </c>
      <c r="C7466" s="477"/>
      <c r="D7466" s="526"/>
      <c r="E7466" s="529"/>
      <c r="F7466" s="529"/>
      <c r="G7466" s="530"/>
      <c r="H7466" s="530"/>
      <c r="I7466" s="532"/>
      <c r="J7466" s="531" t="e">
        <f>VLOOKUP(K7466,'[11]CONSOLIDADO PLAN DESARROLLO'!$DK$9:$DM7762,3,0)</f>
        <v>#N/A</v>
      </c>
      <c r="K7466" s="532"/>
      <c r="L7466" s="531" t="str">
        <f>IF(K7466=0,"0-0",(VLOOKUP(K7466,'[11]CONSOLIDADO PLAN DESARROLLO'!$DK$9:$DM$305,2,0)))</f>
        <v>0-0</v>
      </c>
      <c r="M7466" s="532" t="str">
        <f t="shared" si="317"/>
        <v>0-0</v>
      </c>
      <c r="N7466" s="526"/>
      <c r="O7466" s="535"/>
      <c r="AC7466" s="274"/>
    </row>
    <row r="7467" spans="1:29" x14ac:dyDescent="0.2">
      <c r="A7467" s="528"/>
      <c r="B7467" s="477" t="str">
        <f t="shared" si="316"/>
        <v xml:space="preserve"> </v>
      </c>
      <c r="C7467" s="477"/>
      <c r="D7467" s="526"/>
      <c r="E7467" s="529"/>
      <c r="F7467" s="529"/>
      <c r="G7467" s="530"/>
      <c r="H7467" s="530"/>
      <c r="I7467" s="532"/>
      <c r="J7467" s="531" t="e">
        <f>VLOOKUP(K7467,'[11]CONSOLIDADO PLAN DESARROLLO'!$DK$9:$DM7763,3,0)</f>
        <v>#N/A</v>
      </c>
      <c r="K7467" s="532"/>
      <c r="L7467" s="531" t="str">
        <f>IF(K7467=0,"0-0",(VLOOKUP(K7467,'[11]CONSOLIDADO PLAN DESARROLLO'!$DK$9:$DM$305,2,0)))</f>
        <v>0-0</v>
      </c>
      <c r="M7467" s="532" t="str">
        <f t="shared" si="317"/>
        <v>0-0</v>
      </c>
      <c r="N7467" s="526"/>
      <c r="O7467" s="535"/>
      <c r="AC7467" s="274"/>
    </row>
    <row r="7468" spans="1:29" x14ac:dyDescent="0.2">
      <c r="A7468" s="528"/>
      <c r="B7468" s="477" t="str">
        <f t="shared" si="316"/>
        <v xml:space="preserve"> </v>
      </c>
      <c r="C7468" s="477"/>
      <c r="D7468" s="526"/>
      <c r="E7468" s="529"/>
      <c r="F7468" s="529"/>
      <c r="G7468" s="530"/>
      <c r="H7468" s="530"/>
      <c r="I7468" s="532"/>
      <c r="J7468" s="531" t="e">
        <f>VLOOKUP(K7468,'[11]CONSOLIDADO PLAN DESARROLLO'!$DK$9:$DM7764,3,0)</f>
        <v>#N/A</v>
      </c>
      <c r="K7468" s="532"/>
      <c r="L7468" s="531" t="str">
        <f>IF(K7468=0,"0-0",(VLOOKUP(K7468,'[11]CONSOLIDADO PLAN DESARROLLO'!$DK$9:$DM$305,2,0)))</f>
        <v>0-0</v>
      </c>
      <c r="M7468" s="532" t="str">
        <f t="shared" si="317"/>
        <v>0-0</v>
      </c>
      <c r="N7468" s="526"/>
      <c r="O7468" s="535"/>
      <c r="AC7468" s="274"/>
    </row>
    <row r="7469" spans="1:29" x14ac:dyDescent="0.2">
      <c r="A7469" s="528"/>
      <c r="B7469" s="477" t="str">
        <f t="shared" si="316"/>
        <v xml:space="preserve"> </v>
      </c>
      <c r="C7469" s="477"/>
      <c r="D7469" s="526"/>
      <c r="E7469" s="529"/>
      <c r="F7469" s="529"/>
      <c r="G7469" s="530"/>
      <c r="H7469" s="530"/>
      <c r="I7469" s="532"/>
      <c r="J7469" s="531" t="e">
        <f>VLOOKUP(K7469,'[11]CONSOLIDADO PLAN DESARROLLO'!$DK$9:$DM7765,3,0)</f>
        <v>#N/A</v>
      </c>
      <c r="K7469" s="532"/>
      <c r="L7469" s="531" t="str">
        <f>IF(K7469=0,"0-0",(VLOOKUP(K7469,'[11]CONSOLIDADO PLAN DESARROLLO'!$DK$9:$DM$305,2,0)))</f>
        <v>0-0</v>
      </c>
      <c r="M7469" s="532" t="str">
        <f t="shared" si="317"/>
        <v>0-0</v>
      </c>
      <c r="N7469" s="526"/>
      <c r="O7469" s="535"/>
      <c r="AC7469" s="274"/>
    </row>
    <row r="7470" spans="1:29" x14ac:dyDescent="0.2">
      <c r="A7470" s="528"/>
      <c r="B7470" s="477" t="str">
        <f t="shared" si="316"/>
        <v xml:space="preserve"> </v>
      </c>
      <c r="C7470" s="477"/>
      <c r="D7470" s="526"/>
      <c r="E7470" s="529"/>
      <c r="F7470" s="529"/>
      <c r="G7470" s="530"/>
      <c r="H7470" s="530"/>
      <c r="I7470" s="532"/>
      <c r="J7470" s="531" t="e">
        <f>VLOOKUP(K7470,'[11]CONSOLIDADO PLAN DESARROLLO'!$DK$9:$DM7766,3,0)</f>
        <v>#N/A</v>
      </c>
      <c r="K7470" s="532"/>
      <c r="L7470" s="531" t="str">
        <f>IF(K7470=0,"0-0",(VLOOKUP(K7470,'[11]CONSOLIDADO PLAN DESARROLLO'!$DK$9:$DM$305,2,0)))</f>
        <v>0-0</v>
      </c>
      <c r="M7470" s="532" t="str">
        <f t="shared" si="317"/>
        <v>0-0</v>
      </c>
      <c r="N7470" s="526"/>
      <c r="O7470" s="535"/>
      <c r="AC7470" s="274"/>
    </row>
    <row r="7471" spans="1:29" x14ac:dyDescent="0.2">
      <c r="A7471" s="528"/>
      <c r="B7471" s="477" t="str">
        <f t="shared" si="316"/>
        <v xml:space="preserve"> </v>
      </c>
      <c r="C7471" s="477"/>
      <c r="D7471" s="526"/>
      <c r="E7471" s="529"/>
      <c r="F7471" s="529"/>
      <c r="G7471" s="530"/>
      <c r="H7471" s="530"/>
      <c r="I7471" s="532"/>
      <c r="J7471" s="531" t="e">
        <f>VLOOKUP(K7471,'[11]CONSOLIDADO PLAN DESARROLLO'!$DK$9:$DM7767,3,0)</f>
        <v>#N/A</v>
      </c>
      <c r="K7471" s="532"/>
      <c r="L7471" s="531" t="str">
        <f>IF(K7471=0,"0-0",(VLOOKUP(K7471,'[11]CONSOLIDADO PLAN DESARROLLO'!$DK$9:$DM$305,2,0)))</f>
        <v>0-0</v>
      </c>
      <c r="M7471" s="532" t="str">
        <f t="shared" si="317"/>
        <v>0-0</v>
      </c>
      <c r="N7471" s="526"/>
      <c r="O7471" s="535"/>
      <c r="AC7471" s="274"/>
    </row>
    <row r="7472" spans="1:29" x14ac:dyDescent="0.2">
      <c r="A7472" s="528"/>
      <c r="B7472" s="477" t="str">
        <f t="shared" si="316"/>
        <v xml:space="preserve"> </v>
      </c>
      <c r="C7472" s="477"/>
      <c r="D7472" s="526"/>
      <c r="E7472" s="529"/>
      <c r="F7472" s="529"/>
      <c r="G7472" s="530"/>
      <c r="H7472" s="530"/>
      <c r="I7472" s="532"/>
      <c r="J7472" s="531" t="e">
        <f>VLOOKUP(K7472,'[11]CONSOLIDADO PLAN DESARROLLO'!$DK$9:$DM7768,3,0)</f>
        <v>#N/A</v>
      </c>
      <c r="K7472" s="532"/>
      <c r="L7472" s="531" t="str">
        <f>IF(K7472=0,"0-0",(VLOOKUP(K7472,'[11]CONSOLIDADO PLAN DESARROLLO'!$DK$9:$DM$305,2,0)))</f>
        <v>0-0</v>
      </c>
      <c r="M7472" s="532" t="str">
        <f t="shared" si="317"/>
        <v>0-0</v>
      </c>
      <c r="N7472" s="526"/>
      <c r="O7472" s="535"/>
      <c r="AC7472" s="274"/>
    </row>
    <row r="7473" spans="1:29" x14ac:dyDescent="0.2">
      <c r="A7473" s="528"/>
      <c r="B7473" s="477" t="str">
        <f t="shared" si="316"/>
        <v xml:space="preserve"> </v>
      </c>
      <c r="C7473" s="477"/>
      <c r="D7473" s="526"/>
      <c r="E7473" s="529"/>
      <c r="F7473" s="529"/>
      <c r="G7473" s="530"/>
      <c r="H7473" s="530"/>
      <c r="I7473" s="532"/>
      <c r="J7473" s="531" t="e">
        <f>VLOOKUP(K7473,'[11]CONSOLIDADO PLAN DESARROLLO'!$DK$9:$DM7769,3,0)</f>
        <v>#N/A</v>
      </c>
      <c r="K7473" s="532"/>
      <c r="L7473" s="531" t="str">
        <f>IF(K7473=0,"0-0",(VLOOKUP(K7473,'[11]CONSOLIDADO PLAN DESARROLLO'!$DK$9:$DM$305,2,0)))</f>
        <v>0-0</v>
      </c>
      <c r="M7473" s="532" t="str">
        <f t="shared" si="317"/>
        <v>0-0</v>
      </c>
      <c r="N7473" s="526"/>
      <c r="O7473" s="535"/>
      <c r="AC7473" s="274"/>
    </row>
    <row r="7474" spans="1:29" x14ac:dyDescent="0.2">
      <c r="A7474" s="528"/>
      <c r="B7474" s="477" t="str">
        <f t="shared" si="316"/>
        <v xml:space="preserve"> </v>
      </c>
      <c r="C7474" s="477"/>
      <c r="D7474" s="526"/>
      <c r="E7474" s="529"/>
      <c r="F7474" s="529"/>
      <c r="G7474" s="530"/>
      <c r="H7474" s="530"/>
      <c r="I7474" s="532"/>
      <c r="J7474" s="531" t="e">
        <f>VLOOKUP(K7474,'[11]CONSOLIDADO PLAN DESARROLLO'!$DK$9:$DM7770,3,0)</f>
        <v>#N/A</v>
      </c>
      <c r="K7474" s="532"/>
      <c r="L7474" s="531" t="str">
        <f>IF(K7474=0,"0-0",(VLOOKUP(K7474,'[11]CONSOLIDADO PLAN DESARROLLO'!$DK$9:$DM$305,2,0)))</f>
        <v>0-0</v>
      </c>
      <c r="M7474" s="532" t="str">
        <f t="shared" si="317"/>
        <v>0-0</v>
      </c>
      <c r="N7474" s="526"/>
      <c r="O7474" s="535"/>
      <c r="AC7474" s="274"/>
    </row>
    <row r="7475" spans="1:29" x14ac:dyDescent="0.2">
      <c r="A7475" s="528"/>
      <c r="B7475" s="477" t="str">
        <f t="shared" si="316"/>
        <v xml:space="preserve"> </v>
      </c>
      <c r="C7475" s="477"/>
      <c r="D7475" s="526"/>
      <c r="E7475" s="529"/>
      <c r="F7475" s="529"/>
      <c r="G7475" s="530"/>
      <c r="H7475" s="530"/>
      <c r="I7475" s="532"/>
      <c r="J7475" s="531" t="e">
        <f>VLOOKUP(K7475,'[11]CONSOLIDADO PLAN DESARROLLO'!$DK$9:$DM7771,3,0)</f>
        <v>#N/A</v>
      </c>
      <c r="K7475" s="532"/>
      <c r="L7475" s="531" t="str">
        <f>IF(K7475=0,"0-0",(VLOOKUP(K7475,'[11]CONSOLIDADO PLAN DESARROLLO'!$DK$9:$DM$305,2,0)))</f>
        <v>0-0</v>
      </c>
      <c r="M7475" s="532" t="str">
        <f t="shared" si="317"/>
        <v>0-0</v>
      </c>
      <c r="N7475" s="526"/>
      <c r="O7475" s="535"/>
      <c r="AC7475" s="274"/>
    </row>
    <row r="7476" spans="1:29" x14ac:dyDescent="0.2">
      <c r="A7476" s="528"/>
      <c r="B7476" s="477" t="str">
        <f t="shared" si="316"/>
        <v xml:space="preserve"> </v>
      </c>
      <c r="C7476" s="477"/>
      <c r="D7476" s="526"/>
      <c r="E7476" s="529"/>
      <c r="F7476" s="529"/>
      <c r="G7476" s="530"/>
      <c r="H7476" s="530"/>
      <c r="I7476" s="532"/>
      <c r="J7476" s="531" t="e">
        <f>VLOOKUP(K7476,'[11]CONSOLIDADO PLAN DESARROLLO'!$DK$9:$DM7772,3,0)</f>
        <v>#N/A</v>
      </c>
      <c r="K7476" s="532"/>
      <c r="L7476" s="531" t="str">
        <f>IF(K7476=0,"0-0",(VLOOKUP(K7476,'[11]CONSOLIDADO PLAN DESARROLLO'!$DK$9:$DM$305,2,0)))</f>
        <v>0-0</v>
      </c>
      <c r="M7476" s="532" t="str">
        <f t="shared" si="317"/>
        <v>0-0</v>
      </c>
      <c r="N7476" s="526"/>
      <c r="O7476" s="535"/>
      <c r="AC7476" s="274"/>
    </row>
    <row r="7477" spans="1:29" x14ac:dyDescent="0.2">
      <c r="A7477" s="528"/>
      <c r="B7477" s="477" t="str">
        <f t="shared" si="316"/>
        <v xml:space="preserve"> </v>
      </c>
      <c r="C7477" s="477"/>
      <c r="D7477" s="526"/>
      <c r="E7477" s="529"/>
      <c r="F7477" s="529"/>
      <c r="G7477" s="530"/>
      <c r="H7477" s="530"/>
      <c r="I7477" s="532"/>
      <c r="J7477" s="531" t="e">
        <f>VLOOKUP(K7477,'[11]CONSOLIDADO PLAN DESARROLLO'!$DK$9:$DM7773,3,0)</f>
        <v>#N/A</v>
      </c>
      <c r="K7477" s="532"/>
      <c r="L7477" s="531" t="str">
        <f>IF(K7477=0,"0-0",(VLOOKUP(K7477,'[11]CONSOLIDADO PLAN DESARROLLO'!$DK$9:$DM$305,2,0)))</f>
        <v>0-0</v>
      </c>
      <c r="M7477" s="532" t="str">
        <f t="shared" si="317"/>
        <v>0-0</v>
      </c>
      <c r="N7477" s="526"/>
      <c r="O7477" s="535"/>
      <c r="AC7477" s="274"/>
    </row>
    <row r="7478" spans="1:29" x14ac:dyDescent="0.2">
      <c r="A7478" s="528"/>
      <c r="B7478" s="477" t="str">
        <f t="shared" si="316"/>
        <v xml:space="preserve"> </v>
      </c>
      <c r="C7478" s="477"/>
      <c r="D7478" s="526"/>
      <c r="E7478" s="529"/>
      <c r="F7478" s="529"/>
      <c r="G7478" s="530"/>
      <c r="H7478" s="530"/>
      <c r="I7478" s="532"/>
      <c r="J7478" s="531" t="e">
        <f>VLOOKUP(K7478,'[11]CONSOLIDADO PLAN DESARROLLO'!$DK$9:$DM7774,3,0)</f>
        <v>#N/A</v>
      </c>
      <c r="K7478" s="532"/>
      <c r="L7478" s="531" t="str">
        <f>IF(K7478=0,"0-0",(VLOOKUP(K7478,'[11]CONSOLIDADO PLAN DESARROLLO'!$DK$9:$DM$305,2,0)))</f>
        <v>0-0</v>
      </c>
      <c r="M7478" s="532" t="str">
        <f t="shared" si="317"/>
        <v>0-0</v>
      </c>
      <c r="N7478" s="526"/>
      <c r="O7478" s="535"/>
      <c r="AC7478" s="274"/>
    </row>
    <row r="7479" spans="1:29" x14ac:dyDescent="0.2">
      <c r="A7479" s="528"/>
      <c r="B7479" s="477" t="str">
        <f t="shared" si="316"/>
        <v xml:space="preserve"> </v>
      </c>
      <c r="C7479" s="477"/>
      <c r="D7479" s="526"/>
      <c r="E7479" s="529"/>
      <c r="F7479" s="529"/>
      <c r="G7479" s="530"/>
      <c r="H7479" s="530"/>
      <c r="I7479" s="532"/>
      <c r="J7479" s="531" t="e">
        <f>VLOOKUP(K7479,'[11]CONSOLIDADO PLAN DESARROLLO'!$DK$9:$DM7775,3,0)</f>
        <v>#N/A</v>
      </c>
      <c r="K7479" s="532"/>
      <c r="L7479" s="531" t="str">
        <f>IF(K7479=0,"0-0",(VLOOKUP(K7479,'[11]CONSOLIDADO PLAN DESARROLLO'!$DK$9:$DM$305,2,0)))</f>
        <v>0-0</v>
      </c>
      <c r="M7479" s="532" t="str">
        <f t="shared" si="317"/>
        <v>0-0</v>
      </c>
      <c r="N7479" s="526"/>
      <c r="O7479" s="535"/>
      <c r="AC7479" s="274"/>
    </row>
    <row r="7480" spans="1:29" x14ac:dyDescent="0.2">
      <c r="A7480" s="528"/>
      <c r="B7480" s="477" t="str">
        <f t="shared" si="316"/>
        <v xml:space="preserve"> </v>
      </c>
      <c r="C7480" s="477"/>
      <c r="D7480" s="526"/>
      <c r="E7480" s="529"/>
      <c r="F7480" s="529"/>
      <c r="G7480" s="530"/>
      <c r="H7480" s="530"/>
      <c r="I7480" s="532"/>
      <c r="J7480" s="531" t="e">
        <f>VLOOKUP(K7480,'[11]CONSOLIDADO PLAN DESARROLLO'!$DK$9:$DM7776,3,0)</f>
        <v>#N/A</v>
      </c>
      <c r="K7480" s="532"/>
      <c r="L7480" s="531" t="str">
        <f>IF(K7480=0,"0-0",(VLOOKUP(K7480,'[11]CONSOLIDADO PLAN DESARROLLO'!$DK$9:$DM$305,2,0)))</f>
        <v>0-0</v>
      </c>
      <c r="M7480" s="532" t="str">
        <f t="shared" si="317"/>
        <v>0-0</v>
      </c>
      <c r="N7480" s="526"/>
      <c r="O7480" s="535"/>
      <c r="AC7480" s="274"/>
    </row>
    <row r="7481" spans="1:29" x14ac:dyDescent="0.2">
      <c r="A7481" s="528"/>
      <c r="B7481" s="477" t="str">
        <f t="shared" si="316"/>
        <v xml:space="preserve"> </v>
      </c>
      <c r="C7481" s="477"/>
      <c r="D7481" s="526"/>
      <c r="E7481" s="529"/>
      <c r="F7481" s="529"/>
      <c r="G7481" s="530"/>
      <c r="H7481" s="530"/>
      <c r="I7481" s="532"/>
      <c r="J7481" s="531" t="e">
        <f>VLOOKUP(K7481,'[11]CONSOLIDADO PLAN DESARROLLO'!$DK$9:$DM7777,3,0)</f>
        <v>#N/A</v>
      </c>
      <c r="K7481" s="532"/>
      <c r="L7481" s="531" t="str">
        <f>IF(K7481=0,"0-0",(VLOOKUP(K7481,'[11]CONSOLIDADO PLAN DESARROLLO'!$DK$9:$DM$305,2,0)))</f>
        <v>0-0</v>
      </c>
      <c r="M7481" s="532" t="str">
        <f t="shared" si="317"/>
        <v>0-0</v>
      </c>
      <c r="N7481" s="526"/>
      <c r="O7481" s="535"/>
      <c r="AC7481" s="274"/>
    </row>
    <row r="7482" spans="1:29" x14ac:dyDescent="0.2">
      <c r="A7482" s="528"/>
      <c r="B7482" s="477" t="str">
        <f t="shared" si="316"/>
        <v xml:space="preserve"> </v>
      </c>
      <c r="C7482" s="477"/>
      <c r="D7482" s="526"/>
      <c r="E7482" s="529"/>
      <c r="F7482" s="529"/>
      <c r="G7482" s="530"/>
      <c r="H7482" s="530"/>
      <c r="I7482" s="532"/>
      <c r="J7482" s="531" t="e">
        <f>VLOOKUP(K7482,'[11]CONSOLIDADO PLAN DESARROLLO'!$DK$9:$DM7778,3,0)</f>
        <v>#N/A</v>
      </c>
      <c r="K7482" s="532"/>
      <c r="L7482" s="531" t="str">
        <f>IF(K7482=0,"0-0",(VLOOKUP(K7482,'[11]CONSOLIDADO PLAN DESARROLLO'!$DK$9:$DM$305,2,0)))</f>
        <v>0-0</v>
      </c>
      <c r="M7482" s="532" t="str">
        <f t="shared" si="317"/>
        <v>0-0</v>
      </c>
      <c r="N7482" s="526"/>
      <c r="O7482" s="535"/>
      <c r="AC7482" s="274"/>
    </row>
    <row r="7483" spans="1:29" x14ac:dyDescent="0.2">
      <c r="A7483" s="528"/>
      <c r="B7483" s="477" t="str">
        <f t="shared" si="316"/>
        <v xml:space="preserve"> </v>
      </c>
      <c r="C7483" s="477"/>
      <c r="D7483" s="526"/>
      <c r="E7483" s="529"/>
      <c r="F7483" s="529"/>
      <c r="G7483" s="530"/>
      <c r="H7483" s="530"/>
      <c r="I7483" s="532"/>
      <c r="J7483" s="531" t="e">
        <f>VLOOKUP(K7483,'[11]CONSOLIDADO PLAN DESARROLLO'!$DK$9:$DM7779,3,0)</f>
        <v>#N/A</v>
      </c>
      <c r="K7483" s="532"/>
      <c r="L7483" s="531" t="str">
        <f>IF(K7483=0,"0-0",(VLOOKUP(K7483,'[11]CONSOLIDADO PLAN DESARROLLO'!$DK$9:$DM$305,2,0)))</f>
        <v>0-0</v>
      </c>
      <c r="M7483" s="532" t="str">
        <f t="shared" si="317"/>
        <v>0-0</v>
      </c>
      <c r="N7483" s="526"/>
      <c r="O7483" s="535"/>
      <c r="AC7483" s="274"/>
    </row>
    <row r="7484" spans="1:29" x14ac:dyDescent="0.2">
      <c r="A7484" s="528"/>
      <c r="B7484" s="477" t="str">
        <f t="shared" si="316"/>
        <v xml:space="preserve"> </v>
      </c>
      <c r="C7484" s="477"/>
      <c r="D7484" s="526"/>
      <c r="E7484" s="529"/>
      <c r="F7484" s="529"/>
      <c r="G7484" s="530"/>
      <c r="H7484" s="530"/>
      <c r="I7484" s="532"/>
      <c r="J7484" s="531" t="e">
        <f>VLOOKUP(K7484,'[11]CONSOLIDADO PLAN DESARROLLO'!$DK$9:$DM7780,3,0)</f>
        <v>#N/A</v>
      </c>
      <c r="K7484" s="532"/>
      <c r="L7484" s="531" t="str">
        <f>IF(K7484=0,"0-0",(VLOOKUP(K7484,'[11]CONSOLIDADO PLAN DESARROLLO'!$DK$9:$DM$305,2,0)))</f>
        <v>0-0</v>
      </c>
      <c r="M7484" s="532" t="str">
        <f t="shared" si="317"/>
        <v>0-0</v>
      </c>
      <c r="N7484" s="526"/>
      <c r="O7484" s="535"/>
      <c r="AC7484" s="274"/>
    </row>
    <row r="7485" spans="1:29" x14ac:dyDescent="0.2">
      <c r="A7485" s="528"/>
      <c r="B7485" s="477" t="str">
        <f t="shared" si="316"/>
        <v xml:space="preserve"> </v>
      </c>
      <c r="C7485" s="477"/>
      <c r="D7485" s="526"/>
      <c r="E7485" s="529"/>
      <c r="F7485" s="529"/>
      <c r="G7485" s="530"/>
      <c r="H7485" s="530"/>
      <c r="I7485" s="532"/>
      <c r="J7485" s="531" t="e">
        <f>VLOOKUP(K7485,'[11]CONSOLIDADO PLAN DESARROLLO'!$DK$9:$DM7781,3,0)</f>
        <v>#N/A</v>
      </c>
      <c r="K7485" s="532"/>
      <c r="L7485" s="531" t="str">
        <f>IF(K7485=0,"0-0",(VLOOKUP(K7485,'[11]CONSOLIDADO PLAN DESARROLLO'!$DK$9:$DM$305,2,0)))</f>
        <v>0-0</v>
      </c>
      <c r="M7485" s="532" t="str">
        <f t="shared" si="317"/>
        <v>0-0</v>
      </c>
      <c r="N7485" s="526"/>
      <c r="O7485" s="535"/>
      <c r="AC7485" s="274"/>
    </row>
    <row r="7486" spans="1:29" x14ac:dyDescent="0.2">
      <c r="A7486" s="528"/>
      <c r="B7486" s="477" t="str">
        <f t="shared" si="316"/>
        <v xml:space="preserve"> </v>
      </c>
      <c r="C7486" s="477"/>
      <c r="D7486" s="526"/>
      <c r="E7486" s="529"/>
      <c r="F7486" s="529"/>
      <c r="G7486" s="530"/>
      <c r="H7486" s="530"/>
      <c r="I7486" s="532"/>
      <c r="J7486" s="531" t="e">
        <f>VLOOKUP(K7486,'[11]CONSOLIDADO PLAN DESARROLLO'!$DK$9:$DM7782,3,0)</f>
        <v>#N/A</v>
      </c>
      <c r="K7486" s="532"/>
      <c r="L7486" s="531" t="str">
        <f>IF(K7486=0,"0-0",(VLOOKUP(K7486,'[11]CONSOLIDADO PLAN DESARROLLO'!$DK$9:$DM$305,2,0)))</f>
        <v>0-0</v>
      </c>
      <c r="M7486" s="532" t="str">
        <f t="shared" si="317"/>
        <v>0-0</v>
      </c>
      <c r="N7486" s="526"/>
      <c r="O7486" s="535"/>
      <c r="AC7486" s="274"/>
    </row>
    <row r="7487" spans="1:29" x14ac:dyDescent="0.2">
      <c r="A7487" s="528"/>
      <c r="B7487" s="477" t="str">
        <f t="shared" si="316"/>
        <v xml:space="preserve"> </v>
      </c>
      <c r="C7487" s="477"/>
      <c r="D7487" s="526"/>
      <c r="E7487" s="529"/>
      <c r="F7487" s="529"/>
      <c r="G7487" s="530"/>
      <c r="H7487" s="530"/>
      <c r="I7487" s="532"/>
      <c r="J7487" s="531" t="e">
        <f>VLOOKUP(K7487,'[11]CONSOLIDADO PLAN DESARROLLO'!$DK$9:$DM7783,3,0)</f>
        <v>#N/A</v>
      </c>
      <c r="K7487" s="532"/>
      <c r="L7487" s="531" t="str">
        <f>IF(K7487=0,"0-0",(VLOOKUP(K7487,'[11]CONSOLIDADO PLAN DESARROLLO'!$DK$9:$DM$305,2,0)))</f>
        <v>0-0</v>
      </c>
      <c r="M7487" s="532" t="str">
        <f t="shared" si="317"/>
        <v>0-0</v>
      </c>
      <c r="N7487" s="526"/>
      <c r="O7487" s="535"/>
      <c r="AC7487" s="274"/>
    </row>
    <row r="7488" spans="1:29" x14ac:dyDescent="0.2">
      <c r="A7488" s="528"/>
      <c r="B7488" s="477" t="str">
        <f t="shared" si="316"/>
        <v xml:space="preserve"> </v>
      </c>
      <c r="C7488" s="477"/>
      <c r="D7488" s="526"/>
      <c r="E7488" s="529"/>
      <c r="F7488" s="529"/>
      <c r="G7488" s="530"/>
      <c r="H7488" s="530"/>
      <c r="I7488" s="532"/>
      <c r="J7488" s="531" t="e">
        <f>VLOOKUP(K7488,'[11]CONSOLIDADO PLAN DESARROLLO'!$DK$9:$DM7784,3,0)</f>
        <v>#N/A</v>
      </c>
      <c r="K7488" s="532"/>
      <c r="L7488" s="531" t="str">
        <f>IF(K7488=0,"0-0",(VLOOKUP(K7488,'[11]CONSOLIDADO PLAN DESARROLLO'!$DK$9:$DM$305,2,0)))</f>
        <v>0-0</v>
      </c>
      <c r="M7488" s="532" t="str">
        <f t="shared" si="317"/>
        <v>0-0</v>
      </c>
      <c r="N7488" s="526"/>
      <c r="O7488" s="535"/>
      <c r="AC7488" s="274"/>
    </row>
    <row r="7489" spans="1:29" x14ac:dyDescent="0.2">
      <c r="A7489" s="528"/>
      <c r="B7489" s="477" t="str">
        <f t="shared" si="316"/>
        <v xml:space="preserve"> </v>
      </c>
      <c r="C7489" s="477"/>
      <c r="D7489" s="526"/>
      <c r="E7489" s="529"/>
      <c r="F7489" s="529"/>
      <c r="G7489" s="530"/>
      <c r="H7489" s="530"/>
      <c r="I7489" s="532"/>
      <c r="J7489" s="531" t="e">
        <f>VLOOKUP(K7489,'[11]CONSOLIDADO PLAN DESARROLLO'!$DK$9:$DM7785,3,0)</f>
        <v>#N/A</v>
      </c>
      <c r="K7489" s="532"/>
      <c r="L7489" s="531" t="str">
        <f>IF(K7489=0,"0-0",(VLOOKUP(K7489,'[11]CONSOLIDADO PLAN DESARROLLO'!$DK$9:$DM$305,2,0)))</f>
        <v>0-0</v>
      </c>
      <c r="M7489" s="532" t="str">
        <f t="shared" si="317"/>
        <v>0-0</v>
      </c>
      <c r="N7489" s="526"/>
      <c r="O7489" s="535"/>
      <c r="AC7489" s="274"/>
    </row>
    <row r="7490" spans="1:29" x14ac:dyDescent="0.2">
      <c r="A7490" s="528"/>
      <c r="B7490" s="477" t="str">
        <f t="shared" si="316"/>
        <v xml:space="preserve"> </v>
      </c>
      <c r="C7490" s="477"/>
      <c r="D7490" s="526"/>
      <c r="E7490" s="529"/>
      <c r="F7490" s="529"/>
      <c r="G7490" s="530"/>
      <c r="H7490" s="530"/>
      <c r="I7490" s="532"/>
      <c r="J7490" s="531" t="e">
        <f>VLOOKUP(K7490,'[11]CONSOLIDADO PLAN DESARROLLO'!$DK$9:$DM7786,3,0)</f>
        <v>#N/A</v>
      </c>
      <c r="K7490" s="532"/>
      <c r="L7490" s="531" t="str">
        <f>IF(K7490=0,"0-0",(VLOOKUP(K7490,'[11]CONSOLIDADO PLAN DESARROLLO'!$DK$9:$DM$305,2,0)))</f>
        <v>0-0</v>
      </c>
      <c r="M7490" s="532" t="str">
        <f t="shared" si="317"/>
        <v>0-0</v>
      </c>
      <c r="N7490" s="526"/>
      <c r="O7490" s="535"/>
      <c r="AC7490" s="274"/>
    </row>
    <row r="7491" spans="1:29" x14ac:dyDescent="0.2">
      <c r="A7491" s="528"/>
      <c r="B7491" s="477" t="str">
        <f t="shared" ref="B7491:B7554" si="318">+CONCATENATE(C7491," ",(LEFT(I7491,(3))))</f>
        <v xml:space="preserve"> </v>
      </c>
      <c r="C7491" s="477"/>
      <c r="D7491" s="526"/>
      <c r="E7491" s="529"/>
      <c r="F7491" s="529"/>
      <c r="G7491" s="530"/>
      <c r="H7491" s="530"/>
      <c r="I7491" s="532"/>
      <c r="J7491" s="531" t="e">
        <f>VLOOKUP(K7491,'[11]CONSOLIDADO PLAN DESARROLLO'!$DK$9:$DM7787,3,0)</f>
        <v>#N/A</v>
      </c>
      <c r="K7491" s="532"/>
      <c r="L7491" s="531" t="str">
        <f>IF(K7491=0,"0-0",(VLOOKUP(K7491,'[11]CONSOLIDADO PLAN DESARROLLO'!$DK$9:$DM$305,2,0)))</f>
        <v>0-0</v>
      </c>
      <c r="M7491" s="532" t="str">
        <f t="shared" ref="M7491:M7554" si="319">IF(I7491=0,"0-0",(VLOOKUP(I7491,$Q$2:$V$191,$P$1,0)))</f>
        <v>0-0</v>
      </c>
      <c r="N7491" s="526"/>
      <c r="O7491" s="535"/>
      <c r="AC7491" s="274"/>
    </row>
    <row r="7492" spans="1:29" x14ac:dyDescent="0.2">
      <c r="A7492" s="528"/>
      <c r="B7492" s="477" t="str">
        <f t="shared" si="318"/>
        <v xml:space="preserve"> </v>
      </c>
      <c r="C7492" s="477"/>
      <c r="D7492" s="526"/>
      <c r="E7492" s="529"/>
      <c r="F7492" s="529"/>
      <c r="G7492" s="530"/>
      <c r="H7492" s="530"/>
      <c r="I7492" s="532"/>
      <c r="J7492" s="531" t="e">
        <f>VLOOKUP(K7492,'[11]CONSOLIDADO PLAN DESARROLLO'!$DK$9:$DM7788,3,0)</f>
        <v>#N/A</v>
      </c>
      <c r="K7492" s="532"/>
      <c r="L7492" s="531" t="str">
        <f>IF(K7492=0,"0-0",(VLOOKUP(K7492,'[11]CONSOLIDADO PLAN DESARROLLO'!$DK$9:$DM$305,2,0)))</f>
        <v>0-0</v>
      </c>
      <c r="M7492" s="532" t="str">
        <f t="shared" si="319"/>
        <v>0-0</v>
      </c>
      <c r="N7492" s="526"/>
      <c r="O7492" s="535"/>
      <c r="AC7492" s="274"/>
    </row>
    <row r="7493" spans="1:29" x14ac:dyDescent="0.2">
      <c r="A7493" s="528"/>
      <c r="B7493" s="477" t="str">
        <f t="shared" si="318"/>
        <v xml:space="preserve"> </v>
      </c>
      <c r="C7493" s="477"/>
      <c r="D7493" s="526"/>
      <c r="E7493" s="529"/>
      <c r="F7493" s="529"/>
      <c r="G7493" s="530"/>
      <c r="H7493" s="530"/>
      <c r="I7493" s="532"/>
      <c r="J7493" s="531" t="e">
        <f>VLOOKUP(K7493,'[11]CONSOLIDADO PLAN DESARROLLO'!$DK$9:$DM7789,3,0)</f>
        <v>#N/A</v>
      </c>
      <c r="K7493" s="532"/>
      <c r="L7493" s="531" t="str">
        <f>IF(K7493=0,"0-0",(VLOOKUP(K7493,'[11]CONSOLIDADO PLAN DESARROLLO'!$DK$9:$DM$305,2,0)))</f>
        <v>0-0</v>
      </c>
      <c r="M7493" s="532" t="str">
        <f t="shared" si="319"/>
        <v>0-0</v>
      </c>
      <c r="N7493" s="526"/>
      <c r="O7493" s="535"/>
      <c r="AC7493" s="274"/>
    </row>
    <row r="7494" spans="1:29" x14ac:dyDescent="0.2">
      <c r="A7494" s="528"/>
      <c r="B7494" s="477" t="str">
        <f t="shared" si="318"/>
        <v xml:space="preserve"> </v>
      </c>
      <c r="C7494" s="477"/>
      <c r="D7494" s="526"/>
      <c r="E7494" s="529"/>
      <c r="F7494" s="529"/>
      <c r="G7494" s="530"/>
      <c r="H7494" s="530"/>
      <c r="I7494" s="532"/>
      <c r="J7494" s="531" t="e">
        <f>VLOOKUP(K7494,'[11]CONSOLIDADO PLAN DESARROLLO'!$DK$9:$DM7790,3,0)</f>
        <v>#N/A</v>
      </c>
      <c r="K7494" s="532"/>
      <c r="L7494" s="531" t="str">
        <f>IF(K7494=0,"0-0",(VLOOKUP(K7494,'[11]CONSOLIDADO PLAN DESARROLLO'!$DK$9:$DM$305,2,0)))</f>
        <v>0-0</v>
      </c>
      <c r="M7494" s="532" t="str">
        <f t="shared" si="319"/>
        <v>0-0</v>
      </c>
      <c r="N7494" s="526"/>
      <c r="O7494" s="535"/>
      <c r="AC7494" s="274"/>
    </row>
    <row r="7495" spans="1:29" x14ac:dyDescent="0.2">
      <c r="A7495" s="528"/>
      <c r="B7495" s="477" t="str">
        <f t="shared" si="318"/>
        <v xml:space="preserve"> </v>
      </c>
      <c r="C7495" s="477"/>
      <c r="D7495" s="526"/>
      <c r="E7495" s="529"/>
      <c r="F7495" s="529"/>
      <c r="G7495" s="530"/>
      <c r="H7495" s="530"/>
      <c r="I7495" s="532"/>
      <c r="J7495" s="531" t="e">
        <f>VLOOKUP(K7495,'[11]CONSOLIDADO PLAN DESARROLLO'!$DK$9:$DM7791,3,0)</f>
        <v>#N/A</v>
      </c>
      <c r="K7495" s="532"/>
      <c r="L7495" s="531" t="str">
        <f>IF(K7495=0,"0-0",(VLOOKUP(K7495,'[11]CONSOLIDADO PLAN DESARROLLO'!$DK$9:$DM$305,2,0)))</f>
        <v>0-0</v>
      </c>
      <c r="M7495" s="532" t="str">
        <f t="shared" si="319"/>
        <v>0-0</v>
      </c>
      <c r="N7495" s="526"/>
      <c r="O7495" s="535"/>
      <c r="AC7495" s="274"/>
    </row>
    <row r="7496" spans="1:29" x14ac:dyDescent="0.2">
      <c r="A7496" s="528"/>
      <c r="B7496" s="477" t="str">
        <f t="shared" si="318"/>
        <v xml:space="preserve"> </v>
      </c>
      <c r="C7496" s="477"/>
      <c r="D7496" s="526"/>
      <c r="E7496" s="529"/>
      <c r="F7496" s="529"/>
      <c r="G7496" s="530"/>
      <c r="H7496" s="530"/>
      <c r="I7496" s="532"/>
      <c r="J7496" s="531" t="e">
        <f>VLOOKUP(K7496,'[11]CONSOLIDADO PLAN DESARROLLO'!$DK$9:$DM7792,3,0)</f>
        <v>#N/A</v>
      </c>
      <c r="K7496" s="532"/>
      <c r="L7496" s="531" t="str">
        <f>IF(K7496=0,"0-0",(VLOOKUP(K7496,'[11]CONSOLIDADO PLAN DESARROLLO'!$DK$9:$DM$305,2,0)))</f>
        <v>0-0</v>
      </c>
      <c r="M7496" s="532" t="str">
        <f t="shared" si="319"/>
        <v>0-0</v>
      </c>
      <c r="N7496" s="526"/>
      <c r="O7496" s="535"/>
      <c r="AC7496" s="274"/>
    </row>
    <row r="7497" spans="1:29" x14ac:dyDescent="0.2">
      <c r="A7497" s="528"/>
      <c r="B7497" s="477" t="str">
        <f t="shared" si="318"/>
        <v xml:space="preserve"> </v>
      </c>
      <c r="C7497" s="477"/>
      <c r="D7497" s="526"/>
      <c r="E7497" s="529"/>
      <c r="F7497" s="529"/>
      <c r="G7497" s="530"/>
      <c r="H7497" s="530"/>
      <c r="I7497" s="532"/>
      <c r="J7497" s="531" t="e">
        <f>VLOOKUP(K7497,'[11]CONSOLIDADO PLAN DESARROLLO'!$DK$9:$DM7793,3,0)</f>
        <v>#N/A</v>
      </c>
      <c r="K7497" s="532"/>
      <c r="L7497" s="531" t="str">
        <f>IF(K7497=0,"0-0",(VLOOKUP(K7497,'[11]CONSOLIDADO PLAN DESARROLLO'!$DK$9:$DM$305,2,0)))</f>
        <v>0-0</v>
      </c>
      <c r="M7497" s="532" t="str">
        <f t="shared" si="319"/>
        <v>0-0</v>
      </c>
      <c r="N7497" s="526"/>
      <c r="O7497" s="535"/>
      <c r="AC7497" s="274"/>
    </row>
    <row r="7498" spans="1:29" x14ac:dyDescent="0.2">
      <c r="A7498" s="528"/>
      <c r="B7498" s="477" t="str">
        <f t="shared" si="318"/>
        <v xml:space="preserve"> </v>
      </c>
      <c r="C7498" s="477"/>
      <c r="D7498" s="526"/>
      <c r="E7498" s="529"/>
      <c r="F7498" s="529"/>
      <c r="G7498" s="530"/>
      <c r="H7498" s="530"/>
      <c r="I7498" s="532"/>
      <c r="J7498" s="531" t="e">
        <f>VLOOKUP(K7498,'[11]CONSOLIDADO PLAN DESARROLLO'!$DK$9:$DM7794,3,0)</f>
        <v>#N/A</v>
      </c>
      <c r="K7498" s="532"/>
      <c r="L7498" s="531" t="str">
        <f>IF(K7498=0,"0-0",(VLOOKUP(K7498,'[11]CONSOLIDADO PLAN DESARROLLO'!$DK$9:$DM$305,2,0)))</f>
        <v>0-0</v>
      </c>
      <c r="M7498" s="532" t="str">
        <f t="shared" si="319"/>
        <v>0-0</v>
      </c>
      <c r="N7498" s="526"/>
      <c r="O7498" s="535"/>
      <c r="AC7498" s="274"/>
    </row>
    <row r="7499" spans="1:29" x14ac:dyDescent="0.2">
      <c r="A7499" s="528"/>
      <c r="B7499" s="477" t="str">
        <f t="shared" si="318"/>
        <v xml:space="preserve"> </v>
      </c>
      <c r="C7499" s="477"/>
      <c r="D7499" s="526"/>
      <c r="E7499" s="529"/>
      <c r="F7499" s="529"/>
      <c r="G7499" s="530"/>
      <c r="H7499" s="530"/>
      <c r="I7499" s="532"/>
      <c r="J7499" s="531" t="e">
        <f>VLOOKUP(K7499,'[11]CONSOLIDADO PLAN DESARROLLO'!$DK$9:$DM7795,3,0)</f>
        <v>#N/A</v>
      </c>
      <c r="K7499" s="532"/>
      <c r="L7499" s="531" t="str">
        <f>IF(K7499=0,"0-0",(VLOOKUP(K7499,'[11]CONSOLIDADO PLAN DESARROLLO'!$DK$9:$DM$305,2,0)))</f>
        <v>0-0</v>
      </c>
      <c r="M7499" s="532" t="str">
        <f t="shared" si="319"/>
        <v>0-0</v>
      </c>
      <c r="N7499" s="526"/>
      <c r="O7499" s="535"/>
      <c r="AC7499" s="274"/>
    </row>
    <row r="7500" spans="1:29" x14ac:dyDescent="0.2">
      <c r="A7500" s="528"/>
      <c r="B7500" s="477" t="str">
        <f t="shared" si="318"/>
        <v xml:space="preserve"> </v>
      </c>
      <c r="C7500" s="477"/>
      <c r="D7500" s="526"/>
      <c r="E7500" s="529"/>
      <c r="F7500" s="529"/>
      <c r="G7500" s="530"/>
      <c r="H7500" s="530"/>
      <c r="I7500" s="532"/>
      <c r="J7500" s="531" t="e">
        <f>VLOOKUP(K7500,'[11]CONSOLIDADO PLAN DESARROLLO'!$DK$9:$DM7796,3,0)</f>
        <v>#N/A</v>
      </c>
      <c r="K7500" s="532"/>
      <c r="L7500" s="531" t="str">
        <f>IF(K7500=0,"0-0",(VLOOKUP(K7500,'[11]CONSOLIDADO PLAN DESARROLLO'!$DK$9:$DM$305,2,0)))</f>
        <v>0-0</v>
      </c>
      <c r="M7500" s="532" t="str">
        <f t="shared" si="319"/>
        <v>0-0</v>
      </c>
      <c r="N7500" s="526"/>
      <c r="O7500" s="535"/>
      <c r="AC7500" s="274"/>
    </row>
    <row r="7501" spans="1:29" x14ac:dyDescent="0.2">
      <c r="A7501" s="528"/>
      <c r="B7501" s="477" t="str">
        <f t="shared" si="318"/>
        <v xml:space="preserve"> </v>
      </c>
      <c r="C7501" s="477"/>
      <c r="D7501" s="526"/>
      <c r="E7501" s="529"/>
      <c r="F7501" s="529"/>
      <c r="G7501" s="530"/>
      <c r="H7501" s="530"/>
      <c r="I7501" s="532"/>
      <c r="J7501" s="531" t="e">
        <f>VLOOKUP(K7501,'[11]CONSOLIDADO PLAN DESARROLLO'!$DK$9:$DM7797,3,0)</f>
        <v>#N/A</v>
      </c>
      <c r="K7501" s="532"/>
      <c r="L7501" s="531" t="str">
        <f>IF(K7501=0,"0-0",(VLOOKUP(K7501,'[11]CONSOLIDADO PLAN DESARROLLO'!$DK$9:$DM$305,2,0)))</f>
        <v>0-0</v>
      </c>
      <c r="M7501" s="532" t="str">
        <f t="shared" si="319"/>
        <v>0-0</v>
      </c>
      <c r="N7501" s="526"/>
      <c r="O7501" s="535"/>
      <c r="AC7501" s="274"/>
    </row>
    <row r="7502" spans="1:29" x14ac:dyDescent="0.2">
      <c r="A7502" s="528"/>
      <c r="B7502" s="477" t="str">
        <f t="shared" si="318"/>
        <v xml:space="preserve"> </v>
      </c>
      <c r="C7502" s="477"/>
      <c r="D7502" s="526"/>
      <c r="E7502" s="529"/>
      <c r="F7502" s="529"/>
      <c r="G7502" s="530"/>
      <c r="H7502" s="530"/>
      <c r="I7502" s="532"/>
      <c r="J7502" s="531" t="e">
        <f>VLOOKUP(K7502,'[11]CONSOLIDADO PLAN DESARROLLO'!$DK$9:$DM7798,3,0)</f>
        <v>#N/A</v>
      </c>
      <c r="K7502" s="532"/>
      <c r="L7502" s="531" t="str">
        <f>IF(K7502=0,"0-0",(VLOOKUP(K7502,'[11]CONSOLIDADO PLAN DESARROLLO'!$DK$9:$DM$305,2,0)))</f>
        <v>0-0</v>
      </c>
      <c r="M7502" s="532" t="str">
        <f t="shared" si="319"/>
        <v>0-0</v>
      </c>
      <c r="N7502" s="526"/>
      <c r="O7502" s="535"/>
      <c r="AC7502" s="274"/>
    </row>
    <row r="7503" spans="1:29" x14ac:dyDescent="0.2">
      <c r="A7503" s="528"/>
      <c r="B7503" s="477" t="str">
        <f t="shared" si="318"/>
        <v xml:space="preserve"> </v>
      </c>
      <c r="C7503" s="477"/>
      <c r="D7503" s="526"/>
      <c r="E7503" s="529"/>
      <c r="F7503" s="529"/>
      <c r="G7503" s="530"/>
      <c r="H7503" s="530"/>
      <c r="I7503" s="532"/>
      <c r="J7503" s="531" t="e">
        <f>VLOOKUP(K7503,'[11]CONSOLIDADO PLAN DESARROLLO'!$DK$9:$DM7799,3,0)</f>
        <v>#N/A</v>
      </c>
      <c r="K7503" s="532"/>
      <c r="L7503" s="531" t="str">
        <f>IF(K7503=0,"0-0",(VLOOKUP(K7503,'[11]CONSOLIDADO PLAN DESARROLLO'!$DK$9:$DM$305,2,0)))</f>
        <v>0-0</v>
      </c>
      <c r="M7503" s="532" t="str">
        <f t="shared" si="319"/>
        <v>0-0</v>
      </c>
      <c r="N7503" s="526"/>
      <c r="O7503" s="535"/>
      <c r="AC7503" s="274"/>
    </row>
    <row r="7504" spans="1:29" x14ac:dyDescent="0.2">
      <c r="A7504" s="528"/>
      <c r="B7504" s="477" t="str">
        <f t="shared" si="318"/>
        <v xml:space="preserve"> </v>
      </c>
      <c r="C7504" s="477"/>
      <c r="D7504" s="526"/>
      <c r="E7504" s="529"/>
      <c r="F7504" s="529"/>
      <c r="G7504" s="530"/>
      <c r="H7504" s="530"/>
      <c r="I7504" s="532"/>
      <c r="J7504" s="531" t="e">
        <f>VLOOKUP(K7504,'[11]CONSOLIDADO PLAN DESARROLLO'!$DK$9:$DM7800,3,0)</f>
        <v>#N/A</v>
      </c>
      <c r="K7504" s="532"/>
      <c r="L7504" s="531" t="str">
        <f>IF(K7504=0,"0-0",(VLOOKUP(K7504,'[11]CONSOLIDADO PLAN DESARROLLO'!$DK$9:$DM$305,2,0)))</f>
        <v>0-0</v>
      </c>
      <c r="M7504" s="532" t="str">
        <f t="shared" si="319"/>
        <v>0-0</v>
      </c>
      <c r="N7504" s="526"/>
      <c r="O7504" s="535"/>
      <c r="AC7504" s="274"/>
    </row>
    <row r="7505" spans="1:29" x14ac:dyDescent="0.2">
      <c r="A7505" s="528"/>
      <c r="B7505" s="477" t="str">
        <f t="shared" si="318"/>
        <v xml:space="preserve"> </v>
      </c>
      <c r="C7505" s="477"/>
      <c r="D7505" s="526"/>
      <c r="E7505" s="529"/>
      <c r="F7505" s="529"/>
      <c r="G7505" s="530"/>
      <c r="H7505" s="530"/>
      <c r="I7505" s="532"/>
      <c r="J7505" s="531" t="e">
        <f>VLOOKUP(K7505,'[11]CONSOLIDADO PLAN DESARROLLO'!$DK$9:$DM7801,3,0)</f>
        <v>#N/A</v>
      </c>
      <c r="K7505" s="532"/>
      <c r="L7505" s="531" t="str">
        <f>IF(K7505=0,"0-0",(VLOOKUP(K7505,'[11]CONSOLIDADO PLAN DESARROLLO'!$DK$9:$DM$305,2,0)))</f>
        <v>0-0</v>
      </c>
      <c r="M7505" s="532" t="str">
        <f t="shared" si="319"/>
        <v>0-0</v>
      </c>
      <c r="N7505" s="526"/>
      <c r="O7505" s="535"/>
      <c r="AC7505" s="274"/>
    </row>
    <row r="7506" spans="1:29" x14ac:dyDescent="0.2">
      <c r="A7506" s="528"/>
      <c r="B7506" s="477" t="str">
        <f t="shared" si="318"/>
        <v xml:space="preserve"> </v>
      </c>
      <c r="C7506" s="477"/>
      <c r="D7506" s="526"/>
      <c r="E7506" s="529"/>
      <c r="F7506" s="529"/>
      <c r="G7506" s="530"/>
      <c r="H7506" s="530"/>
      <c r="I7506" s="532"/>
      <c r="J7506" s="531" t="e">
        <f>VLOOKUP(K7506,'[11]CONSOLIDADO PLAN DESARROLLO'!$DK$9:$DM7802,3,0)</f>
        <v>#N/A</v>
      </c>
      <c r="K7506" s="532"/>
      <c r="L7506" s="531" t="str">
        <f>IF(K7506=0,"0-0",(VLOOKUP(K7506,'[11]CONSOLIDADO PLAN DESARROLLO'!$DK$9:$DM$305,2,0)))</f>
        <v>0-0</v>
      </c>
      <c r="M7506" s="532" t="str">
        <f t="shared" si="319"/>
        <v>0-0</v>
      </c>
      <c r="N7506" s="526"/>
      <c r="O7506" s="535"/>
      <c r="AC7506" s="274"/>
    </row>
    <row r="7507" spans="1:29" x14ac:dyDescent="0.2">
      <c r="A7507" s="528"/>
      <c r="B7507" s="477" t="str">
        <f t="shared" si="318"/>
        <v xml:space="preserve"> </v>
      </c>
      <c r="C7507" s="477"/>
      <c r="D7507" s="526"/>
      <c r="E7507" s="529"/>
      <c r="F7507" s="529"/>
      <c r="G7507" s="530"/>
      <c r="H7507" s="530"/>
      <c r="I7507" s="532"/>
      <c r="J7507" s="531" t="e">
        <f>VLOOKUP(K7507,'[11]CONSOLIDADO PLAN DESARROLLO'!$DK$9:$DM7803,3,0)</f>
        <v>#N/A</v>
      </c>
      <c r="K7507" s="532"/>
      <c r="L7507" s="531" t="str">
        <f>IF(K7507=0,"0-0",(VLOOKUP(K7507,'[11]CONSOLIDADO PLAN DESARROLLO'!$DK$9:$DM$305,2,0)))</f>
        <v>0-0</v>
      </c>
      <c r="M7507" s="532" t="str">
        <f t="shared" si="319"/>
        <v>0-0</v>
      </c>
      <c r="N7507" s="526"/>
      <c r="O7507" s="535"/>
      <c r="AC7507" s="274"/>
    </row>
    <row r="7508" spans="1:29" x14ac:dyDescent="0.2">
      <c r="A7508" s="528"/>
      <c r="B7508" s="477" t="str">
        <f t="shared" si="318"/>
        <v xml:space="preserve"> </v>
      </c>
      <c r="C7508" s="477"/>
      <c r="D7508" s="526"/>
      <c r="E7508" s="529"/>
      <c r="F7508" s="529"/>
      <c r="G7508" s="530"/>
      <c r="H7508" s="530"/>
      <c r="I7508" s="532"/>
      <c r="J7508" s="531" t="e">
        <f>VLOOKUP(K7508,'[11]CONSOLIDADO PLAN DESARROLLO'!$DK$9:$DM7804,3,0)</f>
        <v>#N/A</v>
      </c>
      <c r="K7508" s="532"/>
      <c r="L7508" s="531" t="str">
        <f>IF(K7508=0,"0-0",(VLOOKUP(K7508,'[11]CONSOLIDADO PLAN DESARROLLO'!$DK$9:$DM$305,2,0)))</f>
        <v>0-0</v>
      </c>
      <c r="M7508" s="532" t="str">
        <f t="shared" si="319"/>
        <v>0-0</v>
      </c>
      <c r="N7508" s="526"/>
      <c r="O7508" s="535"/>
      <c r="AC7508" s="274"/>
    </row>
    <row r="7509" spans="1:29" x14ac:dyDescent="0.2">
      <c r="A7509" s="528"/>
      <c r="B7509" s="477" t="str">
        <f t="shared" si="318"/>
        <v xml:space="preserve"> </v>
      </c>
      <c r="C7509" s="477"/>
      <c r="D7509" s="526"/>
      <c r="E7509" s="529"/>
      <c r="F7509" s="529"/>
      <c r="G7509" s="530"/>
      <c r="H7509" s="530"/>
      <c r="I7509" s="532"/>
      <c r="J7509" s="531" t="e">
        <f>VLOOKUP(K7509,'[11]CONSOLIDADO PLAN DESARROLLO'!$DK$9:$DM7805,3,0)</f>
        <v>#N/A</v>
      </c>
      <c r="K7509" s="532"/>
      <c r="L7509" s="531" t="str">
        <f>IF(K7509=0,"0-0",(VLOOKUP(K7509,'[11]CONSOLIDADO PLAN DESARROLLO'!$DK$9:$DM$305,2,0)))</f>
        <v>0-0</v>
      </c>
      <c r="M7509" s="532" t="str">
        <f t="shared" si="319"/>
        <v>0-0</v>
      </c>
      <c r="N7509" s="526"/>
      <c r="O7509" s="535"/>
      <c r="AC7509" s="274"/>
    </row>
    <row r="7510" spans="1:29" x14ac:dyDescent="0.2">
      <c r="A7510" s="528"/>
      <c r="B7510" s="477" t="str">
        <f t="shared" si="318"/>
        <v xml:space="preserve"> </v>
      </c>
      <c r="C7510" s="477"/>
      <c r="D7510" s="526"/>
      <c r="E7510" s="529"/>
      <c r="F7510" s="529"/>
      <c r="G7510" s="530"/>
      <c r="H7510" s="530"/>
      <c r="I7510" s="532"/>
      <c r="J7510" s="531" t="e">
        <f>VLOOKUP(K7510,'[11]CONSOLIDADO PLAN DESARROLLO'!$DK$9:$DM7806,3,0)</f>
        <v>#N/A</v>
      </c>
      <c r="K7510" s="532"/>
      <c r="L7510" s="531" t="str">
        <f>IF(K7510=0,"0-0",(VLOOKUP(K7510,'[11]CONSOLIDADO PLAN DESARROLLO'!$DK$9:$DM$305,2,0)))</f>
        <v>0-0</v>
      </c>
      <c r="M7510" s="532" t="str">
        <f t="shared" si="319"/>
        <v>0-0</v>
      </c>
      <c r="N7510" s="526"/>
      <c r="O7510" s="535"/>
      <c r="AC7510" s="274"/>
    </row>
    <row r="7511" spans="1:29" x14ac:dyDescent="0.2">
      <c r="A7511" s="528"/>
      <c r="B7511" s="477" t="str">
        <f t="shared" si="318"/>
        <v xml:space="preserve"> </v>
      </c>
      <c r="C7511" s="477"/>
      <c r="D7511" s="526"/>
      <c r="E7511" s="529"/>
      <c r="F7511" s="529"/>
      <c r="G7511" s="530"/>
      <c r="H7511" s="530"/>
      <c r="I7511" s="532"/>
      <c r="J7511" s="531" t="e">
        <f>VLOOKUP(K7511,'[11]CONSOLIDADO PLAN DESARROLLO'!$DK$9:$DM7807,3,0)</f>
        <v>#N/A</v>
      </c>
      <c r="K7511" s="532"/>
      <c r="L7511" s="531" t="str">
        <f>IF(K7511=0,"0-0",(VLOOKUP(K7511,'[11]CONSOLIDADO PLAN DESARROLLO'!$DK$9:$DM$305,2,0)))</f>
        <v>0-0</v>
      </c>
      <c r="M7511" s="532" t="str">
        <f t="shared" si="319"/>
        <v>0-0</v>
      </c>
      <c r="N7511" s="526"/>
      <c r="O7511" s="535"/>
      <c r="AC7511" s="274"/>
    </row>
    <row r="7512" spans="1:29" x14ac:dyDescent="0.2">
      <c r="A7512" s="528"/>
      <c r="B7512" s="477" t="str">
        <f t="shared" si="318"/>
        <v xml:space="preserve"> </v>
      </c>
      <c r="C7512" s="477"/>
      <c r="D7512" s="526"/>
      <c r="E7512" s="529"/>
      <c r="F7512" s="529"/>
      <c r="G7512" s="530"/>
      <c r="H7512" s="530"/>
      <c r="I7512" s="532"/>
      <c r="J7512" s="531" t="e">
        <f>VLOOKUP(K7512,'[11]CONSOLIDADO PLAN DESARROLLO'!$DK$9:$DM7808,3,0)</f>
        <v>#N/A</v>
      </c>
      <c r="K7512" s="532"/>
      <c r="L7512" s="531" t="str">
        <f>IF(K7512=0,"0-0",(VLOOKUP(K7512,'[11]CONSOLIDADO PLAN DESARROLLO'!$DK$9:$DM$305,2,0)))</f>
        <v>0-0</v>
      </c>
      <c r="M7512" s="532" t="str">
        <f t="shared" si="319"/>
        <v>0-0</v>
      </c>
      <c r="N7512" s="526"/>
      <c r="O7512" s="535"/>
      <c r="AC7512" s="274"/>
    </row>
    <row r="7513" spans="1:29" x14ac:dyDescent="0.2">
      <c r="A7513" s="528"/>
      <c r="B7513" s="477" t="str">
        <f t="shared" si="318"/>
        <v xml:space="preserve"> </v>
      </c>
      <c r="C7513" s="477"/>
      <c r="D7513" s="526"/>
      <c r="E7513" s="529"/>
      <c r="F7513" s="529"/>
      <c r="G7513" s="530"/>
      <c r="H7513" s="530"/>
      <c r="I7513" s="532"/>
      <c r="J7513" s="531" t="e">
        <f>VLOOKUP(K7513,'[11]CONSOLIDADO PLAN DESARROLLO'!$DK$9:$DM7809,3,0)</f>
        <v>#N/A</v>
      </c>
      <c r="K7513" s="532"/>
      <c r="L7513" s="531" t="str">
        <f>IF(K7513=0,"0-0",(VLOOKUP(K7513,'[11]CONSOLIDADO PLAN DESARROLLO'!$DK$9:$DM$305,2,0)))</f>
        <v>0-0</v>
      </c>
      <c r="M7513" s="532" t="str">
        <f t="shared" si="319"/>
        <v>0-0</v>
      </c>
      <c r="N7513" s="526"/>
      <c r="O7513" s="535"/>
      <c r="AC7513" s="274"/>
    </row>
    <row r="7514" spans="1:29" x14ac:dyDescent="0.2">
      <c r="A7514" s="528"/>
      <c r="B7514" s="477" t="str">
        <f t="shared" si="318"/>
        <v xml:space="preserve"> </v>
      </c>
      <c r="C7514" s="477"/>
      <c r="D7514" s="526"/>
      <c r="E7514" s="529"/>
      <c r="F7514" s="529"/>
      <c r="G7514" s="530"/>
      <c r="H7514" s="530"/>
      <c r="I7514" s="532"/>
      <c r="J7514" s="531" t="e">
        <f>VLOOKUP(K7514,'[11]CONSOLIDADO PLAN DESARROLLO'!$DK$9:$DM7810,3,0)</f>
        <v>#N/A</v>
      </c>
      <c r="K7514" s="532"/>
      <c r="L7514" s="531" t="str">
        <f>IF(K7514=0,"0-0",(VLOOKUP(K7514,'[11]CONSOLIDADO PLAN DESARROLLO'!$DK$9:$DM$305,2,0)))</f>
        <v>0-0</v>
      </c>
      <c r="M7514" s="532" t="str">
        <f t="shared" si="319"/>
        <v>0-0</v>
      </c>
      <c r="N7514" s="526"/>
      <c r="O7514" s="535"/>
      <c r="AC7514" s="274"/>
    </row>
    <row r="7515" spans="1:29" x14ac:dyDescent="0.2">
      <c r="A7515" s="528"/>
      <c r="B7515" s="477" t="str">
        <f t="shared" si="318"/>
        <v xml:space="preserve"> </v>
      </c>
      <c r="C7515" s="477"/>
      <c r="D7515" s="526"/>
      <c r="E7515" s="529"/>
      <c r="F7515" s="529"/>
      <c r="G7515" s="530"/>
      <c r="H7515" s="530"/>
      <c r="I7515" s="532"/>
      <c r="J7515" s="531" t="e">
        <f>VLOOKUP(K7515,'[11]CONSOLIDADO PLAN DESARROLLO'!$DK$9:$DM7811,3,0)</f>
        <v>#N/A</v>
      </c>
      <c r="K7515" s="532"/>
      <c r="L7515" s="531" t="str">
        <f>IF(K7515=0,"0-0",(VLOOKUP(K7515,'[11]CONSOLIDADO PLAN DESARROLLO'!$DK$9:$DM$305,2,0)))</f>
        <v>0-0</v>
      </c>
      <c r="M7515" s="532" t="str">
        <f t="shared" si="319"/>
        <v>0-0</v>
      </c>
      <c r="N7515" s="526"/>
      <c r="O7515" s="535"/>
      <c r="AC7515" s="274"/>
    </row>
    <row r="7516" spans="1:29" x14ac:dyDescent="0.2">
      <c r="A7516" s="528"/>
      <c r="B7516" s="477" t="str">
        <f t="shared" si="318"/>
        <v xml:space="preserve"> </v>
      </c>
      <c r="C7516" s="477"/>
      <c r="D7516" s="526"/>
      <c r="E7516" s="529"/>
      <c r="F7516" s="529"/>
      <c r="G7516" s="530"/>
      <c r="H7516" s="530"/>
      <c r="I7516" s="532"/>
      <c r="J7516" s="531" t="e">
        <f>VLOOKUP(K7516,'[11]CONSOLIDADO PLAN DESARROLLO'!$DK$9:$DM7812,3,0)</f>
        <v>#N/A</v>
      </c>
      <c r="K7516" s="532"/>
      <c r="L7516" s="531" t="str">
        <f>IF(K7516=0,"0-0",(VLOOKUP(K7516,'[11]CONSOLIDADO PLAN DESARROLLO'!$DK$9:$DM$305,2,0)))</f>
        <v>0-0</v>
      </c>
      <c r="M7516" s="532" t="str">
        <f t="shared" si="319"/>
        <v>0-0</v>
      </c>
      <c r="N7516" s="526"/>
      <c r="O7516" s="535"/>
      <c r="AC7516" s="274"/>
    </row>
    <row r="7517" spans="1:29" x14ac:dyDescent="0.2">
      <c r="A7517" s="528"/>
      <c r="B7517" s="477" t="str">
        <f t="shared" si="318"/>
        <v xml:space="preserve"> </v>
      </c>
      <c r="C7517" s="477"/>
      <c r="D7517" s="526"/>
      <c r="E7517" s="529"/>
      <c r="F7517" s="529"/>
      <c r="G7517" s="530"/>
      <c r="H7517" s="530"/>
      <c r="I7517" s="532"/>
      <c r="J7517" s="531" t="e">
        <f>VLOOKUP(K7517,'[11]CONSOLIDADO PLAN DESARROLLO'!$DK$9:$DM7813,3,0)</f>
        <v>#N/A</v>
      </c>
      <c r="K7517" s="532"/>
      <c r="L7517" s="531" t="str">
        <f>IF(K7517=0,"0-0",(VLOOKUP(K7517,'[11]CONSOLIDADO PLAN DESARROLLO'!$DK$9:$DM$305,2,0)))</f>
        <v>0-0</v>
      </c>
      <c r="M7517" s="532" t="str">
        <f t="shared" si="319"/>
        <v>0-0</v>
      </c>
      <c r="N7517" s="526"/>
      <c r="O7517" s="535"/>
      <c r="AC7517" s="274"/>
    </row>
    <row r="7518" spans="1:29" x14ac:dyDescent="0.2">
      <c r="A7518" s="528"/>
      <c r="B7518" s="477" t="str">
        <f t="shared" si="318"/>
        <v xml:space="preserve"> </v>
      </c>
      <c r="C7518" s="477"/>
      <c r="D7518" s="526"/>
      <c r="E7518" s="529"/>
      <c r="F7518" s="529"/>
      <c r="G7518" s="530"/>
      <c r="H7518" s="530"/>
      <c r="I7518" s="532"/>
      <c r="J7518" s="531" t="e">
        <f>VLOOKUP(K7518,'[11]CONSOLIDADO PLAN DESARROLLO'!$DK$9:$DM7814,3,0)</f>
        <v>#N/A</v>
      </c>
      <c r="K7518" s="532"/>
      <c r="L7518" s="531" t="str">
        <f>IF(K7518=0,"0-0",(VLOOKUP(K7518,'[11]CONSOLIDADO PLAN DESARROLLO'!$DK$9:$DM$305,2,0)))</f>
        <v>0-0</v>
      </c>
      <c r="M7518" s="532" t="str">
        <f t="shared" si="319"/>
        <v>0-0</v>
      </c>
      <c r="N7518" s="526"/>
      <c r="O7518" s="535"/>
      <c r="AC7518" s="274"/>
    </row>
    <row r="7519" spans="1:29" x14ac:dyDescent="0.2">
      <c r="A7519" s="528"/>
      <c r="B7519" s="477" t="str">
        <f t="shared" si="318"/>
        <v xml:space="preserve"> </v>
      </c>
      <c r="C7519" s="477"/>
      <c r="D7519" s="526"/>
      <c r="E7519" s="529"/>
      <c r="F7519" s="529"/>
      <c r="G7519" s="530"/>
      <c r="H7519" s="530"/>
      <c r="I7519" s="532"/>
      <c r="J7519" s="531" t="e">
        <f>VLOOKUP(K7519,'[11]CONSOLIDADO PLAN DESARROLLO'!$DK$9:$DM7815,3,0)</f>
        <v>#N/A</v>
      </c>
      <c r="K7519" s="532"/>
      <c r="L7519" s="531" t="str">
        <f>IF(K7519=0,"0-0",(VLOOKUP(K7519,'[11]CONSOLIDADO PLAN DESARROLLO'!$DK$9:$DM$305,2,0)))</f>
        <v>0-0</v>
      </c>
      <c r="M7519" s="532" t="str">
        <f t="shared" si="319"/>
        <v>0-0</v>
      </c>
      <c r="N7519" s="526"/>
      <c r="O7519" s="535"/>
      <c r="AC7519" s="274"/>
    </row>
    <row r="7520" spans="1:29" x14ac:dyDescent="0.2">
      <c r="A7520" s="528"/>
      <c r="B7520" s="477" t="str">
        <f t="shared" si="318"/>
        <v xml:space="preserve"> </v>
      </c>
      <c r="C7520" s="477"/>
      <c r="D7520" s="526"/>
      <c r="E7520" s="529"/>
      <c r="F7520" s="529"/>
      <c r="G7520" s="530"/>
      <c r="H7520" s="530"/>
      <c r="I7520" s="532"/>
      <c r="J7520" s="531" t="e">
        <f>VLOOKUP(K7520,'[11]CONSOLIDADO PLAN DESARROLLO'!$DK$9:$DM7816,3,0)</f>
        <v>#N/A</v>
      </c>
      <c r="K7520" s="532"/>
      <c r="L7520" s="531" t="str">
        <f>IF(K7520=0,"0-0",(VLOOKUP(K7520,'[11]CONSOLIDADO PLAN DESARROLLO'!$DK$9:$DM$305,2,0)))</f>
        <v>0-0</v>
      </c>
      <c r="M7520" s="532" t="str">
        <f t="shared" si="319"/>
        <v>0-0</v>
      </c>
      <c r="N7520" s="526"/>
      <c r="O7520" s="535"/>
      <c r="AC7520" s="274"/>
    </row>
    <row r="7521" spans="1:29" x14ac:dyDescent="0.2">
      <c r="A7521" s="528"/>
      <c r="B7521" s="477" t="str">
        <f t="shared" si="318"/>
        <v xml:space="preserve"> </v>
      </c>
      <c r="C7521" s="477"/>
      <c r="D7521" s="526"/>
      <c r="E7521" s="529"/>
      <c r="F7521" s="529"/>
      <c r="G7521" s="530"/>
      <c r="H7521" s="530"/>
      <c r="I7521" s="532"/>
      <c r="J7521" s="531" t="e">
        <f>VLOOKUP(K7521,'[11]CONSOLIDADO PLAN DESARROLLO'!$DK$9:$DM7817,3,0)</f>
        <v>#N/A</v>
      </c>
      <c r="K7521" s="532"/>
      <c r="L7521" s="531" t="str">
        <f>IF(K7521=0,"0-0",(VLOOKUP(K7521,'[11]CONSOLIDADO PLAN DESARROLLO'!$DK$9:$DM$305,2,0)))</f>
        <v>0-0</v>
      </c>
      <c r="M7521" s="532" t="str">
        <f t="shared" si="319"/>
        <v>0-0</v>
      </c>
      <c r="N7521" s="526"/>
      <c r="O7521" s="535"/>
      <c r="AC7521" s="274"/>
    </row>
    <row r="7522" spans="1:29" x14ac:dyDescent="0.2">
      <c r="A7522" s="528"/>
      <c r="B7522" s="477" t="str">
        <f t="shared" si="318"/>
        <v xml:space="preserve"> </v>
      </c>
      <c r="C7522" s="477"/>
      <c r="D7522" s="526"/>
      <c r="E7522" s="529"/>
      <c r="F7522" s="529"/>
      <c r="G7522" s="530"/>
      <c r="H7522" s="530"/>
      <c r="I7522" s="532"/>
      <c r="J7522" s="531" t="e">
        <f>VLOOKUP(K7522,'[11]CONSOLIDADO PLAN DESARROLLO'!$DK$9:$DM7818,3,0)</f>
        <v>#N/A</v>
      </c>
      <c r="K7522" s="532"/>
      <c r="L7522" s="531" t="str">
        <f>IF(K7522=0,"0-0",(VLOOKUP(K7522,'[11]CONSOLIDADO PLAN DESARROLLO'!$DK$9:$DM$305,2,0)))</f>
        <v>0-0</v>
      </c>
      <c r="M7522" s="532" t="str">
        <f t="shared" si="319"/>
        <v>0-0</v>
      </c>
      <c r="N7522" s="526"/>
      <c r="O7522" s="535"/>
      <c r="AC7522" s="274"/>
    </row>
    <row r="7523" spans="1:29" x14ac:dyDescent="0.2">
      <c r="A7523" s="528"/>
      <c r="B7523" s="477" t="str">
        <f t="shared" si="318"/>
        <v xml:space="preserve"> </v>
      </c>
      <c r="C7523" s="477"/>
      <c r="D7523" s="526"/>
      <c r="E7523" s="529"/>
      <c r="F7523" s="529"/>
      <c r="G7523" s="530"/>
      <c r="H7523" s="530"/>
      <c r="I7523" s="532"/>
      <c r="J7523" s="531" t="e">
        <f>VLOOKUP(K7523,'[11]CONSOLIDADO PLAN DESARROLLO'!$DK$9:$DM7819,3,0)</f>
        <v>#N/A</v>
      </c>
      <c r="K7523" s="532"/>
      <c r="L7523" s="531" t="str">
        <f>IF(K7523=0,"0-0",(VLOOKUP(K7523,'[11]CONSOLIDADO PLAN DESARROLLO'!$DK$9:$DM$305,2,0)))</f>
        <v>0-0</v>
      </c>
      <c r="M7523" s="532" t="str">
        <f t="shared" si="319"/>
        <v>0-0</v>
      </c>
      <c r="N7523" s="526"/>
      <c r="O7523" s="535"/>
      <c r="AC7523" s="274"/>
    </row>
    <row r="7524" spans="1:29" x14ac:dyDescent="0.2">
      <c r="A7524" s="528"/>
      <c r="B7524" s="477" t="str">
        <f t="shared" si="318"/>
        <v xml:space="preserve"> </v>
      </c>
      <c r="C7524" s="477"/>
      <c r="D7524" s="526"/>
      <c r="E7524" s="529"/>
      <c r="F7524" s="529"/>
      <c r="G7524" s="530"/>
      <c r="H7524" s="530"/>
      <c r="I7524" s="532"/>
      <c r="J7524" s="531" t="e">
        <f>VLOOKUP(K7524,'[11]CONSOLIDADO PLAN DESARROLLO'!$DK$9:$DM7820,3,0)</f>
        <v>#N/A</v>
      </c>
      <c r="K7524" s="532"/>
      <c r="L7524" s="531" t="str">
        <f>IF(K7524=0,"0-0",(VLOOKUP(K7524,'[11]CONSOLIDADO PLAN DESARROLLO'!$DK$9:$DM$305,2,0)))</f>
        <v>0-0</v>
      </c>
      <c r="M7524" s="532" t="str">
        <f t="shared" si="319"/>
        <v>0-0</v>
      </c>
      <c r="N7524" s="526"/>
      <c r="O7524" s="535"/>
      <c r="AC7524" s="274"/>
    </row>
    <row r="7525" spans="1:29" x14ac:dyDescent="0.2">
      <c r="A7525" s="528"/>
      <c r="B7525" s="477" t="str">
        <f t="shared" si="318"/>
        <v xml:space="preserve"> </v>
      </c>
      <c r="C7525" s="477"/>
      <c r="D7525" s="526"/>
      <c r="E7525" s="529"/>
      <c r="F7525" s="529"/>
      <c r="G7525" s="530"/>
      <c r="H7525" s="530"/>
      <c r="I7525" s="532"/>
      <c r="J7525" s="531" t="e">
        <f>VLOOKUP(K7525,'[11]CONSOLIDADO PLAN DESARROLLO'!$DK$9:$DM7821,3,0)</f>
        <v>#N/A</v>
      </c>
      <c r="K7525" s="532"/>
      <c r="L7525" s="531" t="str">
        <f>IF(K7525=0,"0-0",(VLOOKUP(K7525,'[11]CONSOLIDADO PLAN DESARROLLO'!$DK$9:$DM$305,2,0)))</f>
        <v>0-0</v>
      </c>
      <c r="M7525" s="532" t="str">
        <f t="shared" si="319"/>
        <v>0-0</v>
      </c>
      <c r="N7525" s="526"/>
      <c r="O7525" s="535"/>
      <c r="AC7525" s="274"/>
    </row>
    <row r="7526" spans="1:29" x14ac:dyDescent="0.2">
      <c r="A7526" s="528"/>
      <c r="B7526" s="477" t="str">
        <f t="shared" si="318"/>
        <v xml:space="preserve"> </v>
      </c>
      <c r="C7526" s="477"/>
      <c r="D7526" s="526"/>
      <c r="E7526" s="529"/>
      <c r="F7526" s="529"/>
      <c r="G7526" s="530"/>
      <c r="H7526" s="530"/>
      <c r="I7526" s="532"/>
      <c r="J7526" s="531" t="e">
        <f>VLOOKUP(K7526,'[11]CONSOLIDADO PLAN DESARROLLO'!$DK$9:$DM7822,3,0)</f>
        <v>#N/A</v>
      </c>
      <c r="K7526" s="532"/>
      <c r="L7526" s="531" t="str">
        <f>IF(K7526=0,"0-0",(VLOOKUP(K7526,'[11]CONSOLIDADO PLAN DESARROLLO'!$DK$9:$DM$305,2,0)))</f>
        <v>0-0</v>
      </c>
      <c r="M7526" s="532" t="str">
        <f t="shared" si="319"/>
        <v>0-0</v>
      </c>
      <c r="N7526" s="526"/>
      <c r="O7526" s="535"/>
      <c r="AC7526" s="274"/>
    </row>
    <row r="7527" spans="1:29" x14ac:dyDescent="0.2">
      <c r="A7527" s="528"/>
      <c r="B7527" s="477" t="str">
        <f t="shared" si="318"/>
        <v xml:space="preserve"> </v>
      </c>
      <c r="C7527" s="477"/>
      <c r="D7527" s="526"/>
      <c r="E7527" s="529"/>
      <c r="F7527" s="529"/>
      <c r="G7527" s="530"/>
      <c r="H7527" s="530"/>
      <c r="I7527" s="532"/>
      <c r="J7527" s="531" t="e">
        <f>VLOOKUP(K7527,'[11]CONSOLIDADO PLAN DESARROLLO'!$DK$9:$DM7823,3,0)</f>
        <v>#N/A</v>
      </c>
      <c r="K7527" s="532"/>
      <c r="L7527" s="531" t="str">
        <f>IF(K7527=0,"0-0",(VLOOKUP(K7527,'[11]CONSOLIDADO PLAN DESARROLLO'!$DK$9:$DM$305,2,0)))</f>
        <v>0-0</v>
      </c>
      <c r="M7527" s="532" t="str">
        <f t="shared" si="319"/>
        <v>0-0</v>
      </c>
      <c r="N7527" s="526"/>
      <c r="O7527" s="535"/>
      <c r="AC7527" s="274"/>
    </row>
    <row r="7528" spans="1:29" x14ac:dyDescent="0.2">
      <c r="A7528" s="528"/>
      <c r="B7528" s="477" t="str">
        <f t="shared" si="318"/>
        <v xml:space="preserve"> </v>
      </c>
      <c r="C7528" s="477"/>
      <c r="D7528" s="526"/>
      <c r="E7528" s="529"/>
      <c r="F7528" s="529"/>
      <c r="G7528" s="530"/>
      <c r="H7528" s="530"/>
      <c r="I7528" s="532"/>
      <c r="J7528" s="531" t="e">
        <f>VLOOKUP(K7528,'[11]CONSOLIDADO PLAN DESARROLLO'!$DK$9:$DM7824,3,0)</f>
        <v>#N/A</v>
      </c>
      <c r="K7528" s="532"/>
      <c r="L7528" s="531" t="str">
        <f>IF(K7528=0,"0-0",(VLOOKUP(K7528,'[11]CONSOLIDADO PLAN DESARROLLO'!$DK$9:$DM$305,2,0)))</f>
        <v>0-0</v>
      </c>
      <c r="M7528" s="532" t="str">
        <f t="shared" si="319"/>
        <v>0-0</v>
      </c>
      <c r="N7528" s="526"/>
      <c r="O7528" s="535"/>
      <c r="AC7528" s="274"/>
    </row>
    <row r="7529" spans="1:29" x14ac:dyDescent="0.2">
      <c r="A7529" s="528"/>
      <c r="B7529" s="477" t="str">
        <f t="shared" si="318"/>
        <v xml:space="preserve"> </v>
      </c>
      <c r="C7529" s="477"/>
      <c r="D7529" s="526"/>
      <c r="E7529" s="529"/>
      <c r="F7529" s="529"/>
      <c r="G7529" s="530"/>
      <c r="H7529" s="530"/>
      <c r="I7529" s="532"/>
      <c r="J7529" s="531" t="e">
        <f>VLOOKUP(K7529,'[11]CONSOLIDADO PLAN DESARROLLO'!$DK$9:$DM7825,3,0)</f>
        <v>#N/A</v>
      </c>
      <c r="K7529" s="532"/>
      <c r="L7529" s="531" t="str">
        <f>IF(K7529=0,"0-0",(VLOOKUP(K7529,'[11]CONSOLIDADO PLAN DESARROLLO'!$DK$9:$DM$305,2,0)))</f>
        <v>0-0</v>
      </c>
      <c r="M7529" s="532" t="str">
        <f t="shared" si="319"/>
        <v>0-0</v>
      </c>
      <c r="N7529" s="526"/>
      <c r="O7529" s="535"/>
      <c r="AC7529" s="274"/>
    </row>
    <row r="7530" spans="1:29" x14ac:dyDescent="0.2">
      <c r="A7530" s="528"/>
      <c r="B7530" s="477" t="str">
        <f t="shared" si="318"/>
        <v xml:space="preserve"> </v>
      </c>
      <c r="C7530" s="477"/>
      <c r="D7530" s="526"/>
      <c r="E7530" s="529"/>
      <c r="F7530" s="529"/>
      <c r="G7530" s="530"/>
      <c r="H7530" s="530"/>
      <c r="I7530" s="532"/>
      <c r="J7530" s="531" t="e">
        <f>VLOOKUP(K7530,'[11]CONSOLIDADO PLAN DESARROLLO'!$DK$9:$DM7826,3,0)</f>
        <v>#N/A</v>
      </c>
      <c r="K7530" s="532"/>
      <c r="L7530" s="531" t="str">
        <f>IF(K7530=0,"0-0",(VLOOKUP(K7530,'[11]CONSOLIDADO PLAN DESARROLLO'!$DK$9:$DM$305,2,0)))</f>
        <v>0-0</v>
      </c>
      <c r="M7530" s="532" t="str">
        <f t="shared" si="319"/>
        <v>0-0</v>
      </c>
      <c r="N7530" s="526"/>
      <c r="O7530" s="535"/>
      <c r="AC7530" s="274"/>
    </row>
    <row r="7531" spans="1:29" x14ac:dyDescent="0.2">
      <c r="A7531" s="528"/>
      <c r="B7531" s="477" t="str">
        <f t="shared" si="318"/>
        <v xml:space="preserve"> </v>
      </c>
      <c r="C7531" s="477"/>
      <c r="D7531" s="526"/>
      <c r="E7531" s="529"/>
      <c r="F7531" s="529"/>
      <c r="G7531" s="530"/>
      <c r="H7531" s="530"/>
      <c r="I7531" s="532"/>
      <c r="J7531" s="531" t="e">
        <f>VLOOKUP(K7531,'[11]CONSOLIDADO PLAN DESARROLLO'!$DK$9:$DM7827,3,0)</f>
        <v>#N/A</v>
      </c>
      <c r="K7531" s="532"/>
      <c r="L7531" s="531" t="str">
        <f>IF(K7531=0,"0-0",(VLOOKUP(K7531,'[11]CONSOLIDADO PLAN DESARROLLO'!$DK$9:$DM$305,2,0)))</f>
        <v>0-0</v>
      </c>
      <c r="M7531" s="532" t="str">
        <f t="shared" si="319"/>
        <v>0-0</v>
      </c>
      <c r="N7531" s="526"/>
      <c r="O7531" s="535"/>
      <c r="AC7531" s="274"/>
    </row>
    <row r="7532" spans="1:29" x14ac:dyDescent="0.2">
      <c r="A7532" s="528"/>
      <c r="B7532" s="477" t="str">
        <f t="shared" si="318"/>
        <v xml:space="preserve"> </v>
      </c>
      <c r="C7532" s="477"/>
      <c r="D7532" s="526"/>
      <c r="E7532" s="529"/>
      <c r="F7532" s="529"/>
      <c r="G7532" s="530"/>
      <c r="H7532" s="530"/>
      <c r="I7532" s="532"/>
      <c r="J7532" s="531" t="e">
        <f>VLOOKUP(K7532,'[11]CONSOLIDADO PLAN DESARROLLO'!$DK$9:$DM7828,3,0)</f>
        <v>#N/A</v>
      </c>
      <c r="K7532" s="532"/>
      <c r="L7532" s="531" t="str">
        <f>IF(K7532=0,"0-0",(VLOOKUP(K7532,'[11]CONSOLIDADO PLAN DESARROLLO'!$DK$9:$DM$305,2,0)))</f>
        <v>0-0</v>
      </c>
      <c r="M7532" s="532" t="str">
        <f t="shared" si="319"/>
        <v>0-0</v>
      </c>
      <c r="N7532" s="526"/>
      <c r="O7532" s="535"/>
      <c r="AC7532" s="274"/>
    </row>
    <row r="7533" spans="1:29" x14ac:dyDescent="0.2">
      <c r="A7533" s="528"/>
      <c r="B7533" s="477" t="str">
        <f t="shared" si="318"/>
        <v xml:space="preserve"> </v>
      </c>
      <c r="C7533" s="477"/>
      <c r="D7533" s="526"/>
      <c r="E7533" s="529"/>
      <c r="F7533" s="529"/>
      <c r="G7533" s="530"/>
      <c r="H7533" s="530"/>
      <c r="I7533" s="532"/>
      <c r="J7533" s="531" t="e">
        <f>VLOOKUP(K7533,'[11]CONSOLIDADO PLAN DESARROLLO'!$DK$9:$DM7829,3,0)</f>
        <v>#N/A</v>
      </c>
      <c r="K7533" s="532"/>
      <c r="L7533" s="531" t="str">
        <f>IF(K7533=0,"0-0",(VLOOKUP(K7533,'[11]CONSOLIDADO PLAN DESARROLLO'!$DK$9:$DM$305,2,0)))</f>
        <v>0-0</v>
      </c>
      <c r="M7533" s="532" t="str">
        <f t="shared" si="319"/>
        <v>0-0</v>
      </c>
      <c r="N7533" s="526"/>
      <c r="O7533" s="535"/>
      <c r="AC7533" s="274"/>
    </row>
    <row r="7534" spans="1:29" x14ac:dyDescent="0.2">
      <c r="A7534" s="528"/>
      <c r="B7534" s="477" t="str">
        <f t="shared" si="318"/>
        <v xml:space="preserve"> </v>
      </c>
      <c r="C7534" s="477"/>
      <c r="D7534" s="526"/>
      <c r="E7534" s="529"/>
      <c r="F7534" s="529"/>
      <c r="G7534" s="530"/>
      <c r="H7534" s="530"/>
      <c r="I7534" s="532"/>
      <c r="J7534" s="531" t="e">
        <f>VLOOKUP(K7534,'[11]CONSOLIDADO PLAN DESARROLLO'!$DK$9:$DM7830,3,0)</f>
        <v>#N/A</v>
      </c>
      <c r="K7534" s="532"/>
      <c r="L7534" s="531" t="str">
        <f>IF(K7534=0,"0-0",(VLOOKUP(K7534,'[11]CONSOLIDADO PLAN DESARROLLO'!$DK$9:$DM$305,2,0)))</f>
        <v>0-0</v>
      </c>
      <c r="M7534" s="532" t="str">
        <f t="shared" si="319"/>
        <v>0-0</v>
      </c>
      <c r="N7534" s="526"/>
      <c r="O7534" s="535"/>
      <c r="AC7534" s="274"/>
    </row>
    <row r="7535" spans="1:29" x14ac:dyDescent="0.2">
      <c r="A7535" s="528"/>
      <c r="B7535" s="477" t="str">
        <f t="shared" si="318"/>
        <v xml:space="preserve"> </v>
      </c>
      <c r="C7535" s="477"/>
      <c r="D7535" s="526"/>
      <c r="E7535" s="529"/>
      <c r="F7535" s="529"/>
      <c r="G7535" s="530"/>
      <c r="H7535" s="530"/>
      <c r="I7535" s="532"/>
      <c r="J7535" s="531" t="e">
        <f>VLOOKUP(K7535,'[11]CONSOLIDADO PLAN DESARROLLO'!$DK$9:$DM7831,3,0)</f>
        <v>#N/A</v>
      </c>
      <c r="K7535" s="532"/>
      <c r="L7535" s="531" t="str">
        <f>IF(K7535=0,"0-0",(VLOOKUP(K7535,'[11]CONSOLIDADO PLAN DESARROLLO'!$DK$9:$DM$305,2,0)))</f>
        <v>0-0</v>
      </c>
      <c r="M7535" s="532" t="str">
        <f t="shared" si="319"/>
        <v>0-0</v>
      </c>
      <c r="N7535" s="526"/>
      <c r="O7535" s="535"/>
      <c r="AC7535" s="274"/>
    </row>
    <row r="7536" spans="1:29" x14ac:dyDescent="0.2">
      <c r="A7536" s="528"/>
      <c r="B7536" s="477" t="str">
        <f t="shared" si="318"/>
        <v xml:space="preserve"> </v>
      </c>
      <c r="C7536" s="477"/>
      <c r="D7536" s="526"/>
      <c r="E7536" s="529"/>
      <c r="F7536" s="529"/>
      <c r="G7536" s="530"/>
      <c r="H7536" s="530"/>
      <c r="I7536" s="532"/>
      <c r="J7536" s="531" t="e">
        <f>VLOOKUP(K7536,'[11]CONSOLIDADO PLAN DESARROLLO'!$DK$9:$DM7832,3,0)</f>
        <v>#N/A</v>
      </c>
      <c r="K7536" s="532"/>
      <c r="L7536" s="531" t="str">
        <f>IF(K7536=0,"0-0",(VLOOKUP(K7536,'[11]CONSOLIDADO PLAN DESARROLLO'!$DK$9:$DM$305,2,0)))</f>
        <v>0-0</v>
      </c>
      <c r="M7536" s="532" t="str">
        <f t="shared" si="319"/>
        <v>0-0</v>
      </c>
      <c r="N7536" s="526"/>
      <c r="O7536" s="535"/>
      <c r="AC7536" s="274"/>
    </row>
    <row r="7537" spans="1:29" x14ac:dyDescent="0.2">
      <c r="A7537" s="528"/>
      <c r="B7537" s="477" t="str">
        <f t="shared" si="318"/>
        <v xml:space="preserve"> </v>
      </c>
      <c r="C7537" s="477"/>
      <c r="D7537" s="526"/>
      <c r="E7537" s="529"/>
      <c r="F7537" s="529"/>
      <c r="G7537" s="530"/>
      <c r="H7537" s="530"/>
      <c r="I7537" s="532"/>
      <c r="J7537" s="531" t="e">
        <f>VLOOKUP(K7537,'[11]CONSOLIDADO PLAN DESARROLLO'!$DK$9:$DM7833,3,0)</f>
        <v>#N/A</v>
      </c>
      <c r="K7537" s="532"/>
      <c r="L7537" s="531" t="str">
        <f>IF(K7537=0,"0-0",(VLOOKUP(K7537,'[11]CONSOLIDADO PLAN DESARROLLO'!$DK$9:$DM$305,2,0)))</f>
        <v>0-0</v>
      </c>
      <c r="M7537" s="532" t="str">
        <f t="shared" si="319"/>
        <v>0-0</v>
      </c>
      <c r="N7537" s="526"/>
      <c r="O7537" s="535"/>
      <c r="AC7537" s="274"/>
    </row>
    <row r="7538" spans="1:29" x14ac:dyDescent="0.2">
      <c r="A7538" s="528"/>
      <c r="B7538" s="477" t="str">
        <f t="shared" si="318"/>
        <v xml:space="preserve"> </v>
      </c>
      <c r="C7538" s="477"/>
      <c r="D7538" s="526"/>
      <c r="E7538" s="529"/>
      <c r="F7538" s="529"/>
      <c r="G7538" s="530"/>
      <c r="H7538" s="530"/>
      <c r="I7538" s="532"/>
      <c r="J7538" s="531" t="e">
        <f>VLOOKUP(K7538,'[11]CONSOLIDADO PLAN DESARROLLO'!$DK$9:$DM7834,3,0)</f>
        <v>#N/A</v>
      </c>
      <c r="K7538" s="532"/>
      <c r="L7538" s="531" t="str">
        <f>IF(K7538=0,"0-0",(VLOOKUP(K7538,'[11]CONSOLIDADO PLAN DESARROLLO'!$DK$9:$DM$305,2,0)))</f>
        <v>0-0</v>
      </c>
      <c r="M7538" s="532" t="str">
        <f t="shared" si="319"/>
        <v>0-0</v>
      </c>
      <c r="N7538" s="526"/>
      <c r="O7538" s="535"/>
      <c r="AC7538" s="274"/>
    </row>
    <row r="7539" spans="1:29" x14ac:dyDescent="0.2">
      <c r="A7539" s="528"/>
      <c r="B7539" s="477" t="str">
        <f t="shared" si="318"/>
        <v xml:space="preserve"> </v>
      </c>
      <c r="C7539" s="477"/>
      <c r="D7539" s="526"/>
      <c r="E7539" s="529"/>
      <c r="F7539" s="529"/>
      <c r="G7539" s="530"/>
      <c r="H7539" s="530"/>
      <c r="I7539" s="532"/>
      <c r="J7539" s="531" t="e">
        <f>VLOOKUP(K7539,'[11]CONSOLIDADO PLAN DESARROLLO'!$DK$9:$DM7835,3,0)</f>
        <v>#N/A</v>
      </c>
      <c r="K7539" s="532"/>
      <c r="L7539" s="531" t="str">
        <f>IF(K7539=0,"0-0",(VLOOKUP(K7539,'[11]CONSOLIDADO PLAN DESARROLLO'!$DK$9:$DM$305,2,0)))</f>
        <v>0-0</v>
      </c>
      <c r="M7539" s="532" t="str">
        <f t="shared" si="319"/>
        <v>0-0</v>
      </c>
      <c r="N7539" s="526"/>
      <c r="O7539" s="535"/>
      <c r="AC7539" s="274"/>
    </row>
    <row r="7540" spans="1:29" x14ac:dyDescent="0.2">
      <c r="A7540" s="528"/>
      <c r="B7540" s="477" t="str">
        <f t="shared" si="318"/>
        <v xml:space="preserve"> </v>
      </c>
      <c r="C7540" s="477"/>
      <c r="D7540" s="526"/>
      <c r="E7540" s="529"/>
      <c r="F7540" s="529"/>
      <c r="G7540" s="530"/>
      <c r="H7540" s="530"/>
      <c r="I7540" s="532"/>
      <c r="J7540" s="531" t="e">
        <f>VLOOKUP(K7540,'[11]CONSOLIDADO PLAN DESARROLLO'!$DK$9:$DM7836,3,0)</f>
        <v>#N/A</v>
      </c>
      <c r="K7540" s="532"/>
      <c r="L7540" s="531" t="str">
        <f>IF(K7540=0,"0-0",(VLOOKUP(K7540,'[11]CONSOLIDADO PLAN DESARROLLO'!$DK$9:$DM$305,2,0)))</f>
        <v>0-0</v>
      </c>
      <c r="M7540" s="532" t="str">
        <f t="shared" si="319"/>
        <v>0-0</v>
      </c>
      <c r="N7540" s="526"/>
      <c r="O7540" s="535"/>
      <c r="AC7540" s="274"/>
    </row>
    <row r="7541" spans="1:29" x14ac:dyDescent="0.2">
      <c r="A7541" s="528"/>
      <c r="B7541" s="477" t="str">
        <f t="shared" si="318"/>
        <v xml:space="preserve"> </v>
      </c>
      <c r="C7541" s="477"/>
      <c r="D7541" s="526"/>
      <c r="E7541" s="529"/>
      <c r="F7541" s="529"/>
      <c r="G7541" s="530"/>
      <c r="H7541" s="530"/>
      <c r="I7541" s="532"/>
      <c r="J7541" s="531" t="e">
        <f>VLOOKUP(K7541,'[11]CONSOLIDADO PLAN DESARROLLO'!$DK$9:$DM7837,3,0)</f>
        <v>#N/A</v>
      </c>
      <c r="K7541" s="532"/>
      <c r="L7541" s="531" t="str">
        <f>IF(K7541=0,"0-0",(VLOOKUP(K7541,'[11]CONSOLIDADO PLAN DESARROLLO'!$DK$9:$DM$305,2,0)))</f>
        <v>0-0</v>
      </c>
      <c r="M7541" s="532" t="str">
        <f t="shared" si="319"/>
        <v>0-0</v>
      </c>
      <c r="N7541" s="526"/>
      <c r="O7541" s="535"/>
      <c r="AC7541" s="274"/>
    </row>
    <row r="7542" spans="1:29" x14ac:dyDescent="0.2">
      <c r="A7542" s="528"/>
      <c r="B7542" s="477" t="str">
        <f t="shared" si="318"/>
        <v xml:space="preserve"> </v>
      </c>
      <c r="C7542" s="477"/>
      <c r="D7542" s="526"/>
      <c r="E7542" s="529"/>
      <c r="F7542" s="529"/>
      <c r="G7542" s="530"/>
      <c r="H7542" s="530"/>
      <c r="I7542" s="532"/>
      <c r="J7542" s="531" t="e">
        <f>VLOOKUP(K7542,'[11]CONSOLIDADO PLAN DESARROLLO'!$DK$9:$DM7838,3,0)</f>
        <v>#N/A</v>
      </c>
      <c r="K7542" s="532"/>
      <c r="L7542" s="531" t="str">
        <f>IF(K7542=0,"0-0",(VLOOKUP(K7542,'[11]CONSOLIDADO PLAN DESARROLLO'!$DK$9:$DM$305,2,0)))</f>
        <v>0-0</v>
      </c>
      <c r="M7542" s="532" t="str">
        <f t="shared" si="319"/>
        <v>0-0</v>
      </c>
      <c r="N7542" s="526"/>
      <c r="O7542" s="535"/>
      <c r="AC7542" s="274"/>
    </row>
    <row r="7543" spans="1:29" x14ac:dyDescent="0.2">
      <c r="A7543" s="528"/>
      <c r="B7543" s="477" t="str">
        <f t="shared" si="318"/>
        <v xml:space="preserve"> </v>
      </c>
      <c r="C7543" s="477"/>
      <c r="D7543" s="526"/>
      <c r="E7543" s="529"/>
      <c r="F7543" s="529"/>
      <c r="G7543" s="530"/>
      <c r="H7543" s="530"/>
      <c r="I7543" s="532"/>
      <c r="J7543" s="531" t="e">
        <f>VLOOKUP(K7543,'[11]CONSOLIDADO PLAN DESARROLLO'!$DK$9:$DM7839,3,0)</f>
        <v>#N/A</v>
      </c>
      <c r="K7543" s="532"/>
      <c r="L7543" s="531" t="str">
        <f>IF(K7543=0,"0-0",(VLOOKUP(K7543,'[11]CONSOLIDADO PLAN DESARROLLO'!$DK$9:$DM$305,2,0)))</f>
        <v>0-0</v>
      </c>
      <c r="M7543" s="532" t="str">
        <f t="shared" si="319"/>
        <v>0-0</v>
      </c>
      <c r="N7543" s="526"/>
      <c r="O7543" s="535"/>
      <c r="AC7543" s="274"/>
    </row>
    <row r="7544" spans="1:29" x14ac:dyDescent="0.2">
      <c r="A7544" s="528"/>
      <c r="B7544" s="477" t="str">
        <f t="shared" si="318"/>
        <v xml:space="preserve"> </v>
      </c>
      <c r="C7544" s="477"/>
      <c r="D7544" s="526"/>
      <c r="E7544" s="529"/>
      <c r="F7544" s="529"/>
      <c r="G7544" s="530"/>
      <c r="H7544" s="530"/>
      <c r="I7544" s="532"/>
      <c r="J7544" s="531" t="e">
        <f>VLOOKUP(K7544,'[11]CONSOLIDADO PLAN DESARROLLO'!$DK$9:$DM7840,3,0)</f>
        <v>#N/A</v>
      </c>
      <c r="K7544" s="532"/>
      <c r="L7544" s="531" t="str">
        <f>IF(K7544=0,"0-0",(VLOOKUP(K7544,'[11]CONSOLIDADO PLAN DESARROLLO'!$DK$9:$DM$305,2,0)))</f>
        <v>0-0</v>
      </c>
      <c r="M7544" s="532" t="str">
        <f t="shared" si="319"/>
        <v>0-0</v>
      </c>
      <c r="N7544" s="526"/>
      <c r="O7544" s="535"/>
      <c r="AC7544" s="274"/>
    </row>
    <row r="7545" spans="1:29" x14ac:dyDescent="0.2">
      <c r="A7545" s="528"/>
      <c r="B7545" s="477" t="str">
        <f t="shared" si="318"/>
        <v xml:space="preserve"> </v>
      </c>
      <c r="C7545" s="477"/>
      <c r="D7545" s="526"/>
      <c r="E7545" s="529"/>
      <c r="F7545" s="529"/>
      <c r="G7545" s="530"/>
      <c r="H7545" s="530"/>
      <c r="I7545" s="532"/>
      <c r="J7545" s="531" t="e">
        <f>VLOOKUP(K7545,'[11]CONSOLIDADO PLAN DESARROLLO'!$DK$9:$DM7841,3,0)</f>
        <v>#N/A</v>
      </c>
      <c r="K7545" s="532"/>
      <c r="L7545" s="531" t="str">
        <f>IF(K7545=0,"0-0",(VLOOKUP(K7545,'[11]CONSOLIDADO PLAN DESARROLLO'!$DK$9:$DM$305,2,0)))</f>
        <v>0-0</v>
      </c>
      <c r="M7545" s="532" t="str">
        <f t="shared" si="319"/>
        <v>0-0</v>
      </c>
      <c r="N7545" s="526"/>
      <c r="O7545" s="535"/>
      <c r="AC7545" s="274"/>
    </row>
    <row r="7546" spans="1:29" x14ac:dyDescent="0.2">
      <c r="A7546" s="528"/>
      <c r="B7546" s="477" t="str">
        <f t="shared" si="318"/>
        <v xml:space="preserve"> </v>
      </c>
      <c r="C7546" s="477"/>
      <c r="D7546" s="526"/>
      <c r="E7546" s="529"/>
      <c r="F7546" s="529"/>
      <c r="G7546" s="530"/>
      <c r="H7546" s="530"/>
      <c r="I7546" s="532"/>
      <c r="J7546" s="531" t="e">
        <f>VLOOKUP(K7546,'[11]CONSOLIDADO PLAN DESARROLLO'!$DK$9:$DM7842,3,0)</f>
        <v>#N/A</v>
      </c>
      <c r="K7546" s="532"/>
      <c r="L7546" s="531" t="str">
        <f>IF(K7546=0,"0-0",(VLOOKUP(K7546,'[11]CONSOLIDADO PLAN DESARROLLO'!$DK$9:$DM$305,2,0)))</f>
        <v>0-0</v>
      </c>
      <c r="M7546" s="532" t="str">
        <f t="shared" si="319"/>
        <v>0-0</v>
      </c>
      <c r="N7546" s="526"/>
      <c r="O7546" s="535"/>
      <c r="AC7546" s="274"/>
    </row>
    <row r="7547" spans="1:29" x14ac:dyDescent="0.2">
      <c r="A7547" s="528"/>
      <c r="B7547" s="477" t="str">
        <f t="shared" si="318"/>
        <v xml:space="preserve"> </v>
      </c>
      <c r="C7547" s="477"/>
      <c r="D7547" s="526"/>
      <c r="E7547" s="529"/>
      <c r="F7547" s="529"/>
      <c r="G7547" s="530"/>
      <c r="H7547" s="530"/>
      <c r="I7547" s="532"/>
      <c r="J7547" s="531" t="e">
        <f>VLOOKUP(K7547,'[11]CONSOLIDADO PLAN DESARROLLO'!$DK$9:$DM7843,3,0)</f>
        <v>#N/A</v>
      </c>
      <c r="K7547" s="532"/>
      <c r="L7547" s="531" t="str">
        <f>IF(K7547=0,"0-0",(VLOOKUP(K7547,'[11]CONSOLIDADO PLAN DESARROLLO'!$DK$9:$DM$305,2,0)))</f>
        <v>0-0</v>
      </c>
      <c r="M7547" s="532" t="str">
        <f t="shared" si="319"/>
        <v>0-0</v>
      </c>
      <c r="N7547" s="526"/>
      <c r="O7547" s="535"/>
      <c r="AC7547" s="274"/>
    </row>
    <row r="7548" spans="1:29" x14ac:dyDescent="0.2">
      <c r="A7548" s="528"/>
      <c r="B7548" s="477" t="str">
        <f t="shared" si="318"/>
        <v xml:space="preserve"> </v>
      </c>
      <c r="C7548" s="477"/>
      <c r="D7548" s="526"/>
      <c r="E7548" s="529"/>
      <c r="F7548" s="529"/>
      <c r="G7548" s="530"/>
      <c r="H7548" s="530"/>
      <c r="I7548" s="532"/>
      <c r="J7548" s="531" t="e">
        <f>VLOOKUP(K7548,'[11]CONSOLIDADO PLAN DESARROLLO'!$DK$9:$DM7844,3,0)</f>
        <v>#N/A</v>
      </c>
      <c r="K7548" s="532"/>
      <c r="L7548" s="531" t="str">
        <f>IF(K7548=0,"0-0",(VLOOKUP(K7548,'[11]CONSOLIDADO PLAN DESARROLLO'!$DK$9:$DM$305,2,0)))</f>
        <v>0-0</v>
      </c>
      <c r="M7548" s="532" t="str">
        <f t="shared" si="319"/>
        <v>0-0</v>
      </c>
      <c r="N7548" s="526"/>
      <c r="O7548" s="535"/>
      <c r="AC7548" s="274"/>
    </row>
    <row r="7549" spans="1:29" x14ac:dyDescent="0.2">
      <c r="A7549" s="528"/>
      <c r="B7549" s="477" t="str">
        <f t="shared" si="318"/>
        <v xml:space="preserve"> </v>
      </c>
      <c r="C7549" s="477"/>
      <c r="D7549" s="526"/>
      <c r="E7549" s="529"/>
      <c r="F7549" s="529"/>
      <c r="G7549" s="530"/>
      <c r="H7549" s="530"/>
      <c r="I7549" s="532"/>
      <c r="J7549" s="531" t="e">
        <f>VLOOKUP(K7549,'[11]CONSOLIDADO PLAN DESARROLLO'!$DK$9:$DM7845,3,0)</f>
        <v>#N/A</v>
      </c>
      <c r="K7549" s="532"/>
      <c r="L7549" s="531" t="str">
        <f>IF(K7549=0,"0-0",(VLOOKUP(K7549,'[11]CONSOLIDADO PLAN DESARROLLO'!$DK$9:$DM$305,2,0)))</f>
        <v>0-0</v>
      </c>
      <c r="M7549" s="532" t="str">
        <f t="shared" si="319"/>
        <v>0-0</v>
      </c>
      <c r="N7549" s="526"/>
      <c r="O7549" s="535"/>
      <c r="AC7549" s="274"/>
    </row>
    <row r="7550" spans="1:29" x14ac:dyDescent="0.2">
      <c r="A7550" s="528"/>
      <c r="B7550" s="477" t="str">
        <f t="shared" si="318"/>
        <v xml:space="preserve"> </v>
      </c>
      <c r="C7550" s="477"/>
      <c r="D7550" s="526"/>
      <c r="E7550" s="529"/>
      <c r="F7550" s="529"/>
      <c r="G7550" s="530"/>
      <c r="H7550" s="530"/>
      <c r="I7550" s="532"/>
      <c r="J7550" s="531" t="e">
        <f>VLOOKUP(K7550,'[11]CONSOLIDADO PLAN DESARROLLO'!$DK$9:$DM7846,3,0)</f>
        <v>#N/A</v>
      </c>
      <c r="K7550" s="532"/>
      <c r="L7550" s="531" t="str">
        <f>IF(K7550=0,"0-0",(VLOOKUP(K7550,'[11]CONSOLIDADO PLAN DESARROLLO'!$DK$9:$DM$305,2,0)))</f>
        <v>0-0</v>
      </c>
      <c r="M7550" s="532" t="str">
        <f t="shared" si="319"/>
        <v>0-0</v>
      </c>
      <c r="N7550" s="526"/>
      <c r="O7550" s="535"/>
      <c r="AC7550" s="274"/>
    </row>
    <row r="7551" spans="1:29" x14ac:dyDescent="0.2">
      <c r="A7551" s="528"/>
      <c r="B7551" s="477" t="str">
        <f t="shared" si="318"/>
        <v xml:space="preserve"> </v>
      </c>
      <c r="C7551" s="477"/>
      <c r="D7551" s="526"/>
      <c r="E7551" s="529"/>
      <c r="F7551" s="529"/>
      <c r="G7551" s="530"/>
      <c r="H7551" s="530"/>
      <c r="I7551" s="532"/>
      <c r="J7551" s="531" t="e">
        <f>VLOOKUP(K7551,'[11]CONSOLIDADO PLAN DESARROLLO'!$DK$9:$DM7847,3,0)</f>
        <v>#N/A</v>
      </c>
      <c r="K7551" s="532"/>
      <c r="L7551" s="531" t="str">
        <f>IF(K7551=0,"0-0",(VLOOKUP(K7551,'[11]CONSOLIDADO PLAN DESARROLLO'!$DK$9:$DM$305,2,0)))</f>
        <v>0-0</v>
      </c>
      <c r="M7551" s="532" t="str">
        <f t="shared" si="319"/>
        <v>0-0</v>
      </c>
      <c r="N7551" s="526"/>
      <c r="O7551" s="535"/>
      <c r="AC7551" s="274"/>
    </row>
    <row r="7552" spans="1:29" x14ac:dyDescent="0.2">
      <c r="A7552" s="528"/>
      <c r="B7552" s="477" t="str">
        <f t="shared" si="318"/>
        <v xml:space="preserve"> </v>
      </c>
      <c r="C7552" s="477"/>
      <c r="D7552" s="526"/>
      <c r="E7552" s="529"/>
      <c r="F7552" s="529"/>
      <c r="G7552" s="530"/>
      <c r="H7552" s="530"/>
      <c r="I7552" s="532"/>
      <c r="J7552" s="531" t="e">
        <f>VLOOKUP(K7552,'[11]CONSOLIDADO PLAN DESARROLLO'!$DK$9:$DM7848,3,0)</f>
        <v>#N/A</v>
      </c>
      <c r="K7552" s="532"/>
      <c r="L7552" s="531" t="str">
        <f>IF(K7552=0,"0-0",(VLOOKUP(K7552,'[11]CONSOLIDADO PLAN DESARROLLO'!$DK$9:$DM$305,2,0)))</f>
        <v>0-0</v>
      </c>
      <c r="M7552" s="532" t="str">
        <f t="shared" si="319"/>
        <v>0-0</v>
      </c>
      <c r="N7552" s="526"/>
      <c r="O7552" s="535"/>
      <c r="AC7552" s="274"/>
    </row>
    <row r="7553" spans="1:29" x14ac:dyDescent="0.2">
      <c r="A7553" s="528"/>
      <c r="B7553" s="477" t="str">
        <f t="shared" si="318"/>
        <v xml:space="preserve"> </v>
      </c>
      <c r="C7553" s="477"/>
      <c r="D7553" s="526"/>
      <c r="E7553" s="529"/>
      <c r="F7553" s="529"/>
      <c r="G7553" s="530"/>
      <c r="H7553" s="530"/>
      <c r="I7553" s="532"/>
      <c r="J7553" s="531" t="e">
        <f>VLOOKUP(K7553,'[11]CONSOLIDADO PLAN DESARROLLO'!$DK$9:$DM7849,3,0)</f>
        <v>#N/A</v>
      </c>
      <c r="K7553" s="532"/>
      <c r="L7553" s="531" t="str">
        <f>IF(K7553=0,"0-0",(VLOOKUP(K7553,'[11]CONSOLIDADO PLAN DESARROLLO'!$DK$9:$DM$305,2,0)))</f>
        <v>0-0</v>
      </c>
      <c r="M7553" s="532" t="str">
        <f t="shared" si="319"/>
        <v>0-0</v>
      </c>
      <c r="N7553" s="526"/>
      <c r="O7553" s="535"/>
      <c r="AC7553" s="274"/>
    </row>
    <row r="7554" spans="1:29" x14ac:dyDescent="0.2">
      <c r="A7554" s="528"/>
      <c r="B7554" s="477" t="str">
        <f t="shared" si="318"/>
        <v xml:space="preserve"> </v>
      </c>
      <c r="C7554" s="477"/>
      <c r="D7554" s="526"/>
      <c r="E7554" s="529"/>
      <c r="F7554" s="529"/>
      <c r="G7554" s="530"/>
      <c r="H7554" s="530"/>
      <c r="I7554" s="532"/>
      <c r="J7554" s="531" t="e">
        <f>VLOOKUP(K7554,'[11]CONSOLIDADO PLAN DESARROLLO'!$DK$9:$DM7850,3,0)</f>
        <v>#N/A</v>
      </c>
      <c r="K7554" s="532"/>
      <c r="L7554" s="531" t="str">
        <f>IF(K7554=0,"0-0",(VLOOKUP(K7554,'[11]CONSOLIDADO PLAN DESARROLLO'!$DK$9:$DM$305,2,0)))</f>
        <v>0-0</v>
      </c>
      <c r="M7554" s="532" t="str">
        <f t="shared" si="319"/>
        <v>0-0</v>
      </c>
      <c r="N7554" s="526"/>
      <c r="O7554" s="535"/>
      <c r="AC7554" s="274"/>
    </row>
    <row r="7555" spans="1:29" x14ac:dyDescent="0.2">
      <c r="A7555" s="528"/>
      <c r="B7555" s="477" t="str">
        <f t="shared" ref="B7555:B7618" si="320">+CONCATENATE(C7555," ",(LEFT(I7555,(3))))</f>
        <v xml:space="preserve"> </v>
      </c>
      <c r="C7555" s="477"/>
      <c r="D7555" s="526"/>
      <c r="E7555" s="529"/>
      <c r="F7555" s="529"/>
      <c r="G7555" s="530"/>
      <c r="H7555" s="530"/>
      <c r="I7555" s="532"/>
      <c r="J7555" s="531" t="e">
        <f>VLOOKUP(K7555,'[11]CONSOLIDADO PLAN DESARROLLO'!$DK$9:$DM7851,3,0)</f>
        <v>#N/A</v>
      </c>
      <c r="K7555" s="532"/>
      <c r="L7555" s="531" t="str">
        <f>IF(K7555=0,"0-0",(VLOOKUP(K7555,'[11]CONSOLIDADO PLAN DESARROLLO'!$DK$9:$DM$305,2,0)))</f>
        <v>0-0</v>
      </c>
      <c r="M7555" s="532" t="str">
        <f t="shared" ref="M7555:M7618" si="321">IF(I7555=0,"0-0",(VLOOKUP(I7555,$Q$2:$V$191,$P$1,0)))</f>
        <v>0-0</v>
      </c>
      <c r="N7555" s="526"/>
      <c r="O7555" s="535"/>
      <c r="AC7555" s="274"/>
    </row>
    <row r="7556" spans="1:29" x14ac:dyDescent="0.2">
      <c r="A7556" s="528"/>
      <c r="B7556" s="477" t="str">
        <f t="shared" si="320"/>
        <v xml:space="preserve"> </v>
      </c>
      <c r="C7556" s="477"/>
      <c r="D7556" s="526"/>
      <c r="E7556" s="529"/>
      <c r="F7556" s="529"/>
      <c r="G7556" s="530"/>
      <c r="H7556" s="530"/>
      <c r="I7556" s="532"/>
      <c r="J7556" s="531" t="e">
        <f>VLOOKUP(K7556,'[11]CONSOLIDADO PLAN DESARROLLO'!$DK$9:$DM7852,3,0)</f>
        <v>#N/A</v>
      </c>
      <c r="K7556" s="532"/>
      <c r="L7556" s="531" t="str">
        <f>IF(K7556=0,"0-0",(VLOOKUP(K7556,'[11]CONSOLIDADO PLAN DESARROLLO'!$DK$9:$DM$305,2,0)))</f>
        <v>0-0</v>
      </c>
      <c r="M7556" s="532" t="str">
        <f t="shared" si="321"/>
        <v>0-0</v>
      </c>
      <c r="N7556" s="526"/>
      <c r="O7556" s="535"/>
      <c r="AC7556" s="274"/>
    </row>
    <row r="7557" spans="1:29" x14ac:dyDescent="0.2">
      <c r="A7557" s="528"/>
      <c r="B7557" s="477" t="str">
        <f t="shared" si="320"/>
        <v xml:space="preserve"> </v>
      </c>
      <c r="C7557" s="477"/>
      <c r="D7557" s="526"/>
      <c r="E7557" s="529"/>
      <c r="F7557" s="529"/>
      <c r="G7557" s="530"/>
      <c r="H7557" s="530"/>
      <c r="I7557" s="532"/>
      <c r="J7557" s="531" t="e">
        <f>VLOOKUP(K7557,'[11]CONSOLIDADO PLAN DESARROLLO'!$DK$9:$DM7853,3,0)</f>
        <v>#N/A</v>
      </c>
      <c r="K7557" s="532"/>
      <c r="L7557" s="531" t="str">
        <f>IF(K7557=0,"0-0",(VLOOKUP(K7557,'[11]CONSOLIDADO PLAN DESARROLLO'!$DK$9:$DM$305,2,0)))</f>
        <v>0-0</v>
      </c>
      <c r="M7557" s="532" t="str">
        <f t="shared" si="321"/>
        <v>0-0</v>
      </c>
      <c r="N7557" s="526"/>
      <c r="O7557" s="535"/>
      <c r="AC7557" s="274"/>
    </row>
    <row r="7558" spans="1:29" x14ac:dyDescent="0.2">
      <c r="A7558" s="528"/>
      <c r="B7558" s="477" t="str">
        <f t="shared" si="320"/>
        <v xml:space="preserve"> </v>
      </c>
      <c r="C7558" s="477"/>
      <c r="D7558" s="526"/>
      <c r="E7558" s="529"/>
      <c r="F7558" s="529"/>
      <c r="G7558" s="530"/>
      <c r="H7558" s="530"/>
      <c r="I7558" s="532"/>
      <c r="J7558" s="531" t="e">
        <f>VLOOKUP(K7558,'[11]CONSOLIDADO PLAN DESARROLLO'!$DK$9:$DM7854,3,0)</f>
        <v>#N/A</v>
      </c>
      <c r="K7558" s="532"/>
      <c r="L7558" s="531" t="str">
        <f>IF(K7558=0,"0-0",(VLOOKUP(K7558,'[11]CONSOLIDADO PLAN DESARROLLO'!$DK$9:$DM$305,2,0)))</f>
        <v>0-0</v>
      </c>
      <c r="M7558" s="532" t="str">
        <f t="shared" si="321"/>
        <v>0-0</v>
      </c>
      <c r="N7558" s="526"/>
      <c r="O7558" s="535"/>
      <c r="AC7558" s="274"/>
    </row>
    <row r="7559" spans="1:29" x14ac:dyDescent="0.2">
      <c r="A7559" s="528"/>
      <c r="B7559" s="477" t="str">
        <f t="shared" si="320"/>
        <v xml:space="preserve"> </v>
      </c>
      <c r="C7559" s="477"/>
      <c r="D7559" s="526"/>
      <c r="E7559" s="529"/>
      <c r="F7559" s="529"/>
      <c r="G7559" s="530"/>
      <c r="H7559" s="530"/>
      <c r="I7559" s="532"/>
      <c r="J7559" s="531" t="e">
        <f>VLOOKUP(K7559,'[11]CONSOLIDADO PLAN DESARROLLO'!$DK$9:$DM7855,3,0)</f>
        <v>#N/A</v>
      </c>
      <c r="K7559" s="532"/>
      <c r="L7559" s="531" t="str">
        <f>IF(K7559=0,"0-0",(VLOOKUP(K7559,'[11]CONSOLIDADO PLAN DESARROLLO'!$DK$9:$DM$305,2,0)))</f>
        <v>0-0</v>
      </c>
      <c r="M7559" s="532" t="str">
        <f t="shared" si="321"/>
        <v>0-0</v>
      </c>
      <c r="N7559" s="526"/>
      <c r="O7559" s="535"/>
      <c r="AC7559" s="274"/>
    </row>
    <row r="7560" spans="1:29" x14ac:dyDescent="0.2">
      <c r="A7560" s="528"/>
      <c r="B7560" s="477" t="str">
        <f t="shared" si="320"/>
        <v xml:space="preserve"> </v>
      </c>
      <c r="C7560" s="477"/>
      <c r="D7560" s="526"/>
      <c r="E7560" s="529"/>
      <c r="F7560" s="529"/>
      <c r="G7560" s="530"/>
      <c r="H7560" s="530"/>
      <c r="I7560" s="532"/>
      <c r="J7560" s="531" t="e">
        <f>VLOOKUP(K7560,'[11]CONSOLIDADO PLAN DESARROLLO'!$DK$9:$DM7856,3,0)</f>
        <v>#N/A</v>
      </c>
      <c r="K7560" s="532"/>
      <c r="L7560" s="531" t="str">
        <f>IF(K7560=0,"0-0",(VLOOKUP(K7560,'[11]CONSOLIDADO PLAN DESARROLLO'!$DK$9:$DM$305,2,0)))</f>
        <v>0-0</v>
      </c>
      <c r="M7560" s="532" t="str">
        <f t="shared" si="321"/>
        <v>0-0</v>
      </c>
      <c r="N7560" s="526"/>
      <c r="O7560" s="535"/>
      <c r="AC7560" s="274"/>
    </row>
    <row r="7561" spans="1:29" x14ac:dyDescent="0.2">
      <c r="A7561" s="528"/>
      <c r="B7561" s="477" t="str">
        <f t="shared" si="320"/>
        <v xml:space="preserve"> </v>
      </c>
      <c r="C7561" s="477"/>
      <c r="D7561" s="526"/>
      <c r="E7561" s="529"/>
      <c r="F7561" s="529"/>
      <c r="G7561" s="530"/>
      <c r="H7561" s="530"/>
      <c r="I7561" s="532"/>
      <c r="J7561" s="531" t="e">
        <f>VLOOKUP(K7561,'[11]CONSOLIDADO PLAN DESARROLLO'!$DK$9:$DM7857,3,0)</f>
        <v>#N/A</v>
      </c>
      <c r="K7561" s="532"/>
      <c r="L7561" s="531" t="str">
        <f>IF(K7561=0,"0-0",(VLOOKUP(K7561,'[11]CONSOLIDADO PLAN DESARROLLO'!$DK$9:$DM$305,2,0)))</f>
        <v>0-0</v>
      </c>
      <c r="M7561" s="532" t="str">
        <f t="shared" si="321"/>
        <v>0-0</v>
      </c>
      <c r="N7561" s="526"/>
      <c r="O7561" s="535"/>
      <c r="AC7561" s="274"/>
    </row>
    <row r="7562" spans="1:29" x14ac:dyDescent="0.2">
      <c r="A7562" s="528"/>
      <c r="B7562" s="477" t="str">
        <f t="shared" si="320"/>
        <v xml:space="preserve"> </v>
      </c>
      <c r="C7562" s="477"/>
      <c r="D7562" s="526"/>
      <c r="E7562" s="529"/>
      <c r="F7562" s="529"/>
      <c r="G7562" s="530"/>
      <c r="H7562" s="530"/>
      <c r="I7562" s="532"/>
      <c r="J7562" s="531" t="e">
        <f>VLOOKUP(K7562,'[11]CONSOLIDADO PLAN DESARROLLO'!$DK$9:$DM7858,3,0)</f>
        <v>#N/A</v>
      </c>
      <c r="K7562" s="532"/>
      <c r="L7562" s="531" t="str">
        <f>IF(K7562=0,"0-0",(VLOOKUP(K7562,'[11]CONSOLIDADO PLAN DESARROLLO'!$DK$9:$DM$305,2,0)))</f>
        <v>0-0</v>
      </c>
      <c r="M7562" s="532" t="str">
        <f t="shared" si="321"/>
        <v>0-0</v>
      </c>
      <c r="N7562" s="526"/>
      <c r="O7562" s="535"/>
      <c r="AC7562" s="274"/>
    </row>
    <row r="7563" spans="1:29" x14ac:dyDescent="0.2">
      <c r="A7563" s="528"/>
      <c r="B7563" s="477" t="str">
        <f t="shared" si="320"/>
        <v xml:space="preserve"> </v>
      </c>
      <c r="C7563" s="477"/>
      <c r="D7563" s="526"/>
      <c r="E7563" s="529"/>
      <c r="F7563" s="529"/>
      <c r="G7563" s="530"/>
      <c r="H7563" s="530"/>
      <c r="I7563" s="532"/>
      <c r="J7563" s="531" t="e">
        <f>VLOOKUP(K7563,'[11]CONSOLIDADO PLAN DESARROLLO'!$DK$9:$DM7859,3,0)</f>
        <v>#N/A</v>
      </c>
      <c r="K7563" s="532"/>
      <c r="L7563" s="531" t="str">
        <f>IF(K7563=0,"0-0",(VLOOKUP(K7563,'[11]CONSOLIDADO PLAN DESARROLLO'!$DK$9:$DM$305,2,0)))</f>
        <v>0-0</v>
      </c>
      <c r="M7563" s="532" t="str">
        <f t="shared" si="321"/>
        <v>0-0</v>
      </c>
      <c r="N7563" s="526"/>
      <c r="O7563" s="535"/>
      <c r="AC7563" s="274"/>
    </row>
    <row r="7564" spans="1:29" x14ac:dyDescent="0.2">
      <c r="A7564" s="528"/>
      <c r="B7564" s="477" t="str">
        <f t="shared" si="320"/>
        <v xml:space="preserve"> </v>
      </c>
      <c r="C7564" s="477"/>
      <c r="D7564" s="526"/>
      <c r="E7564" s="529"/>
      <c r="F7564" s="529"/>
      <c r="G7564" s="530"/>
      <c r="H7564" s="530"/>
      <c r="I7564" s="532"/>
      <c r="J7564" s="531" t="e">
        <f>VLOOKUP(K7564,'[11]CONSOLIDADO PLAN DESARROLLO'!$DK$9:$DM7860,3,0)</f>
        <v>#N/A</v>
      </c>
      <c r="K7564" s="532"/>
      <c r="L7564" s="531" t="str">
        <f>IF(K7564=0,"0-0",(VLOOKUP(K7564,'[11]CONSOLIDADO PLAN DESARROLLO'!$DK$9:$DM$305,2,0)))</f>
        <v>0-0</v>
      </c>
      <c r="M7564" s="532" t="str">
        <f t="shared" si="321"/>
        <v>0-0</v>
      </c>
      <c r="N7564" s="526"/>
      <c r="O7564" s="535"/>
      <c r="AC7564" s="274"/>
    </row>
    <row r="7565" spans="1:29" x14ac:dyDescent="0.2">
      <c r="A7565" s="528"/>
      <c r="B7565" s="477" t="str">
        <f t="shared" si="320"/>
        <v xml:space="preserve"> </v>
      </c>
      <c r="C7565" s="477"/>
      <c r="D7565" s="526"/>
      <c r="E7565" s="529"/>
      <c r="F7565" s="529"/>
      <c r="G7565" s="530"/>
      <c r="H7565" s="530"/>
      <c r="I7565" s="532"/>
      <c r="J7565" s="531" t="e">
        <f>VLOOKUP(K7565,'[11]CONSOLIDADO PLAN DESARROLLO'!$DK$9:$DM7861,3,0)</f>
        <v>#N/A</v>
      </c>
      <c r="K7565" s="532"/>
      <c r="L7565" s="531" t="str">
        <f>IF(K7565=0,"0-0",(VLOOKUP(K7565,'[11]CONSOLIDADO PLAN DESARROLLO'!$DK$9:$DM$305,2,0)))</f>
        <v>0-0</v>
      </c>
      <c r="M7565" s="532" t="str">
        <f t="shared" si="321"/>
        <v>0-0</v>
      </c>
      <c r="N7565" s="526"/>
      <c r="O7565" s="535"/>
      <c r="AC7565" s="274"/>
    </row>
    <row r="7566" spans="1:29" x14ac:dyDescent="0.2">
      <c r="A7566" s="528"/>
      <c r="B7566" s="477" t="str">
        <f t="shared" si="320"/>
        <v xml:space="preserve"> </v>
      </c>
      <c r="C7566" s="477"/>
      <c r="D7566" s="526"/>
      <c r="E7566" s="529"/>
      <c r="F7566" s="529"/>
      <c r="G7566" s="530"/>
      <c r="H7566" s="530"/>
      <c r="I7566" s="532"/>
      <c r="J7566" s="531" t="e">
        <f>VLOOKUP(K7566,'[11]CONSOLIDADO PLAN DESARROLLO'!$DK$9:$DM7862,3,0)</f>
        <v>#N/A</v>
      </c>
      <c r="K7566" s="532"/>
      <c r="L7566" s="531" t="str">
        <f>IF(K7566=0,"0-0",(VLOOKUP(K7566,'[11]CONSOLIDADO PLAN DESARROLLO'!$DK$9:$DM$305,2,0)))</f>
        <v>0-0</v>
      </c>
      <c r="M7566" s="532" t="str">
        <f t="shared" si="321"/>
        <v>0-0</v>
      </c>
      <c r="N7566" s="526"/>
      <c r="O7566" s="535"/>
      <c r="AC7566" s="274"/>
    </row>
    <row r="7567" spans="1:29" x14ac:dyDescent="0.2">
      <c r="A7567" s="528"/>
      <c r="B7567" s="477" t="str">
        <f t="shared" si="320"/>
        <v xml:space="preserve"> </v>
      </c>
      <c r="C7567" s="477"/>
      <c r="D7567" s="526"/>
      <c r="E7567" s="529"/>
      <c r="F7567" s="529"/>
      <c r="G7567" s="530"/>
      <c r="H7567" s="530"/>
      <c r="I7567" s="532"/>
      <c r="J7567" s="531" t="e">
        <f>VLOOKUP(K7567,'[11]CONSOLIDADO PLAN DESARROLLO'!$DK$9:$DM7863,3,0)</f>
        <v>#N/A</v>
      </c>
      <c r="K7567" s="532"/>
      <c r="L7567" s="531" t="str">
        <f>IF(K7567=0,"0-0",(VLOOKUP(K7567,'[11]CONSOLIDADO PLAN DESARROLLO'!$DK$9:$DM$305,2,0)))</f>
        <v>0-0</v>
      </c>
      <c r="M7567" s="532" t="str">
        <f t="shared" si="321"/>
        <v>0-0</v>
      </c>
      <c r="N7567" s="526"/>
      <c r="O7567" s="535"/>
      <c r="AC7567" s="274"/>
    </row>
    <row r="7568" spans="1:29" x14ac:dyDescent="0.2">
      <c r="A7568" s="528"/>
      <c r="B7568" s="477" t="str">
        <f t="shared" si="320"/>
        <v xml:space="preserve"> </v>
      </c>
      <c r="C7568" s="477"/>
      <c r="D7568" s="526"/>
      <c r="E7568" s="529"/>
      <c r="F7568" s="529"/>
      <c r="G7568" s="530"/>
      <c r="H7568" s="530"/>
      <c r="I7568" s="532"/>
      <c r="J7568" s="531" t="e">
        <f>VLOOKUP(K7568,'[11]CONSOLIDADO PLAN DESARROLLO'!$DK$9:$DM7864,3,0)</f>
        <v>#N/A</v>
      </c>
      <c r="K7568" s="532"/>
      <c r="L7568" s="531" t="str">
        <f>IF(K7568=0,"0-0",(VLOOKUP(K7568,'[11]CONSOLIDADO PLAN DESARROLLO'!$DK$9:$DM$305,2,0)))</f>
        <v>0-0</v>
      </c>
      <c r="M7568" s="532" t="str">
        <f t="shared" si="321"/>
        <v>0-0</v>
      </c>
      <c r="N7568" s="526"/>
      <c r="O7568" s="535"/>
      <c r="AC7568" s="274"/>
    </row>
    <row r="7569" spans="1:29" x14ac:dyDescent="0.2">
      <c r="A7569" s="528"/>
      <c r="B7569" s="477" t="str">
        <f t="shared" si="320"/>
        <v xml:space="preserve"> </v>
      </c>
      <c r="C7569" s="477"/>
      <c r="D7569" s="526"/>
      <c r="E7569" s="529"/>
      <c r="F7569" s="529"/>
      <c r="G7569" s="530"/>
      <c r="H7569" s="530"/>
      <c r="I7569" s="532"/>
      <c r="J7569" s="531" t="e">
        <f>VLOOKUP(K7569,'[11]CONSOLIDADO PLAN DESARROLLO'!$DK$9:$DM7865,3,0)</f>
        <v>#N/A</v>
      </c>
      <c r="K7569" s="532"/>
      <c r="L7569" s="531" t="str">
        <f>IF(K7569=0,"0-0",(VLOOKUP(K7569,'[11]CONSOLIDADO PLAN DESARROLLO'!$DK$9:$DM$305,2,0)))</f>
        <v>0-0</v>
      </c>
      <c r="M7569" s="532" t="str">
        <f t="shared" si="321"/>
        <v>0-0</v>
      </c>
      <c r="N7569" s="526"/>
      <c r="O7569" s="535"/>
      <c r="AC7569" s="274"/>
    </row>
    <row r="7570" spans="1:29" x14ac:dyDescent="0.2">
      <c r="A7570" s="528"/>
      <c r="B7570" s="477" t="str">
        <f t="shared" si="320"/>
        <v xml:space="preserve"> </v>
      </c>
      <c r="C7570" s="477"/>
      <c r="D7570" s="526"/>
      <c r="E7570" s="529"/>
      <c r="F7570" s="529"/>
      <c r="G7570" s="530"/>
      <c r="H7570" s="530"/>
      <c r="I7570" s="532"/>
      <c r="J7570" s="531" t="e">
        <f>VLOOKUP(K7570,'[11]CONSOLIDADO PLAN DESARROLLO'!$DK$9:$DM7866,3,0)</f>
        <v>#N/A</v>
      </c>
      <c r="K7570" s="532"/>
      <c r="L7570" s="531" t="str">
        <f>IF(K7570=0,"0-0",(VLOOKUP(K7570,'[11]CONSOLIDADO PLAN DESARROLLO'!$DK$9:$DM$305,2,0)))</f>
        <v>0-0</v>
      </c>
      <c r="M7570" s="532" t="str">
        <f t="shared" si="321"/>
        <v>0-0</v>
      </c>
      <c r="N7570" s="526"/>
      <c r="O7570" s="535"/>
      <c r="AC7570" s="274"/>
    </row>
    <row r="7571" spans="1:29" x14ac:dyDescent="0.2">
      <c r="A7571" s="528"/>
      <c r="B7571" s="477" t="str">
        <f t="shared" si="320"/>
        <v xml:space="preserve"> </v>
      </c>
      <c r="C7571" s="477"/>
      <c r="D7571" s="526"/>
      <c r="E7571" s="529"/>
      <c r="F7571" s="529"/>
      <c r="G7571" s="530"/>
      <c r="H7571" s="530"/>
      <c r="I7571" s="532"/>
      <c r="J7571" s="531" t="e">
        <f>VLOOKUP(K7571,'[11]CONSOLIDADO PLAN DESARROLLO'!$DK$9:$DM7867,3,0)</f>
        <v>#N/A</v>
      </c>
      <c r="K7571" s="532"/>
      <c r="L7571" s="531" t="str">
        <f>IF(K7571=0,"0-0",(VLOOKUP(K7571,'[11]CONSOLIDADO PLAN DESARROLLO'!$DK$9:$DM$305,2,0)))</f>
        <v>0-0</v>
      </c>
      <c r="M7571" s="532" t="str">
        <f t="shared" si="321"/>
        <v>0-0</v>
      </c>
      <c r="N7571" s="526"/>
      <c r="O7571" s="535"/>
      <c r="AC7571" s="274"/>
    </row>
    <row r="7572" spans="1:29" x14ac:dyDescent="0.2">
      <c r="A7572" s="528"/>
      <c r="B7572" s="477" t="str">
        <f t="shared" si="320"/>
        <v xml:space="preserve"> </v>
      </c>
      <c r="C7572" s="477"/>
      <c r="D7572" s="526"/>
      <c r="E7572" s="529"/>
      <c r="F7572" s="529"/>
      <c r="G7572" s="530"/>
      <c r="H7572" s="530"/>
      <c r="I7572" s="532"/>
      <c r="J7572" s="531" t="e">
        <f>VLOOKUP(K7572,'[11]CONSOLIDADO PLAN DESARROLLO'!$DK$9:$DM7868,3,0)</f>
        <v>#N/A</v>
      </c>
      <c r="K7572" s="532"/>
      <c r="L7572" s="531" t="str">
        <f>IF(K7572=0,"0-0",(VLOOKUP(K7572,'[11]CONSOLIDADO PLAN DESARROLLO'!$DK$9:$DM$305,2,0)))</f>
        <v>0-0</v>
      </c>
      <c r="M7572" s="532" t="str">
        <f t="shared" si="321"/>
        <v>0-0</v>
      </c>
      <c r="N7572" s="526"/>
      <c r="O7572" s="535"/>
      <c r="AC7572" s="274"/>
    </row>
    <row r="7573" spans="1:29" x14ac:dyDescent="0.2">
      <c r="A7573" s="528"/>
      <c r="B7573" s="477" t="str">
        <f t="shared" si="320"/>
        <v xml:space="preserve"> </v>
      </c>
      <c r="C7573" s="477"/>
      <c r="D7573" s="526"/>
      <c r="E7573" s="529"/>
      <c r="F7573" s="529"/>
      <c r="G7573" s="530"/>
      <c r="H7573" s="530"/>
      <c r="I7573" s="532"/>
      <c r="J7573" s="531" t="e">
        <f>VLOOKUP(K7573,'[11]CONSOLIDADO PLAN DESARROLLO'!$DK$9:$DM7869,3,0)</f>
        <v>#N/A</v>
      </c>
      <c r="K7573" s="532"/>
      <c r="L7573" s="531" t="str">
        <f>IF(K7573=0,"0-0",(VLOOKUP(K7573,'[11]CONSOLIDADO PLAN DESARROLLO'!$DK$9:$DM$305,2,0)))</f>
        <v>0-0</v>
      </c>
      <c r="M7573" s="532" t="str">
        <f t="shared" si="321"/>
        <v>0-0</v>
      </c>
      <c r="N7573" s="526"/>
      <c r="O7573" s="535"/>
      <c r="AC7573" s="274"/>
    </row>
    <row r="7574" spans="1:29" x14ac:dyDescent="0.2">
      <c r="A7574" s="528"/>
      <c r="B7574" s="477" t="str">
        <f t="shared" si="320"/>
        <v xml:space="preserve"> </v>
      </c>
      <c r="C7574" s="477"/>
      <c r="D7574" s="526"/>
      <c r="E7574" s="529"/>
      <c r="F7574" s="529"/>
      <c r="G7574" s="530"/>
      <c r="H7574" s="530"/>
      <c r="I7574" s="532"/>
      <c r="J7574" s="531" t="e">
        <f>VLOOKUP(K7574,'[11]CONSOLIDADO PLAN DESARROLLO'!$DK$9:$DM7870,3,0)</f>
        <v>#N/A</v>
      </c>
      <c r="K7574" s="532"/>
      <c r="L7574" s="531" t="str">
        <f>IF(K7574=0,"0-0",(VLOOKUP(K7574,'[11]CONSOLIDADO PLAN DESARROLLO'!$DK$9:$DM$305,2,0)))</f>
        <v>0-0</v>
      </c>
      <c r="M7574" s="532" t="str">
        <f t="shared" si="321"/>
        <v>0-0</v>
      </c>
      <c r="N7574" s="526"/>
      <c r="O7574" s="535"/>
      <c r="AC7574" s="274"/>
    </row>
    <row r="7575" spans="1:29" x14ac:dyDescent="0.2">
      <c r="A7575" s="528"/>
      <c r="B7575" s="477" t="str">
        <f t="shared" si="320"/>
        <v xml:space="preserve"> </v>
      </c>
      <c r="C7575" s="477"/>
      <c r="D7575" s="526"/>
      <c r="E7575" s="529"/>
      <c r="F7575" s="529"/>
      <c r="G7575" s="530"/>
      <c r="H7575" s="530"/>
      <c r="I7575" s="532"/>
      <c r="J7575" s="531" t="e">
        <f>VLOOKUP(K7575,'[11]CONSOLIDADO PLAN DESARROLLO'!$DK$9:$DM7871,3,0)</f>
        <v>#N/A</v>
      </c>
      <c r="K7575" s="532"/>
      <c r="L7575" s="531" t="str">
        <f>IF(K7575=0,"0-0",(VLOOKUP(K7575,'[11]CONSOLIDADO PLAN DESARROLLO'!$DK$9:$DM$305,2,0)))</f>
        <v>0-0</v>
      </c>
      <c r="M7575" s="532" t="str">
        <f t="shared" si="321"/>
        <v>0-0</v>
      </c>
      <c r="N7575" s="526"/>
      <c r="O7575" s="535"/>
      <c r="AC7575" s="274"/>
    </row>
    <row r="7576" spans="1:29" x14ac:dyDescent="0.2">
      <c r="A7576" s="528"/>
      <c r="B7576" s="477" t="str">
        <f t="shared" si="320"/>
        <v xml:space="preserve"> </v>
      </c>
      <c r="C7576" s="477"/>
      <c r="D7576" s="526"/>
      <c r="E7576" s="529"/>
      <c r="F7576" s="529"/>
      <c r="G7576" s="530"/>
      <c r="H7576" s="530"/>
      <c r="I7576" s="532"/>
      <c r="J7576" s="531" t="e">
        <f>VLOOKUP(K7576,'[11]CONSOLIDADO PLAN DESARROLLO'!$DK$9:$DM7872,3,0)</f>
        <v>#N/A</v>
      </c>
      <c r="K7576" s="532"/>
      <c r="L7576" s="531" t="str">
        <f>IF(K7576=0,"0-0",(VLOOKUP(K7576,'[11]CONSOLIDADO PLAN DESARROLLO'!$DK$9:$DM$305,2,0)))</f>
        <v>0-0</v>
      </c>
      <c r="M7576" s="532" t="str">
        <f t="shared" si="321"/>
        <v>0-0</v>
      </c>
      <c r="N7576" s="526"/>
      <c r="O7576" s="535"/>
      <c r="AC7576" s="274"/>
    </row>
    <row r="7577" spans="1:29" x14ac:dyDescent="0.2">
      <c r="A7577" s="528"/>
      <c r="B7577" s="477" t="str">
        <f t="shared" si="320"/>
        <v xml:space="preserve"> </v>
      </c>
      <c r="C7577" s="477"/>
      <c r="D7577" s="526"/>
      <c r="E7577" s="529"/>
      <c r="F7577" s="529"/>
      <c r="G7577" s="530"/>
      <c r="H7577" s="530"/>
      <c r="I7577" s="532"/>
      <c r="J7577" s="531" t="e">
        <f>VLOOKUP(K7577,'[11]CONSOLIDADO PLAN DESARROLLO'!$DK$9:$DM7873,3,0)</f>
        <v>#N/A</v>
      </c>
      <c r="K7577" s="532"/>
      <c r="L7577" s="531" t="str">
        <f>IF(K7577=0,"0-0",(VLOOKUP(K7577,'[11]CONSOLIDADO PLAN DESARROLLO'!$DK$9:$DM$305,2,0)))</f>
        <v>0-0</v>
      </c>
      <c r="M7577" s="532" t="str">
        <f t="shared" si="321"/>
        <v>0-0</v>
      </c>
      <c r="N7577" s="526"/>
      <c r="O7577" s="535"/>
      <c r="AC7577" s="274"/>
    </row>
    <row r="7578" spans="1:29" x14ac:dyDescent="0.2">
      <c r="A7578" s="528"/>
      <c r="B7578" s="477" t="str">
        <f t="shared" si="320"/>
        <v xml:space="preserve"> </v>
      </c>
      <c r="C7578" s="477"/>
      <c r="D7578" s="526"/>
      <c r="E7578" s="529"/>
      <c r="F7578" s="529"/>
      <c r="G7578" s="530"/>
      <c r="H7578" s="530"/>
      <c r="I7578" s="532"/>
      <c r="J7578" s="531" t="e">
        <f>VLOOKUP(K7578,'[11]CONSOLIDADO PLAN DESARROLLO'!$DK$9:$DM7874,3,0)</f>
        <v>#N/A</v>
      </c>
      <c r="K7578" s="532"/>
      <c r="L7578" s="531" t="str">
        <f>IF(K7578=0,"0-0",(VLOOKUP(K7578,'[11]CONSOLIDADO PLAN DESARROLLO'!$DK$9:$DM$305,2,0)))</f>
        <v>0-0</v>
      </c>
      <c r="M7578" s="532" t="str">
        <f t="shared" si="321"/>
        <v>0-0</v>
      </c>
      <c r="N7578" s="526"/>
      <c r="O7578" s="535"/>
      <c r="AC7578" s="274"/>
    </row>
    <row r="7579" spans="1:29" x14ac:dyDescent="0.2">
      <c r="A7579" s="528"/>
      <c r="B7579" s="477" t="str">
        <f t="shared" si="320"/>
        <v xml:space="preserve"> </v>
      </c>
      <c r="C7579" s="477"/>
      <c r="D7579" s="526"/>
      <c r="E7579" s="529"/>
      <c r="F7579" s="529"/>
      <c r="G7579" s="530"/>
      <c r="H7579" s="530"/>
      <c r="I7579" s="532"/>
      <c r="J7579" s="531" t="e">
        <f>VLOOKUP(K7579,'[11]CONSOLIDADO PLAN DESARROLLO'!$DK$9:$DM7875,3,0)</f>
        <v>#N/A</v>
      </c>
      <c r="K7579" s="532"/>
      <c r="L7579" s="531" t="str">
        <f>IF(K7579=0,"0-0",(VLOOKUP(K7579,'[11]CONSOLIDADO PLAN DESARROLLO'!$DK$9:$DM$305,2,0)))</f>
        <v>0-0</v>
      </c>
      <c r="M7579" s="532" t="str">
        <f t="shared" si="321"/>
        <v>0-0</v>
      </c>
      <c r="N7579" s="526"/>
      <c r="O7579" s="535"/>
      <c r="AC7579" s="274"/>
    </row>
    <row r="7580" spans="1:29" x14ac:dyDescent="0.2">
      <c r="A7580" s="528"/>
      <c r="B7580" s="477" t="str">
        <f t="shared" si="320"/>
        <v xml:space="preserve"> </v>
      </c>
      <c r="C7580" s="477"/>
      <c r="D7580" s="526"/>
      <c r="E7580" s="529"/>
      <c r="F7580" s="529"/>
      <c r="G7580" s="530"/>
      <c r="H7580" s="530"/>
      <c r="I7580" s="532"/>
      <c r="J7580" s="531" t="e">
        <f>VLOOKUP(K7580,'[11]CONSOLIDADO PLAN DESARROLLO'!$DK$9:$DM7876,3,0)</f>
        <v>#N/A</v>
      </c>
      <c r="K7580" s="532"/>
      <c r="L7580" s="531" t="str">
        <f>IF(K7580=0,"0-0",(VLOOKUP(K7580,'[11]CONSOLIDADO PLAN DESARROLLO'!$DK$9:$DM$305,2,0)))</f>
        <v>0-0</v>
      </c>
      <c r="M7580" s="532" t="str">
        <f t="shared" si="321"/>
        <v>0-0</v>
      </c>
      <c r="N7580" s="526"/>
      <c r="O7580" s="535"/>
      <c r="AC7580" s="274"/>
    </row>
    <row r="7581" spans="1:29" x14ac:dyDescent="0.2">
      <c r="A7581" s="528"/>
      <c r="B7581" s="477" t="str">
        <f t="shared" si="320"/>
        <v xml:space="preserve"> </v>
      </c>
      <c r="C7581" s="477"/>
      <c r="D7581" s="526"/>
      <c r="E7581" s="529"/>
      <c r="F7581" s="529"/>
      <c r="G7581" s="530"/>
      <c r="H7581" s="530"/>
      <c r="I7581" s="532"/>
      <c r="J7581" s="531" t="e">
        <f>VLOOKUP(K7581,'[11]CONSOLIDADO PLAN DESARROLLO'!$DK$9:$DM7877,3,0)</f>
        <v>#N/A</v>
      </c>
      <c r="K7581" s="532"/>
      <c r="L7581" s="531" t="str">
        <f>IF(K7581=0,"0-0",(VLOOKUP(K7581,'[11]CONSOLIDADO PLAN DESARROLLO'!$DK$9:$DM$305,2,0)))</f>
        <v>0-0</v>
      </c>
      <c r="M7581" s="532" t="str">
        <f t="shared" si="321"/>
        <v>0-0</v>
      </c>
      <c r="N7581" s="526"/>
      <c r="O7581" s="535"/>
      <c r="AC7581" s="274"/>
    </row>
    <row r="7582" spans="1:29" x14ac:dyDescent="0.2">
      <c r="A7582" s="528"/>
      <c r="B7582" s="477" t="str">
        <f t="shared" si="320"/>
        <v xml:space="preserve"> </v>
      </c>
      <c r="C7582" s="477"/>
      <c r="D7582" s="526"/>
      <c r="E7582" s="529"/>
      <c r="F7582" s="529"/>
      <c r="G7582" s="530"/>
      <c r="H7582" s="530"/>
      <c r="I7582" s="532"/>
      <c r="J7582" s="531" t="e">
        <f>VLOOKUP(K7582,'[11]CONSOLIDADO PLAN DESARROLLO'!$DK$9:$DM7878,3,0)</f>
        <v>#N/A</v>
      </c>
      <c r="K7582" s="532"/>
      <c r="L7582" s="531" t="str">
        <f>IF(K7582=0,"0-0",(VLOOKUP(K7582,'[11]CONSOLIDADO PLAN DESARROLLO'!$DK$9:$DM$305,2,0)))</f>
        <v>0-0</v>
      </c>
      <c r="M7582" s="532" t="str">
        <f t="shared" si="321"/>
        <v>0-0</v>
      </c>
      <c r="N7582" s="526"/>
      <c r="O7582" s="535"/>
      <c r="AC7582" s="274"/>
    </row>
    <row r="7583" spans="1:29" x14ac:dyDescent="0.2">
      <c r="A7583" s="528"/>
      <c r="B7583" s="477" t="str">
        <f t="shared" si="320"/>
        <v xml:space="preserve"> </v>
      </c>
      <c r="C7583" s="477"/>
      <c r="D7583" s="526"/>
      <c r="E7583" s="529"/>
      <c r="F7583" s="529"/>
      <c r="G7583" s="530"/>
      <c r="H7583" s="530"/>
      <c r="I7583" s="532"/>
      <c r="J7583" s="531" t="e">
        <f>VLOOKUP(K7583,'[11]CONSOLIDADO PLAN DESARROLLO'!$DK$9:$DM7879,3,0)</f>
        <v>#N/A</v>
      </c>
      <c r="K7583" s="532"/>
      <c r="L7583" s="531" t="str">
        <f>IF(K7583=0,"0-0",(VLOOKUP(K7583,'[11]CONSOLIDADO PLAN DESARROLLO'!$DK$9:$DM$305,2,0)))</f>
        <v>0-0</v>
      </c>
      <c r="M7583" s="532" t="str">
        <f t="shared" si="321"/>
        <v>0-0</v>
      </c>
      <c r="N7583" s="526"/>
      <c r="O7583" s="535"/>
      <c r="AC7583" s="274"/>
    </row>
    <row r="7584" spans="1:29" x14ac:dyDescent="0.2">
      <c r="A7584" s="528"/>
      <c r="B7584" s="477" t="str">
        <f t="shared" si="320"/>
        <v xml:space="preserve"> </v>
      </c>
      <c r="C7584" s="477"/>
      <c r="D7584" s="526"/>
      <c r="E7584" s="529"/>
      <c r="F7584" s="529"/>
      <c r="G7584" s="530"/>
      <c r="H7584" s="530"/>
      <c r="I7584" s="532"/>
      <c r="J7584" s="531" t="e">
        <f>VLOOKUP(K7584,'[11]CONSOLIDADO PLAN DESARROLLO'!$DK$9:$DM7880,3,0)</f>
        <v>#N/A</v>
      </c>
      <c r="K7584" s="532"/>
      <c r="L7584" s="531" t="str">
        <f>IF(K7584=0,"0-0",(VLOOKUP(K7584,'[11]CONSOLIDADO PLAN DESARROLLO'!$DK$9:$DM$305,2,0)))</f>
        <v>0-0</v>
      </c>
      <c r="M7584" s="532" t="str">
        <f t="shared" si="321"/>
        <v>0-0</v>
      </c>
      <c r="N7584" s="526"/>
      <c r="O7584" s="535"/>
      <c r="AC7584" s="274"/>
    </row>
    <row r="7585" spans="1:29" x14ac:dyDescent="0.2">
      <c r="A7585" s="528"/>
      <c r="B7585" s="477" t="str">
        <f t="shared" si="320"/>
        <v xml:space="preserve"> </v>
      </c>
      <c r="C7585" s="477"/>
      <c r="D7585" s="526"/>
      <c r="E7585" s="529"/>
      <c r="F7585" s="529"/>
      <c r="G7585" s="530"/>
      <c r="H7585" s="530"/>
      <c r="I7585" s="532"/>
      <c r="J7585" s="531" t="e">
        <f>VLOOKUP(K7585,'[11]CONSOLIDADO PLAN DESARROLLO'!$DK$9:$DM7881,3,0)</f>
        <v>#N/A</v>
      </c>
      <c r="K7585" s="532"/>
      <c r="L7585" s="531" t="str">
        <f>IF(K7585=0,"0-0",(VLOOKUP(K7585,'[11]CONSOLIDADO PLAN DESARROLLO'!$DK$9:$DM$305,2,0)))</f>
        <v>0-0</v>
      </c>
      <c r="M7585" s="532" t="str">
        <f t="shared" si="321"/>
        <v>0-0</v>
      </c>
      <c r="N7585" s="526"/>
      <c r="O7585" s="535"/>
      <c r="AC7585" s="274"/>
    </row>
    <row r="7586" spans="1:29" x14ac:dyDescent="0.2">
      <c r="A7586" s="528"/>
      <c r="B7586" s="477" t="str">
        <f t="shared" si="320"/>
        <v xml:space="preserve"> </v>
      </c>
      <c r="C7586" s="477"/>
      <c r="D7586" s="526"/>
      <c r="E7586" s="529"/>
      <c r="F7586" s="529"/>
      <c r="G7586" s="530"/>
      <c r="H7586" s="530"/>
      <c r="I7586" s="532"/>
      <c r="J7586" s="531" t="e">
        <f>VLOOKUP(K7586,'[11]CONSOLIDADO PLAN DESARROLLO'!$DK$9:$DM7882,3,0)</f>
        <v>#N/A</v>
      </c>
      <c r="K7586" s="532"/>
      <c r="L7586" s="531" t="str">
        <f>IF(K7586=0,"0-0",(VLOOKUP(K7586,'[11]CONSOLIDADO PLAN DESARROLLO'!$DK$9:$DM$305,2,0)))</f>
        <v>0-0</v>
      </c>
      <c r="M7586" s="532" t="str">
        <f t="shared" si="321"/>
        <v>0-0</v>
      </c>
      <c r="N7586" s="526"/>
      <c r="O7586" s="535"/>
      <c r="AC7586" s="274"/>
    </row>
    <row r="7587" spans="1:29" x14ac:dyDescent="0.2">
      <c r="A7587" s="528"/>
      <c r="B7587" s="477" t="str">
        <f t="shared" si="320"/>
        <v xml:space="preserve"> </v>
      </c>
      <c r="C7587" s="477"/>
      <c r="D7587" s="526"/>
      <c r="E7587" s="529"/>
      <c r="F7587" s="529"/>
      <c r="G7587" s="530"/>
      <c r="H7587" s="530"/>
      <c r="I7587" s="532"/>
      <c r="J7587" s="531" t="e">
        <f>VLOOKUP(K7587,'[11]CONSOLIDADO PLAN DESARROLLO'!$DK$9:$DM7883,3,0)</f>
        <v>#N/A</v>
      </c>
      <c r="K7587" s="532"/>
      <c r="L7587" s="531" t="str">
        <f>IF(K7587=0,"0-0",(VLOOKUP(K7587,'[11]CONSOLIDADO PLAN DESARROLLO'!$DK$9:$DM$305,2,0)))</f>
        <v>0-0</v>
      </c>
      <c r="M7587" s="532" t="str">
        <f t="shared" si="321"/>
        <v>0-0</v>
      </c>
      <c r="N7587" s="526"/>
      <c r="O7587" s="535"/>
      <c r="AC7587" s="274"/>
    </row>
    <row r="7588" spans="1:29" x14ac:dyDescent="0.2">
      <c r="A7588" s="528"/>
      <c r="B7588" s="477" t="str">
        <f t="shared" si="320"/>
        <v xml:space="preserve"> </v>
      </c>
      <c r="C7588" s="477"/>
      <c r="D7588" s="526"/>
      <c r="E7588" s="529"/>
      <c r="F7588" s="529"/>
      <c r="G7588" s="530"/>
      <c r="H7588" s="530"/>
      <c r="I7588" s="532"/>
      <c r="J7588" s="531" t="e">
        <f>VLOOKUP(K7588,'[11]CONSOLIDADO PLAN DESARROLLO'!$DK$9:$DM7884,3,0)</f>
        <v>#N/A</v>
      </c>
      <c r="K7588" s="532"/>
      <c r="L7588" s="531" t="str">
        <f>IF(K7588=0,"0-0",(VLOOKUP(K7588,'[11]CONSOLIDADO PLAN DESARROLLO'!$DK$9:$DM$305,2,0)))</f>
        <v>0-0</v>
      </c>
      <c r="M7588" s="532" t="str">
        <f t="shared" si="321"/>
        <v>0-0</v>
      </c>
      <c r="N7588" s="526"/>
      <c r="O7588" s="535"/>
      <c r="AC7588" s="274"/>
    </row>
    <row r="7589" spans="1:29" x14ac:dyDescent="0.2">
      <c r="A7589" s="528"/>
      <c r="B7589" s="477" t="str">
        <f t="shared" si="320"/>
        <v xml:space="preserve"> </v>
      </c>
      <c r="C7589" s="477"/>
      <c r="D7589" s="526"/>
      <c r="E7589" s="529"/>
      <c r="F7589" s="529"/>
      <c r="G7589" s="530"/>
      <c r="H7589" s="530"/>
      <c r="I7589" s="532"/>
      <c r="J7589" s="531" t="e">
        <f>VLOOKUP(K7589,'[11]CONSOLIDADO PLAN DESARROLLO'!$DK$9:$DM7885,3,0)</f>
        <v>#N/A</v>
      </c>
      <c r="K7589" s="532"/>
      <c r="L7589" s="531" t="str">
        <f>IF(K7589=0,"0-0",(VLOOKUP(K7589,'[11]CONSOLIDADO PLAN DESARROLLO'!$DK$9:$DM$305,2,0)))</f>
        <v>0-0</v>
      </c>
      <c r="M7589" s="532" t="str">
        <f t="shared" si="321"/>
        <v>0-0</v>
      </c>
      <c r="N7589" s="526"/>
      <c r="O7589" s="535"/>
      <c r="AC7589" s="274"/>
    </row>
    <row r="7590" spans="1:29" x14ac:dyDescent="0.2">
      <c r="A7590" s="528"/>
      <c r="B7590" s="477" t="str">
        <f t="shared" si="320"/>
        <v xml:space="preserve"> </v>
      </c>
      <c r="C7590" s="477"/>
      <c r="D7590" s="526"/>
      <c r="E7590" s="529"/>
      <c r="F7590" s="529"/>
      <c r="G7590" s="530"/>
      <c r="H7590" s="530"/>
      <c r="I7590" s="532"/>
      <c r="J7590" s="531" t="e">
        <f>VLOOKUP(K7590,'[11]CONSOLIDADO PLAN DESARROLLO'!$DK$9:$DM7886,3,0)</f>
        <v>#N/A</v>
      </c>
      <c r="K7590" s="532"/>
      <c r="L7590" s="531" t="str">
        <f>IF(K7590=0,"0-0",(VLOOKUP(K7590,'[11]CONSOLIDADO PLAN DESARROLLO'!$DK$9:$DM$305,2,0)))</f>
        <v>0-0</v>
      </c>
      <c r="M7590" s="532" t="str">
        <f t="shared" si="321"/>
        <v>0-0</v>
      </c>
      <c r="N7590" s="526"/>
      <c r="O7590" s="535"/>
      <c r="AC7590" s="274"/>
    </row>
    <row r="7591" spans="1:29" x14ac:dyDescent="0.2">
      <c r="A7591" s="528"/>
      <c r="B7591" s="477" t="str">
        <f t="shared" si="320"/>
        <v xml:space="preserve"> </v>
      </c>
      <c r="C7591" s="477"/>
      <c r="D7591" s="526"/>
      <c r="E7591" s="529"/>
      <c r="F7591" s="529"/>
      <c r="G7591" s="530"/>
      <c r="H7591" s="530"/>
      <c r="I7591" s="532"/>
      <c r="J7591" s="531" t="e">
        <f>VLOOKUP(K7591,'[11]CONSOLIDADO PLAN DESARROLLO'!$DK$9:$DM7887,3,0)</f>
        <v>#N/A</v>
      </c>
      <c r="K7591" s="532"/>
      <c r="L7591" s="531" t="str">
        <f>IF(K7591=0,"0-0",(VLOOKUP(K7591,'[11]CONSOLIDADO PLAN DESARROLLO'!$DK$9:$DM$305,2,0)))</f>
        <v>0-0</v>
      </c>
      <c r="M7591" s="532" t="str">
        <f t="shared" si="321"/>
        <v>0-0</v>
      </c>
      <c r="N7591" s="526"/>
      <c r="O7591" s="535"/>
      <c r="AC7591" s="274"/>
    </row>
    <row r="7592" spans="1:29" x14ac:dyDescent="0.2">
      <c r="A7592" s="528"/>
      <c r="B7592" s="477" t="str">
        <f t="shared" si="320"/>
        <v xml:space="preserve"> </v>
      </c>
      <c r="C7592" s="477"/>
      <c r="D7592" s="526"/>
      <c r="E7592" s="529"/>
      <c r="F7592" s="529"/>
      <c r="G7592" s="530"/>
      <c r="H7592" s="530"/>
      <c r="I7592" s="532"/>
      <c r="J7592" s="531" t="e">
        <f>VLOOKUP(K7592,'[11]CONSOLIDADO PLAN DESARROLLO'!$DK$9:$DM7888,3,0)</f>
        <v>#N/A</v>
      </c>
      <c r="K7592" s="532"/>
      <c r="L7592" s="531" t="str">
        <f>IF(K7592=0,"0-0",(VLOOKUP(K7592,'[11]CONSOLIDADO PLAN DESARROLLO'!$DK$9:$DM$305,2,0)))</f>
        <v>0-0</v>
      </c>
      <c r="M7592" s="532" t="str">
        <f t="shared" si="321"/>
        <v>0-0</v>
      </c>
      <c r="N7592" s="526"/>
      <c r="O7592" s="535"/>
      <c r="AC7592" s="274"/>
    </row>
    <row r="7593" spans="1:29" x14ac:dyDescent="0.2">
      <c r="A7593" s="528"/>
      <c r="B7593" s="477" t="str">
        <f t="shared" si="320"/>
        <v xml:space="preserve"> </v>
      </c>
      <c r="C7593" s="477"/>
      <c r="D7593" s="526"/>
      <c r="E7593" s="529"/>
      <c r="F7593" s="529"/>
      <c r="G7593" s="530"/>
      <c r="H7593" s="530"/>
      <c r="I7593" s="532"/>
      <c r="J7593" s="531" t="e">
        <f>VLOOKUP(K7593,'[11]CONSOLIDADO PLAN DESARROLLO'!$DK$9:$DM7889,3,0)</f>
        <v>#N/A</v>
      </c>
      <c r="K7593" s="532"/>
      <c r="L7593" s="531" t="str">
        <f>IF(K7593=0,"0-0",(VLOOKUP(K7593,'[11]CONSOLIDADO PLAN DESARROLLO'!$DK$9:$DM$305,2,0)))</f>
        <v>0-0</v>
      </c>
      <c r="M7593" s="532" t="str">
        <f t="shared" si="321"/>
        <v>0-0</v>
      </c>
      <c r="N7593" s="526"/>
      <c r="O7593" s="535"/>
      <c r="AC7593" s="274"/>
    </row>
    <row r="7594" spans="1:29" x14ac:dyDescent="0.2">
      <c r="A7594" s="528"/>
      <c r="B7594" s="477" t="str">
        <f t="shared" si="320"/>
        <v xml:space="preserve"> </v>
      </c>
      <c r="C7594" s="477"/>
      <c r="D7594" s="526"/>
      <c r="E7594" s="529"/>
      <c r="F7594" s="529"/>
      <c r="G7594" s="530"/>
      <c r="H7594" s="530"/>
      <c r="I7594" s="532"/>
      <c r="J7594" s="531" t="e">
        <f>VLOOKUP(K7594,'[11]CONSOLIDADO PLAN DESARROLLO'!$DK$9:$DM7890,3,0)</f>
        <v>#N/A</v>
      </c>
      <c r="K7594" s="532"/>
      <c r="L7594" s="531" t="str">
        <f>IF(K7594=0,"0-0",(VLOOKUP(K7594,'[11]CONSOLIDADO PLAN DESARROLLO'!$DK$9:$DM$305,2,0)))</f>
        <v>0-0</v>
      </c>
      <c r="M7594" s="532" t="str">
        <f t="shared" si="321"/>
        <v>0-0</v>
      </c>
      <c r="N7594" s="526"/>
      <c r="O7594" s="535"/>
      <c r="AC7594" s="274"/>
    </row>
    <row r="7595" spans="1:29" x14ac:dyDescent="0.2">
      <c r="A7595" s="528"/>
      <c r="B7595" s="477" t="str">
        <f t="shared" si="320"/>
        <v xml:space="preserve"> </v>
      </c>
      <c r="C7595" s="477"/>
      <c r="D7595" s="526"/>
      <c r="E7595" s="529"/>
      <c r="F7595" s="529"/>
      <c r="G7595" s="530"/>
      <c r="H7595" s="530"/>
      <c r="I7595" s="532"/>
      <c r="J7595" s="531" t="e">
        <f>VLOOKUP(K7595,'[11]CONSOLIDADO PLAN DESARROLLO'!$DK$9:$DM7891,3,0)</f>
        <v>#N/A</v>
      </c>
      <c r="K7595" s="532"/>
      <c r="L7595" s="531" t="str">
        <f>IF(K7595=0,"0-0",(VLOOKUP(K7595,'[11]CONSOLIDADO PLAN DESARROLLO'!$DK$9:$DM$305,2,0)))</f>
        <v>0-0</v>
      </c>
      <c r="M7595" s="532" t="str">
        <f t="shared" si="321"/>
        <v>0-0</v>
      </c>
      <c r="N7595" s="526"/>
      <c r="O7595" s="535"/>
      <c r="AC7595" s="274"/>
    </row>
    <row r="7596" spans="1:29" x14ac:dyDescent="0.2">
      <c r="A7596" s="528"/>
      <c r="B7596" s="477" t="str">
        <f t="shared" si="320"/>
        <v xml:space="preserve"> </v>
      </c>
      <c r="C7596" s="477"/>
      <c r="D7596" s="526"/>
      <c r="E7596" s="529"/>
      <c r="F7596" s="529"/>
      <c r="G7596" s="530"/>
      <c r="H7596" s="530"/>
      <c r="I7596" s="532"/>
      <c r="J7596" s="531" t="e">
        <f>VLOOKUP(K7596,'[11]CONSOLIDADO PLAN DESARROLLO'!$DK$9:$DM7892,3,0)</f>
        <v>#N/A</v>
      </c>
      <c r="K7596" s="532"/>
      <c r="L7596" s="531" t="str">
        <f>IF(K7596=0,"0-0",(VLOOKUP(K7596,'[11]CONSOLIDADO PLAN DESARROLLO'!$DK$9:$DM$305,2,0)))</f>
        <v>0-0</v>
      </c>
      <c r="M7596" s="532" t="str">
        <f t="shared" si="321"/>
        <v>0-0</v>
      </c>
      <c r="N7596" s="526"/>
      <c r="O7596" s="535"/>
      <c r="AC7596" s="274"/>
    </row>
    <row r="7597" spans="1:29" x14ac:dyDescent="0.2">
      <c r="A7597" s="528"/>
      <c r="B7597" s="477" t="str">
        <f t="shared" si="320"/>
        <v xml:space="preserve"> </v>
      </c>
      <c r="C7597" s="477"/>
      <c r="D7597" s="526"/>
      <c r="E7597" s="529"/>
      <c r="F7597" s="529"/>
      <c r="G7597" s="530"/>
      <c r="H7597" s="530"/>
      <c r="I7597" s="532"/>
      <c r="J7597" s="531" t="e">
        <f>VLOOKUP(K7597,'[11]CONSOLIDADO PLAN DESARROLLO'!$DK$9:$DM7893,3,0)</f>
        <v>#N/A</v>
      </c>
      <c r="K7597" s="532"/>
      <c r="L7597" s="531" t="str">
        <f>IF(K7597=0,"0-0",(VLOOKUP(K7597,'[11]CONSOLIDADO PLAN DESARROLLO'!$DK$9:$DM$305,2,0)))</f>
        <v>0-0</v>
      </c>
      <c r="M7597" s="532" t="str">
        <f t="shared" si="321"/>
        <v>0-0</v>
      </c>
      <c r="N7597" s="526"/>
      <c r="O7597" s="535"/>
      <c r="AC7597" s="274"/>
    </row>
    <row r="7598" spans="1:29" x14ac:dyDescent="0.2">
      <c r="A7598" s="528"/>
      <c r="B7598" s="477" t="str">
        <f t="shared" si="320"/>
        <v xml:space="preserve"> </v>
      </c>
      <c r="C7598" s="477"/>
      <c r="D7598" s="526"/>
      <c r="E7598" s="529"/>
      <c r="F7598" s="529"/>
      <c r="G7598" s="530"/>
      <c r="H7598" s="530"/>
      <c r="I7598" s="532"/>
      <c r="J7598" s="531" t="e">
        <f>VLOOKUP(K7598,'[11]CONSOLIDADO PLAN DESARROLLO'!$DK$9:$DM7894,3,0)</f>
        <v>#N/A</v>
      </c>
      <c r="K7598" s="532"/>
      <c r="L7598" s="531" t="str">
        <f>IF(K7598=0,"0-0",(VLOOKUP(K7598,'[11]CONSOLIDADO PLAN DESARROLLO'!$DK$9:$DM$305,2,0)))</f>
        <v>0-0</v>
      </c>
      <c r="M7598" s="532" t="str">
        <f t="shared" si="321"/>
        <v>0-0</v>
      </c>
      <c r="N7598" s="526"/>
      <c r="O7598" s="535"/>
      <c r="AC7598" s="274"/>
    </row>
    <row r="7599" spans="1:29" x14ac:dyDescent="0.2">
      <c r="A7599" s="528"/>
      <c r="B7599" s="477" t="str">
        <f t="shared" si="320"/>
        <v xml:space="preserve"> </v>
      </c>
      <c r="C7599" s="477"/>
      <c r="D7599" s="526"/>
      <c r="E7599" s="529"/>
      <c r="F7599" s="529"/>
      <c r="G7599" s="530"/>
      <c r="H7599" s="530"/>
      <c r="I7599" s="532"/>
      <c r="J7599" s="531" t="e">
        <f>VLOOKUP(K7599,'[11]CONSOLIDADO PLAN DESARROLLO'!$DK$9:$DM7895,3,0)</f>
        <v>#N/A</v>
      </c>
      <c r="K7599" s="532"/>
      <c r="L7599" s="531" t="str">
        <f>IF(K7599=0,"0-0",(VLOOKUP(K7599,'[11]CONSOLIDADO PLAN DESARROLLO'!$DK$9:$DM$305,2,0)))</f>
        <v>0-0</v>
      </c>
      <c r="M7599" s="532" t="str">
        <f t="shared" si="321"/>
        <v>0-0</v>
      </c>
      <c r="N7599" s="526"/>
      <c r="O7599" s="535"/>
      <c r="AC7599" s="274"/>
    </row>
    <row r="7600" spans="1:29" x14ac:dyDescent="0.2">
      <c r="A7600" s="528"/>
      <c r="B7600" s="477" t="str">
        <f t="shared" si="320"/>
        <v xml:space="preserve"> </v>
      </c>
      <c r="C7600" s="477"/>
      <c r="D7600" s="526"/>
      <c r="E7600" s="529"/>
      <c r="F7600" s="529"/>
      <c r="G7600" s="530"/>
      <c r="H7600" s="530"/>
      <c r="I7600" s="532"/>
      <c r="J7600" s="531" t="e">
        <f>VLOOKUP(K7600,'[11]CONSOLIDADO PLAN DESARROLLO'!$DK$9:$DM7896,3,0)</f>
        <v>#N/A</v>
      </c>
      <c r="K7600" s="532"/>
      <c r="L7600" s="531" t="str">
        <f>IF(K7600=0,"0-0",(VLOOKUP(K7600,'[11]CONSOLIDADO PLAN DESARROLLO'!$DK$9:$DM$305,2,0)))</f>
        <v>0-0</v>
      </c>
      <c r="M7600" s="532" t="str">
        <f t="shared" si="321"/>
        <v>0-0</v>
      </c>
      <c r="N7600" s="526"/>
      <c r="O7600" s="535"/>
      <c r="AC7600" s="274"/>
    </row>
    <row r="7601" spans="1:29" x14ac:dyDescent="0.2">
      <c r="A7601" s="528"/>
      <c r="B7601" s="477" t="str">
        <f t="shared" si="320"/>
        <v xml:space="preserve"> </v>
      </c>
      <c r="C7601" s="477"/>
      <c r="D7601" s="526"/>
      <c r="E7601" s="529"/>
      <c r="F7601" s="529"/>
      <c r="G7601" s="530"/>
      <c r="H7601" s="530"/>
      <c r="I7601" s="532"/>
      <c r="J7601" s="531" t="e">
        <f>VLOOKUP(K7601,'[11]CONSOLIDADO PLAN DESARROLLO'!$DK$9:$DM7897,3,0)</f>
        <v>#N/A</v>
      </c>
      <c r="K7601" s="532"/>
      <c r="L7601" s="531" t="str">
        <f>IF(K7601=0,"0-0",(VLOOKUP(K7601,'[11]CONSOLIDADO PLAN DESARROLLO'!$DK$9:$DM$305,2,0)))</f>
        <v>0-0</v>
      </c>
      <c r="M7601" s="532" t="str">
        <f t="shared" si="321"/>
        <v>0-0</v>
      </c>
      <c r="N7601" s="526"/>
      <c r="O7601" s="535"/>
      <c r="AC7601" s="274"/>
    </row>
    <row r="7602" spans="1:29" x14ac:dyDescent="0.2">
      <c r="A7602" s="528"/>
      <c r="B7602" s="477" t="str">
        <f t="shared" si="320"/>
        <v xml:space="preserve"> </v>
      </c>
      <c r="C7602" s="477"/>
      <c r="D7602" s="526"/>
      <c r="E7602" s="529"/>
      <c r="F7602" s="529"/>
      <c r="G7602" s="530"/>
      <c r="H7602" s="530"/>
      <c r="I7602" s="532"/>
      <c r="J7602" s="531" t="e">
        <f>VLOOKUP(K7602,'[11]CONSOLIDADO PLAN DESARROLLO'!$DK$9:$DM7898,3,0)</f>
        <v>#N/A</v>
      </c>
      <c r="K7602" s="532"/>
      <c r="L7602" s="531" t="str">
        <f>IF(K7602=0,"0-0",(VLOOKUP(K7602,'[11]CONSOLIDADO PLAN DESARROLLO'!$DK$9:$DM$305,2,0)))</f>
        <v>0-0</v>
      </c>
      <c r="M7602" s="532" t="str">
        <f t="shared" si="321"/>
        <v>0-0</v>
      </c>
      <c r="N7602" s="526"/>
      <c r="O7602" s="535"/>
      <c r="AC7602" s="274"/>
    </row>
    <row r="7603" spans="1:29" x14ac:dyDescent="0.2">
      <c r="A7603" s="528"/>
      <c r="B7603" s="477" t="str">
        <f t="shared" si="320"/>
        <v xml:space="preserve"> </v>
      </c>
      <c r="C7603" s="477"/>
      <c r="D7603" s="526"/>
      <c r="E7603" s="529"/>
      <c r="F7603" s="529"/>
      <c r="G7603" s="530"/>
      <c r="H7603" s="530"/>
      <c r="I7603" s="532"/>
      <c r="J7603" s="531" t="e">
        <f>VLOOKUP(K7603,'[11]CONSOLIDADO PLAN DESARROLLO'!$DK$9:$DM7899,3,0)</f>
        <v>#N/A</v>
      </c>
      <c r="K7603" s="532"/>
      <c r="L7603" s="531" t="str">
        <f>IF(K7603=0,"0-0",(VLOOKUP(K7603,'[11]CONSOLIDADO PLAN DESARROLLO'!$DK$9:$DM$305,2,0)))</f>
        <v>0-0</v>
      </c>
      <c r="M7603" s="532" t="str">
        <f t="shared" si="321"/>
        <v>0-0</v>
      </c>
      <c r="N7603" s="526"/>
      <c r="O7603" s="535"/>
      <c r="AC7603" s="274"/>
    </row>
    <row r="7604" spans="1:29" x14ac:dyDescent="0.2">
      <c r="A7604" s="528"/>
      <c r="B7604" s="477" t="str">
        <f t="shared" si="320"/>
        <v xml:space="preserve"> </v>
      </c>
      <c r="C7604" s="477"/>
      <c r="D7604" s="526"/>
      <c r="E7604" s="529"/>
      <c r="F7604" s="529"/>
      <c r="G7604" s="530"/>
      <c r="H7604" s="530"/>
      <c r="I7604" s="532"/>
      <c r="J7604" s="531" t="e">
        <f>VLOOKUP(K7604,'[11]CONSOLIDADO PLAN DESARROLLO'!$DK$9:$DM7900,3,0)</f>
        <v>#N/A</v>
      </c>
      <c r="K7604" s="532"/>
      <c r="L7604" s="531" t="str">
        <f>IF(K7604=0,"0-0",(VLOOKUP(K7604,'[11]CONSOLIDADO PLAN DESARROLLO'!$DK$9:$DM$305,2,0)))</f>
        <v>0-0</v>
      </c>
      <c r="M7604" s="532" t="str">
        <f t="shared" si="321"/>
        <v>0-0</v>
      </c>
      <c r="N7604" s="526"/>
      <c r="O7604" s="535"/>
      <c r="AC7604" s="274"/>
    </row>
    <row r="7605" spans="1:29" x14ac:dyDescent="0.2">
      <c r="A7605" s="528"/>
      <c r="B7605" s="477" t="str">
        <f t="shared" si="320"/>
        <v xml:space="preserve"> </v>
      </c>
      <c r="C7605" s="477"/>
      <c r="D7605" s="526"/>
      <c r="E7605" s="529"/>
      <c r="F7605" s="529"/>
      <c r="G7605" s="530"/>
      <c r="H7605" s="530"/>
      <c r="I7605" s="532"/>
      <c r="J7605" s="531" t="e">
        <f>VLOOKUP(K7605,'[11]CONSOLIDADO PLAN DESARROLLO'!$DK$9:$DM7901,3,0)</f>
        <v>#N/A</v>
      </c>
      <c r="K7605" s="532"/>
      <c r="L7605" s="531" t="str">
        <f>IF(K7605=0,"0-0",(VLOOKUP(K7605,'[11]CONSOLIDADO PLAN DESARROLLO'!$DK$9:$DM$305,2,0)))</f>
        <v>0-0</v>
      </c>
      <c r="M7605" s="532" t="str">
        <f t="shared" si="321"/>
        <v>0-0</v>
      </c>
      <c r="N7605" s="526"/>
      <c r="O7605" s="535"/>
      <c r="AC7605" s="274"/>
    </row>
    <row r="7606" spans="1:29" x14ac:dyDescent="0.2">
      <c r="A7606" s="528"/>
      <c r="B7606" s="477" t="str">
        <f t="shared" si="320"/>
        <v xml:space="preserve"> </v>
      </c>
      <c r="C7606" s="477"/>
      <c r="D7606" s="526"/>
      <c r="E7606" s="529"/>
      <c r="F7606" s="529"/>
      <c r="G7606" s="530"/>
      <c r="H7606" s="530"/>
      <c r="I7606" s="532"/>
      <c r="J7606" s="531" t="e">
        <f>VLOOKUP(K7606,'[11]CONSOLIDADO PLAN DESARROLLO'!$DK$9:$DM7902,3,0)</f>
        <v>#N/A</v>
      </c>
      <c r="K7606" s="532"/>
      <c r="L7606" s="531" t="str">
        <f>IF(K7606=0,"0-0",(VLOOKUP(K7606,'[11]CONSOLIDADO PLAN DESARROLLO'!$DK$9:$DM$305,2,0)))</f>
        <v>0-0</v>
      </c>
      <c r="M7606" s="532" t="str">
        <f t="shared" si="321"/>
        <v>0-0</v>
      </c>
      <c r="N7606" s="526"/>
      <c r="O7606" s="535"/>
      <c r="AC7606" s="274"/>
    </row>
    <row r="7607" spans="1:29" x14ac:dyDescent="0.2">
      <c r="A7607" s="528"/>
      <c r="B7607" s="477" t="str">
        <f t="shared" si="320"/>
        <v xml:space="preserve"> </v>
      </c>
      <c r="C7607" s="477"/>
      <c r="D7607" s="526"/>
      <c r="E7607" s="529"/>
      <c r="F7607" s="529"/>
      <c r="G7607" s="530"/>
      <c r="H7607" s="530"/>
      <c r="I7607" s="532"/>
      <c r="J7607" s="531" t="e">
        <f>VLOOKUP(K7607,'[11]CONSOLIDADO PLAN DESARROLLO'!$DK$9:$DM7903,3,0)</f>
        <v>#N/A</v>
      </c>
      <c r="K7607" s="532"/>
      <c r="L7607" s="531" t="str">
        <f>IF(K7607=0,"0-0",(VLOOKUP(K7607,'[11]CONSOLIDADO PLAN DESARROLLO'!$DK$9:$DM$305,2,0)))</f>
        <v>0-0</v>
      </c>
      <c r="M7607" s="532" t="str">
        <f t="shared" si="321"/>
        <v>0-0</v>
      </c>
      <c r="N7607" s="526"/>
      <c r="O7607" s="535"/>
      <c r="AC7607" s="274"/>
    </row>
    <row r="7608" spans="1:29" x14ac:dyDescent="0.2">
      <c r="A7608" s="528"/>
      <c r="B7608" s="477" t="str">
        <f t="shared" si="320"/>
        <v xml:space="preserve"> </v>
      </c>
      <c r="C7608" s="477"/>
      <c r="D7608" s="526"/>
      <c r="E7608" s="529"/>
      <c r="F7608" s="529"/>
      <c r="G7608" s="530"/>
      <c r="H7608" s="530"/>
      <c r="I7608" s="532"/>
      <c r="J7608" s="531" t="e">
        <f>VLOOKUP(K7608,'[11]CONSOLIDADO PLAN DESARROLLO'!$DK$9:$DM7904,3,0)</f>
        <v>#N/A</v>
      </c>
      <c r="K7608" s="532"/>
      <c r="L7608" s="531" t="str">
        <f>IF(K7608=0,"0-0",(VLOOKUP(K7608,'[11]CONSOLIDADO PLAN DESARROLLO'!$DK$9:$DM$305,2,0)))</f>
        <v>0-0</v>
      </c>
      <c r="M7608" s="532" t="str">
        <f t="shared" si="321"/>
        <v>0-0</v>
      </c>
      <c r="N7608" s="526"/>
      <c r="O7608" s="535"/>
      <c r="AC7608" s="274"/>
    </row>
    <row r="7609" spans="1:29" x14ac:dyDescent="0.2">
      <c r="A7609" s="528"/>
      <c r="B7609" s="477" t="str">
        <f t="shared" si="320"/>
        <v xml:space="preserve"> </v>
      </c>
      <c r="C7609" s="477"/>
      <c r="D7609" s="526"/>
      <c r="E7609" s="529"/>
      <c r="F7609" s="529"/>
      <c r="G7609" s="530"/>
      <c r="H7609" s="530"/>
      <c r="I7609" s="532"/>
      <c r="J7609" s="531" t="e">
        <f>VLOOKUP(K7609,'[11]CONSOLIDADO PLAN DESARROLLO'!$DK$9:$DM7905,3,0)</f>
        <v>#N/A</v>
      </c>
      <c r="K7609" s="532"/>
      <c r="L7609" s="531" t="str">
        <f>IF(K7609=0,"0-0",(VLOOKUP(K7609,'[11]CONSOLIDADO PLAN DESARROLLO'!$DK$9:$DM$305,2,0)))</f>
        <v>0-0</v>
      </c>
      <c r="M7609" s="532" t="str">
        <f t="shared" si="321"/>
        <v>0-0</v>
      </c>
      <c r="N7609" s="526"/>
      <c r="O7609" s="535"/>
      <c r="AC7609" s="274"/>
    </row>
    <row r="7610" spans="1:29" x14ac:dyDescent="0.2">
      <c r="A7610" s="528"/>
      <c r="B7610" s="477" t="str">
        <f t="shared" si="320"/>
        <v xml:space="preserve"> </v>
      </c>
      <c r="C7610" s="477"/>
      <c r="D7610" s="526"/>
      <c r="E7610" s="529"/>
      <c r="F7610" s="529"/>
      <c r="G7610" s="530"/>
      <c r="H7610" s="530"/>
      <c r="I7610" s="532"/>
      <c r="J7610" s="531" t="e">
        <f>VLOOKUP(K7610,'[11]CONSOLIDADO PLAN DESARROLLO'!$DK$9:$DM7906,3,0)</f>
        <v>#N/A</v>
      </c>
      <c r="K7610" s="532"/>
      <c r="L7610" s="531" t="str">
        <f>IF(K7610=0,"0-0",(VLOOKUP(K7610,'[11]CONSOLIDADO PLAN DESARROLLO'!$DK$9:$DM$305,2,0)))</f>
        <v>0-0</v>
      </c>
      <c r="M7610" s="532" t="str">
        <f t="shared" si="321"/>
        <v>0-0</v>
      </c>
      <c r="N7610" s="526"/>
      <c r="O7610" s="535"/>
      <c r="AC7610" s="274"/>
    </row>
    <row r="7611" spans="1:29" x14ac:dyDescent="0.2">
      <c r="A7611" s="528"/>
      <c r="B7611" s="477" t="str">
        <f t="shared" si="320"/>
        <v xml:space="preserve"> </v>
      </c>
      <c r="C7611" s="477"/>
      <c r="D7611" s="526"/>
      <c r="E7611" s="529"/>
      <c r="F7611" s="529"/>
      <c r="G7611" s="530"/>
      <c r="H7611" s="530"/>
      <c r="I7611" s="532"/>
      <c r="J7611" s="531" t="e">
        <f>VLOOKUP(K7611,'[11]CONSOLIDADO PLAN DESARROLLO'!$DK$9:$DM7907,3,0)</f>
        <v>#N/A</v>
      </c>
      <c r="K7611" s="532"/>
      <c r="L7611" s="531" t="str">
        <f>IF(K7611=0,"0-0",(VLOOKUP(K7611,'[11]CONSOLIDADO PLAN DESARROLLO'!$DK$9:$DM$305,2,0)))</f>
        <v>0-0</v>
      </c>
      <c r="M7611" s="532" t="str">
        <f t="shared" si="321"/>
        <v>0-0</v>
      </c>
      <c r="N7611" s="526"/>
      <c r="O7611" s="535"/>
      <c r="AC7611" s="274"/>
    </row>
    <row r="7612" spans="1:29" x14ac:dyDescent="0.2">
      <c r="A7612" s="528"/>
      <c r="B7612" s="477" t="str">
        <f t="shared" si="320"/>
        <v xml:space="preserve"> </v>
      </c>
      <c r="C7612" s="477"/>
      <c r="D7612" s="526"/>
      <c r="E7612" s="529"/>
      <c r="F7612" s="529"/>
      <c r="G7612" s="530"/>
      <c r="H7612" s="530"/>
      <c r="I7612" s="532"/>
      <c r="J7612" s="531" t="e">
        <f>VLOOKUP(K7612,'[11]CONSOLIDADO PLAN DESARROLLO'!$DK$9:$DM7908,3,0)</f>
        <v>#N/A</v>
      </c>
      <c r="K7612" s="532"/>
      <c r="L7612" s="531" t="str">
        <f>IF(K7612=0,"0-0",(VLOOKUP(K7612,'[11]CONSOLIDADO PLAN DESARROLLO'!$DK$9:$DM$305,2,0)))</f>
        <v>0-0</v>
      </c>
      <c r="M7612" s="532" t="str">
        <f t="shared" si="321"/>
        <v>0-0</v>
      </c>
      <c r="N7612" s="526"/>
      <c r="O7612" s="535"/>
      <c r="AC7612" s="274"/>
    </row>
    <row r="7613" spans="1:29" x14ac:dyDescent="0.2">
      <c r="A7613" s="528"/>
      <c r="B7613" s="477" t="str">
        <f t="shared" si="320"/>
        <v xml:space="preserve"> </v>
      </c>
      <c r="C7613" s="477"/>
      <c r="D7613" s="526"/>
      <c r="E7613" s="529"/>
      <c r="F7613" s="529"/>
      <c r="G7613" s="530"/>
      <c r="H7613" s="530"/>
      <c r="I7613" s="532"/>
      <c r="J7613" s="531" t="e">
        <f>VLOOKUP(K7613,'[11]CONSOLIDADO PLAN DESARROLLO'!$DK$9:$DM7909,3,0)</f>
        <v>#N/A</v>
      </c>
      <c r="K7613" s="532"/>
      <c r="L7613" s="531" t="str">
        <f>IF(K7613=0,"0-0",(VLOOKUP(K7613,'[11]CONSOLIDADO PLAN DESARROLLO'!$DK$9:$DM$305,2,0)))</f>
        <v>0-0</v>
      </c>
      <c r="M7613" s="532" t="str">
        <f t="shared" si="321"/>
        <v>0-0</v>
      </c>
      <c r="N7613" s="526"/>
      <c r="O7613" s="535"/>
      <c r="AC7613" s="274"/>
    </row>
    <row r="7614" spans="1:29" x14ac:dyDescent="0.2">
      <c r="A7614" s="528"/>
      <c r="B7614" s="477" t="str">
        <f t="shared" si="320"/>
        <v xml:space="preserve"> </v>
      </c>
      <c r="C7614" s="477"/>
      <c r="D7614" s="526"/>
      <c r="E7614" s="529"/>
      <c r="F7614" s="529"/>
      <c r="G7614" s="530"/>
      <c r="H7614" s="530"/>
      <c r="I7614" s="532"/>
      <c r="J7614" s="531" t="e">
        <f>VLOOKUP(K7614,'[11]CONSOLIDADO PLAN DESARROLLO'!$DK$9:$DM7910,3,0)</f>
        <v>#N/A</v>
      </c>
      <c r="K7614" s="532"/>
      <c r="L7614" s="531" t="str">
        <f>IF(K7614=0,"0-0",(VLOOKUP(K7614,'[11]CONSOLIDADO PLAN DESARROLLO'!$DK$9:$DM$305,2,0)))</f>
        <v>0-0</v>
      </c>
      <c r="M7614" s="532" t="str">
        <f t="shared" si="321"/>
        <v>0-0</v>
      </c>
      <c r="N7614" s="526"/>
      <c r="O7614" s="535"/>
      <c r="AC7614" s="274"/>
    </row>
    <row r="7615" spans="1:29" x14ac:dyDescent="0.2">
      <c r="A7615" s="528"/>
      <c r="B7615" s="477" t="str">
        <f t="shared" si="320"/>
        <v xml:space="preserve"> </v>
      </c>
      <c r="C7615" s="477"/>
      <c r="D7615" s="526"/>
      <c r="E7615" s="529"/>
      <c r="F7615" s="529"/>
      <c r="G7615" s="530"/>
      <c r="H7615" s="530"/>
      <c r="I7615" s="532"/>
      <c r="J7615" s="531" t="e">
        <f>VLOOKUP(K7615,'[11]CONSOLIDADO PLAN DESARROLLO'!$DK$9:$DM7911,3,0)</f>
        <v>#N/A</v>
      </c>
      <c r="K7615" s="532"/>
      <c r="L7615" s="531" t="str">
        <f>IF(K7615=0,"0-0",(VLOOKUP(K7615,'[11]CONSOLIDADO PLAN DESARROLLO'!$DK$9:$DM$305,2,0)))</f>
        <v>0-0</v>
      </c>
      <c r="M7615" s="532" t="str">
        <f t="shared" si="321"/>
        <v>0-0</v>
      </c>
      <c r="N7615" s="526"/>
      <c r="O7615" s="535"/>
      <c r="AC7615" s="274"/>
    </row>
    <row r="7616" spans="1:29" x14ac:dyDescent="0.2">
      <c r="A7616" s="528"/>
      <c r="B7616" s="477" t="str">
        <f t="shared" si="320"/>
        <v xml:space="preserve"> </v>
      </c>
      <c r="C7616" s="477"/>
      <c r="D7616" s="526"/>
      <c r="E7616" s="529"/>
      <c r="F7616" s="529"/>
      <c r="G7616" s="530"/>
      <c r="H7616" s="530"/>
      <c r="I7616" s="532"/>
      <c r="J7616" s="531" t="e">
        <f>VLOOKUP(K7616,'[11]CONSOLIDADO PLAN DESARROLLO'!$DK$9:$DM7912,3,0)</f>
        <v>#N/A</v>
      </c>
      <c r="K7616" s="532"/>
      <c r="L7616" s="531" t="str">
        <f>IF(K7616=0,"0-0",(VLOOKUP(K7616,'[11]CONSOLIDADO PLAN DESARROLLO'!$DK$9:$DM$305,2,0)))</f>
        <v>0-0</v>
      </c>
      <c r="M7616" s="532" t="str">
        <f t="shared" si="321"/>
        <v>0-0</v>
      </c>
      <c r="N7616" s="526"/>
      <c r="O7616" s="535"/>
      <c r="AC7616" s="274"/>
    </row>
    <row r="7617" spans="1:29" x14ac:dyDescent="0.2">
      <c r="A7617" s="528"/>
      <c r="B7617" s="477" t="str">
        <f t="shared" si="320"/>
        <v xml:space="preserve"> </v>
      </c>
      <c r="C7617" s="477"/>
      <c r="D7617" s="526"/>
      <c r="E7617" s="529"/>
      <c r="F7617" s="529"/>
      <c r="G7617" s="530"/>
      <c r="H7617" s="530"/>
      <c r="I7617" s="532"/>
      <c r="J7617" s="531" t="e">
        <f>VLOOKUP(K7617,'[11]CONSOLIDADO PLAN DESARROLLO'!$DK$9:$DM7913,3,0)</f>
        <v>#N/A</v>
      </c>
      <c r="K7617" s="532"/>
      <c r="L7617" s="531" t="str">
        <f>IF(K7617=0,"0-0",(VLOOKUP(K7617,'[11]CONSOLIDADO PLAN DESARROLLO'!$DK$9:$DM$305,2,0)))</f>
        <v>0-0</v>
      </c>
      <c r="M7617" s="532" t="str">
        <f t="shared" si="321"/>
        <v>0-0</v>
      </c>
      <c r="N7617" s="526"/>
      <c r="O7617" s="535"/>
      <c r="AC7617" s="274"/>
    </row>
    <row r="7618" spans="1:29" x14ac:dyDescent="0.2">
      <c r="A7618" s="528"/>
      <c r="B7618" s="477" t="str">
        <f t="shared" si="320"/>
        <v xml:space="preserve"> </v>
      </c>
      <c r="C7618" s="477"/>
      <c r="D7618" s="526"/>
      <c r="E7618" s="529"/>
      <c r="F7618" s="529"/>
      <c r="G7618" s="530"/>
      <c r="H7618" s="530"/>
      <c r="I7618" s="532"/>
      <c r="J7618" s="531" t="e">
        <f>VLOOKUP(K7618,'[11]CONSOLIDADO PLAN DESARROLLO'!$DK$9:$DM7914,3,0)</f>
        <v>#N/A</v>
      </c>
      <c r="K7618" s="532"/>
      <c r="L7618" s="531" t="str">
        <f>IF(K7618=0,"0-0",(VLOOKUP(K7618,'[11]CONSOLIDADO PLAN DESARROLLO'!$DK$9:$DM$305,2,0)))</f>
        <v>0-0</v>
      </c>
      <c r="M7618" s="532" t="str">
        <f t="shared" si="321"/>
        <v>0-0</v>
      </c>
      <c r="N7618" s="526"/>
      <c r="O7618" s="535"/>
      <c r="AC7618" s="274"/>
    </row>
    <row r="7619" spans="1:29" x14ac:dyDescent="0.2">
      <c r="A7619" s="528"/>
      <c r="B7619" s="477" t="str">
        <f t="shared" ref="B7619:B7682" si="322">+CONCATENATE(C7619," ",(LEFT(I7619,(3))))</f>
        <v xml:space="preserve"> </v>
      </c>
      <c r="C7619" s="477"/>
      <c r="D7619" s="526"/>
      <c r="E7619" s="529"/>
      <c r="F7619" s="529"/>
      <c r="G7619" s="530"/>
      <c r="H7619" s="530"/>
      <c r="I7619" s="532"/>
      <c r="J7619" s="531" t="e">
        <f>VLOOKUP(K7619,'[11]CONSOLIDADO PLAN DESARROLLO'!$DK$9:$DM7915,3,0)</f>
        <v>#N/A</v>
      </c>
      <c r="K7619" s="532"/>
      <c r="L7619" s="531" t="str">
        <f>IF(K7619=0,"0-0",(VLOOKUP(K7619,'[11]CONSOLIDADO PLAN DESARROLLO'!$DK$9:$DM$305,2,0)))</f>
        <v>0-0</v>
      </c>
      <c r="M7619" s="532" t="str">
        <f t="shared" ref="M7619:M7682" si="323">IF(I7619=0,"0-0",(VLOOKUP(I7619,$Q$2:$V$191,$P$1,0)))</f>
        <v>0-0</v>
      </c>
      <c r="N7619" s="526"/>
      <c r="O7619" s="535"/>
      <c r="AC7619" s="274"/>
    </row>
    <row r="7620" spans="1:29" x14ac:dyDescent="0.2">
      <c r="A7620" s="528"/>
      <c r="B7620" s="477" t="str">
        <f t="shared" si="322"/>
        <v xml:space="preserve"> </v>
      </c>
      <c r="C7620" s="477"/>
      <c r="D7620" s="526"/>
      <c r="E7620" s="529"/>
      <c r="F7620" s="529"/>
      <c r="G7620" s="530"/>
      <c r="H7620" s="530"/>
      <c r="I7620" s="532"/>
      <c r="J7620" s="531" t="e">
        <f>VLOOKUP(K7620,'[11]CONSOLIDADO PLAN DESARROLLO'!$DK$9:$DM7916,3,0)</f>
        <v>#N/A</v>
      </c>
      <c r="K7620" s="532"/>
      <c r="L7620" s="531" t="str">
        <f>IF(K7620=0,"0-0",(VLOOKUP(K7620,'[11]CONSOLIDADO PLAN DESARROLLO'!$DK$9:$DM$305,2,0)))</f>
        <v>0-0</v>
      </c>
      <c r="M7620" s="532" t="str">
        <f t="shared" si="323"/>
        <v>0-0</v>
      </c>
      <c r="N7620" s="526"/>
      <c r="O7620" s="535"/>
      <c r="AC7620" s="274"/>
    </row>
    <row r="7621" spans="1:29" x14ac:dyDescent="0.2">
      <c r="A7621" s="528"/>
      <c r="B7621" s="477" t="str">
        <f t="shared" si="322"/>
        <v xml:space="preserve"> </v>
      </c>
      <c r="C7621" s="477"/>
      <c r="D7621" s="526"/>
      <c r="E7621" s="529"/>
      <c r="F7621" s="529"/>
      <c r="G7621" s="530"/>
      <c r="H7621" s="530"/>
      <c r="I7621" s="532"/>
      <c r="J7621" s="531" t="e">
        <f>VLOOKUP(K7621,'[11]CONSOLIDADO PLAN DESARROLLO'!$DK$9:$DM7917,3,0)</f>
        <v>#N/A</v>
      </c>
      <c r="K7621" s="532"/>
      <c r="L7621" s="531" t="str">
        <f>IF(K7621=0,"0-0",(VLOOKUP(K7621,'[11]CONSOLIDADO PLAN DESARROLLO'!$DK$9:$DM$305,2,0)))</f>
        <v>0-0</v>
      </c>
      <c r="M7621" s="532" t="str">
        <f t="shared" si="323"/>
        <v>0-0</v>
      </c>
      <c r="N7621" s="526"/>
      <c r="O7621" s="535"/>
      <c r="AC7621" s="274"/>
    </row>
    <row r="7622" spans="1:29" x14ac:dyDescent="0.2">
      <c r="A7622" s="528"/>
      <c r="B7622" s="477" t="str">
        <f t="shared" si="322"/>
        <v xml:space="preserve"> </v>
      </c>
      <c r="C7622" s="477"/>
      <c r="D7622" s="526"/>
      <c r="E7622" s="529"/>
      <c r="F7622" s="529"/>
      <c r="G7622" s="530"/>
      <c r="H7622" s="530"/>
      <c r="I7622" s="532"/>
      <c r="J7622" s="531" t="e">
        <f>VLOOKUP(K7622,'[11]CONSOLIDADO PLAN DESARROLLO'!$DK$9:$DM7918,3,0)</f>
        <v>#N/A</v>
      </c>
      <c r="K7622" s="532"/>
      <c r="L7622" s="531" t="str">
        <f>IF(K7622=0,"0-0",(VLOOKUP(K7622,'[11]CONSOLIDADO PLAN DESARROLLO'!$DK$9:$DM$305,2,0)))</f>
        <v>0-0</v>
      </c>
      <c r="M7622" s="532" t="str">
        <f t="shared" si="323"/>
        <v>0-0</v>
      </c>
      <c r="N7622" s="526"/>
      <c r="O7622" s="535"/>
      <c r="AC7622" s="274"/>
    </row>
    <row r="7623" spans="1:29" x14ac:dyDescent="0.2">
      <c r="A7623" s="528"/>
      <c r="B7623" s="477" t="str">
        <f t="shared" si="322"/>
        <v xml:space="preserve"> </v>
      </c>
      <c r="C7623" s="477"/>
      <c r="D7623" s="526"/>
      <c r="E7623" s="529"/>
      <c r="F7623" s="529"/>
      <c r="G7623" s="530"/>
      <c r="H7623" s="530"/>
      <c r="I7623" s="532"/>
      <c r="J7623" s="531" t="e">
        <f>VLOOKUP(K7623,'[11]CONSOLIDADO PLAN DESARROLLO'!$DK$9:$DM7919,3,0)</f>
        <v>#N/A</v>
      </c>
      <c r="K7623" s="532"/>
      <c r="L7623" s="531" t="str">
        <f>IF(K7623=0,"0-0",(VLOOKUP(K7623,'[11]CONSOLIDADO PLAN DESARROLLO'!$DK$9:$DM$305,2,0)))</f>
        <v>0-0</v>
      </c>
      <c r="M7623" s="532" t="str">
        <f t="shared" si="323"/>
        <v>0-0</v>
      </c>
      <c r="N7623" s="526"/>
      <c r="O7623" s="535"/>
      <c r="AC7623" s="274"/>
    </row>
    <row r="7624" spans="1:29" x14ac:dyDescent="0.2">
      <c r="A7624" s="528"/>
      <c r="B7624" s="477" t="str">
        <f t="shared" si="322"/>
        <v xml:space="preserve"> </v>
      </c>
      <c r="C7624" s="477"/>
      <c r="D7624" s="526"/>
      <c r="E7624" s="529"/>
      <c r="F7624" s="529"/>
      <c r="G7624" s="530"/>
      <c r="H7624" s="530"/>
      <c r="I7624" s="532"/>
      <c r="J7624" s="531" t="e">
        <f>VLOOKUP(K7624,'[11]CONSOLIDADO PLAN DESARROLLO'!$DK$9:$DM7920,3,0)</f>
        <v>#N/A</v>
      </c>
      <c r="K7624" s="532"/>
      <c r="L7624" s="531" t="str">
        <f>IF(K7624=0,"0-0",(VLOOKUP(K7624,'[11]CONSOLIDADO PLAN DESARROLLO'!$DK$9:$DM$305,2,0)))</f>
        <v>0-0</v>
      </c>
      <c r="M7624" s="532" t="str">
        <f t="shared" si="323"/>
        <v>0-0</v>
      </c>
      <c r="N7624" s="526"/>
      <c r="O7624" s="535"/>
      <c r="AC7624" s="274"/>
    </row>
    <row r="7625" spans="1:29" x14ac:dyDescent="0.2">
      <c r="A7625" s="528"/>
      <c r="B7625" s="477" t="str">
        <f t="shared" si="322"/>
        <v xml:space="preserve"> </v>
      </c>
      <c r="C7625" s="477"/>
      <c r="D7625" s="526"/>
      <c r="E7625" s="529"/>
      <c r="F7625" s="529"/>
      <c r="G7625" s="530"/>
      <c r="H7625" s="530"/>
      <c r="I7625" s="532"/>
      <c r="J7625" s="531" t="e">
        <f>VLOOKUP(K7625,'[11]CONSOLIDADO PLAN DESARROLLO'!$DK$9:$DM7921,3,0)</f>
        <v>#N/A</v>
      </c>
      <c r="K7625" s="532"/>
      <c r="L7625" s="531" t="str">
        <f>IF(K7625=0,"0-0",(VLOOKUP(K7625,'[11]CONSOLIDADO PLAN DESARROLLO'!$DK$9:$DM$305,2,0)))</f>
        <v>0-0</v>
      </c>
      <c r="M7625" s="532" t="str">
        <f t="shared" si="323"/>
        <v>0-0</v>
      </c>
      <c r="N7625" s="526"/>
      <c r="O7625" s="535"/>
      <c r="AC7625" s="274"/>
    </row>
    <row r="7626" spans="1:29" x14ac:dyDescent="0.2">
      <c r="A7626" s="528"/>
      <c r="B7626" s="477" t="str">
        <f t="shared" si="322"/>
        <v xml:space="preserve"> </v>
      </c>
      <c r="C7626" s="477"/>
      <c r="D7626" s="526"/>
      <c r="E7626" s="529"/>
      <c r="F7626" s="529"/>
      <c r="G7626" s="530"/>
      <c r="H7626" s="530"/>
      <c r="I7626" s="532"/>
      <c r="J7626" s="531" t="e">
        <f>VLOOKUP(K7626,'[11]CONSOLIDADO PLAN DESARROLLO'!$DK$9:$DM7922,3,0)</f>
        <v>#N/A</v>
      </c>
      <c r="K7626" s="532"/>
      <c r="L7626" s="531" t="str">
        <f>IF(K7626=0,"0-0",(VLOOKUP(K7626,'[11]CONSOLIDADO PLAN DESARROLLO'!$DK$9:$DM$305,2,0)))</f>
        <v>0-0</v>
      </c>
      <c r="M7626" s="532" t="str">
        <f t="shared" si="323"/>
        <v>0-0</v>
      </c>
      <c r="N7626" s="526"/>
      <c r="O7626" s="535"/>
      <c r="AC7626" s="274"/>
    </row>
    <row r="7627" spans="1:29" x14ac:dyDescent="0.2">
      <c r="A7627" s="528"/>
      <c r="B7627" s="477" t="str">
        <f t="shared" si="322"/>
        <v xml:space="preserve"> </v>
      </c>
      <c r="C7627" s="477"/>
      <c r="D7627" s="526"/>
      <c r="E7627" s="529"/>
      <c r="F7627" s="529"/>
      <c r="G7627" s="530"/>
      <c r="H7627" s="530"/>
      <c r="I7627" s="532"/>
      <c r="J7627" s="531" t="e">
        <f>VLOOKUP(K7627,'[11]CONSOLIDADO PLAN DESARROLLO'!$DK$9:$DM7923,3,0)</f>
        <v>#N/A</v>
      </c>
      <c r="K7627" s="532"/>
      <c r="L7627" s="531" t="str">
        <f>IF(K7627=0,"0-0",(VLOOKUP(K7627,'[11]CONSOLIDADO PLAN DESARROLLO'!$DK$9:$DM$305,2,0)))</f>
        <v>0-0</v>
      </c>
      <c r="M7627" s="532" t="str">
        <f t="shared" si="323"/>
        <v>0-0</v>
      </c>
      <c r="N7627" s="526"/>
      <c r="O7627" s="535"/>
      <c r="AC7627" s="274"/>
    </row>
    <row r="7628" spans="1:29" x14ac:dyDescent="0.2">
      <c r="A7628" s="528"/>
      <c r="B7628" s="477" t="str">
        <f t="shared" si="322"/>
        <v xml:space="preserve"> </v>
      </c>
      <c r="C7628" s="477"/>
      <c r="D7628" s="526"/>
      <c r="E7628" s="529"/>
      <c r="F7628" s="529"/>
      <c r="G7628" s="530"/>
      <c r="H7628" s="530"/>
      <c r="I7628" s="532"/>
      <c r="J7628" s="531" t="e">
        <f>VLOOKUP(K7628,'[11]CONSOLIDADO PLAN DESARROLLO'!$DK$9:$DM7924,3,0)</f>
        <v>#N/A</v>
      </c>
      <c r="K7628" s="532"/>
      <c r="L7628" s="531" t="str">
        <f>IF(K7628=0,"0-0",(VLOOKUP(K7628,'[11]CONSOLIDADO PLAN DESARROLLO'!$DK$9:$DM$305,2,0)))</f>
        <v>0-0</v>
      </c>
      <c r="M7628" s="532" t="str">
        <f t="shared" si="323"/>
        <v>0-0</v>
      </c>
      <c r="N7628" s="526"/>
      <c r="O7628" s="535"/>
      <c r="AC7628" s="274"/>
    </row>
    <row r="7629" spans="1:29" x14ac:dyDescent="0.2">
      <c r="A7629" s="528"/>
      <c r="B7629" s="477" t="str">
        <f t="shared" si="322"/>
        <v xml:space="preserve"> </v>
      </c>
      <c r="C7629" s="477"/>
      <c r="D7629" s="526"/>
      <c r="E7629" s="529"/>
      <c r="F7629" s="529"/>
      <c r="G7629" s="530"/>
      <c r="H7629" s="530"/>
      <c r="I7629" s="532"/>
      <c r="J7629" s="531" t="e">
        <f>VLOOKUP(K7629,'[11]CONSOLIDADO PLAN DESARROLLO'!$DK$9:$DM7925,3,0)</f>
        <v>#N/A</v>
      </c>
      <c r="K7629" s="532"/>
      <c r="L7629" s="531" t="str">
        <f>IF(K7629=0,"0-0",(VLOOKUP(K7629,'[11]CONSOLIDADO PLAN DESARROLLO'!$DK$9:$DM$305,2,0)))</f>
        <v>0-0</v>
      </c>
      <c r="M7629" s="532" t="str">
        <f t="shared" si="323"/>
        <v>0-0</v>
      </c>
      <c r="N7629" s="526"/>
      <c r="O7629" s="535"/>
      <c r="AC7629" s="274"/>
    </row>
    <row r="7630" spans="1:29" x14ac:dyDescent="0.2">
      <c r="A7630" s="528"/>
      <c r="B7630" s="477" t="str">
        <f t="shared" si="322"/>
        <v xml:space="preserve"> </v>
      </c>
      <c r="C7630" s="477"/>
      <c r="D7630" s="526"/>
      <c r="E7630" s="529"/>
      <c r="F7630" s="529"/>
      <c r="G7630" s="530"/>
      <c r="H7630" s="530"/>
      <c r="I7630" s="532"/>
      <c r="J7630" s="531" t="e">
        <f>VLOOKUP(K7630,'[11]CONSOLIDADO PLAN DESARROLLO'!$DK$9:$DM7926,3,0)</f>
        <v>#N/A</v>
      </c>
      <c r="K7630" s="532"/>
      <c r="L7630" s="531" t="str">
        <f>IF(K7630=0,"0-0",(VLOOKUP(K7630,'[11]CONSOLIDADO PLAN DESARROLLO'!$DK$9:$DM$305,2,0)))</f>
        <v>0-0</v>
      </c>
      <c r="M7630" s="532" t="str">
        <f t="shared" si="323"/>
        <v>0-0</v>
      </c>
      <c r="N7630" s="526"/>
      <c r="O7630" s="535"/>
      <c r="AC7630" s="274"/>
    </row>
    <row r="7631" spans="1:29" x14ac:dyDescent="0.2">
      <c r="A7631" s="528"/>
      <c r="B7631" s="477" t="str">
        <f t="shared" si="322"/>
        <v xml:space="preserve"> </v>
      </c>
      <c r="C7631" s="477"/>
      <c r="D7631" s="526"/>
      <c r="E7631" s="529"/>
      <c r="F7631" s="529"/>
      <c r="G7631" s="530"/>
      <c r="H7631" s="530"/>
      <c r="I7631" s="532"/>
      <c r="J7631" s="531" t="e">
        <f>VLOOKUP(K7631,'[11]CONSOLIDADO PLAN DESARROLLO'!$DK$9:$DM7927,3,0)</f>
        <v>#N/A</v>
      </c>
      <c r="K7631" s="532"/>
      <c r="L7631" s="531" t="str">
        <f>IF(K7631=0,"0-0",(VLOOKUP(K7631,'[11]CONSOLIDADO PLAN DESARROLLO'!$DK$9:$DM$305,2,0)))</f>
        <v>0-0</v>
      </c>
      <c r="M7631" s="532" t="str">
        <f t="shared" si="323"/>
        <v>0-0</v>
      </c>
      <c r="N7631" s="526"/>
      <c r="O7631" s="535"/>
      <c r="AC7631" s="274"/>
    </row>
    <row r="7632" spans="1:29" x14ac:dyDescent="0.2">
      <c r="A7632" s="528"/>
      <c r="B7632" s="477" t="str">
        <f t="shared" si="322"/>
        <v xml:space="preserve"> </v>
      </c>
      <c r="C7632" s="477"/>
      <c r="D7632" s="526"/>
      <c r="E7632" s="529"/>
      <c r="F7632" s="529"/>
      <c r="G7632" s="530"/>
      <c r="H7632" s="530"/>
      <c r="I7632" s="532"/>
      <c r="J7632" s="531" t="e">
        <f>VLOOKUP(K7632,'[11]CONSOLIDADO PLAN DESARROLLO'!$DK$9:$DM7928,3,0)</f>
        <v>#N/A</v>
      </c>
      <c r="K7632" s="532"/>
      <c r="L7632" s="531" t="str">
        <f>IF(K7632=0,"0-0",(VLOOKUP(K7632,'[11]CONSOLIDADO PLAN DESARROLLO'!$DK$9:$DM$305,2,0)))</f>
        <v>0-0</v>
      </c>
      <c r="M7632" s="532" t="str">
        <f t="shared" si="323"/>
        <v>0-0</v>
      </c>
      <c r="N7632" s="526"/>
      <c r="O7632" s="535"/>
      <c r="AC7632" s="274"/>
    </row>
    <row r="7633" spans="1:29" x14ac:dyDescent="0.2">
      <c r="A7633" s="528"/>
      <c r="B7633" s="477" t="str">
        <f t="shared" si="322"/>
        <v xml:space="preserve"> </v>
      </c>
      <c r="C7633" s="477"/>
      <c r="D7633" s="526"/>
      <c r="E7633" s="529"/>
      <c r="F7633" s="529"/>
      <c r="G7633" s="530"/>
      <c r="H7633" s="530"/>
      <c r="I7633" s="532"/>
      <c r="J7633" s="531" t="e">
        <f>VLOOKUP(K7633,'[11]CONSOLIDADO PLAN DESARROLLO'!$DK$9:$DM7929,3,0)</f>
        <v>#N/A</v>
      </c>
      <c r="K7633" s="532"/>
      <c r="L7633" s="531" t="str">
        <f>IF(K7633=0,"0-0",(VLOOKUP(K7633,'[11]CONSOLIDADO PLAN DESARROLLO'!$DK$9:$DM$305,2,0)))</f>
        <v>0-0</v>
      </c>
      <c r="M7633" s="532" t="str">
        <f t="shared" si="323"/>
        <v>0-0</v>
      </c>
      <c r="N7633" s="526"/>
      <c r="O7633" s="535"/>
      <c r="AC7633" s="274"/>
    </row>
    <row r="7634" spans="1:29" x14ac:dyDescent="0.2">
      <c r="A7634" s="528"/>
      <c r="B7634" s="477" t="str">
        <f t="shared" si="322"/>
        <v xml:space="preserve"> </v>
      </c>
      <c r="C7634" s="477"/>
      <c r="D7634" s="526"/>
      <c r="E7634" s="529"/>
      <c r="F7634" s="529"/>
      <c r="G7634" s="530"/>
      <c r="H7634" s="530"/>
      <c r="I7634" s="532"/>
      <c r="J7634" s="531" t="e">
        <f>VLOOKUP(K7634,'[11]CONSOLIDADO PLAN DESARROLLO'!$DK$9:$DM7930,3,0)</f>
        <v>#N/A</v>
      </c>
      <c r="K7634" s="532"/>
      <c r="L7634" s="531" t="str">
        <f>IF(K7634=0,"0-0",(VLOOKUP(K7634,'[11]CONSOLIDADO PLAN DESARROLLO'!$DK$9:$DM$305,2,0)))</f>
        <v>0-0</v>
      </c>
      <c r="M7634" s="532" t="str">
        <f t="shared" si="323"/>
        <v>0-0</v>
      </c>
      <c r="N7634" s="526"/>
      <c r="O7634" s="535"/>
      <c r="AC7634" s="274"/>
    </row>
    <row r="7635" spans="1:29" x14ac:dyDescent="0.2">
      <c r="A7635" s="528"/>
      <c r="B7635" s="477" t="str">
        <f t="shared" si="322"/>
        <v xml:space="preserve"> </v>
      </c>
      <c r="C7635" s="477"/>
      <c r="D7635" s="526"/>
      <c r="E7635" s="529"/>
      <c r="F7635" s="529"/>
      <c r="G7635" s="530"/>
      <c r="H7635" s="530"/>
      <c r="I7635" s="532"/>
      <c r="J7635" s="531" t="e">
        <f>VLOOKUP(K7635,'[11]CONSOLIDADO PLAN DESARROLLO'!$DK$9:$DM7931,3,0)</f>
        <v>#N/A</v>
      </c>
      <c r="K7635" s="532"/>
      <c r="L7635" s="531" t="str">
        <f>IF(K7635=0,"0-0",(VLOOKUP(K7635,'[11]CONSOLIDADO PLAN DESARROLLO'!$DK$9:$DM$305,2,0)))</f>
        <v>0-0</v>
      </c>
      <c r="M7635" s="532" t="str">
        <f t="shared" si="323"/>
        <v>0-0</v>
      </c>
      <c r="N7635" s="526"/>
      <c r="O7635" s="535"/>
      <c r="AC7635" s="274"/>
    </row>
    <row r="7636" spans="1:29" x14ac:dyDescent="0.2">
      <c r="A7636" s="528"/>
      <c r="B7636" s="477" t="str">
        <f t="shared" si="322"/>
        <v xml:space="preserve"> </v>
      </c>
      <c r="C7636" s="477"/>
      <c r="D7636" s="526"/>
      <c r="E7636" s="529"/>
      <c r="F7636" s="529"/>
      <c r="G7636" s="530"/>
      <c r="H7636" s="530"/>
      <c r="I7636" s="532"/>
      <c r="J7636" s="531" t="e">
        <f>VLOOKUP(K7636,'[11]CONSOLIDADO PLAN DESARROLLO'!$DK$9:$DM7932,3,0)</f>
        <v>#N/A</v>
      </c>
      <c r="K7636" s="532"/>
      <c r="L7636" s="531" t="str">
        <f>IF(K7636=0,"0-0",(VLOOKUP(K7636,'[11]CONSOLIDADO PLAN DESARROLLO'!$DK$9:$DM$305,2,0)))</f>
        <v>0-0</v>
      </c>
      <c r="M7636" s="532" t="str">
        <f t="shared" si="323"/>
        <v>0-0</v>
      </c>
      <c r="N7636" s="526"/>
      <c r="O7636" s="535"/>
      <c r="AC7636" s="274"/>
    </row>
    <row r="7637" spans="1:29" x14ac:dyDescent="0.2">
      <c r="A7637" s="528"/>
      <c r="B7637" s="477" t="str">
        <f t="shared" si="322"/>
        <v xml:space="preserve"> </v>
      </c>
      <c r="C7637" s="477"/>
      <c r="D7637" s="526"/>
      <c r="E7637" s="529"/>
      <c r="F7637" s="529"/>
      <c r="G7637" s="530"/>
      <c r="H7637" s="530"/>
      <c r="I7637" s="532"/>
      <c r="J7637" s="531" t="e">
        <f>VLOOKUP(K7637,'[11]CONSOLIDADO PLAN DESARROLLO'!$DK$9:$DM7933,3,0)</f>
        <v>#N/A</v>
      </c>
      <c r="K7637" s="532"/>
      <c r="L7637" s="531" t="str">
        <f>IF(K7637=0,"0-0",(VLOOKUP(K7637,'[11]CONSOLIDADO PLAN DESARROLLO'!$DK$9:$DM$305,2,0)))</f>
        <v>0-0</v>
      </c>
      <c r="M7637" s="532" t="str">
        <f t="shared" si="323"/>
        <v>0-0</v>
      </c>
      <c r="N7637" s="526"/>
      <c r="O7637" s="535"/>
      <c r="AC7637" s="274"/>
    </row>
    <row r="7638" spans="1:29" x14ac:dyDescent="0.2">
      <c r="A7638" s="528"/>
      <c r="B7638" s="477" t="str">
        <f t="shared" si="322"/>
        <v xml:space="preserve"> </v>
      </c>
      <c r="C7638" s="477"/>
      <c r="D7638" s="526"/>
      <c r="E7638" s="529"/>
      <c r="F7638" s="529"/>
      <c r="G7638" s="530"/>
      <c r="H7638" s="530"/>
      <c r="I7638" s="532"/>
      <c r="J7638" s="531" t="e">
        <f>VLOOKUP(K7638,'[11]CONSOLIDADO PLAN DESARROLLO'!$DK$9:$DM7934,3,0)</f>
        <v>#N/A</v>
      </c>
      <c r="K7638" s="532"/>
      <c r="L7638" s="531" t="str">
        <f>IF(K7638=0,"0-0",(VLOOKUP(K7638,'[11]CONSOLIDADO PLAN DESARROLLO'!$DK$9:$DM$305,2,0)))</f>
        <v>0-0</v>
      </c>
      <c r="M7638" s="532" t="str">
        <f t="shared" si="323"/>
        <v>0-0</v>
      </c>
      <c r="N7638" s="526"/>
      <c r="O7638" s="535"/>
      <c r="AC7638" s="274"/>
    </row>
    <row r="7639" spans="1:29" x14ac:dyDescent="0.2">
      <c r="A7639" s="528"/>
      <c r="B7639" s="477" t="str">
        <f t="shared" si="322"/>
        <v xml:space="preserve"> </v>
      </c>
      <c r="C7639" s="477"/>
      <c r="D7639" s="526"/>
      <c r="E7639" s="529"/>
      <c r="F7639" s="529"/>
      <c r="G7639" s="530"/>
      <c r="H7639" s="530"/>
      <c r="I7639" s="532"/>
      <c r="J7639" s="531" t="e">
        <f>VLOOKUP(K7639,'[11]CONSOLIDADO PLAN DESARROLLO'!$DK$9:$DM7935,3,0)</f>
        <v>#N/A</v>
      </c>
      <c r="K7639" s="532"/>
      <c r="L7639" s="531" t="str">
        <f>IF(K7639=0,"0-0",(VLOOKUP(K7639,'[11]CONSOLIDADO PLAN DESARROLLO'!$DK$9:$DM$305,2,0)))</f>
        <v>0-0</v>
      </c>
      <c r="M7639" s="532" t="str">
        <f t="shared" si="323"/>
        <v>0-0</v>
      </c>
      <c r="N7639" s="526"/>
      <c r="O7639" s="535"/>
      <c r="AC7639" s="274"/>
    </row>
    <row r="7640" spans="1:29" x14ac:dyDescent="0.2">
      <c r="A7640" s="528"/>
      <c r="B7640" s="477" t="str">
        <f t="shared" si="322"/>
        <v xml:space="preserve"> </v>
      </c>
      <c r="C7640" s="477"/>
      <c r="D7640" s="526"/>
      <c r="E7640" s="529"/>
      <c r="F7640" s="529"/>
      <c r="G7640" s="530"/>
      <c r="H7640" s="530"/>
      <c r="I7640" s="532"/>
      <c r="J7640" s="531" t="e">
        <f>VLOOKUP(K7640,'[11]CONSOLIDADO PLAN DESARROLLO'!$DK$9:$DM7936,3,0)</f>
        <v>#N/A</v>
      </c>
      <c r="K7640" s="532"/>
      <c r="L7640" s="531" t="str">
        <f>IF(K7640=0,"0-0",(VLOOKUP(K7640,'[11]CONSOLIDADO PLAN DESARROLLO'!$DK$9:$DM$305,2,0)))</f>
        <v>0-0</v>
      </c>
      <c r="M7640" s="532" t="str">
        <f t="shared" si="323"/>
        <v>0-0</v>
      </c>
      <c r="N7640" s="526"/>
      <c r="O7640" s="535"/>
      <c r="AC7640" s="274"/>
    </row>
    <row r="7641" spans="1:29" x14ac:dyDescent="0.2">
      <c r="A7641" s="528"/>
      <c r="B7641" s="477" t="str">
        <f t="shared" si="322"/>
        <v xml:space="preserve"> </v>
      </c>
      <c r="C7641" s="477"/>
      <c r="D7641" s="526"/>
      <c r="E7641" s="529"/>
      <c r="F7641" s="529"/>
      <c r="G7641" s="530"/>
      <c r="H7641" s="530"/>
      <c r="I7641" s="532"/>
      <c r="J7641" s="531" t="e">
        <f>VLOOKUP(K7641,'[11]CONSOLIDADO PLAN DESARROLLO'!$DK$9:$DM7937,3,0)</f>
        <v>#N/A</v>
      </c>
      <c r="K7641" s="532"/>
      <c r="L7641" s="531" t="str">
        <f>IF(K7641=0,"0-0",(VLOOKUP(K7641,'[11]CONSOLIDADO PLAN DESARROLLO'!$DK$9:$DM$305,2,0)))</f>
        <v>0-0</v>
      </c>
      <c r="M7641" s="532" t="str">
        <f t="shared" si="323"/>
        <v>0-0</v>
      </c>
      <c r="N7641" s="526"/>
      <c r="O7641" s="535"/>
      <c r="AC7641" s="274"/>
    </row>
    <row r="7642" spans="1:29" x14ac:dyDescent="0.2">
      <c r="A7642" s="528"/>
      <c r="B7642" s="477" t="str">
        <f t="shared" si="322"/>
        <v xml:space="preserve"> </v>
      </c>
      <c r="C7642" s="477"/>
      <c r="D7642" s="526"/>
      <c r="E7642" s="529"/>
      <c r="F7642" s="529"/>
      <c r="G7642" s="530"/>
      <c r="H7642" s="530"/>
      <c r="I7642" s="532"/>
      <c r="J7642" s="531" t="e">
        <f>VLOOKUP(K7642,'[11]CONSOLIDADO PLAN DESARROLLO'!$DK$9:$DM7938,3,0)</f>
        <v>#N/A</v>
      </c>
      <c r="K7642" s="532"/>
      <c r="L7642" s="531" t="str">
        <f>IF(K7642=0,"0-0",(VLOOKUP(K7642,'[11]CONSOLIDADO PLAN DESARROLLO'!$DK$9:$DM$305,2,0)))</f>
        <v>0-0</v>
      </c>
      <c r="M7642" s="532" t="str">
        <f t="shared" si="323"/>
        <v>0-0</v>
      </c>
      <c r="N7642" s="526"/>
      <c r="O7642" s="535"/>
      <c r="AC7642" s="274"/>
    </row>
    <row r="7643" spans="1:29" x14ac:dyDescent="0.2">
      <c r="A7643" s="528"/>
      <c r="B7643" s="477" t="str">
        <f t="shared" si="322"/>
        <v xml:space="preserve"> </v>
      </c>
      <c r="C7643" s="477"/>
      <c r="D7643" s="526"/>
      <c r="E7643" s="529"/>
      <c r="F7643" s="529"/>
      <c r="G7643" s="530"/>
      <c r="H7643" s="530"/>
      <c r="I7643" s="532"/>
      <c r="J7643" s="531" t="e">
        <f>VLOOKUP(K7643,'[11]CONSOLIDADO PLAN DESARROLLO'!$DK$9:$DM7939,3,0)</f>
        <v>#N/A</v>
      </c>
      <c r="K7643" s="532"/>
      <c r="L7643" s="531" t="str">
        <f>IF(K7643=0,"0-0",(VLOOKUP(K7643,'[11]CONSOLIDADO PLAN DESARROLLO'!$DK$9:$DM$305,2,0)))</f>
        <v>0-0</v>
      </c>
      <c r="M7643" s="532" t="str">
        <f t="shared" si="323"/>
        <v>0-0</v>
      </c>
      <c r="N7643" s="526"/>
      <c r="O7643" s="535"/>
      <c r="AC7643" s="274"/>
    </row>
    <row r="7644" spans="1:29" x14ac:dyDescent="0.2">
      <c r="A7644" s="528"/>
      <c r="B7644" s="477" t="str">
        <f t="shared" si="322"/>
        <v xml:space="preserve"> </v>
      </c>
      <c r="C7644" s="477"/>
      <c r="D7644" s="526"/>
      <c r="E7644" s="529"/>
      <c r="F7644" s="529"/>
      <c r="G7644" s="530"/>
      <c r="H7644" s="530"/>
      <c r="I7644" s="532"/>
      <c r="J7644" s="531" t="e">
        <f>VLOOKUP(K7644,'[11]CONSOLIDADO PLAN DESARROLLO'!$DK$9:$DM7940,3,0)</f>
        <v>#N/A</v>
      </c>
      <c r="K7644" s="532"/>
      <c r="L7644" s="531" t="str">
        <f>IF(K7644=0,"0-0",(VLOOKUP(K7644,'[11]CONSOLIDADO PLAN DESARROLLO'!$DK$9:$DM$305,2,0)))</f>
        <v>0-0</v>
      </c>
      <c r="M7644" s="532" t="str">
        <f t="shared" si="323"/>
        <v>0-0</v>
      </c>
      <c r="N7644" s="526"/>
      <c r="O7644" s="535"/>
      <c r="AC7644" s="274"/>
    </row>
    <row r="7645" spans="1:29" x14ac:dyDescent="0.2">
      <c r="A7645" s="528"/>
      <c r="B7645" s="477" t="str">
        <f t="shared" si="322"/>
        <v xml:space="preserve"> </v>
      </c>
      <c r="C7645" s="477"/>
      <c r="D7645" s="526"/>
      <c r="E7645" s="529"/>
      <c r="F7645" s="529"/>
      <c r="G7645" s="530"/>
      <c r="H7645" s="530"/>
      <c r="I7645" s="532"/>
      <c r="J7645" s="531" t="e">
        <f>VLOOKUP(K7645,'[11]CONSOLIDADO PLAN DESARROLLO'!$DK$9:$DM7941,3,0)</f>
        <v>#N/A</v>
      </c>
      <c r="K7645" s="532"/>
      <c r="L7645" s="531" t="str">
        <f>IF(K7645=0,"0-0",(VLOOKUP(K7645,'[11]CONSOLIDADO PLAN DESARROLLO'!$DK$9:$DM$305,2,0)))</f>
        <v>0-0</v>
      </c>
      <c r="M7645" s="532" t="str">
        <f t="shared" si="323"/>
        <v>0-0</v>
      </c>
      <c r="N7645" s="526"/>
      <c r="O7645" s="535"/>
      <c r="AC7645" s="274"/>
    </row>
    <row r="7646" spans="1:29" x14ac:dyDescent="0.2">
      <c r="A7646" s="528"/>
      <c r="B7646" s="477" t="str">
        <f t="shared" si="322"/>
        <v xml:space="preserve"> </v>
      </c>
      <c r="C7646" s="477"/>
      <c r="D7646" s="526"/>
      <c r="E7646" s="529"/>
      <c r="F7646" s="529"/>
      <c r="G7646" s="530"/>
      <c r="H7646" s="530"/>
      <c r="I7646" s="532"/>
      <c r="J7646" s="531" t="e">
        <f>VLOOKUP(K7646,'[11]CONSOLIDADO PLAN DESARROLLO'!$DK$9:$DM7942,3,0)</f>
        <v>#N/A</v>
      </c>
      <c r="K7646" s="532"/>
      <c r="L7646" s="531" t="str">
        <f>IF(K7646=0,"0-0",(VLOOKUP(K7646,'[11]CONSOLIDADO PLAN DESARROLLO'!$DK$9:$DM$305,2,0)))</f>
        <v>0-0</v>
      </c>
      <c r="M7646" s="532" t="str">
        <f t="shared" si="323"/>
        <v>0-0</v>
      </c>
      <c r="N7646" s="526"/>
      <c r="O7646" s="535"/>
      <c r="AC7646" s="274"/>
    </row>
    <row r="7647" spans="1:29" x14ac:dyDescent="0.2">
      <c r="A7647" s="528"/>
      <c r="B7647" s="477" t="str">
        <f t="shared" si="322"/>
        <v xml:space="preserve"> </v>
      </c>
      <c r="C7647" s="477"/>
      <c r="D7647" s="526"/>
      <c r="E7647" s="529"/>
      <c r="F7647" s="529"/>
      <c r="G7647" s="530"/>
      <c r="H7647" s="530"/>
      <c r="I7647" s="532"/>
      <c r="J7647" s="531" t="e">
        <f>VLOOKUP(K7647,'[11]CONSOLIDADO PLAN DESARROLLO'!$DK$9:$DM7943,3,0)</f>
        <v>#N/A</v>
      </c>
      <c r="K7647" s="532"/>
      <c r="L7647" s="531" t="str">
        <f>IF(K7647=0,"0-0",(VLOOKUP(K7647,'[11]CONSOLIDADO PLAN DESARROLLO'!$DK$9:$DM$305,2,0)))</f>
        <v>0-0</v>
      </c>
      <c r="M7647" s="532" t="str">
        <f t="shared" si="323"/>
        <v>0-0</v>
      </c>
      <c r="N7647" s="526"/>
      <c r="O7647" s="535"/>
      <c r="AC7647" s="274"/>
    </row>
    <row r="7648" spans="1:29" x14ac:dyDescent="0.2">
      <c r="A7648" s="528"/>
      <c r="B7648" s="477" t="str">
        <f t="shared" si="322"/>
        <v xml:space="preserve"> </v>
      </c>
      <c r="C7648" s="477"/>
      <c r="D7648" s="526"/>
      <c r="E7648" s="529"/>
      <c r="F7648" s="529"/>
      <c r="G7648" s="530"/>
      <c r="H7648" s="530"/>
      <c r="I7648" s="532"/>
      <c r="J7648" s="531" t="e">
        <f>VLOOKUP(K7648,'[11]CONSOLIDADO PLAN DESARROLLO'!$DK$9:$DM7944,3,0)</f>
        <v>#N/A</v>
      </c>
      <c r="K7648" s="532"/>
      <c r="L7648" s="531" t="str">
        <f>IF(K7648=0,"0-0",(VLOOKUP(K7648,'[11]CONSOLIDADO PLAN DESARROLLO'!$DK$9:$DM$305,2,0)))</f>
        <v>0-0</v>
      </c>
      <c r="M7648" s="532" t="str">
        <f t="shared" si="323"/>
        <v>0-0</v>
      </c>
      <c r="N7648" s="526"/>
      <c r="O7648" s="535"/>
      <c r="AC7648" s="274"/>
    </row>
    <row r="7649" spans="1:29" x14ac:dyDescent="0.2">
      <c r="A7649" s="528"/>
      <c r="B7649" s="477" t="str">
        <f t="shared" si="322"/>
        <v xml:space="preserve"> </v>
      </c>
      <c r="C7649" s="477"/>
      <c r="D7649" s="526"/>
      <c r="E7649" s="529"/>
      <c r="F7649" s="529"/>
      <c r="G7649" s="530"/>
      <c r="H7649" s="530"/>
      <c r="I7649" s="532"/>
      <c r="J7649" s="531" t="e">
        <f>VLOOKUP(K7649,'[11]CONSOLIDADO PLAN DESARROLLO'!$DK$9:$DM7945,3,0)</f>
        <v>#N/A</v>
      </c>
      <c r="K7649" s="532"/>
      <c r="L7649" s="531" t="str">
        <f>IF(K7649=0,"0-0",(VLOOKUP(K7649,'[11]CONSOLIDADO PLAN DESARROLLO'!$DK$9:$DM$305,2,0)))</f>
        <v>0-0</v>
      </c>
      <c r="M7649" s="532" t="str">
        <f t="shared" si="323"/>
        <v>0-0</v>
      </c>
      <c r="N7649" s="526"/>
      <c r="O7649" s="535"/>
      <c r="AC7649" s="274"/>
    </row>
    <row r="7650" spans="1:29" x14ac:dyDescent="0.2">
      <c r="A7650" s="528"/>
      <c r="B7650" s="477" t="str">
        <f t="shared" si="322"/>
        <v xml:space="preserve"> </v>
      </c>
      <c r="C7650" s="477"/>
      <c r="D7650" s="526"/>
      <c r="E7650" s="529"/>
      <c r="F7650" s="529"/>
      <c r="G7650" s="530"/>
      <c r="H7650" s="530"/>
      <c r="I7650" s="532"/>
      <c r="J7650" s="531" t="e">
        <f>VLOOKUP(K7650,'[11]CONSOLIDADO PLAN DESARROLLO'!$DK$9:$DM7946,3,0)</f>
        <v>#N/A</v>
      </c>
      <c r="K7650" s="532"/>
      <c r="L7650" s="531" t="str">
        <f>IF(K7650=0,"0-0",(VLOOKUP(K7650,'[11]CONSOLIDADO PLAN DESARROLLO'!$DK$9:$DM$305,2,0)))</f>
        <v>0-0</v>
      </c>
      <c r="M7650" s="532" t="str">
        <f t="shared" si="323"/>
        <v>0-0</v>
      </c>
      <c r="N7650" s="526"/>
      <c r="O7650" s="535"/>
      <c r="AC7650" s="274"/>
    </row>
    <row r="7651" spans="1:29" x14ac:dyDescent="0.2">
      <c r="A7651" s="528"/>
      <c r="B7651" s="477" t="str">
        <f t="shared" si="322"/>
        <v xml:space="preserve"> </v>
      </c>
      <c r="C7651" s="477"/>
      <c r="D7651" s="526"/>
      <c r="E7651" s="529"/>
      <c r="F7651" s="529"/>
      <c r="G7651" s="530"/>
      <c r="H7651" s="530"/>
      <c r="I7651" s="532"/>
      <c r="J7651" s="531" t="e">
        <f>VLOOKUP(K7651,'[11]CONSOLIDADO PLAN DESARROLLO'!$DK$9:$DM7947,3,0)</f>
        <v>#N/A</v>
      </c>
      <c r="K7651" s="532"/>
      <c r="L7651" s="531" t="str">
        <f>IF(K7651=0,"0-0",(VLOOKUP(K7651,'[11]CONSOLIDADO PLAN DESARROLLO'!$DK$9:$DM$305,2,0)))</f>
        <v>0-0</v>
      </c>
      <c r="M7651" s="532" t="str">
        <f t="shared" si="323"/>
        <v>0-0</v>
      </c>
      <c r="N7651" s="526"/>
      <c r="O7651" s="535"/>
      <c r="AC7651" s="274"/>
    </row>
    <row r="7652" spans="1:29" x14ac:dyDescent="0.2">
      <c r="A7652" s="528"/>
      <c r="B7652" s="477" t="str">
        <f t="shared" si="322"/>
        <v xml:space="preserve"> </v>
      </c>
      <c r="C7652" s="477"/>
      <c r="D7652" s="526"/>
      <c r="E7652" s="529"/>
      <c r="F7652" s="529"/>
      <c r="G7652" s="530"/>
      <c r="H7652" s="530"/>
      <c r="I7652" s="532"/>
      <c r="J7652" s="531" t="e">
        <f>VLOOKUP(K7652,'[11]CONSOLIDADO PLAN DESARROLLO'!$DK$9:$DM7948,3,0)</f>
        <v>#N/A</v>
      </c>
      <c r="K7652" s="532"/>
      <c r="L7652" s="531" t="str">
        <f>IF(K7652=0,"0-0",(VLOOKUP(K7652,'[11]CONSOLIDADO PLAN DESARROLLO'!$DK$9:$DM$305,2,0)))</f>
        <v>0-0</v>
      </c>
      <c r="M7652" s="532" t="str">
        <f t="shared" si="323"/>
        <v>0-0</v>
      </c>
      <c r="N7652" s="526"/>
      <c r="O7652" s="535"/>
      <c r="AC7652" s="274"/>
    </row>
    <row r="7653" spans="1:29" x14ac:dyDescent="0.2">
      <c r="A7653" s="528"/>
      <c r="B7653" s="477" t="str">
        <f t="shared" si="322"/>
        <v xml:space="preserve"> </v>
      </c>
      <c r="C7653" s="477"/>
      <c r="D7653" s="526"/>
      <c r="E7653" s="529"/>
      <c r="F7653" s="529"/>
      <c r="G7653" s="530"/>
      <c r="H7653" s="530"/>
      <c r="I7653" s="532"/>
      <c r="J7653" s="531" t="e">
        <f>VLOOKUP(K7653,'[11]CONSOLIDADO PLAN DESARROLLO'!$DK$9:$DM7949,3,0)</f>
        <v>#N/A</v>
      </c>
      <c r="K7653" s="532"/>
      <c r="L7653" s="531" t="str">
        <f>IF(K7653=0,"0-0",(VLOOKUP(K7653,'[11]CONSOLIDADO PLAN DESARROLLO'!$DK$9:$DM$305,2,0)))</f>
        <v>0-0</v>
      </c>
      <c r="M7653" s="532" t="str">
        <f t="shared" si="323"/>
        <v>0-0</v>
      </c>
      <c r="N7653" s="526"/>
      <c r="O7653" s="535"/>
      <c r="AC7653" s="274"/>
    </row>
    <row r="7654" spans="1:29" x14ac:dyDescent="0.2">
      <c r="A7654" s="528"/>
      <c r="B7654" s="477" t="str">
        <f t="shared" si="322"/>
        <v xml:space="preserve"> </v>
      </c>
      <c r="C7654" s="477"/>
      <c r="D7654" s="526"/>
      <c r="E7654" s="529"/>
      <c r="F7654" s="529"/>
      <c r="G7654" s="530"/>
      <c r="H7654" s="530"/>
      <c r="I7654" s="532"/>
      <c r="J7654" s="531" t="e">
        <f>VLOOKUP(K7654,'[11]CONSOLIDADO PLAN DESARROLLO'!$DK$9:$DM7950,3,0)</f>
        <v>#N/A</v>
      </c>
      <c r="K7654" s="532"/>
      <c r="L7654" s="531" t="str">
        <f>IF(K7654=0,"0-0",(VLOOKUP(K7654,'[11]CONSOLIDADO PLAN DESARROLLO'!$DK$9:$DM$305,2,0)))</f>
        <v>0-0</v>
      </c>
      <c r="M7654" s="532" t="str">
        <f t="shared" si="323"/>
        <v>0-0</v>
      </c>
      <c r="N7654" s="526"/>
      <c r="O7654" s="535"/>
      <c r="AC7654" s="274"/>
    </row>
    <row r="7655" spans="1:29" x14ac:dyDescent="0.2">
      <c r="A7655" s="528"/>
      <c r="B7655" s="477" t="str">
        <f t="shared" si="322"/>
        <v xml:space="preserve"> </v>
      </c>
      <c r="C7655" s="477"/>
      <c r="D7655" s="526"/>
      <c r="E7655" s="529"/>
      <c r="F7655" s="529"/>
      <c r="G7655" s="530"/>
      <c r="H7655" s="530"/>
      <c r="I7655" s="532"/>
      <c r="J7655" s="531" t="e">
        <f>VLOOKUP(K7655,'[11]CONSOLIDADO PLAN DESARROLLO'!$DK$9:$DM7951,3,0)</f>
        <v>#N/A</v>
      </c>
      <c r="K7655" s="532"/>
      <c r="L7655" s="531" t="str">
        <f>IF(K7655=0,"0-0",(VLOOKUP(K7655,'[11]CONSOLIDADO PLAN DESARROLLO'!$DK$9:$DM$305,2,0)))</f>
        <v>0-0</v>
      </c>
      <c r="M7655" s="532" t="str">
        <f t="shared" si="323"/>
        <v>0-0</v>
      </c>
      <c r="N7655" s="526"/>
      <c r="O7655" s="535"/>
      <c r="AC7655" s="274"/>
    </row>
    <row r="7656" spans="1:29" x14ac:dyDescent="0.2">
      <c r="A7656" s="528"/>
      <c r="B7656" s="477" t="str">
        <f t="shared" si="322"/>
        <v xml:space="preserve"> </v>
      </c>
      <c r="C7656" s="477"/>
      <c r="D7656" s="526"/>
      <c r="E7656" s="529"/>
      <c r="F7656" s="529"/>
      <c r="G7656" s="530"/>
      <c r="H7656" s="530"/>
      <c r="I7656" s="532"/>
      <c r="J7656" s="531" t="e">
        <f>VLOOKUP(K7656,'[11]CONSOLIDADO PLAN DESARROLLO'!$DK$9:$DM7952,3,0)</f>
        <v>#N/A</v>
      </c>
      <c r="K7656" s="532"/>
      <c r="L7656" s="531" t="str">
        <f>IF(K7656=0,"0-0",(VLOOKUP(K7656,'[11]CONSOLIDADO PLAN DESARROLLO'!$DK$9:$DM$305,2,0)))</f>
        <v>0-0</v>
      </c>
      <c r="M7656" s="532" t="str">
        <f t="shared" si="323"/>
        <v>0-0</v>
      </c>
      <c r="N7656" s="526"/>
      <c r="O7656" s="535"/>
      <c r="AC7656" s="274"/>
    </row>
    <row r="7657" spans="1:29" x14ac:dyDescent="0.2">
      <c r="A7657" s="528"/>
      <c r="B7657" s="477" t="str">
        <f t="shared" si="322"/>
        <v xml:space="preserve"> </v>
      </c>
      <c r="C7657" s="477"/>
      <c r="D7657" s="526"/>
      <c r="E7657" s="529"/>
      <c r="F7657" s="529"/>
      <c r="G7657" s="530"/>
      <c r="H7657" s="530"/>
      <c r="I7657" s="532"/>
      <c r="J7657" s="531" t="e">
        <f>VLOOKUP(K7657,'[11]CONSOLIDADO PLAN DESARROLLO'!$DK$9:$DM7953,3,0)</f>
        <v>#N/A</v>
      </c>
      <c r="K7657" s="532"/>
      <c r="L7657" s="531" t="str">
        <f>IF(K7657=0,"0-0",(VLOOKUP(K7657,'[11]CONSOLIDADO PLAN DESARROLLO'!$DK$9:$DM$305,2,0)))</f>
        <v>0-0</v>
      </c>
      <c r="M7657" s="532" t="str">
        <f t="shared" si="323"/>
        <v>0-0</v>
      </c>
      <c r="N7657" s="526"/>
      <c r="O7657" s="535"/>
      <c r="AC7657" s="274"/>
    </row>
    <row r="7658" spans="1:29" x14ac:dyDescent="0.2">
      <c r="A7658" s="528"/>
      <c r="B7658" s="477" t="str">
        <f t="shared" si="322"/>
        <v xml:space="preserve"> </v>
      </c>
      <c r="C7658" s="477"/>
      <c r="D7658" s="526"/>
      <c r="E7658" s="529"/>
      <c r="F7658" s="529"/>
      <c r="G7658" s="530"/>
      <c r="H7658" s="530"/>
      <c r="I7658" s="532"/>
      <c r="J7658" s="531" t="e">
        <f>VLOOKUP(K7658,'[11]CONSOLIDADO PLAN DESARROLLO'!$DK$9:$DM7954,3,0)</f>
        <v>#N/A</v>
      </c>
      <c r="K7658" s="532"/>
      <c r="L7658" s="531" t="str">
        <f>IF(K7658=0,"0-0",(VLOOKUP(K7658,'[11]CONSOLIDADO PLAN DESARROLLO'!$DK$9:$DM$305,2,0)))</f>
        <v>0-0</v>
      </c>
      <c r="M7658" s="532" t="str">
        <f t="shared" si="323"/>
        <v>0-0</v>
      </c>
      <c r="N7658" s="526"/>
      <c r="O7658" s="535"/>
      <c r="AC7658" s="274"/>
    </row>
    <row r="7659" spans="1:29" x14ac:dyDescent="0.2">
      <c r="A7659" s="528"/>
      <c r="B7659" s="477" t="str">
        <f t="shared" si="322"/>
        <v xml:space="preserve"> </v>
      </c>
      <c r="C7659" s="477"/>
      <c r="D7659" s="526"/>
      <c r="E7659" s="529"/>
      <c r="F7659" s="529"/>
      <c r="G7659" s="530"/>
      <c r="H7659" s="530"/>
      <c r="I7659" s="532"/>
      <c r="J7659" s="531" t="e">
        <f>VLOOKUP(K7659,'[11]CONSOLIDADO PLAN DESARROLLO'!$DK$9:$DM7955,3,0)</f>
        <v>#N/A</v>
      </c>
      <c r="K7659" s="532"/>
      <c r="L7659" s="531" t="str">
        <f>IF(K7659=0,"0-0",(VLOOKUP(K7659,'[11]CONSOLIDADO PLAN DESARROLLO'!$DK$9:$DM$305,2,0)))</f>
        <v>0-0</v>
      </c>
      <c r="M7659" s="532" t="str">
        <f t="shared" si="323"/>
        <v>0-0</v>
      </c>
      <c r="N7659" s="526"/>
      <c r="O7659" s="535"/>
      <c r="AC7659" s="274"/>
    </row>
    <row r="7660" spans="1:29" x14ac:dyDescent="0.2">
      <c r="A7660" s="528"/>
      <c r="B7660" s="477" t="str">
        <f t="shared" si="322"/>
        <v xml:space="preserve"> </v>
      </c>
      <c r="C7660" s="477"/>
      <c r="D7660" s="526"/>
      <c r="E7660" s="529"/>
      <c r="F7660" s="529"/>
      <c r="G7660" s="530"/>
      <c r="H7660" s="530"/>
      <c r="I7660" s="532"/>
      <c r="J7660" s="531" t="e">
        <f>VLOOKUP(K7660,'[11]CONSOLIDADO PLAN DESARROLLO'!$DK$9:$DM7956,3,0)</f>
        <v>#N/A</v>
      </c>
      <c r="K7660" s="532"/>
      <c r="L7660" s="531" t="str">
        <f>IF(K7660=0,"0-0",(VLOOKUP(K7660,'[11]CONSOLIDADO PLAN DESARROLLO'!$DK$9:$DM$305,2,0)))</f>
        <v>0-0</v>
      </c>
      <c r="M7660" s="532" t="str">
        <f t="shared" si="323"/>
        <v>0-0</v>
      </c>
      <c r="N7660" s="526"/>
      <c r="O7660" s="535"/>
      <c r="AC7660" s="274"/>
    </row>
    <row r="7661" spans="1:29" x14ac:dyDescent="0.2">
      <c r="A7661" s="528"/>
      <c r="B7661" s="477" t="str">
        <f t="shared" si="322"/>
        <v xml:space="preserve"> </v>
      </c>
      <c r="C7661" s="477"/>
      <c r="D7661" s="526"/>
      <c r="E7661" s="529"/>
      <c r="F7661" s="529"/>
      <c r="G7661" s="530"/>
      <c r="H7661" s="530"/>
      <c r="I7661" s="532"/>
      <c r="J7661" s="531" t="e">
        <f>VLOOKUP(K7661,'[11]CONSOLIDADO PLAN DESARROLLO'!$DK$9:$DM7957,3,0)</f>
        <v>#N/A</v>
      </c>
      <c r="K7661" s="532"/>
      <c r="L7661" s="531" t="str">
        <f>IF(K7661=0,"0-0",(VLOOKUP(K7661,'[11]CONSOLIDADO PLAN DESARROLLO'!$DK$9:$DM$305,2,0)))</f>
        <v>0-0</v>
      </c>
      <c r="M7661" s="532" t="str">
        <f t="shared" si="323"/>
        <v>0-0</v>
      </c>
      <c r="N7661" s="526"/>
      <c r="O7661" s="535"/>
      <c r="AC7661" s="274"/>
    </row>
    <row r="7662" spans="1:29" x14ac:dyDescent="0.2">
      <c r="A7662" s="528"/>
      <c r="B7662" s="477" t="str">
        <f t="shared" si="322"/>
        <v xml:space="preserve"> </v>
      </c>
      <c r="C7662" s="477"/>
      <c r="D7662" s="526"/>
      <c r="E7662" s="529"/>
      <c r="F7662" s="529"/>
      <c r="G7662" s="530"/>
      <c r="H7662" s="530"/>
      <c r="I7662" s="532"/>
      <c r="J7662" s="531" t="e">
        <f>VLOOKUP(K7662,'[11]CONSOLIDADO PLAN DESARROLLO'!$DK$9:$DM7958,3,0)</f>
        <v>#N/A</v>
      </c>
      <c r="K7662" s="532"/>
      <c r="L7662" s="531" t="str">
        <f>IF(K7662=0,"0-0",(VLOOKUP(K7662,'[11]CONSOLIDADO PLAN DESARROLLO'!$DK$9:$DM$305,2,0)))</f>
        <v>0-0</v>
      </c>
      <c r="M7662" s="532" t="str">
        <f t="shared" si="323"/>
        <v>0-0</v>
      </c>
      <c r="N7662" s="526"/>
      <c r="O7662" s="535"/>
      <c r="AC7662" s="274"/>
    </row>
    <row r="7663" spans="1:29" x14ac:dyDescent="0.2">
      <c r="A7663" s="528"/>
      <c r="B7663" s="477" t="str">
        <f t="shared" si="322"/>
        <v xml:space="preserve"> </v>
      </c>
      <c r="C7663" s="477"/>
      <c r="D7663" s="526"/>
      <c r="E7663" s="529"/>
      <c r="F7663" s="529"/>
      <c r="G7663" s="530"/>
      <c r="H7663" s="530"/>
      <c r="I7663" s="532"/>
      <c r="J7663" s="531" t="e">
        <f>VLOOKUP(K7663,'[11]CONSOLIDADO PLAN DESARROLLO'!$DK$9:$DM7959,3,0)</f>
        <v>#N/A</v>
      </c>
      <c r="K7663" s="532"/>
      <c r="L7663" s="531" t="str">
        <f>IF(K7663=0,"0-0",(VLOOKUP(K7663,'[11]CONSOLIDADO PLAN DESARROLLO'!$DK$9:$DM$305,2,0)))</f>
        <v>0-0</v>
      </c>
      <c r="M7663" s="532" t="str">
        <f t="shared" si="323"/>
        <v>0-0</v>
      </c>
      <c r="N7663" s="526"/>
      <c r="O7663" s="535"/>
      <c r="AC7663" s="274"/>
    </row>
    <row r="7664" spans="1:29" x14ac:dyDescent="0.2">
      <c r="A7664" s="528"/>
      <c r="B7664" s="477" t="str">
        <f t="shared" si="322"/>
        <v xml:space="preserve"> </v>
      </c>
      <c r="C7664" s="477"/>
      <c r="D7664" s="526"/>
      <c r="E7664" s="529"/>
      <c r="F7664" s="529"/>
      <c r="G7664" s="530"/>
      <c r="H7664" s="530"/>
      <c r="I7664" s="532"/>
      <c r="J7664" s="531" t="e">
        <f>VLOOKUP(K7664,'[11]CONSOLIDADO PLAN DESARROLLO'!$DK$9:$DM7960,3,0)</f>
        <v>#N/A</v>
      </c>
      <c r="K7664" s="532"/>
      <c r="L7664" s="531" t="str">
        <f>IF(K7664=0,"0-0",(VLOOKUP(K7664,'[11]CONSOLIDADO PLAN DESARROLLO'!$DK$9:$DM$305,2,0)))</f>
        <v>0-0</v>
      </c>
      <c r="M7664" s="532" t="str">
        <f t="shared" si="323"/>
        <v>0-0</v>
      </c>
      <c r="N7664" s="526"/>
      <c r="O7664" s="535"/>
      <c r="AC7664" s="274"/>
    </row>
    <row r="7665" spans="1:29" x14ac:dyDescent="0.2">
      <c r="A7665" s="528"/>
      <c r="B7665" s="477" t="str">
        <f t="shared" si="322"/>
        <v xml:space="preserve"> </v>
      </c>
      <c r="C7665" s="477"/>
      <c r="D7665" s="526"/>
      <c r="E7665" s="529"/>
      <c r="F7665" s="529"/>
      <c r="G7665" s="530"/>
      <c r="H7665" s="530"/>
      <c r="I7665" s="532"/>
      <c r="J7665" s="531" t="e">
        <f>VLOOKUP(K7665,'[11]CONSOLIDADO PLAN DESARROLLO'!$DK$9:$DM7961,3,0)</f>
        <v>#N/A</v>
      </c>
      <c r="K7665" s="532"/>
      <c r="L7665" s="531" t="str">
        <f>IF(K7665=0,"0-0",(VLOOKUP(K7665,'[11]CONSOLIDADO PLAN DESARROLLO'!$DK$9:$DM$305,2,0)))</f>
        <v>0-0</v>
      </c>
      <c r="M7665" s="532" t="str">
        <f t="shared" si="323"/>
        <v>0-0</v>
      </c>
      <c r="N7665" s="526"/>
      <c r="O7665" s="535"/>
      <c r="AC7665" s="274"/>
    </row>
    <row r="7666" spans="1:29" x14ac:dyDescent="0.2">
      <c r="A7666" s="528"/>
      <c r="B7666" s="477" t="str">
        <f t="shared" si="322"/>
        <v xml:space="preserve"> </v>
      </c>
      <c r="C7666" s="477"/>
      <c r="D7666" s="526"/>
      <c r="E7666" s="529"/>
      <c r="F7666" s="529"/>
      <c r="G7666" s="530"/>
      <c r="H7666" s="530"/>
      <c r="I7666" s="532"/>
      <c r="J7666" s="531" t="e">
        <f>VLOOKUP(K7666,'[11]CONSOLIDADO PLAN DESARROLLO'!$DK$9:$DM7962,3,0)</f>
        <v>#N/A</v>
      </c>
      <c r="K7666" s="532"/>
      <c r="L7666" s="531" t="str">
        <f>IF(K7666=0,"0-0",(VLOOKUP(K7666,'[11]CONSOLIDADO PLAN DESARROLLO'!$DK$9:$DM$305,2,0)))</f>
        <v>0-0</v>
      </c>
      <c r="M7666" s="532" t="str">
        <f t="shared" si="323"/>
        <v>0-0</v>
      </c>
      <c r="N7666" s="526"/>
      <c r="O7666" s="535"/>
      <c r="AC7666" s="274"/>
    </row>
    <row r="7667" spans="1:29" x14ac:dyDescent="0.2">
      <c r="A7667" s="528"/>
      <c r="B7667" s="477" t="str">
        <f t="shared" si="322"/>
        <v xml:space="preserve"> </v>
      </c>
      <c r="C7667" s="477"/>
      <c r="D7667" s="526"/>
      <c r="E7667" s="529"/>
      <c r="F7667" s="529"/>
      <c r="G7667" s="530"/>
      <c r="H7667" s="530"/>
      <c r="I7667" s="532"/>
      <c r="J7667" s="531" t="e">
        <f>VLOOKUP(K7667,'[11]CONSOLIDADO PLAN DESARROLLO'!$DK$9:$DM7963,3,0)</f>
        <v>#N/A</v>
      </c>
      <c r="K7667" s="532"/>
      <c r="L7667" s="531" t="str">
        <f>IF(K7667=0,"0-0",(VLOOKUP(K7667,'[11]CONSOLIDADO PLAN DESARROLLO'!$DK$9:$DM$305,2,0)))</f>
        <v>0-0</v>
      </c>
      <c r="M7667" s="532" t="str">
        <f t="shared" si="323"/>
        <v>0-0</v>
      </c>
      <c r="N7667" s="526"/>
      <c r="O7667" s="535"/>
      <c r="AC7667" s="274"/>
    </row>
    <row r="7668" spans="1:29" x14ac:dyDescent="0.2">
      <c r="A7668" s="528"/>
      <c r="B7668" s="477" t="str">
        <f t="shared" si="322"/>
        <v xml:space="preserve"> </v>
      </c>
      <c r="C7668" s="477"/>
      <c r="D7668" s="526"/>
      <c r="E7668" s="529"/>
      <c r="F7668" s="529"/>
      <c r="G7668" s="530"/>
      <c r="H7668" s="530"/>
      <c r="I7668" s="532"/>
      <c r="J7668" s="531" t="e">
        <f>VLOOKUP(K7668,'[11]CONSOLIDADO PLAN DESARROLLO'!$DK$9:$DM7964,3,0)</f>
        <v>#N/A</v>
      </c>
      <c r="K7668" s="532"/>
      <c r="L7668" s="531" t="str">
        <f>IF(K7668=0,"0-0",(VLOOKUP(K7668,'[11]CONSOLIDADO PLAN DESARROLLO'!$DK$9:$DM$305,2,0)))</f>
        <v>0-0</v>
      </c>
      <c r="M7668" s="532" t="str">
        <f t="shared" si="323"/>
        <v>0-0</v>
      </c>
      <c r="N7668" s="526"/>
      <c r="O7668" s="535"/>
      <c r="AC7668" s="274"/>
    </row>
    <row r="7669" spans="1:29" x14ac:dyDescent="0.2">
      <c r="A7669" s="528"/>
      <c r="B7669" s="477" t="str">
        <f t="shared" si="322"/>
        <v xml:space="preserve"> </v>
      </c>
      <c r="C7669" s="477"/>
      <c r="D7669" s="526"/>
      <c r="E7669" s="529"/>
      <c r="F7669" s="529"/>
      <c r="G7669" s="530"/>
      <c r="H7669" s="530"/>
      <c r="I7669" s="532"/>
      <c r="J7669" s="531" t="e">
        <f>VLOOKUP(K7669,'[11]CONSOLIDADO PLAN DESARROLLO'!$DK$9:$DM7965,3,0)</f>
        <v>#N/A</v>
      </c>
      <c r="K7669" s="532"/>
      <c r="L7669" s="531" t="str">
        <f>IF(K7669=0,"0-0",(VLOOKUP(K7669,'[11]CONSOLIDADO PLAN DESARROLLO'!$DK$9:$DM$305,2,0)))</f>
        <v>0-0</v>
      </c>
      <c r="M7669" s="532" t="str">
        <f t="shared" si="323"/>
        <v>0-0</v>
      </c>
      <c r="N7669" s="526"/>
      <c r="O7669" s="535"/>
      <c r="AC7669" s="274"/>
    </row>
    <row r="7670" spans="1:29" x14ac:dyDescent="0.2">
      <c r="A7670" s="528"/>
      <c r="B7670" s="477" t="str">
        <f t="shared" si="322"/>
        <v xml:space="preserve"> </v>
      </c>
      <c r="C7670" s="477"/>
      <c r="D7670" s="526"/>
      <c r="E7670" s="529"/>
      <c r="F7670" s="529"/>
      <c r="G7670" s="530"/>
      <c r="H7670" s="530"/>
      <c r="I7670" s="532"/>
      <c r="J7670" s="531" t="e">
        <f>VLOOKUP(K7670,'[11]CONSOLIDADO PLAN DESARROLLO'!$DK$9:$DM7966,3,0)</f>
        <v>#N/A</v>
      </c>
      <c r="K7670" s="532"/>
      <c r="L7670" s="531" t="str">
        <f>IF(K7670=0,"0-0",(VLOOKUP(K7670,'[11]CONSOLIDADO PLAN DESARROLLO'!$DK$9:$DM$305,2,0)))</f>
        <v>0-0</v>
      </c>
      <c r="M7670" s="532" t="str">
        <f t="shared" si="323"/>
        <v>0-0</v>
      </c>
      <c r="N7670" s="526"/>
      <c r="O7670" s="535"/>
      <c r="AC7670" s="274"/>
    </row>
    <row r="7671" spans="1:29" x14ac:dyDescent="0.2">
      <c r="A7671" s="528"/>
      <c r="B7671" s="477" t="str">
        <f t="shared" si="322"/>
        <v xml:space="preserve"> </v>
      </c>
      <c r="C7671" s="477"/>
      <c r="D7671" s="526"/>
      <c r="E7671" s="529"/>
      <c r="F7671" s="529"/>
      <c r="G7671" s="530"/>
      <c r="H7671" s="530"/>
      <c r="I7671" s="532"/>
      <c r="J7671" s="531" t="e">
        <f>VLOOKUP(K7671,'[11]CONSOLIDADO PLAN DESARROLLO'!$DK$9:$DM7967,3,0)</f>
        <v>#N/A</v>
      </c>
      <c r="K7671" s="532"/>
      <c r="L7671" s="531" t="str">
        <f>IF(K7671=0,"0-0",(VLOOKUP(K7671,'[11]CONSOLIDADO PLAN DESARROLLO'!$DK$9:$DM$305,2,0)))</f>
        <v>0-0</v>
      </c>
      <c r="M7671" s="532" t="str">
        <f t="shared" si="323"/>
        <v>0-0</v>
      </c>
      <c r="N7671" s="526"/>
      <c r="O7671" s="535"/>
      <c r="AC7671" s="274"/>
    </row>
    <row r="7672" spans="1:29" x14ac:dyDescent="0.2">
      <c r="A7672" s="528"/>
      <c r="B7672" s="477" t="str">
        <f t="shared" si="322"/>
        <v xml:space="preserve"> </v>
      </c>
      <c r="C7672" s="477"/>
      <c r="D7672" s="526"/>
      <c r="E7672" s="529"/>
      <c r="F7672" s="529"/>
      <c r="G7672" s="530"/>
      <c r="H7672" s="530"/>
      <c r="I7672" s="532"/>
      <c r="J7672" s="531" t="e">
        <f>VLOOKUP(K7672,'[11]CONSOLIDADO PLAN DESARROLLO'!$DK$9:$DM7968,3,0)</f>
        <v>#N/A</v>
      </c>
      <c r="K7672" s="532"/>
      <c r="L7672" s="531" t="str">
        <f>IF(K7672=0,"0-0",(VLOOKUP(K7672,'[11]CONSOLIDADO PLAN DESARROLLO'!$DK$9:$DM$305,2,0)))</f>
        <v>0-0</v>
      </c>
      <c r="M7672" s="532" t="str">
        <f t="shared" si="323"/>
        <v>0-0</v>
      </c>
      <c r="N7672" s="526"/>
      <c r="O7672" s="535"/>
      <c r="AC7672" s="274"/>
    </row>
    <row r="7673" spans="1:29" x14ac:dyDescent="0.2">
      <c r="A7673" s="528"/>
      <c r="B7673" s="477" t="str">
        <f t="shared" si="322"/>
        <v xml:space="preserve"> </v>
      </c>
      <c r="C7673" s="477"/>
      <c r="D7673" s="526"/>
      <c r="E7673" s="529"/>
      <c r="F7673" s="529"/>
      <c r="G7673" s="530"/>
      <c r="H7673" s="530"/>
      <c r="I7673" s="532"/>
      <c r="J7673" s="531" t="e">
        <f>VLOOKUP(K7673,'[11]CONSOLIDADO PLAN DESARROLLO'!$DK$9:$DM7969,3,0)</f>
        <v>#N/A</v>
      </c>
      <c r="K7673" s="532"/>
      <c r="L7673" s="531" t="str">
        <f>IF(K7673=0,"0-0",(VLOOKUP(K7673,'[11]CONSOLIDADO PLAN DESARROLLO'!$DK$9:$DM$305,2,0)))</f>
        <v>0-0</v>
      </c>
      <c r="M7673" s="532" t="str">
        <f t="shared" si="323"/>
        <v>0-0</v>
      </c>
      <c r="N7673" s="526"/>
      <c r="O7673" s="535"/>
      <c r="AC7673" s="274"/>
    </row>
    <row r="7674" spans="1:29" x14ac:dyDescent="0.2">
      <c r="A7674" s="528"/>
      <c r="B7674" s="477" t="str">
        <f t="shared" si="322"/>
        <v xml:space="preserve"> </v>
      </c>
      <c r="C7674" s="477"/>
      <c r="D7674" s="526"/>
      <c r="E7674" s="529"/>
      <c r="F7674" s="529"/>
      <c r="G7674" s="530"/>
      <c r="H7674" s="530"/>
      <c r="I7674" s="532"/>
      <c r="J7674" s="531" t="e">
        <f>VLOOKUP(K7674,'[11]CONSOLIDADO PLAN DESARROLLO'!$DK$9:$DM7970,3,0)</f>
        <v>#N/A</v>
      </c>
      <c r="K7674" s="532"/>
      <c r="L7674" s="531" t="str">
        <f>IF(K7674=0,"0-0",(VLOOKUP(K7674,'[11]CONSOLIDADO PLAN DESARROLLO'!$DK$9:$DM$305,2,0)))</f>
        <v>0-0</v>
      </c>
      <c r="M7674" s="532" t="str">
        <f t="shared" si="323"/>
        <v>0-0</v>
      </c>
      <c r="N7674" s="526"/>
      <c r="O7674" s="535"/>
      <c r="AC7674" s="274"/>
    </row>
    <row r="7675" spans="1:29" x14ac:dyDescent="0.2">
      <c r="A7675" s="528"/>
      <c r="B7675" s="477" t="str">
        <f t="shared" si="322"/>
        <v xml:space="preserve"> </v>
      </c>
      <c r="C7675" s="477"/>
      <c r="D7675" s="526"/>
      <c r="E7675" s="529"/>
      <c r="F7675" s="529"/>
      <c r="G7675" s="530"/>
      <c r="H7675" s="530"/>
      <c r="I7675" s="532"/>
      <c r="J7675" s="531" t="e">
        <f>VLOOKUP(K7675,'[11]CONSOLIDADO PLAN DESARROLLO'!$DK$9:$DM7971,3,0)</f>
        <v>#N/A</v>
      </c>
      <c r="K7675" s="532"/>
      <c r="L7675" s="531" t="str">
        <f>IF(K7675=0,"0-0",(VLOOKUP(K7675,'[11]CONSOLIDADO PLAN DESARROLLO'!$DK$9:$DM$305,2,0)))</f>
        <v>0-0</v>
      </c>
      <c r="M7675" s="532" t="str">
        <f t="shared" si="323"/>
        <v>0-0</v>
      </c>
      <c r="N7675" s="526"/>
      <c r="O7675" s="535"/>
      <c r="AC7675" s="274"/>
    </row>
    <row r="7676" spans="1:29" x14ac:dyDescent="0.2">
      <c r="A7676" s="528"/>
      <c r="B7676" s="477" t="str">
        <f t="shared" si="322"/>
        <v xml:space="preserve"> </v>
      </c>
      <c r="C7676" s="477"/>
      <c r="D7676" s="526"/>
      <c r="E7676" s="529"/>
      <c r="F7676" s="529"/>
      <c r="G7676" s="530"/>
      <c r="H7676" s="530"/>
      <c r="I7676" s="532"/>
      <c r="J7676" s="531" t="e">
        <f>VLOOKUP(K7676,'[11]CONSOLIDADO PLAN DESARROLLO'!$DK$9:$DM7972,3,0)</f>
        <v>#N/A</v>
      </c>
      <c r="K7676" s="532"/>
      <c r="L7676" s="531" t="str">
        <f>IF(K7676=0,"0-0",(VLOOKUP(K7676,'[11]CONSOLIDADO PLAN DESARROLLO'!$DK$9:$DM$305,2,0)))</f>
        <v>0-0</v>
      </c>
      <c r="M7676" s="532" t="str">
        <f t="shared" si="323"/>
        <v>0-0</v>
      </c>
      <c r="N7676" s="526"/>
      <c r="O7676" s="535"/>
      <c r="AC7676" s="274"/>
    </row>
    <row r="7677" spans="1:29" x14ac:dyDescent="0.2">
      <c r="A7677" s="528"/>
      <c r="B7677" s="477" t="str">
        <f t="shared" si="322"/>
        <v xml:space="preserve"> </v>
      </c>
      <c r="C7677" s="477"/>
      <c r="D7677" s="526"/>
      <c r="E7677" s="529"/>
      <c r="F7677" s="529"/>
      <c r="G7677" s="530"/>
      <c r="H7677" s="530"/>
      <c r="I7677" s="532"/>
      <c r="J7677" s="531" t="e">
        <f>VLOOKUP(K7677,'[11]CONSOLIDADO PLAN DESARROLLO'!$DK$9:$DM7973,3,0)</f>
        <v>#N/A</v>
      </c>
      <c r="K7677" s="532"/>
      <c r="L7677" s="531" t="str">
        <f>IF(K7677=0,"0-0",(VLOOKUP(K7677,'[11]CONSOLIDADO PLAN DESARROLLO'!$DK$9:$DM$305,2,0)))</f>
        <v>0-0</v>
      </c>
      <c r="M7677" s="532" t="str">
        <f t="shared" si="323"/>
        <v>0-0</v>
      </c>
      <c r="N7677" s="526"/>
      <c r="O7677" s="535"/>
      <c r="AC7677" s="274"/>
    </row>
    <row r="7678" spans="1:29" x14ac:dyDescent="0.2">
      <c r="A7678" s="528"/>
      <c r="B7678" s="477" t="str">
        <f t="shared" si="322"/>
        <v xml:space="preserve"> </v>
      </c>
      <c r="C7678" s="477"/>
      <c r="D7678" s="526"/>
      <c r="E7678" s="529"/>
      <c r="F7678" s="529"/>
      <c r="G7678" s="530"/>
      <c r="H7678" s="530"/>
      <c r="I7678" s="532"/>
      <c r="J7678" s="531" t="e">
        <f>VLOOKUP(K7678,'[11]CONSOLIDADO PLAN DESARROLLO'!$DK$9:$DM7974,3,0)</f>
        <v>#N/A</v>
      </c>
      <c r="K7678" s="532"/>
      <c r="L7678" s="531" t="str">
        <f>IF(K7678=0,"0-0",(VLOOKUP(K7678,'[11]CONSOLIDADO PLAN DESARROLLO'!$DK$9:$DM$305,2,0)))</f>
        <v>0-0</v>
      </c>
      <c r="M7678" s="532" t="str">
        <f t="shared" si="323"/>
        <v>0-0</v>
      </c>
      <c r="N7678" s="526"/>
      <c r="O7678" s="535"/>
      <c r="AC7678" s="274"/>
    </row>
    <row r="7679" spans="1:29" x14ac:dyDescent="0.2">
      <c r="A7679" s="528"/>
      <c r="B7679" s="477" t="str">
        <f t="shared" si="322"/>
        <v xml:space="preserve"> </v>
      </c>
      <c r="C7679" s="477"/>
      <c r="D7679" s="526"/>
      <c r="E7679" s="529"/>
      <c r="F7679" s="529"/>
      <c r="G7679" s="530"/>
      <c r="H7679" s="530"/>
      <c r="I7679" s="532"/>
      <c r="J7679" s="531" t="e">
        <f>VLOOKUP(K7679,'[11]CONSOLIDADO PLAN DESARROLLO'!$DK$9:$DM7975,3,0)</f>
        <v>#N/A</v>
      </c>
      <c r="K7679" s="532"/>
      <c r="L7679" s="531" t="str">
        <f>IF(K7679=0,"0-0",(VLOOKUP(K7679,'[11]CONSOLIDADO PLAN DESARROLLO'!$DK$9:$DM$305,2,0)))</f>
        <v>0-0</v>
      </c>
      <c r="M7679" s="532" t="str">
        <f t="shared" si="323"/>
        <v>0-0</v>
      </c>
      <c r="N7679" s="526"/>
      <c r="O7679" s="535"/>
      <c r="AC7679" s="274"/>
    </row>
    <row r="7680" spans="1:29" x14ac:dyDescent="0.2">
      <c r="A7680" s="528"/>
      <c r="B7680" s="477" t="str">
        <f t="shared" si="322"/>
        <v xml:space="preserve"> </v>
      </c>
      <c r="C7680" s="477"/>
      <c r="D7680" s="526"/>
      <c r="E7680" s="529"/>
      <c r="F7680" s="529"/>
      <c r="G7680" s="530"/>
      <c r="H7680" s="530"/>
      <c r="I7680" s="532"/>
      <c r="J7680" s="531" t="e">
        <f>VLOOKUP(K7680,'[11]CONSOLIDADO PLAN DESARROLLO'!$DK$9:$DM7976,3,0)</f>
        <v>#N/A</v>
      </c>
      <c r="K7680" s="532"/>
      <c r="L7680" s="531" t="str">
        <f>IF(K7680=0,"0-0",(VLOOKUP(K7680,'[11]CONSOLIDADO PLAN DESARROLLO'!$DK$9:$DM$305,2,0)))</f>
        <v>0-0</v>
      </c>
      <c r="M7680" s="532" t="str">
        <f t="shared" si="323"/>
        <v>0-0</v>
      </c>
      <c r="N7680" s="526"/>
      <c r="O7680" s="535"/>
      <c r="AC7680" s="274"/>
    </row>
    <row r="7681" spans="1:29" x14ac:dyDescent="0.2">
      <c r="A7681" s="528"/>
      <c r="B7681" s="477" t="str">
        <f t="shared" si="322"/>
        <v xml:space="preserve"> </v>
      </c>
      <c r="C7681" s="477"/>
      <c r="D7681" s="526"/>
      <c r="E7681" s="529"/>
      <c r="F7681" s="529"/>
      <c r="G7681" s="530"/>
      <c r="H7681" s="530"/>
      <c r="I7681" s="532"/>
      <c r="J7681" s="531" t="e">
        <f>VLOOKUP(K7681,'[11]CONSOLIDADO PLAN DESARROLLO'!$DK$9:$DM7977,3,0)</f>
        <v>#N/A</v>
      </c>
      <c r="K7681" s="532"/>
      <c r="L7681" s="531" t="str">
        <f>IF(K7681=0,"0-0",(VLOOKUP(K7681,'[11]CONSOLIDADO PLAN DESARROLLO'!$DK$9:$DM$305,2,0)))</f>
        <v>0-0</v>
      </c>
      <c r="M7681" s="532" t="str">
        <f t="shared" si="323"/>
        <v>0-0</v>
      </c>
      <c r="N7681" s="526"/>
      <c r="O7681" s="535"/>
      <c r="AC7681" s="274"/>
    </row>
    <row r="7682" spans="1:29" x14ac:dyDescent="0.2">
      <c r="A7682" s="528"/>
      <c r="B7682" s="477" t="str">
        <f t="shared" si="322"/>
        <v xml:space="preserve"> </v>
      </c>
      <c r="C7682" s="477"/>
      <c r="D7682" s="526"/>
      <c r="E7682" s="529"/>
      <c r="F7682" s="529"/>
      <c r="G7682" s="530"/>
      <c r="H7682" s="530"/>
      <c r="I7682" s="532"/>
      <c r="J7682" s="531" t="e">
        <f>VLOOKUP(K7682,'[11]CONSOLIDADO PLAN DESARROLLO'!$DK$9:$DM7978,3,0)</f>
        <v>#N/A</v>
      </c>
      <c r="K7682" s="532"/>
      <c r="L7682" s="531" t="str">
        <f>IF(K7682=0,"0-0",(VLOOKUP(K7682,'[11]CONSOLIDADO PLAN DESARROLLO'!$DK$9:$DM$305,2,0)))</f>
        <v>0-0</v>
      </c>
      <c r="M7682" s="532" t="str">
        <f t="shared" si="323"/>
        <v>0-0</v>
      </c>
      <c r="N7682" s="526"/>
      <c r="O7682" s="535"/>
      <c r="AC7682" s="274"/>
    </row>
    <row r="7683" spans="1:29" x14ac:dyDescent="0.2">
      <c r="A7683" s="528"/>
      <c r="B7683" s="477" t="str">
        <f t="shared" ref="B7683:B7746" si="324">+CONCATENATE(C7683," ",(LEFT(I7683,(3))))</f>
        <v xml:space="preserve"> </v>
      </c>
      <c r="C7683" s="477"/>
      <c r="D7683" s="526"/>
      <c r="E7683" s="529"/>
      <c r="F7683" s="529"/>
      <c r="G7683" s="530"/>
      <c r="H7683" s="530"/>
      <c r="I7683" s="532"/>
      <c r="J7683" s="531" t="e">
        <f>VLOOKUP(K7683,'[11]CONSOLIDADO PLAN DESARROLLO'!$DK$9:$DM7979,3,0)</f>
        <v>#N/A</v>
      </c>
      <c r="K7683" s="532"/>
      <c r="L7683" s="531" t="str">
        <f>IF(K7683=0,"0-0",(VLOOKUP(K7683,'[11]CONSOLIDADO PLAN DESARROLLO'!$DK$9:$DM$305,2,0)))</f>
        <v>0-0</v>
      </c>
      <c r="M7683" s="532" t="str">
        <f t="shared" ref="M7683:M7746" si="325">IF(I7683=0,"0-0",(VLOOKUP(I7683,$Q$2:$V$191,$P$1,0)))</f>
        <v>0-0</v>
      </c>
      <c r="N7683" s="526"/>
      <c r="O7683" s="535"/>
      <c r="AC7683" s="274"/>
    </row>
    <row r="7684" spans="1:29" x14ac:dyDescent="0.2">
      <c r="A7684" s="528"/>
      <c r="B7684" s="477" t="str">
        <f t="shared" si="324"/>
        <v xml:space="preserve"> </v>
      </c>
      <c r="C7684" s="477"/>
      <c r="D7684" s="526"/>
      <c r="E7684" s="529"/>
      <c r="F7684" s="529"/>
      <c r="G7684" s="530"/>
      <c r="H7684" s="530"/>
      <c r="I7684" s="532"/>
      <c r="J7684" s="531" t="e">
        <f>VLOOKUP(K7684,'[11]CONSOLIDADO PLAN DESARROLLO'!$DK$9:$DM7980,3,0)</f>
        <v>#N/A</v>
      </c>
      <c r="K7684" s="532"/>
      <c r="L7684" s="531" t="str">
        <f>IF(K7684=0,"0-0",(VLOOKUP(K7684,'[11]CONSOLIDADO PLAN DESARROLLO'!$DK$9:$DM$305,2,0)))</f>
        <v>0-0</v>
      </c>
      <c r="M7684" s="532" t="str">
        <f t="shared" si="325"/>
        <v>0-0</v>
      </c>
      <c r="N7684" s="526"/>
      <c r="O7684" s="535"/>
      <c r="AC7684" s="274"/>
    </row>
    <row r="7685" spans="1:29" x14ac:dyDescent="0.2">
      <c r="A7685" s="528"/>
      <c r="B7685" s="477" t="str">
        <f t="shared" si="324"/>
        <v xml:space="preserve"> </v>
      </c>
      <c r="C7685" s="477"/>
      <c r="D7685" s="526"/>
      <c r="E7685" s="529"/>
      <c r="F7685" s="529"/>
      <c r="G7685" s="530"/>
      <c r="H7685" s="530"/>
      <c r="I7685" s="532"/>
      <c r="J7685" s="531" t="e">
        <f>VLOOKUP(K7685,'[11]CONSOLIDADO PLAN DESARROLLO'!$DK$9:$DM7981,3,0)</f>
        <v>#N/A</v>
      </c>
      <c r="K7685" s="532"/>
      <c r="L7685" s="531" t="str">
        <f>IF(K7685=0,"0-0",(VLOOKUP(K7685,'[11]CONSOLIDADO PLAN DESARROLLO'!$DK$9:$DM$305,2,0)))</f>
        <v>0-0</v>
      </c>
      <c r="M7685" s="532" t="str">
        <f t="shared" si="325"/>
        <v>0-0</v>
      </c>
      <c r="N7685" s="526"/>
      <c r="O7685" s="535"/>
      <c r="AC7685" s="274"/>
    </row>
    <row r="7686" spans="1:29" x14ac:dyDescent="0.2">
      <c r="A7686" s="528"/>
      <c r="B7686" s="477" t="str">
        <f t="shared" si="324"/>
        <v xml:space="preserve"> </v>
      </c>
      <c r="C7686" s="477"/>
      <c r="D7686" s="526"/>
      <c r="E7686" s="529"/>
      <c r="F7686" s="529"/>
      <c r="G7686" s="530"/>
      <c r="H7686" s="530"/>
      <c r="I7686" s="532"/>
      <c r="J7686" s="531" t="e">
        <f>VLOOKUP(K7686,'[11]CONSOLIDADO PLAN DESARROLLO'!$DK$9:$DM7982,3,0)</f>
        <v>#N/A</v>
      </c>
      <c r="K7686" s="532"/>
      <c r="L7686" s="531" t="str">
        <f>IF(K7686=0,"0-0",(VLOOKUP(K7686,'[11]CONSOLIDADO PLAN DESARROLLO'!$DK$9:$DM$305,2,0)))</f>
        <v>0-0</v>
      </c>
      <c r="M7686" s="532" t="str">
        <f t="shared" si="325"/>
        <v>0-0</v>
      </c>
      <c r="N7686" s="526"/>
      <c r="O7686" s="535"/>
      <c r="AC7686" s="274"/>
    </row>
    <row r="7687" spans="1:29" x14ac:dyDescent="0.2">
      <c r="A7687" s="528"/>
      <c r="B7687" s="477" t="str">
        <f t="shared" si="324"/>
        <v xml:space="preserve"> </v>
      </c>
      <c r="C7687" s="477"/>
      <c r="D7687" s="526"/>
      <c r="E7687" s="529"/>
      <c r="F7687" s="529"/>
      <c r="G7687" s="530"/>
      <c r="H7687" s="530"/>
      <c r="I7687" s="532"/>
      <c r="J7687" s="531" t="e">
        <f>VLOOKUP(K7687,'[11]CONSOLIDADO PLAN DESARROLLO'!$DK$9:$DM7983,3,0)</f>
        <v>#N/A</v>
      </c>
      <c r="K7687" s="532"/>
      <c r="L7687" s="531" t="str">
        <f>IF(K7687=0,"0-0",(VLOOKUP(K7687,'[11]CONSOLIDADO PLAN DESARROLLO'!$DK$9:$DM$305,2,0)))</f>
        <v>0-0</v>
      </c>
      <c r="M7687" s="532" t="str">
        <f t="shared" si="325"/>
        <v>0-0</v>
      </c>
      <c r="N7687" s="526"/>
      <c r="O7687" s="535"/>
      <c r="AC7687" s="274"/>
    </row>
    <row r="7688" spans="1:29" x14ac:dyDescent="0.2">
      <c r="A7688" s="528"/>
      <c r="B7688" s="477" t="str">
        <f t="shared" si="324"/>
        <v xml:space="preserve"> </v>
      </c>
      <c r="C7688" s="477"/>
      <c r="D7688" s="526"/>
      <c r="E7688" s="529"/>
      <c r="F7688" s="529"/>
      <c r="G7688" s="530"/>
      <c r="H7688" s="530"/>
      <c r="I7688" s="532"/>
      <c r="J7688" s="531" t="e">
        <f>VLOOKUP(K7688,'[11]CONSOLIDADO PLAN DESARROLLO'!$DK$9:$DM7984,3,0)</f>
        <v>#N/A</v>
      </c>
      <c r="K7688" s="532"/>
      <c r="L7688" s="531" t="str">
        <f>IF(K7688=0,"0-0",(VLOOKUP(K7688,'[11]CONSOLIDADO PLAN DESARROLLO'!$DK$9:$DM$305,2,0)))</f>
        <v>0-0</v>
      </c>
      <c r="M7688" s="532" t="str">
        <f t="shared" si="325"/>
        <v>0-0</v>
      </c>
      <c r="N7688" s="526"/>
      <c r="O7688" s="535"/>
      <c r="AC7688" s="274"/>
    </row>
    <row r="7689" spans="1:29" x14ac:dyDescent="0.2">
      <c r="A7689" s="528"/>
      <c r="B7689" s="477" t="str">
        <f t="shared" si="324"/>
        <v xml:space="preserve"> </v>
      </c>
      <c r="C7689" s="477"/>
      <c r="D7689" s="526"/>
      <c r="E7689" s="529"/>
      <c r="F7689" s="529"/>
      <c r="G7689" s="530"/>
      <c r="H7689" s="530"/>
      <c r="I7689" s="532"/>
      <c r="J7689" s="531" t="e">
        <f>VLOOKUP(K7689,'[11]CONSOLIDADO PLAN DESARROLLO'!$DK$9:$DM7985,3,0)</f>
        <v>#N/A</v>
      </c>
      <c r="K7689" s="532"/>
      <c r="L7689" s="531" t="str">
        <f>IF(K7689=0,"0-0",(VLOOKUP(K7689,'[11]CONSOLIDADO PLAN DESARROLLO'!$DK$9:$DM$305,2,0)))</f>
        <v>0-0</v>
      </c>
      <c r="M7689" s="532" t="str">
        <f t="shared" si="325"/>
        <v>0-0</v>
      </c>
      <c r="N7689" s="526"/>
      <c r="O7689" s="535"/>
      <c r="AC7689" s="274"/>
    </row>
    <row r="7690" spans="1:29" x14ac:dyDescent="0.2">
      <c r="A7690" s="528"/>
      <c r="B7690" s="477" t="str">
        <f t="shared" si="324"/>
        <v xml:space="preserve"> </v>
      </c>
      <c r="C7690" s="477"/>
      <c r="D7690" s="526"/>
      <c r="E7690" s="529"/>
      <c r="F7690" s="529"/>
      <c r="G7690" s="530"/>
      <c r="H7690" s="530"/>
      <c r="I7690" s="532"/>
      <c r="J7690" s="531" t="e">
        <f>VLOOKUP(K7690,'[11]CONSOLIDADO PLAN DESARROLLO'!$DK$9:$DM7986,3,0)</f>
        <v>#N/A</v>
      </c>
      <c r="K7690" s="532"/>
      <c r="L7690" s="531" t="str">
        <f>IF(K7690=0,"0-0",(VLOOKUP(K7690,'[11]CONSOLIDADO PLAN DESARROLLO'!$DK$9:$DM$305,2,0)))</f>
        <v>0-0</v>
      </c>
      <c r="M7690" s="532" t="str">
        <f t="shared" si="325"/>
        <v>0-0</v>
      </c>
      <c r="N7690" s="526"/>
      <c r="O7690" s="535"/>
      <c r="AC7690" s="274"/>
    </row>
    <row r="7691" spans="1:29" x14ac:dyDescent="0.2">
      <c r="A7691" s="528"/>
      <c r="B7691" s="477" t="str">
        <f t="shared" si="324"/>
        <v xml:space="preserve"> </v>
      </c>
      <c r="C7691" s="477"/>
      <c r="D7691" s="526"/>
      <c r="E7691" s="529"/>
      <c r="F7691" s="529"/>
      <c r="G7691" s="530"/>
      <c r="H7691" s="530"/>
      <c r="I7691" s="532"/>
      <c r="J7691" s="531" t="e">
        <f>VLOOKUP(K7691,'[11]CONSOLIDADO PLAN DESARROLLO'!$DK$9:$DM7987,3,0)</f>
        <v>#N/A</v>
      </c>
      <c r="K7691" s="532"/>
      <c r="L7691" s="531" t="str">
        <f>IF(K7691=0,"0-0",(VLOOKUP(K7691,'[11]CONSOLIDADO PLAN DESARROLLO'!$DK$9:$DM$305,2,0)))</f>
        <v>0-0</v>
      </c>
      <c r="M7691" s="532" t="str">
        <f t="shared" si="325"/>
        <v>0-0</v>
      </c>
      <c r="N7691" s="526"/>
      <c r="O7691" s="535"/>
      <c r="AC7691" s="274"/>
    </row>
    <row r="7692" spans="1:29" x14ac:dyDescent="0.2">
      <c r="A7692" s="528"/>
      <c r="B7692" s="477" t="str">
        <f t="shared" si="324"/>
        <v xml:space="preserve"> </v>
      </c>
      <c r="C7692" s="477"/>
      <c r="D7692" s="526"/>
      <c r="E7692" s="529"/>
      <c r="F7692" s="529"/>
      <c r="G7692" s="530"/>
      <c r="H7692" s="530"/>
      <c r="I7692" s="532"/>
      <c r="J7692" s="531" t="e">
        <f>VLOOKUP(K7692,'[11]CONSOLIDADO PLAN DESARROLLO'!$DK$9:$DM7988,3,0)</f>
        <v>#N/A</v>
      </c>
      <c r="K7692" s="532"/>
      <c r="L7692" s="531" t="str">
        <f>IF(K7692=0,"0-0",(VLOOKUP(K7692,'[11]CONSOLIDADO PLAN DESARROLLO'!$DK$9:$DM$305,2,0)))</f>
        <v>0-0</v>
      </c>
      <c r="M7692" s="532" t="str">
        <f t="shared" si="325"/>
        <v>0-0</v>
      </c>
      <c r="N7692" s="526"/>
      <c r="O7692" s="535"/>
      <c r="AC7692" s="274"/>
    </row>
    <row r="7693" spans="1:29" x14ac:dyDescent="0.2">
      <c r="A7693" s="528"/>
      <c r="B7693" s="477" t="str">
        <f t="shared" si="324"/>
        <v xml:space="preserve"> </v>
      </c>
      <c r="C7693" s="477"/>
      <c r="D7693" s="526"/>
      <c r="E7693" s="529"/>
      <c r="F7693" s="529"/>
      <c r="G7693" s="530"/>
      <c r="H7693" s="530"/>
      <c r="I7693" s="532"/>
      <c r="J7693" s="531" t="e">
        <f>VLOOKUP(K7693,'[11]CONSOLIDADO PLAN DESARROLLO'!$DK$9:$DM7989,3,0)</f>
        <v>#N/A</v>
      </c>
      <c r="K7693" s="532"/>
      <c r="L7693" s="531" t="str">
        <f>IF(K7693=0,"0-0",(VLOOKUP(K7693,'[11]CONSOLIDADO PLAN DESARROLLO'!$DK$9:$DM$305,2,0)))</f>
        <v>0-0</v>
      </c>
      <c r="M7693" s="532" t="str">
        <f t="shared" si="325"/>
        <v>0-0</v>
      </c>
      <c r="N7693" s="526"/>
      <c r="O7693" s="535"/>
      <c r="AC7693" s="274"/>
    </row>
    <row r="7694" spans="1:29" x14ac:dyDescent="0.2">
      <c r="A7694" s="528"/>
      <c r="B7694" s="477" t="str">
        <f t="shared" si="324"/>
        <v xml:space="preserve"> </v>
      </c>
      <c r="C7694" s="477"/>
      <c r="D7694" s="526"/>
      <c r="E7694" s="529"/>
      <c r="F7694" s="529"/>
      <c r="G7694" s="530"/>
      <c r="H7694" s="530"/>
      <c r="I7694" s="532"/>
      <c r="J7694" s="531" t="e">
        <f>VLOOKUP(K7694,'[11]CONSOLIDADO PLAN DESARROLLO'!$DK$9:$DM7990,3,0)</f>
        <v>#N/A</v>
      </c>
      <c r="K7694" s="532"/>
      <c r="L7694" s="531" t="str">
        <f>IF(K7694=0,"0-0",(VLOOKUP(K7694,'[11]CONSOLIDADO PLAN DESARROLLO'!$DK$9:$DM$305,2,0)))</f>
        <v>0-0</v>
      </c>
      <c r="M7694" s="532" t="str">
        <f t="shared" si="325"/>
        <v>0-0</v>
      </c>
      <c r="N7694" s="526"/>
      <c r="O7694" s="535"/>
      <c r="AC7694" s="274"/>
    </row>
    <row r="7695" spans="1:29" x14ac:dyDescent="0.2">
      <c r="A7695" s="528"/>
      <c r="B7695" s="477" t="str">
        <f t="shared" si="324"/>
        <v xml:space="preserve"> </v>
      </c>
      <c r="C7695" s="477"/>
      <c r="D7695" s="526"/>
      <c r="E7695" s="529"/>
      <c r="F7695" s="529"/>
      <c r="G7695" s="530"/>
      <c r="H7695" s="530"/>
      <c r="I7695" s="532"/>
      <c r="J7695" s="531" t="e">
        <f>VLOOKUP(K7695,'[11]CONSOLIDADO PLAN DESARROLLO'!$DK$9:$DM7991,3,0)</f>
        <v>#N/A</v>
      </c>
      <c r="K7695" s="532"/>
      <c r="L7695" s="531" t="str">
        <f>IF(K7695=0,"0-0",(VLOOKUP(K7695,'[11]CONSOLIDADO PLAN DESARROLLO'!$DK$9:$DM$305,2,0)))</f>
        <v>0-0</v>
      </c>
      <c r="M7695" s="532" t="str">
        <f t="shared" si="325"/>
        <v>0-0</v>
      </c>
      <c r="N7695" s="526"/>
      <c r="O7695" s="535"/>
      <c r="AC7695" s="274"/>
    </row>
    <row r="7696" spans="1:29" x14ac:dyDescent="0.2">
      <c r="A7696" s="528"/>
      <c r="B7696" s="477" t="str">
        <f t="shared" si="324"/>
        <v xml:space="preserve"> </v>
      </c>
      <c r="C7696" s="477"/>
      <c r="D7696" s="526"/>
      <c r="E7696" s="529"/>
      <c r="F7696" s="529"/>
      <c r="G7696" s="530"/>
      <c r="H7696" s="530"/>
      <c r="I7696" s="532"/>
      <c r="J7696" s="531" t="e">
        <f>VLOOKUP(K7696,'[11]CONSOLIDADO PLAN DESARROLLO'!$DK$9:$DM7992,3,0)</f>
        <v>#N/A</v>
      </c>
      <c r="K7696" s="532"/>
      <c r="L7696" s="531" t="str">
        <f>IF(K7696=0,"0-0",(VLOOKUP(K7696,'[11]CONSOLIDADO PLAN DESARROLLO'!$DK$9:$DM$305,2,0)))</f>
        <v>0-0</v>
      </c>
      <c r="M7696" s="532" t="str">
        <f t="shared" si="325"/>
        <v>0-0</v>
      </c>
      <c r="N7696" s="526"/>
      <c r="O7696" s="535"/>
      <c r="AC7696" s="274"/>
    </row>
    <row r="7697" spans="1:29" x14ac:dyDescent="0.2">
      <c r="A7697" s="528"/>
      <c r="B7697" s="477" t="str">
        <f t="shared" si="324"/>
        <v xml:space="preserve"> </v>
      </c>
      <c r="C7697" s="477"/>
      <c r="D7697" s="526"/>
      <c r="E7697" s="529"/>
      <c r="F7697" s="529"/>
      <c r="G7697" s="530"/>
      <c r="H7697" s="530"/>
      <c r="I7697" s="532"/>
      <c r="J7697" s="531" t="e">
        <f>VLOOKUP(K7697,'[11]CONSOLIDADO PLAN DESARROLLO'!$DK$9:$DM7993,3,0)</f>
        <v>#N/A</v>
      </c>
      <c r="K7697" s="532"/>
      <c r="L7697" s="531" t="str">
        <f>IF(K7697=0,"0-0",(VLOOKUP(K7697,'[11]CONSOLIDADO PLAN DESARROLLO'!$DK$9:$DM$305,2,0)))</f>
        <v>0-0</v>
      </c>
      <c r="M7697" s="532" t="str">
        <f t="shared" si="325"/>
        <v>0-0</v>
      </c>
      <c r="N7697" s="526"/>
      <c r="O7697" s="535"/>
      <c r="AC7697" s="274"/>
    </row>
    <row r="7698" spans="1:29" x14ac:dyDescent="0.2">
      <c r="A7698" s="528"/>
      <c r="B7698" s="477" t="str">
        <f t="shared" si="324"/>
        <v xml:space="preserve"> </v>
      </c>
      <c r="C7698" s="477"/>
      <c r="D7698" s="526"/>
      <c r="E7698" s="529"/>
      <c r="F7698" s="529"/>
      <c r="G7698" s="530"/>
      <c r="H7698" s="530"/>
      <c r="I7698" s="532"/>
      <c r="J7698" s="531" t="e">
        <f>VLOOKUP(K7698,'[11]CONSOLIDADO PLAN DESARROLLO'!$DK$9:$DM7994,3,0)</f>
        <v>#N/A</v>
      </c>
      <c r="K7698" s="532"/>
      <c r="L7698" s="531" t="str">
        <f>IF(K7698=0,"0-0",(VLOOKUP(K7698,'[11]CONSOLIDADO PLAN DESARROLLO'!$DK$9:$DM$305,2,0)))</f>
        <v>0-0</v>
      </c>
      <c r="M7698" s="532" t="str">
        <f t="shared" si="325"/>
        <v>0-0</v>
      </c>
      <c r="N7698" s="526"/>
      <c r="O7698" s="535"/>
      <c r="AC7698" s="274"/>
    </row>
    <row r="7699" spans="1:29" x14ac:dyDescent="0.2">
      <c r="A7699" s="528"/>
      <c r="B7699" s="477" t="str">
        <f t="shared" si="324"/>
        <v xml:space="preserve"> </v>
      </c>
      <c r="C7699" s="477"/>
      <c r="D7699" s="526"/>
      <c r="E7699" s="529"/>
      <c r="F7699" s="529"/>
      <c r="G7699" s="530"/>
      <c r="H7699" s="530"/>
      <c r="I7699" s="532"/>
      <c r="J7699" s="531" t="e">
        <f>VLOOKUP(K7699,'[11]CONSOLIDADO PLAN DESARROLLO'!$DK$9:$DM7995,3,0)</f>
        <v>#N/A</v>
      </c>
      <c r="K7699" s="532"/>
      <c r="L7699" s="531" t="str">
        <f>IF(K7699=0,"0-0",(VLOOKUP(K7699,'[11]CONSOLIDADO PLAN DESARROLLO'!$DK$9:$DM$305,2,0)))</f>
        <v>0-0</v>
      </c>
      <c r="M7699" s="532" t="str">
        <f t="shared" si="325"/>
        <v>0-0</v>
      </c>
      <c r="N7699" s="526"/>
      <c r="O7699" s="535"/>
      <c r="AC7699" s="274"/>
    </row>
    <row r="7700" spans="1:29" x14ac:dyDescent="0.2">
      <c r="A7700" s="528"/>
      <c r="B7700" s="477" t="str">
        <f t="shared" si="324"/>
        <v xml:space="preserve"> </v>
      </c>
      <c r="C7700" s="477"/>
      <c r="D7700" s="526"/>
      <c r="E7700" s="529"/>
      <c r="F7700" s="529"/>
      <c r="G7700" s="530"/>
      <c r="H7700" s="530"/>
      <c r="I7700" s="532"/>
      <c r="J7700" s="531" t="e">
        <f>VLOOKUP(K7700,'[11]CONSOLIDADO PLAN DESARROLLO'!$DK$9:$DM7996,3,0)</f>
        <v>#N/A</v>
      </c>
      <c r="K7700" s="532"/>
      <c r="L7700" s="531" t="str">
        <f>IF(K7700=0,"0-0",(VLOOKUP(K7700,'[11]CONSOLIDADO PLAN DESARROLLO'!$DK$9:$DM$305,2,0)))</f>
        <v>0-0</v>
      </c>
      <c r="M7700" s="532" t="str">
        <f t="shared" si="325"/>
        <v>0-0</v>
      </c>
      <c r="N7700" s="526"/>
      <c r="O7700" s="535"/>
      <c r="AC7700" s="274"/>
    </row>
    <row r="7701" spans="1:29" x14ac:dyDescent="0.2">
      <c r="A7701" s="528"/>
      <c r="B7701" s="477" t="str">
        <f t="shared" si="324"/>
        <v xml:space="preserve"> </v>
      </c>
      <c r="C7701" s="477"/>
      <c r="D7701" s="526"/>
      <c r="E7701" s="529"/>
      <c r="F7701" s="529"/>
      <c r="G7701" s="530"/>
      <c r="H7701" s="530"/>
      <c r="I7701" s="532"/>
      <c r="J7701" s="531" t="e">
        <f>VLOOKUP(K7701,'[11]CONSOLIDADO PLAN DESARROLLO'!$DK$9:$DM7997,3,0)</f>
        <v>#N/A</v>
      </c>
      <c r="K7701" s="532"/>
      <c r="L7701" s="531" t="str">
        <f>IF(K7701=0,"0-0",(VLOOKUP(K7701,'[11]CONSOLIDADO PLAN DESARROLLO'!$DK$9:$DM$305,2,0)))</f>
        <v>0-0</v>
      </c>
      <c r="M7701" s="532" t="str">
        <f t="shared" si="325"/>
        <v>0-0</v>
      </c>
      <c r="N7701" s="526"/>
      <c r="O7701" s="535"/>
      <c r="AC7701" s="274"/>
    </row>
    <row r="7702" spans="1:29" x14ac:dyDescent="0.2">
      <c r="A7702" s="528"/>
      <c r="B7702" s="477" t="str">
        <f t="shared" si="324"/>
        <v xml:space="preserve"> </v>
      </c>
      <c r="C7702" s="477"/>
      <c r="D7702" s="526"/>
      <c r="E7702" s="529"/>
      <c r="F7702" s="529"/>
      <c r="G7702" s="530"/>
      <c r="H7702" s="530"/>
      <c r="I7702" s="532"/>
      <c r="J7702" s="531" t="e">
        <f>VLOOKUP(K7702,'[11]CONSOLIDADO PLAN DESARROLLO'!$DK$9:$DM7998,3,0)</f>
        <v>#N/A</v>
      </c>
      <c r="K7702" s="532"/>
      <c r="L7702" s="531" t="str">
        <f>IF(K7702=0,"0-0",(VLOOKUP(K7702,'[11]CONSOLIDADO PLAN DESARROLLO'!$DK$9:$DM$305,2,0)))</f>
        <v>0-0</v>
      </c>
      <c r="M7702" s="532" t="str">
        <f t="shared" si="325"/>
        <v>0-0</v>
      </c>
      <c r="N7702" s="526"/>
      <c r="O7702" s="535"/>
      <c r="AC7702" s="274"/>
    </row>
    <row r="7703" spans="1:29" x14ac:dyDescent="0.2">
      <c r="A7703" s="528"/>
      <c r="B7703" s="477" t="str">
        <f t="shared" si="324"/>
        <v xml:space="preserve"> </v>
      </c>
      <c r="C7703" s="477"/>
      <c r="D7703" s="526"/>
      <c r="E7703" s="529"/>
      <c r="F7703" s="529"/>
      <c r="G7703" s="530"/>
      <c r="H7703" s="530"/>
      <c r="I7703" s="532"/>
      <c r="J7703" s="531" t="e">
        <f>VLOOKUP(K7703,'[11]CONSOLIDADO PLAN DESARROLLO'!$DK$9:$DM7999,3,0)</f>
        <v>#N/A</v>
      </c>
      <c r="K7703" s="532"/>
      <c r="L7703" s="531" t="str">
        <f>IF(K7703=0,"0-0",(VLOOKUP(K7703,'[11]CONSOLIDADO PLAN DESARROLLO'!$DK$9:$DM$305,2,0)))</f>
        <v>0-0</v>
      </c>
      <c r="M7703" s="532" t="str">
        <f t="shared" si="325"/>
        <v>0-0</v>
      </c>
      <c r="N7703" s="526"/>
      <c r="O7703" s="535"/>
      <c r="AC7703" s="274"/>
    </row>
    <row r="7704" spans="1:29" x14ac:dyDescent="0.2">
      <c r="A7704" s="528"/>
      <c r="B7704" s="477" t="str">
        <f t="shared" si="324"/>
        <v xml:space="preserve"> </v>
      </c>
      <c r="C7704" s="477"/>
      <c r="D7704" s="526"/>
      <c r="E7704" s="529"/>
      <c r="F7704" s="529"/>
      <c r="G7704" s="530"/>
      <c r="H7704" s="530"/>
      <c r="I7704" s="532"/>
      <c r="J7704" s="531" t="e">
        <f>VLOOKUP(K7704,'[11]CONSOLIDADO PLAN DESARROLLO'!$DK$9:$DM8000,3,0)</f>
        <v>#N/A</v>
      </c>
      <c r="K7704" s="532"/>
      <c r="L7704" s="531" t="str">
        <f>IF(K7704=0,"0-0",(VLOOKUP(K7704,'[11]CONSOLIDADO PLAN DESARROLLO'!$DK$9:$DM$305,2,0)))</f>
        <v>0-0</v>
      </c>
      <c r="M7704" s="532" t="str">
        <f t="shared" si="325"/>
        <v>0-0</v>
      </c>
      <c r="N7704" s="526"/>
      <c r="O7704" s="535"/>
      <c r="AC7704" s="274"/>
    </row>
    <row r="7705" spans="1:29" x14ac:dyDescent="0.2">
      <c r="A7705" s="528"/>
      <c r="B7705" s="477" t="str">
        <f t="shared" si="324"/>
        <v xml:space="preserve"> </v>
      </c>
      <c r="C7705" s="477"/>
      <c r="D7705" s="526"/>
      <c r="E7705" s="529"/>
      <c r="F7705" s="529"/>
      <c r="G7705" s="530"/>
      <c r="H7705" s="530"/>
      <c r="I7705" s="532"/>
      <c r="J7705" s="531" t="e">
        <f>VLOOKUP(K7705,'[11]CONSOLIDADO PLAN DESARROLLO'!$DK$9:$DM8001,3,0)</f>
        <v>#N/A</v>
      </c>
      <c r="K7705" s="532"/>
      <c r="L7705" s="531" t="str">
        <f>IF(K7705=0,"0-0",(VLOOKUP(K7705,'[11]CONSOLIDADO PLAN DESARROLLO'!$DK$9:$DM$305,2,0)))</f>
        <v>0-0</v>
      </c>
      <c r="M7705" s="532" t="str">
        <f t="shared" si="325"/>
        <v>0-0</v>
      </c>
      <c r="N7705" s="526"/>
      <c r="O7705" s="535"/>
      <c r="AC7705" s="274"/>
    </row>
    <row r="7706" spans="1:29" x14ac:dyDescent="0.2">
      <c r="A7706" s="528"/>
      <c r="B7706" s="477" t="str">
        <f t="shared" si="324"/>
        <v xml:space="preserve"> </v>
      </c>
      <c r="C7706" s="477"/>
      <c r="D7706" s="526"/>
      <c r="E7706" s="529"/>
      <c r="F7706" s="529"/>
      <c r="G7706" s="530"/>
      <c r="H7706" s="530"/>
      <c r="I7706" s="532"/>
      <c r="J7706" s="531" t="e">
        <f>VLOOKUP(K7706,'[11]CONSOLIDADO PLAN DESARROLLO'!$DK$9:$DM8002,3,0)</f>
        <v>#N/A</v>
      </c>
      <c r="K7706" s="532"/>
      <c r="L7706" s="531" t="str">
        <f>IF(K7706=0,"0-0",(VLOOKUP(K7706,'[11]CONSOLIDADO PLAN DESARROLLO'!$DK$9:$DM$305,2,0)))</f>
        <v>0-0</v>
      </c>
      <c r="M7706" s="532" t="str">
        <f t="shared" si="325"/>
        <v>0-0</v>
      </c>
      <c r="N7706" s="526"/>
      <c r="O7706" s="535"/>
      <c r="AC7706" s="274"/>
    </row>
    <row r="7707" spans="1:29" x14ac:dyDescent="0.2">
      <c r="A7707" s="528"/>
      <c r="B7707" s="477" t="str">
        <f t="shared" si="324"/>
        <v xml:space="preserve"> </v>
      </c>
      <c r="C7707" s="477"/>
      <c r="D7707" s="526"/>
      <c r="E7707" s="529"/>
      <c r="F7707" s="529"/>
      <c r="G7707" s="530"/>
      <c r="H7707" s="530"/>
      <c r="I7707" s="532"/>
      <c r="J7707" s="531" t="e">
        <f>VLOOKUP(K7707,'[11]CONSOLIDADO PLAN DESARROLLO'!$DK$9:$DM8003,3,0)</f>
        <v>#N/A</v>
      </c>
      <c r="K7707" s="532"/>
      <c r="L7707" s="531" t="str">
        <f>IF(K7707=0,"0-0",(VLOOKUP(K7707,'[11]CONSOLIDADO PLAN DESARROLLO'!$DK$9:$DM$305,2,0)))</f>
        <v>0-0</v>
      </c>
      <c r="M7707" s="532" t="str">
        <f t="shared" si="325"/>
        <v>0-0</v>
      </c>
      <c r="N7707" s="526"/>
      <c r="O7707" s="535"/>
      <c r="AC7707" s="274"/>
    </row>
    <row r="7708" spans="1:29" x14ac:dyDescent="0.2">
      <c r="A7708" s="528"/>
      <c r="B7708" s="477" t="str">
        <f t="shared" si="324"/>
        <v xml:space="preserve"> </v>
      </c>
      <c r="C7708" s="477"/>
      <c r="D7708" s="526"/>
      <c r="E7708" s="529"/>
      <c r="F7708" s="529"/>
      <c r="G7708" s="530"/>
      <c r="H7708" s="530"/>
      <c r="I7708" s="532"/>
      <c r="J7708" s="531" t="e">
        <f>VLOOKUP(K7708,'[11]CONSOLIDADO PLAN DESARROLLO'!$DK$9:$DM8004,3,0)</f>
        <v>#N/A</v>
      </c>
      <c r="K7708" s="532"/>
      <c r="L7708" s="531" t="str">
        <f>IF(K7708=0,"0-0",(VLOOKUP(K7708,'[11]CONSOLIDADO PLAN DESARROLLO'!$DK$9:$DM$305,2,0)))</f>
        <v>0-0</v>
      </c>
      <c r="M7708" s="532" t="str">
        <f t="shared" si="325"/>
        <v>0-0</v>
      </c>
      <c r="N7708" s="526"/>
      <c r="O7708" s="535"/>
      <c r="AC7708" s="274"/>
    </row>
    <row r="7709" spans="1:29" x14ac:dyDescent="0.2">
      <c r="A7709" s="528"/>
      <c r="B7709" s="477" t="str">
        <f t="shared" si="324"/>
        <v xml:space="preserve"> </v>
      </c>
      <c r="C7709" s="477"/>
      <c r="D7709" s="526"/>
      <c r="E7709" s="529"/>
      <c r="F7709" s="529"/>
      <c r="G7709" s="530"/>
      <c r="H7709" s="530"/>
      <c r="I7709" s="532"/>
      <c r="J7709" s="531" t="e">
        <f>VLOOKUP(K7709,'[11]CONSOLIDADO PLAN DESARROLLO'!$DK$9:$DM8005,3,0)</f>
        <v>#N/A</v>
      </c>
      <c r="K7709" s="532"/>
      <c r="L7709" s="531" t="str">
        <f>IF(K7709=0,"0-0",(VLOOKUP(K7709,'[11]CONSOLIDADO PLAN DESARROLLO'!$DK$9:$DM$305,2,0)))</f>
        <v>0-0</v>
      </c>
      <c r="M7709" s="532" t="str">
        <f t="shared" si="325"/>
        <v>0-0</v>
      </c>
      <c r="N7709" s="526"/>
      <c r="O7709" s="535"/>
      <c r="AC7709" s="274"/>
    </row>
    <row r="7710" spans="1:29" x14ac:dyDescent="0.2">
      <c r="A7710" s="528"/>
      <c r="B7710" s="477" t="str">
        <f t="shared" si="324"/>
        <v xml:space="preserve"> </v>
      </c>
      <c r="C7710" s="477"/>
      <c r="D7710" s="526"/>
      <c r="E7710" s="529"/>
      <c r="F7710" s="529"/>
      <c r="G7710" s="530"/>
      <c r="H7710" s="530"/>
      <c r="I7710" s="532"/>
      <c r="J7710" s="531" t="e">
        <f>VLOOKUP(K7710,'[11]CONSOLIDADO PLAN DESARROLLO'!$DK$9:$DM8006,3,0)</f>
        <v>#N/A</v>
      </c>
      <c r="K7710" s="532"/>
      <c r="L7710" s="531" t="str">
        <f>IF(K7710=0,"0-0",(VLOOKUP(K7710,'[11]CONSOLIDADO PLAN DESARROLLO'!$DK$9:$DM$305,2,0)))</f>
        <v>0-0</v>
      </c>
      <c r="M7710" s="532" t="str">
        <f t="shared" si="325"/>
        <v>0-0</v>
      </c>
      <c r="N7710" s="526"/>
      <c r="O7710" s="535"/>
      <c r="AC7710" s="274"/>
    </row>
    <row r="7711" spans="1:29" x14ac:dyDescent="0.2">
      <c r="A7711" s="528"/>
      <c r="B7711" s="477" t="str">
        <f t="shared" si="324"/>
        <v xml:space="preserve"> </v>
      </c>
      <c r="C7711" s="477"/>
      <c r="D7711" s="526"/>
      <c r="E7711" s="529"/>
      <c r="F7711" s="529"/>
      <c r="G7711" s="530"/>
      <c r="H7711" s="530"/>
      <c r="I7711" s="532"/>
      <c r="J7711" s="531" t="e">
        <f>VLOOKUP(K7711,'[11]CONSOLIDADO PLAN DESARROLLO'!$DK$9:$DM8007,3,0)</f>
        <v>#N/A</v>
      </c>
      <c r="K7711" s="532"/>
      <c r="L7711" s="531" t="str">
        <f>IF(K7711=0,"0-0",(VLOOKUP(K7711,'[11]CONSOLIDADO PLAN DESARROLLO'!$DK$9:$DM$305,2,0)))</f>
        <v>0-0</v>
      </c>
      <c r="M7711" s="532" t="str">
        <f t="shared" si="325"/>
        <v>0-0</v>
      </c>
      <c r="N7711" s="526"/>
      <c r="O7711" s="535"/>
      <c r="AC7711" s="274"/>
    </row>
    <row r="7712" spans="1:29" x14ac:dyDescent="0.2">
      <c r="A7712" s="528"/>
      <c r="B7712" s="477" t="str">
        <f t="shared" si="324"/>
        <v xml:space="preserve"> </v>
      </c>
      <c r="C7712" s="477"/>
      <c r="D7712" s="526"/>
      <c r="E7712" s="529"/>
      <c r="F7712" s="529"/>
      <c r="G7712" s="530"/>
      <c r="H7712" s="530"/>
      <c r="I7712" s="532"/>
      <c r="J7712" s="531" t="e">
        <f>VLOOKUP(K7712,'[11]CONSOLIDADO PLAN DESARROLLO'!$DK$9:$DM8008,3,0)</f>
        <v>#N/A</v>
      </c>
      <c r="K7712" s="532"/>
      <c r="L7712" s="531" t="str">
        <f>IF(K7712=0,"0-0",(VLOOKUP(K7712,'[11]CONSOLIDADO PLAN DESARROLLO'!$DK$9:$DM$305,2,0)))</f>
        <v>0-0</v>
      </c>
      <c r="M7712" s="532" t="str">
        <f t="shared" si="325"/>
        <v>0-0</v>
      </c>
      <c r="N7712" s="526"/>
      <c r="O7712" s="535"/>
      <c r="AC7712" s="274"/>
    </row>
    <row r="7713" spans="1:29" x14ac:dyDescent="0.2">
      <c r="A7713" s="528"/>
      <c r="B7713" s="477" t="str">
        <f t="shared" si="324"/>
        <v xml:space="preserve"> </v>
      </c>
      <c r="C7713" s="477"/>
      <c r="D7713" s="526"/>
      <c r="E7713" s="529"/>
      <c r="F7713" s="529"/>
      <c r="G7713" s="530"/>
      <c r="H7713" s="530"/>
      <c r="I7713" s="532"/>
      <c r="J7713" s="531" t="e">
        <f>VLOOKUP(K7713,'[11]CONSOLIDADO PLAN DESARROLLO'!$DK$9:$DM8009,3,0)</f>
        <v>#N/A</v>
      </c>
      <c r="K7713" s="532"/>
      <c r="L7713" s="531" t="str">
        <f>IF(K7713=0,"0-0",(VLOOKUP(K7713,'[11]CONSOLIDADO PLAN DESARROLLO'!$DK$9:$DM$305,2,0)))</f>
        <v>0-0</v>
      </c>
      <c r="M7713" s="532" t="str">
        <f t="shared" si="325"/>
        <v>0-0</v>
      </c>
      <c r="N7713" s="526"/>
      <c r="O7713" s="535"/>
      <c r="AC7713" s="274"/>
    </row>
    <row r="7714" spans="1:29" x14ac:dyDescent="0.2">
      <c r="A7714" s="528"/>
      <c r="B7714" s="477" t="str">
        <f t="shared" si="324"/>
        <v xml:space="preserve"> </v>
      </c>
      <c r="C7714" s="477"/>
      <c r="D7714" s="526"/>
      <c r="E7714" s="529"/>
      <c r="F7714" s="529"/>
      <c r="G7714" s="530"/>
      <c r="H7714" s="530"/>
      <c r="I7714" s="532"/>
      <c r="J7714" s="531" t="e">
        <f>VLOOKUP(K7714,'[11]CONSOLIDADO PLAN DESARROLLO'!$DK$9:$DM8010,3,0)</f>
        <v>#N/A</v>
      </c>
      <c r="K7714" s="532"/>
      <c r="L7714" s="531" t="str">
        <f>IF(K7714=0,"0-0",(VLOOKUP(K7714,'[11]CONSOLIDADO PLAN DESARROLLO'!$DK$9:$DM$305,2,0)))</f>
        <v>0-0</v>
      </c>
      <c r="M7714" s="532" t="str">
        <f t="shared" si="325"/>
        <v>0-0</v>
      </c>
      <c r="N7714" s="526"/>
      <c r="O7714" s="535"/>
      <c r="AC7714" s="274"/>
    </row>
    <row r="7715" spans="1:29" x14ac:dyDescent="0.2">
      <c r="A7715" s="528"/>
      <c r="B7715" s="477" t="str">
        <f t="shared" si="324"/>
        <v xml:space="preserve"> </v>
      </c>
      <c r="C7715" s="477"/>
      <c r="D7715" s="526"/>
      <c r="E7715" s="529"/>
      <c r="F7715" s="529"/>
      <c r="G7715" s="530"/>
      <c r="H7715" s="530"/>
      <c r="I7715" s="532"/>
      <c r="J7715" s="531" t="e">
        <f>VLOOKUP(K7715,'[11]CONSOLIDADO PLAN DESARROLLO'!$DK$9:$DM8011,3,0)</f>
        <v>#N/A</v>
      </c>
      <c r="K7715" s="532"/>
      <c r="L7715" s="531" t="str">
        <f>IF(K7715=0,"0-0",(VLOOKUP(K7715,'[11]CONSOLIDADO PLAN DESARROLLO'!$DK$9:$DM$305,2,0)))</f>
        <v>0-0</v>
      </c>
      <c r="M7715" s="532" t="str">
        <f t="shared" si="325"/>
        <v>0-0</v>
      </c>
      <c r="N7715" s="526"/>
      <c r="O7715" s="535"/>
      <c r="AC7715" s="274"/>
    </row>
    <row r="7716" spans="1:29" x14ac:dyDescent="0.2">
      <c r="A7716" s="528"/>
      <c r="B7716" s="477" t="str">
        <f t="shared" si="324"/>
        <v xml:space="preserve"> </v>
      </c>
      <c r="C7716" s="477"/>
      <c r="D7716" s="526"/>
      <c r="E7716" s="529"/>
      <c r="F7716" s="529"/>
      <c r="G7716" s="530"/>
      <c r="H7716" s="530"/>
      <c r="I7716" s="532"/>
      <c r="J7716" s="531" t="e">
        <f>VLOOKUP(K7716,'[11]CONSOLIDADO PLAN DESARROLLO'!$DK$9:$DM8012,3,0)</f>
        <v>#N/A</v>
      </c>
      <c r="K7716" s="532"/>
      <c r="L7716" s="531" t="str">
        <f>IF(K7716=0,"0-0",(VLOOKUP(K7716,'[11]CONSOLIDADO PLAN DESARROLLO'!$DK$9:$DM$305,2,0)))</f>
        <v>0-0</v>
      </c>
      <c r="M7716" s="532" t="str">
        <f t="shared" si="325"/>
        <v>0-0</v>
      </c>
      <c r="N7716" s="526"/>
      <c r="O7716" s="535"/>
      <c r="AC7716" s="274"/>
    </row>
    <row r="7717" spans="1:29" x14ac:dyDescent="0.2">
      <c r="A7717" s="528"/>
      <c r="B7717" s="477" t="str">
        <f t="shared" si="324"/>
        <v xml:space="preserve"> </v>
      </c>
      <c r="C7717" s="477"/>
      <c r="D7717" s="526"/>
      <c r="E7717" s="529"/>
      <c r="F7717" s="529"/>
      <c r="G7717" s="530"/>
      <c r="H7717" s="530"/>
      <c r="I7717" s="532"/>
      <c r="J7717" s="531" t="e">
        <f>VLOOKUP(K7717,'[11]CONSOLIDADO PLAN DESARROLLO'!$DK$9:$DM8013,3,0)</f>
        <v>#N/A</v>
      </c>
      <c r="K7717" s="532"/>
      <c r="L7717" s="531" t="str">
        <f>IF(K7717=0,"0-0",(VLOOKUP(K7717,'[11]CONSOLIDADO PLAN DESARROLLO'!$DK$9:$DM$305,2,0)))</f>
        <v>0-0</v>
      </c>
      <c r="M7717" s="532" t="str">
        <f t="shared" si="325"/>
        <v>0-0</v>
      </c>
      <c r="N7717" s="526"/>
      <c r="O7717" s="535"/>
      <c r="AC7717" s="274"/>
    </row>
    <row r="7718" spans="1:29" x14ac:dyDescent="0.2">
      <c r="A7718" s="528"/>
      <c r="B7718" s="477" t="str">
        <f t="shared" si="324"/>
        <v xml:space="preserve"> </v>
      </c>
      <c r="C7718" s="477"/>
      <c r="D7718" s="526"/>
      <c r="E7718" s="529"/>
      <c r="F7718" s="529"/>
      <c r="G7718" s="530"/>
      <c r="H7718" s="530"/>
      <c r="I7718" s="532"/>
      <c r="J7718" s="531" t="e">
        <f>VLOOKUP(K7718,'[11]CONSOLIDADO PLAN DESARROLLO'!$DK$9:$DM8014,3,0)</f>
        <v>#N/A</v>
      </c>
      <c r="K7718" s="532"/>
      <c r="L7718" s="531" t="str">
        <f>IF(K7718=0,"0-0",(VLOOKUP(K7718,'[11]CONSOLIDADO PLAN DESARROLLO'!$DK$9:$DM$305,2,0)))</f>
        <v>0-0</v>
      </c>
      <c r="M7718" s="532" t="str">
        <f t="shared" si="325"/>
        <v>0-0</v>
      </c>
      <c r="N7718" s="526"/>
      <c r="O7718" s="535"/>
      <c r="AC7718" s="274"/>
    </row>
    <row r="7719" spans="1:29" x14ac:dyDescent="0.2">
      <c r="A7719" s="528"/>
      <c r="B7719" s="477" t="str">
        <f t="shared" si="324"/>
        <v xml:space="preserve"> </v>
      </c>
      <c r="C7719" s="477"/>
      <c r="D7719" s="526"/>
      <c r="E7719" s="529"/>
      <c r="F7719" s="529"/>
      <c r="G7719" s="530"/>
      <c r="H7719" s="530"/>
      <c r="I7719" s="532"/>
      <c r="J7719" s="531" t="e">
        <f>VLOOKUP(K7719,'[11]CONSOLIDADO PLAN DESARROLLO'!$DK$9:$DM8015,3,0)</f>
        <v>#N/A</v>
      </c>
      <c r="K7719" s="532"/>
      <c r="L7719" s="531" t="str">
        <f>IF(K7719=0,"0-0",(VLOOKUP(K7719,'[11]CONSOLIDADO PLAN DESARROLLO'!$DK$9:$DM$305,2,0)))</f>
        <v>0-0</v>
      </c>
      <c r="M7719" s="532" t="str">
        <f t="shared" si="325"/>
        <v>0-0</v>
      </c>
      <c r="N7719" s="526"/>
      <c r="O7719" s="535"/>
      <c r="AC7719" s="274"/>
    </row>
    <row r="7720" spans="1:29" x14ac:dyDescent="0.2">
      <c r="A7720" s="528"/>
      <c r="B7720" s="477" t="str">
        <f t="shared" si="324"/>
        <v xml:space="preserve"> </v>
      </c>
      <c r="C7720" s="477"/>
      <c r="D7720" s="526"/>
      <c r="E7720" s="529"/>
      <c r="F7720" s="529"/>
      <c r="G7720" s="530"/>
      <c r="H7720" s="530"/>
      <c r="I7720" s="532"/>
      <c r="J7720" s="531" t="e">
        <f>VLOOKUP(K7720,'[11]CONSOLIDADO PLAN DESARROLLO'!$DK$9:$DM8016,3,0)</f>
        <v>#N/A</v>
      </c>
      <c r="K7720" s="532"/>
      <c r="L7720" s="531" t="str">
        <f>IF(K7720=0,"0-0",(VLOOKUP(K7720,'[11]CONSOLIDADO PLAN DESARROLLO'!$DK$9:$DM$305,2,0)))</f>
        <v>0-0</v>
      </c>
      <c r="M7720" s="532" t="str">
        <f t="shared" si="325"/>
        <v>0-0</v>
      </c>
      <c r="N7720" s="526"/>
      <c r="O7720" s="535"/>
      <c r="AC7720" s="274"/>
    </row>
    <row r="7721" spans="1:29" x14ac:dyDescent="0.2">
      <c r="A7721" s="528"/>
      <c r="B7721" s="477" t="str">
        <f t="shared" si="324"/>
        <v xml:space="preserve"> </v>
      </c>
      <c r="C7721" s="477"/>
      <c r="D7721" s="526"/>
      <c r="E7721" s="529"/>
      <c r="F7721" s="529"/>
      <c r="G7721" s="530"/>
      <c r="H7721" s="530"/>
      <c r="I7721" s="532"/>
      <c r="J7721" s="531" t="e">
        <f>VLOOKUP(K7721,'[11]CONSOLIDADO PLAN DESARROLLO'!$DK$9:$DM8017,3,0)</f>
        <v>#N/A</v>
      </c>
      <c r="K7721" s="532"/>
      <c r="L7721" s="531" t="str">
        <f>IF(K7721=0,"0-0",(VLOOKUP(K7721,'[11]CONSOLIDADO PLAN DESARROLLO'!$DK$9:$DM$305,2,0)))</f>
        <v>0-0</v>
      </c>
      <c r="M7721" s="532" t="str">
        <f t="shared" si="325"/>
        <v>0-0</v>
      </c>
      <c r="N7721" s="526"/>
      <c r="O7721" s="535"/>
      <c r="AC7721" s="274"/>
    </row>
    <row r="7722" spans="1:29" x14ac:dyDescent="0.2">
      <c r="A7722" s="528"/>
      <c r="B7722" s="477" t="str">
        <f t="shared" si="324"/>
        <v xml:space="preserve"> </v>
      </c>
      <c r="C7722" s="477"/>
      <c r="D7722" s="526"/>
      <c r="E7722" s="529"/>
      <c r="F7722" s="529"/>
      <c r="G7722" s="530"/>
      <c r="H7722" s="530"/>
      <c r="I7722" s="532"/>
      <c r="J7722" s="531" t="e">
        <f>VLOOKUP(K7722,'[11]CONSOLIDADO PLAN DESARROLLO'!$DK$9:$DM8018,3,0)</f>
        <v>#N/A</v>
      </c>
      <c r="K7722" s="532"/>
      <c r="L7722" s="531" t="str">
        <f>IF(K7722=0,"0-0",(VLOOKUP(K7722,'[11]CONSOLIDADO PLAN DESARROLLO'!$DK$9:$DM$305,2,0)))</f>
        <v>0-0</v>
      </c>
      <c r="M7722" s="532" t="str">
        <f t="shared" si="325"/>
        <v>0-0</v>
      </c>
      <c r="N7722" s="526"/>
      <c r="O7722" s="535"/>
      <c r="AC7722" s="274"/>
    </row>
    <row r="7723" spans="1:29" x14ac:dyDescent="0.2">
      <c r="A7723" s="528"/>
      <c r="B7723" s="477" t="str">
        <f t="shared" si="324"/>
        <v xml:space="preserve"> </v>
      </c>
      <c r="C7723" s="477"/>
      <c r="D7723" s="526"/>
      <c r="E7723" s="529"/>
      <c r="F7723" s="529"/>
      <c r="G7723" s="530"/>
      <c r="H7723" s="530"/>
      <c r="I7723" s="532"/>
      <c r="J7723" s="531" t="e">
        <f>VLOOKUP(K7723,'[11]CONSOLIDADO PLAN DESARROLLO'!$DK$9:$DM8019,3,0)</f>
        <v>#N/A</v>
      </c>
      <c r="K7723" s="532"/>
      <c r="L7723" s="531" t="str">
        <f>IF(K7723=0,"0-0",(VLOOKUP(K7723,'[11]CONSOLIDADO PLAN DESARROLLO'!$DK$9:$DM$305,2,0)))</f>
        <v>0-0</v>
      </c>
      <c r="M7723" s="532" t="str">
        <f t="shared" si="325"/>
        <v>0-0</v>
      </c>
      <c r="N7723" s="526"/>
      <c r="O7723" s="535"/>
      <c r="AC7723" s="274"/>
    </row>
    <row r="7724" spans="1:29" x14ac:dyDescent="0.2">
      <c r="A7724" s="528"/>
      <c r="B7724" s="477" t="str">
        <f t="shared" si="324"/>
        <v xml:space="preserve"> </v>
      </c>
      <c r="C7724" s="477"/>
      <c r="D7724" s="526"/>
      <c r="E7724" s="529"/>
      <c r="F7724" s="529"/>
      <c r="G7724" s="530"/>
      <c r="H7724" s="530"/>
      <c r="I7724" s="532"/>
      <c r="J7724" s="531" t="e">
        <f>VLOOKUP(K7724,'[11]CONSOLIDADO PLAN DESARROLLO'!$DK$9:$DM8020,3,0)</f>
        <v>#N/A</v>
      </c>
      <c r="K7724" s="532"/>
      <c r="L7724" s="531" t="str">
        <f>IF(K7724=0,"0-0",(VLOOKUP(K7724,'[11]CONSOLIDADO PLAN DESARROLLO'!$DK$9:$DM$305,2,0)))</f>
        <v>0-0</v>
      </c>
      <c r="M7724" s="532" t="str">
        <f t="shared" si="325"/>
        <v>0-0</v>
      </c>
      <c r="N7724" s="526"/>
      <c r="O7724" s="535"/>
      <c r="AC7724" s="274"/>
    </row>
    <row r="7725" spans="1:29" x14ac:dyDescent="0.2">
      <c r="A7725" s="528"/>
      <c r="B7725" s="477" t="str">
        <f t="shared" si="324"/>
        <v xml:space="preserve"> </v>
      </c>
      <c r="C7725" s="477"/>
      <c r="D7725" s="526"/>
      <c r="E7725" s="529"/>
      <c r="F7725" s="529"/>
      <c r="G7725" s="530"/>
      <c r="H7725" s="530"/>
      <c r="I7725" s="532"/>
      <c r="J7725" s="531" t="e">
        <f>VLOOKUP(K7725,'[11]CONSOLIDADO PLAN DESARROLLO'!$DK$9:$DM8021,3,0)</f>
        <v>#N/A</v>
      </c>
      <c r="K7725" s="532"/>
      <c r="L7725" s="531" t="str">
        <f>IF(K7725=0,"0-0",(VLOOKUP(K7725,'[11]CONSOLIDADO PLAN DESARROLLO'!$DK$9:$DM$305,2,0)))</f>
        <v>0-0</v>
      </c>
      <c r="M7725" s="532" t="str">
        <f t="shared" si="325"/>
        <v>0-0</v>
      </c>
      <c r="N7725" s="526"/>
      <c r="O7725" s="535"/>
      <c r="AC7725" s="274"/>
    </row>
    <row r="7726" spans="1:29" x14ac:dyDescent="0.2">
      <c r="A7726" s="528"/>
      <c r="B7726" s="477" t="str">
        <f t="shared" si="324"/>
        <v xml:space="preserve"> </v>
      </c>
      <c r="C7726" s="477"/>
      <c r="D7726" s="526"/>
      <c r="E7726" s="529"/>
      <c r="F7726" s="529"/>
      <c r="G7726" s="530"/>
      <c r="H7726" s="530"/>
      <c r="I7726" s="532"/>
      <c r="J7726" s="531" t="e">
        <f>VLOOKUP(K7726,'[11]CONSOLIDADO PLAN DESARROLLO'!$DK$9:$DM8022,3,0)</f>
        <v>#N/A</v>
      </c>
      <c r="K7726" s="532"/>
      <c r="L7726" s="531" t="str">
        <f>IF(K7726=0,"0-0",(VLOOKUP(K7726,'[11]CONSOLIDADO PLAN DESARROLLO'!$DK$9:$DM$305,2,0)))</f>
        <v>0-0</v>
      </c>
      <c r="M7726" s="532" t="str">
        <f t="shared" si="325"/>
        <v>0-0</v>
      </c>
      <c r="N7726" s="526"/>
      <c r="O7726" s="535"/>
      <c r="AC7726" s="274"/>
    </row>
    <row r="7727" spans="1:29" x14ac:dyDescent="0.2">
      <c r="A7727" s="528"/>
      <c r="B7727" s="477" t="str">
        <f t="shared" si="324"/>
        <v xml:space="preserve"> </v>
      </c>
      <c r="C7727" s="477"/>
      <c r="D7727" s="526"/>
      <c r="E7727" s="529"/>
      <c r="F7727" s="529"/>
      <c r="G7727" s="530"/>
      <c r="H7727" s="530"/>
      <c r="I7727" s="532"/>
      <c r="J7727" s="531" t="e">
        <f>VLOOKUP(K7727,'[11]CONSOLIDADO PLAN DESARROLLO'!$DK$9:$DM8023,3,0)</f>
        <v>#N/A</v>
      </c>
      <c r="K7727" s="532"/>
      <c r="L7727" s="531" t="str">
        <f>IF(K7727=0,"0-0",(VLOOKUP(K7727,'[11]CONSOLIDADO PLAN DESARROLLO'!$DK$9:$DM$305,2,0)))</f>
        <v>0-0</v>
      </c>
      <c r="M7727" s="532" t="str">
        <f t="shared" si="325"/>
        <v>0-0</v>
      </c>
      <c r="N7727" s="526"/>
      <c r="O7727" s="535"/>
      <c r="AC7727" s="274"/>
    </row>
    <row r="7728" spans="1:29" x14ac:dyDescent="0.2">
      <c r="A7728" s="528"/>
      <c r="B7728" s="477" t="str">
        <f t="shared" si="324"/>
        <v xml:space="preserve"> </v>
      </c>
      <c r="C7728" s="477"/>
      <c r="D7728" s="526"/>
      <c r="E7728" s="529"/>
      <c r="F7728" s="529"/>
      <c r="G7728" s="530"/>
      <c r="H7728" s="530"/>
      <c r="I7728" s="532"/>
      <c r="J7728" s="531" t="e">
        <f>VLOOKUP(K7728,'[11]CONSOLIDADO PLAN DESARROLLO'!$DK$9:$DM8024,3,0)</f>
        <v>#N/A</v>
      </c>
      <c r="K7728" s="532"/>
      <c r="L7728" s="531" t="str">
        <f>IF(K7728=0,"0-0",(VLOOKUP(K7728,'[11]CONSOLIDADO PLAN DESARROLLO'!$DK$9:$DM$305,2,0)))</f>
        <v>0-0</v>
      </c>
      <c r="M7728" s="532" t="str">
        <f t="shared" si="325"/>
        <v>0-0</v>
      </c>
      <c r="N7728" s="526"/>
      <c r="O7728" s="535"/>
      <c r="AC7728" s="274"/>
    </row>
    <row r="7729" spans="1:29" x14ac:dyDescent="0.2">
      <c r="A7729" s="528"/>
      <c r="B7729" s="477" t="str">
        <f t="shared" si="324"/>
        <v xml:space="preserve"> </v>
      </c>
      <c r="C7729" s="477"/>
      <c r="D7729" s="526"/>
      <c r="E7729" s="529"/>
      <c r="F7729" s="529"/>
      <c r="G7729" s="530"/>
      <c r="H7729" s="530"/>
      <c r="I7729" s="532"/>
      <c r="J7729" s="531" t="e">
        <f>VLOOKUP(K7729,'[11]CONSOLIDADO PLAN DESARROLLO'!$DK$9:$DM8025,3,0)</f>
        <v>#N/A</v>
      </c>
      <c r="K7729" s="532"/>
      <c r="L7729" s="531" t="str">
        <f>IF(K7729=0,"0-0",(VLOOKUP(K7729,'[11]CONSOLIDADO PLAN DESARROLLO'!$DK$9:$DM$305,2,0)))</f>
        <v>0-0</v>
      </c>
      <c r="M7729" s="532" t="str">
        <f t="shared" si="325"/>
        <v>0-0</v>
      </c>
      <c r="N7729" s="526"/>
      <c r="O7729" s="535"/>
      <c r="AC7729" s="274"/>
    </row>
    <row r="7730" spans="1:29" x14ac:dyDescent="0.2">
      <c r="A7730" s="528"/>
      <c r="B7730" s="477" t="str">
        <f t="shared" si="324"/>
        <v xml:space="preserve"> </v>
      </c>
      <c r="C7730" s="477"/>
      <c r="D7730" s="526"/>
      <c r="E7730" s="529"/>
      <c r="F7730" s="529"/>
      <c r="G7730" s="530"/>
      <c r="H7730" s="530"/>
      <c r="I7730" s="532"/>
      <c r="J7730" s="531" t="e">
        <f>VLOOKUP(K7730,'[11]CONSOLIDADO PLAN DESARROLLO'!$DK$9:$DM8026,3,0)</f>
        <v>#N/A</v>
      </c>
      <c r="K7730" s="532"/>
      <c r="L7730" s="531" t="str">
        <f>IF(K7730=0,"0-0",(VLOOKUP(K7730,'[11]CONSOLIDADO PLAN DESARROLLO'!$DK$9:$DM$305,2,0)))</f>
        <v>0-0</v>
      </c>
      <c r="M7730" s="532" t="str">
        <f t="shared" si="325"/>
        <v>0-0</v>
      </c>
      <c r="N7730" s="526"/>
      <c r="O7730" s="535"/>
      <c r="AC7730" s="274"/>
    </row>
    <row r="7731" spans="1:29" x14ac:dyDescent="0.2">
      <c r="A7731" s="528"/>
      <c r="B7731" s="477" t="str">
        <f t="shared" si="324"/>
        <v xml:space="preserve"> </v>
      </c>
      <c r="C7731" s="477"/>
      <c r="D7731" s="526"/>
      <c r="E7731" s="529"/>
      <c r="F7731" s="529"/>
      <c r="G7731" s="530"/>
      <c r="H7731" s="530"/>
      <c r="I7731" s="532"/>
      <c r="J7731" s="531" t="e">
        <f>VLOOKUP(K7731,'[11]CONSOLIDADO PLAN DESARROLLO'!$DK$9:$DM8027,3,0)</f>
        <v>#N/A</v>
      </c>
      <c r="K7731" s="532"/>
      <c r="L7731" s="531" t="str">
        <f>IF(K7731=0,"0-0",(VLOOKUP(K7731,'[11]CONSOLIDADO PLAN DESARROLLO'!$DK$9:$DM$305,2,0)))</f>
        <v>0-0</v>
      </c>
      <c r="M7731" s="532" t="str">
        <f t="shared" si="325"/>
        <v>0-0</v>
      </c>
      <c r="N7731" s="526"/>
      <c r="O7731" s="535"/>
      <c r="AC7731" s="274"/>
    </row>
    <row r="7732" spans="1:29" x14ac:dyDescent="0.2">
      <c r="A7732" s="528"/>
      <c r="B7732" s="477" t="str">
        <f t="shared" si="324"/>
        <v xml:space="preserve"> </v>
      </c>
      <c r="C7732" s="477"/>
      <c r="D7732" s="526"/>
      <c r="E7732" s="529"/>
      <c r="F7732" s="529"/>
      <c r="G7732" s="530"/>
      <c r="H7732" s="530"/>
      <c r="I7732" s="532"/>
      <c r="J7732" s="531" t="e">
        <f>VLOOKUP(K7732,'[11]CONSOLIDADO PLAN DESARROLLO'!$DK$9:$DM8028,3,0)</f>
        <v>#N/A</v>
      </c>
      <c r="K7732" s="532"/>
      <c r="L7732" s="531" t="str">
        <f>IF(K7732=0,"0-0",(VLOOKUP(K7732,'[11]CONSOLIDADO PLAN DESARROLLO'!$DK$9:$DM$305,2,0)))</f>
        <v>0-0</v>
      </c>
      <c r="M7732" s="532" t="str">
        <f t="shared" si="325"/>
        <v>0-0</v>
      </c>
      <c r="N7732" s="526"/>
      <c r="O7732" s="535"/>
      <c r="AC7732" s="274"/>
    </row>
    <row r="7733" spans="1:29" x14ac:dyDescent="0.2">
      <c r="A7733" s="528"/>
      <c r="B7733" s="477" t="str">
        <f t="shared" si="324"/>
        <v xml:space="preserve"> </v>
      </c>
      <c r="C7733" s="477"/>
      <c r="D7733" s="526"/>
      <c r="E7733" s="529"/>
      <c r="F7733" s="529"/>
      <c r="G7733" s="530"/>
      <c r="H7733" s="530"/>
      <c r="I7733" s="532"/>
      <c r="J7733" s="531" t="e">
        <f>VLOOKUP(K7733,'[11]CONSOLIDADO PLAN DESARROLLO'!$DK$9:$DM8029,3,0)</f>
        <v>#N/A</v>
      </c>
      <c r="K7733" s="532"/>
      <c r="L7733" s="531" t="str">
        <f>IF(K7733=0,"0-0",(VLOOKUP(K7733,'[11]CONSOLIDADO PLAN DESARROLLO'!$DK$9:$DM$305,2,0)))</f>
        <v>0-0</v>
      </c>
      <c r="M7733" s="532" t="str">
        <f t="shared" si="325"/>
        <v>0-0</v>
      </c>
      <c r="N7733" s="526"/>
      <c r="O7733" s="535"/>
      <c r="AC7733" s="274"/>
    </row>
    <row r="7734" spans="1:29" x14ac:dyDescent="0.2">
      <c r="A7734" s="528"/>
      <c r="B7734" s="477" t="str">
        <f t="shared" si="324"/>
        <v xml:space="preserve"> </v>
      </c>
      <c r="C7734" s="477"/>
      <c r="D7734" s="526"/>
      <c r="E7734" s="529"/>
      <c r="F7734" s="529"/>
      <c r="G7734" s="530"/>
      <c r="H7734" s="530"/>
      <c r="I7734" s="532"/>
      <c r="J7734" s="531" t="e">
        <f>VLOOKUP(K7734,'[11]CONSOLIDADO PLAN DESARROLLO'!$DK$9:$DM8030,3,0)</f>
        <v>#N/A</v>
      </c>
      <c r="K7734" s="532"/>
      <c r="L7734" s="531" t="str">
        <f>IF(K7734=0,"0-0",(VLOOKUP(K7734,'[11]CONSOLIDADO PLAN DESARROLLO'!$DK$9:$DM$305,2,0)))</f>
        <v>0-0</v>
      </c>
      <c r="M7734" s="532" t="str">
        <f t="shared" si="325"/>
        <v>0-0</v>
      </c>
      <c r="N7734" s="526"/>
      <c r="O7734" s="535"/>
      <c r="AC7734" s="274"/>
    </row>
    <row r="7735" spans="1:29" x14ac:dyDescent="0.2">
      <c r="A7735" s="528"/>
      <c r="B7735" s="477" t="str">
        <f t="shared" si="324"/>
        <v xml:space="preserve"> </v>
      </c>
      <c r="C7735" s="477"/>
      <c r="D7735" s="526"/>
      <c r="E7735" s="529"/>
      <c r="F7735" s="529"/>
      <c r="G7735" s="530"/>
      <c r="H7735" s="530"/>
      <c r="I7735" s="532"/>
      <c r="J7735" s="531" t="e">
        <f>VLOOKUP(K7735,'[11]CONSOLIDADO PLAN DESARROLLO'!$DK$9:$DM8031,3,0)</f>
        <v>#N/A</v>
      </c>
      <c r="K7735" s="532"/>
      <c r="L7735" s="531" t="str">
        <f>IF(K7735=0,"0-0",(VLOOKUP(K7735,'[11]CONSOLIDADO PLAN DESARROLLO'!$DK$9:$DM$305,2,0)))</f>
        <v>0-0</v>
      </c>
      <c r="M7735" s="532" t="str">
        <f t="shared" si="325"/>
        <v>0-0</v>
      </c>
      <c r="N7735" s="526"/>
      <c r="O7735" s="535"/>
      <c r="AC7735" s="274"/>
    </row>
    <row r="7736" spans="1:29" x14ac:dyDescent="0.2">
      <c r="A7736" s="528"/>
      <c r="B7736" s="477" t="str">
        <f t="shared" si="324"/>
        <v xml:space="preserve"> </v>
      </c>
      <c r="C7736" s="477"/>
      <c r="D7736" s="526"/>
      <c r="E7736" s="529"/>
      <c r="F7736" s="529"/>
      <c r="G7736" s="530"/>
      <c r="H7736" s="530"/>
      <c r="I7736" s="532"/>
      <c r="J7736" s="531" t="e">
        <f>VLOOKUP(K7736,'[11]CONSOLIDADO PLAN DESARROLLO'!$DK$9:$DM8032,3,0)</f>
        <v>#N/A</v>
      </c>
      <c r="K7736" s="532"/>
      <c r="L7736" s="531" t="str">
        <f>IF(K7736=0,"0-0",(VLOOKUP(K7736,'[11]CONSOLIDADO PLAN DESARROLLO'!$DK$9:$DM$305,2,0)))</f>
        <v>0-0</v>
      </c>
      <c r="M7736" s="532" t="str">
        <f t="shared" si="325"/>
        <v>0-0</v>
      </c>
      <c r="N7736" s="526"/>
      <c r="O7736" s="535"/>
      <c r="AC7736" s="274"/>
    </row>
    <row r="7737" spans="1:29" x14ac:dyDescent="0.2">
      <c r="A7737" s="528"/>
      <c r="B7737" s="477" t="str">
        <f t="shared" si="324"/>
        <v xml:space="preserve"> </v>
      </c>
      <c r="C7737" s="477"/>
      <c r="D7737" s="526"/>
      <c r="E7737" s="529"/>
      <c r="F7737" s="529"/>
      <c r="G7737" s="530"/>
      <c r="H7737" s="530"/>
      <c r="I7737" s="532"/>
      <c r="J7737" s="531" t="e">
        <f>VLOOKUP(K7737,'[11]CONSOLIDADO PLAN DESARROLLO'!$DK$9:$DM8033,3,0)</f>
        <v>#N/A</v>
      </c>
      <c r="K7737" s="532"/>
      <c r="L7737" s="531" t="str">
        <f>IF(K7737=0,"0-0",(VLOOKUP(K7737,'[11]CONSOLIDADO PLAN DESARROLLO'!$DK$9:$DM$305,2,0)))</f>
        <v>0-0</v>
      </c>
      <c r="M7737" s="532" t="str">
        <f t="shared" si="325"/>
        <v>0-0</v>
      </c>
      <c r="N7737" s="526"/>
      <c r="O7737" s="535"/>
      <c r="AC7737" s="274"/>
    </row>
    <row r="7738" spans="1:29" x14ac:dyDescent="0.2">
      <c r="A7738" s="528"/>
      <c r="B7738" s="477" t="str">
        <f t="shared" si="324"/>
        <v xml:space="preserve"> </v>
      </c>
      <c r="C7738" s="477"/>
      <c r="D7738" s="526"/>
      <c r="E7738" s="529"/>
      <c r="F7738" s="529"/>
      <c r="G7738" s="530"/>
      <c r="H7738" s="530"/>
      <c r="I7738" s="532"/>
      <c r="J7738" s="531" t="e">
        <f>VLOOKUP(K7738,'[11]CONSOLIDADO PLAN DESARROLLO'!$DK$9:$DM8034,3,0)</f>
        <v>#N/A</v>
      </c>
      <c r="K7738" s="532"/>
      <c r="L7738" s="531" t="str">
        <f>IF(K7738=0,"0-0",(VLOOKUP(K7738,'[11]CONSOLIDADO PLAN DESARROLLO'!$DK$9:$DM$305,2,0)))</f>
        <v>0-0</v>
      </c>
      <c r="M7738" s="532" t="str">
        <f t="shared" si="325"/>
        <v>0-0</v>
      </c>
      <c r="N7738" s="526"/>
      <c r="O7738" s="535"/>
      <c r="AC7738" s="274"/>
    </row>
    <row r="7739" spans="1:29" x14ac:dyDescent="0.2">
      <c r="A7739" s="528"/>
      <c r="B7739" s="477" t="str">
        <f t="shared" si="324"/>
        <v xml:space="preserve"> </v>
      </c>
      <c r="C7739" s="477"/>
      <c r="D7739" s="526"/>
      <c r="E7739" s="529"/>
      <c r="F7739" s="529"/>
      <c r="G7739" s="530"/>
      <c r="H7739" s="530"/>
      <c r="I7739" s="532"/>
      <c r="J7739" s="531" t="e">
        <f>VLOOKUP(K7739,'[11]CONSOLIDADO PLAN DESARROLLO'!$DK$9:$DM8035,3,0)</f>
        <v>#N/A</v>
      </c>
      <c r="K7739" s="532"/>
      <c r="L7739" s="531" t="str">
        <f>IF(K7739=0,"0-0",(VLOOKUP(K7739,'[11]CONSOLIDADO PLAN DESARROLLO'!$DK$9:$DM$305,2,0)))</f>
        <v>0-0</v>
      </c>
      <c r="M7739" s="532" t="str">
        <f t="shared" si="325"/>
        <v>0-0</v>
      </c>
      <c r="N7739" s="526"/>
      <c r="O7739" s="535"/>
      <c r="AC7739" s="274"/>
    </row>
    <row r="7740" spans="1:29" x14ac:dyDescent="0.2">
      <c r="A7740" s="528"/>
      <c r="B7740" s="477" t="str">
        <f t="shared" si="324"/>
        <v xml:space="preserve"> </v>
      </c>
      <c r="C7740" s="477"/>
      <c r="D7740" s="526"/>
      <c r="E7740" s="529"/>
      <c r="F7740" s="529"/>
      <c r="G7740" s="530"/>
      <c r="H7740" s="530"/>
      <c r="I7740" s="532"/>
      <c r="J7740" s="531" t="e">
        <f>VLOOKUP(K7740,'[11]CONSOLIDADO PLAN DESARROLLO'!$DK$9:$DM8036,3,0)</f>
        <v>#N/A</v>
      </c>
      <c r="K7740" s="532"/>
      <c r="L7740" s="531" t="str">
        <f>IF(K7740=0,"0-0",(VLOOKUP(K7740,'[11]CONSOLIDADO PLAN DESARROLLO'!$DK$9:$DM$305,2,0)))</f>
        <v>0-0</v>
      </c>
      <c r="M7740" s="532" t="str">
        <f t="shared" si="325"/>
        <v>0-0</v>
      </c>
      <c r="N7740" s="526"/>
      <c r="O7740" s="535"/>
      <c r="AC7740" s="274"/>
    </row>
    <row r="7741" spans="1:29" x14ac:dyDescent="0.2">
      <c r="A7741" s="528"/>
      <c r="B7741" s="477" t="str">
        <f t="shared" si="324"/>
        <v xml:space="preserve"> </v>
      </c>
      <c r="C7741" s="477"/>
      <c r="D7741" s="526"/>
      <c r="E7741" s="529"/>
      <c r="F7741" s="529"/>
      <c r="G7741" s="530"/>
      <c r="H7741" s="530"/>
      <c r="I7741" s="532"/>
      <c r="J7741" s="531" t="e">
        <f>VLOOKUP(K7741,'[11]CONSOLIDADO PLAN DESARROLLO'!$DK$9:$DM8037,3,0)</f>
        <v>#N/A</v>
      </c>
      <c r="K7741" s="532"/>
      <c r="L7741" s="531" t="str">
        <f>IF(K7741=0,"0-0",(VLOOKUP(K7741,'[11]CONSOLIDADO PLAN DESARROLLO'!$DK$9:$DM$305,2,0)))</f>
        <v>0-0</v>
      </c>
      <c r="M7741" s="532" t="str">
        <f t="shared" si="325"/>
        <v>0-0</v>
      </c>
      <c r="N7741" s="526"/>
      <c r="O7741" s="535"/>
      <c r="AC7741" s="274"/>
    </row>
    <row r="7742" spans="1:29" x14ac:dyDescent="0.2">
      <c r="A7742" s="528"/>
      <c r="B7742" s="477" t="str">
        <f t="shared" si="324"/>
        <v xml:space="preserve"> </v>
      </c>
      <c r="C7742" s="477"/>
      <c r="D7742" s="526"/>
      <c r="E7742" s="529"/>
      <c r="F7742" s="529"/>
      <c r="G7742" s="530"/>
      <c r="H7742" s="530"/>
      <c r="I7742" s="532"/>
      <c r="J7742" s="531" t="e">
        <f>VLOOKUP(K7742,'[11]CONSOLIDADO PLAN DESARROLLO'!$DK$9:$DM8038,3,0)</f>
        <v>#N/A</v>
      </c>
      <c r="K7742" s="532"/>
      <c r="L7742" s="531" t="str">
        <f>IF(K7742=0,"0-0",(VLOOKUP(K7742,'[11]CONSOLIDADO PLAN DESARROLLO'!$DK$9:$DM$305,2,0)))</f>
        <v>0-0</v>
      </c>
      <c r="M7742" s="532" t="str">
        <f t="shared" si="325"/>
        <v>0-0</v>
      </c>
      <c r="N7742" s="526"/>
      <c r="O7742" s="535"/>
      <c r="AC7742" s="274"/>
    </row>
    <row r="7743" spans="1:29" x14ac:dyDescent="0.2">
      <c r="A7743" s="528"/>
      <c r="B7743" s="477" t="str">
        <f t="shared" si="324"/>
        <v xml:space="preserve"> </v>
      </c>
      <c r="C7743" s="477"/>
      <c r="D7743" s="526"/>
      <c r="E7743" s="529"/>
      <c r="F7743" s="529"/>
      <c r="G7743" s="530"/>
      <c r="H7743" s="530"/>
      <c r="I7743" s="532"/>
      <c r="J7743" s="531" t="e">
        <f>VLOOKUP(K7743,'[11]CONSOLIDADO PLAN DESARROLLO'!$DK$9:$DM8039,3,0)</f>
        <v>#N/A</v>
      </c>
      <c r="K7743" s="532"/>
      <c r="L7743" s="531" t="str">
        <f>IF(K7743=0,"0-0",(VLOOKUP(K7743,'[11]CONSOLIDADO PLAN DESARROLLO'!$DK$9:$DM$305,2,0)))</f>
        <v>0-0</v>
      </c>
      <c r="M7743" s="532" t="str">
        <f t="shared" si="325"/>
        <v>0-0</v>
      </c>
      <c r="N7743" s="526"/>
      <c r="O7743" s="535"/>
      <c r="AC7743" s="274"/>
    </row>
    <row r="7744" spans="1:29" x14ac:dyDescent="0.2">
      <c r="A7744" s="528"/>
      <c r="B7744" s="477" t="str">
        <f t="shared" si="324"/>
        <v xml:space="preserve"> </v>
      </c>
      <c r="C7744" s="477"/>
      <c r="D7744" s="526"/>
      <c r="E7744" s="529"/>
      <c r="F7744" s="529"/>
      <c r="G7744" s="530"/>
      <c r="H7744" s="530"/>
      <c r="I7744" s="532"/>
      <c r="J7744" s="531" t="e">
        <f>VLOOKUP(K7744,'[11]CONSOLIDADO PLAN DESARROLLO'!$DK$9:$DM8040,3,0)</f>
        <v>#N/A</v>
      </c>
      <c r="K7744" s="532"/>
      <c r="L7744" s="531" t="str">
        <f>IF(K7744=0,"0-0",(VLOOKUP(K7744,'[11]CONSOLIDADO PLAN DESARROLLO'!$DK$9:$DM$305,2,0)))</f>
        <v>0-0</v>
      </c>
      <c r="M7744" s="532" t="str">
        <f t="shared" si="325"/>
        <v>0-0</v>
      </c>
      <c r="N7744" s="526"/>
      <c r="O7744" s="535"/>
      <c r="AC7744" s="274"/>
    </row>
    <row r="7745" spans="1:29" x14ac:dyDescent="0.2">
      <c r="A7745" s="528"/>
      <c r="B7745" s="477" t="str">
        <f t="shared" si="324"/>
        <v xml:space="preserve"> </v>
      </c>
      <c r="C7745" s="477"/>
      <c r="D7745" s="526"/>
      <c r="E7745" s="529"/>
      <c r="F7745" s="529"/>
      <c r="G7745" s="530"/>
      <c r="H7745" s="530"/>
      <c r="I7745" s="532"/>
      <c r="J7745" s="531" t="e">
        <f>VLOOKUP(K7745,'[11]CONSOLIDADO PLAN DESARROLLO'!$DK$9:$DM8041,3,0)</f>
        <v>#N/A</v>
      </c>
      <c r="K7745" s="532"/>
      <c r="L7745" s="531" t="str">
        <f>IF(K7745=0,"0-0",(VLOOKUP(K7745,'[11]CONSOLIDADO PLAN DESARROLLO'!$DK$9:$DM$305,2,0)))</f>
        <v>0-0</v>
      </c>
      <c r="M7745" s="532" t="str">
        <f t="shared" si="325"/>
        <v>0-0</v>
      </c>
      <c r="N7745" s="526"/>
      <c r="O7745" s="535"/>
      <c r="AC7745" s="274"/>
    </row>
    <row r="7746" spans="1:29" x14ac:dyDescent="0.2">
      <c r="A7746" s="528"/>
      <c r="B7746" s="477" t="str">
        <f t="shared" si="324"/>
        <v xml:space="preserve"> </v>
      </c>
      <c r="C7746" s="477"/>
      <c r="D7746" s="526"/>
      <c r="E7746" s="529"/>
      <c r="F7746" s="529"/>
      <c r="G7746" s="530"/>
      <c r="H7746" s="530"/>
      <c r="I7746" s="532"/>
      <c r="J7746" s="531" t="e">
        <f>VLOOKUP(K7746,'[11]CONSOLIDADO PLAN DESARROLLO'!$DK$9:$DM8042,3,0)</f>
        <v>#N/A</v>
      </c>
      <c r="K7746" s="532"/>
      <c r="L7746" s="531" t="str">
        <f>IF(K7746=0,"0-0",(VLOOKUP(K7746,'[11]CONSOLIDADO PLAN DESARROLLO'!$DK$9:$DM$305,2,0)))</f>
        <v>0-0</v>
      </c>
      <c r="M7746" s="532" t="str">
        <f t="shared" si="325"/>
        <v>0-0</v>
      </c>
      <c r="N7746" s="526"/>
      <c r="O7746" s="535"/>
      <c r="AC7746" s="274"/>
    </row>
    <row r="7747" spans="1:29" x14ac:dyDescent="0.2">
      <c r="A7747" s="528"/>
      <c r="B7747" s="477" t="str">
        <f t="shared" ref="B7747:B7810" si="326">+CONCATENATE(C7747," ",(LEFT(I7747,(3))))</f>
        <v xml:space="preserve"> </v>
      </c>
      <c r="C7747" s="477"/>
      <c r="D7747" s="526"/>
      <c r="E7747" s="529"/>
      <c r="F7747" s="529"/>
      <c r="G7747" s="530"/>
      <c r="H7747" s="530"/>
      <c r="I7747" s="532"/>
      <c r="J7747" s="531" t="e">
        <f>VLOOKUP(K7747,'[11]CONSOLIDADO PLAN DESARROLLO'!$DK$9:$DM8043,3,0)</f>
        <v>#N/A</v>
      </c>
      <c r="K7747" s="532"/>
      <c r="L7747" s="531" t="str">
        <f>IF(K7747=0,"0-0",(VLOOKUP(K7747,'[11]CONSOLIDADO PLAN DESARROLLO'!$DK$9:$DM$305,2,0)))</f>
        <v>0-0</v>
      </c>
      <c r="M7747" s="532" t="str">
        <f t="shared" ref="M7747:M7810" si="327">IF(I7747=0,"0-0",(VLOOKUP(I7747,$Q$2:$V$191,$P$1,0)))</f>
        <v>0-0</v>
      </c>
      <c r="N7747" s="526"/>
      <c r="O7747" s="535"/>
      <c r="AC7747" s="274"/>
    </row>
    <row r="7748" spans="1:29" x14ac:dyDescent="0.2">
      <c r="A7748" s="528"/>
      <c r="B7748" s="477" t="str">
        <f t="shared" si="326"/>
        <v xml:space="preserve"> </v>
      </c>
      <c r="C7748" s="477"/>
      <c r="D7748" s="526"/>
      <c r="E7748" s="529"/>
      <c r="F7748" s="529"/>
      <c r="G7748" s="530"/>
      <c r="H7748" s="530"/>
      <c r="I7748" s="532"/>
      <c r="J7748" s="531" t="e">
        <f>VLOOKUP(K7748,'[11]CONSOLIDADO PLAN DESARROLLO'!$DK$9:$DM8044,3,0)</f>
        <v>#N/A</v>
      </c>
      <c r="K7748" s="532"/>
      <c r="L7748" s="531" t="str">
        <f>IF(K7748=0,"0-0",(VLOOKUP(K7748,'[11]CONSOLIDADO PLAN DESARROLLO'!$DK$9:$DM$305,2,0)))</f>
        <v>0-0</v>
      </c>
      <c r="M7748" s="532" t="str">
        <f t="shared" si="327"/>
        <v>0-0</v>
      </c>
      <c r="N7748" s="526"/>
      <c r="O7748" s="535"/>
      <c r="AC7748" s="274"/>
    </row>
    <row r="7749" spans="1:29" x14ac:dyDescent="0.2">
      <c r="A7749" s="528"/>
      <c r="B7749" s="477" t="str">
        <f t="shared" si="326"/>
        <v xml:space="preserve"> </v>
      </c>
      <c r="C7749" s="477"/>
      <c r="D7749" s="526"/>
      <c r="E7749" s="529"/>
      <c r="F7749" s="529"/>
      <c r="G7749" s="530"/>
      <c r="H7749" s="530"/>
      <c r="I7749" s="532"/>
      <c r="J7749" s="531" t="e">
        <f>VLOOKUP(K7749,'[11]CONSOLIDADO PLAN DESARROLLO'!$DK$9:$DM8045,3,0)</f>
        <v>#N/A</v>
      </c>
      <c r="K7749" s="532"/>
      <c r="L7749" s="531" t="str">
        <f>IF(K7749=0,"0-0",(VLOOKUP(K7749,'[11]CONSOLIDADO PLAN DESARROLLO'!$DK$9:$DM$305,2,0)))</f>
        <v>0-0</v>
      </c>
      <c r="M7749" s="532" t="str">
        <f t="shared" si="327"/>
        <v>0-0</v>
      </c>
      <c r="N7749" s="526"/>
      <c r="O7749" s="535"/>
      <c r="AC7749" s="274"/>
    </row>
    <row r="7750" spans="1:29" x14ac:dyDescent="0.2">
      <c r="A7750" s="528"/>
      <c r="B7750" s="477" t="str">
        <f t="shared" si="326"/>
        <v xml:space="preserve"> </v>
      </c>
      <c r="C7750" s="477"/>
      <c r="D7750" s="526"/>
      <c r="E7750" s="529"/>
      <c r="F7750" s="529"/>
      <c r="G7750" s="530"/>
      <c r="H7750" s="530"/>
      <c r="I7750" s="532"/>
      <c r="J7750" s="531" t="e">
        <f>VLOOKUP(K7750,'[11]CONSOLIDADO PLAN DESARROLLO'!$DK$9:$DM8046,3,0)</f>
        <v>#N/A</v>
      </c>
      <c r="K7750" s="532"/>
      <c r="L7750" s="531" t="str">
        <f>IF(K7750=0,"0-0",(VLOOKUP(K7750,'[11]CONSOLIDADO PLAN DESARROLLO'!$DK$9:$DM$305,2,0)))</f>
        <v>0-0</v>
      </c>
      <c r="M7750" s="532" t="str">
        <f t="shared" si="327"/>
        <v>0-0</v>
      </c>
      <c r="N7750" s="526"/>
      <c r="O7750" s="535"/>
      <c r="AC7750" s="274"/>
    </row>
    <row r="7751" spans="1:29" x14ac:dyDescent="0.2">
      <c r="A7751" s="528"/>
      <c r="B7751" s="477" t="str">
        <f t="shared" si="326"/>
        <v xml:space="preserve"> </v>
      </c>
      <c r="C7751" s="477"/>
      <c r="D7751" s="526"/>
      <c r="E7751" s="529"/>
      <c r="F7751" s="529"/>
      <c r="G7751" s="530"/>
      <c r="H7751" s="530"/>
      <c r="I7751" s="532"/>
      <c r="J7751" s="531" t="e">
        <f>VLOOKUP(K7751,'[11]CONSOLIDADO PLAN DESARROLLO'!$DK$9:$DM8047,3,0)</f>
        <v>#N/A</v>
      </c>
      <c r="K7751" s="532"/>
      <c r="L7751" s="531" t="str">
        <f>IF(K7751=0,"0-0",(VLOOKUP(K7751,'[11]CONSOLIDADO PLAN DESARROLLO'!$DK$9:$DM$305,2,0)))</f>
        <v>0-0</v>
      </c>
      <c r="M7751" s="532" t="str">
        <f t="shared" si="327"/>
        <v>0-0</v>
      </c>
      <c r="N7751" s="526"/>
      <c r="O7751" s="535"/>
      <c r="AC7751" s="274"/>
    </row>
    <row r="7752" spans="1:29" x14ac:dyDescent="0.2">
      <c r="A7752" s="528"/>
      <c r="B7752" s="477" t="str">
        <f t="shared" si="326"/>
        <v xml:space="preserve"> </v>
      </c>
      <c r="C7752" s="477"/>
      <c r="D7752" s="526"/>
      <c r="E7752" s="529"/>
      <c r="F7752" s="529"/>
      <c r="G7752" s="530"/>
      <c r="H7752" s="530"/>
      <c r="I7752" s="532"/>
      <c r="J7752" s="531" t="e">
        <f>VLOOKUP(K7752,'[11]CONSOLIDADO PLAN DESARROLLO'!$DK$9:$DM8048,3,0)</f>
        <v>#N/A</v>
      </c>
      <c r="K7752" s="532"/>
      <c r="L7752" s="531" t="str">
        <f>IF(K7752=0,"0-0",(VLOOKUP(K7752,'[11]CONSOLIDADO PLAN DESARROLLO'!$DK$9:$DM$305,2,0)))</f>
        <v>0-0</v>
      </c>
      <c r="M7752" s="532" t="str">
        <f t="shared" si="327"/>
        <v>0-0</v>
      </c>
      <c r="N7752" s="526"/>
      <c r="O7752" s="535"/>
      <c r="AC7752" s="274"/>
    </row>
    <row r="7753" spans="1:29" x14ac:dyDescent="0.2">
      <c r="A7753" s="528"/>
      <c r="B7753" s="477" t="str">
        <f t="shared" si="326"/>
        <v xml:space="preserve"> </v>
      </c>
      <c r="C7753" s="477"/>
      <c r="D7753" s="526"/>
      <c r="E7753" s="529"/>
      <c r="F7753" s="529"/>
      <c r="G7753" s="530"/>
      <c r="H7753" s="530"/>
      <c r="I7753" s="532"/>
      <c r="J7753" s="531" t="e">
        <f>VLOOKUP(K7753,'[11]CONSOLIDADO PLAN DESARROLLO'!$DK$9:$DM8049,3,0)</f>
        <v>#N/A</v>
      </c>
      <c r="K7753" s="532"/>
      <c r="L7753" s="531" t="str">
        <f>IF(K7753=0,"0-0",(VLOOKUP(K7753,'[11]CONSOLIDADO PLAN DESARROLLO'!$DK$9:$DM$305,2,0)))</f>
        <v>0-0</v>
      </c>
      <c r="M7753" s="532" t="str">
        <f t="shared" si="327"/>
        <v>0-0</v>
      </c>
      <c r="N7753" s="526"/>
      <c r="O7753" s="535"/>
      <c r="AC7753" s="274"/>
    </row>
    <row r="7754" spans="1:29" x14ac:dyDescent="0.2">
      <c r="A7754" s="528"/>
      <c r="B7754" s="477" t="str">
        <f t="shared" si="326"/>
        <v xml:space="preserve"> </v>
      </c>
      <c r="C7754" s="477"/>
      <c r="D7754" s="526"/>
      <c r="E7754" s="529"/>
      <c r="F7754" s="529"/>
      <c r="G7754" s="530"/>
      <c r="H7754" s="530"/>
      <c r="I7754" s="532"/>
      <c r="J7754" s="531" t="e">
        <f>VLOOKUP(K7754,'[11]CONSOLIDADO PLAN DESARROLLO'!$DK$9:$DM8050,3,0)</f>
        <v>#N/A</v>
      </c>
      <c r="K7754" s="532"/>
      <c r="L7754" s="531" t="str">
        <f>IF(K7754=0,"0-0",(VLOOKUP(K7754,'[11]CONSOLIDADO PLAN DESARROLLO'!$DK$9:$DM$305,2,0)))</f>
        <v>0-0</v>
      </c>
      <c r="M7754" s="532" t="str">
        <f t="shared" si="327"/>
        <v>0-0</v>
      </c>
      <c r="N7754" s="526"/>
      <c r="O7754" s="535"/>
      <c r="AC7754" s="274"/>
    </row>
    <row r="7755" spans="1:29" x14ac:dyDescent="0.2">
      <c r="A7755" s="528"/>
      <c r="B7755" s="477" t="str">
        <f t="shared" si="326"/>
        <v xml:space="preserve"> </v>
      </c>
      <c r="C7755" s="477"/>
      <c r="D7755" s="526"/>
      <c r="E7755" s="529"/>
      <c r="F7755" s="529"/>
      <c r="G7755" s="530"/>
      <c r="H7755" s="530"/>
      <c r="I7755" s="532"/>
      <c r="J7755" s="531" t="e">
        <f>VLOOKUP(K7755,'[11]CONSOLIDADO PLAN DESARROLLO'!$DK$9:$DM8051,3,0)</f>
        <v>#N/A</v>
      </c>
      <c r="K7755" s="532"/>
      <c r="L7755" s="531" t="str">
        <f>IF(K7755=0,"0-0",(VLOOKUP(K7755,'[11]CONSOLIDADO PLAN DESARROLLO'!$DK$9:$DM$305,2,0)))</f>
        <v>0-0</v>
      </c>
      <c r="M7755" s="532" t="str">
        <f t="shared" si="327"/>
        <v>0-0</v>
      </c>
      <c r="N7755" s="526"/>
      <c r="O7755" s="535"/>
      <c r="AC7755" s="274"/>
    </row>
    <row r="7756" spans="1:29" x14ac:dyDescent="0.2">
      <c r="A7756" s="528"/>
      <c r="B7756" s="477" t="str">
        <f t="shared" si="326"/>
        <v xml:space="preserve"> </v>
      </c>
      <c r="C7756" s="477"/>
      <c r="D7756" s="526"/>
      <c r="E7756" s="529"/>
      <c r="F7756" s="529"/>
      <c r="G7756" s="530"/>
      <c r="H7756" s="530"/>
      <c r="I7756" s="532"/>
      <c r="J7756" s="531" t="e">
        <f>VLOOKUP(K7756,'[11]CONSOLIDADO PLAN DESARROLLO'!$DK$9:$DM8052,3,0)</f>
        <v>#N/A</v>
      </c>
      <c r="K7756" s="532"/>
      <c r="L7756" s="531" t="str">
        <f>IF(K7756=0,"0-0",(VLOOKUP(K7756,'[11]CONSOLIDADO PLAN DESARROLLO'!$DK$9:$DM$305,2,0)))</f>
        <v>0-0</v>
      </c>
      <c r="M7756" s="532" t="str">
        <f t="shared" si="327"/>
        <v>0-0</v>
      </c>
      <c r="N7756" s="526"/>
      <c r="O7756" s="535"/>
      <c r="AC7756" s="274"/>
    </row>
    <row r="7757" spans="1:29" x14ac:dyDescent="0.2">
      <c r="A7757" s="528"/>
      <c r="B7757" s="477" t="str">
        <f t="shared" si="326"/>
        <v xml:space="preserve"> </v>
      </c>
      <c r="C7757" s="477"/>
      <c r="D7757" s="526"/>
      <c r="E7757" s="529"/>
      <c r="F7757" s="529"/>
      <c r="G7757" s="530"/>
      <c r="H7757" s="530"/>
      <c r="I7757" s="532"/>
      <c r="J7757" s="531" t="e">
        <f>VLOOKUP(K7757,'[11]CONSOLIDADO PLAN DESARROLLO'!$DK$9:$DM8053,3,0)</f>
        <v>#N/A</v>
      </c>
      <c r="K7757" s="532"/>
      <c r="L7757" s="531" t="str">
        <f>IF(K7757=0,"0-0",(VLOOKUP(K7757,'[11]CONSOLIDADO PLAN DESARROLLO'!$DK$9:$DM$305,2,0)))</f>
        <v>0-0</v>
      </c>
      <c r="M7757" s="532" t="str">
        <f t="shared" si="327"/>
        <v>0-0</v>
      </c>
      <c r="N7757" s="526"/>
      <c r="O7757" s="535"/>
      <c r="AC7757" s="274"/>
    </row>
    <row r="7758" spans="1:29" x14ac:dyDescent="0.2">
      <c r="A7758" s="528"/>
      <c r="B7758" s="477" t="str">
        <f t="shared" si="326"/>
        <v xml:space="preserve"> </v>
      </c>
      <c r="C7758" s="477"/>
      <c r="D7758" s="526"/>
      <c r="E7758" s="529"/>
      <c r="F7758" s="529"/>
      <c r="G7758" s="530"/>
      <c r="H7758" s="530"/>
      <c r="I7758" s="532"/>
      <c r="J7758" s="531" t="e">
        <f>VLOOKUP(K7758,'[11]CONSOLIDADO PLAN DESARROLLO'!$DK$9:$DM8054,3,0)</f>
        <v>#N/A</v>
      </c>
      <c r="K7758" s="532"/>
      <c r="L7758" s="531" t="str">
        <f>IF(K7758=0,"0-0",(VLOOKUP(K7758,'[11]CONSOLIDADO PLAN DESARROLLO'!$DK$9:$DM$305,2,0)))</f>
        <v>0-0</v>
      </c>
      <c r="M7758" s="532" t="str">
        <f t="shared" si="327"/>
        <v>0-0</v>
      </c>
      <c r="N7758" s="526"/>
      <c r="O7758" s="535"/>
      <c r="AC7758" s="274"/>
    </row>
    <row r="7759" spans="1:29" x14ac:dyDescent="0.2">
      <c r="A7759" s="528"/>
      <c r="B7759" s="477" t="str">
        <f t="shared" si="326"/>
        <v xml:space="preserve"> </v>
      </c>
      <c r="C7759" s="477"/>
      <c r="D7759" s="526"/>
      <c r="E7759" s="529"/>
      <c r="F7759" s="529"/>
      <c r="G7759" s="530"/>
      <c r="H7759" s="530"/>
      <c r="I7759" s="532"/>
      <c r="J7759" s="531" t="e">
        <f>VLOOKUP(K7759,'[11]CONSOLIDADO PLAN DESARROLLO'!$DK$9:$DM8055,3,0)</f>
        <v>#N/A</v>
      </c>
      <c r="K7759" s="532"/>
      <c r="L7759" s="531" t="str">
        <f>IF(K7759=0,"0-0",(VLOOKUP(K7759,'[11]CONSOLIDADO PLAN DESARROLLO'!$DK$9:$DM$305,2,0)))</f>
        <v>0-0</v>
      </c>
      <c r="M7759" s="532" t="str">
        <f t="shared" si="327"/>
        <v>0-0</v>
      </c>
      <c r="N7759" s="526"/>
      <c r="O7759" s="535"/>
      <c r="AC7759" s="274"/>
    </row>
    <row r="7760" spans="1:29" x14ac:dyDescent="0.2">
      <c r="A7760" s="528"/>
      <c r="B7760" s="477" t="str">
        <f t="shared" si="326"/>
        <v xml:space="preserve"> </v>
      </c>
      <c r="C7760" s="477"/>
      <c r="D7760" s="526"/>
      <c r="E7760" s="529"/>
      <c r="F7760" s="529"/>
      <c r="G7760" s="530"/>
      <c r="H7760" s="530"/>
      <c r="I7760" s="532"/>
      <c r="J7760" s="531" t="e">
        <f>VLOOKUP(K7760,'[11]CONSOLIDADO PLAN DESARROLLO'!$DK$9:$DM8056,3,0)</f>
        <v>#N/A</v>
      </c>
      <c r="K7760" s="532"/>
      <c r="L7760" s="531" t="str">
        <f>IF(K7760=0,"0-0",(VLOOKUP(K7760,'[11]CONSOLIDADO PLAN DESARROLLO'!$DK$9:$DM$305,2,0)))</f>
        <v>0-0</v>
      </c>
      <c r="M7760" s="532" t="str">
        <f t="shared" si="327"/>
        <v>0-0</v>
      </c>
      <c r="N7760" s="526"/>
      <c r="O7760" s="535"/>
      <c r="AC7760" s="274"/>
    </row>
    <row r="7761" spans="1:29" x14ac:dyDescent="0.2">
      <c r="A7761" s="528"/>
      <c r="B7761" s="477" t="str">
        <f t="shared" si="326"/>
        <v xml:space="preserve"> </v>
      </c>
      <c r="C7761" s="477"/>
      <c r="D7761" s="526"/>
      <c r="E7761" s="529"/>
      <c r="F7761" s="529"/>
      <c r="G7761" s="530"/>
      <c r="H7761" s="530"/>
      <c r="I7761" s="532"/>
      <c r="J7761" s="531" t="e">
        <f>VLOOKUP(K7761,'[11]CONSOLIDADO PLAN DESARROLLO'!$DK$9:$DM8057,3,0)</f>
        <v>#N/A</v>
      </c>
      <c r="K7761" s="532"/>
      <c r="L7761" s="531" t="str">
        <f>IF(K7761=0,"0-0",(VLOOKUP(K7761,'[11]CONSOLIDADO PLAN DESARROLLO'!$DK$9:$DM$305,2,0)))</f>
        <v>0-0</v>
      </c>
      <c r="M7761" s="532" t="str">
        <f t="shared" si="327"/>
        <v>0-0</v>
      </c>
      <c r="N7761" s="526"/>
      <c r="O7761" s="535"/>
      <c r="AC7761" s="274"/>
    </row>
    <row r="7762" spans="1:29" x14ac:dyDescent="0.2">
      <c r="A7762" s="528"/>
      <c r="B7762" s="477" t="str">
        <f t="shared" si="326"/>
        <v xml:space="preserve"> </v>
      </c>
      <c r="C7762" s="477"/>
      <c r="D7762" s="526"/>
      <c r="E7762" s="529"/>
      <c r="F7762" s="529"/>
      <c r="G7762" s="530"/>
      <c r="H7762" s="530"/>
      <c r="I7762" s="532"/>
      <c r="J7762" s="531" t="e">
        <f>VLOOKUP(K7762,'[11]CONSOLIDADO PLAN DESARROLLO'!$DK$9:$DM8058,3,0)</f>
        <v>#N/A</v>
      </c>
      <c r="K7762" s="532"/>
      <c r="L7762" s="531" t="str">
        <f>IF(K7762=0,"0-0",(VLOOKUP(K7762,'[11]CONSOLIDADO PLAN DESARROLLO'!$DK$9:$DM$305,2,0)))</f>
        <v>0-0</v>
      </c>
      <c r="M7762" s="532" t="str">
        <f t="shared" si="327"/>
        <v>0-0</v>
      </c>
      <c r="N7762" s="526"/>
      <c r="O7762" s="535"/>
      <c r="AC7762" s="274"/>
    </row>
    <row r="7763" spans="1:29" x14ac:dyDescent="0.2">
      <c r="A7763" s="528"/>
      <c r="B7763" s="477" t="str">
        <f t="shared" si="326"/>
        <v xml:space="preserve"> </v>
      </c>
      <c r="C7763" s="477"/>
      <c r="D7763" s="526"/>
      <c r="E7763" s="529"/>
      <c r="F7763" s="529"/>
      <c r="G7763" s="530"/>
      <c r="H7763" s="530"/>
      <c r="I7763" s="532"/>
      <c r="J7763" s="531" t="e">
        <f>VLOOKUP(K7763,'[11]CONSOLIDADO PLAN DESARROLLO'!$DK$9:$DM8059,3,0)</f>
        <v>#N/A</v>
      </c>
      <c r="K7763" s="532"/>
      <c r="L7763" s="531" t="str">
        <f>IF(K7763=0,"0-0",(VLOOKUP(K7763,'[11]CONSOLIDADO PLAN DESARROLLO'!$DK$9:$DM$305,2,0)))</f>
        <v>0-0</v>
      </c>
      <c r="M7763" s="532" t="str">
        <f t="shared" si="327"/>
        <v>0-0</v>
      </c>
      <c r="N7763" s="526"/>
      <c r="O7763" s="535"/>
      <c r="AC7763" s="274"/>
    </row>
    <row r="7764" spans="1:29" x14ac:dyDescent="0.2">
      <c r="A7764" s="528"/>
      <c r="B7764" s="477" t="str">
        <f t="shared" si="326"/>
        <v xml:space="preserve"> </v>
      </c>
      <c r="C7764" s="477"/>
      <c r="D7764" s="526"/>
      <c r="E7764" s="529"/>
      <c r="F7764" s="529"/>
      <c r="G7764" s="530"/>
      <c r="H7764" s="530"/>
      <c r="I7764" s="532"/>
      <c r="J7764" s="531" t="e">
        <f>VLOOKUP(K7764,'[11]CONSOLIDADO PLAN DESARROLLO'!$DK$9:$DM8060,3,0)</f>
        <v>#N/A</v>
      </c>
      <c r="K7764" s="532"/>
      <c r="L7764" s="531" t="str">
        <f>IF(K7764=0,"0-0",(VLOOKUP(K7764,'[11]CONSOLIDADO PLAN DESARROLLO'!$DK$9:$DM$305,2,0)))</f>
        <v>0-0</v>
      </c>
      <c r="M7764" s="532" t="str">
        <f t="shared" si="327"/>
        <v>0-0</v>
      </c>
      <c r="N7764" s="526"/>
      <c r="O7764" s="535"/>
      <c r="AC7764" s="274"/>
    </row>
    <row r="7765" spans="1:29" x14ac:dyDescent="0.2">
      <c r="A7765" s="528"/>
      <c r="B7765" s="477" t="str">
        <f t="shared" si="326"/>
        <v xml:space="preserve"> </v>
      </c>
      <c r="C7765" s="477"/>
      <c r="D7765" s="526"/>
      <c r="E7765" s="529"/>
      <c r="F7765" s="529"/>
      <c r="G7765" s="530"/>
      <c r="H7765" s="530"/>
      <c r="I7765" s="532"/>
      <c r="J7765" s="531" t="e">
        <f>VLOOKUP(K7765,'[11]CONSOLIDADO PLAN DESARROLLO'!$DK$9:$DM8061,3,0)</f>
        <v>#N/A</v>
      </c>
      <c r="K7765" s="532"/>
      <c r="L7765" s="531" t="str">
        <f>IF(K7765=0,"0-0",(VLOOKUP(K7765,'[11]CONSOLIDADO PLAN DESARROLLO'!$DK$9:$DM$305,2,0)))</f>
        <v>0-0</v>
      </c>
      <c r="M7765" s="532" t="str">
        <f t="shared" si="327"/>
        <v>0-0</v>
      </c>
      <c r="N7765" s="526"/>
      <c r="O7765" s="535"/>
      <c r="AC7765" s="274"/>
    </row>
    <row r="7766" spans="1:29" x14ac:dyDescent="0.2">
      <c r="A7766" s="528"/>
      <c r="B7766" s="477" t="str">
        <f t="shared" si="326"/>
        <v xml:space="preserve"> </v>
      </c>
      <c r="C7766" s="477"/>
      <c r="D7766" s="526"/>
      <c r="E7766" s="529"/>
      <c r="F7766" s="529"/>
      <c r="G7766" s="530"/>
      <c r="H7766" s="530"/>
      <c r="I7766" s="532"/>
      <c r="J7766" s="531" t="e">
        <f>VLOOKUP(K7766,'[11]CONSOLIDADO PLAN DESARROLLO'!$DK$9:$DM8062,3,0)</f>
        <v>#N/A</v>
      </c>
      <c r="K7766" s="532"/>
      <c r="L7766" s="531" t="str">
        <f>IF(K7766=0,"0-0",(VLOOKUP(K7766,'[11]CONSOLIDADO PLAN DESARROLLO'!$DK$9:$DM$305,2,0)))</f>
        <v>0-0</v>
      </c>
      <c r="M7766" s="532" t="str">
        <f t="shared" si="327"/>
        <v>0-0</v>
      </c>
      <c r="N7766" s="526"/>
      <c r="O7766" s="535"/>
      <c r="AC7766" s="274"/>
    </row>
    <row r="7767" spans="1:29" x14ac:dyDescent="0.2">
      <c r="A7767" s="528"/>
      <c r="B7767" s="477" t="str">
        <f t="shared" si="326"/>
        <v xml:space="preserve"> </v>
      </c>
      <c r="C7767" s="477"/>
      <c r="D7767" s="526"/>
      <c r="E7767" s="529"/>
      <c r="F7767" s="529"/>
      <c r="G7767" s="530"/>
      <c r="H7767" s="530"/>
      <c r="I7767" s="532"/>
      <c r="J7767" s="531" t="e">
        <f>VLOOKUP(K7767,'[11]CONSOLIDADO PLAN DESARROLLO'!$DK$9:$DM8063,3,0)</f>
        <v>#N/A</v>
      </c>
      <c r="K7767" s="532"/>
      <c r="L7767" s="531" t="str">
        <f>IF(K7767=0,"0-0",(VLOOKUP(K7767,'[11]CONSOLIDADO PLAN DESARROLLO'!$DK$9:$DM$305,2,0)))</f>
        <v>0-0</v>
      </c>
      <c r="M7767" s="532" t="str">
        <f t="shared" si="327"/>
        <v>0-0</v>
      </c>
      <c r="N7767" s="526"/>
      <c r="O7767" s="535"/>
      <c r="AC7767" s="274"/>
    </row>
    <row r="7768" spans="1:29" x14ac:dyDescent="0.2">
      <c r="A7768" s="528"/>
      <c r="B7768" s="477" t="str">
        <f t="shared" si="326"/>
        <v xml:space="preserve"> </v>
      </c>
      <c r="C7768" s="477"/>
      <c r="D7768" s="526"/>
      <c r="E7768" s="529"/>
      <c r="F7768" s="529"/>
      <c r="G7768" s="530"/>
      <c r="H7768" s="530"/>
      <c r="I7768" s="532"/>
      <c r="J7768" s="531" t="e">
        <f>VLOOKUP(K7768,'[11]CONSOLIDADO PLAN DESARROLLO'!$DK$9:$DM8064,3,0)</f>
        <v>#N/A</v>
      </c>
      <c r="K7768" s="532"/>
      <c r="L7768" s="531" t="str">
        <f>IF(K7768=0,"0-0",(VLOOKUP(K7768,'[11]CONSOLIDADO PLAN DESARROLLO'!$DK$9:$DM$305,2,0)))</f>
        <v>0-0</v>
      </c>
      <c r="M7768" s="532" t="str">
        <f t="shared" si="327"/>
        <v>0-0</v>
      </c>
      <c r="N7768" s="526"/>
      <c r="O7768" s="535"/>
      <c r="AC7768" s="274"/>
    </row>
    <row r="7769" spans="1:29" x14ac:dyDescent="0.2">
      <c r="A7769" s="528"/>
      <c r="B7769" s="477" t="str">
        <f t="shared" si="326"/>
        <v xml:space="preserve"> </v>
      </c>
      <c r="C7769" s="477"/>
      <c r="D7769" s="526"/>
      <c r="E7769" s="529"/>
      <c r="F7769" s="529"/>
      <c r="G7769" s="530"/>
      <c r="H7769" s="530"/>
      <c r="I7769" s="532"/>
      <c r="J7769" s="531" t="e">
        <f>VLOOKUP(K7769,'[11]CONSOLIDADO PLAN DESARROLLO'!$DK$9:$DM8065,3,0)</f>
        <v>#N/A</v>
      </c>
      <c r="K7769" s="532"/>
      <c r="L7769" s="531" t="str">
        <f>IF(K7769=0,"0-0",(VLOOKUP(K7769,'[11]CONSOLIDADO PLAN DESARROLLO'!$DK$9:$DM$305,2,0)))</f>
        <v>0-0</v>
      </c>
      <c r="M7769" s="532" t="str">
        <f t="shared" si="327"/>
        <v>0-0</v>
      </c>
      <c r="N7769" s="526"/>
      <c r="O7769" s="535"/>
      <c r="AC7769" s="274"/>
    </row>
    <row r="7770" spans="1:29" x14ac:dyDescent="0.2">
      <c r="A7770" s="528"/>
      <c r="B7770" s="477" t="str">
        <f t="shared" si="326"/>
        <v xml:space="preserve"> </v>
      </c>
      <c r="C7770" s="477"/>
      <c r="D7770" s="526"/>
      <c r="E7770" s="529"/>
      <c r="F7770" s="529"/>
      <c r="G7770" s="530"/>
      <c r="H7770" s="530"/>
      <c r="I7770" s="532"/>
      <c r="J7770" s="531" t="e">
        <f>VLOOKUP(K7770,'[11]CONSOLIDADO PLAN DESARROLLO'!$DK$9:$DM8066,3,0)</f>
        <v>#N/A</v>
      </c>
      <c r="K7770" s="532"/>
      <c r="L7770" s="531" t="str">
        <f>IF(K7770=0,"0-0",(VLOOKUP(K7770,'[11]CONSOLIDADO PLAN DESARROLLO'!$DK$9:$DM$305,2,0)))</f>
        <v>0-0</v>
      </c>
      <c r="M7770" s="532" t="str">
        <f t="shared" si="327"/>
        <v>0-0</v>
      </c>
      <c r="N7770" s="526"/>
      <c r="O7770" s="535"/>
      <c r="AC7770" s="274"/>
    </row>
    <row r="7771" spans="1:29" x14ac:dyDescent="0.2">
      <c r="A7771" s="528"/>
      <c r="B7771" s="477" t="str">
        <f t="shared" si="326"/>
        <v xml:space="preserve"> </v>
      </c>
      <c r="C7771" s="477"/>
      <c r="D7771" s="526"/>
      <c r="E7771" s="529"/>
      <c r="F7771" s="529"/>
      <c r="G7771" s="530"/>
      <c r="H7771" s="530"/>
      <c r="I7771" s="532"/>
      <c r="J7771" s="531" t="e">
        <f>VLOOKUP(K7771,'[11]CONSOLIDADO PLAN DESARROLLO'!$DK$9:$DM8067,3,0)</f>
        <v>#N/A</v>
      </c>
      <c r="K7771" s="532"/>
      <c r="L7771" s="531" t="str">
        <f>IF(K7771=0,"0-0",(VLOOKUP(K7771,'[11]CONSOLIDADO PLAN DESARROLLO'!$DK$9:$DM$305,2,0)))</f>
        <v>0-0</v>
      </c>
      <c r="M7771" s="532" t="str">
        <f t="shared" si="327"/>
        <v>0-0</v>
      </c>
      <c r="N7771" s="526"/>
      <c r="O7771" s="535"/>
      <c r="AC7771" s="274"/>
    </row>
    <row r="7772" spans="1:29" x14ac:dyDescent="0.2">
      <c r="A7772" s="528"/>
      <c r="B7772" s="477" t="str">
        <f t="shared" si="326"/>
        <v xml:space="preserve"> </v>
      </c>
      <c r="C7772" s="477"/>
      <c r="D7772" s="526"/>
      <c r="E7772" s="529"/>
      <c r="F7772" s="529"/>
      <c r="G7772" s="530"/>
      <c r="H7772" s="530"/>
      <c r="I7772" s="532"/>
      <c r="J7772" s="531" t="e">
        <f>VLOOKUP(K7772,'[11]CONSOLIDADO PLAN DESARROLLO'!$DK$9:$DM8068,3,0)</f>
        <v>#N/A</v>
      </c>
      <c r="K7772" s="532"/>
      <c r="L7772" s="531" t="str">
        <f>IF(K7772=0,"0-0",(VLOOKUP(K7772,'[11]CONSOLIDADO PLAN DESARROLLO'!$DK$9:$DM$305,2,0)))</f>
        <v>0-0</v>
      </c>
      <c r="M7772" s="532" t="str">
        <f t="shared" si="327"/>
        <v>0-0</v>
      </c>
      <c r="N7772" s="526"/>
      <c r="O7772" s="535"/>
      <c r="AC7772" s="274"/>
    </row>
    <row r="7773" spans="1:29" x14ac:dyDescent="0.2">
      <c r="A7773" s="528"/>
      <c r="B7773" s="477" t="str">
        <f t="shared" si="326"/>
        <v xml:space="preserve"> </v>
      </c>
      <c r="C7773" s="477"/>
      <c r="D7773" s="526"/>
      <c r="E7773" s="529"/>
      <c r="F7773" s="529"/>
      <c r="G7773" s="530"/>
      <c r="H7773" s="530"/>
      <c r="I7773" s="532"/>
      <c r="J7773" s="531" t="e">
        <f>VLOOKUP(K7773,'[11]CONSOLIDADO PLAN DESARROLLO'!$DK$9:$DM8069,3,0)</f>
        <v>#N/A</v>
      </c>
      <c r="K7773" s="532"/>
      <c r="L7773" s="531" t="str">
        <f>IF(K7773=0,"0-0",(VLOOKUP(K7773,'[11]CONSOLIDADO PLAN DESARROLLO'!$DK$9:$DM$305,2,0)))</f>
        <v>0-0</v>
      </c>
      <c r="M7773" s="532" t="str">
        <f t="shared" si="327"/>
        <v>0-0</v>
      </c>
      <c r="N7773" s="526"/>
      <c r="O7773" s="535"/>
      <c r="AC7773" s="274"/>
    </row>
    <row r="7774" spans="1:29" x14ac:dyDescent="0.2">
      <c r="A7774" s="528"/>
      <c r="B7774" s="477" t="str">
        <f t="shared" si="326"/>
        <v xml:space="preserve"> </v>
      </c>
      <c r="C7774" s="477"/>
      <c r="D7774" s="526"/>
      <c r="E7774" s="529"/>
      <c r="F7774" s="529"/>
      <c r="G7774" s="530"/>
      <c r="H7774" s="530"/>
      <c r="I7774" s="532"/>
      <c r="J7774" s="531" t="e">
        <f>VLOOKUP(K7774,'[11]CONSOLIDADO PLAN DESARROLLO'!$DK$9:$DM8070,3,0)</f>
        <v>#N/A</v>
      </c>
      <c r="K7774" s="532"/>
      <c r="L7774" s="531" t="str">
        <f>IF(K7774=0,"0-0",(VLOOKUP(K7774,'[11]CONSOLIDADO PLAN DESARROLLO'!$DK$9:$DM$305,2,0)))</f>
        <v>0-0</v>
      </c>
      <c r="M7774" s="532" t="str">
        <f t="shared" si="327"/>
        <v>0-0</v>
      </c>
      <c r="N7774" s="526"/>
      <c r="O7774" s="535"/>
      <c r="AC7774" s="274"/>
    </row>
    <row r="7775" spans="1:29" x14ac:dyDescent="0.2">
      <c r="A7775" s="528"/>
      <c r="B7775" s="477" t="str">
        <f t="shared" si="326"/>
        <v xml:space="preserve"> </v>
      </c>
      <c r="C7775" s="477"/>
      <c r="D7775" s="526"/>
      <c r="E7775" s="529"/>
      <c r="F7775" s="529"/>
      <c r="G7775" s="530"/>
      <c r="H7775" s="530"/>
      <c r="I7775" s="532"/>
      <c r="J7775" s="531" t="e">
        <f>VLOOKUP(K7775,'[11]CONSOLIDADO PLAN DESARROLLO'!$DK$9:$DM8071,3,0)</f>
        <v>#N/A</v>
      </c>
      <c r="K7775" s="532"/>
      <c r="L7775" s="531" t="str">
        <f>IF(K7775=0,"0-0",(VLOOKUP(K7775,'[11]CONSOLIDADO PLAN DESARROLLO'!$DK$9:$DM$305,2,0)))</f>
        <v>0-0</v>
      </c>
      <c r="M7775" s="532" t="str">
        <f t="shared" si="327"/>
        <v>0-0</v>
      </c>
      <c r="N7775" s="526"/>
      <c r="O7775" s="535"/>
      <c r="AC7775" s="274"/>
    </row>
    <row r="7776" spans="1:29" x14ac:dyDescent="0.2">
      <c r="A7776" s="528"/>
      <c r="B7776" s="477" t="str">
        <f t="shared" si="326"/>
        <v xml:space="preserve"> </v>
      </c>
      <c r="C7776" s="477"/>
      <c r="D7776" s="526"/>
      <c r="E7776" s="529"/>
      <c r="F7776" s="529"/>
      <c r="G7776" s="530"/>
      <c r="H7776" s="530"/>
      <c r="I7776" s="532"/>
      <c r="J7776" s="531" t="e">
        <f>VLOOKUP(K7776,'[11]CONSOLIDADO PLAN DESARROLLO'!$DK$9:$DM8072,3,0)</f>
        <v>#N/A</v>
      </c>
      <c r="K7776" s="532"/>
      <c r="L7776" s="531" t="str">
        <f>IF(K7776=0,"0-0",(VLOOKUP(K7776,'[11]CONSOLIDADO PLAN DESARROLLO'!$DK$9:$DM$305,2,0)))</f>
        <v>0-0</v>
      </c>
      <c r="M7776" s="532" t="str">
        <f t="shared" si="327"/>
        <v>0-0</v>
      </c>
      <c r="N7776" s="526"/>
      <c r="O7776" s="535"/>
      <c r="AC7776" s="274"/>
    </row>
    <row r="7777" spans="1:29" x14ac:dyDescent="0.2">
      <c r="A7777" s="528"/>
      <c r="B7777" s="477" t="str">
        <f t="shared" si="326"/>
        <v xml:space="preserve"> </v>
      </c>
      <c r="C7777" s="477"/>
      <c r="D7777" s="526"/>
      <c r="E7777" s="529"/>
      <c r="F7777" s="529"/>
      <c r="G7777" s="530"/>
      <c r="H7777" s="530"/>
      <c r="I7777" s="532"/>
      <c r="J7777" s="531" t="e">
        <f>VLOOKUP(K7777,'[11]CONSOLIDADO PLAN DESARROLLO'!$DK$9:$DM8073,3,0)</f>
        <v>#N/A</v>
      </c>
      <c r="K7777" s="532"/>
      <c r="L7777" s="531" t="str">
        <f>IF(K7777=0,"0-0",(VLOOKUP(K7777,'[11]CONSOLIDADO PLAN DESARROLLO'!$DK$9:$DM$305,2,0)))</f>
        <v>0-0</v>
      </c>
      <c r="M7777" s="532" t="str">
        <f t="shared" si="327"/>
        <v>0-0</v>
      </c>
      <c r="N7777" s="526"/>
      <c r="O7777" s="535"/>
      <c r="AC7777" s="274"/>
    </row>
    <row r="7778" spans="1:29" x14ac:dyDescent="0.2">
      <c r="A7778" s="528"/>
      <c r="B7778" s="477" t="str">
        <f t="shared" si="326"/>
        <v xml:space="preserve"> </v>
      </c>
      <c r="C7778" s="477"/>
      <c r="D7778" s="526"/>
      <c r="E7778" s="529"/>
      <c r="F7778" s="529"/>
      <c r="G7778" s="530"/>
      <c r="H7778" s="530"/>
      <c r="I7778" s="532"/>
      <c r="J7778" s="531" t="e">
        <f>VLOOKUP(K7778,'[11]CONSOLIDADO PLAN DESARROLLO'!$DK$9:$DM8074,3,0)</f>
        <v>#N/A</v>
      </c>
      <c r="K7778" s="532"/>
      <c r="L7778" s="531" t="str">
        <f>IF(K7778=0,"0-0",(VLOOKUP(K7778,'[11]CONSOLIDADO PLAN DESARROLLO'!$DK$9:$DM$305,2,0)))</f>
        <v>0-0</v>
      </c>
      <c r="M7778" s="532" t="str">
        <f t="shared" si="327"/>
        <v>0-0</v>
      </c>
      <c r="N7778" s="526"/>
      <c r="O7778" s="535"/>
      <c r="AC7778" s="274"/>
    </row>
    <row r="7779" spans="1:29" x14ac:dyDescent="0.2">
      <c r="A7779" s="528"/>
      <c r="B7779" s="477" t="str">
        <f t="shared" si="326"/>
        <v xml:space="preserve"> </v>
      </c>
      <c r="C7779" s="477"/>
      <c r="D7779" s="526"/>
      <c r="E7779" s="529"/>
      <c r="F7779" s="529"/>
      <c r="G7779" s="530"/>
      <c r="H7779" s="530"/>
      <c r="I7779" s="532"/>
      <c r="J7779" s="531" t="e">
        <f>VLOOKUP(K7779,'[11]CONSOLIDADO PLAN DESARROLLO'!$DK$9:$DM8075,3,0)</f>
        <v>#N/A</v>
      </c>
      <c r="K7779" s="532"/>
      <c r="L7779" s="531" t="str">
        <f>IF(K7779=0,"0-0",(VLOOKUP(K7779,'[11]CONSOLIDADO PLAN DESARROLLO'!$DK$9:$DM$305,2,0)))</f>
        <v>0-0</v>
      </c>
      <c r="M7779" s="532" t="str">
        <f t="shared" si="327"/>
        <v>0-0</v>
      </c>
      <c r="N7779" s="526"/>
      <c r="O7779" s="535"/>
      <c r="AC7779" s="274"/>
    </row>
    <row r="7780" spans="1:29" x14ac:dyDescent="0.2">
      <c r="A7780" s="528"/>
      <c r="B7780" s="477" t="str">
        <f t="shared" si="326"/>
        <v xml:space="preserve"> </v>
      </c>
      <c r="C7780" s="477"/>
      <c r="D7780" s="526"/>
      <c r="E7780" s="529"/>
      <c r="F7780" s="529"/>
      <c r="G7780" s="530"/>
      <c r="H7780" s="530"/>
      <c r="I7780" s="532"/>
      <c r="J7780" s="531" t="e">
        <f>VLOOKUP(K7780,'[11]CONSOLIDADO PLAN DESARROLLO'!$DK$9:$DM8076,3,0)</f>
        <v>#N/A</v>
      </c>
      <c r="K7780" s="532"/>
      <c r="L7780" s="531" t="str">
        <f>IF(K7780=0,"0-0",(VLOOKUP(K7780,'[11]CONSOLIDADO PLAN DESARROLLO'!$DK$9:$DM$305,2,0)))</f>
        <v>0-0</v>
      </c>
      <c r="M7780" s="532" t="str">
        <f t="shared" si="327"/>
        <v>0-0</v>
      </c>
      <c r="N7780" s="526"/>
      <c r="O7780" s="535"/>
      <c r="AC7780" s="274"/>
    </row>
    <row r="7781" spans="1:29" x14ac:dyDescent="0.2">
      <c r="A7781" s="528"/>
      <c r="B7781" s="477" t="str">
        <f t="shared" si="326"/>
        <v xml:space="preserve"> </v>
      </c>
      <c r="C7781" s="477"/>
      <c r="D7781" s="526"/>
      <c r="E7781" s="529"/>
      <c r="F7781" s="529"/>
      <c r="G7781" s="530"/>
      <c r="H7781" s="530"/>
      <c r="I7781" s="532"/>
      <c r="J7781" s="531" t="e">
        <f>VLOOKUP(K7781,'[11]CONSOLIDADO PLAN DESARROLLO'!$DK$9:$DM8077,3,0)</f>
        <v>#N/A</v>
      </c>
      <c r="K7781" s="532"/>
      <c r="L7781" s="531" t="str">
        <f>IF(K7781=0,"0-0",(VLOOKUP(K7781,'[11]CONSOLIDADO PLAN DESARROLLO'!$DK$9:$DM$305,2,0)))</f>
        <v>0-0</v>
      </c>
      <c r="M7781" s="532" t="str">
        <f t="shared" si="327"/>
        <v>0-0</v>
      </c>
      <c r="N7781" s="526"/>
      <c r="O7781" s="535"/>
      <c r="AC7781" s="274"/>
    </row>
    <row r="7782" spans="1:29" x14ac:dyDescent="0.2">
      <c r="A7782" s="528"/>
      <c r="B7782" s="477" t="str">
        <f t="shared" si="326"/>
        <v xml:space="preserve"> </v>
      </c>
      <c r="C7782" s="477"/>
      <c r="D7782" s="526"/>
      <c r="E7782" s="529"/>
      <c r="F7782" s="529"/>
      <c r="G7782" s="530"/>
      <c r="H7782" s="530"/>
      <c r="I7782" s="532"/>
      <c r="J7782" s="531" t="e">
        <f>VLOOKUP(K7782,'[11]CONSOLIDADO PLAN DESARROLLO'!$DK$9:$DM8078,3,0)</f>
        <v>#N/A</v>
      </c>
      <c r="K7782" s="532"/>
      <c r="L7782" s="531" t="str">
        <f>IF(K7782=0,"0-0",(VLOOKUP(K7782,'[11]CONSOLIDADO PLAN DESARROLLO'!$DK$9:$DM$305,2,0)))</f>
        <v>0-0</v>
      </c>
      <c r="M7782" s="532" t="str">
        <f t="shared" si="327"/>
        <v>0-0</v>
      </c>
      <c r="N7782" s="526"/>
      <c r="O7782" s="535"/>
      <c r="AC7782" s="274"/>
    </row>
    <row r="7783" spans="1:29" x14ac:dyDescent="0.2">
      <c r="A7783" s="528"/>
      <c r="B7783" s="477" t="str">
        <f t="shared" si="326"/>
        <v xml:space="preserve"> </v>
      </c>
      <c r="C7783" s="477"/>
      <c r="D7783" s="526"/>
      <c r="E7783" s="529"/>
      <c r="F7783" s="529"/>
      <c r="G7783" s="530"/>
      <c r="H7783" s="530"/>
      <c r="I7783" s="532"/>
      <c r="J7783" s="531" t="e">
        <f>VLOOKUP(K7783,'[11]CONSOLIDADO PLAN DESARROLLO'!$DK$9:$DM8079,3,0)</f>
        <v>#N/A</v>
      </c>
      <c r="K7783" s="532"/>
      <c r="L7783" s="531" t="str">
        <f>IF(K7783=0,"0-0",(VLOOKUP(K7783,'[11]CONSOLIDADO PLAN DESARROLLO'!$DK$9:$DM$305,2,0)))</f>
        <v>0-0</v>
      </c>
      <c r="M7783" s="532" t="str">
        <f t="shared" si="327"/>
        <v>0-0</v>
      </c>
      <c r="N7783" s="526"/>
      <c r="O7783" s="535"/>
      <c r="AC7783" s="274"/>
    </row>
    <row r="7784" spans="1:29" x14ac:dyDescent="0.2">
      <c r="A7784" s="528"/>
      <c r="B7784" s="477" t="str">
        <f t="shared" si="326"/>
        <v xml:space="preserve"> </v>
      </c>
      <c r="C7784" s="477"/>
      <c r="D7784" s="526"/>
      <c r="E7784" s="529"/>
      <c r="F7784" s="529"/>
      <c r="G7784" s="530"/>
      <c r="H7784" s="530"/>
      <c r="I7784" s="532"/>
      <c r="J7784" s="531" t="e">
        <f>VLOOKUP(K7784,'[11]CONSOLIDADO PLAN DESARROLLO'!$DK$9:$DM8080,3,0)</f>
        <v>#N/A</v>
      </c>
      <c r="K7784" s="532"/>
      <c r="L7784" s="531" t="str">
        <f>IF(K7784=0,"0-0",(VLOOKUP(K7784,'[11]CONSOLIDADO PLAN DESARROLLO'!$DK$9:$DM$305,2,0)))</f>
        <v>0-0</v>
      </c>
      <c r="M7784" s="532" t="str">
        <f t="shared" si="327"/>
        <v>0-0</v>
      </c>
      <c r="N7784" s="526"/>
      <c r="O7784" s="535"/>
      <c r="AC7784" s="274"/>
    </row>
    <row r="7785" spans="1:29" x14ac:dyDescent="0.2">
      <c r="A7785" s="528"/>
      <c r="B7785" s="477" t="str">
        <f t="shared" si="326"/>
        <v xml:space="preserve"> </v>
      </c>
      <c r="C7785" s="477"/>
      <c r="D7785" s="526"/>
      <c r="E7785" s="529"/>
      <c r="F7785" s="529"/>
      <c r="G7785" s="530"/>
      <c r="H7785" s="530"/>
      <c r="I7785" s="532"/>
      <c r="J7785" s="531" t="e">
        <f>VLOOKUP(K7785,'[11]CONSOLIDADO PLAN DESARROLLO'!$DK$9:$DM8081,3,0)</f>
        <v>#N/A</v>
      </c>
      <c r="K7785" s="532"/>
      <c r="L7785" s="531" t="str">
        <f>IF(K7785=0,"0-0",(VLOOKUP(K7785,'[11]CONSOLIDADO PLAN DESARROLLO'!$DK$9:$DM$305,2,0)))</f>
        <v>0-0</v>
      </c>
      <c r="M7785" s="532" t="str">
        <f t="shared" si="327"/>
        <v>0-0</v>
      </c>
      <c r="N7785" s="526"/>
      <c r="O7785" s="535"/>
      <c r="AC7785" s="274"/>
    </row>
    <row r="7786" spans="1:29" x14ac:dyDescent="0.2">
      <c r="A7786" s="528"/>
      <c r="B7786" s="477" t="str">
        <f t="shared" si="326"/>
        <v xml:space="preserve"> </v>
      </c>
      <c r="C7786" s="477"/>
      <c r="D7786" s="526"/>
      <c r="E7786" s="529"/>
      <c r="F7786" s="529"/>
      <c r="G7786" s="530"/>
      <c r="H7786" s="530"/>
      <c r="I7786" s="532"/>
      <c r="J7786" s="531" t="e">
        <f>VLOOKUP(K7786,'[11]CONSOLIDADO PLAN DESARROLLO'!$DK$9:$DM8082,3,0)</f>
        <v>#N/A</v>
      </c>
      <c r="K7786" s="532"/>
      <c r="L7786" s="531" t="str">
        <f>IF(K7786=0,"0-0",(VLOOKUP(K7786,'[11]CONSOLIDADO PLAN DESARROLLO'!$DK$9:$DM$305,2,0)))</f>
        <v>0-0</v>
      </c>
      <c r="M7786" s="532" t="str">
        <f t="shared" si="327"/>
        <v>0-0</v>
      </c>
      <c r="N7786" s="526"/>
      <c r="O7786" s="535"/>
      <c r="AC7786" s="274"/>
    </row>
    <row r="7787" spans="1:29" x14ac:dyDescent="0.2">
      <c r="A7787" s="528"/>
      <c r="B7787" s="477" t="str">
        <f t="shared" si="326"/>
        <v xml:space="preserve"> </v>
      </c>
      <c r="C7787" s="477"/>
      <c r="D7787" s="526"/>
      <c r="E7787" s="529"/>
      <c r="F7787" s="529"/>
      <c r="G7787" s="530"/>
      <c r="H7787" s="530"/>
      <c r="I7787" s="532"/>
      <c r="J7787" s="531" t="e">
        <f>VLOOKUP(K7787,'[11]CONSOLIDADO PLAN DESARROLLO'!$DK$9:$DM8083,3,0)</f>
        <v>#N/A</v>
      </c>
      <c r="K7787" s="532"/>
      <c r="L7787" s="531" t="str">
        <f>IF(K7787=0,"0-0",(VLOOKUP(K7787,'[11]CONSOLIDADO PLAN DESARROLLO'!$DK$9:$DM$305,2,0)))</f>
        <v>0-0</v>
      </c>
      <c r="M7787" s="532" t="str">
        <f t="shared" si="327"/>
        <v>0-0</v>
      </c>
      <c r="N7787" s="526"/>
      <c r="O7787" s="535"/>
      <c r="AC7787" s="274"/>
    </row>
    <row r="7788" spans="1:29" x14ac:dyDescent="0.2">
      <c r="A7788" s="528"/>
      <c r="B7788" s="477" t="str">
        <f t="shared" si="326"/>
        <v xml:space="preserve"> </v>
      </c>
      <c r="C7788" s="477"/>
      <c r="D7788" s="526"/>
      <c r="E7788" s="529"/>
      <c r="F7788" s="529"/>
      <c r="G7788" s="530"/>
      <c r="H7788" s="530"/>
      <c r="I7788" s="532"/>
      <c r="J7788" s="531" t="e">
        <f>VLOOKUP(K7788,'[11]CONSOLIDADO PLAN DESARROLLO'!$DK$9:$DM8084,3,0)</f>
        <v>#N/A</v>
      </c>
      <c r="K7788" s="532"/>
      <c r="L7788" s="531" t="str">
        <f>IF(K7788=0,"0-0",(VLOOKUP(K7788,'[11]CONSOLIDADO PLAN DESARROLLO'!$DK$9:$DM$305,2,0)))</f>
        <v>0-0</v>
      </c>
      <c r="M7788" s="532" t="str">
        <f t="shared" si="327"/>
        <v>0-0</v>
      </c>
      <c r="N7788" s="526"/>
      <c r="O7788" s="535"/>
      <c r="AC7788" s="274"/>
    </row>
    <row r="7789" spans="1:29" x14ac:dyDescent="0.2">
      <c r="A7789" s="528"/>
      <c r="B7789" s="477" t="str">
        <f t="shared" si="326"/>
        <v xml:space="preserve"> </v>
      </c>
      <c r="C7789" s="477"/>
      <c r="D7789" s="526"/>
      <c r="E7789" s="529"/>
      <c r="F7789" s="529"/>
      <c r="G7789" s="530"/>
      <c r="H7789" s="530"/>
      <c r="I7789" s="532"/>
      <c r="J7789" s="531" t="e">
        <f>VLOOKUP(K7789,'[11]CONSOLIDADO PLAN DESARROLLO'!$DK$9:$DM8085,3,0)</f>
        <v>#N/A</v>
      </c>
      <c r="K7789" s="532"/>
      <c r="L7789" s="531" t="str">
        <f>IF(K7789=0,"0-0",(VLOOKUP(K7789,'[11]CONSOLIDADO PLAN DESARROLLO'!$DK$9:$DM$305,2,0)))</f>
        <v>0-0</v>
      </c>
      <c r="M7789" s="532" t="str">
        <f t="shared" si="327"/>
        <v>0-0</v>
      </c>
      <c r="N7789" s="526"/>
      <c r="O7789" s="535"/>
      <c r="AC7789" s="274"/>
    </row>
    <row r="7790" spans="1:29" x14ac:dyDescent="0.2">
      <c r="A7790" s="528"/>
      <c r="B7790" s="477" t="str">
        <f t="shared" si="326"/>
        <v xml:space="preserve"> </v>
      </c>
      <c r="C7790" s="477"/>
      <c r="D7790" s="526"/>
      <c r="E7790" s="529"/>
      <c r="F7790" s="529"/>
      <c r="G7790" s="530"/>
      <c r="H7790" s="530"/>
      <c r="I7790" s="532"/>
      <c r="J7790" s="531" t="e">
        <f>VLOOKUP(K7790,'[11]CONSOLIDADO PLAN DESARROLLO'!$DK$9:$DM8086,3,0)</f>
        <v>#N/A</v>
      </c>
      <c r="K7790" s="532"/>
      <c r="L7790" s="531" t="str">
        <f>IF(K7790=0,"0-0",(VLOOKUP(K7790,'[11]CONSOLIDADO PLAN DESARROLLO'!$DK$9:$DM$305,2,0)))</f>
        <v>0-0</v>
      </c>
      <c r="M7790" s="532" t="str">
        <f t="shared" si="327"/>
        <v>0-0</v>
      </c>
      <c r="N7790" s="526"/>
      <c r="O7790" s="535"/>
      <c r="AC7790" s="274"/>
    </row>
    <row r="7791" spans="1:29" x14ac:dyDescent="0.2">
      <c r="A7791" s="528"/>
      <c r="B7791" s="477" t="str">
        <f t="shared" si="326"/>
        <v xml:space="preserve"> </v>
      </c>
      <c r="C7791" s="477"/>
      <c r="D7791" s="526"/>
      <c r="E7791" s="529"/>
      <c r="F7791" s="529"/>
      <c r="G7791" s="530"/>
      <c r="H7791" s="530"/>
      <c r="I7791" s="532"/>
      <c r="J7791" s="531" t="e">
        <f>VLOOKUP(K7791,'[11]CONSOLIDADO PLAN DESARROLLO'!$DK$9:$DM8087,3,0)</f>
        <v>#N/A</v>
      </c>
      <c r="K7791" s="532"/>
      <c r="L7791" s="531" t="str">
        <f>IF(K7791=0,"0-0",(VLOOKUP(K7791,'[11]CONSOLIDADO PLAN DESARROLLO'!$DK$9:$DM$305,2,0)))</f>
        <v>0-0</v>
      </c>
      <c r="M7791" s="532" t="str">
        <f t="shared" si="327"/>
        <v>0-0</v>
      </c>
      <c r="N7791" s="526"/>
      <c r="O7791" s="535"/>
      <c r="AC7791" s="274"/>
    </row>
    <row r="7792" spans="1:29" x14ac:dyDescent="0.2">
      <c r="A7792" s="528"/>
      <c r="B7792" s="477" t="str">
        <f t="shared" si="326"/>
        <v xml:space="preserve"> </v>
      </c>
      <c r="C7792" s="477"/>
      <c r="D7792" s="526"/>
      <c r="E7792" s="529"/>
      <c r="F7792" s="529"/>
      <c r="G7792" s="530"/>
      <c r="H7792" s="530"/>
      <c r="I7792" s="532"/>
      <c r="J7792" s="531" t="e">
        <f>VLOOKUP(K7792,'[11]CONSOLIDADO PLAN DESARROLLO'!$DK$9:$DM8088,3,0)</f>
        <v>#N/A</v>
      </c>
      <c r="K7792" s="532"/>
      <c r="L7792" s="531" t="str">
        <f>IF(K7792=0,"0-0",(VLOOKUP(K7792,'[11]CONSOLIDADO PLAN DESARROLLO'!$DK$9:$DM$305,2,0)))</f>
        <v>0-0</v>
      </c>
      <c r="M7792" s="532" t="str">
        <f t="shared" si="327"/>
        <v>0-0</v>
      </c>
      <c r="N7792" s="526"/>
      <c r="O7792" s="535"/>
      <c r="AC7792" s="274"/>
    </row>
    <row r="7793" spans="1:29" x14ac:dyDescent="0.2">
      <c r="A7793" s="528"/>
      <c r="B7793" s="477" t="str">
        <f t="shared" si="326"/>
        <v xml:space="preserve"> </v>
      </c>
      <c r="C7793" s="477"/>
      <c r="D7793" s="526"/>
      <c r="E7793" s="529"/>
      <c r="F7793" s="529"/>
      <c r="G7793" s="530"/>
      <c r="H7793" s="530"/>
      <c r="I7793" s="532"/>
      <c r="J7793" s="531" t="e">
        <f>VLOOKUP(K7793,'[11]CONSOLIDADO PLAN DESARROLLO'!$DK$9:$DM8089,3,0)</f>
        <v>#N/A</v>
      </c>
      <c r="K7793" s="532"/>
      <c r="L7793" s="531" t="str">
        <f>IF(K7793=0,"0-0",(VLOOKUP(K7793,'[11]CONSOLIDADO PLAN DESARROLLO'!$DK$9:$DM$305,2,0)))</f>
        <v>0-0</v>
      </c>
      <c r="M7793" s="532" t="str">
        <f t="shared" si="327"/>
        <v>0-0</v>
      </c>
      <c r="N7793" s="526"/>
      <c r="O7793" s="535"/>
      <c r="AC7793" s="274"/>
    </row>
    <row r="7794" spans="1:29" x14ac:dyDescent="0.2">
      <c r="A7794" s="528"/>
      <c r="B7794" s="477" t="str">
        <f t="shared" si="326"/>
        <v xml:space="preserve"> </v>
      </c>
      <c r="C7794" s="477"/>
      <c r="D7794" s="526"/>
      <c r="E7794" s="529"/>
      <c r="F7794" s="529"/>
      <c r="G7794" s="530"/>
      <c r="H7794" s="530"/>
      <c r="I7794" s="532"/>
      <c r="J7794" s="531" t="e">
        <f>VLOOKUP(K7794,'[11]CONSOLIDADO PLAN DESARROLLO'!$DK$9:$DM8090,3,0)</f>
        <v>#N/A</v>
      </c>
      <c r="K7794" s="532"/>
      <c r="L7794" s="531" t="str">
        <f>IF(K7794=0,"0-0",(VLOOKUP(K7794,'[11]CONSOLIDADO PLAN DESARROLLO'!$DK$9:$DM$305,2,0)))</f>
        <v>0-0</v>
      </c>
      <c r="M7794" s="532" t="str">
        <f t="shared" si="327"/>
        <v>0-0</v>
      </c>
      <c r="N7794" s="526"/>
      <c r="O7794" s="535"/>
      <c r="AC7794" s="274"/>
    </row>
    <row r="7795" spans="1:29" x14ac:dyDescent="0.2">
      <c r="A7795" s="528"/>
      <c r="B7795" s="477" t="str">
        <f t="shared" si="326"/>
        <v xml:space="preserve"> </v>
      </c>
      <c r="C7795" s="477"/>
      <c r="D7795" s="526"/>
      <c r="E7795" s="529"/>
      <c r="F7795" s="529"/>
      <c r="G7795" s="530"/>
      <c r="H7795" s="530"/>
      <c r="I7795" s="532"/>
      <c r="J7795" s="531" t="e">
        <f>VLOOKUP(K7795,'[11]CONSOLIDADO PLAN DESARROLLO'!$DK$9:$DM8091,3,0)</f>
        <v>#N/A</v>
      </c>
      <c r="K7795" s="532"/>
      <c r="L7795" s="531" t="str">
        <f>IF(K7795=0,"0-0",(VLOOKUP(K7795,'[11]CONSOLIDADO PLAN DESARROLLO'!$DK$9:$DM$305,2,0)))</f>
        <v>0-0</v>
      </c>
      <c r="M7795" s="532" t="str">
        <f t="shared" si="327"/>
        <v>0-0</v>
      </c>
      <c r="N7795" s="526"/>
      <c r="O7795" s="535"/>
      <c r="AC7795" s="274"/>
    </row>
    <row r="7796" spans="1:29" x14ac:dyDescent="0.2">
      <c r="A7796" s="528"/>
      <c r="B7796" s="477" t="str">
        <f t="shared" si="326"/>
        <v xml:space="preserve"> </v>
      </c>
      <c r="C7796" s="477"/>
      <c r="D7796" s="526"/>
      <c r="E7796" s="529"/>
      <c r="F7796" s="529"/>
      <c r="G7796" s="530"/>
      <c r="H7796" s="530"/>
      <c r="I7796" s="532"/>
      <c r="J7796" s="531" t="e">
        <f>VLOOKUP(K7796,'[11]CONSOLIDADO PLAN DESARROLLO'!$DK$9:$DM8092,3,0)</f>
        <v>#N/A</v>
      </c>
      <c r="K7796" s="532"/>
      <c r="L7796" s="531" t="str">
        <f>IF(K7796=0,"0-0",(VLOOKUP(K7796,'[11]CONSOLIDADO PLAN DESARROLLO'!$DK$9:$DM$305,2,0)))</f>
        <v>0-0</v>
      </c>
      <c r="M7796" s="532" t="str">
        <f t="shared" si="327"/>
        <v>0-0</v>
      </c>
      <c r="N7796" s="526"/>
      <c r="O7796" s="535"/>
      <c r="AC7796" s="274"/>
    </row>
    <row r="7797" spans="1:29" x14ac:dyDescent="0.2">
      <c r="A7797" s="528"/>
      <c r="B7797" s="477" t="str">
        <f t="shared" si="326"/>
        <v xml:space="preserve"> </v>
      </c>
      <c r="C7797" s="477"/>
      <c r="D7797" s="526"/>
      <c r="E7797" s="529"/>
      <c r="F7797" s="529"/>
      <c r="G7797" s="530"/>
      <c r="H7797" s="530"/>
      <c r="I7797" s="532"/>
      <c r="J7797" s="531" t="e">
        <f>VLOOKUP(K7797,'[11]CONSOLIDADO PLAN DESARROLLO'!$DK$9:$DM8093,3,0)</f>
        <v>#N/A</v>
      </c>
      <c r="K7797" s="532"/>
      <c r="L7797" s="531" t="str">
        <f>IF(K7797=0,"0-0",(VLOOKUP(K7797,'[11]CONSOLIDADO PLAN DESARROLLO'!$DK$9:$DM$305,2,0)))</f>
        <v>0-0</v>
      </c>
      <c r="M7797" s="532" t="str">
        <f t="shared" si="327"/>
        <v>0-0</v>
      </c>
      <c r="N7797" s="526"/>
      <c r="O7797" s="535"/>
      <c r="AC7797" s="274"/>
    </row>
    <row r="7798" spans="1:29" x14ac:dyDescent="0.2">
      <c r="A7798" s="528"/>
      <c r="B7798" s="477" t="str">
        <f t="shared" si="326"/>
        <v xml:space="preserve"> </v>
      </c>
      <c r="C7798" s="477"/>
      <c r="D7798" s="526"/>
      <c r="E7798" s="529"/>
      <c r="F7798" s="529"/>
      <c r="G7798" s="530"/>
      <c r="H7798" s="530"/>
      <c r="I7798" s="532"/>
      <c r="J7798" s="531" t="e">
        <f>VLOOKUP(K7798,'[11]CONSOLIDADO PLAN DESARROLLO'!$DK$9:$DM8094,3,0)</f>
        <v>#N/A</v>
      </c>
      <c r="K7798" s="532"/>
      <c r="L7798" s="531" t="str">
        <f>IF(K7798=0,"0-0",(VLOOKUP(K7798,'[11]CONSOLIDADO PLAN DESARROLLO'!$DK$9:$DM$305,2,0)))</f>
        <v>0-0</v>
      </c>
      <c r="M7798" s="532" t="str">
        <f t="shared" si="327"/>
        <v>0-0</v>
      </c>
      <c r="N7798" s="526"/>
      <c r="O7798" s="535"/>
      <c r="AC7798" s="274"/>
    </row>
    <row r="7799" spans="1:29" x14ac:dyDescent="0.2">
      <c r="A7799" s="528"/>
      <c r="B7799" s="477" t="str">
        <f t="shared" si="326"/>
        <v xml:space="preserve"> </v>
      </c>
      <c r="C7799" s="477"/>
      <c r="D7799" s="526"/>
      <c r="E7799" s="529"/>
      <c r="F7799" s="529"/>
      <c r="G7799" s="530"/>
      <c r="H7799" s="530"/>
      <c r="I7799" s="532"/>
      <c r="J7799" s="531" t="e">
        <f>VLOOKUP(K7799,'[11]CONSOLIDADO PLAN DESARROLLO'!$DK$9:$DM8095,3,0)</f>
        <v>#N/A</v>
      </c>
      <c r="K7799" s="532"/>
      <c r="L7799" s="531" t="str">
        <f>IF(K7799=0,"0-0",(VLOOKUP(K7799,'[11]CONSOLIDADO PLAN DESARROLLO'!$DK$9:$DM$305,2,0)))</f>
        <v>0-0</v>
      </c>
      <c r="M7799" s="532" t="str">
        <f t="shared" si="327"/>
        <v>0-0</v>
      </c>
      <c r="N7799" s="526"/>
      <c r="O7799" s="535"/>
      <c r="AC7799" s="274"/>
    </row>
    <row r="7800" spans="1:29" x14ac:dyDescent="0.2">
      <c r="A7800" s="528"/>
      <c r="B7800" s="477" t="str">
        <f t="shared" si="326"/>
        <v xml:space="preserve"> </v>
      </c>
      <c r="C7800" s="477"/>
      <c r="D7800" s="526"/>
      <c r="E7800" s="529"/>
      <c r="F7800" s="529"/>
      <c r="G7800" s="530"/>
      <c r="H7800" s="530"/>
      <c r="I7800" s="532"/>
      <c r="J7800" s="531" t="e">
        <f>VLOOKUP(K7800,'[11]CONSOLIDADO PLAN DESARROLLO'!$DK$9:$DM8096,3,0)</f>
        <v>#N/A</v>
      </c>
      <c r="K7800" s="532"/>
      <c r="L7800" s="531" t="str">
        <f>IF(K7800=0,"0-0",(VLOOKUP(K7800,'[11]CONSOLIDADO PLAN DESARROLLO'!$DK$9:$DM$305,2,0)))</f>
        <v>0-0</v>
      </c>
      <c r="M7800" s="532" t="str">
        <f t="shared" si="327"/>
        <v>0-0</v>
      </c>
      <c r="N7800" s="526"/>
      <c r="O7800" s="535"/>
      <c r="AC7800" s="274"/>
    </row>
    <row r="7801" spans="1:29" x14ac:dyDescent="0.2">
      <c r="A7801" s="528"/>
      <c r="B7801" s="477" t="str">
        <f t="shared" si="326"/>
        <v xml:space="preserve"> </v>
      </c>
      <c r="C7801" s="477"/>
      <c r="D7801" s="526"/>
      <c r="E7801" s="529"/>
      <c r="F7801" s="529"/>
      <c r="G7801" s="530"/>
      <c r="H7801" s="530"/>
      <c r="I7801" s="532"/>
      <c r="J7801" s="531" t="e">
        <f>VLOOKUP(K7801,'[11]CONSOLIDADO PLAN DESARROLLO'!$DK$9:$DM8097,3,0)</f>
        <v>#N/A</v>
      </c>
      <c r="K7801" s="532"/>
      <c r="L7801" s="531" t="str">
        <f>IF(K7801=0,"0-0",(VLOOKUP(K7801,'[11]CONSOLIDADO PLAN DESARROLLO'!$DK$9:$DM$305,2,0)))</f>
        <v>0-0</v>
      </c>
      <c r="M7801" s="532" t="str">
        <f t="shared" si="327"/>
        <v>0-0</v>
      </c>
      <c r="N7801" s="526"/>
      <c r="O7801" s="535"/>
      <c r="AC7801" s="274"/>
    </row>
    <row r="7802" spans="1:29" x14ac:dyDescent="0.2">
      <c r="A7802" s="528"/>
      <c r="B7802" s="477" t="str">
        <f t="shared" si="326"/>
        <v xml:space="preserve"> </v>
      </c>
      <c r="C7802" s="477"/>
      <c r="D7802" s="526"/>
      <c r="E7802" s="529"/>
      <c r="F7802" s="529"/>
      <c r="G7802" s="530"/>
      <c r="H7802" s="530"/>
      <c r="I7802" s="532"/>
      <c r="J7802" s="531" t="e">
        <f>VLOOKUP(K7802,'[11]CONSOLIDADO PLAN DESARROLLO'!$DK$9:$DM8098,3,0)</f>
        <v>#N/A</v>
      </c>
      <c r="K7802" s="532"/>
      <c r="L7802" s="531" t="str">
        <f>IF(K7802=0,"0-0",(VLOOKUP(K7802,'[11]CONSOLIDADO PLAN DESARROLLO'!$DK$9:$DM$305,2,0)))</f>
        <v>0-0</v>
      </c>
      <c r="M7802" s="532" t="str">
        <f t="shared" si="327"/>
        <v>0-0</v>
      </c>
      <c r="N7802" s="526"/>
      <c r="O7802" s="535"/>
      <c r="AC7802" s="274"/>
    </row>
    <row r="7803" spans="1:29" x14ac:dyDescent="0.2">
      <c r="A7803" s="528"/>
      <c r="B7803" s="477" t="str">
        <f t="shared" si="326"/>
        <v xml:space="preserve"> </v>
      </c>
      <c r="C7803" s="477"/>
      <c r="D7803" s="526"/>
      <c r="E7803" s="529"/>
      <c r="F7803" s="529"/>
      <c r="G7803" s="530"/>
      <c r="H7803" s="530"/>
      <c r="I7803" s="532"/>
      <c r="J7803" s="531" t="e">
        <f>VLOOKUP(K7803,'[11]CONSOLIDADO PLAN DESARROLLO'!$DK$9:$DM8099,3,0)</f>
        <v>#N/A</v>
      </c>
      <c r="K7803" s="532"/>
      <c r="L7803" s="531" t="str">
        <f>IF(K7803=0,"0-0",(VLOOKUP(K7803,'[11]CONSOLIDADO PLAN DESARROLLO'!$DK$9:$DM$305,2,0)))</f>
        <v>0-0</v>
      </c>
      <c r="M7803" s="532" t="str">
        <f t="shared" si="327"/>
        <v>0-0</v>
      </c>
      <c r="N7803" s="526"/>
      <c r="O7803" s="535"/>
      <c r="AC7803" s="274"/>
    </row>
    <row r="7804" spans="1:29" x14ac:dyDescent="0.2">
      <c r="A7804" s="528"/>
      <c r="B7804" s="477" t="str">
        <f t="shared" si="326"/>
        <v xml:space="preserve"> </v>
      </c>
      <c r="C7804" s="477"/>
      <c r="D7804" s="526"/>
      <c r="E7804" s="529"/>
      <c r="F7804" s="529"/>
      <c r="G7804" s="530"/>
      <c r="H7804" s="530"/>
      <c r="I7804" s="532"/>
      <c r="J7804" s="531" t="e">
        <f>VLOOKUP(K7804,'[11]CONSOLIDADO PLAN DESARROLLO'!$DK$9:$DM8100,3,0)</f>
        <v>#N/A</v>
      </c>
      <c r="K7804" s="532"/>
      <c r="L7804" s="531" t="str">
        <f>IF(K7804=0,"0-0",(VLOOKUP(K7804,'[11]CONSOLIDADO PLAN DESARROLLO'!$DK$9:$DM$305,2,0)))</f>
        <v>0-0</v>
      </c>
      <c r="M7804" s="532" t="str">
        <f t="shared" si="327"/>
        <v>0-0</v>
      </c>
      <c r="N7804" s="526"/>
      <c r="O7804" s="535"/>
      <c r="AC7804" s="274"/>
    </row>
    <row r="7805" spans="1:29" x14ac:dyDescent="0.2">
      <c r="A7805" s="528"/>
      <c r="B7805" s="477" t="str">
        <f t="shared" si="326"/>
        <v xml:space="preserve"> </v>
      </c>
      <c r="C7805" s="477"/>
      <c r="D7805" s="526"/>
      <c r="E7805" s="529"/>
      <c r="F7805" s="529"/>
      <c r="G7805" s="530"/>
      <c r="H7805" s="530"/>
      <c r="I7805" s="532"/>
      <c r="J7805" s="531" t="e">
        <f>VLOOKUP(K7805,'[11]CONSOLIDADO PLAN DESARROLLO'!$DK$9:$DM8101,3,0)</f>
        <v>#N/A</v>
      </c>
      <c r="K7805" s="532"/>
      <c r="L7805" s="531" t="str">
        <f>IF(K7805=0,"0-0",(VLOOKUP(K7805,'[11]CONSOLIDADO PLAN DESARROLLO'!$DK$9:$DM$305,2,0)))</f>
        <v>0-0</v>
      </c>
      <c r="M7805" s="532" t="str">
        <f t="shared" si="327"/>
        <v>0-0</v>
      </c>
      <c r="N7805" s="526"/>
      <c r="O7805" s="535"/>
      <c r="AC7805" s="274"/>
    </row>
    <row r="7806" spans="1:29" x14ac:dyDescent="0.2">
      <c r="A7806" s="528"/>
      <c r="B7806" s="477" t="str">
        <f t="shared" si="326"/>
        <v xml:space="preserve"> </v>
      </c>
      <c r="C7806" s="477"/>
      <c r="D7806" s="526"/>
      <c r="E7806" s="529"/>
      <c r="F7806" s="529"/>
      <c r="G7806" s="530"/>
      <c r="H7806" s="530"/>
      <c r="I7806" s="532"/>
      <c r="J7806" s="531" t="e">
        <f>VLOOKUP(K7806,'[11]CONSOLIDADO PLAN DESARROLLO'!$DK$9:$DM8102,3,0)</f>
        <v>#N/A</v>
      </c>
      <c r="K7806" s="532"/>
      <c r="L7806" s="531" t="str">
        <f>IF(K7806=0,"0-0",(VLOOKUP(K7806,'[11]CONSOLIDADO PLAN DESARROLLO'!$DK$9:$DM$305,2,0)))</f>
        <v>0-0</v>
      </c>
      <c r="M7806" s="532" t="str">
        <f t="shared" si="327"/>
        <v>0-0</v>
      </c>
      <c r="N7806" s="526"/>
      <c r="O7806" s="535"/>
      <c r="AC7806" s="274"/>
    </row>
    <row r="7807" spans="1:29" x14ac:dyDescent="0.2">
      <c r="A7807" s="528"/>
      <c r="B7807" s="477" t="str">
        <f t="shared" si="326"/>
        <v xml:space="preserve"> </v>
      </c>
      <c r="C7807" s="477"/>
      <c r="D7807" s="526"/>
      <c r="E7807" s="529"/>
      <c r="F7807" s="529"/>
      <c r="G7807" s="530"/>
      <c r="H7807" s="530"/>
      <c r="I7807" s="532"/>
      <c r="J7807" s="531" t="e">
        <f>VLOOKUP(K7807,'[11]CONSOLIDADO PLAN DESARROLLO'!$DK$9:$DM8103,3,0)</f>
        <v>#N/A</v>
      </c>
      <c r="K7807" s="532"/>
      <c r="L7807" s="531" t="str">
        <f>IF(K7807=0,"0-0",(VLOOKUP(K7807,'[11]CONSOLIDADO PLAN DESARROLLO'!$DK$9:$DM$305,2,0)))</f>
        <v>0-0</v>
      </c>
      <c r="M7807" s="532" t="str">
        <f t="shared" si="327"/>
        <v>0-0</v>
      </c>
      <c r="N7807" s="526"/>
      <c r="O7807" s="535"/>
      <c r="AC7807" s="274"/>
    </row>
    <row r="7808" spans="1:29" x14ac:dyDescent="0.2">
      <c r="A7808" s="528"/>
      <c r="B7808" s="477" t="str">
        <f t="shared" si="326"/>
        <v xml:space="preserve"> </v>
      </c>
      <c r="C7808" s="477"/>
      <c r="D7808" s="526"/>
      <c r="E7808" s="529"/>
      <c r="F7808" s="529"/>
      <c r="G7808" s="530"/>
      <c r="H7808" s="530"/>
      <c r="I7808" s="532"/>
      <c r="J7808" s="531" t="e">
        <f>VLOOKUP(K7808,'[11]CONSOLIDADO PLAN DESARROLLO'!$DK$9:$DM8104,3,0)</f>
        <v>#N/A</v>
      </c>
      <c r="K7808" s="532"/>
      <c r="L7808" s="531" t="str">
        <f>IF(K7808=0,"0-0",(VLOOKUP(K7808,'[11]CONSOLIDADO PLAN DESARROLLO'!$DK$9:$DM$305,2,0)))</f>
        <v>0-0</v>
      </c>
      <c r="M7808" s="532" t="str">
        <f t="shared" si="327"/>
        <v>0-0</v>
      </c>
      <c r="N7808" s="526"/>
      <c r="O7808" s="535"/>
      <c r="AC7808" s="274"/>
    </row>
    <row r="7809" spans="1:29" x14ac:dyDescent="0.2">
      <c r="A7809" s="528"/>
      <c r="B7809" s="477" t="str">
        <f t="shared" si="326"/>
        <v xml:space="preserve"> </v>
      </c>
      <c r="C7809" s="477"/>
      <c r="D7809" s="526"/>
      <c r="E7809" s="529"/>
      <c r="F7809" s="529"/>
      <c r="G7809" s="530"/>
      <c r="H7809" s="530"/>
      <c r="I7809" s="532"/>
      <c r="J7809" s="531" t="e">
        <f>VLOOKUP(K7809,'[11]CONSOLIDADO PLAN DESARROLLO'!$DK$9:$DM8105,3,0)</f>
        <v>#N/A</v>
      </c>
      <c r="K7809" s="532"/>
      <c r="L7809" s="531" t="str">
        <f>IF(K7809=0,"0-0",(VLOOKUP(K7809,'[11]CONSOLIDADO PLAN DESARROLLO'!$DK$9:$DM$305,2,0)))</f>
        <v>0-0</v>
      </c>
      <c r="M7809" s="532" t="str">
        <f t="shared" si="327"/>
        <v>0-0</v>
      </c>
      <c r="N7809" s="526"/>
      <c r="O7809" s="535"/>
      <c r="AC7809" s="274"/>
    </row>
    <row r="7810" spans="1:29" x14ac:dyDescent="0.2">
      <c r="A7810" s="528"/>
      <c r="B7810" s="477" t="str">
        <f t="shared" si="326"/>
        <v xml:space="preserve"> </v>
      </c>
      <c r="C7810" s="477"/>
      <c r="D7810" s="526"/>
      <c r="E7810" s="529"/>
      <c r="F7810" s="529"/>
      <c r="G7810" s="530"/>
      <c r="H7810" s="530"/>
      <c r="I7810" s="532"/>
      <c r="J7810" s="531" t="e">
        <f>VLOOKUP(K7810,'[11]CONSOLIDADO PLAN DESARROLLO'!$DK$9:$DM8106,3,0)</f>
        <v>#N/A</v>
      </c>
      <c r="K7810" s="532"/>
      <c r="L7810" s="531" t="str">
        <f>IF(K7810=0,"0-0",(VLOOKUP(K7810,'[11]CONSOLIDADO PLAN DESARROLLO'!$DK$9:$DM$305,2,0)))</f>
        <v>0-0</v>
      </c>
      <c r="M7810" s="532" t="str">
        <f t="shared" si="327"/>
        <v>0-0</v>
      </c>
      <c r="N7810" s="526"/>
      <c r="O7810" s="535"/>
      <c r="AC7810" s="274"/>
    </row>
    <row r="7811" spans="1:29" x14ac:dyDescent="0.2">
      <c r="A7811" s="528"/>
      <c r="B7811" s="477" t="str">
        <f t="shared" ref="B7811:B7874" si="328">+CONCATENATE(C7811," ",(LEFT(I7811,(3))))</f>
        <v xml:space="preserve"> </v>
      </c>
      <c r="C7811" s="477"/>
      <c r="D7811" s="526"/>
      <c r="E7811" s="529"/>
      <c r="F7811" s="529"/>
      <c r="G7811" s="530"/>
      <c r="H7811" s="530"/>
      <c r="I7811" s="532"/>
      <c r="J7811" s="531" t="e">
        <f>VLOOKUP(K7811,'[11]CONSOLIDADO PLAN DESARROLLO'!$DK$9:$DM8107,3,0)</f>
        <v>#N/A</v>
      </c>
      <c r="K7811" s="532"/>
      <c r="L7811" s="531" t="str">
        <f>IF(K7811=0,"0-0",(VLOOKUP(K7811,'[11]CONSOLIDADO PLAN DESARROLLO'!$DK$9:$DM$305,2,0)))</f>
        <v>0-0</v>
      </c>
      <c r="M7811" s="532" t="str">
        <f t="shared" ref="M7811:M7874" si="329">IF(I7811=0,"0-0",(VLOOKUP(I7811,$Q$2:$V$191,$P$1,0)))</f>
        <v>0-0</v>
      </c>
      <c r="N7811" s="526"/>
      <c r="O7811" s="535"/>
      <c r="AC7811" s="274"/>
    </row>
    <row r="7812" spans="1:29" x14ac:dyDescent="0.2">
      <c r="A7812" s="528"/>
      <c r="B7812" s="477" t="str">
        <f t="shared" si="328"/>
        <v xml:space="preserve"> </v>
      </c>
      <c r="C7812" s="477"/>
      <c r="D7812" s="526"/>
      <c r="E7812" s="529"/>
      <c r="F7812" s="529"/>
      <c r="G7812" s="530"/>
      <c r="H7812" s="530"/>
      <c r="I7812" s="532"/>
      <c r="J7812" s="531" t="e">
        <f>VLOOKUP(K7812,'[11]CONSOLIDADO PLAN DESARROLLO'!$DK$9:$DM8108,3,0)</f>
        <v>#N/A</v>
      </c>
      <c r="K7812" s="532"/>
      <c r="L7812" s="531" t="str">
        <f>IF(K7812=0,"0-0",(VLOOKUP(K7812,'[11]CONSOLIDADO PLAN DESARROLLO'!$DK$9:$DM$305,2,0)))</f>
        <v>0-0</v>
      </c>
      <c r="M7812" s="532" t="str">
        <f t="shared" si="329"/>
        <v>0-0</v>
      </c>
      <c r="N7812" s="526"/>
      <c r="O7812" s="535"/>
      <c r="AC7812" s="274"/>
    </row>
    <row r="7813" spans="1:29" x14ac:dyDescent="0.2">
      <c r="A7813" s="528"/>
      <c r="B7813" s="477" t="str">
        <f t="shared" si="328"/>
        <v xml:space="preserve"> </v>
      </c>
      <c r="C7813" s="477"/>
      <c r="D7813" s="526"/>
      <c r="E7813" s="529"/>
      <c r="F7813" s="529"/>
      <c r="G7813" s="530"/>
      <c r="H7813" s="530"/>
      <c r="I7813" s="532"/>
      <c r="J7813" s="531" t="e">
        <f>VLOOKUP(K7813,'[11]CONSOLIDADO PLAN DESARROLLO'!$DK$9:$DM8109,3,0)</f>
        <v>#N/A</v>
      </c>
      <c r="K7813" s="532"/>
      <c r="L7813" s="531" t="str">
        <f>IF(K7813=0,"0-0",(VLOOKUP(K7813,'[11]CONSOLIDADO PLAN DESARROLLO'!$DK$9:$DM$305,2,0)))</f>
        <v>0-0</v>
      </c>
      <c r="M7813" s="532" t="str">
        <f t="shared" si="329"/>
        <v>0-0</v>
      </c>
      <c r="N7813" s="526"/>
      <c r="O7813" s="535"/>
      <c r="AC7813" s="274"/>
    </row>
    <row r="7814" spans="1:29" x14ac:dyDescent="0.2">
      <c r="A7814" s="528"/>
      <c r="B7814" s="477" t="str">
        <f t="shared" si="328"/>
        <v xml:space="preserve"> </v>
      </c>
      <c r="C7814" s="477"/>
      <c r="D7814" s="526"/>
      <c r="E7814" s="529"/>
      <c r="F7814" s="529"/>
      <c r="G7814" s="530"/>
      <c r="H7814" s="530"/>
      <c r="I7814" s="532"/>
      <c r="J7814" s="531" t="e">
        <f>VLOOKUP(K7814,'[11]CONSOLIDADO PLAN DESARROLLO'!$DK$9:$DM8110,3,0)</f>
        <v>#N/A</v>
      </c>
      <c r="K7814" s="532"/>
      <c r="L7814" s="531" t="str">
        <f>IF(K7814=0,"0-0",(VLOOKUP(K7814,'[11]CONSOLIDADO PLAN DESARROLLO'!$DK$9:$DM$305,2,0)))</f>
        <v>0-0</v>
      </c>
      <c r="M7814" s="532" t="str">
        <f t="shared" si="329"/>
        <v>0-0</v>
      </c>
      <c r="N7814" s="526"/>
      <c r="O7814" s="535"/>
      <c r="AC7814" s="274"/>
    </row>
    <row r="7815" spans="1:29" x14ac:dyDescent="0.2">
      <c r="A7815" s="528"/>
      <c r="B7815" s="477" t="str">
        <f t="shared" si="328"/>
        <v xml:space="preserve"> </v>
      </c>
      <c r="C7815" s="477"/>
      <c r="D7815" s="526"/>
      <c r="E7815" s="529"/>
      <c r="F7815" s="529"/>
      <c r="G7815" s="530"/>
      <c r="H7815" s="530"/>
      <c r="I7815" s="532"/>
      <c r="J7815" s="531" t="e">
        <f>VLOOKUP(K7815,'[11]CONSOLIDADO PLAN DESARROLLO'!$DK$9:$DM8111,3,0)</f>
        <v>#N/A</v>
      </c>
      <c r="K7815" s="532"/>
      <c r="L7815" s="531" t="str">
        <f>IF(K7815=0,"0-0",(VLOOKUP(K7815,'[11]CONSOLIDADO PLAN DESARROLLO'!$DK$9:$DM$305,2,0)))</f>
        <v>0-0</v>
      </c>
      <c r="M7815" s="532" t="str">
        <f t="shared" si="329"/>
        <v>0-0</v>
      </c>
      <c r="N7815" s="526"/>
      <c r="O7815" s="535"/>
      <c r="AC7815" s="274"/>
    </row>
    <row r="7816" spans="1:29" x14ac:dyDescent="0.2">
      <c r="A7816" s="528"/>
      <c r="B7816" s="477" t="str">
        <f t="shared" si="328"/>
        <v xml:space="preserve"> </v>
      </c>
      <c r="C7816" s="477"/>
      <c r="D7816" s="526"/>
      <c r="E7816" s="529"/>
      <c r="F7816" s="529"/>
      <c r="G7816" s="530"/>
      <c r="H7816" s="530"/>
      <c r="I7816" s="532"/>
      <c r="J7816" s="531" t="e">
        <f>VLOOKUP(K7816,'[11]CONSOLIDADO PLAN DESARROLLO'!$DK$9:$DM8112,3,0)</f>
        <v>#N/A</v>
      </c>
      <c r="K7816" s="532"/>
      <c r="L7816" s="531" t="str">
        <f>IF(K7816=0,"0-0",(VLOOKUP(K7816,'[11]CONSOLIDADO PLAN DESARROLLO'!$DK$9:$DM$305,2,0)))</f>
        <v>0-0</v>
      </c>
      <c r="M7816" s="532" t="str">
        <f t="shared" si="329"/>
        <v>0-0</v>
      </c>
      <c r="N7816" s="526"/>
      <c r="O7816" s="535"/>
      <c r="AC7816" s="274"/>
    </row>
    <row r="7817" spans="1:29" x14ac:dyDescent="0.2">
      <c r="A7817" s="528"/>
      <c r="B7817" s="477" t="str">
        <f t="shared" si="328"/>
        <v xml:space="preserve"> </v>
      </c>
      <c r="C7817" s="477"/>
      <c r="D7817" s="526"/>
      <c r="E7817" s="529"/>
      <c r="F7817" s="529"/>
      <c r="G7817" s="530"/>
      <c r="H7817" s="530"/>
      <c r="I7817" s="532"/>
      <c r="J7817" s="531" t="e">
        <f>VLOOKUP(K7817,'[11]CONSOLIDADO PLAN DESARROLLO'!$DK$9:$DM8113,3,0)</f>
        <v>#N/A</v>
      </c>
      <c r="K7817" s="532"/>
      <c r="L7817" s="531" t="str">
        <f>IF(K7817=0,"0-0",(VLOOKUP(K7817,'[11]CONSOLIDADO PLAN DESARROLLO'!$DK$9:$DM$305,2,0)))</f>
        <v>0-0</v>
      </c>
      <c r="M7817" s="532" t="str">
        <f t="shared" si="329"/>
        <v>0-0</v>
      </c>
      <c r="N7817" s="526"/>
      <c r="O7817" s="535"/>
      <c r="AC7817" s="274"/>
    </row>
    <row r="7818" spans="1:29" x14ac:dyDescent="0.2">
      <c r="A7818" s="528"/>
      <c r="B7818" s="477" t="str">
        <f t="shared" si="328"/>
        <v xml:space="preserve"> </v>
      </c>
      <c r="C7818" s="477"/>
      <c r="D7818" s="526"/>
      <c r="E7818" s="529"/>
      <c r="F7818" s="529"/>
      <c r="G7818" s="530"/>
      <c r="H7818" s="530"/>
      <c r="I7818" s="532"/>
      <c r="J7818" s="531" t="e">
        <f>VLOOKUP(K7818,'[11]CONSOLIDADO PLAN DESARROLLO'!$DK$9:$DM8114,3,0)</f>
        <v>#N/A</v>
      </c>
      <c r="K7818" s="532"/>
      <c r="L7818" s="531" t="str">
        <f>IF(K7818=0,"0-0",(VLOOKUP(K7818,'[11]CONSOLIDADO PLAN DESARROLLO'!$DK$9:$DM$305,2,0)))</f>
        <v>0-0</v>
      </c>
      <c r="M7818" s="532" t="str">
        <f t="shared" si="329"/>
        <v>0-0</v>
      </c>
      <c r="N7818" s="526"/>
      <c r="O7818" s="535"/>
      <c r="AC7818" s="274"/>
    </row>
    <row r="7819" spans="1:29" x14ac:dyDescent="0.2">
      <c r="A7819" s="528"/>
      <c r="B7819" s="477" t="str">
        <f t="shared" si="328"/>
        <v xml:space="preserve"> </v>
      </c>
      <c r="C7819" s="477"/>
      <c r="D7819" s="526"/>
      <c r="E7819" s="529"/>
      <c r="F7819" s="529"/>
      <c r="G7819" s="530"/>
      <c r="H7819" s="530"/>
      <c r="I7819" s="532"/>
      <c r="J7819" s="531" t="e">
        <f>VLOOKUP(K7819,'[11]CONSOLIDADO PLAN DESARROLLO'!$DK$9:$DM8115,3,0)</f>
        <v>#N/A</v>
      </c>
      <c r="K7819" s="532"/>
      <c r="L7819" s="531" t="str">
        <f>IF(K7819=0,"0-0",(VLOOKUP(K7819,'[11]CONSOLIDADO PLAN DESARROLLO'!$DK$9:$DM$305,2,0)))</f>
        <v>0-0</v>
      </c>
      <c r="M7819" s="532" t="str">
        <f t="shared" si="329"/>
        <v>0-0</v>
      </c>
      <c r="N7819" s="526"/>
      <c r="O7819" s="535"/>
      <c r="AC7819" s="274"/>
    </row>
    <row r="7820" spans="1:29" x14ac:dyDescent="0.2">
      <c r="A7820" s="528"/>
      <c r="B7820" s="477" t="str">
        <f t="shared" si="328"/>
        <v xml:space="preserve"> </v>
      </c>
      <c r="C7820" s="477"/>
      <c r="D7820" s="526"/>
      <c r="E7820" s="529"/>
      <c r="F7820" s="529"/>
      <c r="G7820" s="530"/>
      <c r="H7820" s="530"/>
      <c r="I7820" s="532"/>
      <c r="J7820" s="531" t="e">
        <f>VLOOKUP(K7820,'[11]CONSOLIDADO PLAN DESARROLLO'!$DK$9:$DM8116,3,0)</f>
        <v>#N/A</v>
      </c>
      <c r="K7820" s="532"/>
      <c r="L7820" s="531" t="str">
        <f>IF(K7820=0,"0-0",(VLOOKUP(K7820,'[11]CONSOLIDADO PLAN DESARROLLO'!$DK$9:$DM$305,2,0)))</f>
        <v>0-0</v>
      </c>
      <c r="M7820" s="532" t="str">
        <f t="shared" si="329"/>
        <v>0-0</v>
      </c>
      <c r="N7820" s="526"/>
      <c r="O7820" s="535"/>
      <c r="AC7820" s="274"/>
    </row>
    <row r="7821" spans="1:29" x14ac:dyDescent="0.2">
      <c r="A7821" s="528"/>
      <c r="B7821" s="477" t="str">
        <f t="shared" si="328"/>
        <v xml:space="preserve"> </v>
      </c>
      <c r="C7821" s="477"/>
      <c r="D7821" s="526"/>
      <c r="E7821" s="529"/>
      <c r="F7821" s="529"/>
      <c r="G7821" s="530"/>
      <c r="H7821" s="530"/>
      <c r="I7821" s="532"/>
      <c r="J7821" s="531" t="e">
        <f>VLOOKUP(K7821,'[11]CONSOLIDADO PLAN DESARROLLO'!$DK$9:$DM8117,3,0)</f>
        <v>#N/A</v>
      </c>
      <c r="K7821" s="532"/>
      <c r="L7821" s="531" t="str">
        <f>IF(K7821=0,"0-0",(VLOOKUP(K7821,'[11]CONSOLIDADO PLAN DESARROLLO'!$DK$9:$DM$305,2,0)))</f>
        <v>0-0</v>
      </c>
      <c r="M7821" s="532" t="str">
        <f t="shared" si="329"/>
        <v>0-0</v>
      </c>
      <c r="N7821" s="526"/>
      <c r="O7821" s="535"/>
      <c r="AC7821" s="274"/>
    </row>
    <row r="7822" spans="1:29" x14ac:dyDescent="0.2">
      <c r="A7822" s="528"/>
      <c r="B7822" s="477" t="str">
        <f t="shared" si="328"/>
        <v xml:space="preserve"> </v>
      </c>
      <c r="C7822" s="477"/>
      <c r="D7822" s="526"/>
      <c r="E7822" s="529"/>
      <c r="F7822" s="529"/>
      <c r="G7822" s="530"/>
      <c r="H7822" s="530"/>
      <c r="I7822" s="532"/>
      <c r="J7822" s="531" t="e">
        <f>VLOOKUP(K7822,'[11]CONSOLIDADO PLAN DESARROLLO'!$DK$9:$DM8118,3,0)</f>
        <v>#N/A</v>
      </c>
      <c r="K7822" s="532"/>
      <c r="L7822" s="531" t="str">
        <f>IF(K7822=0,"0-0",(VLOOKUP(K7822,'[11]CONSOLIDADO PLAN DESARROLLO'!$DK$9:$DM$305,2,0)))</f>
        <v>0-0</v>
      </c>
      <c r="M7822" s="532" t="str">
        <f t="shared" si="329"/>
        <v>0-0</v>
      </c>
      <c r="N7822" s="526"/>
      <c r="O7822" s="535"/>
      <c r="AC7822" s="274"/>
    </row>
    <row r="7823" spans="1:29" x14ac:dyDescent="0.2">
      <c r="A7823" s="528"/>
      <c r="B7823" s="477" t="str">
        <f t="shared" si="328"/>
        <v xml:space="preserve"> </v>
      </c>
      <c r="C7823" s="477"/>
      <c r="D7823" s="526"/>
      <c r="E7823" s="529"/>
      <c r="F7823" s="529"/>
      <c r="G7823" s="530"/>
      <c r="H7823" s="530"/>
      <c r="I7823" s="532"/>
      <c r="J7823" s="531" t="e">
        <f>VLOOKUP(K7823,'[11]CONSOLIDADO PLAN DESARROLLO'!$DK$9:$DM8119,3,0)</f>
        <v>#N/A</v>
      </c>
      <c r="K7823" s="532"/>
      <c r="L7823" s="531" t="str">
        <f>IF(K7823=0,"0-0",(VLOOKUP(K7823,'[11]CONSOLIDADO PLAN DESARROLLO'!$DK$9:$DM$305,2,0)))</f>
        <v>0-0</v>
      </c>
      <c r="M7823" s="532" t="str">
        <f t="shared" si="329"/>
        <v>0-0</v>
      </c>
      <c r="N7823" s="526"/>
      <c r="O7823" s="535"/>
      <c r="AC7823" s="274"/>
    </row>
    <row r="7824" spans="1:29" x14ac:dyDescent="0.2">
      <c r="A7824" s="528"/>
      <c r="B7824" s="477" t="str">
        <f t="shared" si="328"/>
        <v xml:space="preserve"> </v>
      </c>
      <c r="C7824" s="477"/>
      <c r="D7824" s="526"/>
      <c r="E7824" s="529"/>
      <c r="F7824" s="529"/>
      <c r="G7824" s="530"/>
      <c r="H7824" s="530"/>
      <c r="I7824" s="532"/>
      <c r="J7824" s="531" t="e">
        <f>VLOOKUP(K7824,'[11]CONSOLIDADO PLAN DESARROLLO'!$DK$9:$DM8120,3,0)</f>
        <v>#N/A</v>
      </c>
      <c r="K7824" s="532"/>
      <c r="L7824" s="531" t="str">
        <f>IF(K7824=0,"0-0",(VLOOKUP(K7824,'[11]CONSOLIDADO PLAN DESARROLLO'!$DK$9:$DM$305,2,0)))</f>
        <v>0-0</v>
      </c>
      <c r="M7824" s="532" t="str">
        <f t="shared" si="329"/>
        <v>0-0</v>
      </c>
      <c r="N7824" s="526"/>
      <c r="O7824" s="535"/>
      <c r="AC7824" s="274"/>
    </row>
    <row r="7825" spans="1:29" x14ac:dyDescent="0.2">
      <c r="A7825" s="528"/>
      <c r="B7825" s="477" t="str">
        <f t="shared" si="328"/>
        <v xml:space="preserve"> </v>
      </c>
      <c r="C7825" s="477"/>
      <c r="D7825" s="526"/>
      <c r="E7825" s="529"/>
      <c r="F7825" s="529"/>
      <c r="G7825" s="530"/>
      <c r="H7825" s="530"/>
      <c r="I7825" s="532"/>
      <c r="J7825" s="531" t="e">
        <f>VLOOKUP(K7825,'[11]CONSOLIDADO PLAN DESARROLLO'!$DK$9:$DM8121,3,0)</f>
        <v>#N/A</v>
      </c>
      <c r="K7825" s="532"/>
      <c r="L7825" s="531" t="str">
        <f>IF(K7825=0,"0-0",(VLOOKUP(K7825,'[11]CONSOLIDADO PLAN DESARROLLO'!$DK$9:$DM$305,2,0)))</f>
        <v>0-0</v>
      </c>
      <c r="M7825" s="532" t="str">
        <f t="shared" si="329"/>
        <v>0-0</v>
      </c>
      <c r="N7825" s="526"/>
      <c r="O7825" s="535"/>
      <c r="AC7825" s="274"/>
    </row>
    <row r="7826" spans="1:29" x14ac:dyDescent="0.2">
      <c r="A7826" s="528"/>
      <c r="B7826" s="477" t="str">
        <f t="shared" si="328"/>
        <v xml:space="preserve"> </v>
      </c>
      <c r="C7826" s="477"/>
      <c r="D7826" s="526"/>
      <c r="E7826" s="529"/>
      <c r="F7826" s="529"/>
      <c r="G7826" s="530"/>
      <c r="H7826" s="530"/>
      <c r="I7826" s="532"/>
      <c r="J7826" s="531" t="e">
        <f>VLOOKUP(K7826,'[11]CONSOLIDADO PLAN DESARROLLO'!$DK$9:$DM8122,3,0)</f>
        <v>#N/A</v>
      </c>
      <c r="K7826" s="532"/>
      <c r="L7826" s="531" t="str">
        <f>IF(K7826=0,"0-0",(VLOOKUP(K7826,'[11]CONSOLIDADO PLAN DESARROLLO'!$DK$9:$DM$305,2,0)))</f>
        <v>0-0</v>
      </c>
      <c r="M7826" s="532" t="str">
        <f t="shared" si="329"/>
        <v>0-0</v>
      </c>
      <c r="N7826" s="526"/>
      <c r="O7826" s="535"/>
      <c r="AC7826" s="274"/>
    </row>
    <row r="7827" spans="1:29" x14ac:dyDescent="0.2">
      <c r="A7827" s="528"/>
      <c r="B7827" s="477" t="str">
        <f t="shared" si="328"/>
        <v xml:space="preserve"> </v>
      </c>
      <c r="C7827" s="477"/>
      <c r="D7827" s="526"/>
      <c r="E7827" s="529"/>
      <c r="F7827" s="529"/>
      <c r="G7827" s="530"/>
      <c r="H7827" s="530"/>
      <c r="I7827" s="532"/>
      <c r="J7827" s="531" t="e">
        <f>VLOOKUP(K7827,'[11]CONSOLIDADO PLAN DESARROLLO'!$DK$9:$DM8123,3,0)</f>
        <v>#N/A</v>
      </c>
      <c r="K7827" s="532"/>
      <c r="L7827" s="531" t="str">
        <f>IF(K7827=0,"0-0",(VLOOKUP(K7827,'[11]CONSOLIDADO PLAN DESARROLLO'!$DK$9:$DM$305,2,0)))</f>
        <v>0-0</v>
      </c>
      <c r="M7827" s="532" t="str">
        <f t="shared" si="329"/>
        <v>0-0</v>
      </c>
      <c r="N7827" s="526"/>
      <c r="O7827" s="535"/>
      <c r="AC7827" s="274"/>
    </row>
    <row r="7828" spans="1:29" x14ac:dyDescent="0.2">
      <c r="A7828" s="528"/>
      <c r="B7828" s="477" t="str">
        <f t="shared" si="328"/>
        <v xml:space="preserve"> </v>
      </c>
      <c r="C7828" s="477"/>
      <c r="D7828" s="526"/>
      <c r="E7828" s="529"/>
      <c r="F7828" s="529"/>
      <c r="G7828" s="530"/>
      <c r="H7828" s="530"/>
      <c r="I7828" s="532"/>
      <c r="J7828" s="531" t="e">
        <f>VLOOKUP(K7828,'[11]CONSOLIDADO PLAN DESARROLLO'!$DK$9:$DM8124,3,0)</f>
        <v>#N/A</v>
      </c>
      <c r="K7828" s="532"/>
      <c r="L7828" s="531" t="str">
        <f>IF(K7828=0,"0-0",(VLOOKUP(K7828,'[11]CONSOLIDADO PLAN DESARROLLO'!$DK$9:$DM$305,2,0)))</f>
        <v>0-0</v>
      </c>
      <c r="M7828" s="532" t="str">
        <f t="shared" si="329"/>
        <v>0-0</v>
      </c>
      <c r="N7828" s="526"/>
      <c r="O7828" s="535"/>
      <c r="AC7828" s="274"/>
    </row>
    <row r="7829" spans="1:29" x14ac:dyDescent="0.2">
      <c r="A7829" s="528"/>
      <c r="B7829" s="477" t="str">
        <f t="shared" si="328"/>
        <v xml:space="preserve"> </v>
      </c>
      <c r="C7829" s="477"/>
      <c r="D7829" s="526"/>
      <c r="E7829" s="529"/>
      <c r="F7829" s="529"/>
      <c r="G7829" s="530"/>
      <c r="H7829" s="530"/>
      <c r="I7829" s="532"/>
      <c r="J7829" s="531" t="e">
        <f>VLOOKUP(K7829,'[11]CONSOLIDADO PLAN DESARROLLO'!$DK$9:$DM8125,3,0)</f>
        <v>#N/A</v>
      </c>
      <c r="K7829" s="532"/>
      <c r="L7829" s="531" t="str">
        <f>IF(K7829=0,"0-0",(VLOOKUP(K7829,'[11]CONSOLIDADO PLAN DESARROLLO'!$DK$9:$DM$305,2,0)))</f>
        <v>0-0</v>
      </c>
      <c r="M7829" s="532" t="str">
        <f t="shared" si="329"/>
        <v>0-0</v>
      </c>
      <c r="N7829" s="526"/>
      <c r="O7829" s="535"/>
      <c r="AC7829" s="274"/>
    </row>
    <row r="7830" spans="1:29" x14ac:dyDescent="0.2">
      <c r="A7830" s="528"/>
      <c r="B7830" s="477" t="str">
        <f t="shared" si="328"/>
        <v xml:space="preserve"> </v>
      </c>
      <c r="C7830" s="477"/>
      <c r="D7830" s="526"/>
      <c r="E7830" s="529"/>
      <c r="F7830" s="529"/>
      <c r="G7830" s="530"/>
      <c r="H7830" s="530"/>
      <c r="I7830" s="532"/>
      <c r="J7830" s="531" t="e">
        <f>VLOOKUP(K7830,'[11]CONSOLIDADO PLAN DESARROLLO'!$DK$9:$DM8126,3,0)</f>
        <v>#N/A</v>
      </c>
      <c r="K7830" s="532"/>
      <c r="L7830" s="531" t="str">
        <f>IF(K7830=0,"0-0",(VLOOKUP(K7830,'[11]CONSOLIDADO PLAN DESARROLLO'!$DK$9:$DM$305,2,0)))</f>
        <v>0-0</v>
      </c>
      <c r="M7830" s="532" t="str">
        <f t="shared" si="329"/>
        <v>0-0</v>
      </c>
      <c r="N7830" s="526"/>
      <c r="O7830" s="535"/>
      <c r="AC7830" s="274"/>
    </row>
    <row r="7831" spans="1:29" x14ac:dyDescent="0.2">
      <c r="A7831" s="528"/>
      <c r="B7831" s="477" t="str">
        <f t="shared" si="328"/>
        <v xml:space="preserve"> </v>
      </c>
      <c r="C7831" s="477"/>
      <c r="D7831" s="526"/>
      <c r="E7831" s="529"/>
      <c r="F7831" s="529"/>
      <c r="G7831" s="530"/>
      <c r="H7831" s="530"/>
      <c r="I7831" s="532"/>
      <c r="J7831" s="531" t="e">
        <f>VLOOKUP(K7831,'[11]CONSOLIDADO PLAN DESARROLLO'!$DK$9:$DM8127,3,0)</f>
        <v>#N/A</v>
      </c>
      <c r="K7831" s="532"/>
      <c r="L7831" s="531" t="str">
        <f>IF(K7831=0,"0-0",(VLOOKUP(K7831,'[11]CONSOLIDADO PLAN DESARROLLO'!$DK$9:$DM$305,2,0)))</f>
        <v>0-0</v>
      </c>
      <c r="M7831" s="532" t="str">
        <f t="shared" si="329"/>
        <v>0-0</v>
      </c>
      <c r="N7831" s="526"/>
      <c r="O7831" s="535"/>
      <c r="AC7831" s="274"/>
    </row>
    <row r="7832" spans="1:29" x14ac:dyDescent="0.2">
      <c r="A7832" s="528"/>
      <c r="B7832" s="477" t="str">
        <f t="shared" si="328"/>
        <v xml:space="preserve"> </v>
      </c>
      <c r="C7832" s="477"/>
      <c r="D7832" s="526"/>
      <c r="E7832" s="529"/>
      <c r="F7832" s="529"/>
      <c r="G7832" s="530"/>
      <c r="H7832" s="530"/>
      <c r="I7832" s="532"/>
      <c r="J7832" s="531" t="e">
        <f>VLOOKUP(K7832,'[11]CONSOLIDADO PLAN DESARROLLO'!$DK$9:$DM8128,3,0)</f>
        <v>#N/A</v>
      </c>
      <c r="K7832" s="532"/>
      <c r="L7832" s="531" t="str">
        <f>IF(K7832=0,"0-0",(VLOOKUP(K7832,'[11]CONSOLIDADO PLAN DESARROLLO'!$DK$9:$DM$305,2,0)))</f>
        <v>0-0</v>
      </c>
      <c r="M7832" s="532" t="str">
        <f t="shared" si="329"/>
        <v>0-0</v>
      </c>
      <c r="N7832" s="526"/>
      <c r="O7832" s="535"/>
      <c r="AC7832" s="274"/>
    </row>
    <row r="7833" spans="1:29" x14ac:dyDescent="0.2">
      <c r="A7833" s="528"/>
      <c r="B7833" s="477" t="str">
        <f t="shared" si="328"/>
        <v xml:space="preserve"> </v>
      </c>
      <c r="C7833" s="477"/>
      <c r="D7833" s="526"/>
      <c r="E7833" s="529"/>
      <c r="F7833" s="529"/>
      <c r="G7833" s="530"/>
      <c r="H7833" s="530"/>
      <c r="I7833" s="532"/>
      <c r="J7833" s="531" t="e">
        <f>VLOOKUP(K7833,'[11]CONSOLIDADO PLAN DESARROLLO'!$DK$9:$DM8129,3,0)</f>
        <v>#N/A</v>
      </c>
      <c r="K7833" s="532"/>
      <c r="L7833" s="531" t="str">
        <f>IF(K7833=0,"0-0",(VLOOKUP(K7833,'[11]CONSOLIDADO PLAN DESARROLLO'!$DK$9:$DM$305,2,0)))</f>
        <v>0-0</v>
      </c>
      <c r="M7833" s="532" t="str">
        <f t="shared" si="329"/>
        <v>0-0</v>
      </c>
      <c r="N7833" s="526"/>
      <c r="O7833" s="535"/>
      <c r="AC7833" s="274"/>
    </row>
    <row r="7834" spans="1:29" x14ac:dyDescent="0.2">
      <c r="A7834" s="528"/>
      <c r="B7834" s="477" t="str">
        <f t="shared" si="328"/>
        <v xml:space="preserve"> </v>
      </c>
      <c r="C7834" s="477"/>
      <c r="D7834" s="526"/>
      <c r="E7834" s="529"/>
      <c r="F7834" s="529"/>
      <c r="G7834" s="530"/>
      <c r="H7834" s="530"/>
      <c r="I7834" s="532"/>
      <c r="J7834" s="531" t="e">
        <f>VLOOKUP(K7834,'[11]CONSOLIDADO PLAN DESARROLLO'!$DK$9:$DM8130,3,0)</f>
        <v>#N/A</v>
      </c>
      <c r="K7834" s="532"/>
      <c r="L7834" s="531" t="str">
        <f>IF(K7834=0,"0-0",(VLOOKUP(K7834,'[11]CONSOLIDADO PLAN DESARROLLO'!$DK$9:$DM$305,2,0)))</f>
        <v>0-0</v>
      </c>
      <c r="M7834" s="532" t="str">
        <f t="shared" si="329"/>
        <v>0-0</v>
      </c>
      <c r="N7834" s="526"/>
      <c r="O7834" s="535"/>
      <c r="AC7834" s="274"/>
    </row>
    <row r="7835" spans="1:29" x14ac:dyDescent="0.2">
      <c r="A7835" s="528"/>
      <c r="B7835" s="477" t="str">
        <f t="shared" si="328"/>
        <v xml:space="preserve"> </v>
      </c>
      <c r="C7835" s="477"/>
      <c r="D7835" s="526"/>
      <c r="E7835" s="529"/>
      <c r="F7835" s="529"/>
      <c r="G7835" s="530"/>
      <c r="H7835" s="530"/>
      <c r="I7835" s="532"/>
      <c r="J7835" s="531" t="e">
        <f>VLOOKUP(K7835,'[11]CONSOLIDADO PLAN DESARROLLO'!$DK$9:$DM8131,3,0)</f>
        <v>#N/A</v>
      </c>
      <c r="K7835" s="532"/>
      <c r="L7835" s="531" t="str">
        <f>IF(K7835=0,"0-0",(VLOOKUP(K7835,'[11]CONSOLIDADO PLAN DESARROLLO'!$DK$9:$DM$305,2,0)))</f>
        <v>0-0</v>
      </c>
      <c r="M7835" s="532" t="str">
        <f t="shared" si="329"/>
        <v>0-0</v>
      </c>
      <c r="N7835" s="526"/>
      <c r="O7835" s="535"/>
      <c r="AC7835" s="274"/>
    </row>
    <row r="7836" spans="1:29" x14ac:dyDescent="0.2">
      <c r="A7836" s="528"/>
      <c r="B7836" s="477" t="str">
        <f t="shared" si="328"/>
        <v xml:space="preserve"> </v>
      </c>
      <c r="C7836" s="477"/>
      <c r="D7836" s="526"/>
      <c r="E7836" s="529"/>
      <c r="F7836" s="529"/>
      <c r="G7836" s="530"/>
      <c r="H7836" s="530"/>
      <c r="I7836" s="532"/>
      <c r="J7836" s="531" t="e">
        <f>VLOOKUP(K7836,'[11]CONSOLIDADO PLAN DESARROLLO'!$DK$9:$DM8132,3,0)</f>
        <v>#N/A</v>
      </c>
      <c r="K7836" s="532"/>
      <c r="L7836" s="531" t="str">
        <f>IF(K7836=0,"0-0",(VLOOKUP(K7836,'[11]CONSOLIDADO PLAN DESARROLLO'!$DK$9:$DM$305,2,0)))</f>
        <v>0-0</v>
      </c>
      <c r="M7836" s="532" t="str">
        <f t="shared" si="329"/>
        <v>0-0</v>
      </c>
      <c r="N7836" s="526"/>
      <c r="O7836" s="535"/>
      <c r="AC7836" s="274"/>
    </row>
    <row r="7837" spans="1:29" x14ac:dyDescent="0.2">
      <c r="A7837" s="528"/>
      <c r="B7837" s="477" t="str">
        <f t="shared" si="328"/>
        <v xml:space="preserve"> </v>
      </c>
      <c r="C7837" s="477"/>
      <c r="D7837" s="526"/>
      <c r="E7837" s="529"/>
      <c r="F7837" s="529"/>
      <c r="G7837" s="530"/>
      <c r="H7837" s="530"/>
      <c r="I7837" s="532"/>
      <c r="J7837" s="531" t="e">
        <f>VLOOKUP(K7837,'[11]CONSOLIDADO PLAN DESARROLLO'!$DK$9:$DM8133,3,0)</f>
        <v>#N/A</v>
      </c>
      <c r="K7837" s="532"/>
      <c r="L7837" s="531" t="str">
        <f>IF(K7837=0,"0-0",(VLOOKUP(K7837,'[11]CONSOLIDADO PLAN DESARROLLO'!$DK$9:$DM$305,2,0)))</f>
        <v>0-0</v>
      </c>
      <c r="M7837" s="532" t="str">
        <f t="shared" si="329"/>
        <v>0-0</v>
      </c>
      <c r="N7837" s="526"/>
      <c r="O7837" s="535"/>
      <c r="AC7837" s="274"/>
    </row>
    <row r="7838" spans="1:29" x14ac:dyDescent="0.2">
      <c r="A7838" s="528"/>
      <c r="B7838" s="477" t="str">
        <f t="shared" si="328"/>
        <v xml:space="preserve"> </v>
      </c>
      <c r="C7838" s="477"/>
      <c r="D7838" s="526"/>
      <c r="E7838" s="529"/>
      <c r="F7838" s="529"/>
      <c r="G7838" s="530"/>
      <c r="H7838" s="530"/>
      <c r="I7838" s="532"/>
      <c r="J7838" s="531" t="e">
        <f>VLOOKUP(K7838,'[11]CONSOLIDADO PLAN DESARROLLO'!$DK$9:$DM8134,3,0)</f>
        <v>#N/A</v>
      </c>
      <c r="K7838" s="532"/>
      <c r="L7838" s="531" t="str">
        <f>IF(K7838=0,"0-0",(VLOOKUP(K7838,'[11]CONSOLIDADO PLAN DESARROLLO'!$DK$9:$DM$305,2,0)))</f>
        <v>0-0</v>
      </c>
      <c r="M7838" s="532" t="str">
        <f t="shared" si="329"/>
        <v>0-0</v>
      </c>
      <c r="N7838" s="526"/>
      <c r="O7838" s="535"/>
      <c r="AC7838" s="274"/>
    </row>
    <row r="7839" spans="1:29" x14ac:dyDescent="0.2">
      <c r="A7839" s="528"/>
      <c r="B7839" s="477" t="str">
        <f t="shared" si="328"/>
        <v xml:space="preserve"> </v>
      </c>
      <c r="C7839" s="477"/>
      <c r="D7839" s="526"/>
      <c r="E7839" s="529"/>
      <c r="F7839" s="529"/>
      <c r="G7839" s="530"/>
      <c r="H7839" s="530"/>
      <c r="I7839" s="532"/>
      <c r="J7839" s="531" t="e">
        <f>VLOOKUP(K7839,'[11]CONSOLIDADO PLAN DESARROLLO'!$DK$9:$DM8135,3,0)</f>
        <v>#N/A</v>
      </c>
      <c r="K7839" s="532"/>
      <c r="L7839" s="531" t="str">
        <f>IF(K7839=0,"0-0",(VLOOKUP(K7839,'[11]CONSOLIDADO PLAN DESARROLLO'!$DK$9:$DM$305,2,0)))</f>
        <v>0-0</v>
      </c>
      <c r="M7839" s="532" t="str">
        <f t="shared" si="329"/>
        <v>0-0</v>
      </c>
      <c r="N7839" s="526"/>
      <c r="O7839" s="535"/>
      <c r="AC7839" s="274"/>
    </row>
    <row r="7840" spans="1:29" x14ac:dyDescent="0.2">
      <c r="A7840" s="528"/>
      <c r="B7840" s="477" t="str">
        <f t="shared" si="328"/>
        <v xml:space="preserve"> </v>
      </c>
      <c r="C7840" s="477"/>
      <c r="D7840" s="526"/>
      <c r="E7840" s="529"/>
      <c r="F7840" s="529"/>
      <c r="G7840" s="530"/>
      <c r="H7840" s="530"/>
      <c r="I7840" s="532"/>
      <c r="J7840" s="531" t="e">
        <f>VLOOKUP(K7840,'[11]CONSOLIDADO PLAN DESARROLLO'!$DK$9:$DM8136,3,0)</f>
        <v>#N/A</v>
      </c>
      <c r="K7840" s="532"/>
      <c r="L7840" s="531" t="str">
        <f>IF(K7840=0,"0-0",(VLOOKUP(K7840,'[11]CONSOLIDADO PLAN DESARROLLO'!$DK$9:$DM$305,2,0)))</f>
        <v>0-0</v>
      </c>
      <c r="M7840" s="532" t="str">
        <f t="shared" si="329"/>
        <v>0-0</v>
      </c>
      <c r="N7840" s="526"/>
      <c r="O7840" s="535"/>
      <c r="AC7840" s="274"/>
    </row>
    <row r="7841" spans="1:29" x14ac:dyDescent="0.2">
      <c r="A7841" s="528"/>
      <c r="B7841" s="477" t="str">
        <f t="shared" si="328"/>
        <v xml:space="preserve"> </v>
      </c>
      <c r="C7841" s="477"/>
      <c r="D7841" s="526"/>
      <c r="E7841" s="529"/>
      <c r="F7841" s="529"/>
      <c r="G7841" s="530"/>
      <c r="H7841" s="530"/>
      <c r="I7841" s="532"/>
      <c r="J7841" s="531" t="e">
        <f>VLOOKUP(K7841,'[11]CONSOLIDADO PLAN DESARROLLO'!$DK$9:$DM8137,3,0)</f>
        <v>#N/A</v>
      </c>
      <c r="K7841" s="532"/>
      <c r="L7841" s="531" t="str">
        <f>IF(K7841=0,"0-0",(VLOOKUP(K7841,'[11]CONSOLIDADO PLAN DESARROLLO'!$DK$9:$DM$305,2,0)))</f>
        <v>0-0</v>
      </c>
      <c r="M7841" s="532" t="str">
        <f t="shared" si="329"/>
        <v>0-0</v>
      </c>
      <c r="N7841" s="526"/>
      <c r="O7841" s="535"/>
      <c r="AC7841" s="274"/>
    </row>
    <row r="7842" spans="1:29" x14ac:dyDescent="0.2">
      <c r="A7842" s="528"/>
      <c r="B7842" s="477" t="str">
        <f t="shared" si="328"/>
        <v xml:space="preserve"> </v>
      </c>
      <c r="C7842" s="477"/>
      <c r="D7842" s="526"/>
      <c r="E7842" s="529"/>
      <c r="F7842" s="529"/>
      <c r="G7842" s="530"/>
      <c r="H7842" s="530"/>
      <c r="I7842" s="532"/>
      <c r="J7842" s="531" t="e">
        <f>VLOOKUP(K7842,'[11]CONSOLIDADO PLAN DESARROLLO'!$DK$9:$DM8138,3,0)</f>
        <v>#N/A</v>
      </c>
      <c r="K7842" s="532"/>
      <c r="L7842" s="531" t="str">
        <f>IF(K7842=0,"0-0",(VLOOKUP(K7842,'[11]CONSOLIDADO PLAN DESARROLLO'!$DK$9:$DM$305,2,0)))</f>
        <v>0-0</v>
      </c>
      <c r="M7842" s="532" t="str">
        <f t="shared" si="329"/>
        <v>0-0</v>
      </c>
      <c r="N7842" s="526"/>
      <c r="O7842" s="535"/>
      <c r="AC7842" s="274"/>
    </row>
    <row r="7843" spans="1:29" x14ac:dyDescent="0.2">
      <c r="A7843" s="528"/>
      <c r="B7843" s="477" t="str">
        <f t="shared" si="328"/>
        <v xml:space="preserve"> </v>
      </c>
      <c r="C7843" s="477"/>
      <c r="D7843" s="526"/>
      <c r="E7843" s="529"/>
      <c r="F7843" s="529"/>
      <c r="G7843" s="530"/>
      <c r="H7843" s="530"/>
      <c r="I7843" s="532"/>
      <c r="J7843" s="531" t="e">
        <f>VLOOKUP(K7843,'[11]CONSOLIDADO PLAN DESARROLLO'!$DK$9:$DM8139,3,0)</f>
        <v>#N/A</v>
      </c>
      <c r="K7843" s="532"/>
      <c r="L7843" s="531" t="str">
        <f>IF(K7843=0,"0-0",(VLOOKUP(K7843,'[11]CONSOLIDADO PLAN DESARROLLO'!$DK$9:$DM$305,2,0)))</f>
        <v>0-0</v>
      </c>
      <c r="M7843" s="532" t="str">
        <f t="shared" si="329"/>
        <v>0-0</v>
      </c>
      <c r="N7843" s="526"/>
      <c r="O7843" s="535"/>
      <c r="AC7843" s="274"/>
    </row>
    <row r="7844" spans="1:29" x14ac:dyDescent="0.2">
      <c r="A7844" s="528"/>
      <c r="B7844" s="477" t="str">
        <f t="shared" si="328"/>
        <v xml:space="preserve"> </v>
      </c>
      <c r="C7844" s="477"/>
      <c r="D7844" s="526"/>
      <c r="E7844" s="529"/>
      <c r="F7844" s="529"/>
      <c r="G7844" s="530"/>
      <c r="H7844" s="530"/>
      <c r="I7844" s="532"/>
      <c r="J7844" s="531" t="e">
        <f>VLOOKUP(K7844,'[11]CONSOLIDADO PLAN DESARROLLO'!$DK$9:$DM8140,3,0)</f>
        <v>#N/A</v>
      </c>
      <c r="K7844" s="532"/>
      <c r="L7844" s="531" t="str">
        <f>IF(K7844=0,"0-0",(VLOOKUP(K7844,'[11]CONSOLIDADO PLAN DESARROLLO'!$DK$9:$DM$305,2,0)))</f>
        <v>0-0</v>
      </c>
      <c r="M7844" s="532" t="str">
        <f t="shared" si="329"/>
        <v>0-0</v>
      </c>
      <c r="N7844" s="526"/>
      <c r="O7844" s="535"/>
      <c r="AC7844" s="274"/>
    </row>
    <row r="7845" spans="1:29" x14ac:dyDescent="0.2">
      <c r="A7845" s="528"/>
      <c r="B7845" s="477" t="str">
        <f t="shared" si="328"/>
        <v xml:space="preserve"> </v>
      </c>
      <c r="C7845" s="477"/>
      <c r="D7845" s="526"/>
      <c r="E7845" s="529"/>
      <c r="F7845" s="529"/>
      <c r="G7845" s="530"/>
      <c r="H7845" s="530"/>
      <c r="I7845" s="532"/>
      <c r="J7845" s="531" t="e">
        <f>VLOOKUP(K7845,'[11]CONSOLIDADO PLAN DESARROLLO'!$DK$9:$DM8141,3,0)</f>
        <v>#N/A</v>
      </c>
      <c r="K7845" s="532"/>
      <c r="L7845" s="531" t="str">
        <f>IF(K7845=0,"0-0",(VLOOKUP(K7845,'[11]CONSOLIDADO PLAN DESARROLLO'!$DK$9:$DM$305,2,0)))</f>
        <v>0-0</v>
      </c>
      <c r="M7845" s="532" t="str">
        <f t="shared" si="329"/>
        <v>0-0</v>
      </c>
      <c r="N7845" s="526"/>
      <c r="O7845" s="535"/>
      <c r="AC7845" s="274"/>
    </row>
    <row r="7846" spans="1:29" x14ac:dyDescent="0.2">
      <c r="A7846" s="528"/>
      <c r="B7846" s="477" t="str">
        <f t="shared" si="328"/>
        <v xml:space="preserve"> </v>
      </c>
      <c r="C7846" s="477"/>
      <c r="D7846" s="526"/>
      <c r="E7846" s="529"/>
      <c r="F7846" s="529"/>
      <c r="G7846" s="530"/>
      <c r="H7846" s="530"/>
      <c r="I7846" s="532"/>
      <c r="J7846" s="531" t="e">
        <f>VLOOKUP(K7846,'[11]CONSOLIDADO PLAN DESARROLLO'!$DK$9:$DM8142,3,0)</f>
        <v>#N/A</v>
      </c>
      <c r="K7846" s="532"/>
      <c r="L7846" s="531" t="str">
        <f>IF(K7846=0,"0-0",(VLOOKUP(K7846,'[11]CONSOLIDADO PLAN DESARROLLO'!$DK$9:$DM$305,2,0)))</f>
        <v>0-0</v>
      </c>
      <c r="M7846" s="532" t="str">
        <f t="shared" si="329"/>
        <v>0-0</v>
      </c>
      <c r="N7846" s="526"/>
      <c r="O7846" s="535"/>
      <c r="AC7846" s="274"/>
    </row>
    <row r="7847" spans="1:29" x14ac:dyDescent="0.2">
      <c r="A7847" s="528"/>
      <c r="B7847" s="477" t="str">
        <f t="shared" si="328"/>
        <v xml:space="preserve"> </v>
      </c>
      <c r="C7847" s="477"/>
      <c r="D7847" s="526"/>
      <c r="E7847" s="529"/>
      <c r="F7847" s="529"/>
      <c r="G7847" s="530"/>
      <c r="H7847" s="530"/>
      <c r="I7847" s="532"/>
      <c r="J7847" s="531" t="e">
        <f>VLOOKUP(K7847,'[11]CONSOLIDADO PLAN DESARROLLO'!$DK$9:$DM8143,3,0)</f>
        <v>#N/A</v>
      </c>
      <c r="K7847" s="532"/>
      <c r="L7847" s="531" t="str">
        <f>IF(K7847=0,"0-0",(VLOOKUP(K7847,'[11]CONSOLIDADO PLAN DESARROLLO'!$DK$9:$DM$305,2,0)))</f>
        <v>0-0</v>
      </c>
      <c r="M7847" s="532" t="str">
        <f t="shared" si="329"/>
        <v>0-0</v>
      </c>
      <c r="N7847" s="526"/>
      <c r="O7847" s="535"/>
      <c r="AC7847" s="274"/>
    </row>
    <row r="7848" spans="1:29" x14ac:dyDescent="0.2">
      <c r="A7848" s="528"/>
      <c r="B7848" s="477" t="str">
        <f t="shared" si="328"/>
        <v xml:space="preserve"> </v>
      </c>
      <c r="C7848" s="477"/>
      <c r="D7848" s="526"/>
      <c r="E7848" s="529"/>
      <c r="F7848" s="529"/>
      <c r="G7848" s="530"/>
      <c r="H7848" s="530"/>
      <c r="I7848" s="532"/>
      <c r="J7848" s="531" t="e">
        <f>VLOOKUP(K7848,'[11]CONSOLIDADO PLAN DESARROLLO'!$DK$9:$DM8144,3,0)</f>
        <v>#N/A</v>
      </c>
      <c r="K7848" s="532"/>
      <c r="L7848" s="531" t="str">
        <f>IF(K7848=0,"0-0",(VLOOKUP(K7848,'[11]CONSOLIDADO PLAN DESARROLLO'!$DK$9:$DM$305,2,0)))</f>
        <v>0-0</v>
      </c>
      <c r="M7848" s="532" t="str">
        <f t="shared" si="329"/>
        <v>0-0</v>
      </c>
      <c r="N7848" s="526"/>
      <c r="O7848" s="535"/>
      <c r="AC7848" s="274"/>
    </row>
    <row r="7849" spans="1:29" x14ac:dyDescent="0.2">
      <c r="A7849" s="528"/>
      <c r="B7849" s="477" t="str">
        <f t="shared" si="328"/>
        <v xml:space="preserve"> </v>
      </c>
      <c r="C7849" s="477"/>
      <c r="D7849" s="526"/>
      <c r="E7849" s="529"/>
      <c r="F7849" s="529"/>
      <c r="G7849" s="530"/>
      <c r="H7849" s="530"/>
      <c r="I7849" s="532"/>
      <c r="J7849" s="531" t="e">
        <f>VLOOKUP(K7849,'[11]CONSOLIDADO PLAN DESARROLLO'!$DK$9:$DM8145,3,0)</f>
        <v>#N/A</v>
      </c>
      <c r="K7849" s="532"/>
      <c r="L7849" s="531" t="str">
        <f>IF(K7849=0,"0-0",(VLOOKUP(K7849,'[11]CONSOLIDADO PLAN DESARROLLO'!$DK$9:$DM$305,2,0)))</f>
        <v>0-0</v>
      </c>
      <c r="M7849" s="532" t="str">
        <f t="shared" si="329"/>
        <v>0-0</v>
      </c>
      <c r="N7849" s="526"/>
      <c r="O7849" s="535"/>
      <c r="AC7849" s="274"/>
    </row>
    <row r="7850" spans="1:29" x14ac:dyDescent="0.2">
      <c r="A7850" s="528"/>
      <c r="B7850" s="477" t="str">
        <f t="shared" si="328"/>
        <v xml:space="preserve"> </v>
      </c>
      <c r="C7850" s="477"/>
      <c r="D7850" s="526"/>
      <c r="E7850" s="529"/>
      <c r="F7850" s="529"/>
      <c r="G7850" s="530"/>
      <c r="H7850" s="530"/>
      <c r="I7850" s="532"/>
      <c r="J7850" s="531" t="e">
        <f>VLOOKUP(K7850,'[11]CONSOLIDADO PLAN DESARROLLO'!$DK$9:$DM8146,3,0)</f>
        <v>#N/A</v>
      </c>
      <c r="K7850" s="532"/>
      <c r="L7850" s="531" t="str">
        <f>IF(K7850=0,"0-0",(VLOOKUP(K7850,'[11]CONSOLIDADO PLAN DESARROLLO'!$DK$9:$DM$305,2,0)))</f>
        <v>0-0</v>
      </c>
      <c r="M7850" s="532" t="str">
        <f t="shared" si="329"/>
        <v>0-0</v>
      </c>
      <c r="N7850" s="526"/>
      <c r="O7850" s="535"/>
      <c r="AC7850" s="274"/>
    </row>
    <row r="7851" spans="1:29" x14ac:dyDescent="0.2">
      <c r="A7851" s="528"/>
      <c r="B7851" s="477" t="str">
        <f t="shared" si="328"/>
        <v xml:space="preserve"> </v>
      </c>
      <c r="C7851" s="477"/>
      <c r="D7851" s="526"/>
      <c r="E7851" s="529"/>
      <c r="F7851" s="529"/>
      <c r="G7851" s="530"/>
      <c r="H7851" s="530"/>
      <c r="I7851" s="532"/>
      <c r="J7851" s="531" t="e">
        <f>VLOOKUP(K7851,'[11]CONSOLIDADO PLAN DESARROLLO'!$DK$9:$DM8147,3,0)</f>
        <v>#N/A</v>
      </c>
      <c r="K7851" s="532"/>
      <c r="L7851" s="531" t="str">
        <f>IF(K7851=0,"0-0",(VLOOKUP(K7851,'[11]CONSOLIDADO PLAN DESARROLLO'!$DK$9:$DM$305,2,0)))</f>
        <v>0-0</v>
      </c>
      <c r="M7851" s="532" t="str">
        <f t="shared" si="329"/>
        <v>0-0</v>
      </c>
      <c r="N7851" s="526"/>
      <c r="O7851" s="535"/>
      <c r="AC7851" s="274"/>
    </row>
    <row r="7852" spans="1:29" x14ac:dyDescent="0.2">
      <c r="A7852" s="528"/>
      <c r="B7852" s="477" t="str">
        <f t="shared" si="328"/>
        <v xml:space="preserve"> </v>
      </c>
      <c r="C7852" s="477"/>
      <c r="D7852" s="526"/>
      <c r="E7852" s="529"/>
      <c r="F7852" s="529"/>
      <c r="G7852" s="530"/>
      <c r="H7852" s="530"/>
      <c r="I7852" s="532"/>
      <c r="J7852" s="531" t="e">
        <f>VLOOKUP(K7852,'[11]CONSOLIDADO PLAN DESARROLLO'!$DK$9:$DM8148,3,0)</f>
        <v>#N/A</v>
      </c>
      <c r="K7852" s="532"/>
      <c r="L7852" s="531" t="str">
        <f>IF(K7852=0,"0-0",(VLOOKUP(K7852,'[11]CONSOLIDADO PLAN DESARROLLO'!$DK$9:$DM$305,2,0)))</f>
        <v>0-0</v>
      </c>
      <c r="M7852" s="532" t="str">
        <f t="shared" si="329"/>
        <v>0-0</v>
      </c>
      <c r="N7852" s="526"/>
      <c r="O7852" s="535"/>
      <c r="AC7852" s="274"/>
    </row>
    <row r="7853" spans="1:29" x14ac:dyDescent="0.2">
      <c r="A7853" s="528"/>
      <c r="B7853" s="477" t="str">
        <f t="shared" si="328"/>
        <v xml:space="preserve"> </v>
      </c>
      <c r="C7853" s="477"/>
      <c r="D7853" s="526"/>
      <c r="E7853" s="529"/>
      <c r="F7853" s="529"/>
      <c r="G7853" s="530"/>
      <c r="H7853" s="530"/>
      <c r="I7853" s="532"/>
      <c r="J7853" s="531" t="e">
        <f>VLOOKUP(K7853,'[11]CONSOLIDADO PLAN DESARROLLO'!$DK$9:$DM8149,3,0)</f>
        <v>#N/A</v>
      </c>
      <c r="K7853" s="532"/>
      <c r="L7853" s="531" t="str">
        <f>IF(K7853=0,"0-0",(VLOOKUP(K7853,'[11]CONSOLIDADO PLAN DESARROLLO'!$DK$9:$DM$305,2,0)))</f>
        <v>0-0</v>
      </c>
      <c r="M7853" s="532" t="str">
        <f t="shared" si="329"/>
        <v>0-0</v>
      </c>
      <c r="N7853" s="526"/>
      <c r="O7853" s="535"/>
      <c r="AC7853" s="274"/>
    </row>
    <row r="7854" spans="1:29" x14ac:dyDescent="0.2">
      <c r="A7854" s="528"/>
      <c r="B7854" s="477" t="str">
        <f t="shared" si="328"/>
        <v xml:space="preserve"> </v>
      </c>
      <c r="C7854" s="477"/>
      <c r="D7854" s="526"/>
      <c r="E7854" s="529"/>
      <c r="F7854" s="529"/>
      <c r="G7854" s="530"/>
      <c r="H7854" s="530"/>
      <c r="I7854" s="532"/>
      <c r="J7854" s="531" t="e">
        <f>VLOOKUP(K7854,'[11]CONSOLIDADO PLAN DESARROLLO'!$DK$9:$DM8150,3,0)</f>
        <v>#N/A</v>
      </c>
      <c r="K7854" s="532"/>
      <c r="L7854" s="531" t="str">
        <f>IF(K7854=0,"0-0",(VLOOKUP(K7854,'[11]CONSOLIDADO PLAN DESARROLLO'!$DK$9:$DM$305,2,0)))</f>
        <v>0-0</v>
      </c>
      <c r="M7854" s="532" t="str">
        <f t="shared" si="329"/>
        <v>0-0</v>
      </c>
      <c r="N7854" s="526"/>
      <c r="O7854" s="535"/>
      <c r="AC7854" s="274"/>
    </row>
    <row r="7855" spans="1:29" x14ac:dyDescent="0.2">
      <c r="A7855" s="528"/>
      <c r="B7855" s="477" t="str">
        <f t="shared" si="328"/>
        <v xml:space="preserve"> </v>
      </c>
      <c r="C7855" s="477"/>
      <c r="D7855" s="526"/>
      <c r="E7855" s="529"/>
      <c r="F7855" s="529"/>
      <c r="G7855" s="530"/>
      <c r="H7855" s="530"/>
      <c r="I7855" s="532"/>
      <c r="J7855" s="531" t="e">
        <f>VLOOKUP(K7855,'[11]CONSOLIDADO PLAN DESARROLLO'!$DK$9:$DM8151,3,0)</f>
        <v>#N/A</v>
      </c>
      <c r="K7855" s="532"/>
      <c r="L7855" s="531" t="str">
        <f>IF(K7855=0,"0-0",(VLOOKUP(K7855,'[11]CONSOLIDADO PLAN DESARROLLO'!$DK$9:$DM$305,2,0)))</f>
        <v>0-0</v>
      </c>
      <c r="M7855" s="532" t="str">
        <f t="shared" si="329"/>
        <v>0-0</v>
      </c>
      <c r="N7855" s="526"/>
      <c r="O7855" s="535"/>
      <c r="AC7855" s="274"/>
    </row>
    <row r="7856" spans="1:29" x14ac:dyDescent="0.2">
      <c r="A7856" s="528"/>
      <c r="B7856" s="477" t="str">
        <f t="shared" si="328"/>
        <v xml:space="preserve"> </v>
      </c>
      <c r="C7856" s="477"/>
      <c r="D7856" s="526"/>
      <c r="E7856" s="529"/>
      <c r="F7856" s="529"/>
      <c r="G7856" s="530"/>
      <c r="H7856" s="530"/>
      <c r="I7856" s="532"/>
      <c r="J7856" s="531" t="e">
        <f>VLOOKUP(K7856,'[11]CONSOLIDADO PLAN DESARROLLO'!$DK$9:$DM8152,3,0)</f>
        <v>#N/A</v>
      </c>
      <c r="K7856" s="532"/>
      <c r="L7856" s="531" t="str">
        <f>IF(K7856=0,"0-0",(VLOOKUP(K7856,'[11]CONSOLIDADO PLAN DESARROLLO'!$DK$9:$DM$305,2,0)))</f>
        <v>0-0</v>
      </c>
      <c r="M7856" s="532" t="str">
        <f t="shared" si="329"/>
        <v>0-0</v>
      </c>
      <c r="N7856" s="526"/>
      <c r="O7856" s="535"/>
      <c r="AC7856" s="274"/>
    </row>
    <row r="7857" spans="1:29" x14ac:dyDescent="0.2">
      <c r="A7857" s="528"/>
      <c r="B7857" s="477" t="str">
        <f t="shared" si="328"/>
        <v xml:space="preserve"> </v>
      </c>
      <c r="C7857" s="477"/>
      <c r="D7857" s="526"/>
      <c r="E7857" s="529"/>
      <c r="F7857" s="529"/>
      <c r="G7857" s="530"/>
      <c r="H7857" s="530"/>
      <c r="I7857" s="532"/>
      <c r="J7857" s="531" t="e">
        <f>VLOOKUP(K7857,'[11]CONSOLIDADO PLAN DESARROLLO'!$DK$9:$DM8153,3,0)</f>
        <v>#N/A</v>
      </c>
      <c r="K7857" s="532"/>
      <c r="L7857" s="531" t="str">
        <f>IF(K7857=0,"0-0",(VLOOKUP(K7857,'[11]CONSOLIDADO PLAN DESARROLLO'!$DK$9:$DM$305,2,0)))</f>
        <v>0-0</v>
      </c>
      <c r="M7857" s="532" t="str">
        <f t="shared" si="329"/>
        <v>0-0</v>
      </c>
      <c r="N7857" s="526"/>
      <c r="O7857" s="535"/>
      <c r="AC7857" s="274"/>
    </row>
    <row r="7858" spans="1:29" x14ac:dyDescent="0.2">
      <c r="A7858" s="528"/>
      <c r="B7858" s="477" t="str">
        <f t="shared" si="328"/>
        <v xml:space="preserve"> </v>
      </c>
      <c r="C7858" s="477"/>
      <c r="D7858" s="526"/>
      <c r="E7858" s="529"/>
      <c r="F7858" s="529"/>
      <c r="G7858" s="530"/>
      <c r="H7858" s="530"/>
      <c r="I7858" s="532"/>
      <c r="J7858" s="531" t="e">
        <f>VLOOKUP(K7858,'[11]CONSOLIDADO PLAN DESARROLLO'!$DK$9:$DM8154,3,0)</f>
        <v>#N/A</v>
      </c>
      <c r="K7858" s="532"/>
      <c r="L7858" s="531" t="str">
        <f>IF(K7858=0,"0-0",(VLOOKUP(K7858,'[11]CONSOLIDADO PLAN DESARROLLO'!$DK$9:$DM$305,2,0)))</f>
        <v>0-0</v>
      </c>
      <c r="M7858" s="532" t="str">
        <f t="shared" si="329"/>
        <v>0-0</v>
      </c>
      <c r="N7858" s="526"/>
      <c r="O7858" s="535"/>
      <c r="AC7858" s="274"/>
    </row>
    <row r="7859" spans="1:29" x14ac:dyDescent="0.2">
      <c r="A7859" s="528"/>
      <c r="B7859" s="477" t="str">
        <f t="shared" si="328"/>
        <v xml:space="preserve"> </v>
      </c>
      <c r="C7859" s="477"/>
      <c r="D7859" s="526"/>
      <c r="E7859" s="529"/>
      <c r="F7859" s="529"/>
      <c r="G7859" s="530"/>
      <c r="H7859" s="530"/>
      <c r="I7859" s="532"/>
      <c r="J7859" s="531" t="e">
        <f>VLOOKUP(K7859,'[11]CONSOLIDADO PLAN DESARROLLO'!$DK$9:$DM8155,3,0)</f>
        <v>#N/A</v>
      </c>
      <c r="K7859" s="532"/>
      <c r="L7859" s="531" t="str">
        <f>IF(K7859=0,"0-0",(VLOOKUP(K7859,'[11]CONSOLIDADO PLAN DESARROLLO'!$DK$9:$DM$305,2,0)))</f>
        <v>0-0</v>
      </c>
      <c r="M7859" s="532" t="str">
        <f t="shared" si="329"/>
        <v>0-0</v>
      </c>
      <c r="N7859" s="526"/>
      <c r="O7859" s="535"/>
      <c r="AC7859" s="274"/>
    </row>
    <row r="7860" spans="1:29" x14ac:dyDescent="0.2">
      <c r="A7860" s="528"/>
      <c r="B7860" s="477" t="str">
        <f t="shared" si="328"/>
        <v xml:space="preserve"> </v>
      </c>
      <c r="C7860" s="477"/>
      <c r="D7860" s="526"/>
      <c r="E7860" s="529"/>
      <c r="F7860" s="529"/>
      <c r="G7860" s="530"/>
      <c r="H7860" s="530"/>
      <c r="I7860" s="532"/>
      <c r="J7860" s="531" t="e">
        <f>VLOOKUP(K7860,'[11]CONSOLIDADO PLAN DESARROLLO'!$DK$9:$DM8156,3,0)</f>
        <v>#N/A</v>
      </c>
      <c r="K7860" s="532"/>
      <c r="L7860" s="531" t="str">
        <f>IF(K7860=0,"0-0",(VLOOKUP(K7860,'[11]CONSOLIDADO PLAN DESARROLLO'!$DK$9:$DM$305,2,0)))</f>
        <v>0-0</v>
      </c>
      <c r="M7860" s="532" t="str">
        <f t="shared" si="329"/>
        <v>0-0</v>
      </c>
      <c r="N7860" s="526"/>
      <c r="O7860" s="535"/>
      <c r="AC7860" s="274"/>
    </row>
    <row r="7861" spans="1:29" x14ac:dyDescent="0.2">
      <c r="A7861" s="528"/>
      <c r="B7861" s="477" t="str">
        <f t="shared" si="328"/>
        <v xml:space="preserve"> </v>
      </c>
      <c r="C7861" s="477"/>
      <c r="D7861" s="526"/>
      <c r="E7861" s="529"/>
      <c r="F7861" s="529"/>
      <c r="G7861" s="530"/>
      <c r="H7861" s="530"/>
      <c r="I7861" s="532"/>
      <c r="J7861" s="531" t="e">
        <f>VLOOKUP(K7861,'[11]CONSOLIDADO PLAN DESARROLLO'!$DK$9:$DM8157,3,0)</f>
        <v>#N/A</v>
      </c>
      <c r="K7861" s="532"/>
      <c r="L7861" s="531" t="str">
        <f>IF(K7861=0,"0-0",(VLOOKUP(K7861,'[11]CONSOLIDADO PLAN DESARROLLO'!$DK$9:$DM$305,2,0)))</f>
        <v>0-0</v>
      </c>
      <c r="M7861" s="532" t="str">
        <f t="shared" si="329"/>
        <v>0-0</v>
      </c>
      <c r="N7861" s="526"/>
      <c r="O7861" s="535"/>
      <c r="AC7861" s="274"/>
    </row>
    <row r="7862" spans="1:29" x14ac:dyDescent="0.2">
      <c r="A7862" s="528"/>
      <c r="B7862" s="477" t="str">
        <f t="shared" si="328"/>
        <v xml:space="preserve"> </v>
      </c>
      <c r="C7862" s="477"/>
      <c r="D7862" s="526"/>
      <c r="E7862" s="529"/>
      <c r="F7862" s="529"/>
      <c r="G7862" s="530"/>
      <c r="H7862" s="530"/>
      <c r="I7862" s="532"/>
      <c r="J7862" s="531" t="e">
        <f>VLOOKUP(K7862,'[11]CONSOLIDADO PLAN DESARROLLO'!$DK$9:$DM8158,3,0)</f>
        <v>#N/A</v>
      </c>
      <c r="K7862" s="532"/>
      <c r="L7862" s="531" t="str">
        <f>IF(K7862=0,"0-0",(VLOOKUP(K7862,'[11]CONSOLIDADO PLAN DESARROLLO'!$DK$9:$DM$305,2,0)))</f>
        <v>0-0</v>
      </c>
      <c r="M7862" s="532" t="str">
        <f t="shared" si="329"/>
        <v>0-0</v>
      </c>
      <c r="N7862" s="526"/>
      <c r="O7862" s="535"/>
      <c r="AC7862" s="274"/>
    </row>
    <row r="7863" spans="1:29" x14ac:dyDescent="0.2">
      <c r="A7863" s="528"/>
      <c r="B7863" s="477" t="str">
        <f t="shared" si="328"/>
        <v xml:space="preserve"> </v>
      </c>
      <c r="C7863" s="477"/>
      <c r="D7863" s="526"/>
      <c r="E7863" s="529"/>
      <c r="F7863" s="529"/>
      <c r="G7863" s="530"/>
      <c r="H7863" s="530"/>
      <c r="I7863" s="532"/>
      <c r="J7863" s="531" t="e">
        <f>VLOOKUP(K7863,'[11]CONSOLIDADO PLAN DESARROLLO'!$DK$9:$DM8159,3,0)</f>
        <v>#N/A</v>
      </c>
      <c r="K7863" s="532"/>
      <c r="L7863" s="531" t="str">
        <f>IF(K7863=0,"0-0",(VLOOKUP(K7863,'[11]CONSOLIDADO PLAN DESARROLLO'!$DK$9:$DM$305,2,0)))</f>
        <v>0-0</v>
      </c>
      <c r="M7863" s="532" t="str">
        <f t="shared" si="329"/>
        <v>0-0</v>
      </c>
      <c r="N7863" s="526"/>
      <c r="O7863" s="535"/>
      <c r="AC7863" s="274"/>
    </row>
    <row r="7864" spans="1:29" x14ac:dyDescent="0.2">
      <c r="A7864" s="528"/>
      <c r="B7864" s="477" t="str">
        <f t="shared" si="328"/>
        <v xml:space="preserve"> </v>
      </c>
      <c r="C7864" s="477"/>
      <c r="D7864" s="526"/>
      <c r="E7864" s="529"/>
      <c r="F7864" s="529"/>
      <c r="G7864" s="530"/>
      <c r="H7864" s="530"/>
      <c r="I7864" s="532"/>
      <c r="J7864" s="531" t="e">
        <f>VLOOKUP(K7864,'[11]CONSOLIDADO PLAN DESARROLLO'!$DK$9:$DM8160,3,0)</f>
        <v>#N/A</v>
      </c>
      <c r="K7864" s="532"/>
      <c r="L7864" s="531" t="str">
        <f>IF(K7864=0,"0-0",(VLOOKUP(K7864,'[11]CONSOLIDADO PLAN DESARROLLO'!$DK$9:$DM$305,2,0)))</f>
        <v>0-0</v>
      </c>
      <c r="M7864" s="532" t="str">
        <f t="shared" si="329"/>
        <v>0-0</v>
      </c>
      <c r="N7864" s="526"/>
      <c r="O7864" s="535"/>
      <c r="AC7864" s="274"/>
    </row>
    <row r="7865" spans="1:29" x14ac:dyDescent="0.2">
      <c r="A7865" s="528"/>
      <c r="B7865" s="477" t="str">
        <f t="shared" si="328"/>
        <v xml:space="preserve"> </v>
      </c>
      <c r="C7865" s="477"/>
      <c r="D7865" s="526"/>
      <c r="E7865" s="529"/>
      <c r="F7865" s="529"/>
      <c r="G7865" s="530"/>
      <c r="H7865" s="530"/>
      <c r="I7865" s="532"/>
      <c r="J7865" s="531" t="e">
        <f>VLOOKUP(K7865,'[11]CONSOLIDADO PLAN DESARROLLO'!$DK$9:$DM8161,3,0)</f>
        <v>#N/A</v>
      </c>
      <c r="K7865" s="532"/>
      <c r="L7865" s="531" t="str">
        <f>IF(K7865=0,"0-0",(VLOOKUP(K7865,'[11]CONSOLIDADO PLAN DESARROLLO'!$DK$9:$DM$305,2,0)))</f>
        <v>0-0</v>
      </c>
      <c r="M7865" s="532" t="str">
        <f t="shared" si="329"/>
        <v>0-0</v>
      </c>
      <c r="N7865" s="526"/>
      <c r="O7865" s="535"/>
      <c r="AC7865" s="274"/>
    </row>
    <row r="7866" spans="1:29" x14ac:dyDescent="0.2">
      <c r="A7866" s="528"/>
      <c r="B7866" s="477" t="str">
        <f t="shared" si="328"/>
        <v xml:space="preserve"> </v>
      </c>
      <c r="C7866" s="477"/>
      <c r="D7866" s="526"/>
      <c r="E7866" s="529"/>
      <c r="F7866" s="529"/>
      <c r="G7866" s="530"/>
      <c r="H7866" s="530"/>
      <c r="I7866" s="532"/>
      <c r="J7866" s="531" t="e">
        <f>VLOOKUP(K7866,'[11]CONSOLIDADO PLAN DESARROLLO'!$DK$9:$DM8162,3,0)</f>
        <v>#N/A</v>
      </c>
      <c r="K7866" s="532"/>
      <c r="L7866" s="531" t="str">
        <f>IF(K7866=0,"0-0",(VLOOKUP(K7866,'[11]CONSOLIDADO PLAN DESARROLLO'!$DK$9:$DM$305,2,0)))</f>
        <v>0-0</v>
      </c>
      <c r="M7866" s="532" t="str">
        <f t="shared" si="329"/>
        <v>0-0</v>
      </c>
      <c r="N7866" s="526"/>
      <c r="O7866" s="535"/>
      <c r="AC7866" s="274"/>
    </row>
    <row r="7867" spans="1:29" x14ac:dyDescent="0.2">
      <c r="A7867" s="528"/>
      <c r="B7867" s="477" t="str">
        <f t="shared" si="328"/>
        <v xml:space="preserve"> </v>
      </c>
      <c r="C7867" s="477"/>
      <c r="D7867" s="526"/>
      <c r="E7867" s="529"/>
      <c r="F7867" s="529"/>
      <c r="G7867" s="530"/>
      <c r="H7867" s="530"/>
      <c r="I7867" s="532"/>
      <c r="J7867" s="531" t="e">
        <f>VLOOKUP(K7867,'[11]CONSOLIDADO PLAN DESARROLLO'!$DK$9:$DM8163,3,0)</f>
        <v>#N/A</v>
      </c>
      <c r="K7867" s="532"/>
      <c r="L7867" s="531" t="str">
        <f>IF(K7867=0,"0-0",(VLOOKUP(K7867,'[11]CONSOLIDADO PLAN DESARROLLO'!$DK$9:$DM$305,2,0)))</f>
        <v>0-0</v>
      </c>
      <c r="M7867" s="532" t="str">
        <f t="shared" si="329"/>
        <v>0-0</v>
      </c>
      <c r="N7867" s="526"/>
      <c r="O7867" s="535"/>
      <c r="AC7867" s="274"/>
    </row>
    <row r="7868" spans="1:29" x14ac:dyDescent="0.2">
      <c r="A7868" s="528"/>
      <c r="B7868" s="477" t="str">
        <f t="shared" si="328"/>
        <v xml:space="preserve"> </v>
      </c>
      <c r="C7868" s="477"/>
      <c r="D7868" s="526"/>
      <c r="E7868" s="529"/>
      <c r="F7868" s="529"/>
      <c r="G7868" s="530"/>
      <c r="H7868" s="530"/>
      <c r="I7868" s="532"/>
      <c r="J7868" s="531" t="e">
        <f>VLOOKUP(K7868,'[11]CONSOLIDADO PLAN DESARROLLO'!$DK$9:$DM8164,3,0)</f>
        <v>#N/A</v>
      </c>
      <c r="K7868" s="532"/>
      <c r="L7868" s="531" t="str">
        <f>IF(K7868=0,"0-0",(VLOOKUP(K7868,'[11]CONSOLIDADO PLAN DESARROLLO'!$DK$9:$DM$305,2,0)))</f>
        <v>0-0</v>
      </c>
      <c r="M7868" s="532" t="str">
        <f t="shared" si="329"/>
        <v>0-0</v>
      </c>
      <c r="N7868" s="526"/>
      <c r="O7868" s="535"/>
      <c r="AC7868" s="274"/>
    </row>
    <row r="7869" spans="1:29" x14ac:dyDescent="0.2">
      <c r="A7869" s="528"/>
      <c r="B7869" s="477" t="str">
        <f t="shared" si="328"/>
        <v xml:space="preserve"> </v>
      </c>
      <c r="C7869" s="477"/>
      <c r="D7869" s="526"/>
      <c r="E7869" s="529"/>
      <c r="F7869" s="529"/>
      <c r="G7869" s="530"/>
      <c r="H7869" s="530"/>
      <c r="I7869" s="532"/>
      <c r="J7869" s="531" t="e">
        <f>VLOOKUP(K7869,'[11]CONSOLIDADO PLAN DESARROLLO'!$DK$9:$DM8165,3,0)</f>
        <v>#N/A</v>
      </c>
      <c r="K7869" s="532"/>
      <c r="L7869" s="531" t="str">
        <f>IF(K7869=0,"0-0",(VLOOKUP(K7869,'[11]CONSOLIDADO PLAN DESARROLLO'!$DK$9:$DM$305,2,0)))</f>
        <v>0-0</v>
      </c>
      <c r="M7869" s="532" t="str">
        <f t="shared" si="329"/>
        <v>0-0</v>
      </c>
      <c r="N7869" s="526"/>
      <c r="O7869" s="535"/>
      <c r="AC7869" s="274"/>
    </row>
    <row r="7870" spans="1:29" x14ac:dyDescent="0.2">
      <c r="A7870" s="528"/>
      <c r="B7870" s="477" t="str">
        <f t="shared" si="328"/>
        <v xml:space="preserve"> </v>
      </c>
      <c r="C7870" s="477"/>
      <c r="D7870" s="526"/>
      <c r="E7870" s="529"/>
      <c r="F7870" s="529"/>
      <c r="G7870" s="530"/>
      <c r="H7870" s="530"/>
      <c r="I7870" s="532"/>
      <c r="J7870" s="531" t="e">
        <f>VLOOKUP(K7870,'[11]CONSOLIDADO PLAN DESARROLLO'!$DK$9:$DM8166,3,0)</f>
        <v>#N/A</v>
      </c>
      <c r="K7870" s="532"/>
      <c r="L7870" s="531" t="str">
        <f>IF(K7870=0,"0-0",(VLOOKUP(K7870,'[11]CONSOLIDADO PLAN DESARROLLO'!$DK$9:$DM$305,2,0)))</f>
        <v>0-0</v>
      </c>
      <c r="M7870" s="532" t="str">
        <f t="shared" si="329"/>
        <v>0-0</v>
      </c>
      <c r="N7870" s="526"/>
      <c r="O7870" s="535"/>
      <c r="AC7870" s="274"/>
    </row>
    <row r="7871" spans="1:29" x14ac:dyDescent="0.2">
      <c r="A7871" s="528"/>
      <c r="B7871" s="477" t="str">
        <f t="shared" si="328"/>
        <v xml:space="preserve"> </v>
      </c>
      <c r="C7871" s="477"/>
      <c r="D7871" s="526"/>
      <c r="E7871" s="529"/>
      <c r="F7871" s="529"/>
      <c r="G7871" s="530"/>
      <c r="H7871" s="530"/>
      <c r="I7871" s="532"/>
      <c r="J7871" s="531" t="e">
        <f>VLOOKUP(K7871,'[11]CONSOLIDADO PLAN DESARROLLO'!$DK$9:$DM8167,3,0)</f>
        <v>#N/A</v>
      </c>
      <c r="K7871" s="532"/>
      <c r="L7871" s="531" t="str">
        <f>IF(K7871=0,"0-0",(VLOOKUP(K7871,'[11]CONSOLIDADO PLAN DESARROLLO'!$DK$9:$DM$305,2,0)))</f>
        <v>0-0</v>
      </c>
      <c r="M7871" s="532" t="str">
        <f t="shared" si="329"/>
        <v>0-0</v>
      </c>
      <c r="N7871" s="526"/>
      <c r="O7871" s="535"/>
      <c r="AC7871" s="274"/>
    </row>
    <row r="7872" spans="1:29" x14ac:dyDescent="0.2">
      <c r="A7872" s="528"/>
      <c r="B7872" s="477" t="str">
        <f t="shared" si="328"/>
        <v xml:space="preserve"> </v>
      </c>
      <c r="C7872" s="477"/>
      <c r="D7872" s="526"/>
      <c r="E7872" s="529"/>
      <c r="F7872" s="529"/>
      <c r="G7872" s="530"/>
      <c r="H7872" s="530"/>
      <c r="I7872" s="532"/>
      <c r="J7872" s="531" t="e">
        <f>VLOOKUP(K7872,'[11]CONSOLIDADO PLAN DESARROLLO'!$DK$9:$DM8168,3,0)</f>
        <v>#N/A</v>
      </c>
      <c r="K7872" s="532"/>
      <c r="L7872" s="531" t="str">
        <f>IF(K7872=0,"0-0",(VLOOKUP(K7872,'[11]CONSOLIDADO PLAN DESARROLLO'!$DK$9:$DM$305,2,0)))</f>
        <v>0-0</v>
      </c>
      <c r="M7872" s="532" t="str">
        <f t="shared" si="329"/>
        <v>0-0</v>
      </c>
      <c r="N7872" s="526"/>
      <c r="O7872" s="535"/>
      <c r="AC7872" s="274"/>
    </row>
    <row r="7873" spans="1:29" x14ac:dyDescent="0.2">
      <c r="A7873" s="528"/>
      <c r="B7873" s="477" t="str">
        <f t="shared" si="328"/>
        <v xml:space="preserve"> </v>
      </c>
      <c r="C7873" s="477"/>
      <c r="D7873" s="526"/>
      <c r="E7873" s="529"/>
      <c r="F7873" s="529"/>
      <c r="G7873" s="530"/>
      <c r="H7873" s="530"/>
      <c r="I7873" s="532"/>
      <c r="J7873" s="531" t="e">
        <f>VLOOKUP(K7873,'[11]CONSOLIDADO PLAN DESARROLLO'!$DK$9:$DM8169,3,0)</f>
        <v>#N/A</v>
      </c>
      <c r="K7873" s="532"/>
      <c r="L7873" s="531" t="str">
        <f>IF(K7873=0,"0-0",(VLOOKUP(K7873,'[11]CONSOLIDADO PLAN DESARROLLO'!$DK$9:$DM$305,2,0)))</f>
        <v>0-0</v>
      </c>
      <c r="M7873" s="532" t="str">
        <f t="shared" si="329"/>
        <v>0-0</v>
      </c>
      <c r="N7873" s="526"/>
      <c r="O7873" s="535"/>
      <c r="AC7873" s="274"/>
    </row>
    <row r="7874" spans="1:29" x14ac:dyDescent="0.2">
      <c r="A7874" s="528"/>
      <c r="B7874" s="477" t="str">
        <f t="shared" si="328"/>
        <v xml:space="preserve"> </v>
      </c>
      <c r="C7874" s="477"/>
      <c r="D7874" s="526"/>
      <c r="E7874" s="529"/>
      <c r="F7874" s="529"/>
      <c r="G7874" s="530"/>
      <c r="H7874" s="530"/>
      <c r="I7874" s="532"/>
      <c r="J7874" s="531" t="e">
        <f>VLOOKUP(K7874,'[11]CONSOLIDADO PLAN DESARROLLO'!$DK$9:$DM8170,3,0)</f>
        <v>#N/A</v>
      </c>
      <c r="K7874" s="532"/>
      <c r="L7874" s="531" t="str">
        <f>IF(K7874=0,"0-0",(VLOOKUP(K7874,'[11]CONSOLIDADO PLAN DESARROLLO'!$DK$9:$DM$305,2,0)))</f>
        <v>0-0</v>
      </c>
      <c r="M7874" s="532" t="str">
        <f t="shared" si="329"/>
        <v>0-0</v>
      </c>
      <c r="N7874" s="526"/>
      <c r="O7874" s="535"/>
      <c r="AC7874" s="274"/>
    </row>
    <row r="7875" spans="1:29" x14ac:dyDescent="0.2">
      <c r="A7875" s="528"/>
      <c r="B7875" s="477" t="str">
        <f t="shared" ref="B7875:B7938" si="330">+CONCATENATE(C7875," ",(LEFT(I7875,(3))))</f>
        <v xml:space="preserve"> </v>
      </c>
      <c r="C7875" s="477"/>
      <c r="D7875" s="526"/>
      <c r="E7875" s="529"/>
      <c r="F7875" s="529"/>
      <c r="G7875" s="530"/>
      <c r="H7875" s="530"/>
      <c r="I7875" s="532"/>
      <c r="J7875" s="531" t="e">
        <f>VLOOKUP(K7875,'[11]CONSOLIDADO PLAN DESARROLLO'!$DK$9:$DM8171,3,0)</f>
        <v>#N/A</v>
      </c>
      <c r="K7875" s="532"/>
      <c r="L7875" s="531" t="str">
        <f>IF(K7875=0,"0-0",(VLOOKUP(K7875,'[11]CONSOLIDADO PLAN DESARROLLO'!$DK$9:$DM$305,2,0)))</f>
        <v>0-0</v>
      </c>
      <c r="M7875" s="532" t="str">
        <f t="shared" ref="M7875:M7938" si="331">IF(I7875=0,"0-0",(VLOOKUP(I7875,$Q$2:$V$191,$P$1,0)))</f>
        <v>0-0</v>
      </c>
      <c r="N7875" s="526"/>
      <c r="O7875" s="535"/>
      <c r="AC7875" s="274"/>
    </row>
    <row r="7876" spans="1:29" x14ac:dyDescent="0.2">
      <c r="A7876" s="528"/>
      <c r="B7876" s="477" t="str">
        <f t="shared" si="330"/>
        <v xml:space="preserve"> </v>
      </c>
      <c r="C7876" s="477"/>
      <c r="D7876" s="526"/>
      <c r="E7876" s="529"/>
      <c r="F7876" s="529"/>
      <c r="G7876" s="530"/>
      <c r="H7876" s="530"/>
      <c r="I7876" s="532"/>
      <c r="J7876" s="531" t="e">
        <f>VLOOKUP(K7876,'[11]CONSOLIDADO PLAN DESARROLLO'!$DK$9:$DM8172,3,0)</f>
        <v>#N/A</v>
      </c>
      <c r="K7876" s="532"/>
      <c r="L7876" s="531" t="str">
        <f>IF(K7876=0,"0-0",(VLOOKUP(K7876,'[11]CONSOLIDADO PLAN DESARROLLO'!$DK$9:$DM$305,2,0)))</f>
        <v>0-0</v>
      </c>
      <c r="M7876" s="532" t="str">
        <f t="shared" si="331"/>
        <v>0-0</v>
      </c>
      <c r="N7876" s="526"/>
      <c r="O7876" s="535"/>
      <c r="AC7876" s="274"/>
    </row>
    <row r="7877" spans="1:29" x14ac:dyDescent="0.2">
      <c r="A7877" s="528"/>
      <c r="B7877" s="477" t="str">
        <f t="shared" si="330"/>
        <v xml:space="preserve"> </v>
      </c>
      <c r="C7877" s="477"/>
      <c r="D7877" s="526"/>
      <c r="E7877" s="529"/>
      <c r="F7877" s="529"/>
      <c r="G7877" s="530"/>
      <c r="H7877" s="530"/>
      <c r="I7877" s="532"/>
      <c r="J7877" s="531" t="e">
        <f>VLOOKUP(K7877,'[11]CONSOLIDADO PLAN DESARROLLO'!$DK$9:$DM8173,3,0)</f>
        <v>#N/A</v>
      </c>
      <c r="K7877" s="532"/>
      <c r="L7877" s="531" t="str">
        <f>IF(K7877=0,"0-0",(VLOOKUP(K7877,'[11]CONSOLIDADO PLAN DESARROLLO'!$DK$9:$DM$305,2,0)))</f>
        <v>0-0</v>
      </c>
      <c r="M7877" s="532" t="str">
        <f t="shared" si="331"/>
        <v>0-0</v>
      </c>
      <c r="N7877" s="526"/>
      <c r="O7877" s="535"/>
      <c r="AC7877" s="274"/>
    </row>
    <row r="7878" spans="1:29" x14ac:dyDescent="0.2">
      <c r="A7878" s="528"/>
      <c r="B7878" s="477" t="str">
        <f t="shared" si="330"/>
        <v xml:space="preserve"> </v>
      </c>
      <c r="C7878" s="477"/>
      <c r="D7878" s="526"/>
      <c r="E7878" s="529"/>
      <c r="F7878" s="529"/>
      <c r="G7878" s="530"/>
      <c r="H7878" s="530"/>
      <c r="I7878" s="532"/>
      <c r="J7878" s="531" t="e">
        <f>VLOOKUP(K7878,'[11]CONSOLIDADO PLAN DESARROLLO'!$DK$9:$DM8174,3,0)</f>
        <v>#N/A</v>
      </c>
      <c r="K7878" s="532"/>
      <c r="L7878" s="531" t="str">
        <f>IF(K7878=0,"0-0",(VLOOKUP(K7878,'[11]CONSOLIDADO PLAN DESARROLLO'!$DK$9:$DM$305,2,0)))</f>
        <v>0-0</v>
      </c>
      <c r="M7878" s="532" t="str">
        <f t="shared" si="331"/>
        <v>0-0</v>
      </c>
      <c r="N7878" s="526"/>
      <c r="O7878" s="535"/>
      <c r="AC7878" s="274"/>
    </row>
    <row r="7879" spans="1:29" x14ac:dyDescent="0.2">
      <c r="A7879" s="528"/>
      <c r="B7879" s="477" t="str">
        <f t="shared" si="330"/>
        <v xml:space="preserve"> </v>
      </c>
      <c r="C7879" s="477"/>
      <c r="D7879" s="526"/>
      <c r="E7879" s="529"/>
      <c r="F7879" s="529"/>
      <c r="G7879" s="530"/>
      <c r="H7879" s="530"/>
      <c r="I7879" s="532"/>
      <c r="J7879" s="531" t="e">
        <f>VLOOKUP(K7879,'[11]CONSOLIDADO PLAN DESARROLLO'!$DK$9:$DM8175,3,0)</f>
        <v>#N/A</v>
      </c>
      <c r="K7879" s="532"/>
      <c r="L7879" s="531" t="str">
        <f>IF(K7879=0,"0-0",(VLOOKUP(K7879,'[11]CONSOLIDADO PLAN DESARROLLO'!$DK$9:$DM$305,2,0)))</f>
        <v>0-0</v>
      </c>
      <c r="M7879" s="532" t="str">
        <f t="shared" si="331"/>
        <v>0-0</v>
      </c>
      <c r="N7879" s="526"/>
      <c r="O7879" s="535"/>
      <c r="AC7879" s="274"/>
    </row>
    <row r="7880" spans="1:29" x14ac:dyDescent="0.2">
      <c r="A7880" s="528"/>
      <c r="B7880" s="477" t="str">
        <f t="shared" si="330"/>
        <v xml:space="preserve"> </v>
      </c>
      <c r="C7880" s="477"/>
      <c r="D7880" s="526"/>
      <c r="E7880" s="529"/>
      <c r="F7880" s="529"/>
      <c r="G7880" s="530"/>
      <c r="H7880" s="530"/>
      <c r="I7880" s="532"/>
      <c r="J7880" s="531" t="e">
        <f>VLOOKUP(K7880,'[11]CONSOLIDADO PLAN DESARROLLO'!$DK$9:$DM8176,3,0)</f>
        <v>#N/A</v>
      </c>
      <c r="K7880" s="532"/>
      <c r="L7880" s="531" t="str">
        <f>IF(K7880=0,"0-0",(VLOOKUP(K7880,'[11]CONSOLIDADO PLAN DESARROLLO'!$DK$9:$DM$305,2,0)))</f>
        <v>0-0</v>
      </c>
      <c r="M7880" s="532" t="str">
        <f t="shared" si="331"/>
        <v>0-0</v>
      </c>
      <c r="N7880" s="526"/>
      <c r="O7880" s="535"/>
      <c r="AC7880" s="274"/>
    </row>
    <row r="7881" spans="1:29" x14ac:dyDescent="0.2">
      <c r="A7881" s="528"/>
      <c r="B7881" s="477" t="str">
        <f t="shared" si="330"/>
        <v xml:space="preserve"> </v>
      </c>
      <c r="C7881" s="477"/>
      <c r="D7881" s="526"/>
      <c r="E7881" s="529"/>
      <c r="F7881" s="529"/>
      <c r="G7881" s="530"/>
      <c r="H7881" s="530"/>
      <c r="I7881" s="532"/>
      <c r="J7881" s="531" t="e">
        <f>VLOOKUP(K7881,'[11]CONSOLIDADO PLAN DESARROLLO'!$DK$9:$DM8177,3,0)</f>
        <v>#N/A</v>
      </c>
      <c r="K7881" s="532"/>
      <c r="L7881" s="531" t="str">
        <f>IF(K7881=0,"0-0",(VLOOKUP(K7881,'[11]CONSOLIDADO PLAN DESARROLLO'!$DK$9:$DM$305,2,0)))</f>
        <v>0-0</v>
      </c>
      <c r="M7881" s="532" t="str">
        <f t="shared" si="331"/>
        <v>0-0</v>
      </c>
      <c r="N7881" s="526"/>
      <c r="O7881" s="535"/>
      <c r="AC7881" s="274"/>
    </row>
    <row r="7882" spans="1:29" x14ac:dyDescent="0.2">
      <c r="A7882" s="528"/>
      <c r="B7882" s="477" t="str">
        <f t="shared" si="330"/>
        <v xml:space="preserve"> </v>
      </c>
      <c r="C7882" s="477"/>
      <c r="D7882" s="526"/>
      <c r="E7882" s="529"/>
      <c r="F7882" s="529"/>
      <c r="G7882" s="530"/>
      <c r="H7882" s="530"/>
      <c r="I7882" s="532"/>
      <c r="J7882" s="531" t="e">
        <f>VLOOKUP(K7882,'[11]CONSOLIDADO PLAN DESARROLLO'!$DK$9:$DM8178,3,0)</f>
        <v>#N/A</v>
      </c>
      <c r="K7882" s="532"/>
      <c r="L7882" s="531" t="str">
        <f>IF(K7882=0,"0-0",(VLOOKUP(K7882,'[11]CONSOLIDADO PLAN DESARROLLO'!$DK$9:$DM$305,2,0)))</f>
        <v>0-0</v>
      </c>
      <c r="M7882" s="532" t="str">
        <f t="shared" si="331"/>
        <v>0-0</v>
      </c>
      <c r="N7882" s="526"/>
      <c r="O7882" s="535"/>
      <c r="AC7882" s="274"/>
    </row>
    <row r="7883" spans="1:29" x14ac:dyDescent="0.2">
      <c r="A7883" s="528"/>
      <c r="B7883" s="477" t="str">
        <f t="shared" si="330"/>
        <v xml:space="preserve"> </v>
      </c>
      <c r="C7883" s="477"/>
      <c r="D7883" s="526"/>
      <c r="E7883" s="529"/>
      <c r="F7883" s="529"/>
      <c r="G7883" s="530"/>
      <c r="H7883" s="530"/>
      <c r="I7883" s="532"/>
      <c r="J7883" s="531" t="e">
        <f>VLOOKUP(K7883,'[11]CONSOLIDADO PLAN DESARROLLO'!$DK$9:$DM8179,3,0)</f>
        <v>#N/A</v>
      </c>
      <c r="K7883" s="532"/>
      <c r="L7883" s="531" t="str">
        <f>IF(K7883=0,"0-0",(VLOOKUP(K7883,'[11]CONSOLIDADO PLAN DESARROLLO'!$DK$9:$DM$305,2,0)))</f>
        <v>0-0</v>
      </c>
      <c r="M7883" s="532" t="str">
        <f t="shared" si="331"/>
        <v>0-0</v>
      </c>
      <c r="N7883" s="526"/>
      <c r="O7883" s="535"/>
      <c r="AC7883" s="274"/>
    </row>
    <row r="7884" spans="1:29" x14ac:dyDescent="0.2">
      <c r="A7884" s="528"/>
      <c r="B7884" s="477" t="str">
        <f t="shared" si="330"/>
        <v xml:space="preserve"> </v>
      </c>
      <c r="C7884" s="477"/>
      <c r="D7884" s="526"/>
      <c r="E7884" s="529"/>
      <c r="F7884" s="529"/>
      <c r="G7884" s="530"/>
      <c r="H7884" s="530"/>
      <c r="I7884" s="532"/>
      <c r="J7884" s="531" t="e">
        <f>VLOOKUP(K7884,'[11]CONSOLIDADO PLAN DESARROLLO'!$DK$9:$DM8180,3,0)</f>
        <v>#N/A</v>
      </c>
      <c r="K7884" s="532"/>
      <c r="L7884" s="531" t="str">
        <f>IF(K7884=0,"0-0",(VLOOKUP(K7884,'[11]CONSOLIDADO PLAN DESARROLLO'!$DK$9:$DM$305,2,0)))</f>
        <v>0-0</v>
      </c>
      <c r="M7884" s="532" t="str">
        <f t="shared" si="331"/>
        <v>0-0</v>
      </c>
      <c r="N7884" s="526"/>
      <c r="O7884" s="535"/>
      <c r="AC7884" s="274"/>
    </row>
    <row r="7885" spans="1:29" x14ac:dyDescent="0.2">
      <c r="A7885" s="528"/>
      <c r="B7885" s="477" t="str">
        <f t="shared" si="330"/>
        <v xml:space="preserve"> </v>
      </c>
      <c r="C7885" s="477"/>
      <c r="D7885" s="526"/>
      <c r="E7885" s="529"/>
      <c r="F7885" s="529"/>
      <c r="G7885" s="530"/>
      <c r="H7885" s="530"/>
      <c r="I7885" s="532"/>
      <c r="J7885" s="531" t="e">
        <f>VLOOKUP(K7885,'[11]CONSOLIDADO PLAN DESARROLLO'!$DK$9:$DM8181,3,0)</f>
        <v>#N/A</v>
      </c>
      <c r="K7885" s="532"/>
      <c r="L7885" s="531" t="str">
        <f>IF(K7885=0,"0-0",(VLOOKUP(K7885,'[11]CONSOLIDADO PLAN DESARROLLO'!$DK$9:$DM$305,2,0)))</f>
        <v>0-0</v>
      </c>
      <c r="M7885" s="532" t="str">
        <f t="shared" si="331"/>
        <v>0-0</v>
      </c>
      <c r="N7885" s="526"/>
      <c r="O7885" s="535"/>
      <c r="AC7885" s="274"/>
    </row>
    <row r="7886" spans="1:29" x14ac:dyDescent="0.2">
      <c r="A7886" s="528"/>
      <c r="B7886" s="477" t="str">
        <f t="shared" si="330"/>
        <v xml:space="preserve"> </v>
      </c>
      <c r="C7886" s="477"/>
      <c r="D7886" s="526"/>
      <c r="E7886" s="529"/>
      <c r="F7886" s="529"/>
      <c r="G7886" s="530"/>
      <c r="H7886" s="530"/>
      <c r="I7886" s="532"/>
      <c r="J7886" s="531" t="e">
        <f>VLOOKUP(K7886,'[11]CONSOLIDADO PLAN DESARROLLO'!$DK$9:$DM8182,3,0)</f>
        <v>#N/A</v>
      </c>
      <c r="K7886" s="532"/>
      <c r="L7886" s="531" t="str">
        <f>IF(K7886=0,"0-0",(VLOOKUP(K7886,'[11]CONSOLIDADO PLAN DESARROLLO'!$DK$9:$DM$305,2,0)))</f>
        <v>0-0</v>
      </c>
      <c r="M7886" s="532" t="str">
        <f t="shared" si="331"/>
        <v>0-0</v>
      </c>
      <c r="N7886" s="526"/>
      <c r="O7886" s="535"/>
      <c r="AC7886" s="274"/>
    </row>
    <row r="7887" spans="1:29" x14ac:dyDescent="0.2">
      <c r="A7887" s="528"/>
      <c r="B7887" s="477" t="str">
        <f t="shared" si="330"/>
        <v xml:space="preserve"> </v>
      </c>
      <c r="C7887" s="477"/>
      <c r="D7887" s="526"/>
      <c r="E7887" s="529"/>
      <c r="F7887" s="529"/>
      <c r="G7887" s="530"/>
      <c r="H7887" s="530"/>
      <c r="I7887" s="532"/>
      <c r="J7887" s="531" t="e">
        <f>VLOOKUP(K7887,'[11]CONSOLIDADO PLAN DESARROLLO'!$DK$9:$DM8183,3,0)</f>
        <v>#N/A</v>
      </c>
      <c r="K7887" s="532"/>
      <c r="L7887" s="531" t="str">
        <f>IF(K7887=0,"0-0",(VLOOKUP(K7887,'[11]CONSOLIDADO PLAN DESARROLLO'!$DK$9:$DM$305,2,0)))</f>
        <v>0-0</v>
      </c>
      <c r="M7887" s="532" t="str">
        <f t="shared" si="331"/>
        <v>0-0</v>
      </c>
      <c r="N7887" s="526"/>
      <c r="O7887" s="535"/>
      <c r="AC7887" s="274"/>
    </row>
    <row r="7888" spans="1:29" x14ac:dyDescent="0.2">
      <c r="A7888" s="528"/>
      <c r="B7888" s="477" t="str">
        <f t="shared" si="330"/>
        <v xml:space="preserve"> </v>
      </c>
      <c r="C7888" s="477"/>
      <c r="D7888" s="526"/>
      <c r="E7888" s="529"/>
      <c r="F7888" s="529"/>
      <c r="G7888" s="530"/>
      <c r="H7888" s="530"/>
      <c r="I7888" s="532"/>
      <c r="J7888" s="531" t="e">
        <f>VLOOKUP(K7888,'[11]CONSOLIDADO PLAN DESARROLLO'!$DK$9:$DM8184,3,0)</f>
        <v>#N/A</v>
      </c>
      <c r="K7888" s="532"/>
      <c r="L7888" s="531" t="str">
        <f>IF(K7888=0,"0-0",(VLOOKUP(K7888,'[11]CONSOLIDADO PLAN DESARROLLO'!$DK$9:$DM$305,2,0)))</f>
        <v>0-0</v>
      </c>
      <c r="M7888" s="532" t="str">
        <f t="shared" si="331"/>
        <v>0-0</v>
      </c>
      <c r="N7888" s="526"/>
      <c r="O7888" s="535"/>
      <c r="AC7888" s="274"/>
    </row>
    <row r="7889" spans="1:29" x14ac:dyDescent="0.2">
      <c r="A7889" s="528"/>
      <c r="B7889" s="477" t="str">
        <f t="shared" si="330"/>
        <v xml:space="preserve"> </v>
      </c>
      <c r="C7889" s="477"/>
      <c r="D7889" s="526"/>
      <c r="E7889" s="529"/>
      <c r="F7889" s="529"/>
      <c r="G7889" s="530"/>
      <c r="H7889" s="530"/>
      <c r="I7889" s="532"/>
      <c r="J7889" s="531" t="e">
        <f>VLOOKUP(K7889,'[11]CONSOLIDADO PLAN DESARROLLO'!$DK$9:$DM8185,3,0)</f>
        <v>#N/A</v>
      </c>
      <c r="K7889" s="532"/>
      <c r="L7889" s="531" t="str">
        <f>IF(K7889=0,"0-0",(VLOOKUP(K7889,'[11]CONSOLIDADO PLAN DESARROLLO'!$DK$9:$DM$305,2,0)))</f>
        <v>0-0</v>
      </c>
      <c r="M7889" s="532" t="str">
        <f t="shared" si="331"/>
        <v>0-0</v>
      </c>
      <c r="N7889" s="526"/>
      <c r="O7889" s="535"/>
      <c r="AC7889" s="274"/>
    </row>
    <row r="7890" spans="1:29" x14ac:dyDescent="0.2">
      <c r="A7890" s="528"/>
      <c r="B7890" s="477" t="str">
        <f t="shared" si="330"/>
        <v xml:space="preserve"> </v>
      </c>
      <c r="C7890" s="477"/>
      <c r="D7890" s="526"/>
      <c r="E7890" s="529"/>
      <c r="F7890" s="529"/>
      <c r="G7890" s="530"/>
      <c r="H7890" s="530"/>
      <c r="I7890" s="532"/>
      <c r="J7890" s="531" t="e">
        <f>VLOOKUP(K7890,'[11]CONSOLIDADO PLAN DESARROLLO'!$DK$9:$DM8186,3,0)</f>
        <v>#N/A</v>
      </c>
      <c r="K7890" s="532"/>
      <c r="L7890" s="531" t="str">
        <f>IF(K7890=0,"0-0",(VLOOKUP(K7890,'[11]CONSOLIDADO PLAN DESARROLLO'!$DK$9:$DM$305,2,0)))</f>
        <v>0-0</v>
      </c>
      <c r="M7890" s="532" t="str">
        <f t="shared" si="331"/>
        <v>0-0</v>
      </c>
      <c r="N7890" s="526"/>
      <c r="O7890" s="535"/>
      <c r="AC7890" s="274"/>
    </row>
    <row r="7891" spans="1:29" x14ac:dyDescent="0.2">
      <c r="A7891" s="528"/>
      <c r="B7891" s="477" t="str">
        <f t="shared" si="330"/>
        <v xml:space="preserve"> </v>
      </c>
      <c r="C7891" s="477"/>
      <c r="D7891" s="526"/>
      <c r="E7891" s="529"/>
      <c r="F7891" s="529"/>
      <c r="G7891" s="530"/>
      <c r="H7891" s="530"/>
      <c r="I7891" s="532"/>
      <c r="J7891" s="531" t="e">
        <f>VLOOKUP(K7891,'[11]CONSOLIDADO PLAN DESARROLLO'!$DK$9:$DM8187,3,0)</f>
        <v>#N/A</v>
      </c>
      <c r="K7891" s="532"/>
      <c r="L7891" s="531" t="str">
        <f>IF(K7891=0,"0-0",(VLOOKUP(K7891,'[11]CONSOLIDADO PLAN DESARROLLO'!$DK$9:$DM$305,2,0)))</f>
        <v>0-0</v>
      </c>
      <c r="M7891" s="532" t="str">
        <f t="shared" si="331"/>
        <v>0-0</v>
      </c>
      <c r="N7891" s="526"/>
      <c r="O7891" s="535"/>
      <c r="AC7891" s="274"/>
    </row>
    <row r="7892" spans="1:29" x14ac:dyDescent="0.2">
      <c r="A7892" s="528"/>
      <c r="B7892" s="477" t="str">
        <f t="shared" si="330"/>
        <v xml:space="preserve"> </v>
      </c>
      <c r="C7892" s="477"/>
      <c r="D7892" s="526"/>
      <c r="E7892" s="529"/>
      <c r="F7892" s="529"/>
      <c r="G7892" s="530"/>
      <c r="H7892" s="530"/>
      <c r="I7892" s="532"/>
      <c r="J7892" s="531" t="e">
        <f>VLOOKUP(K7892,'[11]CONSOLIDADO PLAN DESARROLLO'!$DK$9:$DM8188,3,0)</f>
        <v>#N/A</v>
      </c>
      <c r="K7892" s="532"/>
      <c r="L7892" s="531" t="str">
        <f>IF(K7892=0,"0-0",(VLOOKUP(K7892,'[11]CONSOLIDADO PLAN DESARROLLO'!$DK$9:$DM$305,2,0)))</f>
        <v>0-0</v>
      </c>
      <c r="M7892" s="532" t="str">
        <f t="shared" si="331"/>
        <v>0-0</v>
      </c>
      <c r="N7892" s="526"/>
      <c r="O7892" s="535"/>
      <c r="AC7892" s="274"/>
    </row>
    <row r="7893" spans="1:29" x14ac:dyDescent="0.2">
      <c r="A7893" s="528"/>
      <c r="B7893" s="477" t="str">
        <f t="shared" si="330"/>
        <v xml:space="preserve"> </v>
      </c>
      <c r="C7893" s="477"/>
      <c r="D7893" s="526"/>
      <c r="E7893" s="529"/>
      <c r="F7893" s="529"/>
      <c r="G7893" s="530"/>
      <c r="H7893" s="530"/>
      <c r="I7893" s="532"/>
      <c r="J7893" s="531" t="e">
        <f>VLOOKUP(K7893,'[11]CONSOLIDADO PLAN DESARROLLO'!$DK$9:$DM8189,3,0)</f>
        <v>#N/A</v>
      </c>
      <c r="K7893" s="532"/>
      <c r="L7893" s="531" t="str">
        <f>IF(K7893=0,"0-0",(VLOOKUP(K7893,'[11]CONSOLIDADO PLAN DESARROLLO'!$DK$9:$DM$305,2,0)))</f>
        <v>0-0</v>
      </c>
      <c r="M7893" s="532" t="str">
        <f t="shared" si="331"/>
        <v>0-0</v>
      </c>
      <c r="N7893" s="526"/>
      <c r="O7893" s="535"/>
      <c r="AC7893" s="274"/>
    </row>
    <row r="7894" spans="1:29" x14ac:dyDescent="0.2">
      <c r="A7894" s="528"/>
      <c r="B7894" s="477" t="str">
        <f t="shared" si="330"/>
        <v xml:space="preserve"> </v>
      </c>
      <c r="C7894" s="477"/>
      <c r="D7894" s="526"/>
      <c r="E7894" s="529"/>
      <c r="F7894" s="529"/>
      <c r="G7894" s="530"/>
      <c r="H7894" s="530"/>
      <c r="I7894" s="532"/>
      <c r="J7894" s="531" t="e">
        <f>VLOOKUP(K7894,'[11]CONSOLIDADO PLAN DESARROLLO'!$DK$9:$DM8190,3,0)</f>
        <v>#N/A</v>
      </c>
      <c r="K7894" s="532"/>
      <c r="L7894" s="531" t="str">
        <f>IF(K7894=0,"0-0",(VLOOKUP(K7894,'[11]CONSOLIDADO PLAN DESARROLLO'!$DK$9:$DM$305,2,0)))</f>
        <v>0-0</v>
      </c>
      <c r="M7894" s="532" t="str">
        <f t="shared" si="331"/>
        <v>0-0</v>
      </c>
      <c r="N7894" s="526"/>
      <c r="O7894" s="535"/>
      <c r="AC7894" s="274"/>
    </row>
    <row r="7895" spans="1:29" x14ac:dyDescent="0.2">
      <c r="A7895" s="528"/>
      <c r="B7895" s="477" t="str">
        <f t="shared" si="330"/>
        <v xml:space="preserve"> </v>
      </c>
      <c r="C7895" s="477"/>
      <c r="D7895" s="526"/>
      <c r="E7895" s="529"/>
      <c r="F7895" s="529"/>
      <c r="G7895" s="530"/>
      <c r="H7895" s="530"/>
      <c r="I7895" s="532"/>
      <c r="J7895" s="531" t="e">
        <f>VLOOKUP(K7895,'[11]CONSOLIDADO PLAN DESARROLLO'!$DK$9:$DM8191,3,0)</f>
        <v>#N/A</v>
      </c>
      <c r="K7895" s="532"/>
      <c r="L7895" s="531" t="str">
        <f>IF(K7895=0,"0-0",(VLOOKUP(K7895,'[11]CONSOLIDADO PLAN DESARROLLO'!$DK$9:$DM$305,2,0)))</f>
        <v>0-0</v>
      </c>
      <c r="M7895" s="532" t="str">
        <f t="shared" si="331"/>
        <v>0-0</v>
      </c>
      <c r="N7895" s="526"/>
      <c r="O7895" s="535"/>
      <c r="AC7895" s="274"/>
    </row>
    <row r="7896" spans="1:29" x14ac:dyDescent="0.2">
      <c r="A7896" s="528"/>
      <c r="B7896" s="477" t="str">
        <f t="shared" si="330"/>
        <v xml:space="preserve"> </v>
      </c>
      <c r="C7896" s="477"/>
      <c r="D7896" s="526"/>
      <c r="E7896" s="529"/>
      <c r="F7896" s="529"/>
      <c r="G7896" s="530"/>
      <c r="H7896" s="530"/>
      <c r="I7896" s="532"/>
      <c r="J7896" s="531" t="e">
        <f>VLOOKUP(K7896,'[11]CONSOLIDADO PLAN DESARROLLO'!$DK$9:$DM8192,3,0)</f>
        <v>#N/A</v>
      </c>
      <c r="K7896" s="532"/>
      <c r="L7896" s="531" t="str">
        <f>IF(K7896=0,"0-0",(VLOOKUP(K7896,'[11]CONSOLIDADO PLAN DESARROLLO'!$DK$9:$DM$305,2,0)))</f>
        <v>0-0</v>
      </c>
      <c r="M7896" s="532" t="str">
        <f t="shared" si="331"/>
        <v>0-0</v>
      </c>
      <c r="N7896" s="526"/>
      <c r="O7896" s="535"/>
      <c r="AC7896" s="274"/>
    </row>
    <row r="7897" spans="1:29" x14ac:dyDescent="0.2">
      <c r="A7897" s="528"/>
      <c r="B7897" s="477" t="str">
        <f t="shared" si="330"/>
        <v xml:space="preserve"> </v>
      </c>
      <c r="C7897" s="477"/>
      <c r="D7897" s="526"/>
      <c r="E7897" s="529"/>
      <c r="F7897" s="529"/>
      <c r="G7897" s="530"/>
      <c r="H7897" s="530"/>
      <c r="I7897" s="532"/>
      <c r="J7897" s="531" t="e">
        <f>VLOOKUP(K7897,'[11]CONSOLIDADO PLAN DESARROLLO'!$DK$9:$DM8193,3,0)</f>
        <v>#N/A</v>
      </c>
      <c r="K7897" s="532"/>
      <c r="L7897" s="531" t="str">
        <f>IF(K7897=0,"0-0",(VLOOKUP(K7897,'[11]CONSOLIDADO PLAN DESARROLLO'!$DK$9:$DM$305,2,0)))</f>
        <v>0-0</v>
      </c>
      <c r="M7897" s="532" t="str">
        <f t="shared" si="331"/>
        <v>0-0</v>
      </c>
      <c r="N7897" s="526"/>
      <c r="O7897" s="535"/>
      <c r="AC7897" s="274"/>
    </row>
    <row r="7898" spans="1:29" x14ac:dyDescent="0.2">
      <c r="A7898" s="528"/>
      <c r="B7898" s="477" t="str">
        <f t="shared" si="330"/>
        <v xml:space="preserve"> </v>
      </c>
      <c r="C7898" s="477"/>
      <c r="D7898" s="526"/>
      <c r="E7898" s="529"/>
      <c r="F7898" s="529"/>
      <c r="G7898" s="530"/>
      <c r="H7898" s="530"/>
      <c r="I7898" s="532"/>
      <c r="J7898" s="531" t="e">
        <f>VLOOKUP(K7898,'[11]CONSOLIDADO PLAN DESARROLLO'!$DK$9:$DM8194,3,0)</f>
        <v>#N/A</v>
      </c>
      <c r="K7898" s="532"/>
      <c r="L7898" s="531" t="str">
        <f>IF(K7898=0,"0-0",(VLOOKUP(K7898,'[11]CONSOLIDADO PLAN DESARROLLO'!$DK$9:$DM$305,2,0)))</f>
        <v>0-0</v>
      </c>
      <c r="M7898" s="532" t="str">
        <f t="shared" si="331"/>
        <v>0-0</v>
      </c>
      <c r="N7898" s="526"/>
      <c r="O7898" s="535"/>
      <c r="AC7898" s="274"/>
    </row>
    <row r="7899" spans="1:29" x14ac:dyDescent="0.2">
      <c r="A7899" s="528"/>
      <c r="B7899" s="477" t="str">
        <f t="shared" si="330"/>
        <v xml:space="preserve"> </v>
      </c>
      <c r="C7899" s="477"/>
      <c r="D7899" s="526"/>
      <c r="E7899" s="529"/>
      <c r="F7899" s="529"/>
      <c r="G7899" s="530"/>
      <c r="H7899" s="530"/>
      <c r="I7899" s="532"/>
      <c r="J7899" s="531" t="e">
        <f>VLOOKUP(K7899,'[11]CONSOLIDADO PLAN DESARROLLO'!$DK$9:$DM8195,3,0)</f>
        <v>#N/A</v>
      </c>
      <c r="K7899" s="532"/>
      <c r="L7899" s="531" t="str">
        <f>IF(K7899=0,"0-0",(VLOOKUP(K7899,'[11]CONSOLIDADO PLAN DESARROLLO'!$DK$9:$DM$305,2,0)))</f>
        <v>0-0</v>
      </c>
      <c r="M7899" s="532" t="str">
        <f t="shared" si="331"/>
        <v>0-0</v>
      </c>
      <c r="N7899" s="526"/>
      <c r="O7899" s="535"/>
      <c r="AC7899" s="274"/>
    </row>
    <row r="7900" spans="1:29" x14ac:dyDescent="0.2">
      <c r="A7900" s="528"/>
      <c r="B7900" s="477" t="str">
        <f t="shared" si="330"/>
        <v xml:space="preserve"> </v>
      </c>
      <c r="C7900" s="477"/>
      <c r="D7900" s="526"/>
      <c r="E7900" s="529"/>
      <c r="F7900" s="529"/>
      <c r="G7900" s="530"/>
      <c r="H7900" s="530"/>
      <c r="I7900" s="532"/>
      <c r="J7900" s="531" t="e">
        <f>VLOOKUP(K7900,'[11]CONSOLIDADO PLAN DESARROLLO'!$DK$9:$DM8196,3,0)</f>
        <v>#N/A</v>
      </c>
      <c r="K7900" s="532"/>
      <c r="L7900" s="531" t="str">
        <f>IF(K7900=0,"0-0",(VLOOKUP(K7900,'[11]CONSOLIDADO PLAN DESARROLLO'!$DK$9:$DM$305,2,0)))</f>
        <v>0-0</v>
      </c>
      <c r="M7900" s="532" t="str">
        <f t="shared" si="331"/>
        <v>0-0</v>
      </c>
      <c r="N7900" s="526"/>
      <c r="O7900" s="535"/>
      <c r="AC7900" s="274"/>
    </row>
    <row r="7901" spans="1:29" x14ac:dyDescent="0.2">
      <c r="A7901" s="528"/>
      <c r="B7901" s="477" t="str">
        <f t="shared" si="330"/>
        <v xml:space="preserve"> </v>
      </c>
      <c r="C7901" s="477"/>
      <c r="D7901" s="526"/>
      <c r="E7901" s="529"/>
      <c r="F7901" s="529"/>
      <c r="G7901" s="530"/>
      <c r="H7901" s="530"/>
      <c r="I7901" s="532"/>
      <c r="J7901" s="531" t="e">
        <f>VLOOKUP(K7901,'[11]CONSOLIDADO PLAN DESARROLLO'!$DK$9:$DM8197,3,0)</f>
        <v>#N/A</v>
      </c>
      <c r="K7901" s="532"/>
      <c r="L7901" s="531" t="str">
        <f>IF(K7901=0,"0-0",(VLOOKUP(K7901,'[11]CONSOLIDADO PLAN DESARROLLO'!$DK$9:$DM$305,2,0)))</f>
        <v>0-0</v>
      </c>
      <c r="M7901" s="532" t="str">
        <f t="shared" si="331"/>
        <v>0-0</v>
      </c>
      <c r="N7901" s="526"/>
      <c r="O7901" s="535"/>
      <c r="AC7901" s="274"/>
    </row>
    <row r="7902" spans="1:29" x14ac:dyDescent="0.2">
      <c r="A7902" s="528"/>
      <c r="B7902" s="477" t="str">
        <f t="shared" si="330"/>
        <v xml:space="preserve"> </v>
      </c>
      <c r="C7902" s="477"/>
      <c r="D7902" s="526"/>
      <c r="E7902" s="529"/>
      <c r="F7902" s="529"/>
      <c r="G7902" s="530"/>
      <c r="H7902" s="530"/>
      <c r="I7902" s="532"/>
      <c r="J7902" s="531" t="e">
        <f>VLOOKUP(K7902,'[11]CONSOLIDADO PLAN DESARROLLO'!$DK$9:$DM8198,3,0)</f>
        <v>#N/A</v>
      </c>
      <c r="K7902" s="532"/>
      <c r="L7902" s="531" t="str">
        <f>IF(K7902=0,"0-0",(VLOOKUP(K7902,'[11]CONSOLIDADO PLAN DESARROLLO'!$DK$9:$DM$305,2,0)))</f>
        <v>0-0</v>
      </c>
      <c r="M7902" s="532" t="str">
        <f t="shared" si="331"/>
        <v>0-0</v>
      </c>
      <c r="N7902" s="526"/>
      <c r="O7902" s="535"/>
      <c r="AC7902" s="274"/>
    </row>
    <row r="7903" spans="1:29" x14ac:dyDescent="0.2">
      <c r="A7903" s="528"/>
      <c r="B7903" s="477" t="str">
        <f t="shared" si="330"/>
        <v xml:space="preserve"> </v>
      </c>
      <c r="C7903" s="477"/>
      <c r="D7903" s="526"/>
      <c r="E7903" s="529"/>
      <c r="F7903" s="529"/>
      <c r="G7903" s="530"/>
      <c r="H7903" s="530"/>
      <c r="I7903" s="532"/>
      <c r="J7903" s="531" t="e">
        <f>VLOOKUP(K7903,'[11]CONSOLIDADO PLAN DESARROLLO'!$DK$9:$DM8199,3,0)</f>
        <v>#N/A</v>
      </c>
      <c r="K7903" s="532"/>
      <c r="L7903" s="531" t="str">
        <f>IF(K7903=0,"0-0",(VLOOKUP(K7903,'[11]CONSOLIDADO PLAN DESARROLLO'!$DK$9:$DM$305,2,0)))</f>
        <v>0-0</v>
      </c>
      <c r="M7903" s="532" t="str">
        <f t="shared" si="331"/>
        <v>0-0</v>
      </c>
      <c r="N7903" s="526"/>
      <c r="O7903" s="535"/>
      <c r="AC7903" s="274"/>
    </row>
    <row r="7904" spans="1:29" x14ac:dyDescent="0.2">
      <c r="A7904" s="528"/>
      <c r="B7904" s="477" t="str">
        <f t="shared" si="330"/>
        <v xml:space="preserve"> </v>
      </c>
      <c r="C7904" s="477"/>
      <c r="D7904" s="526"/>
      <c r="E7904" s="529"/>
      <c r="F7904" s="529"/>
      <c r="G7904" s="530"/>
      <c r="H7904" s="530"/>
      <c r="I7904" s="532"/>
      <c r="J7904" s="531" t="e">
        <f>VLOOKUP(K7904,'[11]CONSOLIDADO PLAN DESARROLLO'!$DK$9:$DM8200,3,0)</f>
        <v>#N/A</v>
      </c>
      <c r="K7904" s="532"/>
      <c r="L7904" s="531" t="str">
        <f>IF(K7904=0,"0-0",(VLOOKUP(K7904,'[11]CONSOLIDADO PLAN DESARROLLO'!$DK$9:$DM$305,2,0)))</f>
        <v>0-0</v>
      </c>
      <c r="M7904" s="532" t="str">
        <f t="shared" si="331"/>
        <v>0-0</v>
      </c>
      <c r="N7904" s="526"/>
      <c r="O7904" s="535"/>
      <c r="AC7904" s="274"/>
    </row>
    <row r="7905" spans="1:29" x14ac:dyDescent="0.2">
      <c r="A7905" s="528"/>
      <c r="B7905" s="477" t="str">
        <f t="shared" si="330"/>
        <v xml:space="preserve"> </v>
      </c>
      <c r="C7905" s="477"/>
      <c r="D7905" s="526"/>
      <c r="E7905" s="529"/>
      <c r="F7905" s="529"/>
      <c r="G7905" s="530"/>
      <c r="H7905" s="530"/>
      <c r="I7905" s="532"/>
      <c r="J7905" s="531" t="e">
        <f>VLOOKUP(K7905,'[11]CONSOLIDADO PLAN DESARROLLO'!$DK$9:$DM8201,3,0)</f>
        <v>#N/A</v>
      </c>
      <c r="K7905" s="532"/>
      <c r="L7905" s="531" t="str">
        <f>IF(K7905=0,"0-0",(VLOOKUP(K7905,'[11]CONSOLIDADO PLAN DESARROLLO'!$DK$9:$DM$305,2,0)))</f>
        <v>0-0</v>
      </c>
      <c r="M7905" s="532" t="str">
        <f t="shared" si="331"/>
        <v>0-0</v>
      </c>
      <c r="N7905" s="526"/>
      <c r="O7905" s="535"/>
      <c r="AC7905" s="274"/>
    </row>
    <row r="7906" spans="1:29" x14ac:dyDescent="0.2">
      <c r="A7906" s="528"/>
      <c r="B7906" s="477" t="str">
        <f t="shared" si="330"/>
        <v xml:space="preserve"> </v>
      </c>
      <c r="C7906" s="477"/>
      <c r="D7906" s="526"/>
      <c r="E7906" s="529"/>
      <c r="F7906" s="529"/>
      <c r="G7906" s="530"/>
      <c r="H7906" s="530"/>
      <c r="I7906" s="532"/>
      <c r="J7906" s="531" t="e">
        <f>VLOOKUP(K7906,'[11]CONSOLIDADO PLAN DESARROLLO'!$DK$9:$DM8202,3,0)</f>
        <v>#N/A</v>
      </c>
      <c r="K7906" s="532"/>
      <c r="L7906" s="531" t="str">
        <f>IF(K7906=0,"0-0",(VLOOKUP(K7906,'[11]CONSOLIDADO PLAN DESARROLLO'!$DK$9:$DM$305,2,0)))</f>
        <v>0-0</v>
      </c>
      <c r="M7906" s="532" t="str">
        <f t="shared" si="331"/>
        <v>0-0</v>
      </c>
      <c r="N7906" s="526"/>
      <c r="O7906" s="535"/>
      <c r="AC7906" s="274"/>
    </row>
    <row r="7907" spans="1:29" x14ac:dyDescent="0.2">
      <c r="A7907" s="528"/>
      <c r="B7907" s="477" t="str">
        <f t="shared" si="330"/>
        <v xml:space="preserve"> </v>
      </c>
      <c r="C7907" s="477"/>
      <c r="D7907" s="526"/>
      <c r="E7907" s="529"/>
      <c r="F7907" s="529"/>
      <c r="G7907" s="530"/>
      <c r="H7907" s="530"/>
      <c r="I7907" s="532"/>
      <c r="J7907" s="531" t="e">
        <f>VLOOKUP(K7907,'[11]CONSOLIDADO PLAN DESARROLLO'!$DK$9:$DM8203,3,0)</f>
        <v>#N/A</v>
      </c>
      <c r="K7907" s="532"/>
      <c r="L7907" s="531" t="str">
        <f>IF(K7907=0,"0-0",(VLOOKUP(K7907,'[11]CONSOLIDADO PLAN DESARROLLO'!$DK$9:$DM$305,2,0)))</f>
        <v>0-0</v>
      </c>
      <c r="M7907" s="532" t="str">
        <f t="shared" si="331"/>
        <v>0-0</v>
      </c>
      <c r="N7907" s="526"/>
      <c r="O7907" s="535"/>
      <c r="AC7907" s="274"/>
    </row>
    <row r="7908" spans="1:29" x14ac:dyDescent="0.2">
      <c r="A7908" s="528"/>
      <c r="B7908" s="477" t="str">
        <f t="shared" si="330"/>
        <v xml:space="preserve"> </v>
      </c>
      <c r="C7908" s="477"/>
      <c r="D7908" s="526"/>
      <c r="E7908" s="529"/>
      <c r="F7908" s="529"/>
      <c r="G7908" s="530"/>
      <c r="H7908" s="530"/>
      <c r="I7908" s="532"/>
      <c r="J7908" s="531" t="e">
        <f>VLOOKUP(K7908,'[11]CONSOLIDADO PLAN DESARROLLO'!$DK$9:$DM8204,3,0)</f>
        <v>#N/A</v>
      </c>
      <c r="K7908" s="532"/>
      <c r="L7908" s="531" t="str">
        <f>IF(K7908=0,"0-0",(VLOOKUP(K7908,'[11]CONSOLIDADO PLAN DESARROLLO'!$DK$9:$DM$305,2,0)))</f>
        <v>0-0</v>
      </c>
      <c r="M7908" s="532" t="str">
        <f t="shared" si="331"/>
        <v>0-0</v>
      </c>
      <c r="N7908" s="526"/>
      <c r="O7908" s="535"/>
      <c r="AC7908" s="274"/>
    </row>
    <row r="7909" spans="1:29" x14ac:dyDescent="0.2">
      <c r="A7909" s="528"/>
      <c r="B7909" s="477" t="str">
        <f t="shared" si="330"/>
        <v xml:space="preserve"> </v>
      </c>
      <c r="C7909" s="477"/>
      <c r="D7909" s="526"/>
      <c r="E7909" s="529"/>
      <c r="F7909" s="529"/>
      <c r="G7909" s="530"/>
      <c r="H7909" s="530"/>
      <c r="I7909" s="532"/>
      <c r="J7909" s="531" t="e">
        <f>VLOOKUP(K7909,'[11]CONSOLIDADO PLAN DESARROLLO'!$DK$9:$DM8205,3,0)</f>
        <v>#N/A</v>
      </c>
      <c r="K7909" s="532"/>
      <c r="L7909" s="531" t="str">
        <f>IF(K7909=0,"0-0",(VLOOKUP(K7909,'[11]CONSOLIDADO PLAN DESARROLLO'!$DK$9:$DM$305,2,0)))</f>
        <v>0-0</v>
      </c>
      <c r="M7909" s="532" t="str">
        <f t="shared" si="331"/>
        <v>0-0</v>
      </c>
      <c r="N7909" s="526"/>
      <c r="O7909" s="535"/>
      <c r="AC7909" s="274"/>
    </row>
    <row r="7910" spans="1:29" x14ac:dyDescent="0.2">
      <c r="A7910" s="528"/>
      <c r="B7910" s="477" t="str">
        <f t="shared" si="330"/>
        <v xml:space="preserve"> </v>
      </c>
      <c r="C7910" s="477"/>
      <c r="D7910" s="526"/>
      <c r="E7910" s="529"/>
      <c r="F7910" s="529"/>
      <c r="G7910" s="530"/>
      <c r="H7910" s="530"/>
      <c r="I7910" s="532"/>
      <c r="J7910" s="531" t="e">
        <f>VLOOKUP(K7910,'[11]CONSOLIDADO PLAN DESARROLLO'!$DK$9:$DM8206,3,0)</f>
        <v>#N/A</v>
      </c>
      <c r="K7910" s="532"/>
      <c r="L7910" s="531" t="str">
        <f>IF(K7910=0,"0-0",(VLOOKUP(K7910,'[11]CONSOLIDADO PLAN DESARROLLO'!$DK$9:$DM$305,2,0)))</f>
        <v>0-0</v>
      </c>
      <c r="M7910" s="532" t="str">
        <f t="shared" si="331"/>
        <v>0-0</v>
      </c>
      <c r="N7910" s="526"/>
      <c r="O7910" s="535"/>
      <c r="AC7910" s="274"/>
    </row>
    <row r="7911" spans="1:29" x14ac:dyDescent="0.2">
      <c r="A7911" s="528"/>
      <c r="B7911" s="477" t="str">
        <f t="shared" si="330"/>
        <v xml:space="preserve"> </v>
      </c>
      <c r="C7911" s="477"/>
      <c r="D7911" s="526"/>
      <c r="E7911" s="529"/>
      <c r="F7911" s="529"/>
      <c r="G7911" s="530"/>
      <c r="H7911" s="530"/>
      <c r="I7911" s="532"/>
      <c r="J7911" s="531" t="e">
        <f>VLOOKUP(K7911,'[11]CONSOLIDADO PLAN DESARROLLO'!$DK$9:$DM8207,3,0)</f>
        <v>#N/A</v>
      </c>
      <c r="K7911" s="532"/>
      <c r="L7911" s="531" t="str">
        <f>IF(K7911=0,"0-0",(VLOOKUP(K7911,'[11]CONSOLIDADO PLAN DESARROLLO'!$DK$9:$DM$305,2,0)))</f>
        <v>0-0</v>
      </c>
      <c r="M7911" s="532" t="str">
        <f t="shared" si="331"/>
        <v>0-0</v>
      </c>
      <c r="N7911" s="526"/>
      <c r="O7911" s="535"/>
      <c r="AC7911" s="274"/>
    </row>
    <row r="7912" spans="1:29" x14ac:dyDescent="0.2">
      <c r="A7912" s="528"/>
      <c r="B7912" s="477" t="str">
        <f t="shared" si="330"/>
        <v xml:space="preserve"> </v>
      </c>
      <c r="C7912" s="477"/>
      <c r="D7912" s="526"/>
      <c r="E7912" s="529"/>
      <c r="F7912" s="529"/>
      <c r="G7912" s="530"/>
      <c r="H7912" s="530"/>
      <c r="I7912" s="532"/>
      <c r="J7912" s="531" t="e">
        <f>VLOOKUP(K7912,'[11]CONSOLIDADO PLAN DESARROLLO'!$DK$9:$DM8208,3,0)</f>
        <v>#N/A</v>
      </c>
      <c r="K7912" s="532"/>
      <c r="L7912" s="531" t="str">
        <f>IF(K7912=0,"0-0",(VLOOKUP(K7912,'[11]CONSOLIDADO PLAN DESARROLLO'!$DK$9:$DM$305,2,0)))</f>
        <v>0-0</v>
      </c>
      <c r="M7912" s="532" t="str">
        <f t="shared" si="331"/>
        <v>0-0</v>
      </c>
      <c r="N7912" s="526"/>
      <c r="O7912" s="535"/>
      <c r="AC7912" s="274"/>
    </row>
    <row r="7913" spans="1:29" x14ac:dyDescent="0.2">
      <c r="A7913" s="528"/>
      <c r="B7913" s="477" t="str">
        <f t="shared" si="330"/>
        <v xml:space="preserve"> </v>
      </c>
      <c r="C7913" s="477"/>
      <c r="D7913" s="526"/>
      <c r="E7913" s="529"/>
      <c r="F7913" s="529"/>
      <c r="G7913" s="530"/>
      <c r="H7913" s="530"/>
      <c r="I7913" s="532"/>
      <c r="J7913" s="531" t="e">
        <f>VLOOKUP(K7913,'[11]CONSOLIDADO PLAN DESARROLLO'!$DK$9:$DM8209,3,0)</f>
        <v>#N/A</v>
      </c>
      <c r="K7913" s="532"/>
      <c r="L7913" s="531" t="str">
        <f>IF(K7913=0,"0-0",(VLOOKUP(K7913,'[11]CONSOLIDADO PLAN DESARROLLO'!$DK$9:$DM$305,2,0)))</f>
        <v>0-0</v>
      </c>
      <c r="M7913" s="532" t="str">
        <f t="shared" si="331"/>
        <v>0-0</v>
      </c>
      <c r="N7913" s="526"/>
      <c r="O7913" s="535"/>
      <c r="AC7913" s="274"/>
    </row>
    <row r="7914" spans="1:29" x14ac:dyDescent="0.2">
      <c r="A7914" s="528"/>
      <c r="B7914" s="477" t="str">
        <f t="shared" si="330"/>
        <v xml:space="preserve"> </v>
      </c>
      <c r="C7914" s="477"/>
      <c r="D7914" s="526"/>
      <c r="E7914" s="529"/>
      <c r="F7914" s="529"/>
      <c r="G7914" s="530"/>
      <c r="H7914" s="530"/>
      <c r="I7914" s="532"/>
      <c r="J7914" s="531" t="e">
        <f>VLOOKUP(K7914,'[11]CONSOLIDADO PLAN DESARROLLO'!$DK$9:$DM8210,3,0)</f>
        <v>#N/A</v>
      </c>
      <c r="K7914" s="532"/>
      <c r="L7914" s="531" t="str">
        <f>IF(K7914=0,"0-0",(VLOOKUP(K7914,'[11]CONSOLIDADO PLAN DESARROLLO'!$DK$9:$DM$305,2,0)))</f>
        <v>0-0</v>
      </c>
      <c r="M7914" s="532" t="str">
        <f t="shared" si="331"/>
        <v>0-0</v>
      </c>
      <c r="N7914" s="526"/>
      <c r="O7914" s="535"/>
      <c r="AC7914" s="274"/>
    </row>
    <row r="7915" spans="1:29" x14ac:dyDescent="0.2">
      <c r="A7915" s="528"/>
      <c r="B7915" s="477" t="str">
        <f t="shared" si="330"/>
        <v xml:space="preserve"> </v>
      </c>
      <c r="C7915" s="477"/>
      <c r="D7915" s="526"/>
      <c r="E7915" s="529"/>
      <c r="F7915" s="529"/>
      <c r="G7915" s="530"/>
      <c r="H7915" s="530"/>
      <c r="I7915" s="532"/>
      <c r="J7915" s="531" t="e">
        <f>VLOOKUP(K7915,'[11]CONSOLIDADO PLAN DESARROLLO'!$DK$9:$DM8211,3,0)</f>
        <v>#N/A</v>
      </c>
      <c r="K7915" s="532"/>
      <c r="L7915" s="531" t="str">
        <f>IF(K7915=0,"0-0",(VLOOKUP(K7915,'[11]CONSOLIDADO PLAN DESARROLLO'!$DK$9:$DM$305,2,0)))</f>
        <v>0-0</v>
      </c>
      <c r="M7915" s="532" t="str">
        <f t="shared" si="331"/>
        <v>0-0</v>
      </c>
      <c r="N7915" s="526"/>
      <c r="O7915" s="535"/>
      <c r="AC7915" s="274"/>
    </row>
    <row r="7916" spans="1:29" x14ac:dyDescent="0.2">
      <c r="A7916" s="528"/>
      <c r="B7916" s="477" t="str">
        <f t="shared" si="330"/>
        <v xml:space="preserve"> </v>
      </c>
      <c r="C7916" s="477"/>
      <c r="D7916" s="526"/>
      <c r="E7916" s="529"/>
      <c r="F7916" s="529"/>
      <c r="G7916" s="530"/>
      <c r="H7916" s="530"/>
      <c r="I7916" s="532"/>
      <c r="J7916" s="531" t="e">
        <f>VLOOKUP(K7916,'[11]CONSOLIDADO PLAN DESARROLLO'!$DK$9:$DM8212,3,0)</f>
        <v>#N/A</v>
      </c>
      <c r="K7916" s="532"/>
      <c r="L7916" s="531" t="str">
        <f>IF(K7916=0,"0-0",(VLOOKUP(K7916,'[11]CONSOLIDADO PLAN DESARROLLO'!$DK$9:$DM$305,2,0)))</f>
        <v>0-0</v>
      </c>
      <c r="M7916" s="532" t="str">
        <f t="shared" si="331"/>
        <v>0-0</v>
      </c>
      <c r="N7916" s="526"/>
      <c r="O7916" s="535"/>
      <c r="AC7916" s="274"/>
    </row>
    <row r="7917" spans="1:29" x14ac:dyDescent="0.2">
      <c r="A7917" s="528"/>
      <c r="B7917" s="477" t="str">
        <f t="shared" si="330"/>
        <v xml:space="preserve"> </v>
      </c>
      <c r="C7917" s="477"/>
      <c r="D7917" s="526"/>
      <c r="E7917" s="529"/>
      <c r="F7917" s="529"/>
      <c r="G7917" s="530"/>
      <c r="H7917" s="530"/>
      <c r="I7917" s="532"/>
      <c r="J7917" s="531" t="e">
        <f>VLOOKUP(K7917,'[11]CONSOLIDADO PLAN DESARROLLO'!$DK$9:$DM8213,3,0)</f>
        <v>#N/A</v>
      </c>
      <c r="K7917" s="532"/>
      <c r="L7917" s="531" t="str">
        <f>IF(K7917=0,"0-0",(VLOOKUP(K7917,'[11]CONSOLIDADO PLAN DESARROLLO'!$DK$9:$DM$305,2,0)))</f>
        <v>0-0</v>
      </c>
      <c r="M7917" s="532" t="str">
        <f t="shared" si="331"/>
        <v>0-0</v>
      </c>
      <c r="N7917" s="526"/>
      <c r="O7917" s="535"/>
      <c r="AC7917" s="274"/>
    </row>
    <row r="7918" spans="1:29" x14ac:dyDescent="0.2">
      <c r="A7918" s="528"/>
      <c r="B7918" s="477" t="str">
        <f t="shared" si="330"/>
        <v xml:space="preserve"> </v>
      </c>
      <c r="C7918" s="477"/>
      <c r="D7918" s="526"/>
      <c r="E7918" s="529"/>
      <c r="F7918" s="529"/>
      <c r="G7918" s="530"/>
      <c r="H7918" s="530"/>
      <c r="I7918" s="532"/>
      <c r="J7918" s="531" t="e">
        <f>VLOOKUP(K7918,'[11]CONSOLIDADO PLAN DESARROLLO'!$DK$9:$DM8214,3,0)</f>
        <v>#N/A</v>
      </c>
      <c r="K7918" s="532"/>
      <c r="L7918" s="531" t="str">
        <f>IF(K7918=0,"0-0",(VLOOKUP(K7918,'[11]CONSOLIDADO PLAN DESARROLLO'!$DK$9:$DM$305,2,0)))</f>
        <v>0-0</v>
      </c>
      <c r="M7918" s="532" t="str">
        <f t="shared" si="331"/>
        <v>0-0</v>
      </c>
      <c r="N7918" s="526"/>
      <c r="O7918" s="535"/>
      <c r="AC7918" s="274"/>
    </row>
    <row r="7919" spans="1:29" x14ac:dyDescent="0.2">
      <c r="A7919" s="528"/>
      <c r="B7919" s="477" t="str">
        <f t="shared" si="330"/>
        <v xml:space="preserve"> </v>
      </c>
      <c r="C7919" s="477"/>
      <c r="D7919" s="526"/>
      <c r="E7919" s="529"/>
      <c r="F7919" s="529"/>
      <c r="G7919" s="530"/>
      <c r="H7919" s="530"/>
      <c r="I7919" s="532"/>
      <c r="J7919" s="531" t="e">
        <f>VLOOKUP(K7919,'[11]CONSOLIDADO PLAN DESARROLLO'!$DK$9:$DM8215,3,0)</f>
        <v>#N/A</v>
      </c>
      <c r="K7919" s="532"/>
      <c r="L7919" s="531" t="str">
        <f>IF(K7919=0,"0-0",(VLOOKUP(K7919,'[11]CONSOLIDADO PLAN DESARROLLO'!$DK$9:$DM$305,2,0)))</f>
        <v>0-0</v>
      </c>
      <c r="M7919" s="532" t="str">
        <f t="shared" si="331"/>
        <v>0-0</v>
      </c>
      <c r="N7919" s="526"/>
      <c r="O7919" s="535"/>
      <c r="AC7919" s="274"/>
    </row>
    <row r="7920" spans="1:29" x14ac:dyDescent="0.2">
      <c r="A7920" s="528"/>
      <c r="B7920" s="477" t="str">
        <f t="shared" si="330"/>
        <v xml:space="preserve"> </v>
      </c>
      <c r="C7920" s="477"/>
      <c r="D7920" s="526"/>
      <c r="E7920" s="529"/>
      <c r="F7920" s="529"/>
      <c r="G7920" s="530"/>
      <c r="H7920" s="530"/>
      <c r="I7920" s="532"/>
      <c r="J7920" s="531" t="e">
        <f>VLOOKUP(K7920,'[11]CONSOLIDADO PLAN DESARROLLO'!$DK$9:$DM8216,3,0)</f>
        <v>#N/A</v>
      </c>
      <c r="K7920" s="532"/>
      <c r="L7920" s="531" t="str">
        <f>IF(K7920=0,"0-0",(VLOOKUP(K7920,'[11]CONSOLIDADO PLAN DESARROLLO'!$DK$9:$DM$305,2,0)))</f>
        <v>0-0</v>
      </c>
      <c r="M7920" s="532" t="str">
        <f t="shared" si="331"/>
        <v>0-0</v>
      </c>
      <c r="N7920" s="526"/>
      <c r="O7920" s="535"/>
      <c r="AC7920" s="274"/>
    </row>
    <row r="7921" spans="1:29" x14ac:dyDescent="0.2">
      <c r="A7921" s="528"/>
      <c r="B7921" s="477" t="str">
        <f t="shared" si="330"/>
        <v xml:space="preserve"> </v>
      </c>
      <c r="C7921" s="477"/>
      <c r="D7921" s="526"/>
      <c r="E7921" s="529"/>
      <c r="F7921" s="529"/>
      <c r="G7921" s="530"/>
      <c r="H7921" s="530"/>
      <c r="I7921" s="532"/>
      <c r="J7921" s="531" t="e">
        <f>VLOOKUP(K7921,'[11]CONSOLIDADO PLAN DESARROLLO'!$DK$9:$DM8217,3,0)</f>
        <v>#N/A</v>
      </c>
      <c r="K7921" s="532"/>
      <c r="L7921" s="531" t="str">
        <f>IF(K7921=0,"0-0",(VLOOKUP(K7921,'[11]CONSOLIDADO PLAN DESARROLLO'!$DK$9:$DM$305,2,0)))</f>
        <v>0-0</v>
      </c>
      <c r="M7921" s="532" t="str">
        <f t="shared" si="331"/>
        <v>0-0</v>
      </c>
      <c r="N7921" s="526"/>
      <c r="O7921" s="535"/>
      <c r="AC7921" s="274"/>
    </row>
    <row r="7922" spans="1:29" x14ac:dyDescent="0.2">
      <c r="A7922" s="528"/>
      <c r="B7922" s="477" t="str">
        <f t="shared" si="330"/>
        <v xml:space="preserve"> </v>
      </c>
      <c r="C7922" s="477"/>
      <c r="D7922" s="526"/>
      <c r="E7922" s="529"/>
      <c r="F7922" s="529"/>
      <c r="G7922" s="530"/>
      <c r="H7922" s="530"/>
      <c r="I7922" s="532"/>
      <c r="J7922" s="531" t="e">
        <f>VLOOKUP(K7922,'[11]CONSOLIDADO PLAN DESARROLLO'!$DK$9:$DM8218,3,0)</f>
        <v>#N/A</v>
      </c>
      <c r="K7922" s="532"/>
      <c r="L7922" s="531" t="str">
        <f>IF(K7922=0,"0-0",(VLOOKUP(K7922,'[11]CONSOLIDADO PLAN DESARROLLO'!$DK$9:$DM$305,2,0)))</f>
        <v>0-0</v>
      </c>
      <c r="M7922" s="532" t="str">
        <f t="shared" si="331"/>
        <v>0-0</v>
      </c>
      <c r="N7922" s="526"/>
      <c r="O7922" s="535"/>
      <c r="AC7922" s="274"/>
    </row>
    <row r="7923" spans="1:29" x14ac:dyDescent="0.2">
      <c r="A7923" s="528"/>
      <c r="B7923" s="477" t="str">
        <f t="shared" si="330"/>
        <v xml:space="preserve"> </v>
      </c>
      <c r="C7923" s="477"/>
      <c r="D7923" s="526"/>
      <c r="E7923" s="529"/>
      <c r="F7923" s="529"/>
      <c r="G7923" s="530"/>
      <c r="H7923" s="530"/>
      <c r="I7923" s="532"/>
      <c r="J7923" s="531" t="e">
        <f>VLOOKUP(K7923,'[11]CONSOLIDADO PLAN DESARROLLO'!$DK$9:$DM8219,3,0)</f>
        <v>#N/A</v>
      </c>
      <c r="K7923" s="532"/>
      <c r="L7923" s="531" t="str">
        <f>IF(K7923=0,"0-0",(VLOOKUP(K7923,'[11]CONSOLIDADO PLAN DESARROLLO'!$DK$9:$DM$305,2,0)))</f>
        <v>0-0</v>
      </c>
      <c r="M7923" s="532" t="str">
        <f t="shared" si="331"/>
        <v>0-0</v>
      </c>
      <c r="N7923" s="526"/>
      <c r="O7923" s="535"/>
      <c r="AC7923" s="274"/>
    </row>
    <row r="7924" spans="1:29" x14ac:dyDescent="0.2">
      <c r="A7924" s="528"/>
      <c r="B7924" s="477" t="str">
        <f t="shared" si="330"/>
        <v xml:space="preserve"> </v>
      </c>
      <c r="C7924" s="477"/>
      <c r="D7924" s="526"/>
      <c r="E7924" s="529"/>
      <c r="F7924" s="529"/>
      <c r="G7924" s="530"/>
      <c r="H7924" s="530"/>
      <c r="I7924" s="532"/>
      <c r="J7924" s="531" t="e">
        <f>VLOOKUP(K7924,'[11]CONSOLIDADO PLAN DESARROLLO'!$DK$9:$DM8220,3,0)</f>
        <v>#N/A</v>
      </c>
      <c r="K7924" s="532"/>
      <c r="L7924" s="531" t="str">
        <f>IF(K7924=0,"0-0",(VLOOKUP(K7924,'[11]CONSOLIDADO PLAN DESARROLLO'!$DK$9:$DM$305,2,0)))</f>
        <v>0-0</v>
      </c>
      <c r="M7924" s="532" t="str">
        <f t="shared" si="331"/>
        <v>0-0</v>
      </c>
      <c r="N7924" s="526"/>
      <c r="O7924" s="535"/>
      <c r="AC7924" s="274"/>
    </row>
    <row r="7925" spans="1:29" x14ac:dyDescent="0.2">
      <c r="A7925" s="528"/>
      <c r="B7925" s="477" t="str">
        <f t="shared" si="330"/>
        <v xml:space="preserve"> </v>
      </c>
      <c r="C7925" s="477"/>
      <c r="D7925" s="526"/>
      <c r="E7925" s="529"/>
      <c r="F7925" s="529"/>
      <c r="G7925" s="530"/>
      <c r="H7925" s="530"/>
      <c r="I7925" s="532"/>
      <c r="J7925" s="531" t="e">
        <f>VLOOKUP(K7925,'[11]CONSOLIDADO PLAN DESARROLLO'!$DK$9:$DM8221,3,0)</f>
        <v>#N/A</v>
      </c>
      <c r="K7925" s="532"/>
      <c r="L7925" s="531" t="str">
        <f>IF(K7925=0,"0-0",(VLOOKUP(K7925,'[11]CONSOLIDADO PLAN DESARROLLO'!$DK$9:$DM$305,2,0)))</f>
        <v>0-0</v>
      </c>
      <c r="M7925" s="532" t="str">
        <f t="shared" si="331"/>
        <v>0-0</v>
      </c>
      <c r="N7925" s="526"/>
      <c r="O7925" s="535"/>
      <c r="AC7925" s="274"/>
    </row>
    <row r="7926" spans="1:29" x14ac:dyDescent="0.2">
      <c r="A7926" s="528"/>
      <c r="B7926" s="477" t="str">
        <f t="shared" si="330"/>
        <v xml:space="preserve"> </v>
      </c>
      <c r="C7926" s="477"/>
      <c r="D7926" s="526"/>
      <c r="E7926" s="529"/>
      <c r="F7926" s="529"/>
      <c r="G7926" s="530"/>
      <c r="H7926" s="530"/>
      <c r="I7926" s="532"/>
      <c r="J7926" s="531" t="e">
        <f>VLOOKUP(K7926,'[11]CONSOLIDADO PLAN DESARROLLO'!$DK$9:$DM8222,3,0)</f>
        <v>#N/A</v>
      </c>
      <c r="K7926" s="532"/>
      <c r="L7926" s="531" t="str">
        <f>IF(K7926=0,"0-0",(VLOOKUP(K7926,'[11]CONSOLIDADO PLAN DESARROLLO'!$DK$9:$DM$305,2,0)))</f>
        <v>0-0</v>
      </c>
      <c r="M7926" s="532" t="str">
        <f t="shared" si="331"/>
        <v>0-0</v>
      </c>
      <c r="N7926" s="526"/>
      <c r="O7926" s="535"/>
      <c r="AC7926" s="274"/>
    </row>
    <row r="7927" spans="1:29" x14ac:dyDescent="0.2">
      <c r="A7927" s="528"/>
      <c r="B7927" s="477" t="str">
        <f t="shared" si="330"/>
        <v xml:space="preserve"> </v>
      </c>
      <c r="C7927" s="477"/>
      <c r="D7927" s="526"/>
      <c r="E7927" s="529"/>
      <c r="F7927" s="529"/>
      <c r="G7927" s="530"/>
      <c r="H7927" s="530"/>
      <c r="I7927" s="532"/>
      <c r="J7927" s="531" t="e">
        <f>VLOOKUP(K7927,'[11]CONSOLIDADO PLAN DESARROLLO'!$DK$9:$DM8223,3,0)</f>
        <v>#N/A</v>
      </c>
      <c r="K7927" s="532"/>
      <c r="L7927" s="531" t="str">
        <f>IF(K7927=0,"0-0",(VLOOKUP(K7927,'[11]CONSOLIDADO PLAN DESARROLLO'!$DK$9:$DM$305,2,0)))</f>
        <v>0-0</v>
      </c>
      <c r="M7927" s="532" t="str">
        <f t="shared" si="331"/>
        <v>0-0</v>
      </c>
      <c r="N7927" s="526"/>
      <c r="O7927" s="535"/>
      <c r="AC7927" s="274"/>
    </row>
    <row r="7928" spans="1:29" x14ac:dyDescent="0.2">
      <c r="A7928" s="528"/>
      <c r="B7928" s="477" t="str">
        <f t="shared" si="330"/>
        <v xml:space="preserve"> </v>
      </c>
      <c r="C7928" s="477"/>
      <c r="D7928" s="526"/>
      <c r="E7928" s="529"/>
      <c r="F7928" s="529"/>
      <c r="G7928" s="530"/>
      <c r="H7928" s="530"/>
      <c r="I7928" s="532"/>
      <c r="J7928" s="531" t="e">
        <f>VLOOKUP(K7928,'[11]CONSOLIDADO PLAN DESARROLLO'!$DK$9:$DM8224,3,0)</f>
        <v>#N/A</v>
      </c>
      <c r="K7928" s="532"/>
      <c r="L7928" s="531" t="str">
        <f>IF(K7928=0,"0-0",(VLOOKUP(K7928,'[11]CONSOLIDADO PLAN DESARROLLO'!$DK$9:$DM$305,2,0)))</f>
        <v>0-0</v>
      </c>
      <c r="M7928" s="532" t="str">
        <f t="shared" si="331"/>
        <v>0-0</v>
      </c>
      <c r="N7928" s="526"/>
      <c r="O7928" s="535"/>
      <c r="AC7928" s="274"/>
    </row>
    <row r="7929" spans="1:29" x14ac:dyDescent="0.2">
      <c r="A7929" s="528"/>
      <c r="B7929" s="477" t="str">
        <f t="shared" si="330"/>
        <v xml:space="preserve"> </v>
      </c>
      <c r="C7929" s="477"/>
      <c r="D7929" s="526"/>
      <c r="E7929" s="529"/>
      <c r="F7929" s="529"/>
      <c r="G7929" s="530"/>
      <c r="H7929" s="530"/>
      <c r="I7929" s="532"/>
      <c r="J7929" s="531" t="e">
        <f>VLOOKUP(K7929,'[11]CONSOLIDADO PLAN DESARROLLO'!$DK$9:$DM8225,3,0)</f>
        <v>#N/A</v>
      </c>
      <c r="K7929" s="532"/>
      <c r="L7929" s="531" t="str">
        <f>IF(K7929=0,"0-0",(VLOOKUP(K7929,'[11]CONSOLIDADO PLAN DESARROLLO'!$DK$9:$DM$305,2,0)))</f>
        <v>0-0</v>
      </c>
      <c r="M7929" s="532" t="str">
        <f t="shared" si="331"/>
        <v>0-0</v>
      </c>
      <c r="N7929" s="526"/>
      <c r="O7929" s="535"/>
      <c r="AC7929" s="274"/>
    </row>
    <row r="7930" spans="1:29" x14ac:dyDescent="0.2">
      <c r="A7930" s="528"/>
      <c r="B7930" s="477" t="str">
        <f t="shared" si="330"/>
        <v xml:space="preserve"> </v>
      </c>
      <c r="C7930" s="477"/>
      <c r="D7930" s="526"/>
      <c r="E7930" s="529"/>
      <c r="F7930" s="529"/>
      <c r="G7930" s="530"/>
      <c r="H7930" s="530"/>
      <c r="I7930" s="532"/>
      <c r="J7930" s="531" t="e">
        <f>VLOOKUP(K7930,'[11]CONSOLIDADO PLAN DESARROLLO'!$DK$9:$DM8226,3,0)</f>
        <v>#N/A</v>
      </c>
      <c r="K7930" s="532"/>
      <c r="L7930" s="531" t="str">
        <f>IF(K7930=0,"0-0",(VLOOKUP(K7930,'[11]CONSOLIDADO PLAN DESARROLLO'!$DK$9:$DM$305,2,0)))</f>
        <v>0-0</v>
      </c>
      <c r="M7930" s="532" t="str">
        <f t="shared" si="331"/>
        <v>0-0</v>
      </c>
      <c r="N7930" s="526"/>
      <c r="O7930" s="535"/>
      <c r="AC7930" s="274"/>
    </row>
    <row r="7931" spans="1:29" x14ac:dyDescent="0.2">
      <c r="A7931" s="528"/>
      <c r="B7931" s="477" t="str">
        <f t="shared" si="330"/>
        <v xml:space="preserve"> </v>
      </c>
      <c r="C7931" s="477"/>
      <c r="D7931" s="526"/>
      <c r="E7931" s="529"/>
      <c r="F7931" s="529"/>
      <c r="G7931" s="530"/>
      <c r="H7931" s="530"/>
      <c r="I7931" s="532"/>
      <c r="J7931" s="531" t="e">
        <f>VLOOKUP(K7931,'[11]CONSOLIDADO PLAN DESARROLLO'!$DK$9:$DM8227,3,0)</f>
        <v>#N/A</v>
      </c>
      <c r="K7931" s="532"/>
      <c r="L7931" s="531" t="str">
        <f>IF(K7931=0,"0-0",(VLOOKUP(K7931,'[11]CONSOLIDADO PLAN DESARROLLO'!$DK$9:$DM$305,2,0)))</f>
        <v>0-0</v>
      </c>
      <c r="M7931" s="532" t="str">
        <f t="shared" si="331"/>
        <v>0-0</v>
      </c>
      <c r="N7931" s="526"/>
      <c r="O7931" s="535"/>
      <c r="AC7931" s="274"/>
    </row>
    <row r="7932" spans="1:29" x14ac:dyDescent="0.2">
      <c r="A7932" s="528"/>
      <c r="B7932" s="477" t="str">
        <f t="shared" si="330"/>
        <v xml:space="preserve"> </v>
      </c>
      <c r="C7932" s="477"/>
      <c r="D7932" s="526"/>
      <c r="E7932" s="529"/>
      <c r="F7932" s="529"/>
      <c r="G7932" s="530"/>
      <c r="H7932" s="530"/>
      <c r="I7932" s="532"/>
      <c r="J7932" s="531" t="e">
        <f>VLOOKUP(K7932,'[11]CONSOLIDADO PLAN DESARROLLO'!$DK$9:$DM8228,3,0)</f>
        <v>#N/A</v>
      </c>
      <c r="K7932" s="532"/>
      <c r="L7932" s="531" t="str">
        <f>IF(K7932=0,"0-0",(VLOOKUP(K7932,'[11]CONSOLIDADO PLAN DESARROLLO'!$DK$9:$DM$305,2,0)))</f>
        <v>0-0</v>
      </c>
      <c r="M7932" s="532" t="str">
        <f t="shared" si="331"/>
        <v>0-0</v>
      </c>
      <c r="N7932" s="526"/>
      <c r="O7932" s="535"/>
      <c r="AC7932" s="274"/>
    </row>
    <row r="7933" spans="1:29" x14ac:dyDescent="0.2">
      <c r="A7933" s="528"/>
      <c r="B7933" s="477" t="str">
        <f t="shared" si="330"/>
        <v xml:space="preserve"> </v>
      </c>
      <c r="C7933" s="477"/>
      <c r="D7933" s="526"/>
      <c r="E7933" s="529"/>
      <c r="F7933" s="529"/>
      <c r="G7933" s="530"/>
      <c r="H7933" s="530"/>
      <c r="I7933" s="532"/>
      <c r="J7933" s="531" t="e">
        <f>VLOOKUP(K7933,'[11]CONSOLIDADO PLAN DESARROLLO'!$DK$9:$DM8229,3,0)</f>
        <v>#N/A</v>
      </c>
      <c r="K7933" s="532"/>
      <c r="L7933" s="531" t="str">
        <f>IF(K7933=0,"0-0",(VLOOKUP(K7933,'[11]CONSOLIDADO PLAN DESARROLLO'!$DK$9:$DM$305,2,0)))</f>
        <v>0-0</v>
      </c>
      <c r="M7933" s="532" t="str">
        <f t="shared" si="331"/>
        <v>0-0</v>
      </c>
      <c r="N7933" s="526"/>
      <c r="O7933" s="535"/>
      <c r="AC7933" s="274"/>
    </row>
    <row r="7934" spans="1:29" x14ac:dyDescent="0.2">
      <c r="A7934" s="528"/>
      <c r="B7934" s="477" t="str">
        <f t="shared" si="330"/>
        <v xml:space="preserve"> </v>
      </c>
      <c r="C7934" s="477"/>
      <c r="D7934" s="526"/>
      <c r="E7934" s="529"/>
      <c r="F7934" s="529"/>
      <c r="G7934" s="530"/>
      <c r="H7934" s="530"/>
      <c r="I7934" s="532"/>
      <c r="J7934" s="531" t="e">
        <f>VLOOKUP(K7934,'[11]CONSOLIDADO PLAN DESARROLLO'!$DK$9:$DM8230,3,0)</f>
        <v>#N/A</v>
      </c>
      <c r="K7934" s="532"/>
      <c r="L7934" s="531" t="str">
        <f>IF(K7934=0,"0-0",(VLOOKUP(K7934,'[11]CONSOLIDADO PLAN DESARROLLO'!$DK$9:$DM$305,2,0)))</f>
        <v>0-0</v>
      </c>
      <c r="M7934" s="532" t="str">
        <f t="shared" si="331"/>
        <v>0-0</v>
      </c>
      <c r="N7934" s="526"/>
      <c r="O7934" s="535"/>
      <c r="AC7934" s="274"/>
    </row>
    <row r="7935" spans="1:29" x14ac:dyDescent="0.2">
      <c r="A7935" s="528"/>
      <c r="B7935" s="477" t="str">
        <f t="shared" si="330"/>
        <v xml:space="preserve"> </v>
      </c>
      <c r="C7935" s="477"/>
      <c r="D7935" s="526"/>
      <c r="E7935" s="529"/>
      <c r="F7935" s="529"/>
      <c r="G7935" s="530"/>
      <c r="H7935" s="530"/>
      <c r="I7935" s="532"/>
      <c r="J7935" s="531" t="e">
        <f>VLOOKUP(K7935,'[11]CONSOLIDADO PLAN DESARROLLO'!$DK$9:$DM8231,3,0)</f>
        <v>#N/A</v>
      </c>
      <c r="K7935" s="532"/>
      <c r="L7935" s="531" t="str">
        <f>IF(K7935=0,"0-0",(VLOOKUP(K7935,'[11]CONSOLIDADO PLAN DESARROLLO'!$DK$9:$DM$305,2,0)))</f>
        <v>0-0</v>
      </c>
      <c r="M7935" s="532" t="str">
        <f t="shared" si="331"/>
        <v>0-0</v>
      </c>
      <c r="N7935" s="526"/>
      <c r="O7935" s="535"/>
      <c r="AC7935" s="274"/>
    </row>
    <row r="7936" spans="1:29" x14ac:dyDescent="0.2">
      <c r="A7936" s="528"/>
      <c r="B7936" s="477" t="str">
        <f t="shared" si="330"/>
        <v xml:space="preserve"> </v>
      </c>
      <c r="C7936" s="477"/>
      <c r="D7936" s="526"/>
      <c r="E7936" s="529"/>
      <c r="F7936" s="529"/>
      <c r="G7936" s="530"/>
      <c r="H7936" s="530"/>
      <c r="I7936" s="532"/>
      <c r="J7936" s="531" t="e">
        <f>VLOOKUP(K7936,'[11]CONSOLIDADO PLAN DESARROLLO'!$DK$9:$DM8232,3,0)</f>
        <v>#N/A</v>
      </c>
      <c r="K7936" s="532"/>
      <c r="L7936" s="531" t="str">
        <f>IF(K7936=0,"0-0",(VLOOKUP(K7936,'[11]CONSOLIDADO PLAN DESARROLLO'!$DK$9:$DM$305,2,0)))</f>
        <v>0-0</v>
      </c>
      <c r="M7936" s="532" t="str">
        <f t="shared" si="331"/>
        <v>0-0</v>
      </c>
      <c r="N7936" s="526"/>
      <c r="O7936" s="535"/>
      <c r="AC7936" s="274"/>
    </row>
    <row r="7937" spans="1:29" x14ac:dyDescent="0.2">
      <c r="A7937" s="528"/>
      <c r="B7937" s="477" t="str">
        <f t="shared" si="330"/>
        <v xml:space="preserve"> </v>
      </c>
      <c r="C7937" s="477"/>
      <c r="D7937" s="526"/>
      <c r="E7937" s="529"/>
      <c r="F7937" s="529"/>
      <c r="G7937" s="530"/>
      <c r="H7937" s="530"/>
      <c r="I7937" s="532"/>
      <c r="J7937" s="531" t="e">
        <f>VLOOKUP(K7937,'[11]CONSOLIDADO PLAN DESARROLLO'!$DK$9:$DM8233,3,0)</f>
        <v>#N/A</v>
      </c>
      <c r="K7937" s="532"/>
      <c r="L7937" s="531" t="str">
        <f>IF(K7937=0,"0-0",(VLOOKUP(K7937,'[11]CONSOLIDADO PLAN DESARROLLO'!$DK$9:$DM$305,2,0)))</f>
        <v>0-0</v>
      </c>
      <c r="M7937" s="532" t="str">
        <f t="shared" si="331"/>
        <v>0-0</v>
      </c>
      <c r="N7937" s="526"/>
      <c r="O7937" s="535"/>
      <c r="AC7937" s="274"/>
    </row>
    <row r="7938" spans="1:29" x14ac:dyDescent="0.2">
      <c r="A7938" s="528"/>
      <c r="B7938" s="477" t="str">
        <f t="shared" si="330"/>
        <v xml:space="preserve"> </v>
      </c>
      <c r="C7938" s="477"/>
      <c r="D7938" s="526"/>
      <c r="E7938" s="529"/>
      <c r="F7938" s="529"/>
      <c r="G7938" s="530"/>
      <c r="H7938" s="530"/>
      <c r="I7938" s="532"/>
      <c r="J7938" s="531" t="e">
        <f>VLOOKUP(K7938,'[11]CONSOLIDADO PLAN DESARROLLO'!$DK$9:$DM8234,3,0)</f>
        <v>#N/A</v>
      </c>
      <c r="K7938" s="532"/>
      <c r="L7938" s="531" t="str">
        <f>IF(K7938=0,"0-0",(VLOOKUP(K7938,'[11]CONSOLIDADO PLAN DESARROLLO'!$DK$9:$DM$305,2,0)))</f>
        <v>0-0</v>
      </c>
      <c r="M7938" s="532" t="str">
        <f t="shared" si="331"/>
        <v>0-0</v>
      </c>
      <c r="N7938" s="526"/>
      <c r="O7938" s="535"/>
      <c r="AC7938" s="274"/>
    </row>
    <row r="7939" spans="1:29" x14ac:dyDescent="0.2">
      <c r="A7939" s="528"/>
      <c r="B7939" s="477" t="str">
        <f t="shared" ref="B7939:B8002" si="332">+CONCATENATE(C7939," ",(LEFT(I7939,(3))))</f>
        <v xml:space="preserve"> </v>
      </c>
      <c r="C7939" s="477"/>
      <c r="D7939" s="526"/>
      <c r="E7939" s="529"/>
      <c r="F7939" s="529"/>
      <c r="G7939" s="530"/>
      <c r="H7939" s="530"/>
      <c r="I7939" s="532"/>
      <c r="J7939" s="531" t="e">
        <f>VLOOKUP(K7939,'[11]CONSOLIDADO PLAN DESARROLLO'!$DK$9:$DM8235,3,0)</f>
        <v>#N/A</v>
      </c>
      <c r="K7939" s="532"/>
      <c r="L7939" s="531" t="str">
        <f>IF(K7939=0,"0-0",(VLOOKUP(K7939,'[11]CONSOLIDADO PLAN DESARROLLO'!$DK$9:$DM$305,2,0)))</f>
        <v>0-0</v>
      </c>
      <c r="M7939" s="532" t="str">
        <f t="shared" ref="M7939:M8002" si="333">IF(I7939=0,"0-0",(VLOOKUP(I7939,$Q$2:$V$191,$P$1,0)))</f>
        <v>0-0</v>
      </c>
      <c r="N7939" s="526"/>
      <c r="O7939" s="535"/>
      <c r="AC7939" s="274"/>
    </row>
    <row r="7940" spans="1:29" x14ac:dyDescent="0.2">
      <c r="A7940" s="528"/>
      <c r="B7940" s="477" t="str">
        <f t="shared" si="332"/>
        <v xml:space="preserve"> </v>
      </c>
      <c r="C7940" s="477"/>
      <c r="D7940" s="526"/>
      <c r="E7940" s="529"/>
      <c r="F7940" s="529"/>
      <c r="G7940" s="530"/>
      <c r="H7940" s="530"/>
      <c r="I7940" s="532"/>
      <c r="J7940" s="531" t="e">
        <f>VLOOKUP(K7940,'[11]CONSOLIDADO PLAN DESARROLLO'!$DK$9:$DM8236,3,0)</f>
        <v>#N/A</v>
      </c>
      <c r="K7940" s="532"/>
      <c r="L7940" s="531" t="str">
        <f>IF(K7940=0,"0-0",(VLOOKUP(K7940,'[11]CONSOLIDADO PLAN DESARROLLO'!$DK$9:$DM$305,2,0)))</f>
        <v>0-0</v>
      </c>
      <c r="M7940" s="532" t="str">
        <f t="shared" si="333"/>
        <v>0-0</v>
      </c>
      <c r="N7940" s="526"/>
      <c r="O7940" s="535"/>
      <c r="AC7940" s="274"/>
    </row>
    <row r="7941" spans="1:29" x14ac:dyDescent="0.2">
      <c r="A7941" s="528"/>
      <c r="B7941" s="477" t="str">
        <f t="shared" si="332"/>
        <v xml:space="preserve"> </v>
      </c>
      <c r="C7941" s="477"/>
      <c r="D7941" s="526"/>
      <c r="E7941" s="529"/>
      <c r="F7941" s="529"/>
      <c r="G7941" s="530"/>
      <c r="H7941" s="530"/>
      <c r="I7941" s="532"/>
      <c r="J7941" s="531" t="e">
        <f>VLOOKUP(K7941,'[11]CONSOLIDADO PLAN DESARROLLO'!$DK$9:$DM8237,3,0)</f>
        <v>#N/A</v>
      </c>
      <c r="K7941" s="532"/>
      <c r="L7941" s="531" t="str">
        <f>IF(K7941=0,"0-0",(VLOOKUP(K7941,'[11]CONSOLIDADO PLAN DESARROLLO'!$DK$9:$DM$305,2,0)))</f>
        <v>0-0</v>
      </c>
      <c r="M7941" s="532" t="str">
        <f t="shared" si="333"/>
        <v>0-0</v>
      </c>
      <c r="N7941" s="526"/>
      <c r="O7941" s="535"/>
      <c r="AC7941" s="274"/>
    </row>
    <row r="7942" spans="1:29" x14ac:dyDescent="0.2">
      <c r="A7942" s="528"/>
      <c r="B7942" s="477" t="str">
        <f t="shared" si="332"/>
        <v xml:space="preserve"> </v>
      </c>
      <c r="C7942" s="477"/>
      <c r="D7942" s="526"/>
      <c r="E7942" s="529"/>
      <c r="F7942" s="529"/>
      <c r="G7942" s="530"/>
      <c r="H7942" s="530"/>
      <c r="I7942" s="532"/>
      <c r="J7942" s="531" t="e">
        <f>VLOOKUP(K7942,'[11]CONSOLIDADO PLAN DESARROLLO'!$DK$9:$DM8238,3,0)</f>
        <v>#N/A</v>
      </c>
      <c r="K7942" s="532"/>
      <c r="L7942" s="531" t="str">
        <f>IF(K7942=0,"0-0",(VLOOKUP(K7942,'[11]CONSOLIDADO PLAN DESARROLLO'!$DK$9:$DM$305,2,0)))</f>
        <v>0-0</v>
      </c>
      <c r="M7942" s="532" t="str">
        <f t="shared" si="333"/>
        <v>0-0</v>
      </c>
      <c r="N7942" s="526"/>
      <c r="O7942" s="535"/>
      <c r="AC7942" s="274"/>
    </row>
    <row r="7943" spans="1:29" x14ac:dyDescent="0.2">
      <c r="A7943" s="528"/>
      <c r="B7943" s="477" t="str">
        <f t="shared" si="332"/>
        <v xml:space="preserve"> </v>
      </c>
      <c r="C7943" s="477"/>
      <c r="D7943" s="526"/>
      <c r="E7943" s="529"/>
      <c r="F7943" s="529"/>
      <c r="G7943" s="530"/>
      <c r="H7943" s="530"/>
      <c r="I7943" s="532"/>
      <c r="J7943" s="531" t="e">
        <f>VLOOKUP(K7943,'[11]CONSOLIDADO PLAN DESARROLLO'!$DK$9:$DM8239,3,0)</f>
        <v>#N/A</v>
      </c>
      <c r="K7943" s="532"/>
      <c r="L7943" s="531" t="str">
        <f>IF(K7943=0,"0-0",(VLOOKUP(K7943,'[11]CONSOLIDADO PLAN DESARROLLO'!$DK$9:$DM$305,2,0)))</f>
        <v>0-0</v>
      </c>
      <c r="M7943" s="532" t="str">
        <f t="shared" si="333"/>
        <v>0-0</v>
      </c>
      <c r="N7943" s="526"/>
      <c r="O7943" s="535"/>
      <c r="AC7943" s="274"/>
    </row>
    <row r="7944" spans="1:29" x14ac:dyDescent="0.2">
      <c r="A7944" s="528"/>
      <c r="B7944" s="477" t="str">
        <f t="shared" si="332"/>
        <v xml:space="preserve"> </v>
      </c>
      <c r="C7944" s="477"/>
      <c r="D7944" s="526"/>
      <c r="E7944" s="529"/>
      <c r="F7944" s="529"/>
      <c r="G7944" s="530"/>
      <c r="H7944" s="530"/>
      <c r="I7944" s="532"/>
      <c r="J7944" s="531" t="e">
        <f>VLOOKUP(K7944,'[11]CONSOLIDADO PLAN DESARROLLO'!$DK$9:$DM8240,3,0)</f>
        <v>#N/A</v>
      </c>
      <c r="K7944" s="532"/>
      <c r="L7944" s="531" t="str">
        <f>IF(K7944=0,"0-0",(VLOOKUP(K7944,'[11]CONSOLIDADO PLAN DESARROLLO'!$DK$9:$DM$305,2,0)))</f>
        <v>0-0</v>
      </c>
      <c r="M7944" s="532" t="str">
        <f t="shared" si="333"/>
        <v>0-0</v>
      </c>
      <c r="N7944" s="526"/>
      <c r="O7944" s="535"/>
      <c r="AC7944" s="274"/>
    </row>
    <row r="7945" spans="1:29" x14ac:dyDescent="0.2">
      <c r="A7945" s="528"/>
      <c r="B7945" s="477" t="str">
        <f t="shared" si="332"/>
        <v xml:space="preserve"> </v>
      </c>
      <c r="C7945" s="477"/>
      <c r="D7945" s="526"/>
      <c r="E7945" s="529"/>
      <c r="F7945" s="529"/>
      <c r="G7945" s="530"/>
      <c r="H7945" s="530"/>
      <c r="I7945" s="532"/>
      <c r="J7945" s="531" t="e">
        <f>VLOOKUP(K7945,'[11]CONSOLIDADO PLAN DESARROLLO'!$DK$9:$DM8241,3,0)</f>
        <v>#N/A</v>
      </c>
      <c r="K7945" s="532"/>
      <c r="L7945" s="531" t="str">
        <f>IF(K7945=0,"0-0",(VLOOKUP(K7945,'[11]CONSOLIDADO PLAN DESARROLLO'!$DK$9:$DM$305,2,0)))</f>
        <v>0-0</v>
      </c>
      <c r="M7945" s="532" t="str">
        <f t="shared" si="333"/>
        <v>0-0</v>
      </c>
      <c r="N7945" s="526"/>
      <c r="O7945" s="535"/>
      <c r="AC7945" s="274"/>
    </row>
    <row r="7946" spans="1:29" x14ac:dyDescent="0.2">
      <c r="A7946" s="528"/>
      <c r="B7946" s="477" t="str">
        <f t="shared" si="332"/>
        <v xml:space="preserve"> </v>
      </c>
      <c r="C7946" s="477"/>
      <c r="D7946" s="526"/>
      <c r="E7946" s="529"/>
      <c r="F7946" s="529"/>
      <c r="G7946" s="530"/>
      <c r="H7946" s="530"/>
      <c r="I7946" s="532"/>
      <c r="J7946" s="531" t="e">
        <f>VLOOKUP(K7946,'[11]CONSOLIDADO PLAN DESARROLLO'!$DK$9:$DM8242,3,0)</f>
        <v>#N/A</v>
      </c>
      <c r="K7946" s="532"/>
      <c r="L7946" s="531" t="str">
        <f>IF(K7946=0,"0-0",(VLOOKUP(K7946,'[11]CONSOLIDADO PLAN DESARROLLO'!$DK$9:$DM$305,2,0)))</f>
        <v>0-0</v>
      </c>
      <c r="M7946" s="532" t="str">
        <f t="shared" si="333"/>
        <v>0-0</v>
      </c>
      <c r="N7946" s="526"/>
      <c r="O7946" s="535"/>
      <c r="AC7946" s="274"/>
    </row>
    <row r="7947" spans="1:29" x14ac:dyDescent="0.2">
      <c r="A7947" s="528"/>
      <c r="B7947" s="477" t="str">
        <f t="shared" si="332"/>
        <v xml:space="preserve"> </v>
      </c>
      <c r="C7947" s="477"/>
      <c r="D7947" s="526"/>
      <c r="E7947" s="529"/>
      <c r="F7947" s="529"/>
      <c r="G7947" s="530"/>
      <c r="H7947" s="530"/>
      <c r="I7947" s="532"/>
      <c r="J7947" s="531" t="e">
        <f>VLOOKUP(K7947,'[11]CONSOLIDADO PLAN DESARROLLO'!$DK$9:$DM8243,3,0)</f>
        <v>#N/A</v>
      </c>
      <c r="K7947" s="532"/>
      <c r="L7947" s="531" t="str">
        <f>IF(K7947=0,"0-0",(VLOOKUP(K7947,'[11]CONSOLIDADO PLAN DESARROLLO'!$DK$9:$DM$305,2,0)))</f>
        <v>0-0</v>
      </c>
      <c r="M7947" s="532" t="str">
        <f t="shared" si="333"/>
        <v>0-0</v>
      </c>
      <c r="N7947" s="526"/>
      <c r="O7947" s="535"/>
      <c r="AC7947" s="274"/>
    </row>
    <row r="7948" spans="1:29" x14ac:dyDescent="0.2">
      <c r="A7948" s="528"/>
      <c r="B7948" s="477" t="str">
        <f t="shared" si="332"/>
        <v xml:space="preserve"> </v>
      </c>
      <c r="C7948" s="477"/>
      <c r="D7948" s="526"/>
      <c r="E7948" s="529"/>
      <c r="F7948" s="529"/>
      <c r="G7948" s="530"/>
      <c r="H7948" s="530"/>
      <c r="I7948" s="532"/>
      <c r="J7948" s="531" t="e">
        <f>VLOOKUP(K7948,'[11]CONSOLIDADO PLAN DESARROLLO'!$DK$9:$DM8244,3,0)</f>
        <v>#N/A</v>
      </c>
      <c r="K7948" s="532"/>
      <c r="L7948" s="531" t="str">
        <f>IF(K7948=0,"0-0",(VLOOKUP(K7948,'[11]CONSOLIDADO PLAN DESARROLLO'!$DK$9:$DM$305,2,0)))</f>
        <v>0-0</v>
      </c>
      <c r="M7948" s="532" t="str">
        <f t="shared" si="333"/>
        <v>0-0</v>
      </c>
      <c r="N7948" s="526"/>
      <c r="O7948" s="535"/>
      <c r="AC7948" s="274"/>
    </row>
    <row r="7949" spans="1:29" x14ac:dyDescent="0.2">
      <c r="A7949" s="528"/>
      <c r="B7949" s="477" t="str">
        <f t="shared" si="332"/>
        <v xml:space="preserve"> </v>
      </c>
      <c r="C7949" s="477"/>
      <c r="D7949" s="526"/>
      <c r="E7949" s="529"/>
      <c r="F7949" s="529"/>
      <c r="G7949" s="530"/>
      <c r="H7949" s="530"/>
      <c r="I7949" s="532"/>
      <c r="J7949" s="531" t="e">
        <f>VLOOKUP(K7949,'[11]CONSOLIDADO PLAN DESARROLLO'!$DK$9:$DM8245,3,0)</f>
        <v>#N/A</v>
      </c>
      <c r="K7949" s="532"/>
      <c r="L7949" s="531" t="str">
        <f>IF(K7949=0,"0-0",(VLOOKUP(K7949,'[11]CONSOLIDADO PLAN DESARROLLO'!$DK$9:$DM$305,2,0)))</f>
        <v>0-0</v>
      </c>
      <c r="M7949" s="532" t="str">
        <f t="shared" si="333"/>
        <v>0-0</v>
      </c>
      <c r="N7949" s="526"/>
      <c r="O7949" s="535"/>
      <c r="AC7949" s="274"/>
    </row>
    <row r="7950" spans="1:29" x14ac:dyDescent="0.2">
      <c r="A7950" s="528"/>
      <c r="B7950" s="477" t="str">
        <f t="shared" si="332"/>
        <v xml:space="preserve"> </v>
      </c>
      <c r="C7950" s="477"/>
      <c r="D7950" s="526"/>
      <c r="E7950" s="529"/>
      <c r="F7950" s="529"/>
      <c r="G7950" s="530"/>
      <c r="H7950" s="530"/>
      <c r="I7950" s="532"/>
      <c r="J7950" s="531" t="e">
        <f>VLOOKUP(K7950,'[11]CONSOLIDADO PLAN DESARROLLO'!$DK$9:$DM8246,3,0)</f>
        <v>#N/A</v>
      </c>
      <c r="K7950" s="532"/>
      <c r="L7950" s="531" t="str">
        <f>IF(K7950=0,"0-0",(VLOOKUP(K7950,'[11]CONSOLIDADO PLAN DESARROLLO'!$DK$9:$DM$305,2,0)))</f>
        <v>0-0</v>
      </c>
      <c r="M7950" s="532" t="str">
        <f t="shared" si="333"/>
        <v>0-0</v>
      </c>
      <c r="N7950" s="526"/>
      <c r="O7950" s="535"/>
      <c r="AC7950" s="274"/>
    </row>
    <row r="7951" spans="1:29" x14ac:dyDescent="0.2">
      <c r="A7951" s="528"/>
      <c r="B7951" s="477" t="str">
        <f t="shared" si="332"/>
        <v xml:space="preserve"> </v>
      </c>
      <c r="C7951" s="477"/>
      <c r="D7951" s="526"/>
      <c r="E7951" s="529"/>
      <c r="F7951" s="529"/>
      <c r="G7951" s="530"/>
      <c r="H7951" s="530"/>
      <c r="I7951" s="532"/>
      <c r="J7951" s="531" t="e">
        <f>VLOOKUP(K7951,'[11]CONSOLIDADO PLAN DESARROLLO'!$DK$9:$DM8247,3,0)</f>
        <v>#N/A</v>
      </c>
      <c r="K7951" s="532"/>
      <c r="L7951" s="531" t="str">
        <f>IF(K7951=0,"0-0",(VLOOKUP(K7951,'[11]CONSOLIDADO PLAN DESARROLLO'!$DK$9:$DM$305,2,0)))</f>
        <v>0-0</v>
      </c>
      <c r="M7951" s="532" t="str">
        <f t="shared" si="333"/>
        <v>0-0</v>
      </c>
      <c r="N7951" s="526"/>
      <c r="O7951" s="535"/>
      <c r="AC7951" s="274"/>
    </row>
    <row r="7952" spans="1:29" x14ac:dyDescent="0.2">
      <c r="A7952" s="528"/>
      <c r="B7952" s="477" t="str">
        <f t="shared" si="332"/>
        <v xml:space="preserve"> </v>
      </c>
      <c r="C7952" s="477"/>
      <c r="D7952" s="526"/>
      <c r="E7952" s="529"/>
      <c r="F7952" s="529"/>
      <c r="G7952" s="530"/>
      <c r="H7952" s="530"/>
      <c r="I7952" s="532"/>
      <c r="J7952" s="531" t="e">
        <f>VLOOKUP(K7952,'[11]CONSOLIDADO PLAN DESARROLLO'!$DK$9:$DM8248,3,0)</f>
        <v>#N/A</v>
      </c>
      <c r="K7952" s="532"/>
      <c r="L7952" s="531" t="str">
        <f>IF(K7952=0,"0-0",(VLOOKUP(K7952,'[11]CONSOLIDADO PLAN DESARROLLO'!$DK$9:$DM$305,2,0)))</f>
        <v>0-0</v>
      </c>
      <c r="M7952" s="532" t="str">
        <f t="shared" si="333"/>
        <v>0-0</v>
      </c>
      <c r="N7952" s="526"/>
      <c r="O7952" s="535"/>
      <c r="AC7952" s="274"/>
    </row>
    <row r="7953" spans="1:29" x14ac:dyDescent="0.2">
      <c r="A7953" s="528"/>
      <c r="B7953" s="477" t="str">
        <f t="shared" si="332"/>
        <v xml:space="preserve"> </v>
      </c>
      <c r="C7953" s="477"/>
      <c r="D7953" s="526"/>
      <c r="E7953" s="529"/>
      <c r="F7953" s="529"/>
      <c r="G7953" s="530"/>
      <c r="H7953" s="530"/>
      <c r="I7953" s="532"/>
      <c r="J7953" s="531" t="e">
        <f>VLOOKUP(K7953,'[11]CONSOLIDADO PLAN DESARROLLO'!$DK$9:$DM8249,3,0)</f>
        <v>#N/A</v>
      </c>
      <c r="K7953" s="532"/>
      <c r="L7953" s="531" t="str">
        <f>IF(K7953=0,"0-0",(VLOOKUP(K7953,'[11]CONSOLIDADO PLAN DESARROLLO'!$DK$9:$DM$305,2,0)))</f>
        <v>0-0</v>
      </c>
      <c r="M7953" s="532" t="str">
        <f t="shared" si="333"/>
        <v>0-0</v>
      </c>
      <c r="N7953" s="526"/>
      <c r="O7953" s="535"/>
      <c r="AC7953" s="274"/>
    </row>
    <row r="7954" spans="1:29" x14ac:dyDescent="0.2">
      <c r="A7954" s="528"/>
      <c r="B7954" s="477" t="str">
        <f t="shared" si="332"/>
        <v xml:space="preserve"> </v>
      </c>
      <c r="C7954" s="477"/>
      <c r="D7954" s="526"/>
      <c r="E7954" s="529"/>
      <c r="F7954" s="529"/>
      <c r="G7954" s="530"/>
      <c r="H7954" s="530"/>
      <c r="I7954" s="532"/>
      <c r="J7954" s="531" t="e">
        <f>VLOOKUP(K7954,'[11]CONSOLIDADO PLAN DESARROLLO'!$DK$9:$DM8250,3,0)</f>
        <v>#N/A</v>
      </c>
      <c r="K7954" s="532"/>
      <c r="L7954" s="531" t="str">
        <f>IF(K7954=0,"0-0",(VLOOKUP(K7954,'[11]CONSOLIDADO PLAN DESARROLLO'!$DK$9:$DM$305,2,0)))</f>
        <v>0-0</v>
      </c>
      <c r="M7954" s="532" t="str">
        <f t="shared" si="333"/>
        <v>0-0</v>
      </c>
      <c r="N7954" s="526"/>
      <c r="O7954" s="535"/>
      <c r="AC7954" s="274"/>
    </row>
    <row r="7955" spans="1:29" x14ac:dyDescent="0.2">
      <c r="A7955" s="528"/>
      <c r="B7955" s="477" t="str">
        <f t="shared" si="332"/>
        <v xml:space="preserve"> </v>
      </c>
      <c r="C7955" s="477"/>
      <c r="D7955" s="526"/>
      <c r="E7955" s="529"/>
      <c r="F7955" s="529"/>
      <c r="G7955" s="530"/>
      <c r="H7955" s="530"/>
      <c r="I7955" s="532"/>
      <c r="J7955" s="531" t="e">
        <f>VLOOKUP(K7955,'[11]CONSOLIDADO PLAN DESARROLLO'!$DK$9:$DM8251,3,0)</f>
        <v>#N/A</v>
      </c>
      <c r="K7955" s="532"/>
      <c r="L7955" s="531" t="str">
        <f>IF(K7955=0,"0-0",(VLOOKUP(K7955,'[11]CONSOLIDADO PLAN DESARROLLO'!$DK$9:$DM$305,2,0)))</f>
        <v>0-0</v>
      </c>
      <c r="M7955" s="532" t="str">
        <f t="shared" si="333"/>
        <v>0-0</v>
      </c>
      <c r="N7955" s="526"/>
      <c r="O7955" s="535"/>
      <c r="AC7955" s="274"/>
    </row>
    <row r="7956" spans="1:29" x14ac:dyDescent="0.2">
      <c r="A7956" s="528"/>
      <c r="B7956" s="477" t="str">
        <f t="shared" si="332"/>
        <v xml:space="preserve"> </v>
      </c>
      <c r="C7956" s="477"/>
      <c r="D7956" s="526"/>
      <c r="E7956" s="529"/>
      <c r="F7956" s="529"/>
      <c r="G7956" s="530"/>
      <c r="H7956" s="530"/>
      <c r="I7956" s="532"/>
      <c r="J7956" s="531" t="e">
        <f>VLOOKUP(K7956,'[11]CONSOLIDADO PLAN DESARROLLO'!$DK$9:$DM8252,3,0)</f>
        <v>#N/A</v>
      </c>
      <c r="K7956" s="532"/>
      <c r="L7956" s="531" t="str">
        <f>IF(K7956=0,"0-0",(VLOOKUP(K7956,'[11]CONSOLIDADO PLAN DESARROLLO'!$DK$9:$DM$305,2,0)))</f>
        <v>0-0</v>
      </c>
      <c r="M7956" s="532" t="str">
        <f t="shared" si="333"/>
        <v>0-0</v>
      </c>
      <c r="N7956" s="526"/>
      <c r="O7956" s="535"/>
      <c r="AC7956" s="274"/>
    </row>
    <row r="7957" spans="1:29" x14ac:dyDescent="0.2">
      <c r="A7957" s="528"/>
      <c r="B7957" s="477" t="str">
        <f t="shared" si="332"/>
        <v xml:space="preserve"> </v>
      </c>
      <c r="C7957" s="477"/>
      <c r="D7957" s="526"/>
      <c r="E7957" s="529"/>
      <c r="F7957" s="529"/>
      <c r="G7957" s="530"/>
      <c r="H7957" s="530"/>
      <c r="I7957" s="532"/>
      <c r="J7957" s="531" t="e">
        <f>VLOOKUP(K7957,'[11]CONSOLIDADO PLAN DESARROLLO'!$DK$9:$DM8253,3,0)</f>
        <v>#N/A</v>
      </c>
      <c r="K7957" s="532"/>
      <c r="L7957" s="531" t="str">
        <f>IF(K7957=0,"0-0",(VLOOKUP(K7957,'[11]CONSOLIDADO PLAN DESARROLLO'!$DK$9:$DM$305,2,0)))</f>
        <v>0-0</v>
      </c>
      <c r="M7957" s="532" t="str">
        <f t="shared" si="333"/>
        <v>0-0</v>
      </c>
      <c r="N7957" s="526"/>
      <c r="O7957" s="535"/>
      <c r="AC7957" s="274"/>
    </row>
    <row r="7958" spans="1:29" x14ac:dyDescent="0.2">
      <c r="A7958" s="528"/>
      <c r="B7958" s="477" t="str">
        <f t="shared" si="332"/>
        <v xml:space="preserve"> </v>
      </c>
      <c r="C7958" s="477"/>
      <c r="D7958" s="526"/>
      <c r="E7958" s="529"/>
      <c r="F7958" s="529"/>
      <c r="G7958" s="530"/>
      <c r="H7958" s="530"/>
      <c r="I7958" s="532"/>
      <c r="J7958" s="531" t="e">
        <f>VLOOKUP(K7958,'[11]CONSOLIDADO PLAN DESARROLLO'!$DK$9:$DM8254,3,0)</f>
        <v>#N/A</v>
      </c>
      <c r="K7958" s="532"/>
      <c r="L7958" s="531" t="str">
        <f>IF(K7958=0,"0-0",(VLOOKUP(K7958,'[11]CONSOLIDADO PLAN DESARROLLO'!$DK$9:$DM$305,2,0)))</f>
        <v>0-0</v>
      </c>
      <c r="M7958" s="532" t="str">
        <f t="shared" si="333"/>
        <v>0-0</v>
      </c>
      <c r="N7958" s="526"/>
      <c r="O7958" s="535"/>
      <c r="AC7958" s="274"/>
    </row>
    <row r="7959" spans="1:29" x14ac:dyDescent="0.2">
      <c r="A7959" s="528"/>
      <c r="B7959" s="477" t="str">
        <f t="shared" si="332"/>
        <v xml:space="preserve"> </v>
      </c>
      <c r="C7959" s="477"/>
      <c r="D7959" s="526"/>
      <c r="E7959" s="529"/>
      <c r="F7959" s="529"/>
      <c r="G7959" s="530"/>
      <c r="H7959" s="530"/>
      <c r="I7959" s="532"/>
      <c r="J7959" s="531" t="e">
        <f>VLOOKUP(K7959,'[11]CONSOLIDADO PLAN DESARROLLO'!$DK$9:$DM8255,3,0)</f>
        <v>#N/A</v>
      </c>
      <c r="K7959" s="532"/>
      <c r="L7959" s="531" t="str">
        <f>IF(K7959=0,"0-0",(VLOOKUP(K7959,'[11]CONSOLIDADO PLAN DESARROLLO'!$DK$9:$DM$305,2,0)))</f>
        <v>0-0</v>
      </c>
      <c r="M7959" s="532" t="str">
        <f t="shared" si="333"/>
        <v>0-0</v>
      </c>
      <c r="N7959" s="526"/>
      <c r="O7959" s="535"/>
      <c r="AC7959" s="274"/>
    </row>
    <row r="7960" spans="1:29" x14ac:dyDescent="0.2">
      <c r="A7960" s="528"/>
      <c r="B7960" s="477" t="str">
        <f t="shared" si="332"/>
        <v xml:space="preserve"> </v>
      </c>
      <c r="C7960" s="477"/>
      <c r="D7960" s="526"/>
      <c r="E7960" s="529"/>
      <c r="F7960" s="529"/>
      <c r="G7960" s="530"/>
      <c r="H7960" s="530"/>
      <c r="I7960" s="532"/>
      <c r="J7960" s="531" t="e">
        <f>VLOOKUP(K7960,'[11]CONSOLIDADO PLAN DESARROLLO'!$DK$9:$DM8256,3,0)</f>
        <v>#N/A</v>
      </c>
      <c r="K7960" s="532"/>
      <c r="L7960" s="531" t="str">
        <f>IF(K7960=0,"0-0",(VLOOKUP(K7960,'[11]CONSOLIDADO PLAN DESARROLLO'!$DK$9:$DM$305,2,0)))</f>
        <v>0-0</v>
      </c>
      <c r="M7960" s="532" t="str">
        <f t="shared" si="333"/>
        <v>0-0</v>
      </c>
      <c r="N7960" s="526"/>
      <c r="O7960" s="535"/>
      <c r="AC7960" s="274"/>
    </row>
    <row r="7961" spans="1:29" x14ac:dyDescent="0.2">
      <c r="A7961" s="528"/>
      <c r="B7961" s="477" t="str">
        <f t="shared" si="332"/>
        <v xml:space="preserve"> </v>
      </c>
      <c r="C7961" s="477"/>
      <c r="D7961" s="526"/>
      <c r="E7961" s="529"/>
      <c r="F7961" s="529"/>
      <c r="G7961" s="530"/>
      <c r="H7961" s="530"/>
      <c r="I7961" s="532"/>
      <c r="J7961" s="531" t="e">
        <f>VLOOKUP(K7961,'[11]CONSOLIDADO PLAN DESARROLLO'!$DK$9:$DM8257,3,0)</f>
        <v>#N/A</v>
      </c>
      <c r="K7961" s="532"/>
      <c r="L7961" s="531" t="str">
        <f>IF(K7961=0,"0-0",(VLOOKUP(K7961,'[11]CONSOLIDADO PLAN DESARROLLO'!$DK$9:$DM$305,2,0)))</f>
        <v>0-0</v>
      </c>
      <c r="M7961" s="532" t="str">
        <f t="shared" si="333"/>
        <v>0-0</v>
      </c>
      <c r="N7961" s="526"/>
      <c r="O7961" s="535"/>
      <c r="AC7961" s="274"/>
    </row>
    <row r="7962" spans="1:29" x14ac:dyDescent="0.2">
      <c r="A7962" s="528"/>
      <c r="B7962" s="477" t="str">
        <f t="shared" si="332"/>
        <v xml:space="preserve"> </v>
      </c>
      <c r="C7962" s="477"/>
      <c r="D7962" s="526"/>
      <c r="E7962" s="529"/>
      <c r="F7962" s="529"/>
      <c r="G7962" s="530"/>
      <c r="H7962" s="530"/>
      <c r="I7962" s="532"/>
      <c r="J7962" s="531" t="e">
        <f>VLOOKUP(K7962,'[11]CONSOLIDADO PLAN DESARROLLO'!$DK$9:$DM8258,3,0)</f>
        <v>#N/A</v>
      </c>
      <c r="K7962" s="532"/>
      <c r="L7962" s="531" t="str">
        <f>IF(K7962=0,"0-0",(VLOOKUP(K7962,'[11]CONSOLIDADO PLAN DESARROLLO'!$DK$9:$DM$305,2,0)))</f>
        <v>0-0</v>
      </c>
      <c r="M7962" s="532" t="str">
        <f t="shared" si="333"/>
        <v>0-0</v>
      </c>
      <c r="N7962" s="526"/>
      <c r="O7962" s="535"/>
      <c r="AC7962" s="274"/>
    </row>
    <row r="7963" spans="1:29" x14ac:dyDescent="0.2">
      <c r="A7963" s="528"/>
      <c r="B7963" s="477" t="str">
        <f t="shared" si="332"/>
        <v xml:space="preserve"> </v>
      </c>
      <c r="C7963" s="477"/>
      <c r="D7963" s="526"/>
      <c r="E7963" s="529"/>
      <c r="F7963" s="529"/>
      <c r="G7963" s="530"/>
      <c r="H7963" s="530"/>
      <c r="I7963" s="532"/>
      <c r="J7963" s="531" t="e">
        <f>VLOOKUP(K7963,'[11]CONSOLIDADO PLAN DESARROLLO'!$DK$9:$DM8259,3,0)</f>
        <v>#N/A</v>
      </c>
      <c r="K7963" s="532"/>
      <c r="L7963" s="531" t="str">
        <f>IF(K7963=0,"0-0",(VLOOKUP(K7963,'[11]CONSOLIDADO PLAN DESARROLLO'!$DK$9:$DM$305,2,0)))</f>
        <v>0-0</v>
      </c>
      <c r="M7963" s="532" t="str">
        <f t="shared" si="333"/>
        <v>0-0</v>
      </c>
      <c r="N7963" s="526"/>
      <c r="O7963" s="535"/>
      <c r="AC7963" s="274"/>
    </row>
    <row r="7964" spans="1:29" x14ac:dyDescent="0.2">
      <c r="A7964" s="528"/>
      <c r="B7964" s="477" t="str">
        <f t="shared" si="332"/>
        <v xml:space="preserve"> </v>
      </c>
      <c r="C7964" s="477"/>
      <c r="D7964" s="526"/>
      <c r="E7964" s="529"/>
      <c r="F7964" s="529"/>
      <c r="G7964" s="530"/>
      <c r="H7964" s="530"/>
      <c r="I7964" s="532"/>
      <c r="J7964" s="531" t="e">
        <f>VLOOKUP(K7964,'[11]CONSOLIDADO PLAN DESARROLLO'!$DK$9:$DM8260,3,0)</f>
        <v>#N/A</v>
      </c>
      <c r="K7964" s="532"/>
      <c r="L7964" s="531" t="str">
        <f>IF(K7964=0,"0-0",(VLOOKUP(K7964,'[11]CONSOLIDADO PLAN DESARROLLO'!$DK$9:$DM$305,2,0)))</f>
        <v>0-0</v>
      </c>
      <c r="M7964" s="532" t="str">
        <f t="shared" si="333"/>
        <v>0-0</v>
      </c>
      <c r="N7964" s="526"/>
      <c r="O7964" s="535"/>
      <c r="AC7964" s="274"/>
    </row>
    <row r="7965" spans="1:29" x14ac:dyDescent="0.2">
      <c r="A7965" s="528"/>
      <c r="B7965" s="477" t="str">
        <f t="shared" si="332"/>
        <v xml:space="preserve"> </v>
      </c>
      <c r="C7965" s="477"/>
      <c r="D7965" s="526"/>
      <c r="E7965" s="529"/>
      <c r="F7965" s="529"/>
      <c r="G7965" s="530"/>
      <c r="H7965" s="530"/>
      <c r="I7965" s="532"/>
      <c r="J7965" s="531" t="e">
        <f>VLOOKUP(K7965,'[11]CONSOLIDADO PLAN DESARROLLO'!$DK$9:$DM8261,3,0)</f>
        <v>#N/A</v>
      </c>
      <c r="K7965" s="532"/>
      <c r="L7965" s="531" t="str">
        <f>IF(K7965=0,"0-0",(VLOOKUP(K7965,'[11]CONSOLIDADO PLAN DESARROLLO'!$DK$9:$DM$305,2,0)))</f>
        <v>0-0</v>
      </c>
      <c r="M7965" s="532" t="str">
        <f t="shared" si="333"/>
        <v>0-0</v>
      </c>
      <c r="N7965" s="526"/>
      <c r="O7965" s="535"/>
      <c r="AC7965" s="274"/>
    </row>
    <row r="7966" spans="1:29" x14ac:dyDescent="0.2">
      <c r="A7966" s="528"/>
      <c r="B7966" s="477" t="str">
        <f t="shared" si="332"/>
        <v xml:space="preserve"> </v>
      </c>
      <c r="C7966" s="477"/>
      <c r="D7966" s="526"/>
      <c r="E7966" s="529"/>
      <c r="F7966" s="529"/>
      <c r="G7966" s="530"/>
      <c r="H7966" s="530"/>
      <c r="I7966" s="532"/>
      <c r="J7966" s="531" t="e">
        <f>VLOOKUP(K7966,'[11]CONSOLIDADO PLAN DESARROLLO'!$DK$9:$DM8262,3,0)</f>
        <v>#N/A</v>
      </c>
      <c r="K7966" s="532"/>
      <c r="L7966" s="531" t="str">
        <f>IF(K7966=0,"0-0",(VLOOKUP(K7966,'[11]CONSOLIDADO PLAN DESARROLLO'!$DK$9:$DM$305,2,0)))</f>
        <v>0-0</v>
      </c>
      <c r="M7966" s="532" t="str">
        <f t="shared" si="333"/>
        <v>0-0</v>
      </c>
      <c r="N7966" s="526"/>
      <c r="O7966" s="535"/>
      <c r="AC7966" s="274"/>
    </row>
    <row r="7967" spans="1:29" x14ac:dyDescent="0.2">
      <c r="A7967" s="528"/>
      <c r="B7967" s="477" t="str">
        <f t="shared" si="332"/>
        <v xml:space="preserve"> </v>
      </c>
      <c r="C7967" s="477"/>
      <c r="D7967" s="526"/>
      <c r="E7967" s="529"/>
      <c r="F7967" s="529"/>
      <c r="G7967" s="530"/>
      <c r="H7967" s="530"/>
      <c r="I7967" s="532"/>
      <c r="J7967" s="531" t="e">
        <f>VLOOKUP(K7967,'[11]CONSOLIDADO PLAN DESARROLLO'!$DK$9:$DM8263,3,0)</f>
        <v>#N/A</v>
      </c>
      <c r="K7967" s="532"/>
      <c r="L7967" s="531" t="str">
        <f>IF(K7967=0,"0-0",(VLOOKUP(K7967,'[11]CONSOLIDADO PLAN DESARROLLO'!$DK$9:$DM$305,2,0)))</f>
        <v>0-0</v>
      </c>
      <c r="M7967" s="532" t="str">
        <f t="shared" si="333"/>
        <v>0-0</v>
      </c>
      <c r="N7967" s="526"/>
      <c r="O7967" s="535"/>
      <c r="AC7967" s="274"/>
    </row>
    <row r="7968" spans="1:29" x14ac:dyDescent="0.2">
      <c r="A7968" s="528"/>
      <c r="B7968" s="477" t="str">
        <f t="shared" si="332"/>
        <v xml:space="preserve"> </v>
      </c>
      <c r="C7968" s="477"/>
      <c r="D7968" s="526"/>
      <c r="E7968" s="529"/>
      <c r="F7968" s="529"/>
      <c r="G7968" s="530"/>
      <c r="H7968" s="530"/>
      <c r="I7968" s="532"/>
      <c r="J7968" s="531" t="e">
        <f>VLOOKUP(K7968,'[11]CONSOLIDADO PLAN DESARROLLO'!$DK$9:$DM8264,3,0)</f>
        <v>#N/A</v>
      </c>
      <c r="K7968" s="532"/>
      <c r="L7968" s="531" t="str">
        <f>IF(K7968=0,"0-0",(VLOOKUP(K7968,'[11]CONSOLIDADO PLAN DESARROLLO'!$DK$9:$DM$305,2,0)))</f>
        <v>0-0</v>
      </c>
      <c r="M7968" s="532" t="str">
        <f t="shared" si="333"/>
        <v>0-0</v>
      </c>
      <c r="N7968" s="526"/>
      <c r="O7968" s="535"/>
      <c r="AC7968" s="274"/>
    </row>
    <row r="7969" spans="1:29" x14ac:dyDescent="0.2">
      <c r="A7969" s="528"/>
      <c r="B7969" s="477" t="str">
        <f t="shared" si="332"/>
        <v xml:space="preserve"> </v>
      </c>
      <c r="C7969" s="477"/>
      <c r="D7969" s="526"/>
      <c r="E7969" s="529"/>
      <c r="F7969" s="529"/>
      <c r="G7969" s="530"/>
      <c r="H7969" s="530"/>
      <c r="I7969" s="532"/>
      <c r="J7969" s="531" t="e">
        <f>VLOOKUP(K7969,'[11]CONSOLIDADO PLAN DESARROLLO'!$DK$9:$DM8265,3,0)</f>
        <v>#N/A</v>
      </c>
      <c r="K7969" s="532"/>
      <c r="L7969" s="531" t="str">
        <f>IF(K7969=0,"0-0",(VLOOKUP(K7969,'[11]CONSOLIDADO PLAN DESARROLLO'!$DK$9:$DM$305,2,0)))</f>
        <v>0-0</v>
      </c>
      <c r="M7969" s="532" t="str">
        <f t="shared" si="333"/>
        <v>0-0</v>
      </c>
      <c r="N7969" s="526"/>
      <c r="O7969" s="535"/>
      <c r="AC7969" s="274"/>
    </row>
    <row r="7970" spans="1:29" x14ac:dyDescent="0.2">
      <c r="A7970" s="528"/>
      <c r="B7970" s="477" t="str">
        <f t="shared" si="332"/>
        <v xml:space="preserve"> </v>
      </c>
      <c r="C7970" s="477"/>
      <c r="D7970" s="526"/>
      <c r="E7970" s="529"/>
      <c r="F7970" s="529"/>
      <c r="G7970" s="530"/>
      <c r="H7970" s="530"/>
      <c r="I7970" s="532"/>
      <c r="J7970" s="531" t="e">
        <f>VLOOKUP(K7970,'[11]CONSOLIDADO PLAN DESARROLLO'!$DK$9:$DM8266,3,0)</f>
        <v>#N/A</v>
      </c>
      <c r="K7970" s="532"/>
      <c r="L7970" s="531" t="str">
        <f>IF(K7970=0,"0-0",(VLOOKUP(K7970,'[11]CONSOLIDADO PLAN DESARROLLO'!$DK$9:$DM$305,2,0)))</f>
        <v>0-0</v>
      </c>
      <c r="M7970" s="532" t="str">
        <f t="shared" si="333"/>
        <v>0-0</v>
      </c>
      <c r="N7970" s="526"/>
      <c r="O7970" s="535"/>
      <c r="AC7970" s="274"/>
    </row>
    <row r="7971" spans="1:29" ht="91.5" customHeight="1" x14ac:dyDescent="0.2">
      <c r="A7971" s="528"/>
      <c r="B7971" s="477" t="str">
        <f t="shared" si="332"/>
        <v xml:space="preserve"> </v>
      </c>
      <c r="C7971" s="477"/>
      <c r="D7971" s="526"/>
      <c r="E7971" s="529"/>
      <c r="F7971" s="529"/>
      <c r="G7971" s="530"/>
      <c r="H7971" s="530"/>
      <c r="I7971" s="532"/>
      <c r="J7971" s="531" t="e">
        <f>VLOOKUP(K7971,'[11]CONSOLIDADO PLAN DESARROLLO'!$DK$9:$DM8267,3,0)</f>
        <v>#N/A</v>
      </c>
      <c r="K7971" s="532"/>
      <c r="L7971" s="531" t="str">
        <f>IF(K7971=0,"0-0",(VLOOKUP(K7971,'[11]CONSOLIDADO PLAN DESARROLLO'!$DK$9:$DM$305,2,0)))</f>
        <v>0-0</v>
      </c>
      <c r="M7971" s="532" t="str">
        <f t="shared" si="333"/>
        <v>0-0</v>
      </c>
      <c r="N7971" s="526"/>
      <c r="O7971" s="535"/>
      <c r="AC7971" s="274"/>
    </row>
    <row r="7972" spans="1:29" x14ac:dyDescent="0.2">
      <c r="A7972" s="528"/>
      <c r="B7972" s="477" t="str">
        <f t="shared" si="332"/>
        <v xml:space="preserve"> </v>
      </c>
      <c r="C7972" s="477"/>
      <c r="D7972" s="526"/>
      <c r="E7972" s="529"/>
      <c r="F7972" s="529"/>
      <c r="G7972" s="530"/>
      <c r="H7972" s="530"/>
      <c r="I7972" s="532"/>
      <c r="J7972" s="531" t="e">
        <f>VLOOKUP(K7972,'[11]CONSOLIDADO PLAN DESARROLLO'!$DK$9:$DM8268,3,0)</f>
        <v>#N/A</v>
      </c>
      <c r="K7972" s="532"/>
      <c r="L7972" s="531" t="str">
        <f>IF(K7972=0,"0-0",(VLOOKUP(K7972,'[11]CONSOLIDADO PLAN DESARROLLO'!$DK$9:$DM$305,2,0)))</f>
        <v>0-0</v>
      </c>
      <c r="M7972" s="532" t="str">
        <f t="shared" si="333"/>
        <v>0-0</v>
      </c>
      <c r="N7972" s="526"/>
      <c r="O7972" s="535"/>
      <c r="AC7972" s="274"/>
    </row>
    <row r="7973" spans="1:29" x14ac:dyDescent="0.2">
      <c r="A7973" s="528"/>
      <c r="B7973" s="477" t="str">
        <f t="shared" si="332"/>
        <v xml:space="preserve"> </v>
      </c>
      <c r="C7973" s="477"/>
      <c r="D7973" s="526"/>
      <c r="E7973" s="529"/>
      <c r="F7973" s="529"/>
      <c r="G7973" s="530"/>
      <c r="H7973" s="530"/>
      <c r="I7973" s="532"/>
      <c r="J7973" s="531" t="e">
        <f>VLOOKUP(K7973,'[11]CONSOLIDADO PLAN DESARROLLO'!$DK$9:$DM8269,3,0)</f>
        <v>#N/A</v>
      </c>
      <c r="K7973" s="532"/>
      <c r="L7973" s="531" t="str">
        <f>IF(K7973=0,"0-0",(VLOOKUP(K7973,'[11]CONSOLIDADO PLAN DESARROLLO'!$DK$9:$DM$305,2,0)))</f>
        <v>0-0</v>
      </c>
      <c r="M7973" s="532" t="str">
        <f t="shared" si="333"/>
        <v>0-0</v>
      </c>
      <c r="N7973" s="526"/>
      <c r="O7973" s="535"/>
      <c r="AC7973" s="274"/>
    </row>
    <row r="7974" spans="1:29" x14ac:dyDescent="0.2">
      <c r="A7974" s="528"/>
      <c r="B7974" s="477" t="str">
        <f t="shared" si="332"/>
        <v xml:space="preserve"> </v>
      </c>
      <c r="C7974" s="477"/>
      <c r="D7974" s="526"/>
      <c r="E7974" s="529"/>
      <c r="F7974" s="529"/>
      <c r="G7974" s="530"/>
      <c r="H7974" s="530"/>
      <c r="I7974" s="532"/>
      <c r="J7974" s="531" t="e">
        <f>VLOOKUP(K7974,'[11]CONSOLIDADO PLAN DESARROLLO'!$DK$9:$DM8270,3,0)</f>
        <v>#N/A</v>
      </c>
      <c r="K7974" s="532"/>
      <c r="L7974" s="531" t="str">
        <f>IF(K7974=0,"0-0",(VLOOKUP(K7974,'[11]CONSOLIDADO PLAN DESARROLLO'!$DK$9:$DM$305,2,0)))</f>
        <v>0-0</v>
      </c>
      <c r="M7974" s="532" t="str">
        <f t="shared" si="333"/>
        <v>0-0</v>
      </c>
      <c r="N7974" s="526"/>
      <c r="O7974" s="535"/>
      <c r="AC7974" s="274"/>
    </row>
    <row r="7975" spans="1:29" x14ac:dyDescent="0.2">
      <c r="A7975" s="528"/>
      <c r="B7975" s="477" t="str">
        <f t="shared" si="332"/>
        <v xml:space="preserve"> </v>
      </c>
      <c r="C7975" s="477"/>
      <c r="D7975" s="526"/>
      <c r="E7975" s="529"/>
      <c r="F7975" s="529"/>
      <c r="G7975" s="530"/>
      <c r="H7975" s="530"/>
      <c r="I7975" s="532"/>
      <c r="J7975" s="531" t="e">
        <f>VLOOKUP(K7975,'[11]CONSOLIDADO PLAN DESARROLLO'!$DK$9:$DM8271,3,0)</f>
        <v>#N/A</v>
      </c>
      <c r="K7975" s="532"/>
      <c r="L7975" s="531" t="str">
        <f>IF(K7975=0,"0-0",(VLOOKUP(K7975,'[11]CONSOLIDADO PLAN DESARROLLO'!$DK$9:$DM$305,2,0)))</f>
        <v>0-0</v>
      </c>
      <c r="M7975" s="532" t="str">
        <f t="shared" si="333"/>
        <v>0-0</v>
      </c>
      <c r="N7975" s="526"/>
      <c r="O7975" s="535"/>
      <c r="AC7975" s="274"/>
    </row>
    <row r="7976" spans="1:29" x14ac:dyDescent="0.2">
      <c r="A7976" s="528"/>
      <c r="B7976" s="477" t="str">
        <f t="shared" si="332"/>
        <v xml:space="preserve"> </v>
      </c>
      <c r="C7976" s="477"/>
      <c r="D7976" s="526"/>
      <c r="E7976" s="529"/>
      <c r="F7976" s="529"/>
      <c r="G7976" s="530"/>
      <c r="H7976" s="530"/>
      <c r="I7976" s="532"/>
      <c r="J7976" s="531" t="e">
        <f>VLOOKUP(K7976,'[11]CONSOLIDADO PLAN DESARROLLO'!$DK$9:$DM8272,3,0)</f>
        <v>#N/A</v>
      </c>
      <c r="K7976" s="532"/>
      <c r="L7976" s="531" t="str">
        <f>IF(K7976=0,"0-0",(VLOOKUP(K7976,'[11]CONSOLIDADO PLAN DESARROLLO'!$DK$9:$DM$305,2,0)))</f>
        <v>0-0</v>
      </c>
      <c r="M7976" s="532" t="str">
        <f t="shared" si="333"/>
        <v>0-0</v>
      </c>
      <c r="N7976" s="526"/>
      <c r="O7976" s="535"/>
      <c r="AC7976" s="274"/>
    </row>
    <row r="7977" spans="1:29" x14ac:dyDescent="0.2">
      <c r="A7977" s="528"/>
      <c r="B7977" s="477" t="str">
        <f t="shared" si="332"/>
        <v xml:space="preserve"> </v>
      </c>
      <c r="C7977" s="477"/>
      <c r="D7977" s="526"/>
      <c r="E7977" s="529"/>
      <c r="F7977" s="529"/>
      <c r="G7977" s="530"/>
      <c r="H7977" s="530"/>
      <c r="I7977" s="532"/>
      <c r="J7977" s="531" t="e">
        <f>VLOOKUP(K7977,'[11]CONSOLIDADO PLAN DESARROLLO'!$DK$9:$DM8273,3,0)</f>
        <v>#N/A</v>
      </c>
      <c r="K7977" s="532"/>
      <c r="L7977" s="531" t="str">
        <f>IF(K7977=0,"0-0",(VLOOKUP(K7977,'[11]CONSOLIDADO PLAN DESARROLLO'!$DK$9:$DM$305,2,0)))</f>
        <v>0-0</v>
      </c>
      <c r="M7977" s="532" t="str">
        <f t="shared" si="333"/>
        <v>0-0</v>
      </c>
      <c r="N7977" s="526"/>
      <c r="O7977" s="535"/>
      <c r="AC7977" s="274"/>
    </row>
    <row r="7978" spans="1:29" x14ac:dyDescent="0.2">
      <c r="A7978" s="528"/>
      <c r="B7978" s="477" t="str">
        <f t="shared" si="332"/>
        <v xml:space="preserve"> </v>
      </c>
      <c r="C7978" s="477"/>
      <c r="D7978" s="526"/>
      <c r="E7978" s="529"/>
      <c r="F7978" s="529"/>
      <c r="G7978" s="530"/>
      <c r="H7978" s="530"/>
      <c r="I7978" s="532"/>
      <c r="J7978" s="531" t="e">
        <f>VLOOKUP(K7978,'[11]CONSOLIDADO PLAN DESARROLLO'!$DK$9:$DM8274,3,0)</f>
        <v>#N/A</v>
      </c>
      <c r="K7978" s="532"/>
      <c r="L7978" s="531" t="str">
        <f>IF(K7978=0,"0-0",(VLOOKUP(K7978,'[11]CONSOLIDADO PLAN DESARROLLO'!$DK$9:$DM$305,2,0)))</f>
        <v>0-0</v>
      </c>
      <c r="M7978" s="532" t="str">
        <f t="shared" si="333"/>
        <v>0-0</v>
      </c>
      <c r="N7978" s="526"/>
      <c r="O7978" s="535"/>
      <c r="AC7978" s="274"/>
    </row>
    <row r="7979" spans="1:29" x14ac:dyDescent="0.2">
      <c r="A7979" s="528"/>
      <c r="B7979" s="477" t="str">
        <f t="shared" si="332"/>
        <v xml:space="preserve"> </v>
      </c>
      <c r="C7979" s="477"/>
      <c r="D7979" s="526"/>
      <c r="E7979" s="529"/>
      <c r="F7979" s="529"/>
      <c r="G7979" s="530"/>
      <c r="H7979" s="530"/>
      <c r="I7979" s="532"/>
      <c r="J7979" s="531" t="e">
        <f>VLOOKUP(K7979,'[11]CONSOLIDADO PLAN DESARROLLO'!$DK$9:$DM8275,3,0)</f>
        <v>#N/A</v>
      </c>
      <c r="K7979" s="532"/>
      <c r="L7979" s="531" t="str">
        <f>IF(K7979=0,"0-0",(VLOOKUP(K7979,'[11]CONSOLIDADO PLAN DESARROLLO'!$DK$9:$DM$305,2,0)))</f>
        <v>0-0</v>
      </c>
      <c r="M7979" s="532" t="str">
        <f t="shared" si="333"/>
        <v>0-0</v>
      </c>
      <c r="N7979" s="526"/>
      <c r="O7979" s="535"/>
      <c r="AC7979" s="274"/>
    </row>
    <row r="7980" spans="1:29" x14ac:dyDescent="0.2">
      <c r="A7980" s="528"/>
      <c r="B7980" s="477" t="str">
        <f t="shared" si="332"/>
        <v xml:space="preserve"> </v>
      </c>
      <c r="C7980" s="477"/>
      <c r="D7980" s="526"/>
      <c r="E7980" s="529"/>
      <c r="F7980" s="529"/>
      <c r="G7980" s="530"/>
      <c r="H7980" s="530"/>
      <c r="I7980" s="532"/>
      <c r="J7980" s="531" t="e">
        <f>VLOOKUP(K7980,'[11]CONSOLIDADO PLAN DESARROLLO'!$DK$9:$DM8276,3,0)</f>
        <v>#N/A</v>
      </c>
      <c r="K7980" s="532"/>
      <c r="L7980" s="531" t="str">
        <f>IF(K7980=0,"0-0",(VLOOKUP(K7980,'[11]CONSOLIDADO PLAN DESARROLLO'!$DK$9:$DM$305,2,0)))</f>
        <v>0-0</v>
      </c>
      <c r="M7980" s="532" t="str">
        <f t="shared" si="333"/>
        <v>0-0</v>
      </c>
      <c r="N7980" s="526"/>
      <c r="O7980" s="535"/>
      <c r="AC7980" s="274"/>
    </row>
    <row r="7981" spans="1:29" x14ac:dyDescent="0.2">
      <c r="A7981" s="528"/>
      <c r="B7981" s="477" t="str">
        <f t="shared" si="332"/>
        <v xml:space="preserve"> </v>
      </c>
      <c r="C7981" s="477"/>
      <c r="D7981" s="526"/>
      <c r="E7981" s="529"/>
      <c r="F7981" s="529"/>
      <c r="G7981" s="530"/>
      <c r="H7981" s="530"/>
      <c r="I7981" s="532"/>
      <c r="J7981" s="531" t="e">
        <f>VLOOKUP(K7981,'[11]CONSOLIDADO PLAN DESARROLLO'!$DK$9:$DM8277,3,0)</f>
        <v>#N/A</v>
      </c>
      <c r="K7981" s="532"/>
      <c r="L7981" s="531" t="str">
        <f>IF(K7981=0,"0-0",(VLOOKUP(K7981,'[11]CONSOLIDADO PLAN DESARROLLO'!$DK$9:$DM$305,2,0)))</f>
        <v>0-0</v>
      </c>
      <c r="M7981" s="532" t="str">
        <f t="shared" si="333"/>
        <v>0-0</v>
      </c>
      <c r="N7981" s="526"/>
      <c r="O7981" s="535"/>
      <c r="AC7981" s="274"/>
    </row>
    <row r="7982" spans="1:29" x14ac:dyDescent="0.2">
      <c r="A7982" s="528"/>
      <c r="B7982" s="477" t="str">
        <f t="shared" si="332"/>
        <v xml:space="preserve"> </v>
      </c>
      <c r="C7982" s="477"/>
      <c r="D7982" s="526"/>
      <c r="E7982" s="529"/>
      <c r="F7982" s="529"/>
      <c r="G7982" s="530"/>
      <c r="H7982" s="530"/>
      <c r="I7982" s="532"/>
      <c r="J7982" s="531" t="e">
        <f>VLOOKUP(K7982,'[11]CONSOLIDADO PLAN DESARROLLO'!$DK$9:$DM8278,3,0)</f>
        <v>#N/A</v>
      </c>
      <c r="K7982" s="532"/>
      <c r="L7982" s="531" t="str">
        <f>IF(K7982=0,"0-0",(VLOOKUP(K7982,'[11]CONSOLIDADO PLAN DESARROLLO'!$DK$9:$DM$305,2,0)))</f>
        <v>0-0</v>
      </c>
      <c r="M7982" s="532" t="str">
        <f t="shared" si="333"/>
        <v>0-0</v>
      </c>
      <c r="N7982" s="526"/>
      <c r="O7982" s="535"/>
      <c r="AC7982" s="274"/>
    </row>
    <row r="7983" spans="1:29" x14ac:dyDescent="0.2">
      <c r="A7983" s="528"/>
      <c r="B7983" s="477" t="str">
        <f t="shared" si="332"/>
        <v xml:space="preserve"> </v>
      </c>
      <c r="C7983" s="477"/>
      <c r="D7983" s="526"/>
      <c r="E7983" s="529"/>
      <c r="F7983" s="529"/>
      <c r="G7983" s="530"/>
      <c r="H7983" s="530"/>
      <c r="I7983" s="532"/>
      <c r="J7983" s="531" t="e">
        <f>VLOOKUP(K7983,'[11]CONSOLIDADO PLAN DESARROLLO'!$DK$9:$DM8279,3,0)</f>
        <v>#N/A</v>
      </c>
      <c r="K7983" s="532"/>
      <c r="L7983" s="531" t="str">
        <f>IF(K7983=0,"0-0",(VLOOKUP(K7983,'[11]CONSOLIDADO PLAN DESARROLLO'!$DK$9:$DM$305,2,0)))</f>
        <v>0-0</v>
      </c>
      <c r="M7983" s="532" t="str">
        <f t="shared" si="333"/>
        <v>0-0</v>
      </c>
      <c r="N7983" s="526"/>
      <c r="O7983" s="535"/>
      <c r="AC7983" s="274"/>
    </row>
    <row r="7984" spans="1:29" x14ac:dyDescent="0.2">
      <c r="A7984" s="528"/>
      <c r="B7984" s="477" t="str">
        <f t="shared" si="332"/>
        <v xml:space="preserve"> </v>
      </c>
      <c r="C7984" s="477"/>
      <c r="D7984" s="526"/>
      <c r="E7984" s="529"/>
      <c r="F7984" s="529"/>
      <c r="G7984" s="530"/>
      <c r="H7984" s="530"/>
      <c r="I7984" s="532"/>
      <c r="J7984" s="531" t="e">
        <f>VLOOKUP(K7984,'[11]CONSOLIDADO PLAN DESARROLLO'!$DK$9:$DM8280,3,0)</f>
        <v>#N/A</v>
      </c>
      <c r="K7984" s="532"/>
      <c r="L7984" s="531" t="str">
        <f>IF(K7984=0,"0-0",(VLOOKUP(K7984,'[11]CONSOLIDADO PLAN DESARROLLO'!$DK$9:$DM$305,2,0)))</f>
        <v>0-0</v>
      </c>
      <c r="M7984" s="532" t="str">
        <f t="shared" si="333"/>
        <v>0-0</v>
      </c>
      <c r="N7984" s="526"/>
      <c r="O7984" s="535"/>
      <c r="AC7984" s="274"/>
    </row>
    <row r="7985" spans="1:29" x14ac:dyDescent="0.2">
      <c r="A7985" s="528"/>
      <c r="B7985" s="477" t="str">
        <f t="shared" si="332"/>
        <v xml:space="preserve"> </v>
      </c>
      <c r="C7985" s="477"/>
      <c r="D7985" s="526"/>
      <c r="E7985" s="529"/>
      <c r="F7985" s="529"/>
      <c r="G7985" s="530"/>
      <c r="H7985" s="530"/>
      <c r="I7985" s="532"/>
      <c r="J7985" s="531" t="e">
        <f>VLOOKUP(K7985,'[11]CONSOLIDADO PLAN DESARROLLO'!$DK$9:$DM8281,3,0)</f>
        <v>#N/A</v>
      </c>
      <c r="K7985" s="532"/>
      <c r="L7985" s="531" t="str">
        <f>IF(K7985=0,"0-0",(VLOOKUP(K7985,'[11]CONSOLIDADO PLAN DESARROLLO'!$DK$9:$DM$305,2,0)))</f>
        <v>0-0</v>
      </c>
      <c r="M7985" s="532" t="str">
        <f t="shared" si="333"/>
        <v>0-0</v>
      </c>
      <c r="N7985" s="526"/>
      <c r="O7985" s="535"/>
      <c r="AC7985" s="274"/>
    </row>
    <row r="7986" spans="1:29" x14ac:dyDescent="0.2">
      <c r="A7986" s="528"/>
      <c r="B7986" s="477" t="str">
        <f t="shared" si="332"/>
        <v xml:space="preserve"> </v>
      </c>
      <c r="C7986" s="477"/>
      <c r="D7986" s="526"/>
      <c r="E7986" s="529"/>
      <c r="F7986" s="529"/>
      <c r="G7986" s="530"/>
      <c r="H7986" s="530"/>
      <c r="I7986" s="532"/>
      <c r="J7986" s="531" t="e">
        <f>VLOOKUP(K7986,'[11]CONSOLIDADO PLAN DESARROLLO'!$DK$9:$DM8282,3,0)</f>
        <v>#N/A</v>
      </c>
      <c r="K7986" s="532"/>
      <c r="L7986" s="531" t="str">
        <f>IF(K7986=0,"0-0",(VLOOKUP(K7986,'[11]CONSOLIDADO PLAN DESARROLLO'!$DK$9:$DM$305,2,0)))</f>
        <v>0-0</v>
      </c>
      <c r="M7986" s="532" t="str">
        <f t="shared" si="333"/>
        <v>0-0</v>
      </c>
      <c r="N7986" s="526"/>
      <c r="O7986" s="535"/>
      <c r="AC7986" s="274"/>
    </row>
    <row r="7987" spans="1:29" x14ac:dyDescent="0.2">
      <c r="A7987" s="528"/>
      <c r="B7987" s="477" t="str">
        <f t="shared" si="332"/>
        <v xml:space="preserve"> </v>
      </c>
      <c r="C7987" s="477"/>
      <c r="D7987" s="526"/>
      <c r="E7987" s="529"/>
      <c r="F7987" s="529"/>
      <c r="G7987" s="530"/>
      <c r="H7987" s="530"/>
      <c r="I7987" s="532"/>
      <c r="J7987" s="531" t="e">
        <f>VLOOKUP(K7987,'[11]CONSOLIDADO PLAN DESARROLLO'!$DK$9:$DM8283,3,0)</f>
        <v>#N/A</v>
      </c>
      <c r="K7987" s="532"/>
      <c r="L7987" s="531" t="str">
        <f>IF(K7987=0,"0-0",(VLOOKUP(K7987,'[11]CONSOLIDADO PLAN DESARROLLO'!$DK$9:$DM$305,2,0)))</f>
        <v>0-0</v>
      </c>
      <c r="M7987" s="532" t="str">
        <f t="shared" si="333"/>
        <v>0-0</v>
      </c>
      <c r="N7987" s="526"/>
      <c r="O7987" s="535"/>
      <c r="AC7987" s="274"/>
    </row>
    <row r="7988" spans="1:29" x14ac:dyDescent="0.2">
      <c r="A7988" s="528"/>
      <c r="B7988" s="477" t="str">
        <f t="shared" si="332"/>
        <v xml:space="preserve"> </v>
      </c>
      <c r="C7988" s="477"/>
      <c r="D7988" s="526"/>
      <c r="E7988" s="529"/>
      <c r="F7988" s="529"/>
      <c r="G7988" s="530"/>
      <c r="H7988" s="530"/>
      <c r="I7988" s="532"/>
      <c r="J7988" s="531" t="e">
        <f>VLOOKUP(K7988,'[11]CONSOLIDADO PLAN DESARROLLO'!$DK$9:$DM8284,3,0)</f>
        <v>#N/A</v>
      </c>
      <c r="K7988" s="532"/>
      <c r="L7988" s="531" t="str">
        <f>IF(K7988=0,"0-0",(VLOOKUP(K7988,'[11]CONSOLIDADO PLAN DESARROLLO'!$DK$9:$DM$305,2,0)))</f>
        <v>0-0</v>
      </c>
      <c r="M7988" s="532" t="str">
        <f t="shared" si="333"/>
        <v>0-0</v>
      </c>
      <c r="N7988" s="526"/>
      <c r="O7988" s="535"/>
      <c r="AC7988" s="274"/>
    </row>
    <row r="7989" spans="1:29" x14ac:dyDescent="0.2">
      <c r="A7989" s="528"/>
      <c r="B7989" s="477" t="str">
        <f t="shared" si="332"/>
        <v xml:space="preserve"> </v>
      </c>
      <c r="C7989" s="477"/>
      <c r="D7989" s="526"/>
      <c r="E7989" s="529"/>
      <c r="F7989" s="529"/>
      <c r="G7989" s="530"/>
      <c r="H7989" s="530"/>
      <c r="I7989" s="532"/>
      <c r="J7989" s="531" t="e">
        <f>VLOOKUP(K7989,'[11]CONSOLIDADO PLAN DESARROLLO'!$DK$9:$DM8285,3,0)</f>
        <v>#N/A</v>
      </c>
      <c r="K7989" s="532"/>
      <c r="L7989" s="531" t="str">
        <f>IF(K7989=0,"0-0",(VLOOKUP(K7989,'[11]CONSOLIDADO PLAN DESARROLLO'!$DK$9:$DM$305,2,0)))</f>
        <v>0-0</v>
      </c>
      <c r="M7989" s="532" t="str">
        <f t="shared" si="333"/>
        <v>0-0</v>
      </c>
      <c r="N7989" s="526"/>
      <c r="O7989" s="535"/>
      <c r="AC7989" s="274"/>
    </row>
    <row r="7990" spans="1:29" x14ac:dyDescent="0.2">
      <c r="A7990" s="528"/>
      <c r="B7990" s="477" t="str">
        <f t="shared" si="332"/>
        <v xml:space="preserve"> </v>
      </c>
      <c r="C7990" s="477"/>
      <c r="D7990" s="526"/>
      <c r="E7990" s="529"/>
      <c r="F7990" s="529"/>
      <c r="G7990" s="530"/>
      <c r="H7990" s="530"/>
      <c r="I7990" s="532"/>
      <c r="J7990" s="531" t="e">
        <f>VLOOKUP(K7990,'[11]CONSOLIDADO PLAN DESARROLLO'!$DK$9:$DM8286,3,0)</f>
        <v>#N/A</v>
      </c>
      <c r="K7990" s="532"/>
      <c r="L7990" s="531" t="str">
        <f>IF(K7990=0,"0-0",(VLOOKUP(K7990,'[11]CONSOLIDADO PLAN DESARROLLO'!$DK$9:$DM$305,2,0)))</f>
        <v>0-0</v>
      </c>
      <c r="M7990" s="532" t="str">
        <f t="shared" si="333"/>
        <v>0-0</v>
      </c>
      <c r="N7990" s="526"/>
      <c r="O7990" s="535"/>
      <c r="AC7990" s="274"/>
    </row>
    <row r="7991" spans="1:29" x14ac:dyDescent="0.2">
      <c r="A7991" s="528"/>
      <c r="B7991" s="477" t="str">
        <f t="shared" si="332"/>
        <v xml:space="preserve"> </v>
      </c>
      <c r="C7991" s="477"/>
      <c r="D7991" s="526"/>
      <c r="E7991" s="529"/>
      <c r="F7991" s="529"/>
      <c r="G7991" s="530"/>
      <c r="H7991" s="530"/>
      <c r="I7991" s="532"/>
      <c r="J7991" s="531" t="e">
        <f>VLOOKUP(K7991,'[11]CONSOLIDADO PLAN DESARROLLO'!$DK$9:$DM8287,3,0)</f>
        <v>#N/A</v>
      </c>
      <c r="K7991" s="532"/>
      <c r="L7991" s="531" t="str">
        <f>IF(K7991=0,"0-0",(VLOOKUP(K7991,'[11]CONSOLIDADO PLAN DESARROLLO'!$DK$9:$DM$305,2,0)))</f>
        <v>0-0</v>
      </c>
      <c r="M7991" s="532" t="str">
        <f t="shared" si="333"/>
        <v>0-0</v>
      </c>
      <c r="N7991" s="526"/>
      <c r="O7991" s="535"/>
      <c r="AC7991" s="274"/>
    </row>
    <row r="7992" spans="1:29" x14ac:dyDescent="0.2">
      <c r="A7992" s="528"/>
      <c r="B7992" s="477" t="str">
        <f t="shared" si="332"/>
        <v xml:space="preserve"> </v>
      </c>
      <c r="C7992" s="477"/>
      <c r="D7992" s="526"/>
      <c r="E7992" s="529"/>
      <c r="F7992" s="529"/>
      <c r="G7992" s="530"/>
      <c r="H7992" s="530"/>
      <c r="I7992" s="532"/>
      <c r="J7992" s="531" t="e">
        <f>VLOOKUP(K7992,'[11]CONSOLIDADO PLAN DESARROLLO'!$DK$9:$DM8288,3,0)</f>
        <v>#N/A</v>
      </c>
      <c r="K7992" s="532"/>
      <c r="L7992" s="531" t="str">
        <f>IF(K7992=0,"0-0",(VLOOKUP(K7992,'[11]CONSOLIDADO PLAN DESARROLLO'!$DK$9:$DM$305,2,0)))</f>
        <v>0-0</v>
      </c>
      <c r="M7992" s="532" t="str">
        <f t="shared" si="333"/>
        <v>0-0</v>
      </c>
      <c r="N7992" s="526"/>
      <c r="O7992" s="535"/>
      <c r="AC7992" s="274"/>
    </row>
    <row r="7993" spans="1:29" x14ac:dyDescent="0.2">
      <c r="A7993" s="528"/>
      <c r="B7993" s="477" t="str">
        <f t="shared" si="332"/>
        <v xml:space="preserve"> </v>
      </c>
      <c r="C7993" s="477"/>
      <c r="D7993" s="526"/>
      <c r="E7993" s="529"/>
      <c r="F7993" s="529"/>
      <c r="G7993" s="530"/>
      <c r="H7993" s="530"/>
      <c r="I7993" s="532"/>
      <c r="J7993" s="531" t="e">
        <f>VLOOKUP(K7993,'[11]CONSOLIDADO PLAN DESARROLLO'!$DK$9:$DM8289,3,0)</f>
        <v>#N/A</v>
      </c>
      <c r="K7993" s="532"/>
      <c r="L7993" s="531" t="str">
        <f>IF(K7993=0,"0-0",(VLOOKUP(K7993,'[11]CONSOLIDADO PLAN DESARROLLO'!$DK$9:$DM$305,2,0)))</f>
        <v>0-0</v>
      </c>
      <c r="M7993" s="532" t="str">
        <f t="shared" si="333"/>
        <v>0-0</v>
      </c>
      <c r="N7993" s="526"/>
      <c r="O7993" s="535"/>
      <c r="AC7993" s="274"/>
    </row>
    <row r="7994" spans="1:29" x14ac:dyDescent="0.2">
      <c r="A7994" s="528"/>
      <c r="B7994" s="477" t="str">
        <f t="shared" si="332"/>
        <v xml:space="preserve"> </v>
      </c>
      <c r="C7994" s="477"/>
      <c r="D7994" s="526"/>
      <c r="E7994" s="529"/>
      <c r="F7994" s="529"/>
      <c r="G7994" s="530"/>
      <c r="H7994" s="530"/>
      <c r="I7994" s="532"/>
      <c r="J7994" s="531" t="e">
        <f>VLOOKUP(K7994,'[11]CONSOLIDADO PLAN DESARROLLO'!$DK$9:$DM8290,3,0)</f>
        <v>#N/A</v>
      </c>
      <c r="K7994" s="532"/>
      <c r="L7994" s="531" t="str">
        <f>IF(K7994=0,"0-0",(VLOOKUP(K7994,'[11]CONSOLIDADO PLAN DESARROLLO'!$DK$9:$DM$305,2,0)))</f>
        <v>0-0</v>
      </c>
      <c r="M7994" s="532" t="str">
        <f t="shared" si="333"/>
        <v>0-0</v>
      </c>
      <c r="N7994" s="526"/>
      <c r="O7994" s="535"/>
      <c r="AC7994" s="274"/>
    </row>
    <row r="7995" spans="1:29" x14ac:dyDescent="0.2">
      <c r="A7995" s="528"/>
      <c r="B7995" s="477" t="str">
        <f t="shared" si="332"/>
        <v xml:space="preserve"> </v>
      </c>
      <c r="C7995" s="477"/>
      <c r="D7995" s="526"/>
      <c r="E7995" s="529"/>
      <c r="F7995" s="529"/>
      <c r="G7995" s="530"/>
      <c r="H7995" s="530"/>
      <c r="I7995" s="532"/>
      <c r="J7995" s="531" t="e">
        <f>VLOOKUP(K7995,'[11]CONSOLIDADO PLAN DESARROLLO'!$DK$9:$DM8291,3,0)</f>
        <v>#N/A</v>
      </c>
      <c r="K7995" s="532"/>
      <c r="L7995" s="531" t="str">
        <f>IF(K7995=0,"0-0",(VLOOKUP(K7995,'[11]CONSOLIDADO PLAN DESARROLLO'!$DK$9:$DM$305,2,0)))</f>
        <v>0-0</v>
      </c>
      <c r="M7995" s="532" t="str">
        <f t="shared" si="333"/>
        <v>0-0</v>
      </c>
      <c r="N7995" s="526"/>
      <c r="O7995" s="535"/>
      <c r="AC7995" s="274"/>
    </row>
    <row r="7996" spans="1:29" x14ac:dyDescent="0.2">
      <c r="A7996" s="528"/>
      <c r="B7996" s="477" t="str">
        <f t="shared" si="332"/>
        <v xml:space="preserve"> </v>
      </c>
      <c r="C7996" s="477"/>
      <c r="D7996" s="526"/>
      <c r="E7996" s="529"/>
      <c r="F7996" s="529"/>
      <c r="G7996" s="530"/>
      <c r="H7996" s="530"/>
      <c r="I7996" s="532"/>
      <c r="J7996" s="531" t="e">
        <f>VLOOKUP(K7996,'[11]CONSOLIDADO PLAN DESARROLLO'!$DK$9:$DM8292,3,0)</f>
        <v>#N/A</v>
      </c>
      <c r="K7996" s="532"/>
      <c r="L7996" s="531" t="str">
        <f>IF(K7996=0,"0-0",(VLOOKUP(K7996,'[11]CONSOLIDADO PLAN DESARROLLO'!$DK$9:$DM$305,2,0)))</f>
        <v>0-0</v>
      </c>
      <c r="M7996" s="532" t="str">
        <f t="shared" si="333"/>
        <v>0-0</v>
      </c>
      <c r="N7996" s="526"/>
      <c r="O7996" s="535"/>
      <c r="AC7996" s="274"/>
    </row>
    <row r="7997" spans="1:29" x14ac:dyDescent="0.2">
      <c r="A7997" s="528"/>
      <c r="B7997" s="477" t="str">
        <f t="shared" si="332"/>
        <v xml:space="preserve"> </v>
      </c>
      <c r="C7997" s="477"/>
      <c r="D7997" s="526"/>
      <c r="E7997" s="529"/>
      <c r="F7997" s="529"/>
      <c r="G7997" s="530"/>
      <c r="H7997" s="530"/>
      <c r="I7997" s="532"/>
      <c r="J7997" s="531" t="e">
        <f>VLOOKUP(K7997,'[11]CONSOLIDADO PLAN DESARROLLO'!$DK$9:$DM8293,3,0)</f>
        <v>#N/A</v>
      </c>
      <c r="K7997" s="532"/>
      <c r="L7997" s="531" t="str">
        <f>IF(K7997=0,"0-0",(VLOOKUP(K7997,'[11]CONSOLIDADO PLAN DESARROLLO'!$DK$9:$DM$305,2,0)))</f>
        <v>0-0</v>
      </c>
      <c r="M7997" s="532" t="str">
        <f t="shared" si="333"/>
        <v>0-0</v>
      </c>
      <c r="N7997" s="526"/>
      <c r="O7997" s="535"/>
      <c r="AC7997" s="274"/>
    </row>
    <row r="7998" spans="1:29" x14ac:dyDescent="0.2">
      <c r="A7998" s="528"/>
      <c r="B7998" s="477" t="str">
        <f t="shared" si="332"/>
        <v xml:space="preserve"> </v>
      </c>
      <c r="C7998" s="477"/>
      <c r="D7998" s="526"/>
      <c r="E7998" s="529"/>
      <c r="F7998" s="529"/>
      <c r="G7998" s="530"/>
      <c r="H7998" s="530"/>
      <c r="I7998" s="532"/>
      <c r="J7998" s="531" t="e">
        <f>VLOOKUP(K7998,'[11]CONSOLIDADO PLAN DESARROLLO'!$DK$9:$DM8294,3,0)</f>
        <v>#N/A</v>
      </c>
      <c r="K7998" s="532"/>
      <c r="L7998" s="531" t="str">
        <f>IF(K7998=0,"0-0",(VLOOKUP(K7998,'[11]CONSOLIDADO PLAN DESARROLLO'!$DK$9:$DM$305,2,0)))</f>
        <v>0-0</v>
      </c>
      <c r="M7998" s="532" t="str">
        <f t="shared" si="333"/>
        <v>0-0</v>
      </c>
      <c r="N7998" s="526"/>
      <c r="O7998" s="535"/>
      <c r="AC7998" s="274"/>
    </row>
    <row r="7999" spans="1:29" x14ac:dyDescent="0.2">
      <c r="A7999" s="528"/>
      <c r="B7999" s="477" t="str">
        <f t="shared" si="332"/>
        <v xml:space="preserve"> </v>
      </c>
      <c r="C7999" s="477"/>
      <c r="D7999" s="526"/>
      <c r="E7999" s="529"/>
      <c r="F7999" s="529"/>
      <c r="G7999" s="530"/>
      <c r="H7999" s="530"/>
      <c r="I7999" s="532"/>
      <c r="J7999" s="531" t="e">
        <f>VLOOKUP(K7999,'[11]CONSOLIDADO PLAN DESARROLLO'!$DK$9:$DM8295,3,0)</f>
        <v>#N/A</v>
      </c>
      <c r="K7999" s="532"/>
      <c r="L7999" s="531" t="str">
        <f>IF(K7999=0,"0-0",(VLOOKUP(K7999,'[11]CONSOLIDADO PLAN DESARROLLO'!$DK$9:$DM$305,2,0)))</f>
        <v>0-0</v>
      </c>
      <c r="M7999" s="532" t="str">
        <f t="shared" si="333"/>
        <v>0-0</v>
      </c>
      <c r="N7999" s="526"/>
      <c r="O7999" s="535"/>
      <c r="AC7999" s="274"/>
    </row>
    <row r="8000" spans="1:29" x14ac:dyDescent="0.2">
      <c r="A8000" s="528"/>
      <c r="B8000" s="477" t="str">
        <f t="shared" si="332"/>
        <v xml:space="preserve"> </v>
      </c>
      <c r="C8000" s="477"/>
      <c r="D8000" s="526"/>
      <c r="E8000" s="529"/>
      <c r="F8000" s="529"/>
      <c r="G8000" s="530"/>
      <c r="H8000" s="530"/>
      <c r="I8000" s="532"/>
      <c r="J8000" s="531" t="e">
        <f>VLOOKUP(K8000,'[11]CONSOLIDADO PLAN DESARROLLO'!$DK$9:$DM8296,3,0)</f>
        <v>#N/A</v>
      </c>
      <c r="K8000" s="532"/>
      <c r="L8000" s="531" t="str">
        <f>IF(K8000=0,"0-0",(VLOOKUP(K8000,'[11]CONSOLIDADO PLAN DESARROLLO'!$DK$9:$DM$305,2,0)))</f>
        <v>0-0</v>
      </c>
      <c r="M8000" s="532" t="str">
        <f t="shared" si="333"/>
        <v>0-0</v>
      </c>
      <c r="N8000" s="526"/>
      <c r="O8000" s="535"/>
      <c r="AC8000" s="274"/>
    </row>
    <row r="8001" spans="1:29" x14ac:dyDescent="0.2">
      <c r="A8001" s="528"/>
      <c r="B8001" s="477" t="str">
        <f t="shared" si="332"/>
        <v xml:space="preserve"> </v>
      </c>
      <c r="C8001" s="477"/>
      <c r="D8001" s="526"/>
      <c r="E8001" s="529"/>
      <c r="F8001" s="529"/>
      <c r="G8001" s="530"/>
      <c r="H8001" s="530"/>
      <c r="I8001" s="532"/>
      <c r="J8001" s="531" t="e">
        <f>VLOOKUP(K8001,'[11]CONSOLIDADO PLAN DESARROLLO'!$DK$9:$DM8297,3,0)</f>
        <v>#N/A</v>
      </c>
      <c r="K8001" s="532"/>
      <c r="L8001" s="531" t="str">
        <f>IF(K8001=0,"0-0",(VLOOKUP(K8001,'[11]CONSOLIDADO PLAN DESARROLLO'!$DK$9:$DM$305,2,0)))</f>
        <v>0-0</v>
      </c>
      <c r="M8001" s="532" t="str">
        <f t="shared" si="333"/>
        <v>0-0</v>
      </c>
      <c r="N8001" s="526"/>
      <c r="O8001" s="535"/>
      <c r="AC8001" s="274"/>
    </row>
    <row r="8002" spans="1:29" x14ac:dyDescent="0.2">
      <c r="A8002" s="528"/>
      <c r="B8002" s="477" t="str">
        <f t="shared" si="332"/>
        <v xml:space="preserve"> </v>
      </c>
      <c r="C8002" s="477"/>
      <c r="D8002" s="526"/>
      <c r="E8002" s="529"/>
      <c r="F8002" s="529"/>
      <c r="G8002" s="530"/>
      <c r="H8002" s="530"/>
      <c r="I8002" s="532"/>
      <c r="J8002" s="531" t="e">
        <f>VLOOKUP(K8002,'[11]CONSOLIDADO PLAN DESARROLLO'!$DK$9:$DM8298,3,0)</f>
        <v>#N/A</v>
      </c>
      <c r="K8002" s="532"/>
      <c r="L8002" s="531" t="str">
        <f>IF(K8002=0,"0-0",(VLOOKUP(K8002,'[11]CONSOLIDADO PLAN DESARROLLO'!$DK$9:$DM$305,2,0)))</f>
        <v>0-0</v>
      </c>
      <c r="M8002" s="532" t="str">
        <f t="shared" si="333"/>
        <v>0-0</v>
      </c>
      <c r="N8002" s="526"/>
      <c r="O8002" s="535"/>
      <c r="AC8002" s="274"/>
    </row>
    <row r="8003" spans="1:29" x14ac:dyDescent="0.2">
      <c r="A8003" s="528"/>
      <c r="B8003" s="477" t="str">
        <f t="shared" ref="B8003:B8012" si="334">+CONCATENATE(C8003," ",(LEFT(I8003,(3))))</f>
        <v xml:space="preserve"> </v>
      </c>
      <c r="C8003" s="477"/>
      <c r="D8003" s="526"/>
      <c r="E8003" s="529"/>
      <c r="F8003" s="529"/>
      <c r="G8003" s="530"/>
      <c r="H8003" s="530"/>
      <c r="I8003" s="532"/>
      <c r="J8003" s="531" t="e">
        <f>VLOOKUP(K8003,'[11]CONSOLIDADO PLAN DESARROLLO'!$DK$9:$DM8299,3,0)</f>
        <v>#N/A</v>
      </c>
      <c r="K8003" s="532"/>
      <c r="L8003" s="531" t="str">
        <f>IF(K8003=0,"0-0",(VLOOKUP(K8003,'[11]CONSOLIDADO PLAN DESARROLLO'!$DK$9:$DM$305,2,0)))</f>
        <v>0-0</v>
      </c>
      <c r="M8003" s="532" t="str">
        <f t="shared" ref="M8003:M8009" si="335">IF(I8003=0,"0-0",(VLOOKUP(I8003,$Q$2:$V$191,$P$1,0)))</f>
        <v>0-0</v>
      </c>
      <c r="N8003" s="526"/>
      <c r="O8003" s="535"/>
      <c r="AC8003" s="274"/>
    </row>
    <row r="8004" spans="1:29" x14ac:dyDescent="0.2">
      <c r="A8004" s="528"/>
      <c r="B8004" s="477" t="str">
        <f t="shared" si="334"/>
        <v xml:space="preserve"> </v>
      </c>
      <c r="C8004" s="477"/>
      <c r="D8004" s="526"/>
      <c r="E8004" s="529"/>
      <c r="F8004" s="529"/>
      <c r="G8004" s="530"/>
      <c r="H8004" s="530"/>
      <c r="I8004" s="532"/>
      <c r="J8004" s="531" t="e">
        <f>VLOOKUP(K8004,'[11]CONSOLIDADO PLAN DESARROLLO'!$DK$9:$DM8300,3,0)</f>
        <v>#N/A</v>
      </c>
      <c r="K8004" s="532"/>
      <c r="L8004" s="531" t="str">
        <f>IF(K8004=0,"0-0",(VLOOKUP(K8004,'[11]CONSOLIDADO PLAN DESARROLLO'!$DK$9:$DM$305,2,0)))</f>
        <v>0-0</v>
      </c>
      <c r="M8004" s="532" t="str">
        <f t="shared" si="335"/>
        <v>0-0</v>
      </c>
      <c r="N8004" s="526"/>
      <c r="O8004" s="535"/>
      <c r="AC8004" s="274"/>
    </row>
    <row r="8005" spans="1:29" x14ac:dyDescent="0.2">
      <c r="A8005" s="528"/>
      <c r="B8005" s="477" t="str">
        <f t="shared" si="334"/>
        <v xml:space="preserve"> </v>
      </c>
      <c r="C8005" s="477"/>
      <c r="D8005" s="526"/>
      <c r="E8005" s="529"/>
      <c r="F8005" s="529"/>
      <c r="G8005" s="530"/>
      <c r="H8005" s="530"/>
      <c r="I8005" s="532"/>
      <c r="J8005" s="531" t="e">
        <f>VLOOKUP(K8005,'[11]CONSOLIDADO PLAN DESARROLLO'!$DK$9:$DM8301,3,0)</f>
        <v>#N/A</v>
      </c>
      <c r="K8005" s="532"/>
      <c r="L8005" s="531" t="str">
        <f>IF(K8005=0,"0-0",(VLOOKUP(K8005,'[11]CONSOLIDADO PLAN DESARROLLO'!$DK$9:$DM$305,2,0)))</f>
        <v>0-0</v>
      </c>
      <c r="M8005" s="532" t="str">
        <f t="shared" si="335"/>
        <v>0-0</v>
      </c>
      <c r="N8005" s="526"/>
      <c r="O8005" s="535"/>
      <c r="AC8005" s="274"/>
    </row>
    <row r="8006" spans="1:29" x14ac:dyDescent="0.2">
      <c r="A8006" s="528"/>
      <c r="B8006" s="477" t="str">
        <f t="shared" si="334"/>
        <v xml:space="preserve"> </v>
      </c>
      <c r="C8006" s="477"/>
      <c r="D8006" s="526"/>
      <c r="E8006" s="529"/>
      <c r="F8006" s="529"/>
      <c r="G8006" s="530"/>
      <c r="H8006" s="530"/>
      <c r="I8006" s="532"/>
      <c r="J8006" s="531" t="e">
        <f>VLOOKUP(K8006,'[11]CONSOLIDADO PLAN DESARROLLO'!$DK$9:$DM8302,3,0)</f>
        <v>#N/A</v>
      </c>
      <c r="K8006" s="532"/>
      <c r="L8006" s="531" t="str">
        <f>IF(K8006=0,"0-0",(VLOOKUP(K8006,'[11]CONSOLIDADO PLAN DESARROLLO'!$DK$9:$DM$305,2,0)))</f>
        <v>0-0</v>
      </c>
      <c r="M8006" s="532" t="str">
        <f t="shared" si="335"/>
        <v>0-0</v>
      </c>
      <c r="N8006" s="526"/>
      <c r="O8006" s="535"/>
      <c r="AC8006" s="274"/>
    </row>
    <row r="8007" spans="1:29" x14ac:dyDescent="0.2">
      <c r="A8007" s="528"/>
      <c r="B8007" s="477" t="str">
        <f t="shared" si="334"/>
        <v xml:space="preserve"> </v>
      </c>
      <c r="C8007" s="477"/>
      <c r="D8007" s="526"/>
      <c r="E8007" s="529"/>
      <c r="F8007" s="529"/>
      <c r="G8007" s="530"/>
      <c r="H8007" s="530"/>
      <c r="I8007" s="532"/>
      <c r="J8007" s="531" t="e">
        <f>VLOOKUP(K8007,'[11]CONSOLIDADO PLAN DESARROLLO'!$DK$9:$DM8303,3,0)</f>
        <v>#N/A</v>
      </c>
      <c r="K8007" s="532"/>
      <c r="L8007" s="531" t="str">
        <f>IF(K8007=0,"0-0",(VLOOKUP(K8007,'[11]CONSOLIDADO PLAN DESARROLLO'!$DK$9:$DM$305,2,0)))</f>
        <v>0-0</v>
      </c>
      <c r="M8007" s="532" t="str">
        <f t="shared" si="335"/>
        <v>0-0</v>
      </c>
      <c r="N8007" s="526"/>
      <c r="O8007" s="535"/>
      <c r="AC8007" s="274"/>
    </row>
    <row r="8008" spans="1:29" x14ac:dyDescent="0.2">
      <c r="A8008" s="528"/>
      <c r="B8008" s="477" t="str">
        <f t="shared" si="334"/>
        <v xml:space="preserve"> </v>
      </c>
      <c r="C8008" s="477"/>
      <c r="D8008" s="526"/>
      <c r="E8008" s="529"/>
      <c r="F8008" s="529"/>
      <c r="G8008" s="530"/>
      <c r="H8008" s="530"/>
      <c r="I8008" s="532"/>
      <c r="J8008" s="531" t="e">
        <f>VLOOKUP(K8008,'[11]CONSOLIDADO PLAN DESARROLLO'!$DK$9:$DM8304,3,0)</f>
        <v>#N/A</v>
      </c>
      <c r="K8008" s="532"/>
      <c r="L8008" s="531" t="str">
        <f>IF(K8008=0,"0-0",(VLOOKUP(K8008,'[11]CONSOLIDADO PLAN DESARROLLO'!$DK$9:$DM$305,2,0)))</f>
        <v>0-0</v>
      </c>
      <c r="M8008" s="532" t="str">
        <f t="shared" si="335"/>
        <v>0-0</v>
      </c>
      <c r="N8008" s="526"/>
      <c r="O8008" s="535"/>
      <c r="AC8008" s="274"/>
    </row>
    <row r="8009" spans="1:29" x14ac:dyDescent="0.2">
      <c r="A8009" s="528"/>
      <c r="B8009" s="477" t="str">
        <f t="shared" si="334"/>
        <v xml:space="preserve"> </v>
      </c>
      <c r="C8009" s="477"/>
      <c r="D8009" s="526"/>
      <c r="E8009" s="529"/>
      <c r="F8009" s="529"/>
      <c r="G8009" s="530"/>
      <c r="H8009" s="530"/>
      <c r="I8009" s="532"/>
      <c r="J8009" s="531" t="e">
        <f>VLOOKUP(K8009,'[11]CONSOLIDADO PLAN DESARROLLO'!$DK$9:$DM8305,3,0)</f>
        <v>#N/A</v>
      </c>
      <c r="K8009" s="532"/>
      <c r="L8009" s="531" t="str">
        <f>IF(K8009=0,"0-0",(VLOOKUP(K8009,'[11]CONSOLIDADO PLAN DESARROLLO'!$DK$9:$DM$305,2,0)))</f>
        <v>0-0</v>
      </c>
      <c r="M8009" s="532" t="str">
        <f t="shared" si="335"/>
        <v>0-0</v>
      </c>
      <c r="N8009" s="526"/>
      <c r="O8009" s="535"/>
      <c r="AC8009" s="274"/>
    </row>
    <row r="8010" spans="1:29" x14ac:dyDescent="0.2">
      <c r="A8010" s="528"/>
      <c r="B8010" s="477" t="str">
        <f t="shared" si="334"/>
        <v xml:space="preserve"> </v>
      </c>
      <c r="C8010" s="477"/>
      <c r="D8010" s="526"/>
      <c r="E8010" s="529"/>
      <c r="F8010" s="529"/>
      <c r="G8010" s="530"/>
      <c r="H8010" s="530"/>
      <c r="I8010" s="532"/>
      <c r="J8010" s="531" t="e">
        <f>VLOOKUP(K8010,'[11]CONSOLIDADO PLAN DESARROLLO'!$DK$9:$DM8306,3,0)</f>
        <v>#N/A</v>
      </c>
      <c r="K8010" s="532"/>
      <c r="L8010" s="531" t="str">
        <f>IF(K8010=0,"0-0",(VLOOKUP(K8010,'[11]CONSOLIDADO PLAN DESARROLLO'!$DK$9:$DM$305,2,0)))</f>
        <v>0-0</v>
      </c>
      <c r="M8010" s="532" t="str">
        <f>IF(I8010=0,"0-0",(VLOOKUP(I8010,$Q$2:$V$191,$P$1,0)))</f>
        <v>0-0</v>
      </c>
      <c r="N8010" s="526"/>
      <c r="O8010" s="535"/>
      <c r="AC8010" s="274"/>
    </row>
    <row r="8011" spans="1:29" x14ac:dyDescent="0.2">
      <c r="A8011" s="528"/>
      <c r="B8011" s="477" t="str">
        <f t="shared" si="334"/>
        <v xml:space="preserve"> </v>
      </c>
      <c r="C8011" s="477"/>
      <c r="D8011" s="526"/>
      <c r="E8011" s="529"/>
      <c r="F8011" s="529"/>
      <c r="G8011" s="530"/>
      <c r="H8011" s="530"/>
      <c r="I8011" s="532"/>
      <c r="J8011" s="531" t="e">
        <f>VLOOKUP(K8011,'[11]CONSOLIDADO PLAN DESARROLLO'!$DK$9:$DM8307,3,0)</f>
        <v>#N/A</v>
      </c>
      <c r="K8011" s="532"/>
      <c r="L8011" s="531" t="str">
        <f>IF(K8011=0,"0-0",(VLOOKUP(K8011,'[11]CONSOLIDADO PLAN DESARROLLO'!$DK$9:$DM$305,2,0)))</f>
        <v>0-0</v>
      </c>
      <c r="M8011" s="532" t="str">
        <f>IF(I8011=0,"0-0",(VLOOKUP(I8011,$Q$2:$V$191,$P$1,0)))</f>
        <v>0-0</v>
      </c>
      <c r="N8011" s="526"/>
      <c r="O8011" s="535"/>
      <c r="AC8011" s="274"/>
    </row>
    <row r="8012" spans="1:29" x14ac:dyDescent="0.2">
      <c r="A8012" s="528"/>
      <c r="B8012" s="549" t="str">
        <f t="shared" si="334"/>
        <v xml:space="preserve"> </v>
      </c>
      <c r="C8012" s="549"/>
      <c r="D8012" s="526"/>
      <c r="E8012" s="529"/>
      <c r="F8012" s="529"/>
      <c r="G8012" s="530"/>
      <c r="H8012" s="530"/>
      <c r="I8012" s="477"/>
      <c r="J8012" s="531" t="e">
        <f>VLOOKUP(K8012,'[11]CONSOLIDADO PLAN DESARROLLO'!$DK$9:$DM8308,3,0)</f>
        <v>#N/A</v>
      </c>
      <c r="K8012" s="477"/>
      <c r="L8012" s="531" t="str">
        <f>IF(K8012=0,"0-0",(VLOOKUP(K8012,'[11]CONSOLIDADO PLAN DESARROLLO'!$DK$9:$DM$305,2,0)))</f>
        <v>0-0</v>
      </c>
      <c r="M8012" s="477" t="str">
        <f>IF(I8012=0,"0-0",(VLOOKUP(I8012,$Q$2:$V$191,$P$1,0)))</f>
        <v>0-0</v>
      </c>
      <c r="N8012" s="526"/>
      <c r="O8012" s="535"/>
      <c r="AC8012" s="550"/>
    </row>
    <row r="8013" spans="1:29" ht="15" thickBot="1" x14ac:dyDescent="0.25">
      <c r="A8013" s="551"/>
      <c r="B8013" s="552"/>
      <c r="C8013" s="552" t="s">
        <v>57</v>
      </c>
      <c r="D8013" s="553" t="s">
        <v>57</v>
      </c>
      <c r="E8013" s="554" t="s">
        <v>57</v>
      </c>
      <c r="F8013" s="554" t="s">
        <v>57</v>
      </c>
      <c r="G8013" s="555" t="s">
        <v>57</v>
      </c>
      <c r="H8013" s="555" t="s">
        <v>57</v>
      </c>
      <c r="I8013" s="556" t="s">
        <v>57</v>
      </c>
      <c r="J8013" s="557" t="s">
        <v>57</v>
      </c>
      <c r="K8013" s="556" t="s">
        <v>57</v>
      </c>
      <c r="L8013" s="558" t="s">
        <v>57</v>
      </c>
      <c r="M8013" s="556" t="s">
        <v>57</v>
      </c>
      <c r="N8013" s="553" t="s">
        <v>57</v>
      </c>
      <c r="O8013" s="559" t="s">
        <v>57</v>
      </c>
      <c r="AC8013" s="556"/>
    </row>
    <row r="8014" spans="1:29" x14ac:dyDescent="0.2">
      <c r="E8014" s="611"/>
      <c r="F8014" s="611"/>
      <c r="G8014" s="612"/>
      <c r="H8014" s="612"/>
    </row>
    <row r="8015" spans="1:29" x14ac:dyDescent="0.2">
      <c r="E8015" s="563"/>
      <c r="F8015" s="563"/>
      <c r="G8015" s="564"/>
      <c r="H8015" s="564"/>
    </row>
    <row r="8016" spans="1:29" x14ac:dyDescent="0.2">
      <c r="E8016" s="290"/>
      <c r="G8016" s="883"/>
    </row>
    <row r="8018" spans="6:7" x14ac:dyDescent="0.2">
      <c r="G8018" s="883"/>
    </row>
    <row r="8021" spans="6:7" x14ac:dyDescent="0.2">
      <c r="F8021" s="290"/>
    </row>
    <row r="9002" spans="1:23" ht="15" thickBot="1" x14ac:dyDescent="0.25">
      <c r="A9002" s="361"/>
      <c r="B9002" s="287"/>
      <c r="C9002" s="287"/>
      <c r="D9002" s="287"/>
      <c r="G9002" s="287"/>
      <c r="H9002" s="287"/>
      <c r="N9002" s="287"/>
      <c r="O9002" s="287"/>
      <c r="Q9002" s="287"/>
    </row>
    <row r="9003" spans="1:23" ht="16.5" thickBot="1" x14ac:dyDescent="0.3">
      <c r="A9003" s="361"/>
      <c r="B9003" s="287"/>
      <c r="C9003" s="287"/>
      <c r="D9003" s="287"/>
      <c r="G9003" s="287"/>
      <c r="H9003" s="287"/>
      <c r="N9003" s="287"/>
      <c r="O9003" s="287"/>
      <c r="Q9003" s="287"/>
      <c r="R9003" s="566" t="s">
        <v>4720</v>
      </c>
      <c r="S9003" s="263" t="s">
        <v>1813</v>
      </c>
      <c r="T9003" s="567" t="s">
        <v>4721</v>
      </c>
      <c r="U9003" s="568" t="s">
        <v>1815</v>
      </c>
      <c r="V9003" s="569" t="s">
        <v>4722</v>
      </c>
      <c r="W9003" s="570"/>
    </row>
    <row r="9004" spans="1:23" ht="28.5" x14ac:dyDescent="0.2">
      <c r="A9004" s="361"/>
      <c r="B9004" s="287"/>
      <c r="C9004" s="287"/>
      <c r="D9004" s="287"/>
      <c r="G9004" s="287"/>
      <c r="H9004" s="287"/>
      <c r="N9004" s="287"/>
      <c r="O9004" s="287"/>
      <c r="Q9004" s="287"/>
      <c r="R9004" s="408" t="s">
        <v>1828</v>
      </c>
      <c r="S9004" s="287" t="s">
        <v>1829</v>
      </c>
      <c r="T9004" s="287" t="s">
        <v>1898</v>
      </c>
      <c r="U9004" s="287" t="s">
        <v>4723</v>
      </c>
      <c r="V9004" s="287" t="s">
        <v>1832</v>
      </c>
    </row>
    <row r="9005" spans="1:23" ht="28.5" x14ac:dyDescent="0.2">
      <c r="A9005" s="361"/>
      <c r="B9005" s="287"/>
      <c r="C9005" s="287"/>
      <c r="D9005" s="287"/>
      <c r="G9005" s="287"/>
      <c r="H9005" s="287"/>
      <c r="N9005" s="287"/>
      <c r="O9005" s="287"/>
      <c r="Q9005" s="287"/>
      <c r="R9005" s="408" t="s">
        <v>23</v>
      </c>
      <c r="S9005" s="287" t="s">
        <v>1909</v>
      </c>
      <c r="T9005" s="287" t="s">
        <v>1848</v>
      </c>
      <c r="U9005" s="287" t="s">
        <v>4724</v>
      </c>
      <c r="V9005" s="287" t="s">
        <v>1850</v>
      </c>
    </row>
    <row r="9006" spans="1:23" ht="28.5" x14ac:dyDescent="0.2">
      <c r="A9006" s="361"/>
      <c r="B9006" s="287"/>
      <c r="C9006" s="287"/>
      <c r="D9006" s="287"/>
      <c r="G9006" s="287"/>
      <c r="H9006" s="287"/>
      <c r="N9006" s="287"/>
      <c r="O9006" s="287"/>
      <c r="Q9006" s="287"/>
      <c r="R9006" s="408" t="s">
        <v>2067</v>
      </c>
      <c r="S9006" s="287" t="s">
        <v>1915</v>
      </c>
      <c r="T9006" s="287" t="s">
        <v>1946</v>
      </c>
      <c r="U9006" s="287" t="s">
        <v>4725</v>
      </c>
      <c r="V9006" s="287" t="s">
        <v>1947</v>
      </c>
    </row>
    <row r="9007" spans="1:23" ht="28.5" x14ac:dyDescent="0.2">
      <c r="A9007" s="361"/>
      <c r="B9007" s="287"/>
      <c r="C9007" s="287"/>
      <c r="D9007" s="287"/>
      <c r="G9007" s="287"/>
      <c r="H9007" s="287"/>
      <c r="N9007" s="287"/>
      <c r="O9007" s="287"/>
      <c r="Q9007" s="287"/>
      <c r="R9007" s="408" t="s">
        <v>1847</v>
      </c>
      <c r="S9007" s="287" t="s">
        <v>1929</v>
      </c>
      <c r="T9007" s="287" t="s">
        <v>2010</v>
      </c>
      <c r="U9007" s="287" t="s">
        <v>4726</v>
      </c>
      <c r="V9007" s="287" t="s">
        <v>1964</v>
      </c>
    </row>
    <row r="9008" spans="1:23" ht="28.5" x14ac:dyDescent="0.2">
      <c r="A9008" s="361"/>
      <c r="B9008" s="287"/>
      <c r="C9008" s="287"/>
      <c r="D9008" s="287"/>
      <c r="G9008" s="287"/>
      <c r="H9008" s="287"/>
      <c r="N9008" s="287"/>
      <c r="O9008" s="287"/>
      <c r="Q9008" s="287"/>
      <c r="R9008" s="408" t="s">
        <v>2020</v>
      </c>
      <c r="S9008" s="287" t="s">
        <v>2133</v>
      </c>
      <c r="T9008" s="287" t="s">
        <v>2035</v>
      </c>
      <c r="U9008" s="287" t="s">
        <v>4727</v>
      </c>
    </row>
    <row r="9009" spans="1:23" ht="28.5" x14ac:dyDescent="0.2">
      <c r="A9009" s="361"/>
      <c r="B9009" s="287"/>
      <c r="C9009" s="287"/>
      <c r="D9009" s="287"/>
      <c r="G9009" s="287"/>
      <c r="H9009" s="287"/>
      <c r="N9009" s="287"/>
      <c r="O9009" s="287"/>
      <c r="Q9009" s="287"/>
      <c r="R9009" s="408" t="s">
        <v>2060</v>
      </c>
      <c r="S9009" s="287" t="s">
        <v>2126</v>
      </c>
      <c r="T9009" s="287" t="s">
        <v>1830</v>
      </c>
      <c r="U9009" s="287" t="s">
        <v>4728</v>
      </c>
    </row>
    <row r="9010" spans="1:23" ht="28.5" x14ac:dyDescent="0.2">
      <c r="A9010" s="361"/>
      <c r="B9010" s="287"/>
      <c r="C9010" s="287"/>
      <c r="D9010" s="287"/>
      <c r="G9010" s="287"/>
      <c r="H9010" s="287"/>
      <c r="N9010" s="287"/>
      <c r="O9010" s="287"/>
      <c r="Q9010" s="287"/>
      <c r="R9010" s="408" t="s">
        <v>1956</v>
      </c>
      <c r="S9010" s="287" t="s">
        <v>1897</v>
      </c>
      <c r="T9010" s="287" t="s">
        <v>1957</v>
      </c>
      <c r="U9010" s="287" t="s">
        <v>4729</v>
      </c>
    </row>
    <row r="9011" spans="1:23" ht="28.5" x14ac:dyDescent="0.2">
      <c r="A9011" s="361"/>
      <c r="B9011" s="287"/>
      <c r="C9011" s="287"/>
      <c r="D9011" s="287"/>
      <c r="G9011" s="287"/>
      <c r="H9011" s="287"/>
      <c r="N9011" s="287"/>
      <c r="O9011" s="287"/>
      <c r="Q9011" s="287"/>
      <c r="R9011" s="396" t="s">
        <v>4730</v>
      </c>
      <c r="S9011" s="287" t="s">
        <v>5117</v>
      </c>
      <c r="T9011" s="397"/>
      <c r="U9011" s="287" t="s">
        <v>4731</v>
      </c>
      <c r="V9011" s="397"/>
      <c r="W9011" s="397"/>
    </row>
    <row r="9012" spans="1:23" ht="28.5" x14ac:dyDescent="0.2">
      <c r="A9012" s="361"/>
      <c r="B9012" s="287"/>
      <c r="C9012" s="287"/>
      <c r="D9012" s="287"/>
      <c r="G9012" s="287"/>
      <c r="H9012" s="287"/>
      <c r="N9012" s="287"/>
      <c r="O9012" s="287"/>
      <c r="Q9012" s="287"/>
      <c r="R9012" s="396"/>
      <c r="S9012" s="287" t="s">
        <v>1922</v>
      </c>
      <c r="T9012" s="397"/>
      <c r="U9012" s="287" t="s">
        <v>1899</v>
      </c>
      <c r="V9012" s="397"/>
      <c r="W9012" s="397"/>
    </row>
    <row r="9013" spans="1:23" x14ac:dyDescent="0.2">
      <c r="R9013" s="396"/>
      <c r="S9013" s="287" t="s">
        <v>2107</v>
      </c>
      <c r="T9013" s="397"/>
      <c r="U9013" s="287" t="s">
        <v>1849</v>
      </c>
      <c r="V9013" s="397"/>
      <c r="W9013" s="397"/>
    </row>
    <row r="9014" spans="1:23" ht="28.5" x14ac:dyDescent="0.2">
      <c r="R9014" s="396"/>
      <c r="S9014" s="287" t="s">
        <v>5118</v>
      </c>
      <c r="T9014" s="397"/>
      <c r="U9014" s="287" t="s">
        <v>1986</v>
      </c>
      <c r="V9014" s="397"/>
      <c r="W9014" s="397"/>
    </row>
    <row r="9015" spans="1:23" ht="28.5" x14ac:dyDescent="0.2">
      <c r="S9015" s="287" t="s">
        <v>23</v>
      </c>
      <c r="U9015" s="287" t="s">
        <v>4732</v>
      </c>
    </row>
    <row r="9016" spans="1:23" x14ac:dyDescent="0.2">
      <c r="S9016" s="287" t="s">
        <v>1945</v>
      </c>
      <c r="U9016" s="287" t="s">
        <v>2045</v>
      </c>
    </row>
    <row r="9017" spans="1:23" ht="28.5" x14ac:dyDescent="0.2">
      <c r="S9017" s="287" t="s">
        <v>2034</v>
      </c>
      <c r="U9017" s="287" t="s">
        <v>1831</v>
      </c>
    </row>
    <row r="9018" spans="1:23" x14ac:dyDescent="0.2">
      <c r="S9018" s="287" t="s">
        <v>25</v>
      </c>
    </row>
    <row r="9019" spans="1:23" x14ac:dyDescent="0.2">
      <c r="S9019" s="287" t="s">
        <v>2044</v>
      </c>
    </row>
    <row r="9020" spans="1:23" x14ac:dyDescent="0.2">
      <c r="S9020" s="287" t="s">
        <v>27</v>
      </c>
    </row>
    <row r="9021" spans="1:23" x14ac:dyDescent="0.2">
      <c r="S9021" s="287" t="s">
        <v>5119</v>
      </c>
    </row>
    <row r="9022" spans="1:23" x14ac:dyDescent="0.2">
      <c r="S9022" s="287" t="s">
        <v>5120</v>
      </c>
    </row>
  </sheetData>
  <sheetProtection autoFilter="0"/>
  <protectedRanges>
    <protectedRange sqref="AC664 AC652:AC653 AC648 AC640 AC406:AC411 AC668:AC669 AC413:AC416 AC420 AC422:AC425 AC427:AC429 AC431:AC434 AC438:AC441 AC443:AC445 AC447:AC450 AC454:AC456 AC460:AC462 AC465:AC468 AC470:AC472 AC475:AC479 AC482:AC486 AC488:AC491 AC493:AC496 AC498:AC500 AC502:AC503 AC507:AC508 AC512:AC516 AC520 AC524:AC527 AC529:AC531 AC534:AC536 AC540:AC542 AC544:AC549 AC551:AC553" name="Rango1_2_1_1"/>
    <protectedRange sqref="M499 M731:M734 M501 M503:M505 M509 M511 M513 M515 M517:M519 M521 M523 M525:M528 M530 M532 M534 M536 M538 M540 M542 M544:M546 M548:M552 M558:M561 M563 M565 M569:M570 M576 M579:M581 M583:M587 M590:M591 M593:M595 M598 M600 M602 M604:M605 M607:M609 M611 M613 M615:M616 M618:M620 M623 M625 M628 M630" name="Rango1_2_1"/>
  </protectedRanges>
  <dataConsolidate/>
  <dataValidations count="23">
    <dataValidation type="list" allowBlank="1" showInputMessage="1" showErrorMessage="1" sqref="K66286:K67066 JJ66286:JJ67066 TF66286:TF67066 ADB66286:ADB67066 AMX66286:AMX67066 AWT66286:AWT67066 BGP66286:BGP67066 BQL66286:BQL67066 CAH66286:CAH67066 CKD66286:CKD67066 CTZ66286:CTZ67066 DDV66286:DDV67066 DNR66286:DNR67066 DXN66286:DXN67066 EHJ66286:EHJ67066 ERF66286:ERF67066 FBB66286:FBB67066 FKX66286:FKX67066 FUT66286:FUT67066 GEP66286:GEP67066 GOL66286:GOL67066 GYH66286:GYH67066 HID66286:HID67066 HRZ66286:HRZ67066 IBV66286:IBV67066 ILR66286:ILR67066 IVN66286:IVN67066 JFJ66286:JFJ67066 JPF66286:JPF67066 JZB66286:JZB67066 KIX66286:KIX67066 KST66286:KST67066 LCP66286:LCP67066 LML66286:LML67066 LWH66286:LWH67066 MGD66286:MGD67066 MPZ66286:MPZ67066 MZV66286:MZV67066 NJR66286:NJR67066 NTN66286:NTN67066 ODJ66286:ODJ67066 ONF66286:ONF67066 OXB66286:OXB67066 PGX66286:PGX67066 PQT66286:PQT67066 QAP66286:QAP67066 QKL66286:QKL67066 QUH66286:QUH67066 RED66286:RED67066 RNZ66286:RNZ67066 RXV66286:RXV67066 SHR66286:SHR67066 SRN66286:SRN67066 TBJ66286:TBJ67066 TLF66286:TLF67066 TVB66286:TVB67066 UEX66286:UEX67066 UOT66286:UOT67066 UYP66286:UYP67066 VIL66286:VIL67066 VSH66286:VSH67066 WCD66286:WCD67066 WLZ66286:WLZ67066 WVV66286:WVV67066 K131822:K132602 JJ131822:JJ132602 TF131822:TF132602 ADB131822:ADB132602 AMX131822:AMX132602 AWT131822:AWT132602 BGP131822:BGP132602 BQL131822:BQL132602 CAH131822:CAH132602 CKD131822:CKD132602 CTZ131822:CTZ132602 DDV131822:DDV132602 DNR131822:DNR132602 DXN131822:DXN132602 EHJ131822:EHJ132602 ERF131822:ERF132602 FBB131822:FBB132602 FKX131822:FKX132602 FUT131822:FUT132602 GEP131822:GEP132602 GOL131822:GOL132602 GYH131822:GYH132602 HID131822:HID132602 HRZ131822:HRZ132602 IBV131822:IBV132602 ILR131822:ILR132602 IVN131822:IVN132602 JFJ131822:JFJ132602 JPF131822:JPF132602 JZB131822:JZB132602 KIX131822:KIX132602 KST131822:KST132602 LCP131822:LCP132602 LML131822:LML132602 LWH131822:LWH132602 MGD131822:MGD132602 MPZ131822:MPZ132602 MZV131822:MZV132602 NJR131822:NJR132602 NTN131822:NTN132602 ODJ131822:ODJ132602 ONF131822:ONF132602 OXB131822:OXB132602 PGX131822:PGX132602 PQT131822:PQT132602 QAP131822:QAP132602 QKL131822:QKL132602 QUH131822:QUH132602 RED131822:RED132602 RNZ131822:RNZ132602 RXV131822:RXV132602 SHR131822:SHR132602 SRN131822:SRN132602 TBJ131822:TBJ132602 TLF131822:TLF132602 TVB131822:TVB132602 UEX131822:UEX132602 UOT131822:UOT132602 UYP131822:UYP132602 VIL131822:VIL132602 VSH131822:VSH132602 WCD131822:WCD132602 WLZ131822:WLZ132602 WVV131822:WVV132602 K197358:K198138 JJ197358:JJ198138 TF197358:TF198138 ADB197358:ADB198138 AMX197358:AMX198138 AWT197358:AWT198138 BGP197358:BGP198138 BQL197358:BQL198138 CAH197358:CAH198138 CKD197358:CKD198138 CTZ197358:CTZ198138 DDV197358:DDV198138 DNR197358:DNR198138 DXN197358:DXN198138 EHJ197358:EHJ198138 ERF197358:ERF198138 FBB197358:FBB198138 FKX197358:FKX198138 FUT197358:FUT198138 GEP197358:GEP198138 GOL197358:GOL198138 GYH197358:GYH198138 HID197358:HID198138 HRZ197358:HRZ198138 IBV197358:IBV198138 ILR197358:ILR198138 IVN197358:IVN198138 JFJ197358:JFJ198138 JPF197358:JPF198138 JZB197358:JZB198138 KIX197358:KIX198138 KST197358:KST198138 LCP197358:LCP198138 LML197358:LML198138 LWH197358:LWH198138 MGD197358:MGD198138 MPZ197358:MPZ198138 MZV197358:MZV198138 NJR197358:NJR198138 NTN197358:NTN198138 ODJ197358:ODJ198138 ONF197358:ONF198138 OXB197358:OXB198138 PGX197358:PGX198138 PQT197358:PQT198138 QAP197358:QAP198138 QKL197358:QKL198138 QUH197358:QUH198138 RED197358:RED198138 RNZ197358:RNZ198138 RXV197358:RXV198138 SHR197358:SHR198138 SRN197358:SRN198138 TBJ197358:TBJ198138 TLF197358:TLF198138 TVB197358:TVB198138 UEX197358:UEX198138 UOT197358:UOT198138 UYP197358:UYP198138 VIL197358:VIL198138 VSH197358:VSH198138 WCD197358:WCD198138 WLZ197358:WLZ198138 WVV197358:WVV198138 K262894:K263674 JJ262894:JJ263674 TF262894:TF263674 ADB262894:ADB263674 AMX262894:AMX263674 AWT262894:AWT263674 BGP262894:BGP263674 BQL262894:BQL263674 CAH262894:CAH263674 CKD262894:CKD263674 CTZ262894:CTZ263674 DDV262894:DDV263674 DNR262894:DNR263674 DXN262894:DXN263674 EHJ262894:EHJ263674 ERF262894:ERF263674 FBB262894:FBB263674 FKX262894:FKX263674 FUT262894:FUT263674 GEP262894:GEP263674 GOL262894:GOL263674 GYH262894:GYH263674 HID262894:HID263674 HRZ262894:HRZ263674 IBV262894:IBV263674 ILR262894:ILR263674 IVN262894:IVN263674 JFJ262894:JFJ263674 JPF262894:JPF263674 JZB262894:JZB263674 KIX262894:KIX263674 KST262894:KST263674 LCP262894:LCP263674 LML262894:LML263674 LWH262894:LWH263674 MGD262894:MGD263674 MPZ262894:MPZ263674 MZV262894:MZV263674 NJR262894:NJR263674 NTN262894:NTN263674 ODJ262894:ODJ263674 ONF262894:ONF263674 OXB262894:OXB263674 PGX262894:PGX263674 PQT262894:PQT263674 QAP262894:QAP263674 QKL262894:QKL263674 QUH262894:QUH263674 RED262894:RED263674 RNZ262894:RNZ263674 RXV262894:RXV263674 SHR262894:SHR263674 SRN262894:SRN263674 TBJ262894:TBJ263674 TLF262894:TLF263674 TVB262894:TVB263674 UEX262894:UEX263674 UOT262894:UOT263674 UYP262894:UYP263674 VIL262894:VIL263674 VSH262894:VSH263674 WCD262894:WCD263674 WLZ262894:WLZ263674 WVV262894:WVV263674 K328430:K329210 JJ328430:JJ329210 TF328430:TF329210 ADB328430:ADB329210 AMX328430:AMX329210 AWT328430:AWT329210 BGP328430:BGP329210 BQL328430:BQL329210 CAH328430:CAH329210 CKD328430:CKD329210 CTZ328430:CTZ329210 DDV328430:DDV329210 DNR328430:DNR329210 DXN328430:DXN329210 EHJ328430:EHJ329210 ERF328430:ERF329210 FBB328430:FBB329210 FKX328430:FKX329210 FUT328430:FUT329210 GEP328430:GEP329210 GOL328430:GOL329210 GYH328430:GYH329210 HID328430:HID329210 HRZ328430:HRZ329210 IBV328430:IBV329210 ILR328430:ILR329210 IVN328430:IVN329210 JFJ328430:JFJ329210 JPF328430:JPF329210 JZB328430:JZB329210 KIX328430:KIX329210 KST328430:KST329210 LCP328430:LCP329210 LML328430:LML329210 LWH328430:LWH329210 MGD328430:MGD329210 MPZ328430:MPZ329210 MZV328430:MZV329210 NJR328430:NJR329210 NTN328430:NTN329210 ODJ328430:ODJ329210 ONF328430:ONF329210 OXB328430:OXB329210 PGX328430:PGX329210 PQT328430:PQT329210 QAP328430:QAP329210 QKL328430:QKL329210 QUH328430:QUH329210 RED328430:RED329210 RNZ328430:RNZ329210 RXV328430:RXV329210 SHR328430:SHR329210 SRN328430:SRN329210 TBJ328430:TBJ329210 TLF328430:TLF329210 TVB328430:TVB329210 UEX328430:UEX329210 UOT328430:UOT329210 UYP328430:UYP329210 VIL328430:VIL329210 VSH328430:VSH329210 WCD328430:WCD329210 WLZ328430:WLZ329210 WVV328430:WVV329210 K393966:K394746 JJ393966:JJ394746 TF393966:TF394746 ADB393966:ADB394746 AMX393966:AMX394746 AWT393966:AWT394746 BGP393966:BGP394746 BQL393966:BQL394746 CAH393966:CAH394746 CKD393966:CKD394746 CTZ393966:CTZ394746 DDV393966:DDV394746 DNR393966:DNR394746 DXN393966:DXN394746 EHJ393966:EHJ394746 ERF393966:ERF394746 FBB393966:FBB394746 FKX393966:FKX394746 FUT393966:FUT394746 GEP393966:GEP394746 GOL393966:GOL394746 GYH393966:GYH394746 HID393966:HID394746 HRZ393966:HRZ394746 IBV393966:IBV394746 ILR393966:ILR394746 IVN393966:IVN394746 JFJ393966:JFJ394746 JPF393966:JPF394746 JZB393966:JZB394746 KIX393966:KIX394746 KST393966:KST394746 LCP393966:LCP394746 LML393966:LML394746 LWH393966:LWH394746 MGD393966:MGD394746 MPZ393966:MPZ394746 MZV393966:MZV394746 NJR393966:NJR394746 NTN393966:NTN394746 ODJ393966:ODJ394746 ONF393966:ONF394746 OXB393966:OXB394746 PGX393966:PGX394746 PQT393966:PQT394746 QAP393966:QAP394746 QKL393966:QKL394746 QUH393966:QUH394746 RED393966:RED394746 RNZ393966:RNZ394746 RXV393966:RXV394746 SHR393966:SHR394746 SRN393966:SRN394746 TBJ393966:TBJ394746 TLF393966:TLF394746 TVB393966:TVB394746 UEX393966:UEX394746 UOT393966:UOT394746 UYP393966:UYP394746 VIL393966:VIL394746 VSH393966:VSH394746 WCD393966:WCD394746 WLZ393966:WLZ394746 WVV393966:WVV394746 K459502:K460282 JJ459502:JJ460282 TF459502:TF460282 ADB459502:ADB460282 AMX459502:AMX460282 AWT459502:AWT460282 BGP459502:BGP460282 BQL459502:BQL460282 CAH459502:CAH460282 CKD459502:CKD460282 CTZ459502:CTZ460282 DDV459502:DDV460282 DNR459502:DNR460282 DXN459502:DXN460282 EHJ459502:EHJ460282 ERF459502:ERF460282 FBB459502:FBB460282 FKX459502:FKX460282 FUT459502:FUT460282 GEP459502:GEP460282 GOL459502:GOL460282 GYH459502:GYH460282 HID459502:HID460282 HRZ459502:HRZ460282 IBV459502:IBV460282 ILR459502:ILR460282 IVN459502:IVN460282 JFJ459502:JFJ460282 JPF459502:JPF460282 JZB459502:JZB460282 KIX459502:KIX460282 KST459502:KST460282 LCP459502:LCP460282 LML459502:LML460282 LWH459502:LWH460282 MGD459502:MGD460282 MPZ459502:MPZ460282 MZV459502:MZV460282 NJR459502:NJR460282 NTN459502:NTN460282 ODJ459502:ODJ460282 ONF459502:ONF460282 OXB459502:OXB460282 PGX459502:PGX460282 PQT459502:PQT460282 QAP459502:QAP460282 QKL459502:QKL460282 QUH459502:QUH460282 RED459502:RED460282 RNZ459502:RNZ460282 RXV459502:RXV460282 SHR459502:SHR460282 SRN459502:SRN460282 TBJ459502:TBJ460282 TLF459502:TLF460282 TVB459502:TVB460282 UEX459502:UEX460282 UOT459502:UOT460282 UYP459502:UYP460282 VIL459502:VIL460282 VSH459502:VSH460282 WCD459502:WCD460282 WLZ459502:WLZ460282 WVV459502:WVV460282 K525038:K525818 JJ525038:JJ525818 TF525038:TF525818 ADB525038:ADB525818 AMX525038:AMX525818 AWT525038:AWT525818 BGP525038:BGP525818 BQL525038:BQL525818 CAH525038:CAH525818 CKD525038:CKD525818 CTZ525038:CTZ525818 DDV525038:DDV525818 DNR525038:DNR525818 DXN525038:DXN525818 EHJ525038:EHJ525818 ERF525038:ERF525818 FBB525038:FBB525818 FKX525038:FKX525818 FUT525038:FUT525818 GEP525038:GEP525818 GOL525038:GOL525818 GYH525038:GYH525818 HID525038:HID525818 HRZ525038:HRZ525818 IBV525038:IBV525818 ILR525038:ILR525818 IVN525038:IVN525818 JFJ525038:JFJ525818 JPF525038:JPF525818 JZB525038:JZB525818 KIX525038:KIX525818 KST525038:KST525818 LCP525038:LCP525818 LML525038:LML525818 LWH525038:LWH525818 MGD525038:MGD525818 MPZ525038:MPZ525818 MZV525038:MZV525818 NJR525038:NJR525818 NTN525038:NTN525818 ODJ525038:ODJ525818 ONF525038:ONF525818 OXB525038:OXB525818 PGX525038:PGX525818 PQT525038:PQT525818 QAP525038:QAP525818 QKL525038:QKL525818 QUH525038:QUH525818 RED525038:RED525818 RNZ525038:RNZ525818 RXV525038:RXV525818 SHR525038:SHR525818 SRN525038:SRN525818 TBJ525038:TBJ525818 TLF525038:TLF525818 TVB525038:TVB525818 UEX525038:UEX525818 UOT525038:UOT525818 UYP525038:UYP525818 VIL525038:VIL525818 VSH525038:VSH525818 WCD525038:WCD525818 WLZ525038:WLZ525818 WVV525038:WVV525818 K590574:K591354 JJ590574:JJ591354 TF590574:TF591354 ADB590574:ADB591354 AMX590574:AMX591354 AWT590574:AWT591354 BGP590574:BGP591354 BQL590574:BQL591354 CAH590574:CAH591354 CKD590574:CKD591354 CTZ590574:CTZ591354 DDV590574:DDV591354 DNR590574:DNR591354 DXN590574:DXN591354 EHJ590574:EHJ591354 ERF590574:ERF591354 FBB590574:FBB591354 FKX590574:FKX591354 FUT590574:FUT591354 GEP590574:GEP591354 GOL590574:GOL591354 GYH590574:GYH591354 HID590574:HID591354 HRZ590574:HRZ591354 IBV590574:IBV591354 ILR590574:ILR591354 IVN590574:IVN591354 JFJ590574:JFJ591354 JPF590574:JPF591354 JZB590574:JZB591354 KIX590574:KIX591354 KST590574:KST591354 LCP590574:LCP591354 LML590574:LML591354 LWH590574:LWH591354 MGD590574:MGD591354 MPZ590574:MPZ591354 MZV590574:MZV591354 NJR590574:NJR591354 NTN590574:NTN591354 ODJ590574:ODJ591354 ONF590574:ONF591354 OXB590574:OXB591354 PGX590574:PGX591354 PQT590574:PQT591354 QAP590574:QAP591354 QKL590574:QKL591354 QUH590574:QUH591354 RED590574:RED591354 RNZ590574:RNZ591354 RXV590574:RXV591354 SHR590574:SHR591354 SRN590574:SRN591354 TBJ590574:TBJ591354 TLF590574:TLF591354 TVB590574:TVB591354 UEX590574:UEX591354 UOT590574:UOT591354 UYP590574:UYP591354 VIL590574:VIL591354 VSH590574:VSH591354 WCD590574:WCD591354 WLZ590574:WLZ591354 WVV590574:WVV591354 K656110:K656890 JJ656110:JJ656890 TF656110:TF656890 ADB656110:ADB656890 AMX656110:AMX656890 AWT656110:AWT656890 BGP656110:BGP656890 BQL656110:BQL656890 CAH656110:CAH656890 CKD656110:CKD656890 CTZ656110:CTZ656890 DDV656110:DDV656890 DNR656110:DNR656890 DXN656110:DXN656890 EHJ656110:EHJ656890 ERF656110:ERF656890 FBB656110:FBB656890 FKX656110:FKX656890 FUT656110:FUT656890 GEP656110:GEP656890 GOL656110:GOL656890 GYH656110:GYH656890 HID656110:HID656890 HRZ656110:HRZ656890 IBV656110:IBV656890 ILR656110:ILR656890 IVN656110:IVN656890 JFJ656110:JFJ656890 JPF656110:JPF656890 JZB656110:JZB656890 KIX656110:KIX656890 KST656110:KST656890 LCP656110:LCP656890 LML656110:LML656890 LWH656110:LWH656890 MGD656110:MGD656890 MPZ656110:MPZ656890 MZV656110:MZV656890 NJR656110:NJR656890 NTN656110:NTN656890 ODJ656110:ODJ656890 ONF656110:ONF656890 OXB656110:OXB656890 PGX656110:PGX656890 PQT656110:PQT656890 QAP656110:QAP656890 QKL656110:QKL656890 QUH656110:QUH656890 RED656110:RED656890 RNZ656110:RNZ656890 RXV656110:RXV656890 SHR656110:SHR656890 SRN656110:SRN656890 TBJ656110:TBJ656890 TLF656110:TLF656890 TVB656110:TVB656890 UEX656110:UEX656890 UOT656110:UOT656890 UYP656110:UYP656890 VIL656110:VIL656890 VSH656110:VSH656890 WCD656110:WCD656890 WLZ656110:WLZ656890 WVV656110:WVV656890 K721646:K722426 JJ721646:JJ722426 TF721646:TF722426 ADB721646:ADB722426 AMX721646:AMX722426 AWT721646:AWT722426 BGP721646:BGP722426 BQL721646:BQL722426 CAH721646:CAH722426 CKD721646:CKD722426 CTZ721646:CTZ722426 DDV721646:DDV722426 DNR721646:DNR722426 DXN721646:DXN722426 EHJ721646:EHJ722426 ERF721646:ERF722426 FBB721646:FBB722426 FKX721646:FKX722426 FUT721646:FUT722426 GEP721646:GEP722426 GOL721646:GOL722426 GYH721646:GYH722426 HID721646:HID722426 HRZ721646:HRZ722426 IBV721646:IBV722426 ILR721646:ILR722426 IVN721646:IVN722426 JFJ721646:JFJ722426 JPF721646:JPF722426 JZB721646:JZB722426 KIX721646:KIX722426 KST721646:KST722426 LCP721646:LCP722426 LML721646:LML722426 LWH721646:LWH722426 MGD721646:MGD722426 MPZ721646:MPZ722426 MZV721646:MZV722426 NJR721646:NJR722426 NTN721646:NTN722426 ODJ721646:ODJ722426 ONF721646:ONF722426 OXB721646:OXB722426 PGX721646:PGX722426 PQT721646:PQT722426 QAP721646:QAP722426 QKL721646:QKL722426 QUH721646:QUH722426 RED721646:RED722426 RNZ721646:RNZ722426 RXV721646:RXV722426 SHR721646:SHR722426 SRN721646:SRN722426 TBJ721646:TBJ722426 TLF721646:TLF722426 TVB721646:TVB722426 UEX721646:UEX722426 UOT721646:UOT722426 UYP721646:UYP722426 VIL721646:VIL722426 VSH721646:VSH722426 WCD721646:WCD722426 WLZ721646:WLZ722426 WVV721646:WVV722426 K787182:K787962 JJ787182:JJ787962 TF787182:TF787962 ADB787182:ADB787962 AMX787182:AMX787962 AWT787182:AWT787962 BGP787182:BGP787962 BQL787182:BQL787962 CAH787182:CAH787962 CKD787182:CKD787962 CTZ787182:CTZ787962 DDV787182:DDV787962 DNR787182:DNR787962 DXN787182:DXN787962 EHJ787182:EHJ787962 ERF787182:ERF787962 FBB787182:FBB787962 FKX787182:FKX787962 FUT787182:FUT787962 GEP787182:GEP787962 GOL787182:GOL787962 GYH787182:GYH787962 HID787182:HID787962 HRZ787182:HRZ787962 IBV787182:IBV787962 ILR787182:ILR787962 IVN787182:IVN787962 JFJ787182:JFJ787962 JPF787182:JPF787962 JZB787182:JZB787962 KIX787182:KIX787962 KST787182:KST787962 LCP787182:LCP787962 LML787182:LML787962 LWH787182:LWH787962 MGD787182:MGD787962 MPZ787182:MPZ787962 MZV787182:MZV787962 NJR787182:NJR787962 NTN787182:NTN787962 ODJ787182:ODJ787962 ONF787182:ONF787962 OXB787182:OXB787962 PGX787182:PGX787962 PQT787182:PQT787962 QAP787182:QAP787962 QKL787182:QKL787962 QUH787182:QUH787962 RED787182:RED787962 RNZ787182:RNZ787962 RXV787182:RXV787962 SHR787182:SHR787962 SRN787182:SRN787962 TBJ787182:TBJ787962 TLF787182:TLF787962 TVB787182:TVB787962 UEX787182:UEX787962 UOT787182:UOT787962 UYP787182:UYP787962 VIL787182:VIL787962 VSH787182:VSH787962 WCD787182:WCD787962 WLZ787182:WLZ787962 WVV787182:WVV787962 K852718:K853498 JJ852718:JJ853498 TF852718:TF853498 ADB852718:ADB853498 AMX852718:AMX853498 AWT852718:AWT853498 BGP852718:BGP853498 BQL852718:BQL853498 CAH852718:CAH853498 CKD852718:CKD853498 CTZ852718:CTZ853498 DDV852718:DDV853498 DNR852718:DNR853498 DXN852718:DXN853498 EHJ852718:EHJ853498 ERF852718:ERF853498 FBB852718:FBB853498 FKX852718:FKX853498 FUT852718:FUT853498 GEP852718:GEP853498 GOL852718:GOL853498 GYH852718:GYH853498 HID852718:HID853498 HRZ852718:HRZ853498 IBV852718:IBV853498 ILR852718:ILR853498 IVN852718:IVN853498 JFJ852718:JFJ853498 JPF852718:JPF853498 JZB852718:JZB853498 KIX852718:KIX853498 KST852718:KST853498 LCP852718:LCP853498 LML852718:LML853498 LWH852718:LWH853498 MGD852718:MGD853498 MPZ852718:MPZ853498 MZV852718:MZV853498 NJR852718:NJR853498 NTN852718:NTN853498 ODJ852718:ODJ853498 ONF852718:ONF853498 OXB852718:OXB853498 PGX852718:PGX853498 PQT852718:PQT853498 QAP852718:QAP853498 QKL852718:QKL853498 QUH852718:QUH853498 RED852718:RED853498 RNZ852718:RNZ853498 RXV852718:RXV853498 SHR852718:SHR853498 SRN852718:SRN853498 TBJ852718:TBJ853498 TLF852718:TLF853498 TVB852718:TVB853498 UEX852718:UEX853498 UOT852718:UOT853498 UYP852718:UYP853498 VIL852718:VIL853498 VSH852718:VSH853498 WCD852718:WCD853498 WLZ852718:WLZ853498 WVV852718:WVV853498 K918254:K919034 JJ918254:JJ919034 TF918254:TF919034 ADB918254:ADB919034 AMX918254:AMX919034 AWT918254:AWT919034 BGP918254:BGP919034 BQL918254:BQL919034 CAH918254:CAH919034 CKD918254:CKD919034 CTZ918254:CTZ919034 DDV918254:DDV919034 DNR918254:DNR919034 DXN918254:DXN919034 EHJ918254:EHJ919034 ERF918254:ERF919034 FBB918254:FBB919034 FKX918254:FKX919034 FUT918254:FUT919034 GEP918254:GEP919034 GOL918254:GOL919034 GYH918254:GYH919034 HID918254:HID919034 HRZ918254:HRZ919034 IBV918254:IBV919034 ILR918254:ILR919034 IVN918254:IVN919034 JFJ918254:JFJ919034 JPF918254:JPF919034 JZB918254:JZB919034 KIX918254:KIX919034 KST918254:KST919034 LCP918254:LCP919034 LML918254:LML919034 LWH918254:LWH919034 MGD918254:MGD919034 MPZ918254:MPZ919034 MZV918254:MZV919034 NJR918254:NJR919034 NTN918254:NTN919034 ODJ918254:ODJ919034 ONF918254:ONF919034 OXB918254:OXB919034 PGX918254:PGX919034 PQT918254:PQT919034 QAP918254:QAP919034 QKL918254:QKL919034 QUH918254:QUH919034 RED918254:RED919034 RNZ918254:RNZ919034 RXV918254:RXV919034 SHR918254:SHR919034 SRN918254:SRN919034 TBJ918254:TBJ919034 TLF918254:TLF919034 TVB918254:TVB919034 UEX918254:UEX919034 UOT918254:UOT919034 UYP918254:UYP919034 VIL918254:VIL919034 VSH918254:VSH919034 WCD918254:WCD919034 WLZ918254:WLZ919034 WVV918254:WVV919034 K983790:K984570 JJ983790:JJ984570 TF983790:TF984570 ADB983790:ADB984570 AMX983790:AMX984570 AWT983790:AWT984570 BGP983790:BGP984570 BQL983790:BQL984570 CAH983790:CAH984570 CKD983790:CKD984570 CTZ983790:CTZ984570 DDV983790:DDV984570 DNR983790:DNR984570 DXN983790:DXN984570 EHJ983790:EHJ984570 ERF983790:ERF984570 FBB983790:FBB984570 FKX983790:FKX984570 FUT983790:FUT984570 GEP983790:GEP984570 GOL983790:GOL984570 GYH983790:GYH984570 HID983790:HID984570 HRZ983790:HRZ984570 IBV983790:IBV984570 ILR983790:ILR984570 IVN983790:IVN984570 JFJ983790:JFJ984570 JPF983790:JPF984570 JZB983790:JZB984570 KIX983790:KIX984570 KST983790:KST984570 LCP983790:LCP984570 LML983790:LML984570 LWH983790:LWH984570 MGD983790:MGD984570 MPZ983790:MPZ984570 MZV983790:MZV984570 NJR983790:NJR984570 NTN983790:NTN984570 ODJ983790:ODJ984570 ONF983790:ONF984570 OXB983790:OXB984570 PGX983790:PGX984570 PQT983790:PQT984570 QAP983790:QAP984570 QKL983790:QKL984570 QUH983790:QUH984570 RED983790:RED984570 RNZ983790:RNZ984570 RXV983790:RXV984570 SHR983790:SHR984570 SRN983790:SRN984570 TBJ983790:TBJ984570 TLF983790:TLF984570 TVB983790:TVB984570 UEX983790:UEX984570 UOT983790:UOT984570 UYP983790:UYP984570 VIL983790:VIL984570 VSH983790:VSH984570 WCD983790:WCD984570 WLZ983790:WLZ984570 WVV983790:WVV984570 JJ751 TF751 ADB751 AMX751 AWT751 BGP751 BQL751 CAH751 CKD751 CTZ751 DDV751 DNR751 DXN751 EHJ751 ERF751 FBB751 FKX751 FUT751 GEP751 GOL751 GYH751 HID751 HRZ751 IBV751 ILR751 IVN751 JFJ751 JPF751 JZB751 KIX751 KST751 LCP751 LML751 LWH751 MGD751 MPZ751 MZV751 NJR751 NTN751 ODJ751 ONF751 OXB751 PGX751 PQT751 QAP751 QKL751 QUH751 RED751 RNZ751 RXV751 SHR751 SRN751 TBJ751 TLF751 TVB751 UEX751 UOT751 UYP751 VIL751 VSH751 WCD751 WLZ751 WVV751 K66273 JJ66273 TF66273 ADB66273 AMX66273 AWT66273 BGP66273 BQL66273 CAH66273 CKD66273 CTZ66273 DDV66273 DNR66273 DXN66273 EHJ66273 ERF66273 FBB66273 FKX66273 FUT66273 GEP66273 GOL66273 GYH66273 HID66273 HRZ66273 IBV66273 ILR66273 IVN66273 JFJ66273 JPF66273 JZB66273 KIX66273 KST66273 LCP66273 LML66273 LWH66273 MGD66273 MPZ66273 MZV66273 NJR66273 NTN66273 ODJ66273 ONF66273 OXB66273 PGX66273 PQT66273 QAP66273 QKL66273 QUH66273 RED66273 RNZ66273 RXV66273 SHR66273 SRN66273 TBJ66273 TLF66273 TVB66273 UEX66273 UOT66273 UYP66273 VIL66273 VSH66273 WCD66273 WLZ66273 WVV66273 K131809 JJ131809 TF131809 ADB131809 AMX131809 AWT131809 BGP131809 BQL131809 CAH131809 CKD131809 CTZ131809 DDV131809 DNR131809 DXN131809 EHJ131809 ERF131809 FBB131809 FKX131809 FUT131809 GEP131809 GOL131809 GYH131809 HID131809 HRZ131809 IBV131809 ILR131809 IVN131809 JFJ131809 JPF131809 JZB131809 KIX131809 KST131809 LCP131809 LML131809 LWH131809 MGD131809 MPZ131809 MZV131809 NJR131809 NTN131809 ODJ131809 ONF131809 OXB131809 PGX131809 PQT131809 QAP131809 QKL131809 QUH131809 RED131809 RNZ131809 RXV131809 SHR131809 SRN131809 TBJ131809 TLF131809 TVB131809 UEX131809 UOT131809 UYP131809 VIL131809 VSH131809 WCD131809 WLZ131809 WVV131809 K197345 JJ197345 TF197345 ADB197345 AMX197345 AWT197345 BGP197345 BQL197345 CAH197345 CKD197345 CTZ197345 DDV197345 DNR197345 DXN197345 EHJ197345 ERF197345 FBB197345 FKX197345 FUT197345 GEP197345 GOL197345 GYH197345 HID197345 HRZ197345 IBV197345 ILR197345 IVN197345 JFJ197345 JPF197345 JZB197345 KIX197345 KST197345 LCP197345 LML197345 LWH197345 MGD197345 MPZ197345 MZV197345 NJR197345 NTN197345 ODJ197345 ONF197345 OXB197345 PGX197345 PQT197345 QAP197345 QKL197345 QUH197345 RED197345 RNZ197345 RXV197345 SHR197345 SRN197345 TBJ197345 TLF197345 TVB197345 UEX197345 UOT197345 UYP197345 VIL197345 VSH197345 WCD197345 WLZ197345 WVV197345 K262881 JJ262881 TF262881 ADB262881 AMX262881 AWT262881 BGP262881 BQL262881 CAH262881 CKD262881 CTZ262881 DDV262881 DNR262881 DXN262881 EHJ262881 ERF262881 FBB262881 FKX262881 FUT262881 GEP262881 GOL262881 GYH262881 HID262881 HRZ262881 IBV262881 ILR262881 IVN262881 JFJ262881 JPF262881 JZB262881 KIX262881 KST262881 LCP262881 LML262881 LWH262881 MGD262881 MPZ262881 MZV262881 NJR262881 NTN262881 ODJ262881 ONF262881 OXB262881 PGX262881 PQT262881 QAP262881 QKL262881 QUH262881 RED262881 RNZ262881 RXV262881 SHR262881 SRN262881 TBJ262881 TLF262881 TVB262881 UEX262881 UOT262881 UYP262881 VIL262881 VSH262881 WCD262881 WLZ262881 WVV262881 K328417 JJ328417 TF328417 ADB328417 AMX328417 AWT328417 BGP328417 BQL328417 CAH328417 CKD328417 CTZ328417 DDV328417 DNR328417 DXN328417 EHJ328417 ERF328417 FBB328417 FKX328417 FUT328417 GEP328417 GOL328417 GYH328417 HID328417 HRZ328417 IBV328417 ILR328417 IVN328417 JFJ328417 JPF328417 JZB328417 KIX328417 KST328417 LCP328417 LML328417 LWH328417 MGD328417 MPZ328417 MZV328417 NJR328417 NTN328417 ODJ328417 ONF328417 OXB328417 PGX328417 PQT328417 QAP328417 QKL328417 QUH328417 RED328417 RNZ328417 RXV328417 SHR328417 SRN328417 TBJ328417 TLF328417 TVB328417 UEX328417 UOT328417 UYP328417 VIL328417 VSH328417 WCD328417 WLZ328417 WVV328417 K393953 JJ393953 TF393953 ADB393953 AMX393953 AWT393953 BGP393953 BQL393953 CAH393953 CKD393953 CTZ393953 DDV393953 DNR393953 DXN393953 EHJ393953 ERF393953 FBB393953 FKX393953 FUT393953 GEP393953 GOL393953 GYH393953 HID393953 HRZ393953 IBV393953 ILR393953 IVN393953 JFJ393953 JPF393953 JZB393953 KIX393953 KST393953 LCP393953 LML393953 LWH393953 MGD393953 MPZ393953 MZV393953 NJR393953 NTN393953 ODJ393953 ONF393953 OXB393953 PGX393953 PQT393953 QAP393953 QKL393953 QUH393953 RED393953 RNZ393953 RXV393953 SHR393953 SRN393953 TBJ393953 TLF393953 TVB393953 UEX393953 UOT393953 UYP393953 VIL393953 VSH393953 WCD393953 WLZ393953 WVV393953 K459489 JJ459489 TF459489 ADB459489 AMX459489 AWT459489 BGP459489 BQL459489 CAH459489 CKD459489 CTZ459489 DDV459489 DNR459489 DXN459489 EHJ459489 ERF459489 FBB459489 FKX459489 FUT459489 GEP459489 GOL459489 GYH459489 HID459489 HRZ459489 IBV459489 ILR459489 IVN459489 JFJ459489 JPF459489 JZB459489 KIX459489 KST459489 LCP459489 LML459489 LWH459489 MGD459489 MPZ459489 MZV459489 NJR459489 NTN459489 ODJ459489 ONF459489 OXB459489 PGX459489 PQT459489 QAP459489 QKL459489 QUH459489 RED459489 RNZ459489 RXV459489 SHR459489 SRN459489 TBJ459489 TLF459489 TVB459489 UEX459489 UOT459489 UYP459489 VIL459489 VSH459489 WCD459489 WLZ459489 WVV459489 K525025 JJ525025 TF525025 ADB525025 AMX525025 AWT525025 BGP525025 BQL525025 CAH525025 CKD525025 CTZ525025 DDV525025 DNR525025 DXN525025 EHJ525025 ERF525025 FBB525025 FKX525025 FUT525025 GEP525025 GOL525025 GYH525025 HID525025 HRZ525025 IBV525025 ILR525025 IVN525025 JFJ525025 JPF525025 JZB525025 KIX525025 KST525025 LCP525025 LML525025 LWH525025 MGD525025 MPZ525025 MZV525025 NJR525025 NTN525025 ODJ525025 ONF525025 OXB525025 PGX525025 PQT525025 QAP525025 QKL525025 QUH525025 RED525025 RNZ525025 RXV525025 SHR525025 SRN525025 TBJ525025 TLF525025 TVB525025 UEX525025 UOT525025 UYP525025 VIL525025 VSH525025 WCD525025 WLZ525025 WVV525025 K590561 JJ590561 TF590561 ADB590561 AMX590561 AWT590561 BGP590561 BQL590561 CAH590561 CKD590561 CTZ590561 DDV590561 DNR590561 DXN590561 EHJ590561 ERF590561 FBB590561 FKX590561 FUT590561 GEP590561 GOL590561 GYH590561 HID590561 HRZ590561 IBV590561 ILR590561 IVN590561 JFJ590561 JPF590561 JZB590561 KIX590561 KST590561 LCP590561 LML590561 LWH590561 MGD590561 MPZ590561 MZV590561 NJR590561 NTN590561 ODJ590561 ONF590561 OXB590561 PGX590561 PQT590561 QAP590561 QKL590561 QUH590561 RED590561 RNZ590561 RXV590561 SHR590561 SRN590561 TBJ590561 TLF590561 TVB590561 UEX590561 UOT590561 UYP590561 VIL590561 VSH590561 WCD590561 WLZ590561 WVV590561 K656097 JJ656097 TF656097 ADB656097 AMX656097 AWT656097 BGP656097 BQL656097 CAH656097 CKD656097 CTZ656097 DDV656097 DNR656097 DXN656097 EHJ656097 ERF656097 FBB656097 FKX656097 FUT656097 GEP656097 GOL656097 GYH656097 HID656097 HRZ656097 IBV656097 ILR656097 IVN656097 JFJ656097 JPF656097 JZB656097 KIX656097 KST656097 LCP656097 LML656097 LWH656097 MGD656097 MPZ656097 MZV656097 NJR656097 NTN656097 ODJ656097 ONF656097 OXB656097 PGX656097 PQT656097 QAP656097 QKL656097 QUH656097 RED656097 RNZ656097 RXV656097 SHR656097 SRN656097 TBJ656097 TLF656097 TVB656097 UEX656097 UOT656097 UYP656097 VIL656097 VSH656097 WCD656097 WLZ656097 WVV656097 K721633 JJ721633 TF721633 ADB721633 AMX721633 AWT721633 BGP721633 BQL721633 CAH721633 CKD721633 CTZ721633 DDV721633 DNR721633 DXN721633 EHJ721633 ERF721633 FBB721633 FKX721633 FUT721633 GEP721633 GOL721633 GYH721633 HID721633 HRZ721633 IBV721633 ILR721633 IVN721633 JFJ721633 JPF721633 JZB721633 KIX721633 KST721633 LCP721633 LML721633 LWH721633 MGD721633 MPZ721633 MZV721633 NJR721633 NTN721633 ODJ721633 ONF721633 OXB721633 PGX721633 PQT721633 QAP721633 QKL721633 QUH721633 RED721633 RNZ721633 RXV721633 SHR721633 SRN721633 TBJ721633 TLF721633 TVB721633 UEX721633 UOT721633 UYP721633 VIL721633 VSH721633 WCD721633 WLZ721633 WVV721633 K787169 JJ787169 TF787169 ADB787169 AMX787169 AWT787169 BGP787169 BQL787169 CAH787169 CKD787169 CTZ787169 DDV787169 DNR787169 DXN787169 EHJ787169 ERF787169 FBB787169 FKX787169 FUT787169 GEP787169 GOL787169 GYH787169 HID787169 HRZ787169 IBV787169 ILR787169 IVN787169 JFJ787169 JPF787169 JZB787169 KIX787169 KST787169 LCP787169 LML787169 LWH787169 MGD787169 MPZ787169 MZV787169 NJR787169 NTN787169 ODJ787169 ONF787169 OXB787169 PGX787169 PQT787169 QAP787169 QKL787169 QUH787169 RED787169 RNZ787169 RXV787169 SHR787169 SRN787169 TBJ787169 TLF787169 TVB787169 UEX787169 UOT787169 UYP787169 VIL787169 VSH787169 WCD787169 WLZ787169 WVV787169 K852705 JJ852705 TF852705 ADB852705 AMX852705 AWT852705 BGP852705 BQL852705 CAH852705 CKD852705 CTZ852705 DDV852705 DNR852705 DXN852705 EHJ852705 ERF852705 FBB852705 FKX852705 FUT852705 GEP852705 GOL852705 GYH852705 HID852705 HRZ852705 IBV852705 ILR852705 IVN852705 JFJ852705 JPF852705 JZB852705 KIX852705 KST852705 LCP852705 LML852705 LWH852705 MGD852705 MPZ852705 MZV852705 NJR852705 NTN852705 ODJ852705 ONF852705 OXB852705 PGX852705 PQT852705 QAP852705 QKL852705 QUH852705 RED852705 RNZ852705 RXV852705 SHR852705 SRN852705 TBJ852705 TLF852705 TVB852705 UEX852705 UOT852705 UYP852705 VIL852705 VSH852705 WCD852705 WLZ852705 WVV852705 K918241 JJ918241 TF918241 ADB918241 AMX918241 AWT918241 BGP918241 BQL918241 CAH918241 CKD918241 CTZ918241 DDV918241 DNR918241 DXN918241 EHJ918241 ERF918241 FBB918241 FKX918241 FUT918241 GEP918241 GOL918241 GYH918241 HID918241 HRZ918241 IBV918241 ILR918241 IVN918241 JFJ918241 JPF918241 JZB918241 KIX918241 KST918241 LCP918241 LML918241 LWH918241 MGD918241 MPZ918241 MZV918241 NJR918241 NTN918241 ODJ918241 ONF918241 OXB918241 PGX918241 PQT918241 QAP918241 QKL918241 QUH918241 RED918241 RNZ918241 RXV918241 SHR918241 SRN918241 TBJ918241 TLF918241 TVB918241 UEX918241 UOT918241 UYP918241 VIL918241 VSH918241 WCD918241 WLZ918241 WVV918241 K983777 JJ983777 TF983777 ADB983777 AMX983777 AWT983777 BGP983777 BQL983777 CAH983777 CKD983777 CTZ983777 DDV983777 DNR983777 DXN983777 EHJ983777 ERF983777 FBB983777 FKX983777 FUT983777 GEP983777 GOL983777 GYH983777 HID983777 HRZ983777 IBV983777 ILR983777 IVN983777 JFJ983777 JPF983777 JZB983777 KIX983777 KST983777 LCP983777 LML983777 LWH983777 MGD983777 MPZ983777 MZV983777 NJR983777 NTN983777 ODJ983777 ONF983777 OXB983777 PGX983777 PQT983777 QAP983777 QKL983777 QUH983777 RED983777 RNZ983777 RXV983777 SHR983777 SRN983777 TBJ983777 TLF983777 TVB983777 UEX983777 UOT983777 UYP983777 VIL983777 VSH983777 WCD983777 WLZ983777 WVV983777 JJ711 TF711 ADB711 AMX711 AWT711 BGP711 BQL711 CAH711 CKD711 CTZ711 DDV711 DNR711 DXN711 EHJ711 ERF711 FBB711 FKX711 FUT711 GEP711 GOL711 GYH711 HID711 HRZ711 IBV711 ILR711 IVN711 JFJ711 JPF711 JZB711 KIX711 KST711 LCP711 LML711 LWH711 MGD711 MPZ711 MZV711 NJR711 NTN711 ODJ711 ONF711 OXB711 PGX711 PQT711 QAP711 QKL711 QUH711 RED711 RNZ711 RXV711 SHR711 SRN711 TBJ711 TLF711 TVB711 UEX711 UOT711 UYP711 VIL711 VSH711 WCD711 WLZ711 WVV711 K66233 JJ66233 TF66233 ADB66233 AMX66233 AWT66233 BGP66233 BQL66233 CAH66233 CKD66233 CTZ66233 DDV66233 DNR66233 DXN66233 EHJ66233 ERF66233 FBB66233 FKX66233 FUT66233 GEP66233 GOL66233 GYH66233 HID66233 HRZ66233 IBV66233 ILR66233 IVN66233 JFJ66233 JPF66233 JZB66233 KIX66233 KST66233 LCP66233 LML66233 LWH66233 MGD66233 MPZ66233 MZV66233 NJR66233 NTN66233 ODJ66233 ONF66233 OXB66233 PGX66233 PQT66233 QAP66233 QKL66233 QUH66233 RED66233 RNZ66233 RXV66233 SHR66233 SRN66233 TBJ66233 TLF66233 TVB66233 UEX66233 UOT66233 UYP66233 VIL66233 VSH66233 WCD66233 WLZ66233 WVV66233 K131769 JJ131769 TF131769 ADB131769 AMX131769 AWT131769 BGP131769 BQL131769 CAH131769 CKD131769 CTZ131769 DDV131769 DNR131769 DXN131769 EHJ131769 ERF131769 FBB131769 FKX131769 FUT131769 GEP131769 GOL131769 GYH131769 HID131769 HRZ131769 IBV131769 ILR131769 IVN131769 JFJ131769 JPF131769 JZB131769 KIX131769 KST131769 LCP131769 LML131769 LWH131769 MGD131769 MPZ131769 MZV131769 NJR131769 NTN131769 ODJ131769 ONF131769 OXB131769 PGX131769 PQT131769 QAP131769 QKL131769 QUH131769 RED131769 RNZ131769 RXV131769 SHR131769 SRN131769 TBJ131769 TLF131769 TVB131769 UEX131769 UOT131769 UYP131769 VIL131769 VSH131769 WCD131769 WLZ131769 WVV131769 K197305 JJ197305 TF197305 ADB197305 AMX197305 AWT197305 BGP197305 BQL197305 CAH197305 CKD197305 CTZ197305 DDV197305 DNR197305 DXN197305 EHJ197305 ERF197305 FBB197305 FKX197305 FUT197305 GEP197305 GOL197305 GYH197305 HID197305 HRZ197305 IBV197305 ILR197305 IVN197305 JFJ197305 JPF197305 JZB197305 KIX197305 KST197305 LCP197305 LML197305 LWH197305 MGD197305 MPZ197305 MZV197305 NJR197305 NTN197305 ODJ197305 ONF197305 OXB197305 PGX197305 PQT197305 QAP197305 QKL197305 QUH197305 RED197305 RNZ197305 RXV197305 SHR197305 SRN197305 TBJ197305 TLF197305 TVB197305 UEX197305 UOT197305 UYP197305 VIL197305 VSH197305 WCD197305 WLZ197305 WVV197305 K262841 JJ262841 TF262841 ADB262841 AMX262841 AWT262841 BGP262841 BQL262841 CAH262841 CKD262841 CTZ262841 DDV262841 DNR262841 DXN262841 EHJ262841 ERF262841 FBB262841 FKX262841 FUT262841 GEP262841 GOL262841 GYH262841 HID262841 HRZ262841 IBV262841 ILR262841 IVN262841 JFJ262841 JPF262841 JZB262841 KIX262841 KST262841 LCP262841 LML262841 LWH262841 MGD262841 MPZ262841 MZV262841 NJR262841 NTN262841 ODJ262841 ONF262841 OXB262841 PGX262841 PQT262841 QAP262841 QKL262841 QUH262841 RED262841 RNZ262841 RXV262841 SHR262841 SRN262841 TBJ262841 TLF262841 TVB262841 UEX262841 UOT262841 UYP262841 VIL262841 VSH262841 WCD262841 WLZ262841 WVV262841 K328377 JJ328377 TF328377 ADB328377 AMX328377 AWT328377 BGP328377 BQL328377 CAH328377 CKD328377 CTZ328377 DDV328377 DNR328377 DXN328377 EHJ328377 ERF328377 FBB328377 FKX328377 FUT328377 GEP328377 GOL328377 GYH328377 HID328377 HRZ328377 IBV328377 ILR328377 IVN328377 JFJ328377 JPF328377 JZB328377 KIX328377 KST328377 LCP328377 LML328377 LWH328377 MGD328377 MPZ328377 MZV328377 NJR328377 NTN328377 ODJ328377 ONF328377 OXB328377 PGX328377 PQT328377 QAP328377 QKL328377 QUH328377 RED328377 RNZ328377 RXV328377 SHR328377 SRN328377 TBJ328377 TLF328377 TVB328377 UEX328377 UOT328377 UYP328377 VIL328377 VSH328377 WCD328377 WLZ328377 WVV328377 K393913 JJ393913 TF393913 ADB393913 AMX393913 AWT393913 BGP393913 BQL393913 CAH393913 CKD393913 CTZ393913 DDV393913 DNR393913 DXN393913 EHJ393913 ERF393913 FBB393913 FKX393913 FUT393913 GEP393913 GOL393913 GYH393913 HID393913 HRZ393913 IBV393913 ILR393913 IVN393913 JFJ393913 JPF393913 JZB393913 KIX393913 KST393913 LCP393913 LML393913 LWH393913 MGD393913 MPZ393913 MZV393913 NJR393913 NTN393913 ODJ393913 ONF393913 OXB393913 PGX393913 PQT393913 QAP393913 QKL393913 QUH393913 RED393913 RNZ393913 RXV393913 SHR393913 SRN393913 TBJ393913 TLF393913 TVB393913 UEX393913 UOT393913 UYP393913 VIL393913 VSH393913 WCD393913 WLZ393913 WVV393913 K459449 JJ459449 TF459449 ADB459449 AMX459449 AWT459449 BGP459449 BQL459449 CAH459449 CKD459449 CTZ459449 DDV459449 DNR459449 DXN459449 EHJ459449 ERF459449 FBB459449 FKX459449 FUT459449 GEP459449 GOL459449 GYH459449 HID459449 HRZ459449 IBV459449 ILR459449 IVN459449 JFJ459449 JPF459449 JZB459449 KIX459449 KST459449 LCP459449 LML459449 LWH459449 MGD459449 MPZ459449 MZV459449 NJR459449 NTN459449 ODJ459449 ONF459449 OXB459449 PGX459449 PQT459449 QAP459449 QKL459449 QUH459449 RED459449 RNZ459449 RXV459449 SHR459449 SRN459449 TBJ459449 TLF459449 TVB459449 UEX459449 UOT459449 UYP459449 VIL459449 VSH459449 WCD459449 WLZ459449 WVV459449 K524985 JJ524985 TF524985 ADB524985 AMX524985 AWT524985 BGP524985 BQL524985 CAH524985 CKD524985 CTZ524985 DDV524985 DNR524985 DXN524985 EHJ524985 ERF524985 FBB524985 FKX524985 FUT524985 GEP524985 GOL524985 GYH524985 HID524985 HRZ524985 IBV524985 ILR524985 IVN524985 JFJ524985 JPF524985 JZB524985 KIX524985 KST524985 LCP524985 LML524985 LWH524985 MGD524985 MPZ524985 MZV524985 NJR524985 NTN524985 ODJ524985 ONF524985 OXB524985 PGX524985 PQT524985 QAP524985 QKL524985 QUH524985 RED524985 RNZ524985 RXV524985 SHR524985 SRN524985 TBJ524985 TLF524985 TVB524985 UEX524985 UOT524985 UYP524985 VIL524985 VSH524985 WCD524985 WLZ524985 WVV524985 K590521 JJ590521 TF590521 ADB590521 AMX590521 AWT590521 BGP590521 BQL590521 CAH590521 CKD590521 CTZ590521 DDV590521 DNR590521 DXN590521 EHJ590521 ERF590521 FBB590521 FKX590521 FUT590521 GEP590521 GOL590521 GYH590521 HID590521 HRZ590521 IBV590521 ILR590521 IVN590521 JFJ590521 JPF590521 JZB590521 KIX590521 KST590521 LCP590521 LML590521 LWH590521 MGD590521 MPZ590521 MZV590521 NJR590521 NTN590521 ODJ590521 ONF590521 OXB590521 PGX590521 PQT590521 QAP590521 QKL590521 QUH590521 RED590521 RNZ590521 RXV590521 SHR590521 SRN590521 TBJ590521 TLF590521 TVB590521 UEX590521 UOT590521 UYP590521 VIL590521 VSH590521 WCD590521 WLZ590521 WVV590521 K656057 JJ656057 TF656057 ADB656057 AMX656057 AWT656057 BGP656057 BQL656057 CAH656057 CKD656057 CTZ656057 DDV656057 DNR656057 DXN656057 EHJ656057 ERF656057 FBB656057 FKX656057 FUT656057 GEP656057 GOL656057 GYH656057 HID656057 HRZ656057 IBV656057 ILR656057 IVN656057 JFJ656057 JPF656057 JZB656057 KIX656057 KST656057 LCP656057 LML656057 LWH656057 MGD656057 MPZ656057 MZV656057 NJR656057 NTN656057 ODJ656057 ONF656057 OXB656057 PGX656057 PQT656057 QAP656057 QKL656057 QUH656057 RED656057 RNZ656057 RXV656057 SHR656057 SRN656057 TBJ656057 TLF656057 TVB656057 UEX656057 UOT656057 UYP656057 VIL656057 VSH656057 WCD656057 WLZ656057 WVV656057 K721593 JJ721593 TF721593 ADB721593 AMX721593 AWT721593 BGP721593 BQL721593 CAH721593 CKD721593 CTZ721593 DDV721593 DNR721593 DXN721593 EHJ721593 ERF721593 FBB721593 FKX721593 FUT721593 GEP721593 GOL721593 GYH721593 HID721593 HRZ721593 IBV721593 ILR721593 IVN721593 JFJ721593 JPF721593 JZB721593 KIX721593 KST721593 LCP721593 LML721593 LWH721593 MGD721593 MPZ721593 MZV721593 NJR721593 NTN721593 ODJ721593 ONF721593 OXB721593 PGX721593 PQT721593 QAP721593 QKL721593 QUH721593 RED721593 RNZ721593 RXV721593 SHR721593 SRN721593 TBJ721593 TLF721593 TVB721593 UEX721593 UOT721593 UYP721593 VIL721593 VSH721593 WCD721593 WLZ721593 WVV721593 K787129 JJ787129 TF787129 ADB787129 AMX787129 AWT787129 BGP787129 BQL787129 CAH787129 CKD787129 CTZ787129 DDV787129 DNR787129 DXN787129 EHJ787129 ERF787129 FBB787129 FKX787129 FUT787129 GEP787129 GOL787129 GYH787129 HID787129 HRZ787129 IBV787129 ILR787129 IVN787129 JFJ787129 JPF787129 JZB787129 KIX787129 KST787129 LCP787129 LML787129 LWH787129 MGD787129 MPZ787129 MZV787129 NJR787129 NTN787129 ODJ787129 ONF787129 OXB787129 PGX787129 PQT787129 QAP787129 QKL787129 QUH787129 RED787129 RNZ787129 RXV787129 SHR787129 SRN787129 TBJ787129 TLF787129 TVB787129 UEX787129 UOT787129 UYP787129 VIL787129 VSH787129 WCD787129 WLZ787129 WVV787129 K852665 JJ852665 TF852665 ADB852665 AMX852665 AWT852665 BGP852665 BQL852665 CAH852665 CKD852665 CTZ852665 DDV852665 DNR852665 DXN852665 EHJ852665 ERF852665 FBB852665 FKX852665 FUT852665 GEP852665 GOL852665 GYH852665 HID852665 HRZ852665 IBV852665 ILR852665 IVN852665 JFJ852665 JPF852665 JZB852665 KIX852665 KST852665 LCP852665 LML852665 LWH852665 MGD852665 MPZ852665 MZV852665 NJR852665 NTN852665 ODJ852665 ONF852665 OXB852665 PGX852665 PQT852665 QAP852665 QKL852665 QUH852665 RED852665 RNZ852665 RXV852665 SHR852665 SRN852665 TBJ852665 TLF852665 TVB852665 UEX852665 UOT852665 UYP852665 VIL852665 VSH852665 WCD852665 WLZ852665 WVV852665 K918201 JJ918201 TF918201 ADB918201 AMX918201 AWT918201 BGP918201 BQL918201 CAH918201 CKD918201 CTZ918201 DDV918201 DNR918201 DXN918201 EHJ918201 ERF918201 FBB918201 FKX918201 FUT918201 GEP918201 GOL918201 GYH918201 HID918201 HRZ918201 IBV918201 ILR918201 IVN918201 JFJ918201 JPF918201 JZB918201 KIX918201 KST918201 LCP918201 LML918201 LWH918201 MGD918201 MPZ918201 MZV918201 NJR918201 NTN918201 ODJ918201 ONF918201 OXB918201 PGX918201 PQT918201 QAP918201 QKL918201 QUH918201 RED918201 RNZ918201 RXV918201 SHR918201 SRN918201 TBJ918201 TLF918201 TVB918201 UEX918201 UOT918201 UYP918201 VIL918201 VSH918201 WCD918201 WLZ918201 WVV918201 K983737 JJ983737 TF983737 ADB983737 AMX983737 AWT983737 BGP983737 BQL983737 CAH983737 CKD983737 CTZ983737 DDV983737 DNR983737 DXN983737 EHJ983737 ERF983737 FBB983737 FKX983737 FUT983737 GEP983737 GOL983737 GYH983737 HID983737 HRZ983737 IBV983737 ILR983737 IVN983737 JFJ983737 JPF983737 JZB983737 KIX983737 KST983737 LCP983737 LML983737 LWH983737 MGD983737 MPZ983737 MZV983737 NJR983737 NTN983737 ODJ983737 ONF983737 OXB983737 PGX983737 PQT983737 QAP983737 QKL983737 QUH983737 RED983737 RNZ983737 RXV983737 SHR983737 SRN983737 TBJ983737 TLF983737 TVB983737 UEX983737 UOT983737 UYP983737 VIL983737 VSH983737 WCD983737 WLZ983737 WVV983737 JJ684 TF684 ADB684 AMX684 AWT684 BGP684 BQL684 CAH684 CKD684 CTZ684 DDV684 DNR684 DXN684 EHJ684 ERF684 FBB684 FKX684 FUT684 GEP684 GOL684 GYH684 HID684 HRZ684 IBV684 ILR684 IVN684 JFJ684 JPF684 JZB684 KIX684 KST684 LCP684 LML684 LWH684 MGD684 MPZ684 MZV684 NJR684 NTN684 ODJ684 ONF684 OXB684 PGX684 PQT684 QAP684 QKL684 QUH684 RED684 RNZ684 RXV684 SHR684 SRN684 TBJ684 TLF684 TVB684 UEX684 UOT684 UYP684 VIL684 VSH684 WCD684 WLZ684 WVV684 K66206 JJ66206 TF66206 ADB66206 AMX66206 AWT66206 BGP66206 BQL66206 CAH66206 CKD66206 CTZ66206 DDV66206 DNR66206 DXN66206 EHJ66206 ERF66206 FBB66206 FKX66206 FUT66206 GEP66206 GOL66206 GYH66206 HID66206 HRZ66206 IBV66206 ILR66206 IVN66206 JFJ66206 JPF66206 JZB66206 KIX66206 KST66206 LCP66206 LML66206 LWH66206 MGD66206 MPZ66206 MZV66206 NJR66206 NTN66206 ODJ66206 ONF66206 OXB66206 PGX66206 PQT66206 QAP66206 QKL66206 QUH66206 RED66206 RNZ66206 RXV66206 SHR66206 SRN66206 TBJ66206 TLF66206 TVB66206 UEX66206 UOT66206 UYP66206 VIL66206 VSH66206 WCD66206 WLZ66206 WVV66206 K131742 JJ131742 TF131742 ADB131742 AMX131742 AWT131742 BGP131742 BQL131742 CAH131742 CKD131742 CTZ131742 DDV131742 DNR131742 DXN131742 EHJ131742 ERF131742 FBB131742 FKX131742 FUT131742 GEP131742 GOL131742 GYH131742 HID131742 HRZ131742 IBV131742 ILR131742 IVN131742 JFJ131742 JPF131742 JZB131742 KIX131742 KST131742 LCP131742 LML131742 LWH131742 MGD131742 MPZ131742 MZV131742 NJR131742 NTN131742 ODJ131742 ONF131742 OXB131742 PGX131742 PQT131742 QAP131742 QKL131742 QUH131742 RED131742 RNZ131742 RXV131742 SHR131742 SRN131742 TBJ131742 TLF131742 TVB131742 UEX131742 UOT131742 UYP131742 VIL131742 VSH131742 WCD131742 WLZ131742 WVV131742 K197278 JJ197278 TF197278 ADB197278 AMX197278 AWT197278 BGP197278 BQL197278 CAH197278 CKD197278 CTZ197278 DDV197278 DNR197278 DXN197278 EHJ197278 ERF197278 FBB197278 FKX197278 FUT197278 GEP197278 GOL197278 GYH197278 HID197278 HRZ197278 IBV197278 ILR197278 IVN197278 JFJ197278 JPF197278 JZB197278 KIX197278 KST197278 LCP197278 LML197278 LWH197278 MGD197278 MPZ197278 MZV197278 NJR197278 NTN197278 ODJ197278 ONF197278 OXB197278 PGX197278 PQT197278 QAP197278 QKL197278 QUH197278 RED197278 RNZ197278 RXV197278 SHR197278 SRN197278 TBJ197278 TLF197278 TVB197278 UEX197278 UOT197278 UYP197278 VIL197278 VSH197278 WCD197278 WLZ197278 WVV197278 K262814 JJ262814 TF262814 ADB262814 AMX262814 AWT262814 BGP262814 BQL262814 CAH262814 CKD262814 CTZ262814 DDV262814 DNR262814 DXN262814 EHJ262814 ERF262814 FBB262814 FKX262814 FUT262814 GEP262814 GOL262814 GYH262814 HID262814 HRZ262814 IBV262814 ILR262814 IVN262814 JFJ262814 JPF262814 JZB262814 KIX262814 KST262814 LCP262814 LML262814 LWH262814 MGD262814 MPZ262814 MZV262814 NJR262814 NTN262814 ODJ262814 ONF262814 OXB262814 PGX262814 PQT262814 QAP262814 QKL262814 QUH262814 RED262814 RNZ262814 RXV262814 SHR262814 SRN262814 TBJ262814 TLF262814 TVB262814 UEX262814 UOT262814 UYP262814 VIL262814 VSH262814 WCD262814 WLZ262814 WVV262814 K328350 JJ328350 TF328350 ADB328350 AMX328350 AWT328350 BGP328350 BQL328350 CAH328350 CKD328350 CTZ328350 DDV328350 DNR328350 DXN328350 EHJ328350 ERF328350 FBB328350 FKX328350 FUT328350 GEP328350 GOL328350 GYH328350 HID328350 HRZ328350 IBV328350 ILR328350 IVN328350 JFJ328350 JPF328350 JZB328350 KIX328350 KST328350 LCP328350 LML328350 LWH328350 MGD328350 MPZ328350 MZV328350 NJR328350 NTN328350 ODJ328350 ONF328350 OXB328350 PGX328350 PQT328350 QAP328350 QKL328350 QUH328350 RED328350 RNZ328350 RXV328350 SHR328350 SRN328350 TBJ328350 TLF328350 TVB328350 UEX328350 UOT328350 UYP328350 VIL328350 VSH328350 WCD328350 WLZ328350 WVV328350 K393886 JJ393886 TF393886 ADB393886 AMX393886 AWT393886 BGP393886 BQL393886 CAH393886 CKD393886 CTZ393886 DDV393886 DNR393886 DXN393886 EHJ393886 ERF393886 FBB393886 FKX393886 FUT393886 GEP393886 GOL393886 GYH393886 HID393886 HRZ393886 IBV393886 ILR393886 IVN393886 JFJ393886 JPF393886 JZB393886 KIX393886 KST393886 LCP393886 LML393886 LWH393886 MGD393886 MPZ393886 MZV393886 NJR393886 NTN393886 ODJ393886 ONF393886 OXB393886 PGX393886 PQT393886 QAP393886 QKL393886 QUH393886 RED393886 RNZ393886 RXV393886 SHR393886 SRN393886 TBJ393886 TLF393886 TVB393886 UEX393886 UOT393886 UYP393886 VIL393886 VSH393886 WCD393886 WLZ393886 WVV393886 K459422 JJ459422 TF459422 ADB459422 AMX459422 AWT459422 BGP459422 BQL459422 CAH459422 CKD459422 CTZ459422 DDV459422 DNR459422 DXN459422 EHJ459422 ERF459422 FBB459422 FKX459422 FUT459422 GEP459422 GOL459422 GYH459422 HID459422 HRZ459422 IBV459422 ILR459422 IVN459422 JFJ459422 JPF459422 JZB459422 KIX459422 KST459422 LCP459422 LML459422 LWH459422 MGD459422 MPZ459422 MZV459422 NJR459422 NTN459422 ODJ459422 ONF459422 OXB459422 PGX459422 PQT459422 QAP459422 QKL459422 QUH459422 RED459422 RNZ459422 RXV459422 SHR459422 SRN459422 TBJ459422 TLF459422 TVB459422 UEX459422 UOT459422 UYP459422 VIL459422 VSH459422 WCD459422 WLZ459422 WVV459422 K524958 JJ524958 TF524958 ADB524958 AMX524958 AWT524958 BGP524958 BQL524958 CAH524958 CKD524958 CTZ524958 DDV524958 DNR524958 DXN524958 EHJ524958 ERF524958 FBB524958 FKX524958 FUT524958 GEP524958 GOL524958 GYH524958 HID524958 HRZ524958 IBV524958 ILR524958 IVN524958 JFJ524958 JPF524958 JZB524958 KIX524958 KST524958 LCP524958 LML524958 LWH524958 MGD524958 MPZ524958 MZV524958 NJR524958 NTN524958 ODJ524958 ONF524958 OXB524958 PGX524958 PQT524958 QAP524958 QKL524958 QUH524958 RED524958 RNZ524958 RXV524958 SHR524958 SRN524958 TBJ524958 TLF524958 TVB524958 UEX524958 UOT524958 UYP524958 VIL524958 VSH524958 WCD524958 WLZ524958 WVV524958 K590494 JJ590494 TF590494 ADB590494 AMX590494 AWT590494 BGP590494 BQL590494 CAH590494 CKD590494 CTZ590494 DDV590494 DNR590494 DXN590494 EHJ590494 ERF590494 FBB590494 FKX590494 FUT590494 GEP590494 GOL590494 GYH590494 HID590494 HRZ590494 IBV590494 ILR590494 IVN590494 JFJ590494 JPF590494 JZB590494 KIX590494 KST590494 LCP590494 LML590494 LWH590494 MGD590494 MPZ590494 MZV590494 NJR590494 NTN590494 ODJ590494 ONF590494 OXB590494 PGX590494 PQT590494 QAP590494 QKL590494 QUH590494 RED590494 RNZ590494 RXV590494 SHR590494 SRN590494 TBJ590494 TLF590494 TVB590494 UEX590494 UOT590494 UYP590494 VIL590494 VSH590494 WCD590494 WLZ590494 WVV590494 K656030 JJ656030 TF656030 ADB656030 AMX656030 AWT656030 BGP656030 BQL656030 CAH656030 CKD656030 CTZ656030 DDV656030 DNR656030 DXN656030 EHJ656030 ERF656030 FBB656030 FKX656030 FUT656030 GEP656030 GOL656030 GYH656030 HID656030 HRZ656030 IBV656030 ILR656030 IVN656030 JFJ656030 JPF656030 JZB656030 KIX656030 KST656030 LCP656030 LML656030 LWH656030 MGD656030 MPZ656030 MZV656030 NJR656030 NTN656030 ODJ656030 ONF656030 OXB656030 PGX656030 PQT656030 QAP656030 QKL656030 QUH656030 RED656030 RNZ656030 RXV656030 SHR656030 SRN656030 TBJ656030 TLF656030 TVB656030 UEX656030 UOT656030 UYP656030 VIL656030 VSH656030 WCD656030 WLZ656030 WVV656030 K721566 JJ721566 TF721566 ADB721566 AMX721566 AWT721566 BGP721566 BQL721566 CAH721566 CKD721566 CTZ721566 DDV721566 DNR721566 DXN721566 EHJ721566 ERF721566 FBB721566 FKX721566 FUT721566 GEP721566 GOL721566 GYH721566 HID721566 HRZ721566 IBV721566 ILR721566 IVN721566 JFJ721566 JPF721566 JZB721566 KIX721566 KST721566 LCP721566 LML721566 LWH721566 MGD721566 MPZ721566 MZV721566 NJR721566 NTN721566 ODJ721566 ONF721566 OXB721566 PGX721566 PQT721566 QAP721566 QKL721566 QUH721566 RED721566 RNZ721566 RXV721566 SHR721566 SRN721566 TBJ721566 TLF721566 TVB721566 UEX721566 UOT721566 UYP721566 VIL721566 VSH721566 WCD721566 WLZ721566 WVV721566 K787102 JJ787102 TF787102 ADB787102 AMX787102 AWT787102 BGP787102 BQL787102 CAH787102 CKD787102 CTZ787102 DDV787102 DNR787102 DXN787102 EHJ787102 ERF787102 FBB787102 FKX787102 FUT787102 GEP787102 GOL787102 GYH787102 HID787102 HRZ787102 IBV787102 ILR787102 IVN787102 JFJ787102 JPF787102 JZB787102 KIX787102 KST787102 LCP787102 LML787102 LWH787102 MGD787102 MPZ787102 MZV787102 NJR787102 NTN787102 ODJ787102 ONF787102 OXB787102 PGX787102 PQT787102 QAP787102 QKL787102 QUH787102 RED787102 RNZ787102 RXV787102 SHR787102 SRN787102 TBJ787102 TLF787102 TVB787102 UEX787102 UOT787102 UYP787102 VIL787102 VSH787102 WCD787102 WLZ787102 WVV787102 K852638 JJ852638 TF852638 ADB852638 AMX852638 AWT852638 BGP852638 BQL852638 CAH852638 CKD852638 CTZ852638 DDV852638 DNR852638 DXN852638 EHJ852638 ERF852638 FBB852638 FKX852638 FUT852638 GEP852638 GOL852638 GYH852638 HID852638 HRZ852638 IBV852638 ILR852638 IVN852638 JFJ852638 JPF852638 JZB852638 KIX852638 KST852638 LCP852638 LML852638 LWH852638 MGD852638 MPZ852638 MZV852638 NJR852638 NTN852638 ODJ852638 ONF852638 OXB852638 PGX852638 PQT852638 QAP852638 QKL852638 QUH852638 RED852638 RNZ852638 RXV852638 SHR852638 SRN852638 TBJ852638 TLF852638 TVB852638 UEX852638 UOT852638 UYP852638 VIL852638 VSH852638 WCD852638 WLZ852638 WVV852638 K918174 JJ918174 TF918174 ADB918174 AMX918174 AWT918174 BGP918174 BQL918174 CAH918174 CKD918174 CTZ918174 DDV918174 DNR918174 DXN918174 EHJ918174 ERF918174 FBB918174 FKX918174 FUT918174 GEP918174 GOL918174 GYH918174 HID918174 HRZ918174 IBV918174 ILR918174 IVN918174 JFJ918174 JPF918174 JZB918174 KIX918174 KST918174 LCP918174 LML918174 LWH918174 MGD918174 MPZ918174 MZV918174 NJR918174 NTN918174 ODJ918174 ONF918174 OXB918174 PGX918174 PQT918174 QAP918174 QKL918174 QUH918174 RED918174 RNZ918174 RXV918174 SHR918174 SRN918174 TBJ918174 TLF918174 TVB918174 UEX918174 UOT918174 UYP918174 VIL918174 VSH918174 WCD918174 WLZ918174 WVV918174 K983710 JJ983710 TF983710 ADB983710 AMX983710 AWT983710 BGP983710 BQL983710 CAH983710 CKD983710 CTZ983710 DDV983710 DNR983710 DXN983710 EHJ983710 ERF983710 FBB983710 FKX983710 FUT983710 GEP983710 GOL983710 GYH983710 HID983710 HRZ983710 IBV983710 ILR983710 IVN983710 JFJ983710 JPF983710 JZB983710 KIX983710 KST983710 LCP983710 LML983710 LWH983710 MGD983710 MPZ983710 MZV983710 NJR983710 NTN983710 ODJ983710 ONF983710 OXB983710 PGX983710 PQT983710 QAP983710 QKL983710 QUH983710 RED983710 RNZ983710 RXV983710 SHR983710 SRN983710 TBJ983710 TLF983710 TVB983710 UEX983710 UOT983710 UYP983710 VIL983710 VSH983710 WCD983710 WLZ983710 WVV983710 ADB764:ADB1530 AMX764:AMX1530 AWT764:AWT1530 BGP764:BGP1530 BQL764:BQL1530 CAH764:CAH1530 CKD764:CKD1530 CTZ764:CTZ1530 DDV764:DDV1530 DNR764:DNR1530 DXN764:DXN1530 EHJ764:EHJ1530 ERF764:ERF1530 FBB764:FBB1530 FKX764:FKX1530 FUT764:FUT1530 GEP764:GEP1530 GOL764:GOL1530 GYH764:GYH1530 HID764:HID1530 HRZ764:HRZ1530 IBV764:IBV1530 ILR764:ILR1530 IVN764:IVN1530 JFJ764:JFJ1530 JPF764:JPF1530 JZB764:JZB1530 KIX764:KIX1530 KST764:KST1530 LCP764:LCP1530 LML764:LML1530 LWH764:LWH1530 MGD764:MGD1530 MPZ764:MPZ1530 MZV764:MZV1530 NJR764:NJR1530 NTN764:NTN1530 ODJ764:ODJ1530 ONF764:ONF1530 OXB764:OXB1530 PGX764:PGX1530 PQT764:PQT1530 QAP764:QAP1530 QKL764:QKL1530 QUH764:QUH1530 RED764:RED1530 RNZ764:RNZ1530 RXV764:RXV1530 SHR764:SHR1530 SRN764:SRN1530 TBJ764:TBJ1530 TLF764:TLF1530 TVB764:TVB1530 UEX764:UEX1530 UOT764:UOT1530 UYP764:UYP1530 VIL764:VIL1530 VSH764:VSH1530 WCD764:WCD1530 WLZ764:WLZ1530 WVV764:WVV1530 JJ764:JJ1530 TF764:TF1530">
      <formula1>$X$2:$X$191</formula1>
    </dataValidation>
    <dataValidation type="list" allowBlank="1" showInputMessage="1" showErrorMessage="1" sqref="WVV983077:WVV983080 WLZ983077:WLZ983080 WCD983077:WCD983080 VSH983077:VSH983080 VIL983077:VIL983080 UYP983077:UYP983080 UOT983077:UOT983080 UEX983077:UEX983080 TVB983077:TVB983080 TLF983077:TLF983080 TBJ983077:TBJ983080 SRN983077:SRN983080 SHR983077:SHR983080 RXV983077:RXV983080 RNZ983077:RNZ983080 RED983077:RED983080 QUH983077:QUH983080 QKL983077:QKL983080 QAP983077:QAP983080 PQT983077:PQT983080 PGX983077:PGX983080 OXB983077:OXB983080 ONF983077:ONF983080 ODJ983077:ODJ983080 NTN983077:NTN983080 NJR983077:NJR983080 MZV983077:MZV983080 MPZ983077:MPZ983080 MGD983077:MGD983080 LWH983077:LWH983080 LML983077:LML983080 LCP983077:LCP983080 KST983077:KST983080 KIX983077:KIX983080 JZB983077:JZB983080 JPF983077:JPF983080 JFJ983077:JFJ983080 IVN983077:IVN983080 ILR983077:ILR983080 IBV983077:IBV983080 HRZ983077:HRZ983080 HID983077:HID983080 GYH983077:GYH983080 GOL983077:GOL983080 GEP983077:GEP983080 FUT983077:FUT983080 FKX983077:FKX983080 FBB983077:FBB983080 ERF983077:ERF983080 EHJ983077:EHJ983080 DXN983077:DXN983080 DNR983077:DNR983080 DDV983077:DDV983080 CTZ983077:CTZ983080 CKD983077:CKD983080 CAH983077:CAH983080 BQL983077:BQL983080 BGP983077:BGP983080 AWT983077:AWT983080 AMX983077:AMX983080 ADB983077:ADB983080 TF983077:TF983080 JJ983077:JJ983080 K983077:K983080 WVV917541:WVV917544 WLZ917541:WLZ917544 WCD917541:WCD917544 VSH917541:VSH917544 VIL917541:VIL917544 UYP917541:UYP917544 UOT917541:UOT917544 UEX917541:UEX917544 TVB917541:TVB917544 TLF917541:TLF917544 TBJ917541:TBJ917544 SRN917541:SRN917544 SHR917541:SHR917544 RXV917541:RXV917544 RNZ917541:RNZ917544 RED917541:RED917544 QUH917541:QUH917544 QKL917541:QKL917544 QAP917541:QAP917544 PQT917541:PQT917544 PGX917541:PGX917544 OXB917541:OXB917544 ONF917541:ONF917544 ODJ917541:ODJ917544 NTN917541:NTN917544 NJR917541:NJR917544 MZV917541:MZV917544 MPZ917541:MPZ917544 MGD917541:MGD917544 LWH917541:LWH917544 LML917541:LML917544 LCP917541:LCP917544 KST917541:KST917544 KIX917541:KIX917544 JZB917541:JZB917544 JPF917541:JPF917544 JFJ917541:JFJ917544 IVN917541:IVN917544 ILR917541:ILR917544 IBV917541:IBV917544 HRZ917541:HRZ917544 HID917541:HID917544 GYH917541:GYH917544 GOL917541:GOL917544 GEP917541:GEP917544 FUT917541:FUT917544 FKX917541:FKX917544 FBB917541:FBB917544 ERF917541:ERF917544 EHJ917541:EHJ917544 DXN917541:DXN917544 DNR917541:DNR917544 DDV917541:DDV917544 CTZ917541:CTZ917544 CKD917541:CKD917544 CAH917541:CAH917544 BQL917541:BQL917544 BGP917541:BGP917544 AWT917541:AWT917544 AMX917541:AMX917544 ADB917541:ADB917544 TF917541:TF917544 JJ917541:JJ917544 K917541:K917544 WVV852005:WVV852008 WLZ852005:WLZ852008 WCD852005:WCD852008 VSH852005:VSH852008 VIL852005:VIL852008 UYP852005:UYP852008 UOT852005:UOT852008 UEX852005:UEX852008 TVB852005:TVB852008 TLF852005:TLF852008 TBJ852005:TBJ852008 SRN852005:SRN852008 SHR852005:SHR852008 RXV852005:RXV852008 RNZ852005:RNZ852008 RED852005:RED852008 QUH852005:QUH852008 QKL852005:QKL852008 QAP852005:QAP852008 PQT852005:PQT852008 PGX852005:PGX852008 OXB852005:OXB852008 ONF852005:ONF852008 ODJ852005:ODJ852008 NTN852005:NTN852008 NJR852005:NJR852008 MZV852005:MZV852008 MPZ852005:MPZ852008 MGD852005:MGD852008 LWH852005:LWH852008 LML852005:LML852008 LCP852005:LCP852008 KST852005:KST852008 KIX852005:KIX852008 JZB852005:JZB852008 JPF852005:JPF852008 JFJ852005:JFJ852008 IVN852005:IVN852008 ILR852005:ILR852008 IBV852005:IBV852008 HRZ852005:HRZ852008 HID852005:HID852008 GYH852005:GYH852008 GOL852005:GOL852008 GEP852005:GEP852008 FUT852005:FUT852008 FKX852005:FKX852008 FBB852005:FBB852008 ERF852005:ERF852008 EHJ852005:EHJ852008 DXN852005:DXN852008 DNR852005:DNR852008 DDV852005:DDV852008 CTZ852005:CTZ852008 CKD852005:CKD852008 CAH852005:CAH852008 BQL852005:BQL852008 BGP852005:BGP852008 AWT852005:AWT852008 AMX852005:AMX852008 ADB852005:ADB852008 TF852005:TF852008 JJ852005:JJ852008 K852005:K852008 WVV786469:WVV786472 WLZ786469:WLZ786472 WCD786469:WCD786472 VSH786469:VSH786472 VIL786469:VIL786472 UYP786469:UYP786472 UOT786469:UOT786472 UEX786469:UEX786472 TVB786469:TVB786472 TLF786469:TLF786472 TBJ786469:TBJ786472 SRN786469:SRN786472 SHR786469:SHR786472 RXV786469:RXV786472 RNZ786469:RNZ786472 RED786469:RED786472 QUH786469:QUH786472 QKL786469:QKL786472 QAP786469:QAP786472 PQT786469:PQT786472 PGX786469:PGX786472 OXB786469:OXB786472 ONF786469:ONF786472 ODJ786469:ODJ786472 NTN786469:NTN786472 NJR786469:NJR786472 MZV786469:MZV786472 MPZ786469:MPZ786472 MGD786469:MGD786472 LWH786469:LWH786472 LML786469:LML786472 LCP786469:LCP786472 KST786469:KST786472 KIX786469:KIX786472 JZB786469:JZB786472 JPF786469:JPF786472 JFJ786469:JFJ786472 IVN786469:IVN786472 ILR786469:ILR786472 IBV786469:IBV786472 HRZ786469:HRZ786472 HID786469:HID786472 GYH786469:GYH786472 GOL786469:GOL786472 GEP786469:GEP786472 FUT786469:FUT786472 FKX786469:FKX786472 FBB786469:FBB786472 ERF786469:ERF786472 EHJ786469:EHJ786472 DXN786469:DXN786472 DNR786469:DNR786472 DDV786469:DDV786472 CTZ786469:CTZ786472 CKD786469:CKD786472 CAH786469:CAH786472 BQL786469:BQL786472 BGP786469:BGP786472 AWT786469:AWT786472 AMX786469:AMX786472 ADB786469:ADB786472 TF786469:TF786472 JJ786469:JJ786472 K786469:K786472 WVV720933:WVV720936 WLZ720933:WLZ720936 WCD720933:WCD720936 VSH720933:VSH720936 VIL720933:VIL720936 UYP720933:UYP720936 UOT720933:UOT720936 UEX720933:UEX720936 TVB720933:TVB720936 TLF720933:TLF720936 TBJ720933:TBJ720936 SRN720933:SRN720936 SHR720933:SHR720936 RXV720933:RXV720936 RNZ720933:RNZ720936 RED720933:RED720936 QUH720933:QUH720936 QKL720933:QKL720936 QAP720933:QAP720936 PQT720933:PQT720936 PGX720933:PGX720936 OXB720933:OXB720936 ONF720933:ONF720936 ODJ720933:ODJ720936 NTN720933:NTN720936 NJR720933:NJR720936 MZV720933:MZV720936 MPZ720933:MPZ720936 MGD720933:MGD720936 LWH720933:LWH720936 LML720933:LML720936 LCP720933:LCP720936 KST720933:KST720936 KIX720933:KIX720936 JZB720933:JZB720936 JPF720933:JPF720936 JFJ720933:JFJ720936 IVN720933:IVN720936 ILR720933:ILR720936 IBV720933:IBV720936 HRZ720933:HRZ720936 HID720933:HID720936 GYH720933:GYH720936 GOL720933:GOL720936 GEP720933:GEP720936 FUT720933:FUT720936 FKX720933:FKX720936 FBB720933:FBB720936 ERF720933:ERF720936 EHJ720933:EHJ720936 DXN720933:DXN720936 DNR720933:DNR720936 DDV720933:DDV720936 CTZ720933:CTZ720936 CKD720933:CKD720936 CAH720933:CAH720936 BQL720933:BQL720936 BGP720933:BGP720936 AWT720933:AWT720936 AMX720933:AMX720936 ADB720933:ADB720936 TF720933:TF720936 JJ720933:JJ720936 K720933:K720936 WVV655397:WVV655400 WLZ655397:WLZ655400 WCD655397:WCD655400 VSH655397:VSH655400 VIL655397:VIL655400 UYP655397:UYP655400 UOT655397:UOT655400 UEX655397:UEX655400 TVB655397:TVB655400 TLF655397:TLF655400 TBJ655397:TBJ655400 SRN655397:SRN655400 SHR655397:SHR655400 RXV655397:RXV655400 RNZ655397:RNZ655400 RED655397:RED655400 QUH655397:QUH655400 QKL655397:QKL655400 QAP655397:QAP655400 PQT655397:PQT655400 PGX655397:PGX655400 OXB655397:OXB655400 ONF655397:ONF655400 ODJ655397:ODJ655400 NTN655397:NTN655400 NJR655397:NJR655400 MZV655397:MZV655400 MPZ655397:MPZ655400 MGD655397:MGD655400 LWH655397:LWH655400 LML655397:LML655400 LCP655397:LCP655400 KST655397:KST655400 KIX655397:KIX655400 JZB655397:JZB655400 JPF655397:JPF655400 JFJ655397:JFJ655400 IVN655397:IVN655400 ILR655397:ILR655400 IBV655397:IBV655400 HRZ655397:HRZ655400 HID655397:HID655400 GYH655397:GYH655400 GOL655397:GOL655400 GEP655397:GEP655400 FUT655397:FUT655400 FKX655397:FKX655400 FBB655397:FBB655400 ERF655397:ERF655400 EHJ655397:EHJ655400 DXN655397:DXN655400 DNR655397:DNR655400 DDV655397:DDV655400 CTZ655397:CTZ655400 CKD655397:CKD655400 CAH655397:CAH655400 BQL655397:BQL655400 BGP655397:BGP655400 AWT655397:AWT655400 AMX655397:AMX655400 ADB655397:ADB655400 TF655397:TF655400 JJ655397:JJ655400 K655397:K655400 WVV589861:WVV589864 WLZ589861:WLZ589864 WCD589861:WCD589864 VSH589861:VSH589864 VIL589861:VIL589864 UYP589861:UYP589864 UOT589861:UOT589864 UEX589861:UEX589864 TVB589861:TVB589864 TLF589861:TLF589864 TBJ589861:TBJ589864 SRN589861:SRN589864 SHR589861:SHR589864 RXV589861:RXV589864 RNZ589861:RNZ589864 RED589861:RED589864 QUH589861:QUH589864 QKL589861:QKL589864 QAP589861:QAP589864 PQT589861:PQT589864 PGX589861:PGX589864 OXB589861:OXB589864 ONF589861:ONF589864 ODJ589861:ODJ589864 NTN589861:NTN589864 NJR589861:NJR589864 MZV589861:MZV589864 MPZ589861:MPZ589864 MGD589861:MGD589864 LWH589861:LWH589864 LML589861:LML589864 LCP589861:LCP589864 KST589861:KST589864 KIX589861:KIX589864 JZB589861:JZB589864 JPF589861:JPF589864 JFJ589861:JFJ589864 IVN589861:IVN589864 ILR589861:ILR589864 IBV589861:IBV589864 HRZ589861:HRZ589864 HID589861:HID589864 GYH589861:GYH589864 GOL589861:GOL589864 GEP589861:GEP589864 FUT589861:FUT589864 FKX589861:FKX589864 FBB589861:FBB589864 ERF589861:ERF589864 EHJ589861:EHJ589864 DXN589861:DXN589864 DNR589861:DNR589864 DDV589861:DDV589864 CTZ589861:CTZ589864 CKD589861:CKD589864 CAH589861:CAH589864 BQL589861:BQL589864 BGP589861:BGP589864 AWT589861:AWT589864 AMX589861:AMX589864 ADB589861:ADB589864 TF589861:TF589864 JJ589861:JJ589864 K589861:K589864 WVV524325:WVV524328 WLZ524325:WLZ524328 WCD524325:WCD524328 VSH524325:VSH524328 VIL524325:VIL524328 UYP524325:UYP524328 UOT524325:UOT524328 UEX524325:UEX524328 TVB524325:TVB524328 TLF524325:TLF524328 TBJ524325:TBJ524328 SRN524325:SRN524328 SHR524325:SHR524328 RXV524325:RXV524328 RNZ524325:RNZ524328 RED524325:RED524328 QUH524325:QUH524328 QKL524325:QKL524328 QAP524325:QAP524328 PQT524325:PQT524328 PGX524325:PGX524328 OXB524325:OXB524328 ONF524325:ONF524328 ODJ524325:ODJ524328 NTN524325:NTN524328 NJR524325:NJR524328 MZV524325:MZV524328 MPZ524325:MPZ524328 MGD524325:MGD524328 LWH524325:LWH524328 LML524325:LML524328 LCP524325:LCP524328 KST524325:KST524328 KIX524325:KIX524328 JZB524325:JZB524328 JPF524325:JPF524328 JFJ524325:JFJ524328 IVN524325:IVN524328 ILR524325:ILR524328 IBV524325:IBV524328 HRZ524325:HRZ524328 HID524325:HID524328 GYH524325:GYH524328 GOL524325:GOL524328 GEP524325:GEP524328 FUT524325:FUT524328 FKX524325:FKX524328 FBB524325:FBB524328 ERF524325:ERF524328 EHJ524325:EHJ524328 DXN524325:DXN524328 DNR524325:DNR524328 DDV524325:DDV524328 CTZ524325:CTZ524328 CKD524325:CKD524328 CAH524325:CAH524328 BQL524325:BQL524328 BGP524325:BGP524328 AWT524325:AWT524328 AMX524325:AMX524328 ADB524325:ADB524328 TF524325:TF524328 JJ524325:JJ524328 K524325:K524328 WVV458789:WVV458792 WLZ458789:WLZ458792 WCD458789:WCD458792 VSH458789:VSH458792 VIL458789:VIL458792 UYP458789:UYP458792 UOT458789:UOT458792 UEX458789:UEX458792 TVB458789:TVB458792 TLF458789:TLF458792 TBJ458789:TBJ458792 SRN458789:SRN458792 SHR458789:SHR458792 RXV458789:RXV458792 RNZ458789:RNZ458792 RED458789:RED458792 QUH458789:QUH458792 QKL458789:QKL458792 QAP458789:QAP458792 PQT458789:PQT458792 PGX458789:PGX458792 OXB458789:OXB458792 ONF458789:ONF458792 ODJ458789:ODJ458792 NTN458789:NTN458792 NJR458789:NJR458792 MZV458789:MZV458792 MPZ458789:MPZ458792 MGD458789:MGD458792 LWH458789:LWH458792 LML458789:LML458792 LCP458789:LCP458792 KST458789:KST458792 KIX458789:KIX458792 JZB458789:JZB458792 JPF458789:JPF458792 JFJ458789:JFJ458792 IVN458789:IVN458792 ILR458789:ILR458792 IBV458789:IBV458792 HRZ458789:HRZ458792 HID458789:HID458792 GYH458789:GYH458792 GOL458789:GOL458792 GEP458789:GEP458792 FUT458789:FUT458792 FKX458789:FKX458792 FBB458789:FBB458792 ERF458789:ERF458792 EHJ458789:EHJ458792 DXN458789:DXN458792 DNR458789:DNR458792 DDV458789:DDV458792 CTZ458789:CTZ458792 CKD458789:CKD458792 CAH458789:CAH458792 BQL458789:BQL458792 BGP458789:BGP458792 AWT458789:AWT458792 AMX458789:AMX458792 ADB458789:ADB458792 TF458789:TF458792 JJ458789:JJ458792 K458789:K458792 WVV393253:WVV393256 WLZ393253:WLZ393256 WCD393253:WCD393256 VSH393253:VSH393256 VIL393253:VIL393256 UYP393253:UYP393256 UOT393253:UOT393256 UEX393253:UEX393256 TVB393253:TVB393256 TLF393253:TLF393256 TBJ393253:TBJ393256 SRN393253:SRN393256 SHR393253:SHR393256 RXV393253:RXV393256 RNZ393253:RNZ393256 RED393253:RED393256 QUH393253:QUH393256 QKL393253:QKL393256 QAP393253:QAP393256 PQT393253:PQT393256 PGX393253:PGX393256 OXB393253:OXB393256 ONF393253:ONF393256 ODJ393253:ODJ393256 NTN393253:NTN393256 NJR393253:NJR393256 MZV393253:MZV393256 MPZ393253:MPZ393256 MGD393253:MGD393256 LWH393253:LWH393256 LML393253:LML393256 LCP393253:LCP393256 KST393253:KST393256 KIX393253:KIX393256 JZB393253:JZB393256 JPF393253:JPF393256 JFJ393253:JFJ393256 IVN393253:IVN393256 ILR393253:ILR393256 IBV393253:IBV393256 HRZ393253:HRZ393256 HID393253:HID393256 GYH393253:GYH393256 GOL393253:GOL393256 GEP393253:GEP393256 FUT393253:FUT393256 FKX393253:FKX393256 FBB393253:FBB393256 ERF393253:ERF393256 EHJ393253:EHJ393256 DXN393253:DXN393256 DNR393253:DNR393256 DDV393253:DDV393256 CTZ393253:CTZ393256 CKD393253:CKD393256 CAH393253:CAH393256 BQL393253:BQL393256 BGP393253:BGP393256 AWT393253:AWT393256 AMX393253:AMX393256 ADB393253:ADB393256 TF393253:TF393256 JJ393253:JJ393256 K393253:K393256 WVV327717:WVV327720 WLZ327717:WLZ327720 WCD327717:WCD327720 VSH327717:VSH327720 VIL327717:VIL327720 UYP327717:UYP327720 UOT327717:UOT327720 UEX327717:UEX327720 TVB327717:TVB327720 TLF327717:TLF327720 TBJ327717:TBJ327720 SRN327717:SRN327720 SHR327717:SHR327720 RXV327717:RXV327720 RNZ327717:RNZ327720 RED327717:RED327720 QUH327717:QUH327720 QKL327717:QKL327720 QAP327717:QAP327720 PQT327717:PQT327720 PGX327717:PGX327720 OXB327717:OXB327720 ONF327717:ONF327720 ODJ327717:ODJ327720 NTN327717:NTN327720 NJR327717:NJR327720 MZV327717:MZV327720 MPZ327717:MPZ327720 MGD327717:MGD327720 LWH327717:LWH327720 LML327717:LML327720 LCP327717:LCP327720 KST327717:KST327720 KIX327717:KIX327720 JZB327717:JZB327720 JPF327717:JPF327720 JFJ327717:JFJ327720 IVN327717:IVN327720 ILR327717:ILR327720 IBV327717:IBV327720 HRZ327717:HRZ327720 HID327717:HID327720 GYH327717:GYH327720 GOL327717:GOL327720 GEP327717:GEP327720 FUT327717:FUT327720 FKX327717:FKX327720 FBB327717:FBB327720 ERF327717:ERF327720 EHJ327717:EHJ327720 DXN327717:DXN327720 DNR327717:DNR327720 DDV327717:DDV327720 CTZ327717:CTZ327720 CKD327717:CKD327720 CAH327717:CAH327720 BQL327717:BQL327720 BGP327717:BGP327720 AWT327717:AWT327720 AMX327717:AMX327720 ADB327717:ADB327720 TF327717:TF327720 JJ327717:JJ327720 K327717:K327720 WVV262181:WVV262184 WLZ262181:WLZ262184 WCD262181:WCD262184 VSH262181:VSH262184 VIL262181:VIL262184 UYP262181:UYP262184 UOT262181:UOT262184 UEX262181:UEX262184 TVB262181:TVB262184 TLF262181:TLF262184 TBJ262181:TBJ262184 SRN262181:SRN262184 SHR262181:SHR262184 RXV262181:RXV262184 RNZ262181:RNZ262184 RED262181:RED262184 QUH262181:QUH262184 QKL262181:QKL262184 QAP262181:QAP262184 PQT262181:PQT262184 PGX262181:PGX262184 OXB262181:OXB262184 ONF262181:ONF262184 ODJ262181:ODJ262184 NTN262181:NTN262184 NJR262181:NJR262184 MZV262181:MZV262184 MPZ262181:MPZ262184 MGD262181:MGD262184 LWH262181:LWH262184 LML262181:LML262184 LCP262181:LCP262184 KST262181:KST262184 KIX262181:KIX262184 JZB262181:JZB262184 JPF262181:JPF262184 JFJ262181:JFJ262184 IVN262181:IVN262184 ILR262181:ILR262184 IBV262181:IBV262184 HRZ262181:HRZ262184 HID262181:HID262184 GYH262181:GYH262184 GOL262181:GOL262184 GEP262181:GEP262184 FUT262181:FUT262184 FKX262181:FKX262184 FBB262181:FBB262184 ERF262181:ERF262184 EHJ262181:EHJ262184 DXN262181:DXN262184 DNR262181:DNR262184 DDV262181:DDV262184 CTZ262181:CTZ262184 CKD262181:CKD262184 CAH262181:CAH262184 BQL262181:BQL262184 BGP262181:BGP262184 AWT262181:AWT262184 AMX262181:AMX262184 ADB262181:ADB262184 TF262181:TF262184 JJ262181:JJ262184 K262181:K262184 WVV196645:WVV196648 WLZ196645:WLZ196648 WCD196645:WCD196648 VSH196645:VSH196648 VIL196645:VIL196648 UYP196645:UYP196648 UOT196645:UOT196648 UEX196645:UEX196648 TVB196645:TVB196648 TLF196645:TLF196648 TBJ196645:TBJ196648 SRN196645:SRN196648 SHR196645:SHR196648 RXV196645:RXV196648 RNZ196645:RNZ196648 RED196645:RED196648 QUH196645:QUH196648 QKL196645:QKL196648 QAP196645:QAP196648 PQT196645:PQT196648 PGX196645:PGX196648 OXB196645:OXB196648 ONF196645:ONF196648 ODJ196645:ODJ196648 NTN196645:NTN196648 NJR196645:NJR196648 MZV196645:MZV196648 MPZ196645:MPZ196648 MGD196645:MGD196648 LWH196645:LWH196648 LML196645:LML196648 LCP196645:LCP196648 KST196645:KST196648 KIX196645:KIX196648 JZB196645:JZB196648 JPF196645:JPF196648 JFJ196645:JFJ196648 IVN196645:IVN196648 ILR196645:ILR196648 IBV196645:IBV196648 HRZ196645:HRZ196648 HID196645:HID196648 GYH196645:GYH196648 GOL196645:GOL196648 GEP196645:GEP196648 FUT196645:FUT196648 FKX196645:FKX196648 FBB196645:FBB196648 ERF196645:ERF196648 EHJ196645:EHJ196648 DXN196645:DXN196648 DNR196645:DNR196648 DDV196645:DDV196648 CTZ196645:CTZ196648 CKD196645:CKD196648 CAH196645:CAH196648 BQL196645:BQL196648 BGP196645:BGP196648 AWT196645:AWT196648 AMX196645:AMX196648 ADB196645:ADB196648 TF196645:TF196648 JJ196645:JJ196648 K196645:K196648 WVV131109:WVV131112 WLZ131109:WLZ131112 WCD131109:WCD131112 VSH131109:VSH131112 VIL131109:VIL131112 UYP131109:UYP131112 UOT131109:UOT131112 UEX131109:UEX131112 TVB131109:TVB131112 TLF131109:TLF131112 TBJ131109:TBJ131112 SRN131109:SRN131112 SHR131109:SHR131112 RXV131109:RXV131112 RNZ131109:RNZ131112 RED131109:RED131112 QUH131109:QUH131112 QKL131109:QKL131112 QAP131109:QAP131112 PQT131109:PQT131112 PGX131109:PGX131112 OXB131109:OXB131112 ONF131109:ONF131112 ODJ131109:ODJ131112 NTN131109:NTN131112 NJR131109:NJR131112 MZV131109:MZV131112 MPZ131109:MPZ131112 MGD131109:MGD131112 LWH131109:LWH131112 LML131109:LML131112 LCP131109:LCP131112 KST131109:KST131112 KIX131109:KIX131112 JZB131109:JZB131112 JPF131109:JPF131112 JFJ131109:JFJ131112 IVN131109:IVN131112 ILR131109:ILR131112 IBV131109:IBV131112 HRZ131109:HRZ131112 HID131109:HID131112 GYH131109:GYH131112 GOL131109:GOL131112 GEP131109:GEP131112 FUT131109:FUT131112 FKX131109:FKX131112 FBB131109:FBB131112 ERF131109:ERF131112 EHJ131109:EHJ131112 DXN131109:DXN131112 DNR131109:DNR131112 DDV131109:DDV131112 CTZ131109:CTZ131112 CKD131109:CKD131112 CAH131109:CAH131112 BQL131109:BQL131112 BGP131109:BGP131112 AWT131109:AWT131112 AMX131109:AMX131112 ADB131109:ADB131112 TF131109:TF131112 JJ131109:JJ131112 K131109:K131112 WVV65573:WVV65576 WLZ65573:WLZ65576 WCD65573:WCD65576 VSH65573:VSH65576 VIL65573:VIL65576 UYP65573:UYP65576 UOT65573:UOT65576 UEX65573:UEX65576 TVB65573:TVB65576 TLF65573:TLF65576 TBJ65573:TBJ65576 SRN65573:SRN65576 SHR65573:SHR65576 RXV65573:RXV65576 RNZ65573:RNZ65576 RED65573:RED65576 QUH65573:QUH65576 QKL65573:QKL65576 QAP65573:QAP65576 PQT65573:PQT65576 PGX65573:PGX65576 OXB65573:OXB65576 ONF65573:ONF65576 ODJ65573:ODJ65576 NTN65573:NTN65576 NJR65573:NJR65576 MZV65573:MZV65576 MPZ65573:MPZ65576 MGD65573:MGD65576 LWH65573:LWH65576 LML65573:LML65576 LCP65573:LCP65576 KST65573:KST65576 KIX65573:KIX65576 JZB65573:JZB65576 JPF65573:JPF65576 JFJ65573:JFJ65576 IVN65573:IVN65576 ILR65573:ILR65576 IBV65573:IBV65576 HRZ65573:HRZ65576 HID65573:HID65576 GYH65573:GYH65576 GOL65573:GOL65576 GEP65573:GEP65576 FUT65573:FUT65576 FKX65573:FKX65576 FBB65573:FBB65576 ERF65573:ERF65576 EHJ65573:EHJ65576 DXN65573:DXN65576 DNR65573:DNR65576 DDV65573:DDV65576 CTZ65573:CTZ65576 CKD65573:CKD65576 CAH65573:CAH65576 BQL65573:BQL65576 BGP65573:BGP65576 AWT65573:AWT65576 AMX65573:AMX65576 ADB65573:ADB65576 TF65573:TF65576 JJ65573:JJ65576 K65573:K65576 WVV53:WVV56 WLZ53:WLZ56 WCD53:WCD56 VSH53:VSH56 VIL53:VIL56 UYP53:UYP56 UOT53:UOT56 UEX53:UEX56 TVB53:TVB56 TLF53:TLF56 TBJ53:TBJ56 SRN53:SRN56 SHR53:SHR56 RXV53:RXV56 RNZ53:RNZ56 RED53:RED56 QUH53:QUH56 QKL53:QKL56 QAP53:QAP56 PQT53:PQT56 PGX53:PGX56 OXB53:OXB56 ONF53:ONF56 ODJ53:ODJ56 NTN53:NTN56 NJR53:NJR56 MZV53:MZV56 MPZ53:MPZ56 MGD53:MGD56 LWH53:LWH56 LML53:LML56 LCP53:LCP56 KST53:KST56 KIX53:KIX56 JZB53:JZB56 JPF53:JPF56 JFJ53:JFJ56 IVN53:IVN56 ILR53:ILR56 IBV53:IBV56 HRZ53:HRZ56 HID53:HID56 GYH53:GYH56 GOL53:GOL56 GEP53:GEP56 FUT53:FUT56 FKX53:FKX56 FBB53:FBB56 ERF53:ERF56 EHJ53:EHJ56 DXN53:DXN56 DNR53:DNR56 DDV53:DDV56 CTZ53:CTZ56 CKD53:CKD56 CAH53:CAH56 BQL53:BQL56 BGP53:BGP56 AWT53:AWT56 AMX53:AMX56 ADB53:ADB56 TF53:TF56 JJ53:JJ56">
      <formula1>$P$4075:$P$4264</formula1>
    </dataValidation>
    <dataValidation type="list" allowBlank="1" showInputMessage="1" showErrorMessage="1" sqref="WVV983100:WVV983102 WLZ983100:WLZ983102 WCD983100:WCD983102 VSH983100:VSH983102 VIL983100:VIL983102 UYP983100:UYP983102 UOT983100:UOT983102 UEX983100:UEX983102 TVB983100:TVB983102 TLF983100:TLF983102 TBJ983100:TBJ983102 SRN983100:SRN983102 SHR983100:SHR983102 RXV983100:RXV983102 RNZ983100:RNZ983102 RED983100:RED983102 QUH983100:QUH983102 QKL983100:QKL983102 QAP983100:QAP983102 PQT983100:PQT983102 PGX983100:PGX983102 OXB983100:OXB983102 ONF983100:ONF983102 ODJ983100:ODJ983102 NTN983100:NTN983102 NJR983100:NJR983102 MZV983100:MZV983102 MPZ983100:MPZ983102 MGD983100:MGD983102 LWH983100:LWH983102 LML983100:LML983102 LCP983100:LCP983102 KST983100:KST983102 KIX983100:KIX983102 JZB983100:JZB983102 JPF983100:JPF983102 JFJ983100:JFJ983102 IVN983100:IVN983102 ILR983100:ILR983102 IBV983100:IBV983102 HRZ983100:HRZ983102 HID983100:HID983102 GYH983100:GYH983102 GOL983100:GOL983102 GEP983100:GEP983102 FUT983100:FUT983102 FKX983100:FKX983102 FBB983100:FBB983102 ERF983100:ERF983102 EHJ983100:EHJ983102 DXN983100:DXN983102 DNR983100:DNR983102 DDV983100:DDV983102 CTZ983100:CTZ983102 CKD983100:CKD983102 CAH983100:CAH983102 BQL983100:BQL983102 BGP983100:BGP983102 AWT983100:AWT983102 AMX983100:AMX983102 ADB983100:ADB983102 TF983100:TF983102 JJ983100:JJ983102 K983100:K983102 WVV917564:WVV917566 WLZ917564:WLZ917566 WCD917564:WCD917566 VSH917564:VSH917566 VIL917564:VIL917566 UYP917564:UYP917566 UOT917564:UOT917566 UEX917564:UEX917566 TVB917564:TVB917566 TLF917564:TLF917566 TBJ917564:TBJ917566 SRN917564:SRN917566 SHR917564:SHR917566 RXV917564:RXV917566 RNZ917564:RNZ917566 RED917564:RED917566 QUH917564:QUH917566 QKL917564:QKL917566 QAP917564:QAP917566 PQT917564:PQT917566 PGX917564:PGX917566 OXB917564:OXB917566 ONF917564:ONF917566 ODJ917564:ODJ917566 NTN917564:NTN917566 NJR917564:NJR917566 MZV917564:MZV917566 MPZ917564:MPZ917566 MGD917564:MGD917566 LWH917564:LWH917566 LML917564:LML917566 LCP917564:LCP917566 KST917564:KST917566 KIX917564:KIX917566 JZB917564:JZB917566 JPF917564:JPF917566 JFJ917564:JFJ917566 IVN917564:IVN917566 ILR917564:ILR917566 IBV917564:IBV917566 HRZ917564:HRZ917566 HID917564:HID917566 GYH917564:GYH917566 GOL917564:GOL917566 GEP917564:GEP917566 FUT917564:FUT917566 FKX917564:FKX917566 FBB917564:FBB917566 ERF917564:ERF917566 EHJ917564:EHJ917566 DXN917564:DXN917566 DNR917564:DNR917566 DDV917564:DDV917566 CTZ917564:CTZ917566 CKD917564:CKD917566 CAH917564:CAH917566 BQL917564:BQL917566 BGP917564:BGP917566 AWT917564:AWT917566 AMX917564:AMX917566 ADB917564:ADB917566 TF917564:TF917566 JJ917564:JJ917566 K917564:K917566 WVV852028:WVV852030 WLZ852028:WLZ852030 WCD852028:WCD852030 VSH852028:VSH852030 VIL852028:VIL852030 UYP852028:UYP852030 UOT852028:UOT852030 UEX852028:UEX852030 TVB852028:TVB852030 TLF852028:TLF852030 TBJ852028:TBJ852030 SRN852028:SRN852030 SHR852028:SHR852030 RXV852028:RXV852030 RNZ852028:RNZ852030 RED852028:RED852030 QUH852028:QUH852030 QKL852028:QKL852030 QAP852028:QAP852030 PQT852028:PQT852030 PGX852028:PGX852030 OXB852028:OXB852030 ONF852028:ONF852030 ODJ852028:ODJ852030 NTN852028:NTN852030 NJR852028:NJR852030 MZV852028:MZV852030 MPZ852028:MPZ852030 MGD852028:MGD852030 LWH852028:LWH852030 LML852028:LML852030 LCP852028:LCP852030 KST852028:KST852030 KIX852028:KIX852030 JZB852028:JZB852030 JPF852028:JPF852030 JFJ852028:JFJ852030 IVN852028:IVN852030 ILR852028:ILR852030 IBV852028:IBV852030 HRZ852028:HRZ852030 HID852028:HID852030 GYH852028:GYH852030 GOL852028:GOL852030 GEP852028:GEP852030 FUT852028:FUT852030 FKX852028:FKX852030 FBB852028:FBB852030 ERF852028:ERF852030 EHJ852028:EHJ852030 DXN852028:DXN852030 DNR852028:DNR852030 DDV852028:DDV852030 CTZ852028:CTZ852030 CKD852028:CKD852030 CAH852028:CAH852030 BQL852028:BQL852030 BGP852028:BGP852030 AWT852028:AWT852030 AMX852028:AMX852030 ADB852028:ADB852030 TF852028:TF852030 JJ852028:JJ852030 K852028:K852030 WVV786492:WVV786494 WLZ786492:WLZ786494 WCD786492:WCD786494 VSH786492:VSH786494 VIL786492:VIL786494 UYP786492:UYP786494 UOT786492:UOT786494 UEX786492:UEX786494 TVB786492:TVB786494 TLF786492:TLF786494 TBJ786492:TBJ786494 SRN786492:SRN786494 SHR786492:SHR786494 RXV786492:RXV786494 RNZ786492:RNZ786494 RED786492:RED786494 QUH786492:QUH786494 QKL786492:QKL786494 QAP786492:QAP786494 PQT786492:PQT786494 PGX786492:PGX786494 OXB786492:OXB786494 ONF786492:ONF786494 ODJ786492:ODJ786494 NTN786492:NTN786494 NJR786492:NJR786494 MZV786492:MZV786494 MPZ786492:MPZ786494 MGD786492:MGD786494 LWH786492:LWH786494 LML786492:LML786494 LCP786492:LCP786494 KST786492:KST786494 KIX786492:KIX786494 JZB786492:JZB786494 JPF786492:JPF786494 JFJ786492:JFJ786494 IVN786492:IVN786494 ILR786492:ILR786494 IBV786492:IBV786494 HRZ786492:HRZ786494 HID786492:HID786494 GYH786492:GYH786494 GOL786492:GOL786494 GEP786492:GEP786494 FUT786492:FUT786494 FKX786492:FKX786494 FBB786492:FBB786494 ERF786492:ERF786494 EHJ786492:EHJ786494 DXN786492:DXN786494 DNR786492:DNR786494 DDV786492:DDV786494 CTZ786492:CTZ786494 CKD786492:CKD786494 CAH786492:CAH786494 BQL786492:BQL786494 BGP786492:BGP786494 AWT786492:AWT786494 AMX786492:AMX786494 ADB786492:ADB786494 TF786492:TF786494 JJ786492:JJ786494 K786492:K786494 WVV720956:WVV720958 WLZ720956:WLZ720958 WCD720956:WCD720958 VSH720956:VSH720958 VIL720956:VIL720958 UYP720956:UYP720958 UOT720956:UOT720958 UEX720956:UEX720958 TVB720956:TVB720958 TLF720956:TLF720958 TBJ720956:TBJ720958 SRN720956:SRN720958 SHR720956:SHR720958 RXV720956:RXV720958 RNZ720956:RNZ720958 RED720956:RED720958 QUH720956:QUH720958 QKL720956:QKL720958 QAP720956:QAP720958 PQT720956:PQT720958 PGX720956:PGX720958 OXB720956:OXB720958 ONF720956:ONF720958 ODJ720956:ODJ720958 NTN720956:NTN720958 NJR720956:NJR720958 MZV720956:MZV720958 MPZ720956:MPZ720958 MGD720956:MGD720958 LWH720956:LWH720958 LML720956:LML720958 LCP720956:LCP720958 KST720956:KST720958 KIX720956:KIX720958 JZB720956:JZB720958 JPF720956:JPF720958 JFJ720956:JFJ720958 IVN720956:IVN720958 ILR720956:ILR720958 IBV720956:IBV720958 HRZ720956:HRZ720958 HID720956:HID720958 GYH720956:GYH720958 GOL720956:GOL720958 GEP720956:GEP720958 FUT720956:FUT720958 FKX720956:FKX720958 FBB720956:FBB720958 ERF720956:ERF720958 EHJ720956:EHJ720958 DXN720956:DXN720958 DNR720956:DNR720958 DDV720956:DDV720958 CTZ720956:CTZ720958 CKD720956:CKD720958 CAH720956:CAH720958 BQL720956:BQL720958 BGP720956:BGP720958 AWT720956:AWT720958 AMX720956:AMX720958 ADB720956:ADB720958 TF720956:TF720958 JJ720956:JJ720958 K720956:K720958 WVV655420:WVV655422 WLZ655420:WLZ655422 WCD655420:WCD655422 VSH655420:VSH655422 VIL655420:VIL655422 UYP655420:UYP655422 UOT655420:UOT655422 UEX655420:UEX655422 TVB655420:TVB655422 TLF655420:TLF655422 TBJ655420:TBJ655422 SRN655420:SRN655422 SHR655420:SHR655422 RXV655420:RXV655422 RNZ655420:RNZ655422 RED655420:RED655422 QUH655420:QUH655422 QKL655420:QKL655422 QAP655420:QAP655422 PQT655420:PQT655422 PGX655420:PGX655422 OXB655420:OXB655422 ONF655420:ONF655422 ODJ655420:ODJ655422 NTN655420:NTN655422 NJR655420:NJR655422 MZV655420:MZV655422 MPZ655420:MPZ655422 MGD655420:MGD655422 LWH655420:LWH655422 LML655420:LML655422 LCP655420:LCP655422 KST655420:KST655422 KIX655420:KIX655422 JZB655420:JZB655422 JPF655420:JPF655422 JFJ655420:JFJ655422 IVN655420:IVN655422 ILR655420:ILR655422 IBV655420:IBV655422 HRZ655420:HRZ655422 HID655420:HID655422 GYH655420:GYH655422 GOL655420:GOL655422 GEP655420:GEP655422 FUT655420:FUT655422 FKX655420:FKX655422 FBB655420:FBB655422 ERF655420:ERF655422 EHJ655420:EHJ655422 DXN655420:DXN655422 DNR655420:DNR655422 DDV655420:DDV655422 CTZ655420:CTZ655422 CKD655420:CKD655422 CAH655420:CAH655422 BQL655420:BQL655422 BGP655420:BGP655422 AWT655420:AWT655422 AMX655420:AMX655422 ADB655420:ADB655422 TF655420:TF655422 JJ655420:JJ655422 K655420:K655422 WVV589884:WVV589886 WLZ589884:WLZ589886 WCD589884:WCD589886 VSH589884:VSH589886 VIL589884:VIL589886 UYP589884:UYP589886 UOT589884:UOT589886 UEX589884:UEX589886 TVB589884:TVB589886 TLF589884:TLF589886 TBJ589884:TBJ589886 SRN589884:SRN589886 SHR589884:SHR589886 RXV589884:RXV589886 RNZ589884:RNZ589886 RED589884:RED589886 QUH589884:QUH589886 QKL589884:QKL589886 QAP589884:QAP589886 PQT589884:PQT589886 PGX589884:PGX589886 OXB589884:OXB589886 ONF589884:ONF589886 ODJ589884:ODJ589886 NTN589884:NTN589886 NJR589884:NJR589886 MZV589884:MZV589886 MPZ589884:MPZ589886 MGD589884:MGD589886 LWH589884:LWH589886 LML589884:LML589886 LCP589884:LCP589886 KST589884:KST589886 KIX589884:KIX589886 JZB589884:JZB589886 JPF589884:JPF589886 JFJ589884:JFJ589886 IVN589884:IVN589886 ILR589884:ILR589886 IBV589884:IBV589886 HRZ589884:HRZ589886 HID589884:HID589886 GYH589884:GYH589886 GOL589884:GOL589886 GEP589884:GEP589886 FUT589884:FUT589886 FKX589884:FKX589886 FBB589884:FBB589886 ERF589884:ERF589886 EHJ589884:EHJ589886 DXN589884:DXN589886 DNR589884:DNR589886 DDV589884:DDV589886 CTZ589884:CTZ589886 CKD589884:CKD589886 CAH589884:CAH589886 BQL589884:BQL589886 BGP589884:BGP589886 AWT589884:AWT589886 AMX589884:AMX589886 ADB589884:ADB589886 TF589884:TF589886 JJ589884:JJ589886 K589884:K589886 WVV524348:WVV524350 WLZ524348:WLZ524350 WCD524348:WCD524350 VSH524348:VSH524350 VIL524348:VIL524350 UYP524348:UYP524350 UOT524348:UOT524350 UEX524348:UEX524350 TVB524348:TVB524350 TLF524348:TLF524350 TBJ524348:TBJ524350 SRN524348:SRN524350 SHR524348:SHR524350 RXV524348:RXV524350 RNZ524348:RNZ524350 RED524348:RED524350 QUH524348:QUH524350 QKL524348:QKL524350 QAP524348:QAP524350 PQT524348:PQT524350 PGX524348:PGX524350 OXB524348:OXB524350 ONF524348:ONF524350 ODJ524348:ODJ524350 NTN524348:NTN524350 NJR524348:NJR524350 MZV524348:MZV524350 MPZ524348:MPZ524350 MGD524348:MGD524350 LWH524348:LWH524350 LML524348:LML524350 LCP524348:LCP524350 KST524348:KST524350 KIX524348:KIX524350 JZB524348:JZB524350 JPF524348:JPF524350 JFJ524348:JFJ524350 IVN524348:IVN524350 ILR524348:ILR524350 IBV524348:IBV524350 HRZ524348:HRZ524350 HID524348:HID524350 GYH524348:GYH524350 GOL524348:GOL524350 GEP524348:GEP524350 FUT524348:FUT524350 FKX524348:FKX524350 FBB524348:FBB524350 ERF524348:ERF524350 EHJ524348:EHJ524350 DXN524348:DXN524350 DNR524348:DNR524350 DDV524348:DDV524350 CTZ524348:CTZ524350 CKD524348:CKD524350 CAH524348:CAH524350 BQL524348:BQL524350 BGP524348:BGP524350 AWT524348:AWT524350 AMX524348:AMX524350 ADB524348:ADB524350 TF524348:TF524350 JJ524348:JJ524350 K524348:K524350 WVV458812:WVV458814 WLZ458812:WLZ458814 WCD458812:WCD458814 VSH458812:VSH458814 VIL458812:VIL458814 UYP458812:UYP458814 UOT458812:UOT458814 UEX458812:UEX458814 TVB458812:TVB458814 TLF458812:TLF458814 TBJ458812:TBJ458814 SRN458812:SRN458814 SHR458812:SHR458814 RXV458812:RXV458814 RNZ458812:RNZ458814 RED458812:RED458814 QUH458812:QUH458814 QKL458812:QKL458814 QAP458812:QAP458814 PQT458812:PQT458814 PGX458812:PGX458814 OXB458812:OXB458814 ONF458812:ONF458814 ODJ458812:ODJ458814 NTN458812:NTN458814 NJR458812:NJR458814 MZV458812:MZV458814 MPZ458812:MPZ458814 MGD458812:MGD458814 LWH458812:LWH458814 LML458812:LML458814 LCP458812:LCP458814 KST458812:KST458814 KIX458812:KIX458814 JZB458812:JZB458814 JPF458812:JPF458814 JFJ458812:JFJ458814 IVN458812:IVN458814 ILR458812:ILR458814 IBV458812:IBV458814 HRZ458812:HRZ458814 HID458812:HID458814 GYH458812:GYH458814 GOL458812:GOL458814 GEP458812:GEP458814 FUT458812:FUT458814 FKX458812:FKX458814 FBB458812:FBB458814 ERF458812:ERF458814 EHJ458812:EHJ458814 DXN458812:DXN458814 DNR458812:DNR458814 DDV458812:DDV458814 CTZ458812:CTZ458814 CKD458812:CKD458814 CAH458812:CAH458814 BQL458812:BQL458814 BGP458812:BGP458814 AWT458812:AWT458814 AMX458812:AMX458814 ADB458812:ADB458814 TF458812:TF458814 JJ458812:JJ458814 K458812:K458814 WVV393276:WVV393278 WLZ393276:WLZ393278 WCD393276:WCD393278 VSH393276:VSH393278 VIL393276:VIL393278 UYP393276:UYP393278 UOT393276:UOT393278 UEX393276:UEX393278 TVB393276:TVB393278 TLF393276:TLF393278 TBJ393276:TBJ393278 SRN393276:SRN393278 SHR393276:SHR393278 RXV393276:RXV393278 RNZ393276:RNZ393278 RED393276:RED393278 QUH393276:QUH393278 QKL393276:QKL393278 QAP393276:QAP393278 PQT393276:PQT393278 PGX393276:PGX393278 OXB393276:OXB393278 ONF393276:ONF393278 ODJ393276:ODJ393278 NTN393276:NTN393278 NJR393276:NJR393278 MZV393276:MZV393278 MPZ393276:MPZ393278 MGD393276:MGD393278 LWH393276:LWH393278 LML393276:LML393278 LCP393276:LCP393278 KST393276:KST393278 KIX393276:KIX393278 JZB393276:JZB393278 JPF393276:JPF393278 JFJ393276:JFJ393278 IVN393276:IVN393278 ILR393276:ILR393278 IBV393276:IBV393278 HRZ393276:HRZ393278 HID393276:HID393278 GYH393276:GYH393278 GOL393276:GOL393278 GEP393276:GEP393278 FUT393276:FUT393278 FKX393276:FKX393278 FBB393276:FBB393278 ERF393276:ERF393278 EHJ393276:EHJ393278 DXN393276:DXN393278 DNR393276:DNR393278 DDV393276:DDV393278 CTZ393276:CTZ393278 CKD393276:CKD393278 CAH393276:CAH393278 BQL393276:BQL393278 BGP393276:BGP393278 AWT393276:AWT393278 AMX393276:AMX393278 ADB393276:ADB393278 TF393276:TF393278 JJ393276:JJ393278 K393276:K393278 WVV327740:WVV327742 WLZ327740:WLZ327742 WCD327740:WCD327742 VSH327740:VSH327742 VIL327740:VIL327742 UYP327740:UYP327742 UOT327740:UOT327742 UEX327740:UEX327742 TVB327740:TVB327742 TLF327740:TLF327742 TBJ327740:TBJ327742 SRN327740:SRN327742 SHR327740:SHR327742 RXV327740:RXV327742 RNZ327740:RNZ327742 RED327740:RED327742 QUH327740:QUH327742 QKL327740:QKL327742 QAP327740:QAP327742 PQT327740:PQT327742 PGX327740:PGX327742 OXB327740:OXB327742 ONF327740:ONF327742 ODJ327740:ODJ327742 NTN327740:NTN327742 NJR327740:NJR327742 MZV327740:MZV327742 MPZ327740:MPZ327742 MGD327740:MGD327742 LWH327740:LWH327742 LML327740:LML327742 LCP327740:LCP327742 KST327740:KST327742 KIX327740:KIX327742 JZB327740:JZB327742 JPF327740:JPF327742 JFJ327740:JFJ327742 IVN327740:IVN327742 ILR327740:ILR327742 IBV327740:IBV327742 HRZ327740:HRZ327742 HID327740:HID327742 GYH327740:GYH327742 GOL327740:GOL327742 GEP327740:GEP327742 FUT327740:FUT327742 FKX327740:FKX327742 FBB327740:FBB327742 ERF327740:ERF327742 EHJ327740:EHJ327742 DXN327740:DXN327742 DNR327740:DNR327742 DDV327740:DDV327742 CTZ327740:CTZ327742 CKD327740:CKD327742 CAH327740:CAH327742 BQL327740:BQL327742 BGP327740:BGP327742 AWT327740:AWT327742 AMX327740:AMX327742 ADB327740:ADB327742 TF327740:TF327742 JJ327740:JJ327742 K327740:K327742 WVV262204:WVV262206 WLZ262204:WLZ262206 WCD262204:WCD262206 VSH262204:VSH262206 VIL262204:VIL262206 UYP262204:UYP262206 UOT262204:UOT262206 UEX262204:UEX262206 TVB262204:TVB262206 TLF262204:TLF262206 TBJ262204:TBJ262206 SRN262204:SRN262206 SHR262204:SHR262206 RXV262204:RXV262206 RNZ262204:RNZ262206 RED262204:RED262206 QUH262204:QUH262206 QKL262204:QKL262206 QAP262204:QAP262206 PQT262204:PQT262206 PGX262204:PGX262206 OXB262204:OXB262206 ONF262204:ONF262206 ODJ262204:ODJ262206 NTN262204:NTN262206 NJR262204:NJR262206 MZV262204:MZV262206 MPZ262204:MPZ262206 MGD262204:MGD262206 LWH262204:LWH262206 LML262204:LML262206 LCP262204:LCP262206 KST262204:KST262206 KIX262204:KIX262206 JZB262204:JZB262206 JPF262204:JPF262206 JFJ262204:JFJ262206 IVN262204:IVN262206 ILR262204:ILR262206 IBV262204:IBV262206 HRZ262204:HRZ262206 HID262204:HID262206 GYH262204:GYH262206 GOL262204:GOL262206 GEP262204:GEP262206 FUT262204:FUT262206 FKX262204:FKX262206 FBB262204:FBB262206 ERF262204:ERF262206 EHJ262204:EHJ262206 DXN262204:DXN262206 DNR262204:DNR262206 DDV262204:DDV262206 CTZ262204:CTZ262206 CKD262204:CKD262206 CAH262204:CAH262206 BQL262204:BQL262206 BGP262204:BGP262206 AWT262204:AWT262206 AMX262204:AMX262206 ADB262204:ADB262206 TF262204:TF262206 JJ262204:JJ262206 K262204:K262206 WVV196668:WVV196670 WLZ196668:WLZ196670 WCD196668:WCD196670 VSH196668:VSH196670 VIL196668:VIL196670 UYP196668:UYP196670 UOT196668:UOT196670 UEX196668:UEX196670 TVB196668:TVB196670 TLF196668:TLF196670 TBJ196668:TBJ196670 SRN196668:SRN196670 SHR196668:SHR196670 RXV196668:RXV196670 RNZ196668:RNZ196670 RED196668:RED196670 QUH196668:QUH196670 QKL196668:QKL196670 QAP196668:QAP196670 PQT196668:PQT196670 PGX196668:PGX196670 OXB196668:OXB196670 ONF196668:ONF196670 ODJ196668:ODJ196670 NTN196668:NTN196670 NJR196668:NJR196670 MZV196668:MZV196670 MPZ196668:MPZ196670 MGD196668:MGD196670 LWH196668:LWH196670 LML196668:LML196670 LCP196668:LCP196670 KST196668:KST196670 KIX196668:KIX196670 JZB196668:JZB196670 JPF196668:JPF196670 JFJ196668:JFJ196670 IVN196668:IVN196670 ILR196668:ILR196670 IBV196668:IBV196670 HRZ196668:HRZ196670 HID196668:HID196670 GYH196668:GYH196670 GOL196668:GOL196670 GEP196668:GEP196670 FUT196668:FUT196670 FKX196668:FKX196670 FBB196668:FBB196670 ERF196668:ERF196670 EHJ196668:EHJ196670 DXN196668:DXN196670 DNR196668:DNR196670 DDV196668:DDV196670 CTZ196668:CTZ196670 CKD196668:CKD196670 CAH196668:CAH196670 BQL196668:BQL196670 BGP196668:BGP196670 AWT196668:AWT196670 AMX196668:AMX196670 ADB196668:ADB196670 TF196668:TF196670 JJ196668:JJ196670 K196668:K196670 WVV131132:WVV131134 WLZ131132:WLZ131134 WCD131132:WCD131134 VSH131132:VSH131134 VIL131132:VIL131134 UYP131132:UYP131134 UOT131132:UOT131134 UEX131132:UEX131134 TVB131132:TVB131134 TLF131132:TLF131134 TBJ131132:TBJ131134 SRN131132:SRN131134 SHR131132:SHR131134 RXV131132:RXV131134 RNZ131132:RNZ131134 RED131132:RED131134 QUH131132:QUH131134 QKL131132:QKL131134 QAP131132:QAP131134 PQT131132:PQT131134 PGX131132:PGX131134 OXB131132:OXB131134 ONF131132:ONF131134 ODJ131132:ODJ131134 NTN131132:NTN131134 NJR131132:NJR131134 MZV131132:MZV131134 MPZ131132:MPZ131134 MGD131132:MGD131134 LWH131132:LWH131134 LML131132:LML131134 LCP131132:LCP131134 KST131132:KST131134 KIX131132:KIX131134 JZB131132:JZB131134 JPF131132:JPF131134 JFJ131132:JFJ131134 IVN131132:IVN131134 ILR131132:ILR131134 IBV131132:IBV131134 HRZ131132:HRZ131134 HID131132:HID131134 GYH131132:GYH131134 GOL131132:GOL131134 GEP131132:GEP131134 FUT131132:FUT131134 FKX131132:FKX131134 FBB131132:FBB131134 ERF131132:ERF131134 EHJ131132:EHJ131134 DXN131132:DXN131134 DNR131132:DNR131134 DDV131132:DDV131134 CTZ131132:CTZ131134 CKD131132:CKD131134 CAH131132:CAH131134 BQL131132:BQL131134 BGP131132:BGP131134 AWT131132:AWT131134 AMX131132:AMX131134 ADB131132:ADB131134 TF131132:TF131134 JJ131132:JJ131134 K131132:K131134 WVV65596:WVV65598 WLZ65596:WLZ65598 WCD65596:WCD65598 VSH65596:VSH65598 VIL65596:VIL65598 UYP65596:UYP65598 UOT65596:UOT65598 UEX65596:UEX65598 TVB65596:TVB65598 TLF65596:TLF65598 TBJ65596:TBJ65598 SRN65596:SRN65598 SHR65596:SHR65598 RXV65596:RXV65598 RNZ65596:RNZ65598 RED65596:RED65598 QUH65596:QUH65598 QKL65596:QKL65598 QAP65596:QAP65598 PQT65596:PQT65598 PGX65596:PGX65598 OXB65596:OXB65598 ONF65596:ONF65598 ODJ65596:ODJ65598 NTN65596:NTN65598 NJR65596:NJR65598 MZV65596:MZV65598 MPZ65596:MPZ65598 MGD65596:MGD65598 LWH65596:LWH65598 LML65596:LML65598 LCP65596:LCP65598 KST65596:KST65598 KIX65596:KIX65598 JZB65596:JZB65598 JPF65596:JPF65598 JFJ65596:JFJ65598 IVN65596:IVN65598 ILR65596:ILR65598 IBV65596:IBV65598 HRZ65596:HRZ65598 HID65596:HID65598 GYH65596:GYH65598 GOL65596:GOL65598 GEP65596:GEP65598 FUT65596:FUT65598 FKX65596:FKX65598 FBB65596:FBB65598 ERF65596:ERF65598 EHJ65596:EHJ65598 DXN65596:DXN65598 DNR65596:DNR65598 DDV65596:DDV65598 CTZ65596:CTZ65598 CKD65596:CKD65598 CAH65596:CAH65598 BQL65596:BQL65598 BGP65596:BGP65598 AWT65596:AWT65598 AMX65596:AMX65598 ADB65596:ADB65598 TF65596:TF65598 JJ65596:JJ65598 K65596:K65598 WVV76:WVV78 WLZ76:WLZ78 WCD76:WCD78 VSH76:VSH78 VIL76:VIL78 UYP76:UYP78 UOT76:UOT78 UEX76:UEX78 TVB76:TVB78 TLF76:TLF78 TBJ76:TBJ78 SRN76:SRN78 SHR76:SHR78 RXV76:RXV78 RNZ76:RNZ78 RED76:RED78 QUH76:QUH78 QKL76:QKL78 QAP76:QAP78 PQT76:PQT78 PGX76:PGX78 OXB76:OXB78 ONF76:ONF78 ODJ76:ODJ78 NTN76:NTN78 NJR76:NJR78 MZV76:MZV78 MPZ76:MPZ78 MGD76:MGD78 LWH76:LWH78 LML76:LML78 LCP76:LCP78 KST76:KST78 KIX76:KIX78 JZB76:JZB78 JPF76:JPF78 JFJ76:JFJ78 IVN76:IVN78 ILR76:ILR78 IBV76:IBV78 HRZ76:HRZ78 HID76:HID78 GYH76:GYH78 GOL76:GOL78 GEP76:GEP78 FUT76:FUT78 FKX76:FKX78 FBB76:FBB78 ERF76:ERF78 EHJ76:EHJ78 DXN76:DXN78 DNR76:DNR78 DDV76:DDV78 CTZ76:CTZ78 CKD76:CKD78 CAH76:CAH78 BQL76:BQL78 BGP76:BGP78 AWT76:AWT78 AMX76:AMX78 ADB76:ADB78 TF76:TF78 JJ76:JJ78">
      <formula1>$P$4080:$P$4269</formula1>
    </dataValidation>
    <dataValidation type="list" allowBlank="1" showInputMessage="1" showErrorMessage="1" sqref="WVX1048560:WVX1048576 WMB1048560:WMB1048576 WCF1048560:WCF1048576 VSJ1048560:VSJ1048576 VIN1048560:VIN1048576 UYR1048560:UYR1048576 UOV1048560:UOV1048576 UEZ1048560:UEZ1048576 TVD1048560:TVD1048576 TLH1048560:TLH1048576 TBL1048560:TBL1048576 SRP1048560:SRP1048576 SHT1048560:SHT1048576 RXX1048560:RXX1048576 ROB1048560:ROB1048576 REF1048560:REF1048576 QUJ1048560:QUJ1048576 QKN1048560:QKN1048576 QAR1048560:QAR1048576 PQV1048560:PQV1048576 PGZ1048560:PGZ1048576 OXD1048560:OXD1048576 ONH1048560:ONH1048576 ODL1048560:ODL1048576 NTP1048560:NTP1048576 NJT1048560:NJT1048576 MZX1048560:MZX1048576 MQB1048560:MQB1048576 MGF1048560:MGF1048576 LWJ1048560:LWJ1048576 LMN1048560:LMN1048576 LCR1048560:LCR1048576 KSV1048560:KSV1048576 KIZ1048560:KIZ1048576 JZD1048560:JZD1048576 JPH1048560:JPH1048576 JFL1048560:JFL1048576 IVP1048560:IVP1048576 ILT1048560:ILT1048576 IBX1048560:IBX1048576 HSB1048560:HSB1048576 HIF1048560:HIF1048576 GYJ1048560:GYJ1048576 GON1048560:GON1048576 GER1048560:GER1048576 FUV1048560:FUV1048576 FKZ1048560:FKZ1048576 FBD1048560:FBD1048576 ERH1048560:ERH1048576 EHL1048560:EHL1048576 DXP1048560:DXP1048576 DNT1048560:DNT1048576 DDX1048560:DDX1048576 CUB1048560:CUB1048576 CKF1048560:CKF1048576 CAJ1048560:CAJ1048576 BQN1048560:BQN1048576 BGR1048560:BGR1048576 AWV1048560:AWV1048576 AMZ1048560:AMZ1048576 ADD1048560:ADD1048576 TH1048560:TH1048576 JL1048560:JL1048576 M1048560:M1048576 WVX983024:WVX983025 WMB983024:WMB983025 WCF983024:WCF983025 VSJ983024:VSJ983025 VIN983024:VIN983025 UYR983024:UYR983025 UOV983024:UOV983025 UEZ983024:UEZ983025 TVD983024:TVD983025 TLH983024:TLH983025 TBL983024:TBL983025 SRP983024:SRP983025 SHT983024:SHT983025 RXX983024:RXX983025 ROB983024:ROB983025 REF983024:REF983025 QUJ983024:QUJ983025 QKN983024:QKN983025 QAR983024:QAR983025 PQV983024:PQV983025 PGZ983024:PGZ983025 OXD983024:OXD983025 ONH983024:ONH983025 ODL983024:ODL983025 NTP983024:NTP983025 NJT983024:NJT983025 MZX983024:MZX983025 MQB983024:MQB983025 MGF983024:MGF983025 LWJ983024:LWJ983025 LMN983024:LMN983025 LCR983024:LCR983025 KSV983024:KSV983025 KIZ983024:KIZ983025 JZD983024:JZD983025 JPH983024:JPH983025 JFL983024:JFL983025 IVP983024:IVP983025 ILT983024:ILT983025 IBX983024:IBX983025 HSB983024:HSB983025 HIF983024:HIF983025 GYJ983024:GYJ983025 GON983024:GON983025 GER983024:GER983025 FUV983024:FUV983025 FKZ983024:FKZ983025 FBD983024:FBD983025 ERH983024:ERH983025 EHL983024:EHL983025 DXP983024:DXP983025 DNT983024:DNT983025 DDX983024:DDX983025 CUB983024:CUB983025 CKF983024:CKF983025 CAJ983024:CAJ983025 BQN983024:BQN983025 BGR983024:BGR983025 AWV983024:AWV983025 AMZ983024:AMZ983025 ADD983024:ADD983025 TH983024:TH983025 JL983024:JL983025 M983024:M983025 WVX917488:WVX917489 WMB917488:WMB917489 WCF917488:WCF917489 VSJ917488:VSJ917489 VIN917488:VIN917489 UYR917488:UYR917489 UOV917488:UOV917489 UEZ917488:UEZ917489 TVD917488:TVD917489 TLH917488:TLH917489 TBL917488:TBL917489 SRP917488:SRP917489 SHT917488:SHT917489 RXX917488:RXX917489 ROB917488:ROB917489 REF917488:REF917489 QUJ917488:QUJ917489 QKN917488:QKN917489 QAR917488:QAR917489 PQV917488:PQV917489 PGZ917488:PGZ917489 OXD917488:OXD917489 ONH917488:ONH917489 ODL917488:ODL917489 NTP917488:NTP917489 NJT917488:NJT917489 MZX917488:MZX917489 MQB917488:MQB917489 MGF917488:MGF917489 LWJ917488:LWJ917489 LMN917488:LMN917489 LCR917488:LCR917489 KSV917488:KSV917489 KIZ917488:KIZ917489 JZD917488:JZD917489 JPH917488:JPH917489 JFL917488:JFL917489 IVP917488:IVP917489 ILT917488:ILT917489 IBX917488:IBX917489 HSB917488:HSB917489 HIF917488:HIF917489 GYJ917488:GYJ917489 GON917488:GON917489 GER917488:GER917489 FUV917488:FUV917489 FKZ917488:FKZ917489 FBD917488:FBD917489 ERH917488:ERH917489 EHL917488:EHL917489 DXP917488:DXP917489 DNT917488:DNT917489 DDX917488:DDX917489 CUB917488:CUB917489 CKF917488:CKF917489 CAJ917488:CAJ917489 BQN917488:BQN917489 BGR917488:BGR917489 AWV917488:AWV917489 AMZ917488:AMZ917489 ADD917488:ADD917489 TH917488:TH917489 JL917488:JL917489 M917488:M917489 WVX851952:WVX851953 WMB851952:WMB851953 WCF851952:WCF851953 VSJ851952:VSJ851953 VIN851952:VIN851953 UYR851952:UYR851953 UOV851952:UOV851953 UEZ851952:UEZ851953 TVD851952:TVD851953 TLH851952:TLH851953 TBL851952:TBL851953 SRP851952:SRP851953 SHT851952:SHT851953 RXX851952:RXX851953 ROB851952:ROB851953 REF851952:REF851953 QUJ851952:QUJ851953 QKN851952:QKN851953 QAR851952:QAR851953 PQV851952:PQV851953 PGZ851952:PGZ851953 OXD851952:OXD851953 ONH851952:ONH851953 ODL851952:ODL851953 NTP851952:NTP851953 NJT851952:NJT851953 MZX851952:MZX851953 MQB851952:MQB851953 MGF851952:MGF851953 LWJ851952:LWJ851953 LMN851952:LMN851953 LCR851952:LCR851953 KSV851952:KSV851953 KIZ851952:KIZ851953 JZD851952:JZD851953 JPH851952:JPH851953 JFL851952:JFL851953 IVP851952:IVP851953 ILT851952:ILT851953 IBX851952:IBX851953 HSB851952:HSB851953 HIF851952:HIF851953 GYJ851952:GYJ851953 GON851952:GON851953 GER851952:GER851953 FUV851952:FUV851953 FKZ851952:FKZ851953 FBD851952:FBD851953 ERH851952:ERH851953 EHL851952:EHL851953 DXP851952:DXP851953 DNT851952:DNT851953 DDX851952:DDX851953 CUB851952:CUB851953 CKF851952:CKF851953 CAJ851952:CAJ851953 BQN851952:BQN851953 BGR851952:BGR851953 AWV851952:AWV851953 AMZ851952:AMZ851953 ADD851952:ADD851953 TH851952:TH851953 JL851952:JL851953 M851952:M851953 WVX786416:WVX786417 WMB786416:WMB786417 WCF786416:WCF786417 VSJ786416:VSJ786417 VIN786416:VIN786417 UYR786416:UYR786417 UOV786416:UOV786417 UEZ786416:UEZ786417 TVD786416:TVD786417 TLH786416:TLH786417 TBL786416:TBL786417 SRP786416:SRP786417 SHT786416:SHT786417 RXX786416:RXX786417 ROB786416:ROB786417 REF786416:REF786417 QUJ786416:QUJ786417 QKN786416:QKN786417 QAR786416:QAR786417 PQV786416:PQV786417 PGZ786416:PGZ786417 OXD786416:OXD786417 ONH786416:ONH786417 ODL786416:ODL786417 NTP786416:NTP786417 NJT786416:NJT786417 MZX786416:MZX786417 MQB786416:MQB786417 MGF786416:MGF786417 LWJ786416:LWJ786417 LMN786416:LMN786417 LCR786416:LCR786417 KSV786416:KSV786417 KIZ786416:KIZ786417 JZD786416:JZD786417 JPH786416:JPH786417 JFL786416:JFL786417 IVP786416:IVP786417 ILT786416:ILT786417 IBX786416:IBX786417 HSB786416:HSB786417 HIF786416:HIF786417 GYJ786416:GYJ786417 GON786416:GON786417 GER786416:GER786417 FUV786416:FUV786417 FKZ786416:FKZ786417 FBD786416:FBD786417 ERH786416:ERH786417 EHL786416:EHL786417 DXP786416:DXP786417 DNT786416:DNT786417 DDX786416:DDX786417 CUB786416:CUB786417 CKF786416:CKF786417 CAJ786416:CAJ786417 BQN786416:BQN786417 BGR786416:BGR786417 AWV786416:AWV786417 AMZ786416:AMZ786417 ADD786416:ADD786417 TH786416:TH786417 JL786416:JL786417 M786416:M786417 WVX720880:WVX720881 WMB720880:WMB720881 WCF720880:WCF720881 VSJ720880:VSJ720881 VIN720880:VIN720881 UYR720880:UYR720881 UOV720880:UOV720881 UEZ720880:UEZ720881 TVD720880:TVD720881 TLH720880:TLH720881 TBL720880:TBL720881 SRP720880:SRP720881 SHT720880:SHT720881 RXX720880:RXX720881 ROB720880:ROB720881 REF720880:REF720881 QUJ720880:QUJ720881 QKN720880:QKN720881 QAR720880:QAR720881 PQV720880:PQV720881 PGZ720880:PGZ720881 OXD720880:OXD720881 ONH720880:ONH720881 ODL720880:ODL720881 NTP720880:NTP720881 NJT720880:NJT720881 MZX720880:MZX720881 MQB720880:MQB720881 MGF720880:MGF720881 LWJ720880:LWJ720881 LMN720880:LMN720881 LCR720880:LCR720881 KSV720880:KSV720881 KIZ720880:KIZ720881 JZD720880:JZD720881 JPH720880:JPH720881 JFL720880:JFL720881 IVP720880:IVP720881 ILT720880:ILT720881 IBX720880:IBX720881 HSB720880:HSB720881 HIF720880:HIF720881 GYJ720880:GYJ720881 GON720880:GON720881 GER720880:GER720881 FUV720880:FUV720881 FKZ720880:FKZ720881 FBD720880:FBD720881 ERH720880:ERH720881 EHL720880:EHL720881 DXP720880:DXP720881 DNT720880:DNT720881 DDX720880:DDX720881 CUB720880:CUB720881 CKF720880:CKF720881 CAJ720880:CAJ720881 BQN720880:BQN720881 BGR720880:BGR720881 AWV720880:AWV720881 AMZ720880:AMZ720881 ADD720880:ADD720881 TH720880:TH720881 JL720880:JL720881 M720880:M720881 WVX655344:WVX655345 WMB655344:WMB655345 WCF655344:WCF655345 VSJ655344:VSJ655345 VIN655344:VIN655345 UYR655344:UYR655345 UOV655344:UOV655345 UEZ655344:UEZ655345 TVD655344:TVD655345 TLH655344:TLH655345 TBL655344:TBL655345 SRP655344:SRP655345 SHT655344:SHT655345 RXX655344:RXX655345 ROB655344:ROB655345 REF655344:REF655345 QUJ655344:QUJ655345 QKN655344:QKN655345 QAR655344:QAR655345 PQV655344:PQV655345 PGZ655344:PGZ655345 OXD655344:OXD655345 ONH655344:ONH655345 ODL655344:ODL655345 NTP655344:NTP655345 NJT655344:NJT655345 MZX655344:MZX655345 MQB655344:MQB655345 MGF655344:MGF655345 LWJ655344:LWJ655345 LMN655344:LMN655345 LCR655344:LCR655345 KSV655344:KSV655345 KIZ655344:KIZ655345 JZD655344:JZD655345 JPH655344:JPH655345 JFL655344:JFL655345 IVP655344:IVP655345 ILT655344:ILT655345 IBX655344:IBX655345 HSB655344:HSB655345 HIF655344:HIF655345 GYJ655344:GYJ655345 GON655344:GON655345 GER655344:GER655345 FUV655344:FUV655345 FKZ655344:FKZ655345 FBD655344:FBD655345 ERH655344:ERH655345 EHL655344:EHL655345 DXP655344:DXP655345 DNT655344:DNT655345 DDX655344:DDX655345 CUB655344:CUB655345 CKF655344:CKF655345 CAJ655344:CAJ655345 BQN655344:BQN655345 BGR655344:BGR655345 AWV655344:AWV655345 AMZ655344:AMZ655345 ADD655344:ADD655345 TH655344:TH655345 JL655344:JL655345 M655344:M655345 WVX589808:WVX589809 WMB589808:WMB589809 WCF589808:WCF589809 VSJ589808:VSJ589809 VIN589808:VIN589809 UYR589808:UYR589809 UOV589808:UOV589809 UEZ589808:UEZ589809 TVD589808:TVD589809 TLH589808:TLH589809 TBL589808:TBL589809 SRP589808:SRP589809 SHT589808:SHT589809 RXX589808:RXX589809 ROB589808:ROB589809 REF589808:REF589809 QUJ589808:QUJ589809 QKN589808:QKN589809 QAR589808:QAR589809 PQV589808:PQV589809 PGZ589808:PGZ589809 OXD589808:OXD589809 ONH589808:ONH589809 ODL589808:ODL589809 NTP589808:NTP589809 NJT589808:NJT589809 MZX589808:MZX589809 MQB589808:MQB589809 MGF589808:MGF589809 LWJ589808:LWJ589809 LMN589808:LMN589809 LCR589808:LCR589809 KSV589808:KSV589809 KIZ589808:KIZ589809 JZD589808:JZD589809 JPH589808:JPH589809 JFL589808:JFL589809 IVP589808:IVP589809 ILT589808:ILT589809 IBX589808:IBX589809 HSB589808:HSB589809 HIF589808:HIF589809 GYJ589808:GYJ589809 GON589808:GON589809 GER589808:GER589809 FUV589808:FUV589809 FKZ589808:FKZ589809 FBD589808:FBD589809 ERH589808:ERH589809 EHL589808:EHL589809 DXP589808:DXP589809 DNT589808:DNT589809 DDX589808:DDX589809 CUB589808:CUB589809 CKF589808:CKF589809 CAJ589808:CAJ589809 BQN589808:BQN589809 BGR589808:BGR589809 AWV589808:AWV589809 AMZ589808:AMZ589809 ADD589808:ADD589809 TH589808:TH589809 JL589808:JL589809 M589808:M589809 WVX524272:WVX524273 WMB524272:WMB524273 WCF524272:WCF524273 VSJ524272:VSJ524273 VIN524272:VIN524273 UYR524272:UYR524273 UOV524272:UOV524273 UEZ524272:UEZ524273 TVD524272:TVD524273 TLH524272:TLH524273 TBL524272:TBL524273 SRP524272:SRP524273 SHT524272:SHT524273 RXX524272:RXX524273 ROB524272:ROB524273 REF524272:REF524273 QUJ524272:QUJ524273 QKN524272:QKN524273 QAR524272:QAR524273 PQV524272:PQV524273 PGZ524272:PGZ524273 OXD524272:OXD524273 ONH524272:ONH524273 ODL524272:ODL524273 NTP524272:NTP524273 NJT524272:NJT524273 MZX524272:MZX524273 MQB524272:MQB524273 MGF524272:MGF524273 LWJ524272:LWJ524273 LMN524272:LMN524273 LCR524272:LCR524273 KSV524272:KSV524273 KIZ524272:KIZ524273 JZD524272:JZD524273 JPH524272:JPH524273 JFL524272:JFL524273 IVP524272:IVP524273 ILT524272:ILT524273 IBX524272:IBX524273 HSB524272:HSB524273 HIF524272:HIF524273 GYJ524272:GYJ524273 GON524272:GON524273 GER524272:GER524273 FUV524272:FUV524273 FKZ524272:FKZ524273 FBD524272:FBD524273 ERH524272:ERH524273 EHL524272:EHL524273 DXP524272:DXP524273 DNT524272:DNT524273 DDX524272:DDX524273 CUB524272:CUB524273 CKF524272:CKF524273 CAJ524272:CAJ524273 BQN524272:BQN524273 BGR524272:BGR524273 AWV524272:AWV524273 AMZ524272:AMZ524273 ADD524272:ADD524273 TH524272:TH524273 JL524272:JL524273 M524272:M524273 WVX458736:WVX458737 WMB458736:WMB458737 WCF458736:WCF458737 VSJ458736:VSJ458737 VIN458736:VIN458737 UYR458736:UYR458737 UOV458736:UOV458737 UEZ458736:UEZ458737 TVD458736:TVD458737 TLH458736:TLH458737 TBL458736:TBL458737 SRP458736:SRP458737 SHT458736:SHT458737 RXX458736:RXX458737 ROB458736:ROB458737 REF458736:REF458737 QUJ458736:QUJ458737 QKN458736:QKN458737 QAR458736:QAR458737 PQV458736:PQV458737 PGZ458736:PGZ458737 OXD458736:OXD458737 ONH458736:ONH458737 ODL458736:ODL458737 NTP458736:NTP458737 NJT458736:NJT458737 MZX458736:MZX458737 MQB458736:MQB458737 MGF458736:MGF458737 LWJ458736:LWJ458737 LMN458736:LMN458737 LCR458736:LCR458737 KSV458736:KSV458737 KIZ458736:KIZ458737 JZD458736:JZD458737 JPH458736:JPH458737 JFL458736:JFL458737 IVP458736:IVP458737 ILT458736:ILT458737 IBX458736:IBX458737 HSB458736:HSB458737 HIF458736:HIF458737 GYJ458736:GYJ458737 GON458736:GON458737 GER458736:GER458737 FUV458736:FUV458737 FKZ458736:FKZ458737 FBD458736:FBD458737 ERH458736:ERH458737 EHL458736:EHL458737 DXP458736:DXP458737 DNT458736:DNT458737 DDX458736:DDX458737 CUB458736:CUB458737 CKF458736:CKF458737 CAJ458736:CAJ458737 BQN458736:BQN458737 BGR458736:BGR458737 AWV458736:AWV458737 AMZ458736:AMZ458737 ADD458736:ADD458737 TH458736:TH458737 JL458736:JL458737 M458736:M458737 WVX393200:WVX393201 WMB393200:WMB393201 WCF393200:WCF393201 VSJ393200:VSJ393201 VIN393200:VIN393201 UYR393200:UYR393201 UOV393200:UOV393201 UEZ393200:UEZ393201 TVD393200:TVD393201 TLH393200:TLH393201 TBL393200:TBL393201 SRP393200:SRP393201 SHT393200:SHT393201 RXX393200:RXX393201 ROB393200:ROB393201 REF393200:REF393201 QUJ393200:QUJ393201 QKN393200:QKN393201 QAR393200:QAR393201 PQV393200:PQV393201 PGZ393200:PGZ393201 OXD393200:OXD393201 ONH393200:ONH393201 ODL393200:ODL393201 NTP393200:NTP393201 NJT393200:NJT393201 MZX393200:MZX393201 MQB393200:MQB393201 MGF393200:MGF393201 LWJ393200:LWJ393201 LMN393200:LMN393201 LCR393200:LCR393201 KSV393200:KSV393201 KIZ393200:KIZ393201 JZD393200:JZD393201 JPH393200:JPH393201 JFL393200:JFL393201 IVP393200:IVP393201 ILT393200:ILT393201 IBX393200:IBX393201 HSB393200:HSB393201 HIF393200:HIF393201 GYJ393200:GYJ393201 GON393200:GON393201 GER393200:GER393201 FUV393200:FUV393201 FKZ393200:FKZ393201 FBD393200:FBD393201 ERH393200:ERH393201 EHL393200:EHL393201 DXP393200:DXP393201 DNT393200:DNT393201 DDX393200:DDX393201 CUB393200:CUB393201 CKF393200:CKF393201 CAJ393200:CAJ393201 BQN393200:BQN393201 BGR393200:BGR393201 AWV393200:AWV393201 AMZ393200:AMZ393201 ADD393200:ADD393201 TH393200:TH393201 JL393200:JL393201 M393200:M393201 WVX327664:WVX327665 WMB327664:WMB327665 WCF327664:WCF327665 VSJ327664:VSJ327665 VIN327664:VIN327665 UYR327664:UYR327665 UOV327664:UOV327665 UEZ327664:UEZ327665 TVD327664:TVD327665 TLH327664:TLH327665 TBL327664:TBL327665 SRP327664:SRP327665 SHT327664:SHT327665 RXX327664:RXX327665 ROB327664:ROB327665 REF327664:REF327665 QUJ327664:QUJ327665 QKN327664:QKN327665 QAR327664:QAR327665 PQV327664:PQV327665 PGZ327664:PGZ327665 OXD327664:OXD327665 ONH327664:ONH327665 ODL327664:ODL327665 NTP327664:NTP327665 NJT327664:NJT327665 MZX327664:MZX327665 MQB327664:MQB327665 MGF327664:MGF327665 LWJ327664:LWJ327665 LMN327664:LMN327665 LCR327664:LCR327665 KSV327664:KSV327665 KIZ327664:KIZ327665 JZD327664:JZD327665 JPH327664:JPH327665 JFL327664:JFL327665 IVP327664:IVP327665 ILT327664:ILT327665 IBX327664:IBX327665 HSB327664:HSB327665 HIF327664:HIF327665 GYJ327664:GYJ327665 GON327664:GON327665 GER327664:GER327665 FUV327664:FUV327665 FKZ327664:FKZ327665 FBD327664:FBD327665 ERH327664:ERH327665 EHL327664:EHL327665 DXP327664:DXP327665 DNT327664:DNT327665 DDX327664:DDX327665 CUB327664:CUB327665 CKF327664:CKF327665 CAJ327664:CAJ327665 BQN327664:BQN327665 BGR327664:BGR327665 AWV327664:AWV327665 AMZ327664:AMZ327665 ADD327664:ADD327665 TH327664:TH327665 JL327664:JL327665 M327664:M327665 WVX262128:WVX262129 WMB262128:WMB262129 WCF262128:WCF262129 VSJ262128:VSJ262129 VIN262128:VIN262129 UYR262128:UYR262129 UOV262128:UOV262129 UEZ262128:UEZ262129 TVD262128:TVD262129 TLH262128:TLH262129 TBL262128:TBL262129 SRP262128:SRP262129 SHT262128:SHT262129 RXX262128:RXX262129 ROB262128:ROB262129 REF262128:REF262129 QUJ262128:QUJ262129 QKN262128:QKN262129 QAR262128:QAR262129 PQV262128:PQV262129 PGZ262128:PGZ262129 OXD262128:OXD262129 ONH262128:ONH262129 ODL262128:ODL262129 NTP262128:NTP262129 NJT262128:NJT262129 MZX262128:MZX262129 MQB262128:MQB262129 MGF262128:MGF262129 LWJ262128:LWJ262129 LMN262128:LMN262129 LCR262128:LCR262129 KSV262128:KSV262129 KIZ262128:KIZ262129 JZD262128:JZD262129 JPH262128:JPH262129 JFL262128:JFL262129 IVP262128:IVP262129 ILT262128:ILT262129 IBX262128:IBX262129 HSB262128:HSB262129 HIF262128:HIF262129 GYJ262128:GYJ262129 GON262128:GON262129 GER262128:GER262129 FUV262128:FUV262129 FKZ262128:FKZ262129 FBD262128:FBD262129 ERH262128:ERH262129 EHL262128:EHL262129 DXP262128:DXP262129 DNT262128:DNT262129 DDX262128:DDX262129 CUB262128:CUB262129 CKF262128:CKF262129 CAJ262128:CAJ262129 BQN262128:BQN262129 BGR262128:BGR262129 AWV262128:AWV262129 AMZ262128:AMZ262129 ADD262128:ADD262129 TH262128:TH262129 JL262128:JL262129 M262128:M262129 WVX196592:WVX196593 WMB196592:WMB196593 WCF196592:WCF196593 VSJ196592:VSJ196593 VIN196592:VIN196593 UYR196592:UYR196593 UOV196592:UOV196593 UEZ196592:UEZ196593 TVD196592:TVD196593 TLH196592:TLH196593 TBL196592:TBL196593 SRP196592:SRP196593 SHT196592:SHT196593 RXX196592:RXX196593 ROB196592:ROB196593 REF196592:REF196593 QUJ196592:QUJ196593 QKN196592:QKN196593 QAR196592:QAR196593 PQV196592:PQV196593 PGZ196592:PGZ196593 OXD196592:OXD196593 ONH196592:ONH196593 ODL196592:ODL196593 NTP196592:NTP196593 NJT196592:NJT196593 MZX196592:MZX196593 MQB196592:MQB196593 MGF196592:MGF196593 LWJ196592:LWJ196593 LMN196592:LMN196593 LCR196592:LCR196593 KSV196592:KSV196593 KIZ196592:KIZ196593 JZD196592:JZD196593 JPH196592:JPH196593 JFL196592:JFL196593 IVP196592:IVP196593 ILT196592:ILT196593 IBX196592:IBX196593 HSB196592:HSB196593 HIF196592:HIF196593 GYJ196592:GYJ196593 GON196592:GON196593 GER196592:GER196593 FUV196592:FUV196593 FKZ196592:FKZ196593 FBD196592:FBD196593 ERH196592:ERH196593 EHL196592:EHL196593 DXP196592:DXP196593 DNT196592:DNT196593 DDX196592:DDX196593 CUB196592:CUB196593 CKF196592:CKF196593 CAJ196592:CAJ196593 BQN196592:BQN196593 BGR196592:BGR196593 AWV196592:AWV196593 AMZ196592:AMZ196593 ADD196592:ADD196593 TH196592:TH196593 JL196592:JL196593 M196592:M196593 WVX131056:WVX131057 WMB131056:WMB131057 WCF131056:WCF131057 VSJ131056:VSJ131057 VIN131056:VIN131057 UYR131056:UYR131057 UOV131056:UOV131057 UEZ131056:UEZ131057 TVD131056:TVD131057 TLH131056:TLH131057 TBL131056:TBL131057 SRP131056:SRP131057 SHT131056:SHT131057 RXX131056:RXX131057 ROB131056:ROB131057 REF131056:REF131057 QUJ131056:QUJ131057 QKN131056:QKN131057 QAR131056:QAR131057 PQV131056:PQV131057 PGZ131056:PGZ131057 OXD131056:OXD131057 ONH131056:ONH131057 ODL131056:ODL131057 NTP131056:NTP131057 NJT131056:NJT131057 MZX131056:MZX131057 MQB131056:MQB131057 MGF131056:MGF131057 LWJ131056:LWJ131057 LMN131056:LMN131057 LCR131056:LCR131057 KSV131056:KSV131057 KIZ131056:KIZ131057 JZD131056:JZD131057 JPH131056:JPH131057 JFL131056:JFL131057 IVP131056:IVP131057 ILT131056:ILT131057 IBX131056:IBX131057 HSB131056:HSB131057 HIF131056:HIF131057 GYJ131056:GYJ131057 GON131056:GON131057 GER131056:GER131057 FUV131056:FUV131057 FKZ131056:FKZ131057 FBD131056:FBD131057 ERH131056:ERH131057 EHL131056:EHL131057 DXP131056:DXP131057 DNT131056:DNT131057 DDX131056:DDX131057 CUB131056:CUB131057 CKF131056:CKF131057 CAJ131056:CAJ131057 BQN131056:BQN131057 BGR131056:BGR131057 AWV131056:AWV131057 AMZ131056:AMZ131057 ADD131056:ADD131057 TH131056:TH131057 JL131056:JL131057 M131056:M131057 WVX65520:WVX65521 WMB65520:WMB65521 WCF65520:WCF65521 VSJ65520:VSJ65521 VIN65520:VIN65521 UYR65520:UYR65521 UOV65520:UOV65521 UEZ65520:UEZ65521 TVD65520:TVD65521 TLH65520:TLH65521 TBL65520:TBL65521 SRP65520:SRP65521 SHT65520:SHT65521 RXX65520:RXX65521 ROB65520:ROB65521 REF65520:REF65521 QUJ65520:QUJ65521 QKN65520:QKN65521 QAR65520:QAR65521 PQV65520:PQV65521 PGZ65520:PGZ65521 OXD65520:OXD65521 ONH65520:ONH65521 ODL65520:ODL65521 NTP65520:NTP65521 NJT65520:NJT65521 MZX65520:MZX65521 MQB65520:MQB65521 MGF65520:MGF65521 LWJ65520:LWJ65521 LMN65520:LMN65521 LCR65520:LCR65521 KSV65520:KSV65521 KIZ65520:KIZ65521 JZD65520:JZD65521 JPH65520:JPH65521 JFL65520:JFL65521 IVP65520:IVP65521 ILT65520:ILT65521 IBX65520:IBX65521 HSB65520:HSB65521 HIF65520:HIF65521 GYJ65520:GYJ65521 GON65520:GON65521 GER65520:GER65521 FUV65520:FUV65521 FKZ65520:FKZ65521 FBD65520:FBD65521 ERH65520:ERH65521 EHL65520:EHL65521 DXP65520:DXP65521 DNT65520:DNT65521 DDX65520:DDX65521 CUB65520:CUB65521 CKF65520:CKF65521 CAJ65520:CAJ65521 BQN65520:BQN65521 BGR65520:BGR65521 AWV65520:AWV65521 AMZ65520:AMZ65521 ADD65520:ADD65521 TH65520:TH65521 JL65520:JL65521 M65520:M65521 WVX1 WMB1 WCF1 VSJ1 VIN1 UYR1 UOV1 UEZ1 TVD1 TLH1 TBL1 SRP1 SHT1 RXX1 ROB1 REF1 QUJ1 QKN1 QAR1 PQV1 PGZ1 OXD1 ONH1 ODL1 NTP1 NJT1 MZX1 MQB1 MGF1 LWJ1 LMN1 LCR1 KSV1 KIZ1 JZD1 JPH1 JFL1 IVP1 ILT1 IBX1 HSB1 HIF1 GYJ1 GON1 GER1 FUV1 FKZ1 FBD1 ERH1 EHL1 DXP1 DNT1 DDX1 CUB1 CKF1 CAJ1 BQN1 BGR1 AWV1 AMZ1 ADD1 TH1 JL1">
      <formula1>$R$1:$T$1</formula1>
    </dataValidation>
    <dataValidation type="list" allowBlank="1" showInputMessage="1" showErrorMessage="1" sqref="WVU983026:WVU983076 WLY983026:WLY983076 WCC983026:WCC983076 VSG983026:VSG983076 VIK983026:VIK983076 UYO983026:UYO983076 UOS983026:UOS983076 UEW983026:UEW983076 TVA983026:TVA983076 TLE983026:TLE983076 TBI983026:TBI983076 SRM983026:SRM983076 SHQ983026:SHQ983076 RXU983026:RXU983076 RNY983026:RNY983076 REC983026:REC983076 QUG983026:QUG983076 QKK983026:QKK983076 QAO983026:QAO983076 PQS983026:PQS983076 PGW983026:PGW983076 OXA983026:OXA983076 ONE983026:ONE983076 ODI983026:ODI983076 NTM983026:NTM983076 NJQ983026:NJQ983076 MZU983026:MZU983076 MPY983026:MPY983076 MGC983026:MGC983076 LWG983026:LWG983076 LMK983026:LMK983076 LCO983026:LCO983076 KSS983026:KSS983076 KIW983026:KIW983076 JZA983026:JZA983076 JPE983026:JPE983076 JFI983026:JFI983076 IVM983026:IVM983076 ILQ983026:ILQ983076 IBU983026:IBU983076 HRY983026:HRY983076 HIC983026:HIC983076 GYG983026:GYG983076 GOK983026:GOK983076 GEO983026:GEO983076 FUS983026:FUS983076 FKW983026:FKW983076 FBA983026:FBA983076 ERE983026:ERE983076 EHI983026:EHI983076 DXM983026:DXM983076 DNQ983026:DNQ983076 DDU983026:DDU983076 CTY983026:CTY983076 CKC983026:CKC983076 CAG983026:CAG983076 BQK983026:BQK983076 BGO983026:BGO983076 AWS983026:AWS983076 AMW983026:AMW983076 ADA983026:ADA983076 TE983026:TE983076 JI983026:JI983076 J983026:J983076 WVU917490:WVU917540 WLY917490:WLY917540 WCC917490:WCC917540 VSG917490:VSG917540 VIK917490:VIK917540 UYO917490:UYO917540 UOS917490:UOS917540 UEW917490:UEW917540 TVA917490:TVA917540 TLE917490:TLE917540 TBI917490:TBI917540 SRM917490:SRM917540 SHQ917490:SHQ917540 RXU917490:RXU917540 RNY917490:RNY917540 REC917490:REC917540 QUG917490:QUG917540 QKK917490:QKK917540 QAO917490:QAO917540 PQS917490:PQS917540 PGW917490:PGW917540 OXA917490:OXA917540 ONE917490:ONE917540 ODI917490:ODI917540 NTM917490:NTM917540 NJQ917490:NJQ917540 MZU917490:MZU917540 MPY917490:MPY917540 MGC917490:MGC917540 LWG917490:LWG917540 LMK917490:LMK917540 LCO917490:LCO917540 KSS917490:KSS917540 KIW917490:KIW917540 JZA917490:JZA917540 JPE917490:JPE917540 JFI917490:JFI917540 IVM917490:IVM917540 ILQ917490:ILQ917540 IBU917490:IBU917540 HRY917490:HRY917540 HIC917490:HIC917540 GYG917490:GYG917540 GOK917490:GOK917540 GEO917490:GEO917540 FUS917490:FUS917540 FKW917490:FKW917540 FBA917490:FBA917540 ERE917490:ERE917540 EHI917490:EHI917540 DXM917490:DXM917540 DNQ917490:DNQ917540 DDU917490:DDU917540 CTY917490:CTY917540 CKC917490:CKC917540 CAG917490:CAG917540 BQK917490:BQK917540 BGO917490:BGO917540 AWS917490:AWS917540 AMW917490:AMW917540 ADA917490:ADA917540 TE917490:TE917540 JI917490:JI917540 J917490:J917540 WVU851954:WVU852004 WLY851954:WLY852004 WCC851954:WCC852004 VSG851954:VSG852004 VIK851954:VIK852004 UYO851954:UYO852004 UOS851954:UOS852004 UEW851954:UEW852004 TVA851954:TVA852004 TLE851954:TLE852004 TBI851954:TBI852004 SRM851954:SRM852004 SHQ851954:SHQ852004 RXU851954:RXU852004 RNY851954:RNY852004 REC851954:REC852004 QUG851954:QUG852004 QKK851954:QKK852004 QAO851954:QAO852004 PQS851954:PQS852004 PGW851954:PGW852004 OXA851954:OXA852004 ONE851954:ONE852004 ODI851954:ODI852004 NTM851954:NTM852004 NJQ851954:NJQ852004 MZU851954:MZU852004 MPY851954:MPY852004 MGC851954:MGC852004 LWG851954:LWG852004 LMK851954:LMK852004 LCO851954:LCO852004 KSS851954:KSS852004 KIW851954:KIW852004 JZA851954:JZA852004 JPE851954:JPE852004 JFI851954:JFI852004 IVM851954:IVM852004 ILQ851954:ILQ852004 IBU851954:IBU852004 HRY851954:HRY852004 HIC851954:HIC852004 GYG851954:GYG852004 GOK851954:GOK852004 GEO851954:GEO852004 FUS851954:FUS852004 FKW851954:FKW852004 FBA851954:FBA852004 ERE851954:ERE852004 EHI851954:EHI852004 DXM851954:DXM852004 DNQ851954:DNQ852004 DDU851954:DDU852004 CTY851954:CTY852004 CKC851954:CKC852004 CAG851954:CAG852004 BQK851954:BQK852004 BGO851954:BGO852004 AWS851954:AWS852004 AMW851954:AMW852004 ADA851954:ADA852004 TE851954:TE852004 JI851954:JI852004 J851954:J852004 WVU786418:WVU786468 WLY786418:WLY786468 WCC786418:WCC786468 VSG786418:VSG786468 VIK786418:VIK786468 UYO786418:UYO786468 UOS786418:UOS786468 UEW786418:UEW786468 TVA786418:TVA786468 TLE786418:TLE786468 TBI786418:TBI786468 SRM786418:SRM786468 SHQ786418:SHQ786468 RXU786418:RXU786468 RNY786418:RNY786468 REC786418:REC786468 QUG786418:QUG786468 QKK786418:QKK786468 QAO786418:QAO786468 PQS786418:PQS786468 PGW786418:PGW786468 OXA786418:OXA786468 ONE786418:ONE786468 ODI786418:ODI786468 NTM786418:NTM786468 NJQ786418:NJQ786468 MZU786418:MZU786468 MPY786418:MPY786468 MGC786418:MGC786468 LWG786418:LWG786468 LMK786418:LMK786468 LCO786418:LCO786468 KSS786418:KSS786468 KIW786418:KIW786468 JZA786418:JZA786468 JPE786418:JPE786468 JFI786418:JFI786468 IVM786418:IVM786468 ILQ786418:ILQ786468 IBU786418:IBU786468 HRY786418:HRY786468 HIC786418:HIC786468 GYG786418:GYG786468 GOK786418:GOK786468 GEO786418:GEO786468 FUS786418:FUS786468 FKW786418:FKW786468 FBA786418:FBA786468 ERE786418:ERE786468 EHI786418:EHI786468 DXM786418:DXM786468 DNQ786418:DNQ786468 DDU786418:DDU786468 CTY786418:CTY786468 CKC786418:CKC786468 CAG786418:CAG786468 BQK786418:BQK786468 BGO786418:BGO786468 AWS786418:AWS786468 AMW786418:AMW786468 ADA786418:ADA786468 TE786418:TE786468 JI786418:JI786468 J786418:J786468 WVU720882:WVU720932 WLY720882:WLY720932 WCC720882:WCC720932 VSG720882:VSG720932 VIK720882:VIK720932 UYO720882:UYO720932 UOS720882:UOS720932 UEW720882:UEW720932 TVA720882:TVA720932 TLE720882:TLE720932 TBI720882:TBI720932 SRM720882:SRM720932 SHQ720882:SHQ720932 RXU720882:RXU720932 RNY720882:RNY720932 REC720882:REC720932 QUG720882:QUG720932 QKK720882:QKK720932 QAO720882:QAO720932 PQS720882:PQS720932 PGW720882:PGW720932 OXA720882:OXA720932 ONE720882:ONE720932 ODI720882:ODI720932 NTM720882:NTM720932 NJQ720882:NJQ720932 MZU720882:MZU720932 MPY720882:MPY720932 MGC720882:MGC720932 LWG720882:LWG720932 LMK720882:LMK720932 LCO720882:LCO720932 KSS720882:KSS720932 KIW720882:KIW720932 JZA720882:JZA720932 JPE720882:JPE720932 JFI720882:JFI720932 IVM720882:IVM720932 ILQ720882:ILQ720932 IBU720882:IBU720932 HRY720882:HRY720932 HIC720882:HIC720932 GYG720882:GYG720932 GOK720882:GOK720932 GEO720882:GEO720932 FUS720882:FUS720932 FKW720882:FKW720932 FBA720882:FBA720932 ERE720882:ERE720932 EHI720882:EHI720932 DXM720882:DXM720932 DNQ720882:DNQ720932 DDU720882:DDU720932 CTY720882:CTY720932 CKC720882:CKC720932 CAG720882:CAG720932 BQK720882:BQK720932 BGO720882:BGO720932 AWS720882:AWS720932 AMW720882:AMW720932 ADA720882:ADA720932 TE720882:TE720932 JI720882:JI720932 J720882:J720932 WVU655346:WVU655396 WLY655346:WLY655396 WCC655346:WCC655396 VSG655346:VSG655396 VIK655346:VIK655396 UYO655346:UYO655396 UOS655346:UOS655396 UEW655346:UEW655396 TVA655346:TVA655396 TLE655346:TLE655396 TBI655346:TBI655396 SRM655346:SRM655396 SHQ655346:SHQ655396 RXU655346:RXU655396 RNY655346:RNY655396 REC655346:REC655396 QUG655346:QUG655396 QKK655346:QKK655396 QAO655346:QAO655396 PQS655346:PQS655396 PGW655346:PGW655396 OXA655346:OXA655396 ONE655346:ONE655396 ODI655346:ODI655396 NTM655346:NTM655396 NJQ655346:NJQ655396 MZU655346:MZU655396 MPY655346:MPY655396 MGC655346:MGC655396 LWG655346:LWG655396 LMK655346:LMK655396 LCO655346:LCO655396 KSS655346:KSS655396 KIW655346:KIW655396 JZA655346:JZA655396 JPE655346:JPE655396 JFI655346:JFI655396 IVM655346:IVM655396 ILQ655346:ILQ655396 IBU655346:IBU655396 HRY655346:HRY655396 HIC655346:HIC655396 GYG655346:GYG655396 GOK655346:GOK655396 GEO655346:GEO655396 FUS655346:FUS655396 FKW655346:FKW655396 FBA655346:FBA655396 ERE655346:ERE655396 EHI655346:EHI655396 DXM655346:DXM655396 DNQ655346:DNQ655396 DDU655346:DDU655396 CTY655346:CTY655396 CKC655346:CKC655396 CAG655346:CAG655396 BQK655346:BQK655396 BGO655346:BGO655396 AWS655346:AWS655396 AMW655346:AMW655396 ADA655346:ADA655396 TE655346:TE655396 JI655346:JI655396 J655346:J655396 WVU589810:WVU589860 WLY589810:WLY589860 WCC589810:WCC589860 VSG589810:VSG589860 VIK589810:VIK589860 UYO589810:UYO589860 UOS589810:UOS589860 UEW589810:UEW589860 TVA589810:TVA589860 TLE589810:TLE589860 TBI589810:TBI589860 SRM589810:SRM589860 SHQ589810:SHQ589860 RXU589810:RXU589860 RNY589810:RNY589860 REC589810:REC589860 QUG589810:QUG589860 QKK589810:QKK589860 QAO589810:QAO589860 PQS589810:PQS589860 PGW589810:PGW589860 OXA589810:OXA589860 ONE589810:ONE589860 ODI589810:ODI589860 NTM589810:NTM589860 NJQ589810:NJQ589860 MZU589810:MZU589860 MPY589810:MPY589860 MGC589810:MGC589860 LWG589810:LWG589860 LMK589810:LMK589860 LCO589810:LCO589860 KSS589810:KSS589860 KIW589810:KIW589860 JZA589810:JZA589860 JPE589810:JPE589860 JFI589810:JFI589860 IVM589810:IVM589860 ILQ589810:ILQ589860 IBU589810:IBU589860 HRY589810:HRY589860 HIC589810:HIC589860 GYG589810:GYG589860 GOK589810:GOK589860 GEO589810:GEO589860 FUS589810:FUS589860 FKW589810:FKW589860 FBA589810:FBA589860 ERE589810:ERE589860 EHI589810:EHI589860 DXM589810:DXM589860 DNQ589810:DNQ589860 DDU589810:DDU589860 CTY589810:CTY589860 CKC589810:CKC589860 CAG589810:CAG589860 BQK589810:BQK589860 BGO589810:BGO589860 AWS589810:AWS589860 AMW589810:AMW589860 ADA589810:ADA589860 TE589810:TE589860 JI589810:JI589860 J589810:J589860 WVU524274:WVU524324 WLY524274:WLY524324 WCC524274:WCC524324 VSG524274:VSG524324 VIK524274:VIK524324 UYO524274:UYO524324 UOS524274:UOS524324 UEW524274:UEW524324 TVA524274:TVA524324 TLE524274:TLE524324 TBI524274:TBI524324 SRM524274:SRM524324 SHQ524274:SHQ524324 RXU524274:RXU524324 RNY524274:RNY524324 REC524274:REC524324 QUG524274:QUG524324 QKK524274:QKK524324 QAO524274:QAO524324 PQS524274:PQS524324 PGW524274:PGW524324 OXA524274:OXA524324 ONE524274:ONE524324 ODI524274:ODI524324 NTM524274:NTM524324 NJQ524274:NJQ524324 MZU524274:MZU524324 MPY524274:MPY524324 MGC524274:MGC524324 LWG524274:LWG524324 LMK524274:LMK524324 LCO524274:LCO524324 KSS524274:KSS524324 KIW524274:KIW524324 JZA524274:JZA524324 JPE524274:JPE524324 JFI524274:JFI524324 IVM524274:IVM524324 ILQ524274:ILQ524324 IBU524274:IBU524324 HRY524274:HRY524324 HIC524274:HIC524324 GYG524274:GYG524324 GOK524274:GOK524324 GEO524274:GEO524324 FUS524274:FUS524324 FKW524274:FKW524324 FBA524274:FBA524324 ERE524274:ERE524324 EHI524274:EHI524324 DXM524274:DXM524324 DNQ524274:DNQ524324 DDU524274:DDU524324 CTY524274:CTY524324 CKC524274:CKC524324 CAG524274:CAG524324 BQK524274:BQK524324 BGO524274:BGO524324 AWS524274:AWS524324 AMW524274:AMW524324 ADA524274:ADA524324 TE524274:TE524324 JI524274:JI524324 J524274:J524324 WVU458738:WVU458788 WLY458738:WLY458788 WCC458738:WCC458788 VSG458738:VSG458788 VIK458738:VIK458788 UYO458738:UYO458788 UOS458738:UOS458788 UEW458738:UEW458788 TVA458738:TVA458788 TLE458738:TLE458788 TBI458738:TBI458788 SRM458738:SRM458788 SHQ458738:SHQ458788 RXU458738:RXU458788 RNY458738:RNY458788 REC458738:REC458788 QUG458738:QUG458788 QKK458738:QKK458788 QAO458738:QAO458788 PQS458738:PQS458788 PGW458738:PGW458788 OXA458738:OXA458788 ONE458738:ONE458788 ODI458738:ODI458788 NTM458738:NTM458788 NJQ458738:NJQ458788 MZU458738:MZU458788 MPY458738:MPY458788 MGC458738:MGC458788 LWG458738:LWG458788 LMK458738:LMK458788 LCO458738:LCO458788 KSS458738:KSS458788 KIW458738:KIW458788 JZA458738:JZA458788 JPE458738:JPE458788 JFI458738:JFI458788 IVM458738:IVM458788 ILQ458738:ILQ458788 IBU458738:IBU458788 HRY458738:HRY458788 HIC458738:HIC458788 GYG458738:GYG458788 GOK458738:GOK458788 GEO458738:GEO458788 FUS458738:FUS458788 FKW458738:FKW458788 FBA458738:FBA458788 ERE458738:ERE458788 EHI458738:EHI458788 DXM458738:DXM458788 DNQ458738:DNQ458788 DDU458738:DDU458788 CTY458738:CTY458788 CKC458738:CKC458788 CAG458738:CAG458788 BQK458738:BQK458788 BGO458738:BGO458788 AWS458738:AWS458788 AMW458738:AMW458788 ADA458738:ADA458788 TE458738:TE458788 JI458738:JI458788 J458738:J458788 WVU393202:WVU393252 WLY393202:WLY393252 WCC393202:WCC393252 VSG393202:VSG393252 VIK393202:VIK393252 UYO393202:UYO393252 UOS393202:UOS393252 UEW393202:UEW393252 TVA393202:TVA393252 TLE393202:TLE393252 TBI393202:TBI393252 SRM393202:SRM393252 SHQ393202:SHQ393252 RXU393202:RXU393252 RNY393202:RNY393252 REC393202:REC393252 QUG393202:QUG393252 QKK393202:QKK393252 QAO393202:QAO393252 PQS393202:PQS393252 PGW393202:PGW393252 OXA393202:OXA393252 ONE393202:ONE393252 ODI393202:ODI393252 NTM393202:NTM393252 NJQ393202:NJQ393252 MZU393202:MZU393252 MPY393202:MPY393252 MGC393202:MGC393252 LWG393202:LWG393252 LMK393202:LMK393252 LCO393202:LCO393252 KSS393202:KSS393252 KIW393202:KIW393252 JZA393202:JZA393252 JPE393202:JPE393252 JFI393202:JFI393252 IVM393202:IVM393252 ILQ393202:ILQ393252 IBU393202:IBU393252 HRY393202:HRY393252 HIC393202:HIC393252 GYG393202:GYG393252 GOK393202:GOK393252 GEO393202:GEO393252 FUS393202:FUS393252 FKW393202:FKW393252 FBA393202:FBA393252 ERE393202:ERE393252 EHI393202:EHI393252 DXM393202:DXM393252 DNQ393202:DNQ393252 DDU393202:DDU393252 CTY393202:CTY393252 CKC393202:CKC393252 CAG393202:CAG393252 BQK393202:BQK393252 BGO393202:BGO393252 AWS393202:AWS393252 AMW393202:AMW393252 ADA393202:ADA393252 TE393202:TE393252 JI393202:JI393252 J393202:J393252 WVU327666:WVU327716 WLY327666:WLY327716 WCC327666:WCC327716 VSG327666:VSG327716 VIK327666:VIK327716 UYO327666:UYO327716 UOS327666:UOS327716 UEW327666:UEW327716 TVA327666:TVA327716 TLE327666:TLE327716 TBI327666:TBI327716 SRM327666:SRM327716 SHQ327666:SHQ327716 RXU327666:RXU327716 RNY327666:RNY327716 REC327666:REC327716 QUG327666:QUG327716 QKK327666:QKK327716 QAO327666:QAO327716 PQS327666:PQS327716 PGW327666:PGW327716 OXA327666:OXA327716 ONE327666:ONE327716 ODI327666:ODI327716 NTM327666:NTM327716 NJQ327666:NJQ327716 MZU327666:MZU327716 MPY327666:MPY327716 MGC327666:MGC327716 LWG327666:LWG327716 LMK327666:LMK327716 LCO327666:LCO327716 KSS327666:KSS327716 KIW327666:KIW327716 JZA327666:JZA327716 JPE327666:JPE327716 JFI327666:JFI327716 IVM327666:IVM327716 ILQ327666:ILQ327716 IBU327666:IBU327716 HRY327666:HRY327716 HIC327666:HIC327716 GYG327666:GYG327716 GOK327666:GOK327716 GEO327666:GEO327716 FUS327666:FUS327716 FKW327666:FKW327716 FBA327666:FBA327716 ERE327666:ERE327716 EHI327666:EHI327716 DXM327666:DXM327716 DNQ327666:DNQ327716 DDU327666:DDU327716 CTY327666:CTY327716 CKC327666:CKC327716 CAG327666:CAG327716 BQK327666:BQK327716 BGO327666:BGO327716 AWS327666:AWS327716 AMW327666:AMW327716 ADA327666:ADA327716 TE327666:TE327716 JI327666:JI327716 J327666:J327716 WVU262130:WVU262180 WLY262130:WLY262180 WCC262130:WCC262180 VSG262130:VSG262180 VIK262130:VIK262180 UYO262130:UYO262180 UOS262130:UOS262180 UEW262130:UEW262180 TVA262130:TVA262180 TLE262130:TLE262180 TBI262130:TBI262180 SRM262130:SRM262180 SHQ262130:SHQ262180 RXU262130:RXU262180 RNY262130:RNY262180 REC262130:REC262180 QUG262130:QUG262180 QKK262130:QKK262180 QAO262130:QAO262180 PQS262130:PQS262180 PGW262130:PGW262180 OXA262130:OXA262180 ONE262130:ONE262180 ODI262130:ODI262180 NTM262130:NTM262180 NJQ262130:NJQ262180 MZU262130:MZU262180 MPY262130:MPY262180 MGC262130:MGC262180 LWG262130:LWG262180 LMK262130:LMK262180 LCO262130:LCO262180 KSS262130:KSS262180 KIW262130:KIW262180 JZA262130:JZA262180 JPE262130:JPE262180 JFI262130:JFI262180 IVM262130:IVM262180 ILQ262130:ILQ262180 IBU262130:IBU262180 HRY262130:HRY262180 HIC262130:HIC262180 GYG262130:GYG262180 GOK262130:GOK262180 GEO262130:GEO262180 FUS262130:FUS262180 FKW262130:FKW262180 FBA262130:FBA262180 ERE262130:ERE262180 EHI262130:EHI262180 DXM262130:DXM262180 DNQ262130:DNQ262180 DDU262130:DDU262180 CTY262130:CTY262180 CKC262130:CKC262180 CAG262130:CAG262180 BQK262130:BQK262180 BGO262130:BGO262180 AWS262130:AWS262180 AMW262130:AMW262180 ADA262130:ADA262180 TE262130:TE262180 JI262130:JI262180 J262130:J262180 WVU196594:WVU196644 WLY196594:WLY196644 WCC196594:WCC196644 VSG196594:VSG196644 VIK196594:VIK196644 UYO196594:UYO196644 UOS196594:UOS196644 UEW196594:UEW196644 TVA196594:TVA196644 TLE196594:TLE196644 TBI196594:TBI196644 SRM196594:SRM196644 SHQ196594:SHQ196644 RXU196594:RXU196644 RNY196594:RNY196644 REC196594:REC196644 QUG196594:QUG196644 QKK196594:QKK196644 QAO196594:QAO196644 PQS196594:PQS196644 PGW196594:PGW196644 OXA196594:OXA196644 ONE196594:ONE196644 ODI196594:ODI196644 NTM196594:NTM196644 NJQ196594:NJQ196644 MZU196594:MZU196644 MPY196594:MPY196644 MGC196594:MGC196644 LWG196594:LWG196644 LMK196594:LMK196644 LCO196594:LCO196644 KSS196594:KSS196644 KIW196594:KIW196644 JZA196594:JZA196644 JPE196594:JPE196644 JFI196594:JFI196644 IVM196594:IVM196644 ILQ196594:ILQ196644 IBU196594:IBU196644 HRY196594:HRY196644 HIC196594:HIC196644 GYG196594:GYG196644 GOK196594:GOK196644 GEO196594:GEO196644 FUS196594:FUS196644 FKW196594:FKW196644 FBA196594:FBA196644 ERE196594:ERE196644 EHI196594:EHI196644 DXM196594:DXM196644 DNQ196594:DNQ196644 DDU196594:DDU196644 CTY196594:CTY196644 CKC196594:CKC196644 CAG196594:CAG196644 BQK196594:BQK196644 BGO196594:BGO196644 AWS196594:AWS196644 AMW196594:AMW196644 ADA196594:ADA196644 TE196594:TE196644 JI196594:JI196644 J196594:J196644 WVU131058:WVU131108 WLY131058:WLY131108 WCC131058:WCC131108 VSG131058:VSG131108 VIK131058:VIK131108 UYO131058:UYO131108 UOS131058:UOS131108 UEW131058:UEW131108 TVA131058:TVA131108 TLE131058:TLE131108 TBI131058:TBI131108 SRM131058:SRM131108 SHQ131058:SHQ131108 RXU131058:RXU131108 RNY131058:RNY131108 REC131058:REC131108 QUG131058:QUG131108 QKK131058:QKK131108 QAO131058:QAO131108 PQS131058:PQS131108 PGW131058:PGW131108 OXA131058:OXA131108 ONE131058:ONE131108 ODI131058:ODI131108 NTM131058:NTM131108 NJQ131058:NJQ131108 MZU131058:MZU131108 MPY131058:MPY131108 MGC131058:MGC131108 LWG131058:LWG131108 LMK131058:LMK131108 LCO131058:LCO131108 KSS131058:KSS131108 KIW131058:KIW131108 JZA131058:JZA131108 JPE131058:JPE131108 JFI131058:JFI131108 IVM131058:IVM131108 ILQ131058:ILQ131108 IBU131058:IBU131108 HRY131058:HRY131108 HIC131058:HIC131108 GYG131058:GYG131108 GOK131058:GOK131108 GEO131058:GEO131108 FUS131058:FUS131108 FKW131058:FKW131108 FBA131058:FBA131108 ERE131058:ERE131108 EHI131058:EHI131108 DXM131058:DXM131108 DNQ131058:DNQ131108 DDU131058:DDU131108 CTY131058:CTY131108 CKC131058:CKC131108 CAG131058:CAG131108 BQK131058:BQK131108 BGO131058:BGO131108 AWS131058:AWS131108 AMW131058:AMW131108 ADA131058:ADA131108 TE131058:TE131108 JI131058:JI131108 J131058:J131108 WVU65522:WVU65572 WLY65522:WLY65572 WCC65522:WCC65572 VSG65522:VSG65572 VIK65522:VIK65572 UYO65522:UYO65572 UOS65522:UOS65572 UEW65522:UEW65572 TVA65522:TVA65572 TLE65522:TLE65572 TBI65522:TBI65572 SRM65522:SRM65572 SHQ65522:SHQ65572 RXU65522:RXU65572 RNY65522:RNY65572 REC65522:REC65572 QUG65522:QUG65572 QKK65522:QKK65572 QAO65522:QAO65572 PQS65522:PQS65572 PGW65522:PGW65572 OXA65522:OXA65572 ONE65522:ONE65572 ODI65522:ODI65572 NTM65522:NTM65572 NJQ65522:NJQ65572 MZU65522:MZU65572 MPY65522:MPY65572 MGC65522:MGC65572 LWG65522:LWG65572 LMK65522:LMK65572 LCO65522:LCO65572 KSS65522:KSS65572 KIW65522:KIW65572 JZA65522:JZA65572 JPE65522:JPE65572 JFI65522:JFI65572 IVM65522:IVM65572 ILQ65522:ILQ65572 IBU65522:IBU65572 HRY65522:HRY65572 HIC65522:HIC65572 GYG65522:GYG65572 GOK65522:GOK65572 GEO65522:GEO65572 FUS65522:FUS65572 FKW65522:FKW65572 FBA65522:FBA65572 ERE65522:ERE65572 EHI65522:EHI65572 DXM65522:DXM65572 DNQ65522:DNQ65572 DDU65522:DDU65572 CTY65522:CTY65572 CKC65522:CKC65572 CAG65522:CAG65572 BQK65522:BQK65572 BGO65522:BGO65572 AWS65522:AWS65572 AMW65522:AMW65572 ADA65522:ADA65572 TE65522:TE65572 JI65522:JI65572 J65522:J65572 WVU2:WVU52 WLY2:WLY52 WCC2:WCC52 VSG2:VSG52 VIK2:VIK52 UYO2:UYO52 UOS2:UOS52 UEW2:UEW52 TVA2:TVA52 TLE2:TLE52 TBI2:TBI52 SRM2:SRM52 SHQ2:SHQ52 RXU2:RXU52 RNY2:RNY52 REC2:REC52 QUG2:QUG52 QKK2:QKK52 QAO2:QAO52 PQS2:PQS52 PGW2:PGW52 OXA2:OXA52 ONE2:ONE52 ODI2:ODI52 NTM2:NTM52 NJQ2:NJQ52 MZU2:MZU52 MPY2:MPY52 MGC2:MGC52 LWG2:LWG52 LMK2:LMK52 LCO2:LCO52 KSS2:KSS52 KIW2:KIW52 JZA2:JZA52 JPE2:JPE52 JFI2:JFI52 IVM2:IVM52 ILQ2:ILQ52 IBU2:IBU52 HRY2:HRY52 HIC2:HIC52 GYG2:GYG52 GOK2:GOK52 GEO2:GEO52 FUS2:FUS52 FKW2:FKW52 FBA2:FBA52 ERE2:ERE52 EHI2:EHI52 DXM2:DXM52 DNQ2:DNQ52 DDU2:DDU52 CTY2:CTY52 CKC2:CKC52 CAG2:CAG52 BQK2:BQK52 BGO2:BGO52 AWS2:AWS52 AMW2:AMW52 ADA2:ADA52 TE2:TE52 JI2:JI52">
      <formula1>$I$4101:$I$4150</formula1>
    </dataValidation>
    <dataValidation type="list" allowBlank="1" showInputMessage="1" showErrorMessage="1" sqref="WVU983100:WVU983110 WLY983100:WLY983110 WCC983100:WCC983110 VSG983100:VSG983110 VIK983100:VIK983110 UYO983100:UYO983110 UOS983100:UOS983110 UEW983100:UEW983110 TVA983100:TVA983110 TLE983100:TLE983110 TBI983100:TBI983110 SRM983100:SRM983110 SHQ983100:SHQ983110 RXU983100:RXU983110 RNY983100:RNY983110 REC983100:REC983110 QUG983100:QUG983110 QKK983100:QKK983110 QAO983100:QAO983110 PQS983100:PQS983110 PGW983100:PGW983110 OXA983100:OXA983110 ONE983100:ONE983110 ODI983100:ODI983110 NTM983100:NTM983110 NJQ983100:NJQ983110 MZU983100:MZU983110 MPY983100:MPY983110 MGC983100:MGC983110 LWG983100:LWG983110 LMK983100:LMK983110 LCO983100:LCO983110 KSS983100:KSS983110 KIW983100:KIW983110 JZA983100:JZA983110 JPE983100:JPE983110 JFI983100:JFI983110 IVM983100:IVM983110 ILQ983100:ILQ983110 IBU983100:IBU983110 HRY983100:HRY983110 HIC983100:HIC983110 GYG983100:GYG983110 GOK983100:GOK983110 GEO983100:GEO983110 FUS983100:FUS983110 FKW983100:FKW983110 FBA983100:FBA983110 ERE983100:ERE983110 EHI983100:EHI983110 DXM983100:DXM983110 DNQ983100:DNQ983110 DDU983100:DDU983110 CTY983100:CTY983110 CKC983100:CKC983110 CAG983100:CAG983110 BQK983100:BQK983110 BGO983100:BGO983110 AWS983100:AWS983110 AMW983100:AMW983110 ADA983100:ADA983110 TE983100:TE983110 JI983100:JI983110 J983100:J983110 WVU917564:WVU917574 WLY917564:WLY917574 WCC917564:WCC917574 VSG917564:VSG917574 VIK917564:VIK917574 UYO917564:UYO917574 UOS917564:UOS917574 UEW917564:UEW917574 TVA917564:TVA917574 TLE917564:TLE917574 TBI917564:TBI917574 SRM917564:SRM917574 SHQ917564:SHQ917574 RXU917564:RXU917574 RNY917564:RNY917574 REC917564:REC917574 QUG917564:QUG917574 QKK917564:QKK917574 QAO917564:QAO917574 PQS917564:PQS917574 PGW917564:PGW917574 OXA917564:OXA917574 ONE917564:ONE917574 ODI917564:ODI917574 NTM917564:NTM917574 NJQ917564:NJQ917574 MZU917564:MZU917574 MPY917564:MPY917574 MGC917564:MGC917574 LWG917564:LWG917574 LMK917564:LMK917574 LCO917564:LCO917574 KSS917564:KSS917574 KIW917564:KIW917574 JZA917564:JZA917574 JPE917564:JPE917574 JFI917564:JFI917574 IVM917564:IVM917574 ILQ917564:ILQ917574 IBU917564:IBU917574 HRY917564:HRY917574 HIC917564:HIC917574 GYG917564:GYG917574 GOK917564:GOK917574 GEO917564:GEO917574 FUS917564:FUS917574 FKW917564:FKW917574 FBA917564:FBA917574 ERE917564:ERE917574 EHI917564:EHI917574 DXM917564:DXM917574 DNQ917564:DNQ917574 DDU917564:DDU917574 CTY917564:CTY917574 CKC917564:CKC917574 CAG917564:CAG917574 BQK917564:BQK917574 BGO917564:BGO917574 AWS917564:AWS917574 AMW917564:AMW917574 ADA917564:ADA917574 TE917564:TE917574 JI917564:JI917574 J917564:J917574 WVU852028:WVU852038 WLY852028:WLY852038 WCC852028:WCC852038 VSG852028:VSG852038 VIK852028:VIK852038 UYO852028:UYO852038 UOS852028:UOS852038 UEW852028:UEW852038 TVA852028:TVA852038 TLE852028:TLE852038 TBI852028:TBI852038 SRM852028:SRM852038 SHQ852028:SHQ852038 RXU852028:RXU852038 RNY852028:RNY852038 REC852028:REC852038 QUG852028:QUG852038 QKK852028:QKK852038 QAO852028:QAO852038 PQS852028:PQS852038 PGW852028:PGW852038 OXA852028:OXA852038 ONE852028:ONE852038 ODI852028:ODI852038 NTM852028:NTM852038 NJQ852028:NJQ852038 MZU852028:MZU852038 MPY852028:MPY852038 MGC852028:MGC852038 LWG852028:LWG852038 LMK852028:LMK852038 LCO852028:LCO852038 KSS852028:KSS852038 KIW852028:KIW852038 JZA852028:JZA852038 JPE852028:JPE852038 JFI852028:JFI852038 IVM852028:IVM852038 ILQ852028:ILQ852038 IBU852028:IBU852038 HRY852028:HRY852038 HIC852028:HIC852038 GYG852028:GYG852038 GOK852028:GOK852038 GEO852028:GEO852038 FUS852028:FUS852038 FKW852028:FKW852038 FBA852028:FBA852038 ERE852028:ERE852038 EHI852028:EHI852038 DXM852028:DXM852038 DNQ852028:DNQ852038 DDU852028:DDU852038 CTY852028:CTY852038 CKC852028:CKC852038 CAG852028:CAG852038 BQK852028:BQK852038 BGO852028:BGO852038 AWS852028:AWS852038 AMW852028:AMW852038 ADA852028:ADA852038 TE852028:TE852038 JI852028:JI852038 J852028:J852038 WVU786492:WVU786502 WLY786492:WLY786502 WCC786492:WCC786502 VSG786492:VSG786502 VIK786492:VIK786502 UYO786492:UYO786502 UOS786492:UOS786502 UEW786492:UEW786502 TVA786492:TVA786502 TLE786492:TLE786502 TBI786492:TBI786502 SRM786492:SRM786502 SHQ786492:SHQ786502 RXU786492:RXU786502 RNY786492:RNY786502 REC786492:REC786502 QUG786492:QUG786502 QKK786492:QKK786502 QAO786492:QAO786502 PQS786492:PQS786502 PGW786492:PGW786502 OXA786492:OXA786502 ONE786492:ONE786502 ODI786492:ODI786502 NTM786492:NTM786502 NJQ786492:NJQ786502 MZU786492:MZU786502 MPY786492:MPY786502 MGC786492:MGC786502 LWG786492:LWG786502 LMK786492:LMK786502 LCO786492:LCO786502 KSS786492:KSS786502 KIW786492:KIW786502 JZA786492:JZA786502 JPE786492:JPE786502 JFI786492:JFI786502 IVM786492:IVM786502 ILQ786492:ILQ786502 IBU786492:IBU786502 HRY786492:HRY786502 HIC786492:HIC786502 GYG786492:GYG786502 GOK786492:GOK786502 GEO786492:GEO786502 FUS786492:FUS786502 FKW786492:FKW786502 FBA786492:FBA786502 ERE786492:ERE786502 EHI786492:EHI786502 DXM786492:DXM786502 DNQ786492:DNQ786502 DDU786492:DDU786502 CTY786492:CTY786502 CKC786492:CKC786502 CAG786492:CAG786502 BQK786492:BQK786502 BGO786492:BGO786502 AWS786492:AWS786502 AMW786492:AMW786502 ADA786492:ADA786502 TE786492:TE786502 JI786492:JI786502 J786492:J786502 WVU720956:WVU720966 WLY720956:WLY720966 WCC720956:WCC720966 VSG720956:VSG720966 VIK720956:VIK720966 UYO720956:UYO720966 UOS720956:UOS720966 UEW720956:UEW720966 TVA720956:TVA720966 TLE720956:TLE720966 TBI720956:TBI720966 SRM720956:SRM720966 SHQ720956:SHQ720966 RXU720956:RXU720966 RNY720956:RNY720966 REC720956:REC720966 QUG720956:QUG720966 QKK720956:QKK720966 QAO720956:QAO720966 PQS720956:PQS720966 PGW720956:PGW720966 OXA720956:OXA720966 ONE720956:ONE720966 ODI720956:ODI720966 NTM720956:NTM720966 NJQ720956:NJQ720966 MZU720956:MZU720966 MPY720956:MPY720966 MGC720956:MGC720966 LWG720956:LWG720966 LMK720956:LMK720966 LCO720956:LCO720966 KSS720956:KSS720966 KIW720956:KIW720966 JZA720956:JZA720966 JPE720956:JPE720966 JFI720956:JFI720966 IVM720956:IVM720966 ILQ720956:ILQ720966 IBU720956:IBU720966 HRY720956:HRY720966 HIC720956:HIC720966 GYG720956:GYG720966 GOK720956:GOK720966 GEO720956:GEO720966 FUS720956:FUS720966 FKW720956:FKW720966 FBA720956:FBA720966 ERE720956:ERE720966 EHI720956:EHI720966 DXM720956:DXM720966 DNQ720956:DNQ720966 DDU720956:DDU720966 CTY720956:CTY720966 CKC720956:CKC720966 CAG720956:CAG720966 BQK720956:BQK720966 BGO720956:BGO720966 AWS720956:AWS720966 AMW720956:AMW720966 ADA720956:ADA720966 TE720956:TE720966 JI720956:JI720966 J720956:J720966 WVU655420:WVU655430 WLY655420:WLY655430 WCC655420:WCC655430 VSG655420:VSG655430 VIK655420:VIK655430 UYO655420:UYO655430 UOS655420:UOS655430 UEW655420:UEW655430 TVA655420:TVA655430 TLE655420:TLE655430 TBI655420:TBI655430 SRM655420:SRM655430 SHQ655420:SHQ655430 RXU655420:RXU655430 RNY655420:RNY655430 REC655420:REC655430 QUG655420:QUG655430 QKK655420:QKK655430 QAO655420:QAO655430 PQS655420:PQS655430 PGW655420:PGW655430 OXA655420:OXA655430 ONE655420:ONE655430 ODI655420:ODI655430 NTM655420:NTM655430 NJQ655420:NJQ655430 MZU655420:MZU655430 MPY655420:MPY655430 MGC655420:MGC655430 LWG655420:LWG655430 LMK655420:LMK655430 LCO655420:LCO655430 KSS655420:KSS655430 KIW655420:KIW655430 JZA655420:JZA655430 JPE655420:JPE655430 JFI655420:JFI655430 IVM655420:IVM655430 ILQ655420:ILQ655430 IBU655420:IBU655430 HRY655420:HRY655430 HIC655420:HIC655430 GYG655420:GYG655430 GOK655420:GOK655430 GEO655420:GEO655430 FUS655420:FUS655430 FKW655420:FKW655430 FBA655420:FBA655430 ERE655420:ERE655430 EHI655420:EHI655430 DXM655420:DXM655430 DNQ655420:DNQ655430 DDU655420:DDU655430 CTY655420:CTY655430 CKC655420:CKC655430 CAG655420:CAG655430 BQK655420:BQK655430 BGO655420:BGO655430 AWS655420:AWS655430 AMW655420:AMW655430 ADA655420:ADA655430 TE655420:TE655430 JI655420:JI655430 J655420:J655430 WVU589884:WVU589894 WLY589884:WLY589894 WCC589884:WCC589894 VSG589884:VSG589894 VIK589884:VIK589894 UYO589884:UYO589894 UOS589884:UOS589894 UEW589884:UEW589894 TVA589884:TVA589894 TLE589884:TLE589894 TBI589884:TBI589894 SRM589884:SRM589894 SHQ589884:SHQ589894 RXU589884:RXU589894 RNY589884:RNY589894 REC589884:REC589894 QUG589884:QUG589894 QKK589884:QKK589894 QAO589884:QAO589894 PQS589884:PQS589894 PGW589884:PGW589894 OXA589884:OXA589894 ONE589884:ONE589894 ODI589884:ODI589894 NTM589884:NTM589894 NJQ589884:NJQ589894 MZU589884:MZU589894 MPY589884:MPY589894 MGC589884:MGC589894 LWG589884:LWG589894 LMK589884:LMK589894 LCO589884:LCO589894 KSS589884:KSS589894 KIW589884:KIW589894 JZA589884:JZA589894 JPE589884:JPE589894 JFI589884:JFI589894 IVM589884:IVM589894 ILQ589884:ILQ589894 IBU589884:IBU589894 HRY589884:HRY589894 HIC589884:HIC589894 GYG589884:GYG589894 GOK589884:GOK589894 GEO589884:GEO589894 FUS589884:FUS589894 FKW589884:FKW589894 FBA589884:FBA589894 ERE589884:ERE589894 EHI589884:EHI589894 DXM589884:DXM589894 DNQ589884:DNQ589894 DDU589884:DDU589894 CTY589884:CTY589894 CKC589884:CKC589894 CAG589884:CAG589894 BQK589884:BQK589894 BGO589884:BGO589894 AWS589884:AWS589894 AMW589884:AMW589894 ADA589884:ADA589894 TE589884:TE589894 JI589884:JI589894 J589884:J589894 WVU524348:WVU524358 WLY524348:WLY524358 WCC524348:WCC524358 VSG524348:VSG524358 VIK524348:VIK524358 UYO524348:UYO524358 UOS524348:UOS524358 UEW524348:UEW524358 TVA524348:TVA524358 TLE524348:TLE524358 TBI524348:TBI524358 SRM524348:SRM524358 SHQ524348:SHQ524358 RXU524348:RXU524358 RNY524348:RNY524358 REC524348:REC524358 QUG524348:QUG524358 QKK524348:QKK524358 QAO524348:QAO524358 PQS524348:PQS524358 PGW524348:PGW524358 OXA524348:OXA524358 ONE524348:ONE524358 ODI524348:ODI524358 NTM524348:NTM524358 NJQ524348:NJQ524358 MZU524348:MZU524358 MPY524348:MPY524358 MGC524348:MGC524358 LWG524348:LWG524358 LMK524348:LMK524358 LCO524348:LCO524358 KSS524348:KSS524358 KIW524348:KIW524358 JZA524348:JZA524358 JPE524348:JPE524358 JFI524348:JFI524358 IVM524348:IVM524358 ILQ524348:ILQ524358 IBU524348:IBU524358 HRY524348:HRY524358 HIC524348:HIC524358 GYG524348:GYG524358 GOK524348:GOK524358 GEO524348:GEO524358 FUS524348:FUS524358 FKW524348:FKW524358 FBA524348:FBA524358 ERE524348:ERE524358 EHI524348:EHI524358 DXM524348:DXM524358 DNQ524348:DNQ524358 DDU524348:DDU524358 CTY524348:CTY524358 CKC524348:CKC524358 CAG524348:CAG524358 BQK524348:BQK524358 BGO524348:BGO524358 AWS524348:AWS524358 AMW524348:AMW524358 ADA524348:ADA524358 TE524348:TE524358 JI524348:JI524358 J524348:J524358 WVU458812:WVU458822 WLY458812:WLY458822 WCC458812:WCC458822 VSG458812:VSG458822 VIK458812:VIK458822 UYO458812:UYO458822 UOS458812:UOS458822 UEW458812:UEW458822 TVA458812:TVA458822 TLE458812:TLE458822 TBI458812:TBI458822 SRM458812:SRM458822 SHQ458812:SHQ458822 RXU458812:RXU458822 RNY458812:RNY458822 REC458812:REC458822 QUG458812:QUG458822 QKK458812:QKK458822 QAO458812:QAO458822 PQS458812:PQS458822 PGW458812:PGW458822 OXA458812:OXA458822 ONE458812:ONE458822 ODI458812:ODI458822 NTM458812:NTM458822 NJQ458812:NJQ458822 MZU458812:MZU458822 MPY458812:MPY458822 MGC458812:MGC458822 LWG458812:LWG458822 LMK458812:LMK458822 LCO458812:LCO458822 KSS458812:KSS458822 KIW458812:KIW458822 JZA458812:JZA458822 JPE458812:JPE458822 JFI458812:JFI458822 IVM458812:IVM458822 ILQ458812:ILQ458822 IBU458812:IBU458822 HRY458812:HRY458822 HIC458812:HIC458822 GYG458812:GYG458822 GOK458812:GOK458822 GEO458812:GEO458822 FUS458812:FUS458822 FKW458812:FKW458822 FBA458812:FBA458822 ERE458812:ERE458822 EHI458812:EHI458822 DXM458812:DXM458822 DNQ458812:DNQ458822 DDU458812:DDU458822 CTY458812:CTY458822 CKC458812:CKC458822 CAG458812:CAG458822 BQK458812:BQK458822 BGO458812:BGO458822 AWS458812:AWS458822 AMW458812:AMW458822 ADA458812:ADA458822 TE458812:TE458822 JI458812:JI458822 J458812:J458822 WVU393276:WVU393286 WLY393276:WLY393286 WCC393276:WCC393286 VSG393276:VSG393286 VIK393276:VIK393286 UYO393276:UYO393286 UOS393276:UOS393286 UEW393276:UEW393286 TVA393276:TVA393286 TLE393276:TLE393286 TBI393276:TBI393286 SRM393276:SRM393286 SHQ393276:SHQ393286 RXU393276:RXU393286 RNY393276:RNY393286 REC393276:REC393286 QUG393276:QUG393286 QKK393276:QKK393286 QAO393276:QAO393286 PQS393276:PQS393286 PGW393276:PGW393286 OXA393276:OXA393286 ONE393276:ONE393286 ODI393276:ODI393286 NTM393276:NTM393286 NJQ393276:NJQ393286 MZU393276:MZU393286 MPY393276:MPY393286 MGC393276:MGC393286 LWG393276:LWG393286 LMK393276:LMK393286 LCO393276:LCO393286 KSS393276:KSS393286 KIW393276:KIW393286 JZA393276:JZA393286 JPE393276:JPE393286 JFI393276:JFI393286 IVM393276:IVM393286 ILQ393276:ILQ393286 IBU393276:IBU393286 HRY393276:HRY393286 HIC393276:HIC393286 GYG393276:GYG393286 GOK393276:GOK393286 GEO393276:GEO393286 FUS393276:FUS393286 FKW393276:FKW393286 FBA393276:FBA393286 ERE393276:ERE393286 EHI393276:EHI393286 DXM393276:DXM393286 DNQ393276:DNQ393286 DDU393276:DDU393286 CTY393276:CTY393286 CKC393276:CKC393286 CAG393276:CAG393286 BQK393276:BQK393286 BGO393276:BGO393286 AWS393276:AWS393286 AMW393276:AMW393286 ADA393276:ADA393286 TE393276:TE393286 JI393276:JI393286 J393276:J393286 WVU327740:WVU327750 WLY327740:WLY327750 WCC327740:WCC327750 VSG327740:VSG327750 VIK327740:VIK327750 UYO327740:UYO327750 UOS327740:UOS327750 UEW327740:UEW327750 TVA327740:TVA327750 TLE327740:TLE327750 TBI327740:TBI327750 SRM327740:SRM327750 SHQ327740:SHQ327750 RXU327740:RXU327750 RNY327740:RNY327750 REC327740:REC327750 QUG327740:QUG327750 QKK327740:QKK327750 QAO327740:QAO327750 PQS327740:PQS327750 PGW327740:PGW327750 OXA327740:OXA327750 ONE327740:ONE327750 ODI327740:ODI327750 NTM327740:NTM327750 NJQ327740:NJQ327750 MZU327740:MZU327750 MPY327740:MPY327750 MGC327740:MGC327750 LWG327740:LWG327750 LMK327740:LMK327750 LCO327740:LCO327750 KSS327740:KSS327750 KIW327740:KIW327750 JZA327740:JZA327750 JPE327740:JPE327750 JFI327740:JFI327750 IVM327740:IVM327750 ILQ327740:ILQ327750 IBU327740:IBU327750 HRY327740:HRY327750 HIC327740:HIC327750 GYG327740:GYG327750 GOK327740:GOK327750 GEO327740:GEO327750 FUS327740:FUS327750 FKW327740:FKW327750 FBA327740:FBA327750 ERE327740:ERE327750 EHI327740:EHI327750 DXM327740:DXM327750 DNQ327740:DNQ327750 DDU327740:DDU327750 CTY327740:CTY327750 CKC327740:CKC327750 CAG327740:CAG327750 BQK327740:BQK327750 BGO327740:BGO327750 AWS327740:AWS327750 AMW327740:AMW327750 ADA327740:ADA327750 TE327740:TE327750 JI327740:JI327750 J327740:J327750 WVU262204:WVU262214 WLY262204:WLY262214 WCC262204:WCC262214 VSG262204:VSG262214 VIK262204:VIK262214 UYO262204:UYO262214 UOS262204:UOS262214 UEW262204:UEW262214 TVA262204:TVA262214 TLE262204:TLE262214 TBI262204:TBI262214 SRM262204:SRM262214 SHQ262204:SHQ262214 RXU262204:RXU262214 RNY262204:RNY262214 REC262204:REC262214 QUG262204:QUG262214 QKK262204:QKK262214 QAO262204:QAO262214 PQS262204:PQS262214 PGW262204:PGW262214 OXA262204:OXA262214 ONE262204:ONE262214 ODI262204:ODI262214 NTM262204:NTM262214 NJQ262204:NJQ262214 MZU262204:MZU262214 MPY262204:MPY262214 MGC262204:MGC262214 LWG262204:LWG262214 LMK262204:LMK262214 LCO262204:LCO262214 KSS262204:KSS262214 KIW262204:KIW262214 JZA262204:JZA262214 JPE262204:JPE262214 JFI262204:JFI262214 IVM262204:IVM262214 ILQ262204:ILQ262214 IBU262204:IBU262214 HRY262204:HRY262214 HIC262204:HIC262214 GYG262204:GYG262214 GOK262204:GOK262214 GEO262204:GEO262214 FUS262204:FUS262214 FKW262204:FKW262214 FBA262204:FBA262214 ERE262204:ERE262214 EHI262204:EHI262214 DXM262204:DXM262214 DNQ262204:DNQ262214 DDU262204:DDU262214 CTY262204:CTY262214 CKC262204:CKC262214 CAG262204:CAG262214 BQK262204:BQK262214 BGO262204:BGO262214 AWS262204:AWS262214 AMW262204:AMW262214 ADA262204:ADA262214 TE262204:TE262214 JI262204:JI262214 J262204:J262214 WVU196668:WVU196678 WLY196668:WLY196678 WCC196668:WCC196678 VSG196668:VSG196678 VIK196668:VIK196678 UYO196668:UYO196678 UOS196668:UOS196678 UEW196668:UEW196678 TVA196668:TVA196678 TLE196668:TLE196678 TBI196668:TBI196678 SRM196668:SRM196678 SHQ196668:SHQ196678 RXU196668:RXU196678 RNY196668:RNY196678 REC196668:REC196678 QUG196668:QUG196678 QKK196668:QKK196678 QAO196668:QAO196678 PQS196668:PQS196678 PGW196668:PGW196678 OXA196668:OXA196678 ONE196668:ONE196678 ODI196668:ODI196678 NTM196668:NTM196678 NJQ196668:NJQ196678 MZU196668:MZU196678 MPY196668:MPY196678 MGC196668:MGC196678 LWG196668:LWG196678 LMK196668:LMK196678 LCO196668:LCO196678 KSS196668:KSS196678 KIW196668:KIW196678 JZA196668:JZA196678 JPE196668:JPE196678 JFI196668:JFI196678 IVM196668:IVM196678 ILQ196668:ILQ196678 IBU196668:IBU196678 HRY196668:HRY196678 HIC196668:HIC196678 GYG196668:GYG196678 GOK196668:GOK196678 GEO196668:GEO196678 FUS196668:FUS196678 FKW196668:FKW196678 FBA196668:FBA196678 ERE196668:ERE196678 EHI196668:EHI196678 DXM196668:DXM196678 DNQ196668:DNQ196678 DDU196668:DDU196678 CTY196668:CTY196678 CKC196668:CKC196678 CAG196668:CAG196678 BQK196668:BQK196678 BGO196668:BGO196678 AWS196668:AWS196678 AMW196668:AMW196678 ADA196668:ADA196678 TE196668:TE196678 JI196668:JI196678 J196668:J196678 WVU131132:WVU131142 WLY131132:WLY131142 WCC131132:WCC131142 VSG131132:VSG131142 VIK131132:VIK131142 UYO131132:UYO131142 UOS131132:UOS131142 UEW131132:UEW131142 TVA131132:TVA131142 TLE131132:TLE131142 TBI131132:TBI131142 SRM131132:SRM131142 SHQ131132:SHQ131142 RXU131132:RXU131142 RNY131132:RNY131142 REC131132:REC131142 QUG131132:QUG131142 QKK131132:QKK131142 QAO131132:QAO131142 PQS131132:PQS131142 PGW131132:PGW131142 OXA131132:OXA131142 ONE131132:ONE131142 ODI131132:ODI131142 NTM131132:NTM131142 NJQ131132:NJQ131142 MZU131132:MZU131142 MPY131132:MPY131142 MGC131132:MGC131142 LWG131132:LWG131142 LMK131132:LMK131142 LCO131132:LCO131142 KSS131132:KSS131142 KIW131132:KIW131142 JZA131132:JZA131142 JPE131132:JPE131142 JFI131132:JFI131142 IVM131132:IVM131142 ILQ131132:ILQ131142 IBU131132:IBU131142 HRY131132:HRY131142 HIC131132:HIC131142 GYG131132:GYG131142 GOK131132:GOK131142 GEO131132:GEO131142 FUS131132:FUS131142 FKW131132:FKW131142 FBA131132:FBA131142 ERE131132:ERE131142 EHI131132:EHI131142 DXM131132:DXM131142 DNQ131132:DNQ131142 DDU131132:DDU131142 CTY131132:CTY131142 CKC131132:CKC131142 CAG131132:CAG131142 BQK131132:BQK131142 BGO131132:BGO131142 AWS131132:AWS131142 AMW131132:AMW131142 ADA131132:ADA131142 TE131132:TE131142 JI131132:JI131142 J131132:J131142 WVU65596:WVU65606 WLY65596:WLY65606 WCC65596:WCC65606 VSG65596:VSG65606 VIK65596:VIK65606 UYO65596:UYO65606 UOS65596:UOS65606 UEW65596:UEW65606 TVA65596:TVA65606 TLE65596:TLE65606 TBI65596:TBI65606 SRM65596:SRM65606 SHQ65596:SHQ65606 RXU65596:RXU65606 RNY65596:RNY65606 REC65596:REC65606 QUG65596:QUG65606 QKK65596:QKK65606 QAO65596:QAO65606 PQS65596:PQS65606 PGW65596:PGW65606 OXA65596:OXA65606 ONE65596:ONE65606 ODI65596:ODI65606 NTM65596:NTM65606 NJQ65596:NJQ65606 MZU65596:MZU65606 MPY65596:MPY65606 MGC65596:MGC65606 LWG65596:LWG65606 LMK65596:LMK65606 LCO65596:LCO65606 KSS65596:KSS65606 KIW65596:KIW65606 JZA65596:JZA65606 JPE65596:JPE65606 JFI65596:JFI65606 IVM65596:IVM65606 ILQ65596:ILQ65606 IBU65596:IBU65606 HRY65596:HRY65606 HIC65596:HIC65606 GYG65596:GYG65606 GOK65596:GOK65606 GEO65596:GEO65606 FUS65596:FUS65606 FKW65596:FKW65606 FBA65596:FBA65606 ERE65596:ERE65606 EHI65596:EHI65606 DXM65596:DXM65606 DNQ65596:DNQ65606 DDU65596:DDU65606 CTY65596:CTY65606 CKC65596:CKC65606 CAG65596:CAG65606 BQK65596:BQK65606 BGO65596:BGO65606 AWS65596:AWS65606 AMW65596:AMW65606 ADA65596:ADA65606 TE65596:TE65606 JI65596:JI65606 J65596:J65606 WVU76:WVU86 WLY76:WLY86 WCC76:WCC86 VSG76:VSG86 VIK76:VIK86 UYO76:UYO86 UOS76:UOS86 UEW76:UEW86 TVA76:TVA86 TLE76:TLE86 TBI76:TBI86 SRM76:SRM86 SHQ76:SHQ86 RXU76:RXU86 RNY76:RNY86 REC76:REC86 QUG76:QUG86 QKK76:QKK86 QAO76:QAO86 PQS76:PQS86 PGW76:PGW86 OXA76:OXA86 ONE76:ONE86 ODI76:ODI86 NTM76:NTM86 NJQ76:NJQ86 MZU76:MZU86 MPY76:MPY86 MGC76:MGC86 LWG76:LWG86 LMK76:LMK86 LCO76:LCO86 KSS76:KSS86 KIW76:KIW86 JZA76:JZA86 JPE76:JPE86 JFI76:JFI86 IVM76:IVM86 ILQ76:ILQ86 IBU76:IBU86 HRY76:HRY86 HIC76:HIC86 GYG76:GYG86 GOK76:GOK86 GEO76:GEO86 FUS76:FUS86 FKW76:FKW86 FBA76:FBA86 ERE76:ERE86 EHI76:EHI86 DXM76:DXM86 DNQ76:DNQ86 DDU76:DDU86 CTY76:CTY86 CKC76:CKC86 CAG76:CAG86 BQK76:BQK86 BGO76:BGO86 AWS76:AWS86 AMW76:AMW86 ADA76:ADA86 TE76:TE86 JI76:JI86">
      <formula1>$I$4121:$I$4170</formula1>
    </dataValidation>
    <dataValidation type="list" allowBlank="1" showInputMessage="1" showErrorMessage="1" sqref="WVU983077:WVU983081 WLY983077:WLY983081 WCC983077:WCC983081 VSG983077:VSG983081 VIK983077:VIK983081 UYO983077:UYO983081 UOS983077:UOS983081 UEW983077:UEW983081 TVA983077:TVA983081 TLE983077:TLE983081 TBI983077:TBI983081 SRM983077:SRM983081 SHQ983077:SHQ983081 RXU983077:RXU983081 RNY983077:RNY983081 REC983077:REC983081 QUG983077:QUG983081 QKK983077:QKK983081 QAO983077:QAO983081 PQS983077:PQS983081 PGW983077:PGW983081 OXA983077:OXA983081 ONE983077:ONE983081 ODI983077:ODI983081 NTM983077:NTM983081 NJQ983077:NJQ983081 MZU983077:MZU983081 MPY983077:MPY983081 MGC983077:MGC983081 LWG983077:LWG983081 LMK983077:LMK983081 LCO983077:LCO983081 KSS983077:KSS983081 KIW983077:KIW983081 JZA983077:JZA983081 JPE983077:JPE983081 JFI983077:JFI983081 IVM983077:IVM983081 ILQ983077:ILQ983081 IBU983077:IBU983081 HRY983077:HRY983081 HIC983077:HIC983081 GYG983077:GYG983081 GOK983077:GOK983081 GEO983077:GEO983081 FUS983077:FUS983081 FKW983077:FKW983081 FBA983077:FBA983081 ERE983077:ERE983081 EHI983077:EHI983081 DXM983077:DXM983081 DNQ983077:DNQ983081 DDU983077:DDU983081 CTY983077:CTY983081 CKC983077:CKC983081 CAG983077:CAG983081 BQK983077:BQK983081 BGO983077:BGO983081 AWS983077:AWS983081 AMW983077:AMW983081 ADA983077:ADA983081 TE983077:TE983081 JI983077:JI983081 J983077:J983081 WVU917541:WVU917545 WLY917541:WLY917545 WCC917541:WCC917545 VSG917541:VSG917545 VIK917541:VIK917545 UYO917541:UYO917545 UOS917541:UOS917545 UEW917541:UEW917545 TVA917541:TVA917545 TLE917541:TLE917545 TBI917541:TBI917545 SRM917541:SRM917545 SHQ917541:SHQ917545 RXU917541:RXU917545 RNY917541:RNY917545 REC917541:REC917545 QUG917541:QUG917545 QKK917541:QKK917545 QAO917541:QAO917545 PQS917541:PQS917545 PGW917541:PGW917545 OXA917541:OXA917545 ONE917541:ONE917545 ODI917541:ODI917545 NTM917541:NTM917545 NJQ917541:NJQ917545 MZU917541:MZU917545 MPY917541:MPY917545 MGC917541:MGC917545 LWG917541:LWG917545 LMK917541:LMK917545 LCO917541:LCO917545 KSS917541:KSS917545 KIW917541:KIW917545 JZA917541:JZA917545 JPE917541:JPE917545 JFI917541:JFI917545 IVM917541:IVM917545 ILQ917541:ILQ917545 IBU917541:IBU917545 HRY917541:HRY917545 HIC917541:HIC917545 GYG917541:GYG917545 GOK917541:GOK917545 GEO917541:GEO917545 FUS917541:FUS917545 FKW917541:FKW917545 FBA917541:FBA917545 ERE917541:ERE917545 EHI917541:EHI917545 DXM917541:DXM917545 DNQ917541:DNQ917545 DDU917541:DDU917545 CTY917541:CTY917545 CKC917541:CKC917545 CAG917541:CAG917545 BQK917541:BQK917545 BGO917541:BGO917545 AWS917541:AWS917545 AMW917541:AMW917545 ADA917541:ADA917545 TE917541:TE917545 JI917541:JI917545 J917541:J917545 WVU852005:WVU852009 WLY852005:WLY852009 WCC852005:WCC852009 VSG852005:VSG852009 VIK852005:VIK852009 UYO852005:UYO852009 UOS852005:UOS852009 UEW852005:UEW852009 TVA852005:TVA852009 TLE852005:TLE852009 TBI852005:TBI852009 SRM852005:SRM852009 SHQ852005:SHQ852009 RXU852005:RXU852009 RNY852005:RNY852009 REC852005:REC852009 QUG852005:QUG852009 QKK852005:QKK852009 QAO852005:QAO852009 PQS852005:PQS852009 PGW852005:PGW852009 OXA852005:OXA852009 ONE852005:ONE852009 ODI852005:ODI852009 NTM852005:NTM852009 NJQ852005:NJQ852009 MZU852005:MZU852009 MPY852005:MPY852009 MGC852005:MGC852009 LWG852005:LWG852009 LMK852005:LMK852009 LCO852005:LCO852009 KSS852005:KSS852009 KIW852005:KIW852009 JZA852005:JZA852009 JPE852005:JPE852009 JFI852005:JFI852009 IVM852005:IVM852009 ILQ852005:ILQ852009 IBU852005:IBU852009 HRY852005:HRY852009 HIC852005:HIC852009 GYG852005:GYG852009 GOK852005:GOK852009 GEO852005:GEO852009 FUS852005:FUS852009 FKW852005:FKW852009 FBA852005:FBA852009 ERE852005:ERE852009 EHI852005:EHI852009 DXM852005:DXM852009 DNQ852005:DNQ852009 DDU852005:DDU852009 CTY852005:CTY852009 CKC852005:CKC852009 CAG852005:CAG852009 BQK852005:BQK852009 BGO852005:BGO852009 AWS852005:AWS852009 AMW852005:AMW852009 ADA852005:ADA852009 TE852005:TE852009 JI852005:JI852009 J852005:J852009 WVU786469:WVU786473 WLY786469:WLY786473 WCC786469:WCC786473 VSG786469:VSG786473 VIK786469:VIK786473 UYO786469:UYO786473 UOS786469:UOS786473 UEW786469:UEW786473 TVA786469:TVA786473 TLE786469:TLE786473 TBI786469:TBI786473 SRM786469:SRM786473 SHQ786469:SHQ786473 RXU786469:RXU786473 RNY786469:RNY786473 REC786469:REC786473 QUG786469:QUG786473 QKK786469:QKK786473 QAO786469:QAO786473 PQS786469:PQS786473 PGW786469:PGW786473 OXA786469:OXA786473 ONE786469:ONE786473 ODI786469:ODI786473 NTM786469:NTM786473 NJQ786469:NJQ786473 MZU786469:MZU786473 MPY786469:MPY786473 MGC786469:MGC786473 LWG786469:LWG786473 LMK786469:LMK786473 LCO786469:LCO786473 KSS786469:KSS786473 KIW786469:KIW786473 JZA786469:JZA786473 JPE786469:JPE786473 JFI786469:JFI786473 IVM786469:IVM786473 ILQ786469:ILQ786473 IBU786469:IBU786473 HRY786469:HRY786473 HIC786469:HIC786473 GYG786469:GYG786473 GOK786469:GOK786473 GEO786469:GEO786473 FUS786469:FUS786473 FKW786469:FKW786473 FBA786469:FBA786473 ERE786469:ERE786473 EHI786469:EHI786473 DXM786469:DXM786473 DNQ786469:DNQ786473 DDU786469:DDU786473 CTY786469:CTY786473 CKC786469:CKC786473 CAG786469:CAG786473 BQK786469:BQK786473 BGO786469:BGO786473 AWS786469:AWS786473 AMW786469:AMW786473 ADA786469:ADA786473 TE786469:TE786473 JI786469:JI786473 J786469:J786473 WVU720933:WVU720937 WLY720933:WLY720937 WCC720933:WCC720937 VSG720933:VSG720937 VIK720933:VIK720937 UYO720933:UYO720937 UOS720933:UOS720937 UEW720933:UEW720937 TVA720933:TVA720937 TLE720933:TLE720937 TBI720933:TBI720937 SRM720933:SRM720937 SHQ720933:SHQ720937 RXU720933:RXU720937 RNY720933:RNY720937 REC720933:REC720937 QUG720933:QUG720937 QKK720933:QKK720937 QAO720933:QAO720937 PQS720933:PQS720937 PGW720933:PGW720937 OXA720933:OXA720937 ONE720933:ONE720937 ODI720933:ODI720937 NTM720933:NTM720937 NJQ720933:NJQ720937 MZU720933:MZU720937 MPY720933:MPY720937 MGC720933:MGC720937 LWG720933:LWG720937 LMK720933:LMK720937 LCO720933:LCO720937 KSS720933:KSS720937 KIW720933:KIW720937 JZA720933:JZA720937 JPE720933:JPE720937 JFI720933:JFI720937 IVM720933:IVM720937 ILQ720933:ILQ720937 IBU720933:IBU720937 HRY720933:HRY720937 HIC720933:HIC720937 GYG720933:GYG720937 GOK720933:GOK720937 GEO720933:GEO720937 FUS720933:FUS720937 FKW720933:FKW720937 FBA720933:FBA720937 ERE720933:ERE720937 EHI720933:EHI720937 DXM720933:DXM720937 DNQ720933:DNQ720937 DDU720933:DDU720937 CTY720933:CTY720937 CKC720933:CKC720937 CAG720933:CAG720937 BQK720933:BQK720937 BGO720933:BGO720937 AWS720933:AWS720937 AMW720933:AMW720937 ADA720933:ADA720937 TE720933:TE720937 JI720933:JI720937 J720933:J720937 WVU655397:WVU655401 WLY655397:WLY655401 WCC655397:WCC655401 VSG655397:VSG655401 VIK655397:VIK655401 UYO655397:UYO655401 UOS655397:UOS655401 UEW655397:UEW655401 TVA655397:TVA655401 TLE655397:TLE655401 TBI655397:TBI655401 SRM655397:SRM655401 SHQ655397:SHQ655401 RXU655397:RXU655401 RNY655397:RNY655401 REC655397:REC655401 QUG655397:QUG655401 QKK655397:QKK655401 QAO655397:QAO655401 PQS655397:PQS655401 PGW655397:PGW655401 OXA655397:OXA655401 ONE655397:ONE655401 ODI655397:ODI655401 NTM655397:NTM655401 NJQ655397:NJQ655401 MZU655397:MZU655401 MPY655397:MPY655401 MGC655397:MGC655401 LWG655397:LWG655401 LMK655397:LMK655401 LCO655397:LCO655401 KSS655397:KSS655401 KIW655397:KIW655401 JZA655397:JZA655401 JPE655397:JPE655401 JFI655397:JFI655401 IVM655397:IVM655401 ILQ655397:ILQ655401 IBU655397:IBU655401 HRY655397:HRY655401 HIC655397:HIC655401 GYG655397:GYG655401 GOK655397:GOK655401 GEO655397:GEO655401 FUS655397:FUS655401 FKW655397:FKW655401 FBA655397:FBA655401 ERE655397:ERE655401 EHI655397:EHI655401 DXM655397:DXM655401 DNQ655397:DNQ655401 DDU655397:DDU655401 CTY655397:CTY655401 CKC655397:CKC655401 CAG655397:CAG655401 BQK655397:BQK655401 BGO655397:BGO655401 AWS655397:AWS655401 AMW655397:AMW655401 ADA655397:ADA655401 TE655397:TE655401 JI655397:JI655401 J655397:J655401 WVU589861:WVU589865 WLY589861:WLY589865 WCC589861:WCC589865 VSG589861:VSG589865 VIK589861:VIK589865 UYO589861:UYO589865 UOS589861:UOS589865 UEW589861:UEW589865 TVA589861:TVA589865 TLE589861:TLE589865 TBI589861:TBI589865 SRM589861:SRM589865 SHQ589861:SHQ589865 RXU589861:RXU589865 RNY589861:RNY589865 REC589861:REC589865 QUG589861:QUG589865 QKK589861:QKK589865 QAO589861:QAO589865 PQS589861:PQS589865 PGW589861:PGW589865 OXA589861:OXA589865 ONE589861:ONE589865 ODI589861:ODI589865 NTM589861:NTM589865 NJQ589861:NJQ589865 MZU589861:MZU589865 MPY589861:MPY589865 MGC589861:MGC589865 LWG589861:LWG589865 LMK589861:LMK589865 LCO589861:LCO589865 KSS589861:KSS589865 KIW589861:KIW589865 JZA589861:JZA589865 JPE589861:JPE589865 JFI589861:JFI589865 IVM589861:IVM589865 ILQ589861:ILQ589865 IBU589861:IBU589865 HRY589861:HRY589865 HIC589861:HIC589865 GYG589861:GYG589865 GOK589861:GOK589865 GEO589861:GEO589865 FUS589861:FUS589865 FKW589861:FKW589865 FBA589861:FBA589865 ERE589861:ERE589865 EHI589861:EHI589865 DXM589861:DXM589865 DNQ589861:DNQ589865 DDU589861:DDU589865 CTY589861:CTY589865 CKC589861:CKC589865 CAG589861:CAG589865 BQK589861:BQK589865 BGO589861:BGO589865 AWS589861:AWS589865 AMW589861:AMW589865 ADA589861:ADA589865 TE589861:TE589865 JI589861:JI589865 J589861:J589865 WVU524325:WVU524329 WLY524325:WLY524329 WCC524325:WCC524329 VSG524325:VSG524329 VIK524325:VIK524329 UYO524325:UYO524329 UOS524325:UOS524329 UEW524325:UEW524329 TVA524325:TVA524329 TLE524325:TLE524329 TBI524325:TBI524329 SRM524325:SRM524329 SHQ524325:SHQ524329 RXU524325:RXU524329 RNY524325:RNY524329 REC524325:REC524329 QUG524325:QUG524329 QKK524325:QKK524329 QAO524325:QAO524329 PQS524325:PQS524329 PGW524325:PGW524329 OXA524325:OXA524329 ONE524325:ONE524329 ODI524325:ODI524329 NTM524325:NTM524329 NJQ524325:NJQ524329 MZU524325:MZU524329 MPY524325:MPY524329 MGC524325:MGC524329 LWG524325:LWG524329 LMK524325:LMK524329 LCO524325:LCO524329 KSS524325:KSS524329 KIW524325:KIW524329 JZA524325:JZA524329 JPE524325:JPE524329 JFI524325:JFI524329 IVM524325:IVM524329 ILQ524325:ILQ524329 IBU524325:IBU524329 HRY524325:HRY524329 HIC524325:HIC524329 GYG524325:GYG524329 GOK524325:GOK524329 GEO524325:GEO524329 FUS524325:FUS524329 FKW524325:FKW524329 FBA524325:FBA524329 ERE524325:ERE524329 EHI524325:EHI524329 DXM524325:DXM524329 DNQ524325:DNQ524329 DDU524325:DDU524329 CTY524325:CTY524329 CKC524325:CKC524329 CAG524325:CAG524329 BQK524325:BQK524329 BGO524325:BGO524329 AWS524325:AWS524329 AMW524325:AMW524329 ADA524325:ADA524329 TE524325:TE524329 JI524325:JI524329 J524325:J524329 WVU458789:WVU458793 WLY458789:WLY458793 WCC458789:WCC458793 VSG458789:VSG458793 VIK458789:VIK458793 UYO458789:UYO458793 UOS458789:UOS458793 UEW458789:UEW458793 TVA458789:TVA458793 TLE458789:TLE458793 TBI458789:TBI458793 SRM458789:SRM458793 SHQ458789:SHQ458793 RXU458789:RXU458793 RNY458789:RNY458793 REC458789:REC458793 QUG458789:QUG458793 QKK458789:QKK458793 QAO458789:QAO458793 PQS458789:PQS458793 PGW458789:PGW458793 OXA458789:OXA458793 ONE458789:ONE458793 ODI458789:ODI458793 NTM458789:NTM458793 NJQ458789:NJQ458793 MZU458789:MZU458793 MPY458789:MPY458793 MGC458789:MGC458793 LWG458789:LWG458793 LMK458789:LMK458793 LCO458789:LCO458793 KSS458789:KSS458793 KIW458789:KIW458793 JZA458789:JZA458793 JPE458789:JPE458793 JFI458789:JFI458793 IVM458789:IVM458793 ILQ458789:ILQ458793 IBU458789:IBU458793 HRY458789:HRY458793 HIC458789:HIC458793 GYG458789:GYG458793 GOK458789:GOK458793 GEO458789:GEO458793 FUS458789:FUS458793 FKW458789:FKW458793 FBA458789:FBA458793 ERE458789:ERE458793 EHI458789:EHI458793 DXM458789:DXM458793 DNQ458789:DNQ458793 DDU458789:DDU458793 CTY458789:CTY458793 CKC458789:CKC458793 CAG458789:CAG458793 BQK458789:BQK458793 BGO458789:BGO458793 AWS458789:AWS458793 AMW458789:AMW458793 ADA458789:ADA458793 TE458789:TE458793 JI458789:JI458793 J458789:J458793 WVU393253:WVU393257 WLY393253:WLY393257 WCC393253:WCC393257 VSG393253:VSG393257 VIK393253:VIK393257 UYO393253:UYO393257 UOS393253:UOS393257 UEW393253:UEW393257 TVA393253:TVA393257 TLE393253:TLE393257 TBI393253:TBI393257 SRM393253:SRM393257 SHQ393253:SHQ393257 RXU393253:RXU393257 RNY393253:RNY393257 REC393253:REC393257 QUG393253:QUG393257 QKK393253:QKK393257 QAO393253:QAO393257 PQS393253:PQS393257 PGW393253:PGW393257 OXA393253:OXA393257 ONE393253:ONE393257 ODI393253:ODI393257 NTM393253:NTM393257 NJQ393253:NJQ393257 MZU393253:MZU393257 MPY393253:MPY393257 MGC393253:MGC393257 LWG393253:LWG393257 LMK393253:LMK393257 LCO393253:LCO393257 KSS393253:KSS393257 KIW393253:KIW393257 JZA393253:JZA393257 JPE393253:JPE393257 JFI393253:JFI393257 IVM393253:IVM393257 ILQ393253:ILQ393257 IBU393253:IBU393257 HRY393253:HRY393257 HIC393253:HIC393257 GYG393253:GYG393257 GOK393253:GOK393257 GEO393253:GEO393257 FUS393253:FUS393257 FKW393253:FKW393257 FBA393253:FBA393257 ERE393253:ERE393257 EHI393253:EHI393257 DXM393253:DXM393257 DNQ393253:DNQ393257 DDU393253:DDU393257 CTY393253:CTY393257 CKC393253:CKC393257 CAG393253:CAG393257 BQK393253:BQK393257 BGO393253:BGO393257 AWS393253:AWS393257 AMW393253:AMW393257 ADA393253:ADA393257 TE393253:TE393257 JI393253:JI393257 J393253:J393257 WVU327717:WVU327721 WLY327717:WLY327721 WCC327717:WCC327721 VSG327717:VSG327721 VIK327717:VIK327721 UYO327717:UYO327721 UOS327717:UOS327721 UEW327717:UEW327721 TVA327717:TVA327721 TLE327717:TLE327721 TBI327717:TBI327721 SRM327717:SRM327721 SHQ327717:SHQ327721 RXU327717:RXU327721 RNY327717:RNY327721 REC327717:REC327721 QUG327717:QUG327721 QKK327717:QKK327721 QAO327717:QAO327721 PQS327717:PQS327721 PGW327717:PGW327721 OXA327717:OXA327721 ONE327717:ONE327721 ODI327717:ODI327721 NTM327717:NTM327721 NJQ327717:NJQ327721 MZU327717:MZU327721 MPY327717:MPY327721 MGC327717:MGC327721 LWG327717:LWG327721 LMK327717:LMK327721 LCO327717:LCO327721 KSS327717:KSS327721 KIW327717:KIW327721 JZA327717:JZA327721 JPE327717:JPE327721 JFI327717:JFI327721 IVM327717:IVM327721 ILQ327717:ILQ327721 IBU327717:IBU327721 HRY327717:HRY327721 HIC327717:HIC327721 GYG327717:GYG327721 GOK327717:GOK327721 GEO327717:GEO327721 FUS327717:FUS327721 FKW327717:FKW327721 FBA327717:FBA327721 ERE327717:ERE327721 EHI327717:EHI327721 DXM327717:DXM327721 DNQ327717:DNQ327721 DDU327717:DDU327721 CTY327717:CTY327721 CKC327717:CKC327721 CAG327717:CAG327721 BQK327717:BQK327721 BGO327717:BGO327721 AWS327717:AWS327721 AMW327717:AMW327721 ADA327717:ADA327721 TE327717:TE327721 JI327717:JI327721 J327717:J327721 WVU262181:WVU262185 WLY262181:WLY262185 WCC262181:WCC262185 VSG262181:VSG262185 VIK262181:VIK262185 UYO262181:UYO262185 UOS262181:UOS262185 UEW262181:UEW262185 TVA262181:TVA262185 TLE262181:TLE262185 TBI262181:TBI262185 SRM262181:SRM262185 SHQ262181:SHQ262185 RXU262181:RXU262185 RNY262181:RNY262185 REC262181:REC262185 QUG262181:QUG262185 QKK262181:QKK262185 QAO262181:QAO262185 PQS262181:PQS262185 PGW262181:PGW262185 OXA262181:OXA262185 ONE262181:ONE262185 ODI262181:ODI262185 NTM262181:NTM262185 NJQ262181:NJQ262185 MZU262181:MZU262185 MPY262181:MPY262185 MGC262181:MGC262185 LWG262181:LWG262185 LMK262181:LMK262185 LCO262181:LCO262185 KSS262181:KSS262185 KIW262181:KIW262185 JZA262181:JZA262185 JPE262181:JPE262185 JFI262181:JFI262185 IVM262181:IVM262185 ILQ262181:ILQ262185 IBU262181:IBU262185 HRY262181:HRY262185 HIC262181:HIC262185 GYG262181:GYG262185 GOK262181:GOK262185 GEO262181:GEO262185 FUS262181:FUS262185 FKW262181:FKW262185 FBA262181:FBA262185 ERE262181:ERE262185 EHI262181:EHI262185 DXM262181:DXM262185 DNQ262181:DNQ262185 DDU262181:DDU262185 CTY262181:CTY262185 CKC262181:CKC262185 CAG262181:CAG262185 BQK262181:BQK262185 BGO262181:BGO262185 AWS262181:AWS262185 AMW262181:AMW262185 ADA262181:ADA262185 TE262181:TE262185 JI262181:JI262185 J262181:J262185 WVU196645:WVU196649 WLY196645:WLY196649 WCC196645:WCC196649 VSG196645:VSG196649 VIK196645:VIK196649 UYO196645:UYO196649 UOS196645:UOS196649 UEW196645:UEW196649 TVA196645:TVA196649 TLE196645:TLE196649 TBI196645:TBI196649 SRM196645:SRM196649 SHQ196645:SHQ196649 RXU196645:RXU196649 RNY196645:RNY196649 REC196645:REC196649 QUG196645:QUG196649 QKK196645:QKK196649 QAO196645:QAO196649 PQS196645:PQS196649 PGW196645:PGW196649 OXA196645:OXA196649 ONE196645:ONE196649 ODI196645:ODI196649 NTM196645:NTM196649 NJQ196645:NJQ196649 MZU196645:MZU196649 MPY196645:MPY196649 MGC196645:MGC196649 LWG196645:LWG196649 LMK196645:LMK196649 LCO196645:LCO196649 KSS196645:KSS196649 KIW196645:KIW196649 JZA196645:JZA196649 JPE196645:JPE196649 JFI196645:JFI196649 IVM196645:IVM196649 ILQ196645:ILQ196649 IBU196645:IBU196649 HRY196645:HRY196649 HIC196645:HIC196649 GYG196645:GYG196649 GOK196645:GOK196649 GEO196645:GEO196649 FUS196645:FUS196649 FKW196645:FKW196649 FBA196645:FBA196649 ERE196645:ERE196649 EHI196645:EHI196649 DXM196645:DXM196649 DNQ196645:DNQ196649 DDU196645:DDU196649 CTY196645:CTY196649 CKC196645:CKC196649 CAG196645:CAG196649 BQK196645:BQK196649 BGO196645:BGO196649 AWS196645:AWS196649 AMW196645:AMW196649 ADA196645:ADA196649 TE196645:TE196649 JI196645:JI196649 J196645:J196649 WVU131109:WVU131113 WLY131109:WLY131113 WCC131109:WCC131113 VSG131109:VSG131113 VIK131109:VIK131113 UYO131109:UYO131113 UOS131109:UOS131113 UEW131109:UEW131113 TVA131109:TVA131113 TLE131109:TLE131113 TBI131109:TBI131113 SRM131109:SRM131113 SHQ131109:SHQ131113 RXU131109:RXU131113 RNY131109:RNY131113 REC131109:REC131113 QUG131109:QUG131113 QKK131109:QKK131113 QAO131109:QAO131113 PQS131109:PQS131113 PGW131109:PGW131113 OXA131109:OXA131113 ONE131109:ONE131113 ODI131109:ODI131113 NTM131109:NTM131113 NJQ131109:NJQ131113 MZU131109:MZU131113 MPY131109:MPY131113 MGC131109:MGC131113 LWG131109:LWG131113 LMK131109:LMK131113 LCO131109:LCO131113 KSS131109:KSS131113 KIW131109:KIW131113 JZA131109:JZA131113 JPE131109:JPE131113 JFI131109:JFI131113 IVM131109:IVM131113 ILQ131109:ILQ131113 IBU131109:IBU131113 HRY131109:HRY131113 HIC131109:HIC131113 GYG131109:GYG131113 GOK131109:GOK131113 GEO131109:GEO131113 FUS131109:FUS131113 FKW131109:FKW131113 FBA131109:FBA131113 ERE131109:ERE131113 EHI131109:EHI131113 DXM131109:DXM131113 DNQ131109:DNQ131113 DDU131109:DDU131113 CTY131109:CTY131113 CKC131109:CKC131113 CAG131109:CAG131113 BQK131109:BQK131113 BGO131109:BGO131113 AWS131109:AWS131113 AMW131109:AMW131113 ADA131109:ADA131113 TE131109:TE131113 JI131109:JI131113 J131109:J131113 WVU65573:WVU65577 WLY65573:WLY65577 WCC65573:WCC65577 VSG65573:VSG65577 VIK65573:VIK65577 UYO65573:UYO65577 UOS65573:UOS65577 UEW65573:UEW65577 TVA65573:TVA65577 TLE65573:TLE65577 TBI65573:TBI65577 SRM65573:SRM65577 SHQ65573:SHQ65577 RXU65573:RXU65577 RNY65573:RNY65577 REC65573:REC65577 QUG65573:QUG65577 QKK65573:QKK65577 QAO65573:QAO65577 PQS65573:PQS65577 PGW65573:PGW65577 OXA65573:OXA65577 ONE65573:ONE65577 ODI65573:ODI65577 NTM65573:NTM65577 NJQ65573:NJQ65577 MZU65573:MZU65577 MPY65573:MPY65577 MGC65573:MGC65577 LWG65573:LWG65577 LMK65573:LMK65577 LCO65573:LCO65577 KSS65573:KSS65577 KIW65573:KIW65577 JZA65573:JZA65577 JPE65573:JPE65577 JFI65573:JFI65577 IVM65573:IVM65577 ILQ65573:ILQ65577 IBU65573:IBU65577 HRY65573:HRY65577 HIC65573:HIC65577 GYG65573:GYG65577 GOK65573:GOK65577 GEO65573:GEO65577 FUS65573:FUS65577 FKW65573:FKW65577 FBA65573:FBA65577 ERE65573:ERE65577 EHI65573:EHI65577 DXM65573:DXM65577 DNQ65573:DNQ65577 DDU65573:DDU65577 CTY65573:CTY65577 CKC65573:CKC65577 CAG65573:CAG65577 BQK65573:BQK65577 BGO65573:BGO65577 AWS65573:AWS65577 AMW65573:AMW65577 ADA65573:ADA65577 TE65573:TE65577 JI65573:JI65577 J65573:J65577 WVU53:WVU57 WLY53:WLY57 WCC53:WCC57 VSG53:VSG57 VIK53:VIK57 UYO53:UYO57 UOS53:UOS57 UEW53:UEW57 TVA53:TVA57 TLE53:TLE57 TBI53:TBI57 SRM53:SRM57 SHQ53:SHQ57 RXU53:RXU57 RNY53:RNY57 REC53:REC57 QUG53:QUG57 QKK53:QKK57 QAO53:QAO57 PQS53:PQS57 PGW53:PGW57 OXA53:OXA57 ONE53:ONE57 ODI53:ODI57 NTM53:NTM57 NJQ53:NJQ57 MZU53:MZU57 MPY53:MPY57 MGC53:MGC57 LWG53:LWG57 LMK53:LMK57 LCO53:LCO57 KSS53:KSS57 KIW53:KIW57 JZA53:JZA57 JPE53:JPE57 JFI53:JFI57 IVM53:IVM57 ILQ53:ILQ57 IBU53:IBU57 HRY53:HRY57 HIC53:HIC57 GYG53:GYG57 GOK53:GOK57 GEO53:GEO57 FUS53:FUS57 FKW53:FKW57 FBA53:FBA57 ERE53:ERE57 EHI53:EHI57 DXM53:DXM57 DNQ53:DNQ57 DDU53:DDU57 CTY53:CTY57 CKC53:CKC57 CAG53:CAG57 BQK53:BQK57 BGO53:BGO57 AWS53:AWS57 AMW53:AMW57 ADA53:ADA57 TE53:TE57 JI53:JI57">
      <formula1>$I$4116:$I$4165</formula1>
    </dataValidation>
    <dataValidation type="whole" operator="greaterThanOrEqual" allowBlank="1" showInputMessage="1" showErrorMessage="1" errorTitle="APROPIACIÓN MENOR A 500.000" error="No se permite la creación de rubros presupuestales con apropiación inicial menor a $500.000" sqref="JF875 TB875 ACX875 AMT875 AWP875 BGL875 BQH875 CAD875 CJZ875 CTV875 DDR875 DNN875 DXJ875 EHF875 ERB875 FAX875 FKT875 FUP875 GEL875 GOH875 GYD875 HHZ875 HRV875 IBR875 ILN875 IVJ875 JFF875 JPB875 JYX875 KIT875 KSP875 LCL875 LMH875 LWD875 MFZ875 MPV875 MZR875 NJN875 NTJ875 ODF875 ONB875 OWX875 PGT875 PQP875 QAL875 QKH875 QUD875 RDZ875 RNV875 RXR875 SHN875 SRJ875 TBF875 TLB875 TUX875 UET875 UOP875 UYL875 VIH875 VSD875 WBZ875 WLV875 WVR875 E66397:F66397 JF66397 TB66397 ACX66397 AMT66397 AWP66397 BGL66397 BQH66397 CAD66397 CJZ66397 CTV66397 DDR66397 DNN66397 DXJ66397 EHF66397 ERB66397 FAX66397 FKT66397 FUP66397 GEL66397 GOH66397 GYD66397 HHZ66397 HRV66397 IBR66397 ILN66397 IVJ66397 JFF66397 JPB66397 JYX66397 KIT66397 KSP66397 LCL66397 LMH66397 LWD66397 MFZ66397 MPV66397 MZR66397 NJN66397 NTJ66397 ODF66397 ONB66397 OWX66397 PGT66397 PQP66397 QAL66397 QKH66397 QUD66397 RDZ66397 RNV66397 RXR66397 SHN66397 SRJ66397 TBF66397 TLB66397 TUX66397 UET66397 UOP66397 UYL66397 VIH66397 VSD66397 WBZ66397 WLV66397 WVR66397 E131933:F131933 JF131933 TB131933 ACX131933 AMT131933 AWP131933 BGL131933 BQH131933 CAD131933 CJZ131933 CTV131933 DDR131933 DNN131933 DXJ131933 EHF131933 ERB131933 FAX131933 FKT131933 FUP131933 GEL131933 GOH131933 GYD131933 HHZ131933 HRV131933 IBR131933 ILN131933 IVJ131933 JFF131933 JPB131933 JYX131933 KIT131933 KSP131933 LCL131933 LMH131933 LWD131933 MFZ131933 MPV131933 MZR131933 NJN131933 NTJ131933 ODF131933 ONB131933 OWX131933 PGT131933 PQP131933 QAL131933 QKH131933 QUD131933 RDZ131933 RNV131933 RXR131933 SHN131933 SRJ131933 TBF131933 TLB131933 TUX131933 UET131933 UOP131933 UYL131933 VIH131933 VSD131933 WBZ131933 WLV131933 WVR131933 E197469:F197469 JF197469 TB197469 ACX197469 AMT197469 AWP197469 BGL197469 BQH197469 CAD197469 CJZ197469 CTV197469 DDR197469 DNN197469 DXJ197469 EHF197469 ERB197469 FAX197469 FKT197469 FUP197469 GEL197469 GOH197469 GYD197469 HHZ197469 HRV197469 IBR197469 ILN197469 IVJ197469 JFF197469 JPB197469 JYX197469 KIT197469 KSP197469 LCL197469 LMH197469 LWD197469 MFZ197469 MPV197469 MZR197469 NJN197469 NTJ197469 ODF197469 ONB197469 OWX197469 PGT197469 PQP197469 QAL197469 QKH197469 QUD197469 RDZ197469 RNV197469 RXR197469 SHN197469 SRJ197469 TBF197469 TLB197469 TUX197469 UET197469 UOP197469 UYL197469 VIH197469 VSD197469 WBZ197469 WLV197469 WVR197469 E263005:F263005 JF263005 TB263005 ACX263005 AMT263005 AWP263005 BGL263005 BQH263005 CAD263005 CJZ263005 CTV263005 DDR263005 DNN263005 DXJ263005 EHF263005 ERB263005 FAX263005 FKT263005 FUP263005 GEL263005 GOH263005 GYD263005 HHZ263005 HRV263005 IBR263005 ILN263005 IVJ263005 JFF263005 JPB263005 JYX263005 KIT263005 KSP263005 LCL263005 LMH263005 LWD263005 MFZ263005 MPV263005 MZR263005 NJN263005 NTJ263005 ODF263005 ONB263005 OWX263005 PGT263005 PQP263005 QAL263005 QKH263005 QUD263005 RDZ263005 RNV263005 RXR263005 SHN263005 SRJ263005 TBF263005 TLB263005 TUX263005 UET263005 UOP263005 UYL263005 VIH263005 VSD263005 WBZ263005 WLV263005 WVR263005 E328541:F328541 JF328541 TB328541 ACX328541 AMT328541 AWP328541 BGL328541 BQH328541 CAD328541 CJZ328541 CTV328541 DDR328541 DNN328541 DXJ328541 EHF328541 ERB328541 FAX328541 FKT328541 FUP328541 GEL328541 GOH328541 GYD328541 HHZ328541 HRV328541 IBR328541 ILN328541 IVJ328541 JFF328541 JPB328541 JYX328541 KIT328541 KSP328541 LCL328541 LMH328541 LWD328541 MFZ328541 MPV328541 MZR328541 NJN328541 NTJ328541 ODF328541 ONB328541 OWX328541 PGT328541 PQP328541 QAL328541 QKH328541 QUD328541 RDZ328541 RNV328541 RXR328541 SHN328541 SRJ328541 TBF328541 TLB328541 TUX328541 UET328541 UOP328541 UYL328541 VIH328541 VSD328541 WBZ328541 WLV328541 WVR328541 E394077:F394077 JF394077 TB394077 ACX394077 AMT394077 AWP394077 BGL394077 BQH394077 CAD394077 CJZ394077 CTV394077 DDR394077 DNN394077 DXJ394077 EHF394077 ERB394077 FAX394077 FKT394077 FUP394077 GEL394077 GOH394077 GYD394077 HHZ394077 HRV394077 IBR394077 ILN394077 IVJ394077 JFF394077 JPB394077 JYX394077 KIT394077 KSP394077 LCL394077 LMH394077 LWD394077 MFZ394077 MPV394077 MZR394077 NJN394077 NTJ394077 ODF394077 ONB394077 OWX394077 PGT394077 PQP394077 QAL394077 QKH394077 QUD394077 RDZ394077 RNV394077 RXR394077 SHN394077 SRJ394077 TBF394077 TLB394077 TUX394077 UET394077 UOP394077 UYL394077 VIH394077 VSD394077 WBZ394077 WLV394077 WVR394077 E459613:F459613 JF459613 TB459613 ACX459613 AMT459613 AWP459613 BGL459613 BQH459613 CAD459613 CJZ459613 CTV459613 DDR459613 DNN459613 DXJ459613 EHF459613 ERB459613 FAX459613 FKT459613 FUP459613 GEL459613 GOH459613 GYD459613 HHZ459613 HRV459613 IBR459613 ILN459613 IVJ459613 JFF459613 JPB459613 JYX459613 KIT459613 KSP459613 LCL459613 LMH459613 LWD459613 MFZ459613 MPV459613 MZR459613 NJN459613 NTJ459613 ODF459613 ONB459613 OWX459613 PGT459613 PQP459613 QAL459613 QKH459613 QUD459613 RDZ459613 RNV459613 RXR459613 SHN459613 SRJ459613 TBF459613 TLB459613 TUX459613 UET459613 UOP459613 UYL459613 VIH459613 VSD459613 WBZ459613 WLV459613 WVR459613 E525149:F525149 JF525149 TB525149 ACX525149 AMT525149 AWP525149 BGL525149 BQH525149 CAD525149 CJZ525149 CTV525149 DDR525149 DNN525149 DXJ525149 EHF525149 ERB525149 FAX525149 FKT525149 FUP525149 GEL525149 GOH525149 GYD525149 HHZ525149 HRV525149 IBR525149 ILN525149 IVJ525149 JFF525149 JPB525149 JYX525149 KIT525149 KSP525149 LCL525149 LMH525149 LWD525149 MFZ525149 MPV525149 MZR525149 NJN525149 NTJ525149 ODF525149 ONB525149 OWX525149 PGT525149 PQP525149 QAL525149 QKH525149 QUD525149 RDZ525149 RNV525149 RXR525149 SHN525149 SRJ525149 TBF525149 TLB525149 TUX525149 UET525149 UOP525149 UYL525149 VIH525149 VSD525149 WBZ525149 WLV525149 WVR525149 E590685:F590685 JF590685 TB590685 ACX590685 AMT590685 AWP590685 BGL590685 BQH590685 CAD590685 CJZ590685 CTV590685 DDR590685 DNN590685 DXJ590685 EHF590685 ERB590685 FAX590685 FKT590685 FUP590685 GEL590685 GOH590685 GYD590685 HHZ590685 HRV590685 IBR590685 ILN590685 IVJ590685 JFF590685 JPB590685 JYX590685 KIT590685 KSP590685 LCL590685 LMH590685 LWD590685 MFZ590685 MPV590685 MZR590685 NJN590685 NTJ590685 ODF590685 ONB590685 OWX590685 PGT590685 PQP590685 QAL590685 QKH590685 QUD590685 RDZ590685 RNV590685 RXR590685 SHN590685 SRJ590685 TBF590685 TLB590685 TUX590685 UET590685 UOP590685 UYL590685 VIH590685 VSD590685 WBZ590685 WLV590685 WVR590685 E656221:F656221 JF656221 TB656221 ACX656221 AMT656221 AWP656221 BGL656221 BQH656221 CAD656221 CJZ656221 CTV656221 DDR656221 DNN656221 DXJ656221 EHF656221 ERB656221 FAX656221 FKT656221 FUP656221 GEL656221 GOH656221 GYD656221 HHZ656221 HRV656221 IBR656221 ILN656221 IVJ656221 JFF656221 JPB656221 JYX656221 KIT656221 KSP656221 LCL656221 LMH656221 LWD656221 MFZ656221 MPV656221 MZR656221 NJN656221 NTJ656221 ODF656221 ONB656221 OWX656221 PGT656221 PQP656221 QAL656221 QKH656221 QUD656221 RDZ656221 RNV656221 RXR656221 SHN656221 SRJ656221 TBF656221 TLB656221 TUX656221 UET656221 UOP656221 UYL656221 VIH656221 VSD656221 WBZ656221 WLV656221 WVR656221 E721757:F721757 JF721757 TB721757 ACX721757 AMT721757 AWP721757 BGL721757 BQH721757 CAD721757 CJZ721757 CTV721757 DDR721757 DNN721757 DXJ721757 EHF721757 ERB721757 FAX721757 FKT721757 FUP721757 GEL721757 GOH721757 GYD721757 HHZ721757 HRV721757 IBR721757 ILN721757 IVJ721757 JFF721757 JPB721757 JYX721757 KIT721757 KSP721757 LCL721757 LMH721757 LWD721757 MFZ721757 MPV721757 MZR721757 NJN721757 NTJ721757 ODF721757 ONB721757 OWX721757 PGT721757 PQP721757 QAL721757 QKH721757 QUD721757 RDZ721757 RNV721757 RXR721757 SHN721757 SRJ721757 TBF721757 TLB721757 TUX721757 UET721757 UOP721757 UYL721757 VIH721757 VSD721757 WBZ721757 WLV721757 WVR721757 E787293:F787293 JF787293 TB787293 ACX787293 AMT787293 AWP787293 BGL787293 BQH787293 CAD787293 CJZ787293 CTV787293 DDR787293 DNN787293 DXJ787293 EHF787293 ERB787293 FAX787293 FKT787293 FUP787293 GEL787293 GOH787293 GYD787293 HHZ787293 HRV787293 IBR787293 ILN787293 IVJ787293 JFF787293 JPB787293 JYX787293 KIT787293 KSP787293 LCL787293 LMH787293 LWD787293 MFZ787293 MPV787293 MZR787293 NJN787293 NTJ787293 ODF787293 ONB787293 OWX787293 PGT787293 PQP787293 QAL787293 QKH787293 QUD787293 RDZ787293 RNV787293 RXR787293 SHN787293 SRJ787293 TBF787293 TLB787293 TUX787293 UET787293 UOP787293 UYL787293 VIH787293 VSD787293 WBZ787293 WLV787293 WVR787293 E852829:F852829 JF852829 TB852829 ACX852829 AMT852829 AWP852829 BGL852829 BQH852829 CAD852829 CJZ852829 CTV852829 DDR852829 DNN852829 DXJ852829 EHF852829 ERB852829 FAX852829 FKT852829 FUP852829 GEL852829 GOH852829 GYD852829 HHZ852829 HRV852829 IBR852829 ILN852829 IVJ852829 JFF852829 JPB852829 JYX852829 KIT852829 KSP852829 LCL852829 LMH852829 LWD852829 MFZ852829 MPV852829 MZR852829 NJN852829 NTJ852829 ODF852829 ONB852829 OWX852829 PGT852829 PQP852829 QAL852829 QKH852829 QUD852829 RDZ852829 RNV852829 RXR852829 SHN852829 SRJ852829 TBF852829 TLB852829 TUX852829 UET852829 UOP852829 UYL852829 VIH852829 VSD852829 WBZ852829 WLV852829 WVR852829 E918365:F918365 JF918365 TB918365 ACX918365 AMT918365 AWP918365 BGL918365 BQH918365 CAD918365 CJZ918365 CTV918365 DDR918365 DNN918365 DXJ918365 EHF918365 ERB918365 FAX918365 FKT918365 FUP918365 GEL918365 GOH918365 GYD918365 HHZ918365 HRV918365 IBR918365 ILN918365 IVJ918365 JFF918365 JPB918365 JYX918365 KIT918365 KSP918365 LCL918365 LMH918365 LWD918365 MFZ918365 MPV918365 MZR918365 NJN918365 NTJ918365 ODF918365 ONB918365 OWX918365 PGT918365 PQP918365 QAL918365 QKH918365 QUD918365 RDZ918365 RNV918365 RXR918365 SHN918365 SRJ918365 TBF918365 TLB918365 TUX918365 UET918365 UOP918365 UYL918365 VIH918365 VSD918365 WBZ918365 WLV918365 WVR918365 E983901:F983901 JF983901 TB983901 ACX983901 AMT983901 AWP983901 BGL983901 BQH983901 CAD983901 CJZ983901 CTV983901 DDR983901 DNN983901 DXJ983901 EHF983901 ERB983901 FAX983901 FKT983901 FUP983901 GEL983901 GOH983901 GYD983901 HHZ983901 HRV983901 IBR983901 ILN983901 IVJ983901 JFF983901 JPB983901 JYX983901 KIT983901 KSP983901 LCL983901 LMH983901 LWD983901 MFZ983901 MPV983901 MZR983901 NJN983901 NTJ983901 ODF983901 ONB983901 OWX983901 PGT983901 PQP983901 QAL983901 QKH983901 QUD983901 RDZ983901 RNV983901 RXR983901 SHN983901 SRJ983901 TBF983901 TLB983901 TUX983901 UET983901 UOP983901 UYL983901 VIH983901 VSD983901 WBZ983901 WLV983901 WVR983901 E35:H35 E128 E55 G44:H44 E69:F69 G75:H75 E105:H105 E63:F63 E65:F65 F103 E95:H95 E49:H49 E108:E109 E61:H61 E593:F595 E609:F609 F109:H109 E136 E43:F44 E28 E271:F272 E471:E474 E739:F739 E483:G483 E74:F75 E15:H15 E20 E46:H46 E39:F39 E158:H158 E611:H611 E91 E209 E536 E363:H363 E523:F523 E375:H375 E549:E550 G579 E450 E469:H469 E381 E383:H383 E359:E360 E325 E343:H343 E306 E357:H357 E345:H345 H241 E319:H319 E303:H303 E59:F59 E200:F201 E521:F521 E255:F255 E211:H211 E181 E191:H191 E187:H187 F315:H315 E371:H371 G450 E418:H418 E205:H205 E416:H416 E405:H405 E445 E218 F148:H148 E171:H171 E85:F85 E89:F89 E544:H544 E143:H143 E119:G119 E140:H140 E207:F207 E314:E315 E400:H400 E403:H403 E398:H398 E410:H410 E586:H586 E569:H569 E288:E292 E584:H584 E563:F563 E559:F559 E616:F616 E607:G607 E220 F290:F291 G291:H291 E238:F238 E235:H235 E546:H546 E334:H334 F288 E456:H456 E368 E349:F350 E485:G485 E619 E448:H448 E499:H499 F471 E386:H386 E552:H552 E57 E525:H525 E495:H495 E488:H488 F360 E53 E311 E213:H213 E115:F115 E579 E407:F407 E441:H441 E528:F528 F473 E501:F501 G506:H506 G350 E530:F530 E131:H131 E625 E251:F251 E102:E103 E147:E148 E193:E194 E121:F121 F193:H193 G201:H201 E339 G218:H218 E240:E241 F241 G240:G241 E517:F519 E265:H265 E532:F532 E731:F732 F377:G377 E274 E377:E378 E248:F248 E462:F462 E504:F506 G504:H504 E93:H93 E515:H515 G517:H518 E481:H481 E736:H736 G594:H595 E590:F590 E464:H464 E598:F598">
      <formula1>500000</formula1>
    </dataValidation>
    <dataValidation type="textLength" allowBlank="1" showInputMessage="1" showErrorMessage="1" sqref="JE875 TA875 ACW875 AMS875 AWO875 BGK875 BQG875 CAC875 CJY875 CTU875 DDQ875 DNM875 DXI875 EHE875 ERA875 FAW875 FKS875 FUO875 GEK875 GOG875 GYC875 HHY875 HRU875 IBQ875 ILM875 IVI875 JFE875 JPA875 JYW875 KIS875 KSO875 LCK875 LMG875 LWC875 MFY875 MPU875 MZQ875 NJM875 NTI875 ODE875 ONA875 OWW875 PGS875 PQO875 QAK875 QKG875 QUC875 RDY875 RNU875 RXQ875 SHM875 SRI875 TBE875 TLA875 TUW875 UES875 UOO875 UYK875 VIG875 VSC875 WBY875 WLU875 WVQ875 D66397 JE66397 TA66397 ACW66397 AMS66397 AWO66397 BGK66397 BQG66397 CAC66397 CJY66397 CTU66397 DDQ66397 DNM66397 DXI66397 EHE66397 ERA66397 FAW66397 FKS66397 FUO66397 GEK66397 GOG66397 GYC66397 HHY66397 HRU66397 IBQ66397 ILM66397 IVI66397 JFE66397 JPA66397 JYW66397 KIS66397 KSO66397 LCK66397 LMG66397 LWC66397 MFY66397 MPU66397 MZQ66397 NJM66397 NTI66397 ODE66397 ONA66397 OWW66397 PGS66397 PQO66397 QAK66397 QKG66397 QUC66397 RDY66397 RNU66397 RXQ66397 SHM66397 SRI66397 TBE66397 TLA66397 TUW66397 UES66397 UOO66397 UYK66397 VIG66397 VSC66397 WBY66397 WLU66397 WVQ66397 D131933 JE131933 TA131933 ACW131933 AMS131933 AWO131933 BGK131933 BQG131933 CAC131933 CJY131933 CTU131933 DDQ131933 DNM131933 DXI131933 EHE131933 ERA131933 FAW131933 FKS131933 FUO131933 GEK131933 GOG131933 GYC131933 HHY131933 HRU131933 IBQ131933 ILM131933 IVI131933 JFE131933 JPA131933 JYW131933 KIS131933 KSO131933 LCK131933 LMG131933 LWC131933 MFY131933 MPU131933 MZQ131933 NJM131933 NTI131933 ODE131933 ONA131933 OWW131933 PGS131933 PQO131933 QAK131933 QKG131933 QUC131933 RDY131933 RNU131933 RXQ131933 SHM131933 SRI131933 TBE131933 TLA131933 TUW131933 UES131933 UOO131933 UYK131933 VIG131933 VSC131933 WBY131933 WLU131933 WVQ131933 D197469 JE197469 TA197469 ACW197469 AMS197469 AWO197469 BGK197469 BQG197469 CAC197469 CJY197469 CTU197469 DDQ197469 DNM197469 DXI197469 EHE197469 ERA197469 FAW197469 FKS197469 FUO197469 GEK197469 GOG197469 GYC197469 HHY197469 HRU197469 IBQ197469 ILM197469 IVI197469 JFE197469 JPA197469 JYW197469 KIS197469 KSO197469 LCK197469 LMG197469 LWC197469 MFY197469 MPU197469 MZQ197469 NJM197469 NTI197469 ODE197469 ONA197469 OWW197469 PGS197469 PQO197469 QAK197469 QKG197469 QUC197469 RDY197469 RNU197469 RXQ197469 SHM197469 SRI197469 TBE197469 TLA197469 TUW197469 UES197469 UOO197469 UYK197469 VIG197469 VSC197469 WBY197469 WLU197469 WVQ197469 D263005 JE263005 TA263005 ACW263005 AMS263005 AWO263005 BGK263005 BQG263005 CAC263005 CJY263005 CTU263005 DDQ263005 DNM263005 DXI263005 EHE263005 ERA263005 FAW263005 FKS263005 FUO263005 GEK263005 GOG263005 GYC263005 HHY263005 HRU263005 IBQ263005 ILM263005 IVI263005 JFE263005 JPA263005 JYW263005 KIS263005 KSO263005 LCK263005 LMG263005 LWC263005 MFY263005 MPU263005 MZQ263005 NJM263005 NTI263005 ODE263005 ONA263005 OWW263005 PGS263005 PQO263005 QAK263005 QKG263005 QUC263005 RDY263005 RNU263005 RXQ263005 SHM263005 SRI263005 TBE263005 TLA263005 TUW263005 UES263005 UOO263005 UYK263005 VIG263005 VSC263005 WBY263005 WLU263005 WVQ263005 D328541 JE328541 TA328541 ACW328541 AMS328541 AWO328541 BGK328541 BQG328541 CAC328541 CJY328541 CTU328541 DDQ328541 DNM328541 DXI328541 EHE328541 ERA328541 FAW328541 FKS328541 FUO328541 GEK328541 GOG328541 GYC328541 HHY328541 HRU328541 IBQ328541 ILM328541 IVI328541 JFE328541 JPA328541 JYW328541 KIS328541 KSO328541 LCK328541 LMG328541 LWC328541 MFY328541 MPU328541 MZQ328541 NJM328541 NTI328541 ODE328541 ONA328541 OWW328541 PGS328541 PQO328541 QAK328541 QKG328541 QUC328541 RDY328541 RNU328541 RXQ328541 SHM328541 SRI328541 TBE328541 TLA328541 TUW328541 UES328541 UOO328541 UYK328541 VIG328541 VSC328541 WBY328541 WLU328541 WVQ328541 D394077 JE394077 TA394077 ACW394077 AMS394077 AWO394077 BGK394077 BQG394077 CAC394077 CJY394077 CTU394077 DDQ394077 DNM394077 DXI394077 EHE394077 ERA394077 FAW394077 FKS394077 FUO394077 GEK394077 GOG394077 GYC394077 HHY394077 HRU394077 IBQ394077 ILM394077 IVI394077 JFE394077 JPA394077 JYW394077 KIS394077 KSO394077 LCK394077 LMG394077 LWC394077 MFY394077 MPU394077 MZQ394077 NJM394077 NTI394077 ODE394077 ONA394077 OWW394077 PGS394077 PQO394077 QAK394077 QKG394077 QUC394077 RDY394077 RNU394077 RXQ394077 SHM394077 SRI394077 TBE394077 TLA394077 TUW394077 UES394077 UOO394077 UYK394077 VIG394077 VSC394077 WBY394077 WLU394077 WVQ394077 D459613 JE459613 TA459613 ACW459613 AMS459613 AWO459613 BGK459613 BQG459613 CAC459613 CJY459613 CTU459613 DDQ459613 DNM459613 DXI459613 EHE459613 ERA459613 FAW459613 FKS459613 FUO459613 GEK459613 GOG459613 GYC459613 HHY459613 HRU459613 IBQ459613 ILM459613 IVI459613 JFE459613 JPA459613 JYW459613 KIS459613 KSO459613 LCK459613 LMG459613 LWC459613 MFY459613 MPU459613 MZQ459613 NJM459613 NTI459613 ODE459613 ONA459613 OWW459613 PGS459613 PQO459613 QAK459613 QKG459613 QUC459613 RDY459613 RNU459613 RXQ459613 SHM459613 SRI459613 TBE459613 TLA459613 TUW459613 UES459613 UOO459613 UYK459613 VIG459613 VSC459613 WBY459613 WLU459613 WVQ459613 D525149 JE525149 TA525149 ACW525149 AMS525149 AWO525149 BGK525149 BQG525149 CAC525149 CJY525149 CTU525149 DDQ525149 DNM525149 DXI525149 EHE525149 ERA525149 FAW525149 FKS525149 FUO525149 GEK525149 GOG525149 GYC525149 HHY525149 HRU525149 IBQ525149 ILM525149 IVI525149 JFE525149 JPA525149 JYW525149 KIS525149 KSO525149 LCK525149 LMG525149 LWC525149 MFY525149 MPU525149 MZQ525149 NJM525149 NTI525149 ODE525149 ONA525149 OWW525149 PGS525149 PQO525149 QAK525149 QKG525149 QUC525149 RDY525149 RNU525149 RXQ525149 SHM525149 SRI525149 TBE525149 TLA525149 TUW525149 UES525149 UOO525149 UYK525149 VIG525149 VSC525149 WBY525149 WLU525149 WVQ525149 D590685 JE590685 TA590685 ACW590685 AMS590685 AWO590685 BGK590685 BQG590685 CAC590685 CJY590685 CTU590685 DDQ590685 DNM590685 DXI590685 EHE590685 ERA590685 FAW590685 FKS590685 FUO590685 GEK590685 GOG590685 GYC590685 HHY590685 HRU590685 IBQ590685 ILM590685 IVI590685 JFE590685 JPA590685 JYW590685 KIS590685 KSO590685 LCK590685 LMG590685 LWC590685 MFY590685 MPU590685 MZQ590685 NJM590685 NTI590685 ODE590685 ONA590685 OWW590685 PGS590685 PQO590685 QAK590685 QKG590685 QUC590685 RDY590685 RNU590685 RXQ590685 SHM590685 SRI590685 TBE590685 TLA590685 TUW590685 UES590685 UOO590685 UYK590685 VIG590685 VSC590685 WBY590685 WLU590685 WVQ590685 D656221 JE656221 TA656221 ACW656221 AMS656221 AWO656221 BGK656221 BQG656221 CAC656221 CJY656221 CTU656221 DDQ656221 DNM656221 DXI656221 EHE656221 ERA656221 FAW656221 FKS656221 FUO656221 GEK656221 GOG656221 GYC656221 HHY656221 HRU656221 IBQ656221 ILM656221 IVI656221 JFE656221 JPA656221 JYW656221 KIS656221 KSO656221 LCK656221 LMG656221 LWC656221 MFY656221 MPU656221 MZQ656221 NJM656221 NTI656221 ODE656221 ONA656221 OWW656221 PGS656221 PQO656221 QAK656221 QKG656221 QUC656221 RDY656221 RNU656221 RXQ656221 SHM656221 SRI656221 TBE656221 TLA656221 TUW656221 UES656221 UOO656221 UYK656221 VIG656221 VSC656221 WBY656221 WLU656221 WVQ656221 D721757 JE721757 TA721757 ACW721757 AMS721757 AWO721757 BGK721757 BQG721757 CAC721757 CJY721757 CTU721757 DDQ721757 DNM721757 DXI721757 EHE721757 ERA721757 FAW721757 FKS721757 FUO721757 GEK721757 GOG721757 GYC721757 HHY721757 HRU721757 IBQ721757 ILM721757 IVI721757 JFE721757 JPA721757 JYW721757 KIS721757 KSO721757 LCK721757 LMG721757 LWC721757 MFY721757 MPU721757 MZQ721757 NJM721757 NTI721757 ODE721757 ONA721757 OWW721757 PGS721757 PQO721757 QAK721757 QKG721757 QUC721757 RDY721757 RNU721757 RXQ721757 SHM721757 SRI721757 TBE721757 TLA721757 TUW721757 UES721757 UOO721757 UYK721757 VIG721757 VSC721757 WBY721757 WLU721757 WVQ721757 D787293 JE787293 TA787293 ACW787293 AMS787293 AWO787293 BGK787293 BQG787293 CAC787293 CJY787293 CTU787293 DDQ787293 DNM787293 DXI787293 EHE787293 ERA787293 FAW787293 FKS787293 FUO787293 GEK787293 GOG787293 GYC787293 HHY787293 HRU787293 IBQ787293 ILM787293 IVI787293 JFE787293 JPA787293 JYW787293 KIS787293 KSO787293 LCK787293 LMG787293 LWC787293 MFY787293 MPU787293 MZQ787293 NJM787293 NTI787293 ODE787293 ONA787293 OWW787293 PGS787293 PQO787293 QAK787293 QKG787293 QUC787293 RDY787293 RNU787293 RXQ787293 SHM787293 SRI787293 TBE787293 TLA787293 TUW787293 UES787293 UOO787293 UYK787293 VIG787293 VSC787293 WBY787293 WLU787293 WVQ787293 D852829 JE852829 TA852829 ACW852829 AMS852829 AWO852829 BGK852829 BQG852829 CAC852829 CJY852829 CTU852829 DDQ852829 DNM852829 DXI852829 EHE852829 ERA852829 FAW852829 FKS852829 FUO852829 GEK852829 GOG852829 GYC852829 HHY852829 HRU852829 IBQ852829 ILM852829 IVI852829 JFE852829 JPA852829 JYW852829 KIS852829 KSO852829 LCK852829 LMG852829 LWC852829 MFY852829 MPU852829 MZQ852829 NJM852829 NTI852829 ODE852829 ONA852829 OWW852829 PGS852829 PQO852829 QAK852829 QKG852829 QUC852829 RDY852829 RNU852829 RXQ852829 SHM852829 SRI852829 TBE852829 TLA852829 TUW852829 UES852829 UOO852829 UYK852829 VIG852829 VSC852829 WBY852829 WLU852829 WVQ852829 D918365 JE918365 TA918365 ACW918365 AMS918365 AWO918365 BGK918365 BQG918365 CAC918365 CJY918365 CTU918365 DDQ918365 DNM918365 DXI918365 EHE918365 ERA918365 FAW918365 FKS918365 FUO918365 GEK918365 GOG918365 GYC918365 HHY918365 HRU918365 IBQ918365 ILM918365 IVI918365 JFE918365 JPA918365 JYW918365 KIS918365 KSO918365 LCK918365 LMG918365 LWC918365 MFY918365 MPU918365 MZQ918365 NJM918365 NTI918365 ODE918365 ONA918365 OWW918365 PGS918365 PQO918365 QAK918365 QKG918365 QUC918365 RDY918365 RNU918365 RXQ918365 SHM918365 SRI918365 TBE918365 TLA918365 TUW918365 UES918365 UOO918365 UYK918365 VIG918365 VSC918365 WBY918365 WLU918365 WVQ918365 D983901 JE983901 TA983901 ACW983901 AMS983901 AWO983901 BGK983901 BQG983901 CAC983901 CJY983901 CTU983901 DDQ983901 DNM983901 DXI983901 EHE983901 ERA983901 FAW983901 FKS983901 FUO983901 GEK983901 GOG983901 GYC983901 HHY983901 HRU983901 IBQ983901 ILM983901 IVI983901 JFE983901 JPA983901 JYW983901 KIS983901 KSO983901 LCK983901 LMG983901 LWC983901 MFY983901 MPU983901 MZQ983901 NJM983901 NTI983901 ODE983901 ONA983901 OWW983901 PGS983901 PQO983901 QAK983901 QKG983901 QUC983901 RDY983901 RNU983901 RXQ983901 SHM983901 SRI983901 TBE983901 TLA983901 TUW983901 UES983901 UOO983901 UYK983901 VIG983901 VSC983901 WBY983901 WLU983901 WVQ983901 D361:D363 D144:D149 D152:D157 D340:D348 D351:D359 D366:D381 D384:D394 D614:D630 D108:D142 D11:D20 D159:D295 D730:D741 D23:D106 D297:D335 D397:D497 D499:D612">
      <formula1>1</formula1>
      <formula2>180</formula2>
    </dataValidation>
    <dataValidation type="list" allowBlank="1" showInputMessage="1" showErrorMessage="1" sqref="O66286:O73548 JN66286:JN73548 TJ66286:TJ73548 ADF66286:ADF73548 ANB66286:ANB73548 AWX66286:AWX73548 BGT66286:BGT73548 BQP66286:BQP73548 CAL66286:CAL73548 CKH66286:CKH73548 CUD66286:CUD73548 DDZ66286:DDZ73548 DNV66286:DNV73548 DXR66286:DXR73548 EHN66286:EHN73548 ERJ66286:ERJ73548 FBF66286:FBF73548 FLB66286:FLB73548 FUX66286:FUX73548 GET66286:GET73548 GOP66286:GOP73548 GYL66286:GYL73548 HIH66286:HIH73548 HSD66286:HSD73548 IBZ66286:IBZ73548 ILV66286:ILV73548 IVR66286:IVR73548 JFN66286:JFN73548 JPJ66286:JPJ73548 JZF66286:JZF73548 KJB66286:KJB73548 KSX66286:KSX73548 LCT66286:LCT73548 LMP66286:LMP73548 LWL66286:LWL73548 MGH66286:MGH73548 MQD66286:MQD73548 MZZ66286:MZZ73548 NJV66286:NJV73548 NTR66286:NTR73548 ODN66286:ODN73548 ONJ66286:ONJ73548 OXF66286:OXF73548 PHB66286:PHB73548 PQX66286:PQX73548 QAT66286:QAT73548 QKP66286:QKP73548 QUL66286:QUL73548 REH66286:REH73548 ROD66286:ROD73548 RXZ66286:RXZ73548 SHV66286:SHV73548 SRR66286:SRR73548 TBN66286:TBN73548 TLJ66286:TLJ73548 TVF66286:TVF73548 UFB66286:UFB73548 UOX66286:UOX73548 UYT66286:UYT73548 VIP66286:VIP73548 VSL66286:VSL73548 WCH66286:WCH73548 WMD66286:WMD73548 WVZ66286:WVZ73548 O131822:O139084 JN131822:JN139084 TJ131822:TJ139084 ADF131822:ADF139084 ANB131822:ANB139084 AWX131822:AWX139084 BGT131822:BGT139084 BQP131822:BQP139084 CAL131822:CAL139084 CKH131822:CKH139084 CUD131822:CUD139084 DDZ131822:DDZ139084 DNV131822:DNV139084 DXR131822:DXR139084 EHN131822:EHN139084 ERJ131822:ERJ139084 FBF131822:FBF139084 FLB131822:FLB139084 FUX131822:FUX139084 GET131822:GET139084 GOP131822:GOP139084 GYL131822:GYL139084 HIH131822:HIH139084 HSD131822:HSD139084 IBZ131822:IBZ139084 ILV131822:ILV139084 IVR131822:IVR139084 JFN131822:JFN139084 JPJ131822:JPJ139084 JZF131822:JZF139084 KJB131822:KJB139084 KSX131822:KSX139084 LCT131822:LCT139084 LMP131822:LMP139084 LWL131822:LWL139084 MGH131822:MGH139084 MQD131822:MQD139084 MZZ131822:MZZ139084 NJV131822:NJV139084 NTR131822:NTR139084 ODN131822:ODN139084 ONJ131822:ONJ139084 OXF131822:OXF139084 PHB131822:PHB139084 PQX131822:PQX139084 QAT131822:QAT139084 QKP131822:QKP139084 QUL131822:QUL139084 REH131822:REH139084 ROD131822:ROD139084 RXZ131822:RXZ139084 SHV131822:SHV139084 SRR131822:SRR139084 TBN131822:TBN139084 TLJ131822:TLJ139084 TVF131822:TVF139084 UFB131822:UFB139084 UOX131822:UOX139084 UYT131822:UYT139084 VIP131822:VIP139084 VSL131822:VSL139084 WCH131822:WCH139084 WMD131822:WMD139084 WVZ131822:WVZ139084 O197358:O204620 JN197358:JN204620 TJ197358:TJ204620 ADF197358:ADF204620 ANB197358:ANB204620 AWX197358:AWX204620 BGT197358:BGT204620 BQP197358:BQP204620 CAL197358:CAL204620 CKH197358:CKH204620 CUD197358:CUD204620 DDZ197358:DDZ204620 DNV197358:DNV204620 DXR197358:DXR204620 EHN197358:EHN204620 ERJ197358:ERJ204620 FBF197358:FBF204620 FLB197358:FLB204620 FUX197358:FUX204620 GET197358:GET204620 GOP197358:GOP204620 GYL197358:GYL204620 HIH197358:HIH204620 HSD197358:HSD204620 IBZ197358:IBZ204620 ILV197358:ILV204620 IVR197358:IVR204620 JFN197358:JFN204620 JPJ197358:JPJ204620 JZF197358:JZF204620 KJB197358:KJB204620 KSX197358:KSX204620 LCT197358:LCT204620 LMP197358:LMP204620 LWL197358:LWL204620 MGH197358:MGH204620 MQD197358:MQD204620 MZZ197358:MZZ204620 NJV197358:NJV204620 NTR197358:NTR204620 ODN197358:ODN204620 ONJ197358:ONJ204620 OXF197358:OXF204620 PHB197358:PHB204620 PQX197358:PQX204620 QAT197358:QAT204620 QKP197358:QKP204620 QUL197358:QUL204620 REH197358:REH204620 ROD197358:ROD204620 RXZ197358:RXZ204620 SHV197358:SHV204620 SRR197358:SRR204620 TBN197358:TBN204620 TLJ197358:TLJ204620 TVF197358:TVF204620 UFB197358:UFB204620 UOX197358:UOX204620 UYT197358:UYT204620 VIP197358:VIP204620 VSL197358:VSL204620 WCH197358:WCH204620 WMD197358:WMD204620 WVZ197358:WVZ204620 O262894:O270156 JN262894:JN270156 TJ262894:TJ270156 ADF262894:ADF270156 ANB262894:ANB270156 AWX262894:AWX270156 BGT262894:BGT270156 BQP262894:BQP270156 CAL262894:CAL270156 CKH262894:CKH270156 CUD262894:CUD270156 DDZ262894:DDZ270156 DNV262894:DNV270156 DXR262894:DXR270156 EHN262894:EHN270156 ERJ262894:ERJ270156 FBF262894:FBF270156 FLB262894:FLB270156 FUX262894:FUX270156 GET262894:GET270156 GOP262894:GOP270156 GYL262894:GYL270156 HIH262894:HIH270156 HSD262894:HSD270156 IBZ262894:IBZ270156 ILV262894:ILV270156 IVR262894:IVR270156 JFN262894:JFN270156 JPJ262894:JPJ270156 JZF262894:JZF270156 KJB262894:KJB270156 KSX262894:KSX270156 LCT262894:LCT270156 LMP262894:LMP270156 LWL262894:LWL270156 MGH262894:MGH270156 MQD262894:MQD270156 MZZ262894:MZZ270156 NJV262894:NJV270156 NTR262894:NTR270156 ODN262894:ODN270156 ONJ262894:ONJ270156 OXF262894:OXF270156 PHB262894:PHB270156 PQX262894:PQX270156 QAT262894:QAT270156 QKP262894:QKP270156 QUL262894:QUL270156 REH262894:REH270156 ROD262894:ROD270156 RXZ262894:RXZ270156 SHV262894:SHV270156 SRR262894:SRR270156 TBN262894:TBN270156 TLJ262894:TLJ270156 TVF262894:TVF270156 UFB262894:UFB270156 UOX262894:UOX270156 UYT262894:UYT270156 VIP262894:VIP270156 VSL262894:VSL270156 WCH262894:WCH270156 WMD262894:WMD270156 WVZ262894:WVZ270156 O328430:O335692 JN328430:JN335692 TJ328430:TJ335692 ADF328430:ADF335692 ANB328430:ANB335692 AWX328430:AWX335692 BGT328430:BGT335692 BQP328430:BQP335692 CAL328430:CAL335692 CKH328430:CKH335692 CUD328430:CUD335692 DDZ328430:DDZ335692 DNV328430:DNV335692 DXR328430:DXR335692 EHN328430:EHN335692 ERJ328430:ERJ335692 FBF328430:FBF335692 FLB328430:FLB335692 FUX328430:FUX335692 GET328430:GET335692 GOP328430:GOP335692 GYL328430:GYL335692 HIH328430:HIH335692 HSD328430:HSD335692 IBZ328430:IBZ335692 ILV328430:ILV335692 IVR328430:IVR335692 JFN328430:JFN335692 JPJ328430:JPJ335692 JZF328430:JZF335692 KJB328430:KJB335692 KSX328430:KSX335692 LCT328430:LCT335692 LMP328430:LMP335692 LWL328430:LWL335692 MGH328430:MGH335692 MQD328430:MQD335692 MZZ328430:MZZ335692 NJV328430:NJV335692 NTR328430:NTR335692 ODN328430:ODN335692 ONJ328430:ONJ335692 OXF328430:OXF335692 PHB328430:PHB335692 PQX328430:PQX335692 QAT328430:QAT335692 QKP328430:QKP335692 QUL328430:QUL335692 REH328430:REH335692 ROD328430:ROD335692 RXZ328430:RXZ335692 SHV328430:SHV335692 SRR328430:SRR335692 TBN328430:TBN335692 TLJ328430:TLJ335692 TVF328430:TVF335692 UFB328430:UFB335692 UOX328430:UOX335692 UYT328430:UYT335692 VIP328430:VIP335692 VSL328430:VSL335692 WCH328430:WCH335692 WMD328430:WMD335692 WVZ328430:WVZ335692 O393966:O401228 JN393966:JN401228 TJ393966:TJ401228 ADF393966:ADF401228 ANB393966:ANB401228 AWX393966:AWX401228 BGT393966:BGT401228 BQP393966:BQP401228 CAL393966:CAL401228 CKH393966:CKH401228 CUD393966:CUD401228 DDZ393966:DDZ401228 DNV393966:DNV401228 DXR393966:DXR401228 EHN393966:EHN401228 ERJ393966:ERJ401228 FBF393966:FBF401228 FLB393966:FLB401228 FUX393966:FUX401228 GET393966:GET401228 GOP393966:GOP401228 GYL393966:GYL401228 HIH393966:HIH401228 HSD393966:HSD401228 IBZ393966:IBZ401228 ILV393966:ILV401228 IVR393966:IVR401228 JFN393966:JFN401228 JPJ393966:JPJ401228 JZF393966:JZF401228 KJB393966:KJB401228 KSX393966:KSX401228 LCT393966:LCT401228 LMP393966:LMP401228 LWL393966:LWL401228 MGH393966:MGH401228 MQD393966:MQD401228 MZZ393966:MZZ401228 NJV393966:NJV401228 NTR393966:NTR401228 ODN393966:ODN401228 ONJ393966:ONJ401228 OXF393966:OXF401228 PHB393966:PHB401228 PQX393966:PQX401228 QAT393966:QAT401228 QKP393966:QKP401228 QUL393966:QUL401228 REH393966:REH401228 ROD393966:ROD401228 RXZ393966:RXZ401228 SHV393966:SHV401228 SRR393966:SRR401228 TBN393966:TBN401228 TLJ393966:TLJ401228 TVF393966:TVF401228 UFB393966:UFB401228 UOX393966:UOX401228 UYT393966:UYT401228 VIP393966:VIP401228 VSL393966:VSL401228 WCH393966:WCH401228 WMD393966:WMD401228 WVZ393966:WVZ401228 O459502:O466764 JN459502:JN466764 TJ459502:TJ466764 ADF459502:ADF466764 ANB459502:ANB466764 AWX459502:AWX466764 BGT459502:BGT466764 BQP459502:BQP466764 CAL459502:CAL466764 CKH459502:CKH466764 CUD459502:CUD466764 DDZ459502:DDZ466764 DNV459502:DNV466764 DXR459502:DXR466764 EHN459502:EHN466764 ERJ459502:ERJ466764 FBF459502:FBF466764 FLB459502:FLB466764 FUX459502:FUX466764 GET459502:GET466764 GOP459502:GOP466764 GYL459502:GYL466764 HIH459502:HIH466764 HSD459502:HSD466764 IBZ459502:IBZ466764 ILV459502:ILV466764 IVR459502:IVR466764 JFN459502:JFN466764 JPJ459502:JPJ466764 JZF459502:JZF466764 KJB459502:KJB466764 KSX459502:KSX466764 LCT459502:LCT466764 LMP459502:LMP466764 LWL459502:LWL466764 MGH459502:MGH466764 MQD459502:MQD466764 MZZ459502:MZZ466764 NJV459502:NJV466764 NTR459502:NTR466764 ODN459502:ODN466764 ONJ459502:ONJ466764 OXF459502:OXF466764 PHB459502:PHB466764 PQX459502:PQX466764 QAT459502:QAT466764 QKP459502:QKP466764 QUL459502:QUL466764 REH459502:REH466764 ROD459502:ROD466764 RXZ459502:RXZ466764 SHV459502:SHV466764 SRR459502:SRR466764 TBN459502:TBN466764 TLJ459502:TLJ466764 TVF459502:TVF466764 UFB459502:UFB466764 UOX459502:UOX466764 UYT459502:UYT466764 VIP459502:VIP466764 VSL459502:VSL466764 WCH459502:WCH466764 WMD459502:WMD466764 WVZ459502:WVZ466764 O525038:O532300 JN525038:JN532300 TJ525038:TJ532300 ADF525038:ADF532300 ANB525038:ANB532300 AWX525038:AWX532300 BGT525038:BGT532300 BQP525038:BQP532300 CAL525038:CAL532300 CKH525038:CKH532300 CUD525038:CUD532300 DDZ525038:DDZ532300 DNV525038:DNV532300 DXR525038:DXR532300 EHN525038:EHN532300 ERJ525038:ERJ532300 FBF525038:FBF532300 FLB525038:FLB532300 FUX525038:FUX532300 GET525038:GET532300 GOP525038:GOP532300 GYL525038:GYL532300 HIH525038:HIH532300 HSD525038:HSD532300 IBZ525038:IBZ532300 ILV525038:ILV532300 IVR525038:IVR532300 JFN525038:JFN532300 JPJ525038:JPJ532300 JZF525038:JZF532300 KJB525038:KJB532300 KSX525038:KSX532300 LCT525038:LCT532300 LMP525038:LMP532300 LWL525038:LWL532300 MGH525038:MGH532300 MQD525038:MQD532300 MZZ525038:MZZ532300 NJV525038:NJV532300 NTR525038:NTR532300 ODN525038:ODN532300 ONJ525038:ONJ532300 OXF525038:OXF532300 PHB525038:PHB532300 PQX525038:PQX532300 QAT525038:QAT532300 QKP525038:QKP532300 QUL525038:QUL532300 REH525038:REH532300 ROD525038:ROD532300 RXZ525038:RXZ532300 SHV525038:SHV532300 SRR525038:SRR532300 TBN525038:TBN532300 TLJ525038:TLJ532300 TVF525038:TVF532300 UFB525038:UFB532300 UOX525038:UOX532300 UYT525038:UYT532300 VIP525038:VIP532300 VSL525038:VSL532300 WCH525038:WCH532300 WMD525038:WMD532300 WVZ525038:WVZ532300 O590574:O597836 JN590574:JN597836 TJ590574:TJ597836 ADF590574:ADF597836 ANB590574:ANB597836 AWX590574:AWX597836 BGT590574:BGT597836 BQP590574:BQP597836 CAL590574:CAL597836 CKH590574:CKH597836 CUD590574:CUD597836 DDZ590574:DDZ597836 DNV590574:DNV597836 DXR590574:DXR597836 EHN590574:EHN597836 ERJ590574:ERJ597836 FBF590574:FBF597836 FLB590574:FLB597836 FUX590574:FUX597836 GET590574:GET597836 GOP590574:GOP597836 GYL590574:GYL597836 HIH590574:HIH597836 HSD590574:HSD597836 IBZ590574:IBZ597836 ILV590574:ILV597836 IVR590574:IVR597836 JFN590574:JFN597836 JPJ590574:JPJ597836 JZF590574:JZF597836 KJB590574:KJB597836 KSX590574:KSX597836 LCT590574:LCT597836 LMP590574:LMP597836 LWL590574:LWL597836 MGH590574:MGH597836 MQD590574:MQD597836 MZZ590574:MZZ597836 NJV590574:NJV597836 NTR590574:NTR597836 ODN590574:ODN597836 ONJ590574:ONJ597836 OXF590574:OXF597836 PHB590574:PHB597836 PQX590574:PQX597836 QAT590574:QAT597836 QKP590574:QKP597836 QUL590574:QUL597836 REH590574:REH597836 ROD590574:ROD597836 RXZ590574:RXZ597836 SHV590574:SHV597836 SRR590574:SRR597836 TBN590574:TBN597836 TLJ590574:TLJ597836 TVF590574:TVF597836 UFB590574:UFB597836 UOX590574:UOX597836 UYT590574:UYT597836 VIP590574:VIP597836 VSL590574:VSL597836 WCH590574:WCH597836 WMD590574:WMD597836 WVZ590574:WVZ597836 O656110:O663372 JN656110:JN663372 TJ656110:TJ663372 ADF656110:ADF663372 ANB656110:ANB663372 AWX656110:AWX663372 BGT656110:BGT663372 BQP656110:BQP663372 CAL656110:CAL663372 CKH656110:CKH663372 CUD656110:CUD663372 DDZ656110:DDZ663372 DNV656110:DNV663372 DXR656110:DXR663372 EHN656110:EHN663372 ERJ656110:ERJ663372 FBF656110:FBF663372 FLB656110:FLB663372 FUX656110:FUX663372 GET656110:GET663372 GOP656110:GOP663372 GYL656110:GYL663372 HIH656110:HIH663372 HSD656110:HSD663372 IBZ656110:IBZ663372 ILV656110:ILV663372 IVR656110:IVR663372 JFN656110:JFN663372 JPJ656110:JPJ663372 JZF656110:JZF663372 KJB656110:KJB663372 KSX656110:KSX663372 LCT656110:LCT663372 LMP656110:LMP663372 LWL656110:LWL663372 MGH656110:MGH663372 MQD656110:MQD663372 MZZ656110:MZZ663372 NJV656110:NJV663372 NTR656110:NTR663372 ODN656110:ODN663372 ONJ656110:ONJ663372 OXF656110:OXF663372 PHB656110:PHB663372 PQX656110:PQX663372 QAT656110:QAT663372 QKP656110:QKP663372 QUL656110:QUL663372 REH656110:REH663372 ROD656110:ROD663372 RXZ656110:RXZ663372 SHV656110:SHV663372 SRR656110:SRR663372 TBN656110:TBN663372 TLJ656110:TLJ663372 TVF656110:TVF663372 UFB656110:UFB663372 UOX656110:UOX663372 UYT656110:UYT663372 VIP656110:VIP663372 VSL656110:VSL663372 WCH656110:WCH663372 WMD656110:WMD663372 WVZ656110:WVZ663372 O721646:O728908 JN721646:JN728908 TJ721646:TJ728908 ADF721646:ADF728908 ANB721646:ANB728908 AWX721646:AWX728908 BGT721646:BGT728908 BQP721646:BQP728908 CAL721646:CAL728908 CKH721646:CKH728908 CUD721646:CUD728908 DDZ721646:DDZ728908 DNV721646:DNV728908 DXR721646:DXR728908 EHN721646:EHN728908 ERJ721646:ERJ728908 FBF721646:FBF728908 FLB721646:FLB728908 FUX721646:FUX728908 GET721646:GET728908 GOP721646:GOP728908 GYL721646:GYL728908 HIH721646:HIH728908 HSD721646:HSD728908 IBZ721646:IBZ728908 ILV721646:ILV728908 IVR721646:IVR728908 JFN721646:JFN728908 JPJ721646:JPJ728908 JZF721646:JZF728908 KJB721646:KJB728908 KSX721646:KSX728908 LCT721646:LCT728908 LMP721646:LMP728908 LWL721646:LWL728908 MGH721646:MGH728908 MQD721646:MQD728908 MZZ721646:MZZ728908 NJV721646:NJV728908 NTR721646:NTR728908 ODN721646:ODN728908 ONJ721646:ONJ728908 OXF721646:OXF728908 PHB721646:PHB728908 PQX721646:PQX728908 QAT721646:QAT728908 QKP721646:QKP728908 QUL721646:QUL728908 REH721646:REH728908 ROD721646:ROD728908 RXZ721646:RXZ728908 SHV721646:SHV728908 SRR721646:SRR728908 TBN721646:TBN728908 TLJ721646:TLJ728908 TVF721646:TVF728908 UFB721646:UFB728908 UOX721646:UOX728908 UYT721646:UYT728908 VIP721646:VIP728908 VSL721646:VSL728908 WCH721646:WCH728908 WMD721646:WMD728908 WVZ721646:WVZ728908 O787182:O794444 JN787182:JN794444 TJ787182:TJ794444 ADF787182:ADF794444 ANB787182:ANB794444 AWX787182:AWX794444 BGT787182:BGT794444 BQP787182:BQP794444 CAL787182:CAL794444 CKH787182:CKH794444 CUD787182:CUD794444 DDZ787182:DDZ794444 DNV787182:DNV794444 DXR787182:DXR794444 EHN787182:EHN794444 ERJ787182:ERJ794444 FBF787182:FBF794444 FLB787182:FLB794444 FUX787182:FUX794444 GET787182:GET794444 GOP787182:GOP794444 GYL787182:GYL794444 HIH787182:HIH794444 HSD787182:HSD794444 IBZ787182:IBZ794444 ILV787182:ILV794444 IVR787182:IVR794444 JFN787182:JFN794444 JPJ787182:JPJ794444 JZF787182:JZF794444 KJB787182:KJB794444 KSX787182:KSX794444 LCT787182:LCT794444 LMP787182:LMP794444 LWL787182:LWL794444 MGH787182:MGH794444 MQD787182:MQD794444 MZZ787182:MZZ794444 NJV787182:NJV794444 NTR787182:NTR794444 ODN787182:ODN794444 ONJ787182:ONJ794444 OXF787182:OXF794444 PHB787182:PHB794444 PQX787182:PQX794444 QAT787182:QAT794444 QKP787182:QKP794444 QUL787182:QUL794444 REH787182:REH794444 ROD787182:ROD794444 RXZ787182:RXZ794444 SHV787182:SHV794444 SRR787182:SRR794444 TBN787182:TBN794444 TLJ787182:TLJ794444 TVF787182:TVF794444 UFB787182:UFB794444 UOX787182:UOX794444 UYT787182:UYT794444 VIP787182:VIP794444 VSL787182:VSL794444 WCH787182:WCH794444 WMD787182:WMD794444 WVZ787182:WVZ794444 O852718:O859980 JN852718:JN859980 TJ852718:TJ859980 ADF852718:ADF859980 ANB852718:ANB859980 AWX852718:AWX859980 BGT852718:BGT859980 BQP852718:BQP859980 CAL852718:CAL859980 CKH852718:CKH859980 CUD852718:CUD859980 DDZ852718:DDZ859980 DNV852718:DNV859980 DXR852718:DXR859980 EHN852718:EHN859980 ERJ852718:ERJ859980 FBF852718:FBF859980 FLB852718:FLB859980 FUX852718:FUX859980 GET852718:GET859980 GOP852718:GOP859980 GYL852718:GYL859980 HIH852718:HIH859980 HSD852718:HSD859980 IBZ852718:IBZ859980 ILV852718:ILV859980 IVR852718:IVR859980 JFN852718:JFN859980 JPJ852718:JPJ859980 JZF852718:JZF859980 KJB852718:KJB859980 KSX852718:KSX859980 LCT852718:LCT859980 LMP852718:LMP859980 LWL852718:LWL859980 MGH852718:MGH859980 MQD852718:MQD859980 MZZ852718:MZZ859980 NJV852718:NJV859980 NTR852718:NTR859980 ODN852718:ODN859980 ONJ852718:ONJ859980 OXF852718:OXF859980 PHB852718:PHB859980 PQX852718:PQX859980 QAT852718:QAT859980 QKP852718:QKP859980 QUL852718:QUL859980 REH852718:REH859980 ROD852718:ROD859980 RXZ852718:RXZ859980 SHV852718:SHV859980 SRR852718:SRR859980 TBN852718:TBN859980 TLJ852718:TLJ859980 TVF852718:TVF859980 UFB852718:UFB859980 UOX852718:UOX859980 UYT852718:UYT859980 VIP852718:VIP859980 VSL852718:VSL859980 WCH852718:WCH859980 WMD852718:WMD859980 WVZ852718:WVZ859980 O918254:O925516 JN918254:JN925516 TJ918254:TJ925516 ADF918254:ADF925516 ANB918254:ANB925516 AWX918254:AWX925516 BGT918254:BGT925516 BQP918254:BQP925516 CAL918254:CAL925516 CKH918254:CKH925516 CUD918254:CUD925516 DDZ918254:DDZ925516 DNV918254:DNV925516 DXR918254:DXR925516 EHN918254:EHN925516 ERJ918254:ERJ925516 FBF918254:FBF925516 FLB918254:FLB925516 FUX918254:FUX925516 GET918254:GET925516 GOP918254:GOP925516 GYL918254:GYL925516 HIH918254:HIH925516 HSD918254:HSD925516 IBZ918254:IBZ925516 ILV918254:ILV925516 IVR918254:IVR925516 JFN918254:JFN925516 JPJ918254:JPJ925516 JZF918254:JZF925516 KJB918254:KJB925516 KSX918254:KSX925516 LCT918254:LCT925516 LMP918254:LMP925516 LWL918254:LWL925516 MGH918254:MGH925516 MQD918254:MQD925516 MZZ918254:MZZ925516 NJV918254:NJV925516 NTR918254:NTR925516 ODN918254:ODN925516 ONJ918254:ONJ925516 OXF918254:OXF925516 PHB918254:PHB925516 PQX918254:PQX925516 QAT918254:QAT925516 QKP918254:QKP925516 QUL918254:QUL925516 REH918254:REH925516 ROD918254:ROD925516 RXZ918254:RXZ925516 SHV918254:SHV925516 SRR918254:SRR925516 TBN918254:TBN925516 TLJ918254:TLJ925516 TVF918254:TVF925516 UFB918254:UFB925516 UOX918254:UOX925516 UYT918254:UYT925516 VIP918254:VIP925516 VSL918254:VSL925516 WCH918254:WCH925516 WMD918254:WMD925516 WVZ918254:WVZ925516 O983790:O991052 JN983790:JN991052 TJ983790:TJ991052 ADF983790:ADF991052 ANB983790:ANB991052 AWX983790:AWX991052 BGT983790:BGT991052 BQP983790:BQP991052 CAL983790:CAL991052 CKH983790:CKH991052 CUD983790:CUD991052 DDZ983790:DDZ991052 DNV983790:DNV991052 DXR983790:DXR991052 EHN983790:EHN991052 ERJ983790:ERJ991052 FBF983790:FBF991052 FLB983790:FLB991052 FUX983790:FUX991052 GET983790:GET991052 GOP983790:GOP991052 GYL983790:GYL991052 HIH983790:HIH991052 HSD983790:HSD991052 IBZ983790:IBZ991052 ILV983790:ILV991052 IVR983790:IVR991052 JFN983790:JFN991052 JPJ983790:JPJ991052 JZF983790:JZF991052 KJB983790:KJB991052 KSX983790:KSX991052 LCT983790:LCT991052 LMP983790:LMP991052 LWL983790:LWL991052 MGH983790:MGH991052 MQD983790:MQD991052 MZZ983790:MZZ991052 NJV983790:NJV991052 NTR983790:NTR991052 ODN983790:ODN991052 ONJ983790:ONJ991052 OXF983790:OXF991052 PHB983790:PHB991052 PQX983790:PQX991052 QAT983790:QAT991052 QKP983790:QKP991052 QUL983790:QUL991052 REH983790:REH991052 ROD983790:ROD991052 RXZ983790:RXZ991052 SHV983790:SHV991052 SRR983790:SRR991052 TBN983790:TBN991052 TLJ983790:TLJ991052 TVF983790:TVF991052 UFB983790:UFB991052 UOX983790:UOX991052 UYT983790:UYT991052 VIP983790:VIP991052 VSL983790:VSL991052 WCH983790:WCH991052 WMD983790:WMD991052 WVZ983790:WVZ991052 JN764:JN8012 TJ764:TJ8012 ADF764:ADF8012 ANB764:ANB8012 AWX764:AWX8012 BGT764:BGT8012 BQP764:BQP8012 CAL764:CAL8012 CKH764:CKH8012 CUD764:CUD8012 DDZ764:DDZ8012 DNV764:DNV8012 DXR764:DXR8012 EHN764:EHN8012 ERJ764:ERJ8012 FBF764:FBF8012 FLB764:FLB8012 FUX764:FUX8012 GET764:GET8012 GOP764:GOP8012 GYL764:GYL8012 HIH764:HIH8012 HSD764:HSD8012 IBZ764:IBZ8012 ILV764:ILV8012 IVR764:IVR8012 JFN764:JFN8012 JPJ764:JPJ8012 JZF764:JZF8012 KJB764:KJB8012 KSX764:KSX8012 LCT764:LCT8012 LMP764:LMP8012 LWL764:LWL8012 MGH764:MGH8012 MQD764:MQD8012 MZZ764:MZZ8012 NJV764:NJV8012 NTR764:NTR8012 ODN764:ODN8012 ONJ764:ONJ8012 OXF764:OXF8012 PHB764:PHB8012 PQX764:PQX8012 QAT764:QAT8012 QKP764:QKP8012 QUL764:QUL8012 REH764:REH8012 ROD764:ROD8012 RXZ764:RXZ8012 SHV764:SHV8012 SRR764:SRR8012 TBN764:TBN8012 TLJ764:TLJ8012 TVF764:TVF8012 UFB764:UFB8012 UOX764:UOX8012 UYT764:UYT8012 VIP764:VIP8012 VSL764:VSL8012 WCH764:WCH8012 WMD764:WMD8012 WVZ764:WVZ8012 O3:O8012">
      <formula1>$AA$2:$AA$8</formula1>
    </dataValidation>
    <dataValidation type="list" allowBlank="1" showInputMessage="1" showErrorMessage="1" sqref="WWC983027:WWC983215 WMG983027:WMG983215 WCK983027:WCK983215 VSO983027:VSO983215 VIS983027:VIS983215 UYW983027:UYW983215 UPA983027:UPA983215 UFE983027:UFE983215 TVI983027:TVI983215 TLM983027:TLM983215 TBQ983027:TBQ983215 SRU983027:SRU983215 SHY983027:SHY983215 RYC983027:RYC983215 ROG983027:ROG983215 REK983027:REK983215 QUO983027:QUO983215 QKS983027:QKS983215 QAW983027:QAW983215 PRA983027:PRA983215 PHE983027:PHE983215 OXI983027:OXI983215 ONM983027:ONM983215 ODQ983027:ODQ983215 NTU983027:NTU983215 NJY983027:NJY983215 NAC983027:NAC983215 MQG983027:MQG983215 MGK983027:MGK983215 LWO983027:LWO983215 LMS983027:LMS983215 LCW983027:LCW983215 KTA983027:KTA983215 KJE983027:KJE983215 JZI983027:JZI983215 JPM983027:JPM983215 JFQ983027:JFQ983215 IVU983027:IVU983215 ILY983027:ILY983215 ICC983027:ICC983215 HSG983027:HSG983215 HIK983027:HIK983215 GYO983027:GYO983215 GOS983027:GOS983215 GEW983027:GEW983215 FVA983027:FVA983215 FLE983027:FLE983215 FBI983027:FBI983215 ERM983027:ERM983215 EHQ983027:EHQ983215 DXU983027:DXU983215 DNY983027:DNY983215 DEC983027:DEC983215 CUG983027:CUG983215 CKK983027:CKK983215 CAO983027:CAO983215 BQS983027:BQS983215 BGW983027:BGW983215 AXA983027:AXA983215 ANE983027:ANE983215 ADI983027:ADI983215 TM983027:TM983215 JQ983027:JQ983215 ERM3:ERM191 WWC917491:WWC917679 WMG917491:WMG917679 WCK917491:WCK917679 VSO917491:VSO917679 VIS917491:VIS917679 UYW917491:UYW917679 UPA917491:UPA917679 UFE917491:UFE917679 TVI917491:TVI917679 TLM917491:TLM917679 TBQ917491:TBQ917679 SRU917491:SRU917679 SHY917491:SHY917679 RYC917491:RYC917679 ROG917491:ROG917679 REK917491:REK917679 QUO917491:QUO917679 QKS917491:QKS917679 QAW917491:QAW917679 PRA917491:PRA917679 PHE917491:PHE917679 OXI917491:OXI917679 ONM917491:ONM917679 ODQ917491:ODQ917679 NTU917491:NTU917679 NJY917491:NJY917679 NAC917491:NAC917679 MQG917491:MQG917679 MGK917491:MGK917679 LWO917491:LWO917679 LMS917491:LMS917679 LCW917491:LCW917679 KTA917491:KTA917679 KJE917491:KJE917679 JZI917491:JZI917679 JPM917491:JPM917679 JFQ917491:JFQ917679 IVU917491:IVU917679 ILY917491:ILY917679 ICC917491:ICC917679 HSG917491:HSG917679 HIK917491:HIK917679 GYO917491:GYO917679 GOS917491:GOS917679 GEW917491:GEW917679 FVA917491:FVA917679 FLE917491:FLE917679 FBI917491:FBI917679 ERM917491:ERM917679 EHQ917491:EHQ917679 DXU917491:DXU917679 DNY917491:DNY917679 DEC917491:DEC917679 CUG917491:CUG917679 CKK917491:CKK917679 CAO917491:CAO917679 BQS917491:BQS917679 BGW917491:BGW917679 AXA917491:AXA917679 ANE917491:ANE917679 ADI917491:ADI917679 TM917491:TM917679 JQ917491:JQ917679 EHQ3:EHQ191 WWC851955:WWC852143 WMG851955:WMG852143 WCK851955:WCK852143 VSO851955:VSO852143 VIS851955:VIS852143 UYW851955:UYW852143 UPA851955:UPA852143 UFE851955:UFE852143 TVI851955:TVI852143 TLM851955:TLM852143 TBQ851955:TBQ852143 SRU851955:SRU852143 SHY851955:SHY852143 RYC851955:RYC852143 ROG851955:ROG852143 REK851955:REK852143 QUO851955:QUO852143 QKS851955:QKS852143 QAW851955:QAW852143 PRA851955:PRA852143 PHE851955:PHE852143 OXI851955:OXI852143 ONM851955:ONM852143 ODQ851955:ODQ852143 NTU851955:NTU852143 NJY851955:NJY852143 NAC851955:NAC852143 MQG851955:MQG852143 MGK851955:MGK852143 LWO851955:LWO852143 LMS851955:LMS852143 LCW851955:LCW852143 KTA851955:KTA852143 KJE851955:KJE852143 JZI851955:JZI852143 JPM851955:JPM852143 JFQ851955:JFQ852143 IVU851955:IVU852143 ILY851955:ILY852143 ICC851955:ICC852143 HSG851955:HSG852143 HIK851955:HIK852143 GYO851955:GYO852143 GOS851955:GOS852143 GEW851955:GEW852143 FVA851955:FVA852143 FLE851955:FLE852143 FBI851955:FBI852143 ERM851955:ERM852143 EHQ851955:EHQ852143 DXU851955:DXU852143 DNY851955:DNY852143 DEC851955:DEC852143 CUG851955:CUG852143 CKK851955:CKK852143 CAO851955:CAO852143 BQS851955:BQS852143 BGW851955:BGW852143 AXA851955:AXA852143 ANE851955:ANE852143 ADI851955:ADI852143 TM851955:TM852143 JQ851955:JQ852143 DXU3:DXU191 WWC786419:WWC786607 WMG786419:WMG786607 WCK786419:WCK786607 VSO786419:VSO786607 VIS786419:VIS786607 UYW786419:UYW786607 UPA786419:UPA786607 UFE786419:UFE786607 TVI786419:TVI786607 TLM786419:TLM786607 TBQ786419:TBQ786607 SRU786419:SRU786607 SHY786419:SHY786607 RYC786419:RYC786607 ROG786419:ROG786607 REK786419:REK786607 QUO786419:QUO786607 QKS786419:QKS786607 QAW786419:QAW786607 PRA786419:PRA786607 PHE786419:PHE786607 OXI786419:OXI786607 ONM786419:ONM786607 ODQ786419:ODQ786607 NTU786419:NTU786607 NJY786419:NJY786607 NAC786419:NAC786607 MQG786419:MQG786607 MGK786419:MGK786607 LWO786419:LWO786607 LMS786419:LMS786607 LCW786419:LCW786607 KTA786419:KTA786607 KJE786419:KJE786607 JZI786419:JZI786607 JPM786419:JPM786607 JFQ786419:JFQ786607 IVU786419:IVU786607 ILY786419:ILY786607 ICC786419:ICC786607 HSG786419:HSG786607 HIK786419:HIK786607 GYO786419:GYO786607 GOS786419:GOS786607 GEW786419:GEW786607 FVA786419:FVA786607 FLE786419:FLE786607 FBI786419:FBI786607 ERM786419:ERM786607 EHQ786419:EHQ786607 DXU786419:DXU786607 DNY786419:DNY786607 DEC786419:DEC786607 CUG786419:CUG786607 CKK786419:CKK786607 CAO786419:CAO786607 BQS786419:BQS786607 BGW786419:BGW786607 AXA786419:AXA786607 ANE786419:ANE786607 ADI786419:ADI786607 TM786419:TM786607 JQ786419:JQ786607 DNY3:DNY191 WWC720883:WWC721071 WMG720883:WMG721071 WCK720883:WCK721071 VSO720883:VSO721071 VIS720883:VIS721071 UYW720883:UYW721071 UPA720883:UPA721071 UFE720883:UFE721071 TVI720883:TVI721071 TLM720883:TLM721071 TBQ720883:TBQ721071 SRU720883:SRU721071 SHY720883:SHY721071 RYC720883:RYC721071 ROG720883:ROG721071 REK720883:REK721071 QUO720883:QUO721071 QKS720883:QKS721071 QAW720883:QAW721071 PRA720883:PRA721071 PHE720883:PHE721071 OXI720883:OXI721071 ONM720883:ONM721071 ODQ720883:ODQ721071 NTU720883:NTU721071 NJY720883:NJY721071 NAC720883:NAC721071 MQG720883:MQG721071 MGK720883:MGK721071 LWO720883:LWO721071 LMS720883:LMS721071 LCW720883:LCW721071 KTA720883:KTA721071 KJE720883:KJE721071 JZI720883:JZI721071 JPM720883:JPM721071 JFQ720883:JFQ721071 IVU720883:IVU721071 ILY720883:ILY721071 ICC720883:ICC721071 HSG720883:HSG721071 HIK720883:HIK721071 GYO720883:GYO721071 GOS720883:GOS721071 GEW720883:GEW721071 FVA720883:FVA721071 FLE720883:FLE721071 FBI720883:FBI721071 ERM720883:ERM721071 EHQ720883:EHQ721071 DXU720883:DXU721071 DNY720883:DNY721071 DEC720883:DEC721071 CUG720883:CUG721071 CKK720883:CKK721071 CAO720883:CAO721071 BQS720883:BQS721071 BGW720883:BGW721071 AXA720883:AXA721071 ANE720883:ANE721071 ADI720883:ADI721071 TM720883:TM721071 JQ720883:JQ721071 DEC3:DEC191 WWC655347:WWC655535 WMG655347:WMG655535 WCK655347:WCK655535 VSO655347:VSO655535 VIS655347:VIS655535 UYW655347:UYW655535 UPA655347:UPA655535 UFE655347:UFE655535 TVI655347:TVI655535 TLM655347:TLM655535 TBQ655347:TBQ655535 SRU655347:SRU655535 SHY655347:SHY655535 RYC655347:RYC655535 ROG655347:ROG655535 REK655347:REK655535 QUO655347:QUO655535 QKS655347:QKS655535 QAW655347:QAW655535 PRA655347:PRA655535 PHE655347:PHE655535 OXI655347:OXI655535 ONM655347:ONM655535 ODQ655347:ODQ655535 NTU655347:NTU655535 NJY655347:NJY655535 NAC655347:NAC655535 MQG655347:MQG655535 MGK655347:MGK655535 LWO655347:LWO655535 LMS655347:LMS655535 LCW655347:LCW655535 KTA655347:KTA655535 KJE655347:KJE655535 JZI655347:JZI655535 JPM655347:JPM655535 JFQ655347:JFQ655535 IVU655347:IVU655535 ILY655347:ILY655535 ICC655347:ICC655535 HSG655347:HSG655535 HIK655347:HIK655535 GYO655347:GYO655535 GOS655347:GOS655535 GEW655347:GEW655535 FVA655347:FVA655535 FLE655347:FLE655535 FBI655347:FBI655535 ERM655347:ERM655535 EHQ655347:EHQ655535 DXU655347:DXU655535 DNY655347:DNY655535 DEC655347:DEC655535 CUG655347:CUG655535 CKK655347:CKK655535 CAO655347:CAO655535 BQS655347:BQS655535 BGW655347:BGW655535 AXA655347:AXA655535 ANE655347:ANE655535 ADI655347:ADI655535 TM655347:TM655535 JQ655347:JQ655535 CUG3:CUG191 WWC589811:WWC589999 WMG589811:WMG589999 WCK589811:WCK589999 VSO589811:VSO589999 VIS589811:VIS589999 UYW589811:UYW589999 UPA589811:UPA589999 UFE589811:UFE589999 TVI589811:TVI589999 TLM589811:TLM589999 TBQ589811:TBQ589999 SRU589811:SRU589999 SHY589811:SHY589999 RYC589811:RYC589999 ROG589811:ROG589999 REK589811:REK589999 QUO589811:QUO589999 QKS589811:QKS589999 QAW589811:QAW589999 PRA589811:PRA589999 PHE589811:PHE589999 OXI589811:OXI589999 ONM589811:ONM589999 ODQ589811:ODQ589999 NTU589811:NTU589999 NJY589811:NJY589999 NAC589811:NAC589999 MQG589811:MQG589999 MGK589811:MGK589999 LWO589811:LWO589999 LMS589811:LMS589999 LCW589811:LCW589999 KTA589811:KTA589999 KJE589811:KJE589999 JZI589811:JZI589999 JPM589811:JPM589999 JFQ589811:JFQ589999 IVU589811:IVU589999 ILY589811:ILY589999 ICC589811:ICC589999 HSG589811:HSG589999 HIK589811:HIK589999 GYO589811:GYO589999 GOS589811:GOS589999 GEW589811:GEW589999 FVA589811:FVA589999 FLE589811:FLE589999 FBI589811:FBI589999 ERM589811:ERM589999 EHQ589811:EHQ589999 DXU589811:DXU589999 DNY589811:DNY589999 DEC589811:DEC589999 CUG589811:CUG589999 CKK589811:CKK589999 CAO589811:CAO589999 BQS589811:BQS589999 BGW589811:BGW589999 AXA589811:AXA589999 ANE589811:ANE589999 ADI589811:ADI589999 TM589811:TM589999 JQ589811:JQ589999 CKK3:CKK191 WWC524275:WWC524463 WMG524275:WMG524463 WCK524275:WCK524463 VSO524275:VSO524463 VIS524275:VIS524463 UYW524275:UYW524463 UPA524275:UPA524463 UFE524275:UFE524463 TVI524275:TVI524463 TLM524275:TLM524463 TBQ524275:TBQ524463 SRU524275:SRU524463 SHY524275:SHY524463 RYC524275:RYC524463 ROG524275:ROG524463 REK524275:REK524463 QUO524275:QUO524463 QKS524275:QKS524463 QAW524275:QAW524463 PRA524275:PRA524463 PHE524275:PHE524463 OXI524275:OXI524463 ONM524275:ONM524463 ODQ524275:ODQ524463 NTU524275:NTU524463 NJY524275:NJY524463 NAC524275:NAC524463 MQG524275:MQG524463 MGK524275:MGK524463 LWO524275:LWO524463 LMS524275:LMS524463 LCW524275:LCW524463 KTA524275:KTA524463 KJE524275:KJE524463 JZI524275:JZI524463 JPM524275:JPM524463 JFQ524275:JFQ524463 IVU524275:IVU524463 ILY524275:ILY524463 ICC524275:ICC524463 HSG524275:HSG524463 HIK524275:HIK524463 GYO524275:GYO524463 GOS524275:GOS524463 GEW524275:GEW524463 FVA524275:FVA524463 FLE524275:FLE524463 FBI524275:FBI524463 ERM524275:ERM524463 EHQ524275:EHQ524463 DXU524275:DXU524463 DNY524275:DNY524463 DEC524275:DEC524463 CUG524275:CUG524463 CKK524275:CKK524463 CAO524275:CAO524463 BQS524275:BQS524463 BGW524275:BGW524463 AXA524275:AXA524463 ANE524275:ANE524463 ADI524275:ADI524463 TM524275:TM524463 JQ524275:JQ524463 CAO3:CAO191 WWC458739:WWC458927 WMG458739:WMG458927 WCK458739:WCK458927 VSO458739:VSO458927 VIS458739:VIS458927 UYW458739:UYW458927 UPA458739:UPA458927 UFE458739:UFE458927 TVI458739:TVI458927 TLM458739:TLM458927 TBQ458739:TBQ458927 SRU458739:SRU458927 SHY458739:SHY458927 RYC458739:RYC458927 ROG458739:ROG458927 REK458739:REK458927 QUO458739:QUO458927 QKS458739:QKS458927 QAW458739:QAW458927 PRA458739:PRA458927 PHE458739:PHE458927 OXI458739:OXI458927 ONM458739:ONM458927 ODQ458739:ODQ458927 NTU458739:NTU458927 NJY458739:NJY458927 NAC458739:NAC458927 MQG458739:MQG458927 MGK458739:MGK458927 LWO458739:LWO458927 LMS458739:LMS458927 LCW458739:LCW458927 KTA458739:KTA458927 KJE458739:KJE458927 JZI458739:JZI458927 JPM458739:JPM458927 JFQ458739:JFQ458927 IVU458739:IVU458927 ILY458739:ILY458927 ICC458739:ICC458927 HSG458739:HSG458927 HIK458739:HIK458927 GYO458739:GYO458927 GOS458739:GOS458927 GEW458739:GEW458927 FVA458739:FVA458927 FLE458739:FLE458927 FBI458739:FBI458927 ERM458739:ERM458927 EHQ458739:EHQ458927 DXU458739:DXU458927 DNY458739:DNY458927 DEC458739:DEC458927 CUG458739:CUG458927 CKK458739:CKK458927 CAO458739:CAO458927 BQS458739:BQS458927 BGW458739:BGW458927 AXA458739:AXA458927 ANE458739:ANE458927 ADI458739:ADI458927 TM458739:TM458927 JQ458739:JQ458927 BQS3:BQS191 WWC393203:WWC393391 WMG393203:WMG393391 WCK393203:WCK393391 VSO393203:VSO393391 VIS393203:VIS393391 UYW393203:UYW393391 UPA393203:UPA393391 UFE393203:UFE393391 TVI393203:TVI393391 TLM393203:TLM393391 TBQ393203:TBQ393391 SRU393203:SRU393391 SHY393203:SHY393391 RYC393203:RYC393391 ROG393203:ROG393391 REK393203:REK393391 QUO393203:QUO393391 QKS393203:QKS393391 QAW393203:QAW393391 PRA393203:PRA393391 PHE393203:PHE393391 OXI393203:OXI393391 ONM393203:ONM393391 ODQ393203:ODQ393391 NTU393203:NTU393391 NJY393203:NJY393391 NAC393203:NAC393391 MQG393203:MQG393391 MGK393203:MGK393391 LWO393203:LWO393391 LMS393203:LMS393391 LCW393203:LCW393391 KTA393203:KTA393391 KJE393203:KJE393391 JZI393203:JZI393391 JPM393203:JPM393391 JFQ393203:JFQ393391 IVU393203:IVU393391 ILY393203:ILY393391 ICC393203:ICC393391 HSG393203:HSG393391 HIK393203:HIK393391 GYO393203:GYO393391 GOS393203:GOS393391 GEW393203:GEW393391 FVA393203:FVA393391 FLE393203:FLE393391 FBI393203:FBI393391 ERM393203:ERM393391 EHQ393203:EHQ393391 DXU393203:DXU393391 DNY393203:DNY393391 DEC393203:DEC393391 CUG393203:CUG393391 CKK393203:CKK393391 CAO393203:CAO393391 BQS393203:BQS393391 BGW393203:BGW393391 AXA393203:AXA393391 ANE393203:ANE393391 ADI393203:ADI393391 TM393203:TM393391 JQ393203:JQ393391 BGW3:BGW191 WWC327667:WWC327855 WMG327667:WMG327855 WCK327667:WCK327855 VSO327667:VSO327855 VIS327667:VIS327855 UYW327667:UYW327855 UPA327667:UPA327855 UFE327667:UFE327855 TVI327667:TVI327855 TLM327667:TLM327855 TBQ327667:TBQ327855 SRU327667:SRU327855 SHY327667:SHY327855 RYC327667:RYC327855 ROG327667:ROG327855 REK327667:REK327855 QUO327667:QUO327855 QKS327667:QKS327855 QAW327667:QAW327855 PRA327667:PRA327855 PHE327667:PHE327855 OXI327667:OXI327855 ONM327667:ONM327855 ODQ327667:ODQ327855 NTU327667:NTU327855 NJY327667:NJY327855 NAC327667:NAC327855 MQG327667:MQG327855 MGK327667:MGK327855 LWO327667:LWO327855 LMS327667:LMS327855 LCW327667:LCW327855 KTA327667:KTA327855 KJE327667:KJE327855 JZI327667:JZI327855 JPM327667:JPM327855 JFQ327667:JFQ327855 IVU327667:IVU327855 ILY327667:ILY327855 ICC327667:ICC327855 HSG327667:HSG327855 HIK327667:HIK327855 GYO327667:GYO327855 GOS327667:GOS327855 GEW327667:GEW327855 FVA327667:FVA327855 FLE327667:FLE327855 FBI327667:FBI327855 ERM327667:ERM327855 EHQ327667:EHQ327855 DXU327667:DXU327855 DNY327667:DNY327855 DEC327667:DEC327855 CUG327667:CUG327855 CKK327667:CKK327855 CAO327667:CAO327855 BQS327667:BQS327855 BGW327667:BGW327855 AXA327667:AXA327855 ANE327667:ANE327855 ADI327667:ADI327855 TM327667:TM327855 JQ327667:JQ327855 AXA3:AXA191 WWC262131:WWC262319 WMG262131:WMG262319 WCK262131:WCK262319 VSO262131:VSO262319 VIS262131:VIS262319 UYW262131:UYW262319 UPA262131:UPA262319 UFE262131:UFE262319 TVI262131:TVI262319 TLM262131:TLM262319 TBQ262131:TBQ262319 SRU262131:SRU262319 SHY262131:SHY262319 RYC262131:RYC262319 ROG262131:ROG262319 REK262131:REK262319 QUO262131:QUO262319 QKS262131:QKS262319 QAW262131:QAW262319 PRA262131:PRA262319 PHE262131:PHE262319 OXI262131:OXI262319 ONM262131:ONM262319 ODQ262131:ODQ262319 NTU262131:NTU262319 NJY262131:NJY262319 NAC262131:NAC262319 MQG262131:MQG262319 MGK262131:MGK262319 LWO262131:LWO262319 LMS262131:LMS262319 LCW262131:LCW262319 KTA262131:KTA262319 KJE262131:KJE262319 JZI262131:JZI262319 JPM262131:JPM262319 JFQ262131:JFQ262319 IVU262131:IVU262319 ILY262131:ILY262319 ICC262131:ICC262319 HSG262131:HSG262319 HIK262131:HIK262319 GYO262131:GYO262319 GOS262131:GOS262319 GEW262131:GEW262319 FVA262131:FVA262319 FLE262131:FLE262319 FBI262131:FBI262319 ERM262131:ERM262319 EHQ262131:EHQ262319 DXU262131:DXU262319 DNY262131:DNY262319 DEC262131:DEC262319 CUG262131:CUG262319 CKK262131:CKK262319 CAO262131:CAO262319 BQS262131:BQS262319 BGW262131:BGW262319 AXA262131:AXA262319 ANE262131:ANE262319 ADI262131:ADI262319 TM262131:TM262319 JQ262131:JQ262319 ANE3:ANE191 WWC196595:WWC196783 WMG196595:WMG196783 WCK196595:WCK196783 VSO196595:VSO196783 VIS196595:VIS196783 UYW196595:UYW196783 UPA196595:UPA196783 UFE196595:UFE196783 TVI196595:TVI196783 TLM196595:TLM196783 TBQ196595:TBQ196783 SRU196595:SRU196783 SHY196595:SHY196783 RYC196595:RYC196783 ROG196595:ROG196783 REK196595:REK196783 QUO196595:QUO196783 QKS196595:QKS196783 QAW196595:QAW196783 PRA196595:PRA196783 PHE196595:PHE196783 OXI196595:OXI196783 ONM196595:ONM196783 ODQ196595:ODQ196783 NTU196595:NTU196783 NJY196595:NJY196783 NAC196595:NAC196783 MQG196595:MQG196783 MGK196595:MGK196783 LWO196595:LWO196783 LMS196595:LMS196783 LCW196595:LCW196783 KTA196595:KTA196783 KJE196595:KJE196783 JZI196595:JZI196783 JPM196595:JPM196783 JFQ196595:JFQ196783 IVU196595:IVU196783 ILY196595:ILY196783 ICC196595:ICC196783 HSG196595:HSG196783 HIK196595:HIK196783 GYO196595:GYO196783 GOS196595:GOS196783 GEW196595:GEW196783 FVA196595:FVA196783 FLE196595:FLE196783 FBI196595:FBI196783 ERM196595:ERM196783 EHQ196595:EHQ196783 DXU196595:DXU196783 DNY196595:DNY196783 DEC196595:DEC196783 CUG196595:CUG196783 CKK196595:CKK196783 CAO196595:CAO196783 BQS196595:BQS196783 BGW196595:BGW196783 AXA196595:AXA196783 ANE196595:ANE196783 ADI196595:ADI196783 TM196595:TM196783 JQ196595:JQ196783 ADI3:ADI191 WWC131059:WWC131247 WMG131059:WMG131247 WCK131059:WCK131247 VSO131059:VSO131247 VIS131059:VIS131247 UYW131059:UYW131247 UPA131059:UPA131247 UFE131059:UFE131247 TVI131059:TVI131247 TLM131059:TLM131247 TBQ131059:TBQ131247 SRU131059:SRU131247 SHY131059:SHY131247 RYC131059:RYC131247 ROG131059:ROG131247 REK131059:REK131247 QUO131059:QUO131247 QKS131059:QKS131247 QAW131059:QAW131247 PRA131059:PRA131247 PHE131059:PHE131247 OXI131059:OXI131247 ONM131059:ONM131247 ODQ131059:ODQ131247 NTU131059:NTU131247 NJY131059:NJY131247 NAC131059:NAC131247 MQG131059:MQG131247 MGK131059:MGK131247 LWO131059:LWO131247 LMS131059:LMS131247 LCW131059:LCW131247 KTA131059:KTA131247 KJE131059:KJE131247 JZI131059:JZI131247 JPM131059:JPM131247 JFQ131059:JFQ131247 IVU131059:IVU131247 ILY131059:ILY131247 ICC131059:ICC131247 HSG131059:HSG131247 HIK131059:HIK131247 GYO131059:GYO131247 GOS131059:GOS131247 GEW131059:GEW131247 FVA131059:FVA131247 FLE131059:FLE131247 FBI131059:FBI131247 ERM131059:ERM131247 EHQ131059:EHQ131247 DXU131059:DXU131247 DNY131059:DNY131247 DEC131059:DEC131247 CUG131059:CUG131247 CKK131059:CKK131247 CAO131059:CAO131247 BQS131059:BQS131247 BGW131059:BGW131247 AXA131059:AXA131247 ANE131059:ANE131247 ADI131059:ADI131247 TM131059:TM131247 JQ131059:JQ131247 TM3:TM191 WWC65523:WWC65711 WMG65523:WMG65711 WCK65523:WCK65711 VSO65523:VSO65711 VIS65523:VIS65711 UYW65523:UYW65711 UPA65523:UPA65711 UFE65523:UFE65711 TVI65523:TVI65711 TLM65523:TLM65711 TBQ65523:TBQ65711 SRU65523:SRU65711 SHY65523:SHY65711 RYC65523:RYC65711 ROG65523:ROG65711 REK65523:REK65711 QUO65523:QUO65711 QKS65523:QKS65711 QAW65523:QAW65711 PRA65523:PRA65711 PHE65523:PHE65711 OXI65523:OXI65711 ONM65523:ONM65711 ODQ65523:ODQ65711 NTU65523:NTU65711 NJY65523:NJY65711 NAC65523:NAC65711 MQG65523:MQG65711 MGK65523:MGK65711 LWO65523:LWO65711 LMS65523:LMS65711 LCW65523:LCW65711 KTA65523:KTA65711 KJE65523:KJE65711 JZI65523:JZI65711 JPM65523:JPM65711 JFQ65523:JFQ65711 IVU65523:IVU65711 ILY65523:ILY65711 ICC65523:ICC65711 HSG65523:HSG65711 HIK65523:HIK65711 GYO65523:GYO65711 GOS65523:GOS65711 GEW65523:GEW65711 FVA65523:FVA65711 FLE65523:FLE65711 FBI65523:FBI65711 ERM65523:ERM65711 EHQ65523:EHQ65711 DXU65523:DXU65711 DNY65523:DNY65711 DEC65523:DEC65711 CUG65523:CUG65711 CKK65523:CKK65711 CAO65523:CAO65711 BQS65523:BQS65711 BGW65523:BGW65711 AXA65523:AXA65711 ANE65523:ANE65711 ADI65523:ADI65711 TM65523:TM65711 JQ65523:JQ65711 JQ3:JQ191 WWC3:WWC191 WMG3:WMG191 WCK3:WCK191 VSO3:VSO191 VIS3:VIS191 UYW3:UYW191 UPA3:UPA191 UFE3:UFE191 TVI3:TVI191 TLM3:TLM191 TBQ3:TBQ191 SRU3:SRU191 SHY3:SHY191 RYC3:RYC191 ROG3:ROG191 REK3:REK191 QUO3:QUO191 QKS3:QKS191 QAW3:QAW191 PRA3:PRA191 PHE3:PHE191 OXI3:OXI191 ONM3:ONM191 ODQ3:ODQ191 NTU3:NTU191 NJY3:NJY191 NAC3:NAC191 MQG3:MQG191 MGK3:MGK191 LWO3:LWO191 LMS3:LMS191 LCW3:LCW191 KTA3:KTA191 KJE3:KJE191 JZI3:JZI191 JPM3:JPM191 JFQ3:JFQ191 IVU3:IVU191 ILY3:ILY191 ICC3:ICC191 HSG3:HSG191 HIK3:HIK191 GYO3:GYO191 GOS3:GOS191 GEW3:GEW191 FVA3:FVA191 FLE3:FLE191 FBI3:FBI191 R983027:R983215 R917491:R917679 R851955:R852143 R786419:R786607 R720883:R721071 R655347:R655535 R589811:R589999 R524275:R524463 R458739:R458927 R393203:R393391 R327667:R327855 R262131:R262319 R196595:R196783 R131059:R131247 R65523:R65711">
      <formula1>$R$9005:$R$9012</formula1>
    </dataValidation>
    <dataValidation type="list" allowBlank="1" showInputMessage="1" showErrorMessage="1" sqref="WWK983105:WWK983109 JH79:JH86 TD79:TD86 ACZ79:ACZ86 AMV79:AMV86 AWR79:AWR86 BGN79:BGN86 BQJ79:BQJ86 CAF79:CAF86 CKB79:CKB86 CTX79:CTX86 DDT79:DDT86 DNP79:DNP86 DXL79:DXL86 EHH79:EHH86 ERD79:ERD86 FAZ79:FAZ86 FKV79:FKV86 FUR79:FUR86 GEN79:GEN86 GOJ79:GOJ86 GYF79:GYF86 HIB79:HIB86 HRX79:HRX86 IBT79:IBT86 ILP79:ILP86 IVL79:IVL86 JFH79:JFH86 JPD79:JPD86 JYZ79:JYZ86 KIV79:KIV86 KSR79:KSR86 LCN79:LCN86 LMJ79:LMJ86 LWF79:LWF86 MGB79:MGB86 MPX79:MPX86 MZT79:MZT86 NJP79:NJP86 NTL79:NTL86 ODH79:ODH86 OND79:OND86 OWZ79:OWZ86 PGV79:PGV86 PQR79:PQR86 QAN79:QAN86 QKJ79:QKJ86 QUF79:QUF86 REB79:REB86 RNX79:RNX86 RXT79:RXT86 SHP79:SHP86 SRL79:SRL86 TBH79:TBH86 TLD79:TLD86 TUZ79:TUZ86 UEV79:UEV86 UOR79:UOR86 UYN79:UYN86 VIJ79:VIJ86 VSF79:VSF86 WCB79:WCB86 WLX79:WLX86 WVT79:WVT86 I65599:I65606 JH65599:JH65606 TD65599:TD65606 ACZ65599:ACZ65606 AMV65599:AMV65606 AWR65599:AWR65606 BGN65599:BGN65606 BQJ65599:BQJ65606 CAF65599:CAF65606 CKB65599:CKB65606 CTX65599:CTX65606 DDT65599:DDT65606 DNP65599:DNP65606 DXL65599:DXL65606 EHH65599:EHH65606 ERD65599:ERD65606 FAZ65599:FAZ65606 FKV65599:FKV65606 FUR65599:FUR65606 GEN65599:GEN65606 GOJ65599:GOJ65606 GYF65599:GYF65606 HIB65599:HIB65606 HRX65599:HRX65606 IBT65599:IBT65606 ILP65599:ILP65606 IVL65599:IVL65606 JFH65599:JFH65606 JPD65599:JPD65606 JYZ65599:JYZ65606 KIV65599:KIV65606 KSR65599:KSR65606 LCN65599:LCN65606 LMJ65599:LMJ65606 LWF65599:LWF65606 MGB65599:MGB65606 MPX65599:MPX65606 MZT65599:MZT65606 NJP65599:NJP65606 NTL65599:NTL65606 ODH65599:ODH65606 OND65599:OND65606 OWZ65599:OWZ65606 PGV65599:PGV65606 PQR65599:PQR65606 QAN65599:QAN65606 QKJ65599:QKJ65606 QUF65599:QUF65606 REB65599:REB65606 RNX65599:RNX65606 RXT65599:RXT65606 SHP65599:SHP65606 SRL65599:SRL65606 TBH65599:TBH65606 TLD65599:TLD65606 TUZ65599:TUZ65606 UEV65599:UEV65606 UOR65599:UOR65606 UYN65599:UYN65606 VIJ65599:VIJ65606 VSF65599:VSF65606 WCB65599:WCB65606 WLX65599:WLX65606 WVT65599:WVT65606 I131135:I131142 JH131135:JH131142 TD131135:TD131142 ACZ131135:ACZ131142 AMV131135:AMV131142 AWR131135:AWR131142 BGN131135:BGN131142 BQJ131135:BQJ131142 CAF131135:CAF131142 CKB131135:CKB131142 CTX131135:CTX131142 DDT131135:DDT131142 DNP131135:DNP131142 DXL131135:DXL131142 EHH131135:EHH131142 ERD131135:ERD131142 FAZ131135:FAZ131142 FKV131135:FKV131142 FUR131135:FUR131142 GEN131135:GEN131142 GOJ131135:GOJ131142 GYF131135:GYF131142 HIB131135:HIB131142 HRX131135:HRX131142 IBT131135:IBT131142 ILP131135:ILP131142 IVL131135:IVL131142 JFH131135:JFH131142 JPD131135:JPD131142 JYZ131135:JYZ131142 KIV131135:KIV131142 KSR131135:KSR131142 LCN131135:LCN131142 LMJ131135:LMJ131142 LWF131135:LWF131142 MGB131135:MGB131142 MPX131135:MPX131142 MZT131135:MZT131142 NJP131135:NJP131142 NTL131135:NTL131142 ODH131135:ODH131142 OND131135:OND131142 OWZ131135:OWZ131142 PGV131135:PGV131142 PQR131135:PQR131142 QAN131135:QAN131142 QKJ131135:QKJ131142 QUF131135:QUF131142 REB131135:REB131142 RNX131135:RNX131142 RXT131135:RXT131142 SHP131135:SHP131142 SRL131135:SRL131142 TBH131135:TBH131142 TLD131135:TLD131142 TUZ131135:TUZ131142 UEV131135:UEV131142 UOR131135:UOR131142 UYN131135:UYN131142 VIJ131135:VIJ131142 VSF131135:VSF131142 WCB131135:WCB131142 WLX131135:WLX131142 WVT131135:WVT131142 I196671:I196678 JH196671:JH196678 TD196671:TD196678 ACZ196671:ACZ196678 AMV196671:AMV196678 AWR196671:AWR196678 BGN196671:BGN196678 BQJ196671:BQJ196678 CAF196671:CAF196678 CKB196671:CKB196678 CTX196671:CTX196678 DDT196671:DDT196678 DNP196671:DNP196678 DXL196671:DXL196678 EHH196671:EHH196678 ERD196671:ERD196678 FAZ196671:FAZ196678 FKV196671:FKV196678 FUR196671:FUR196678 GEN196671:GEN196678 GOJ196671:GOJ196678 GYF196671:GYF196678 HIB196671:HIB196678 HRX196671:HRX196678 IBT196671:IBT196678 ILP196671:ILP196678 IVL196671:IVL196678 JFH196671:JFH196678 JPD196671:JPD196678 JYZ196671:JYZ196678 KIV196671:KIV196678 KSR196671:KSR196678 LCN196671:LCN196678 LMJ196671:LMJ196678 LWF196671:LWF196678 MGB196671:MGB196678 MPX196671:MPX196678 MZT196671:MZT196678 NJP196671:NJP196678 NTL196671:NTL196678 ODH196671:ODH196678 OND196671:OND196678 OWZ196671:OWZ196678 PGV196671:PGV196678 PQR196671:PQR196678 QAN196671:QAN196678 QKJ196671:QKJ196678 QUF196671:QUF196678 REB196671:REB196678 RNX196671:RNX196678 RXT196671:RXT196678 SHP196671:SHP196678 SRL196671:SRL196678 TBH196671:TBH196678 TLD196671:TLD196678 TUZ196671:TUZ196678 UEV196671:UEV196678 UOR196671:UOR196678 UYN196671:UYN196678 VIJ196671:VIJ196678 VSF196671:VSF196678 WCB196671:WCB196678 WLX196671:WLX196678 WVT196671:WVT196678 I262207:I262214 JH262207:JH262214 TD262207:TD262214 ACZ262207:ACZ262214 AMV262207:AMV262214 AWR262207:AWR262214 BGN262207:BGN262214 BQJ262207:BQJ262214 CAF262207:CAF262214 CKB262207:CKB262214 CTX262207:CTX262214 DDT262207:DDT262214 DNP262207:DNP262214 DXL262207:DXL262214 EHH262207:EHH262214 ERD262207:ERD262214 FAZ262207:FAZ262214 FKV262207:FKV262214 FUR262207:FUR262214 GEN262207:GEN262214 GOJ262207:GOJ262214 GYF262207:GYF262214 HIB262207:HIB262214 HRX262207:HRX262214 IBT262207:IBT262214 ILP262207:ILP262214 IVL262207:IVL262214 JFH262207:JFH262214 JPD262207:JPD262214 JYZ262207:JYZ262214 KIV262207:KIV262214 KSR262207:KSR262214 LCN262207:LCN262214 LMJ262207:LMJ262214 LWF262207:LWF262214 MGB262207:MGB262214 MPX262207:MPX262214 MZT262207:MZT262214 NJP262207:NJP262214 NTL262207:NTL262214 ODH262207:ODH262214 OND262207:OND262214 OWZ262207:OWZ262214 PGV262207:PGV262214 PQR262207:PQR262214 QAN262207:QAN262214 QKJ262207:QKJ262214 QUF262207:QUF262214 REB262207:REB262214 RNX262207:RNX262214 RXT262207:RXT262214 SHP262207:SHP262214 SRL262207:SRL262214 TBH262207:TBH262214 TLD262207:TLD262214 TUZ262207:TUZ262214 UEV262207:UEV262214 UOR262207:UOR262214 UYN262207:UYN262214 VIJ262207:VIJ262214 VSF262207:VSF262214 WCB262207:WCB262214 WLX262207:WLX262214 WVT262207:WVT262214 I327743:I327750 JH327743:JH327750 TD327743:TD327750 ACZ327743:ACZ327750 AMV327743:AMV327750 AWR327743:AWR327750 BGN327743:BGN327750 BQJ327743:BQJ327750 CAF327743:CAF327750 CKB327743:CKB327750 CTX327743:CTX327750 DDT327743:DDT327750 DNP327743:DNP327750 DXL327743:DXL327750 EHH327743:EHH327750 ERD327743:ERD327750 FAZ327743:FAZ327750 FKV327743:FKV327750 FUR327743:FUR327750 GEN327743:GEN327750 GOJ327743:GOJ327750 GYF327743:GYF327750 HIB327743:HIB327750 HRX327743:HRX327750 IBT327743:IBT327750 ILP327743:ILP327750 IVL327743:IVL327750 JFH327743:JFH327750 JPD327743:JPD327750 JYZ327743:JYZ327750 KIV327743:KIV327750 KSR327743:KSR327750 LCN327743:LCN327750 LMJ327743:LMJ327750 LWF327743:LWF327750 MGB327743:MGB327750 MPX327743:MPX327750 MZT327743:MZT327750 NJP327743:NJP327750 NTL327743:NTL327750 ODH327743:ODH327750 OND327743:OND327750 OWZ327743:OWZ327750 PGV327743:PGV327750 PQR327743:PQR327750 QAN327743:QAN327750 QKJ327743:QKJ327750 QUF327743:QUF327750 REB327743:REB327750 RNX327743:RNX327750 RXT327743:RXT327750 SHP327743:SHP327750 SRL327743:SRL327750 TBH327743:TBH327750 TLD327743:TLD327750 TUZ327743:TUZ327750 UEV327743:UEV327750 UOR327743:UOR327750 UYN327743:UYN327750 VIJ327743:VIJ327750 VSF327743:VSF327750 WCB327743:WCB327750 WLX327743:WLX327750 WVT327743:WVT327750 I393279:I393286 JH393279:JH393286 TD393279:TD393286 ACZ393279:ACZ393286 AMV393279:AMV393286 AWR393279:AWR393286 BGN393279:BGN393286 BQJ393279:BQJ393286 CAF393279:CAF393286 CKB393279:CKB393286 CTX393279:CTX393286 DDT393279:DDT393286 DNP393279:DNP393286 DXL393279:DXL393286 EHH393279:EHH393286 ERD393279:ERD393286 FAZ393279:FAZ393286 FKV393279:FKV393286 FUR393279:FUR393286 GEN393279:GEN393286 GOJ393279:GOJ393286 GYF393279:GYF393286 HIB393279:HIB393286 HRX393279:HRX393286 IBT393279:IBT393286 ILP393279:ILP393286 IVL393279:IVL393286 JFH393279:JFH393286 JPD393279:JPD393286 JYZ393279:JYZ393286 KIV393279:KIV393286 KSR393279:KSR393286 LCN393279:LCN393286 LMJ393279:LMJ393286 LWF393279:LWF393286 MGB393279:MGB393286 MPX393279:MPX393286 MZT393279:MZT393286 NJP393279:NJP393286 NTL393279:NTL393286 ODH393279:ODH393286 OND393279:OND393286 OWZ393279:OWZ393286 PGV393279:PGV393286 PQR393279:PQR393286 QAN393279:QAN393286 QKJ393279:QKJ393286 QUF393279:QUF393286 REB393279:REB393286 RNX393279:RNX393286 RXT393279:RXT393286 SHP393279:SHP393286 SRL393279:SRL393286 TBH393279:TBH393286 TLD393279:TLD393286 TUZ393279:TUZ393286 UEV393279:UEV393286 UOR393279:UOR393286 UYN393279:UYN393286 VIJ393279:VIJ393286 VSF393279:VSF393286 WCB393279:WCB393286 WLX393279:WLX393286 WVT393279:WVT393286 I458815:I458822 JH458815:JH458822 TD458815:TD458822 ACZ458815:ACZ458822 AMV458815:AMV458822 AWR458815:AWR458822 BGN458815:BGN458822 BQJ458815:BQJ458822 CAF458815:CAF458822 CKB458815:CKB458822 CTX458815:CTX458822 DDT458815:DDT458822 DNP458815:DNP458822 DXL458815:DXL458822 EHH458815:EHH458822 ERD458815:ERD458822 FAZ458815:FAZ458822 FKV458815:FKV458822 FUR458815:FUR458822 GEN458815:GEN458822 GOJ458815:GOJ458822 GYF458815:GYF458822 HIB458815:HIB458822 HRX458815:HRX458822 IBT458815:IBT458822 ILP458815:ILP458822 IVL458815:IVL458822 JFH458815:JFH458822 JPD458815:JPD458822 JYZ458815:JYZ458822 KIV458815:KIV458822 KSR458815:KSR458822 LCN458815:LCN458822 LMJ458815:LMJ458822 LWF458815:LWF458822 MGB458815:MGB458822 MPX458815:MPX458822 MZT458815:MZT458822 NJP458815:NJP458822 NTL458815:NTL458822 ODH458815:ODH458822 OND458815:OND458822 OWZ458815:OWZ458822 PGV458815:PGV458822 PQR458815:PQR458822 QAN458815:QAN458822 QKJ458815:QKJ458822 QUF458815:QUF458822 REB458815:REB458822 RNX458815:RNX458822 RXT458815:RXT458822 SHP458815:SHP458822 SRL458815:SRL458822 TBH458815:TBH458822 TLD458815:TLD458822 TUZ458815:TUZ458822 UEV458815:UEV458822 UOR458815:UOR458822 UYN458815:UYN458822 VIJ458815:VIJ458822 VSF458815:VSF458822 WCB458815:WCB458822 WLX458815:WLX458822 WVT458815:WVT458822 I524351:I524358 JH524351:JH524358 TD524351:TD524358 ACZ524351:ACZ524358 AMV524351:AMV524358 AWR524351:AWR524358 BGN524351:BGN524358 BQJ524351:BQJ524358 CAF524351:CAF524358 CKB524351:CKB524358 CTX524351:CTX524358 DDT524351:DDT524358 DNP524351:DNP524358 DXL524351:DXL524358 EHH524351:EHH524358 ERD524351:ERD524358 FAZ524351:FAZ524358 FKV524351:FKV524358 FUR524351:FUR524358 GEN524351:GEN524358 GOJ524351:GOJ524358 GYF524351:GYF524358 HIB524351:HIB524358 HRX524351:HRX524358 IBT524351:IBT524358 ILP524351:ILP524358 IVL524351:IVL524358 JFH524351:JFH524358 JPD524351:JPD524358 JYZ524351:JYZ524358 KIV524351:KIV524358 KSR524351:KSR524358 LCN524351:LCN524358 LMJ524351:LMJ524358 LWF524351:LWF524358 MGB524351:MGB524358 MPX524351:MPX524358 MZT524351:MZT524358 NJP524351:NJP524358 NTL524351:NTL524358 ODH524351:ODH524358 OND524351:OND524358 OWZ524351:OWZ524358 PGV524351:PGV524358 PQR524351:PQR524358 QAN524351:QAN524358 QKJ524351:QKJ524358 QUF524351:QUF524358 REB524351:REB524358 RNX524351:RNX524358 RXT524351:RXT524358 SHP524351:SHP524358 SRL524351:SRL524358 TBH524351:TBH524358 TLD524351:TLD524358 TUZ524351:TUZ524358 UEV524351:UEV524358 UOR524351:UOR524358 UYN524351:UYN524358 VIJ524351:VIJ524358 VSF524351:VSF524358 WCB524351:WCB524358 WLX524351:WLX524358 WVT524351:WVT524358 I589887:I589894 JH589887:JH589894 TD589887:TD589894 ACZ589887:ACZ589894 AMV589887:AMV589894 AWR589887:AWR589894 BGN589887:BGN589894 BQJ589887:BQJ589894 CAF589887:CAF589894 CKB589887:CKB589894 CTX589887:CTX589894 DDT589887:DDT589894 DNP589887:DNP589894 DXL589887:DXL589894 EHH589887:EHH589894 ERD589887:ERD589894 FAZ589887:FAZ589894 FKV589887:FKV589894 FUR589887:FUR589894 GEN589887:GEN589894 GOJ589887:GOJ589894 GYF589887:GYF589894 HIB589887:HIB589894 HRX589887:HRX589894 IBT589887:IBT589894 ILP589887:ILP589894 IVL589887:IVL589894 JFH589887:JFH589894 JPD589887:JPD589894 JYZ589887:JYZ589894 KIV589887:KIV589894 KSR589887:KSR589894 LCN589887:LCN589894 LMJ589887:LMJ589894 LWF589887:LWF589894 MGB589887:MGB589894 MPX589887:MPX589894 MZT589887:MZT589894 NJP589887:NJP589894 NTL589887:NTL589894 ODH589887:ODH589894 OND589887:OND589894 OWZ589887:OWZ589894 PGV589887:PGV589894 PQR589887:PQR589894 QAN589887:QAN589894 QKJ589887:QKJ589894 QUF589887:QUF589894 REB589887:REB589894 RNX589887:RNX589894 RXT589887:RXT589894 SHP589887:SHP589894 SRL589887:SRL589894 TBH589887:TBH589894 TLD589887:TLD589894 TUZ589887:TUZ589894 UEV589887:UEV589894 UOR589887:UOR589894 UYN589887:UYN589894 VIJ589887:VIJ589894 VSF589887:VSF589894 WCB589887:WCB589894 WLX589887:WLX589894 WVT589887:WVT589894 I655423:I655430 JH655423:JH655430 TD655423:TD655430 ACZ655423:ACZ655430 AMV655423:AMV655430 AWR655423:AWR655430 BGN655423:BGN655430 BQJ655423:BQJ655430 CAF655423:CAF655430 CKB655423:CKB655430 CTX655423:CTX655430 DDT655423:DDT655430 DNP655423:DNP655430 DXL655423:DXL655430 EHH655423:EHH655430 ERD655423:ERD655430 FAZ655423:FAZ655430 FKV655423:FKV655430 FUR655423:FUR655430 GEN655423:GEN655430 GOJ655423:GOJ655430 GYF655423:GYF655430 HIB655423:HIB655430 HRX655423:HRX655430 IBT655423:IBT655430 ILP655423:ILP655430 IVL655423:IVL655430 JFH655423:JFH655430 JPD655423:JPD655430 JYZ655423:JYZ655430 KIV655423:KIV655430 KSR655423:KSR655430 LCN655423:LCN655430 LMJ655423:LMJ655430 LWF655423:LWF655430 MGB655423:MGB655430 MPX655423:MPX655430 MZT655423:MZT655430 NJP655423:NJP655430 NTL655423:NTL655430 ODH655423:ODH655430 OND655423:OND655430 OWZ655423:OWZ655430 PGV655423:PGV655430 PQR655423:PQR655430 QAN655423:QAN655430 QKJ655423:QKJ655430 QUF655423:QUF655430 REB655423:REB655430 RNX655423:RNX655430 RXT655423:RXT655430 SHP655423:SHP655430 SRL655423:SRL655430 TBH655423:TBH655430 TLD655423:TLD655430 TUZ655423:TUZ655430 UEV655423:UEV655430 UOR655423:UOR655430 UYN655423:UYN655430 VIJ655423:VIJ655430 VSF655423:VSF655430 WCB655423:WCB655430 WLX655423:WLX655430 WVT655423:WVT655430 I720959:I720966 JH720959:JH720966 TD720959:TD720966 ACZ720959:ACZ720966 AMV720959:AMV720966 AWR720959:AWR720966 BGN720959:BGN720966 BQJ720959:BQJ720966 CAF720959:CAF720966 CKB720959:CKB720966 CTX720959:CTX720966 DDT720959:DDT720966 DNP720959:DNP720966 DXL720959:DXL720966 EHH720959:EHH720966 ERD720959:ERD720966 FAZ720959:FAZ720966 FKV720959:FKV720966 FUR720959:FUR720966 GEN720959:GEN720966 GOJ720959:GOJ720966 GYF720959:GYF720966 HIB720959:HIB720966 HRX720959:HRX720966 IBT720959:IBT720966 ILP720959:ILP720966 IVL720959:IVL720966 JFH720959:JFH720966 JPD720959:JPD720966 JYZ720959:JYZ720966 KIV720959:KIV720966 KSR720959:KSR720966 LCN720959:LCN720966 LMJ720959:LMJ720966 LWF720959:LWF720966 MGB720959:MGB720966 MPX720959:MPX720966 MZT720959:MZT720966 NJP720959:NJP720966 NTL720959:NTL720966 ODH720959:ODH720966 OND720959:OND720966 OWZ720959:OWZ720966 PGV720959:PGV720966 PQR720959:PQR720966 QAN720959:QAN720966 QKJ720959:QKJ720966 QUF720959:QUF720966 REB720959:REB720966 RNX720959:RNX720966 RXT720959:RXT720966 SHP720959:SHP720966 SRL720959:SRL720966 TBH720959:TBH720966 TLD720959:TLD720966 TUZ720959:TUZ720966 UEV720959:UEV720966 UOR720959:UOR720966 UYN720959:UYN720966 VIJ720959:VIJ720966 VSF720959:VSF720966 WCB720959:WCB720966 WLX720959:WLX720966 WVT720959:WVT720966 I786495:I786502 JH786495:JH786502 TD786495:TD786502 ACZ786495:ACZ786502 AMV786495:AMV786502 AWR786495:AWR786502 BGN786495:BGN786502 BQJ786495:BQJ786502 CAF786495:CAF786502 CKB786495:CKB786502 CTX786495:CTX786502 DDT786495:DDT786502 DNP786495:DNP786502 DXL786495:DXL786502 EHH786495:EHH786502 ERD786495:ERD786502 FAZ786495:FAZ786502 FKV786495:FKV786502 FUR786495:FUR786502 GEN786495:GEN786502 GOJ786495:GOJ786502 GYF786495:GYF786502 HIB786495:HIB786502 HRX786495:HRX786502 IBT786495:IBT786502 ILP786495:ILP786502 IVL786495:IVL786502 JFH786495:JFH786502 JPD786495:JPD786502 JYZ786495:JYZ786502 KIV786495:KIV786502 KSR786495:KSR786502 LCN786495:LCN786502 LMJ786495:LMJ786502 LWF786495:LWF786502 MGB786495:MGB786502 MPX786495:MPX786502 MZT786495:MZT786502 NJP786495:NJP786502 NTL786495:NTL786502 ODH786495:ODH786502 OND786495:OND786502 OWZ786495:OWZ786502 PGV786495:PGV786502 PQR786495:PQR786502 QAN786495:QAN786502 QKJ786495:QKJ786502 QUF786495:QUF786502 REB786495:REB786502 RNX786495:RNX786502 RXT786495:RXT786502 SHP786495:SHP786502 SRL786495:SRL786502 TBH786495:TBH786502 TLD786495:TLD786502 TUZ786495:TUZ786502 UEV786495:UEV786502 UOR786495:UOR786502 UYN786495:UYN786502 VIJ786495:VIJ786502 VSF786495:VSF786502 WCB786495:WCB786502 WLX786495:WLX786502 WVT786495:WVT786502 I852031:I852038 JH852031:JH852038 TD852031:TD852038 ACZ852031:ACZ852038 AMV852031:AMV852038 AWR852031:AWR852038 BGN852031:BGN852038 BQJ852031:BQJ852038 CAF852031:CAF852038 CKB852031:CKB852038 CTX852031:CTX852038 DDT852031:DDT852038 DNP852031:DNP852038 DXL852031:DXL852038 EHH852031:EHH852038 ERD852031:ERD852038 FAZ852031:FAZ852038 FKV852031:FKV852038 FUR852031:FUR852038 GEN852031:GEN852038 GOJ852031:GOJ852038 GYF852031:GYF852038 HIB852031:HIB852038 HRX852031:HRX852038 IBT852031:IBT852038 ILP852031:ILP852038 IVL852031:IVL852038 JFH852031:JFH852038 JPD852031:JPD852038 JYZ852031:JYZ852038 KIV852031:KIV852038 KSR852031:KSR852038 LCN852031:LCN852038 LMJ852031:LMJ852038 LWF852031:LWF852038 MGB852031:MGB852038 MPX852031:MPX852038 MZT852031:MZT852038 NJP852031:NJP852038 NTL852031:NTL852038 ODH852031:ODH852038 OND852031:OND852038 OWZ852031:OWZ852038 PGV852031:PGV852038 PQR852031:PQR852038 QAN852031:QAN852038 QKJ852031:QKJ852038 QUF852031:QUF852038 REB852031:REB852038 RNX852031:RNX852038 RXT852031:RXT852038 SHP852031:SHP852038 SRL852031:SRL852038 TBH852031:TBH852038 TLD852031:TLD852038 TUZ852031:TUZ852038 UEV852031:UEV852038 UOR852031:UOR852038 UYN852031:UYN852038 VIJ852031:VIJ852038 VSF852031:VSF852038 WCB852031:WCB852038 WLX852031:WLX852038 WVT852031:WVT852038 I917567:I917574 JH917567:JH917574 TD917567:TD917574 ACZ917567:ACZ917574 AMV917567:AMV917574 AWR917567:AWR917574 BGN917567:BGN917574 BQJ917567:BQJ917574 CAF917567:CAF917574 CKB917567:CKB917574 CTX917567:CTX917574 DDT917567:DDT917574 DNP917567:DNP917574 DXL917567:DXL917574 EHH917567:EHH917574 ERD917567:ERD917574 FAZ917567:FAZ917574 FKV917567:FKV917574 FUR917567:FUR917574 GEN917567:GEN917574 GOJ917567:GOJ917574 GYF917567:GYF917574 HIB917567:HIB917574 HRX917567:HRX917574 IBT917567:IBT917574 ILP917567:ILP917574 IVL917567:IVL917574 JFH917567:JFH917574 JPD917567:JPD917574 JYZ917567:JYZ917574 KIV917567:KIV917574 KSR917567:KSR917574 LCN917567:LCN917574 LMJ917567:LMJ917574 LWF917567:LWF917574 MGB917567:MGB917574 MPX917567:MPX917574 MZT917567:MZT917574 NJP917567:NJP917574 NTL917567:NTL917574 ODH917567:ODH917574 OND917567:OND917574 OWZ917567:OWZ917574 PGV917567:PGV917574 PQR917567:PQR917574 QAN917567:QAN917574 QKJ917567:QKJ917574 QUF917567:QUF917574 REB917567:REB917574 RNX917567:RNX917574 RXT917567:RXT917574 SHP917567:SHP917574 SRL917567:SRL917574 TBH917567:TBH917574 TLD917567:TLD917574 TUZ917567:TUZ917574 UEV917567:UEV917574 UOR917567:UOR917574 UYN917567:UYN917574 VIJ917567:VIJ917574 VSF917567:VSF917574 WCB917567:WCB917574 WLX917567:WLX917574 WVT917567:WVT917574 I983103:I983110 JH983103:JH983110 TD983103:TD983110 ACZ983103:ACZ983110 AMV983103:AMV983110 AWR983103:AWR983110 BGN983103:BGN983110 BQJ983103:BQJ983110 CAF983103:CAF983110 CKB983103:CKB983110 CTX983103:CTX983110 DDT983103:DDT983110 DNP983103:DNP983110 DXL983103:DXL983110 EHH983103:EHH983110 ERD983103:ERD983110 FAZ983103:FAZ983110 FKV983103:FKV983110 FUR983103:FUR983110 GEN983103:GEN983110 GOJ983103:GOJ983110 GYF983103:GYF983110 HIB983103:HIB983110 HRX983103:HRX983110 IBT983103:IBT983110 ILP983103:ILP983110 IVL983103:IVL983110 JFH983103:JFH983110 JPD983103:JPD983110 JYZ983103:JYZ983110 KIV983103:KIV983110 KSR983103:KSR983110 LCN983103:LCN983110 LMJ983103:LMJ983110 LWF983103:LWF983110 MGB983103:MGB983110 MPX983103:MPX983110 MZT983103:MZT983110 NJP983103:NJP983110 NTL983103:NTL983110 ODH983103:ODH983110 OND983103:OND983110 OWZ983103:OWZ983110 PGV983103:PGV983110 PQR983103:PQR983110 QAN983103:QAN983110 QKJ983103:QKJ983110 QUF983103:QUF983110 REB983103:REB983110 RNX983103:RNX983110 RXT983103:RXT983110 SHP983103:SHP983110 SRL983103:SRL983110 TBH983103:TBH983110 TLD983103:TLD983110 TUZ983103:TUZ983110 UEV983103:UEV983110 UOR983103:UOR983110 UYN983103:UYN983110 VIJ983103:VIJ983110 VSF983103:VSF983110 WCB983103:WCB983110 WLX983103:WLX983110 WVT983103:WVT983110 AC81:AC85 JY81:JY85 TU81:TU85 ADQ81:ADQ85 ANM81:ANM85 AXI81:AXI85 BHE81:BHE85 BRA81:BRA85 CAW81:CAW85 CKS81:CKS85 CUO81:CUO85 DEK81:DEK85 DOG81:DOG85 DYC81:DYC85 EHY81:EHY85 ERU81:ERU85 FBQ81:FBQ85 FLM81:FLM85 FVI81:FVI85 GFE81:GFE85 GPA81:GPA85 GYW81:GYW85 HIS81:HIS85 HSO81:HSO85 ICK81:ICK85 IMG81:IMG85 IWC81:IWC85 JFY81:JFY85 JPU81:JPU85 JZQ81:JZQ85 KJM81:KJM85 KTI81:KTI85 LDE81:LDE85 LNA81:LNA85 LWW81:LWW85 MGS81:MGS85 MQO81:MQO85 NAK81:NAK85 NKG81:NKG85 NUC81:NUC85 ODY81:ODY85 ONU81:ONU85 OXQ81:OXQ85 PHM81:PHM85 PRI81:PRI85 QBE81:QBE85 QLA81:QLA85 QUW81:QUW85 RES81:RES85 ROO81:ROO85 RYK81:RYK85 SIG81:SIG85 SSC81:SSC85 TBY81:TBY85 TLU81:TLU85 TVQ81:TVQ85 UFM81:UFM85 UPI81:UPI85 UZE81:UZE85 VJA81:VJA85 VSW81:VSW85 WCS81:WCS85 WMO81:WMO85 WWK81:WWK85 AC65601:AC65605 JY65601:JY65605 TU65601:TU65605 ADQ65601:ADQ65605 ANM65601:ANM65605 AXI65601:AXI65605 BHE65601:BHE65605 BRA65601:BRA65605 CAW65601:CAW65605 CKS65601:CKS65605 CUO65601:CUO65605 DEK65601:DEK65605 DOG65601:DOG65605 DYC65601:DYC65605 EHY65601:EHY65605 ERU65601:ERU65605 FBQ65601:FBQ65605 FLM65601:FLM65605 FVI65601:FVI65605 GFE65601:GFE65605 GPA65601:GPA65605 GYW65601:GYW65605 HIS65601:HIS65605 HSO65601:HSO65605 ICK65601:ICK65605 IMG65601:IMG65605 IWC65601:IWC65605 JFY65601:JFY65605 JPU65601:JPU65605 JZQ65601:JZQ65605 KJM65601:KJM65605 KTI65601:KTI65605 LDE65601:LDE65605 LNA65601:LNA65605 LWW65601:LWW65605 MGS65601:MGS65605 MQO65601:MQO65605 NAK65601:NAK65605 NKG65601:NKG65605 NUC65601:NUC65605 ODY65601:ODY65605 ONU65601:ONU65605 OXQ65601:OXQ65605 PHM65601:PHM65605 PRI65601:PRI65605 QBE65601:QBE65605 QLA65601:QLA65605 QUW65601:QUW65605 RES65601:RES65605 ROO65601:ROO65605 RYK65601:RYK65605 SIG65601:SIG65605 SSC65601:SSC65605 TBY65601:TBY65605 TLU65601:TLU65605 TVQ65601:TVQ65605 UFM65601:UFM65605 UPI65601:UPI65605 UZE65601:UZE65605 VJA65601:VJA65605 VSW65601:VSW65605 WCS65601:WCS65605 WMO65601:WMO65605 WWK65601:WWK65605 AC131137:AC131141 JY131137:JY131141 TU131137:TU131141 ADQ131137:ADQ131141 ANM131137:ANM131141 AXI131137:AXI131141 BHE131137:BHE131141 BRA131137:BRA131141 CAW131137:CAW131141 CKS131137:CKS131141 CUO131137:CUO131141 DEK131137:DEK131141 DOG131137:DOG131141 DYC131137:DYC131141 EHY131137:EHY131141 ERU131137:ERU131141 FBQ131137:FBQ131141 FLM131137:FLM131141 FVI131137:FVI131141 GFE131137:GFE131141 GPA131137:GPA131141 GYW131137:GYW131141 HIS131137:HIS131141 HSO131137:HSO131141 ICK131137:ICK131141 IMG131137:IMG131141 IWC131137:IWC131141 JFY131137:JFY131141 JPU131137:JPU131141 JZQ131137:JZQ131141 KJM131137:KJM131141 KTI131137:KTI131141 LDE131137:LDE131141 LNA131137:LNA131141 LWW131137:LWW131141 MGS131137:MGS131141 MQO131137:MQO131141 NAK131137:NAK131141 NKG131137:NKG131141 NUC131137:NUC131141 ODY131137:ODY131141 ONU131137:ONU131141 OXQ131137:OXQ131141 PHM131137:PHM131141 PRI131137:PRI131141 QBE131137:QBE131141 QLA131137:QLA131141 QUW131137:QUW131141 RES131137:RES131141 ROO131137:ROO131141 RYK131137:RYK131141 SIG131137:SIG131141 SSC131137:SSC131141 TBY131137:TBY131141 TLU131137:TLU131141 TVQ131137:TVQ131141 UFM131137:UFM131141 UPI131137:UPI131141 UZE131137:UZE131141 VJA131137:VJA131141 VSW131137:VSW131141 WCS131137:WCS131141 WMO131137:WMO131141 WWK131137:WWK131141 AC196673:AC196677 JY196673:JY196677 TU196673:TU196677 ADQ196673:ADQ196677 ANM196673:ANM196677 AXI196673:AXI196677 BHE196673:BHE196677 BRA196673:BRA196677 CAW196673:CAW196677 CKS196673:CKS196677 CUO196673:CUO196677 DEK196673:DEK196677 DOG196673:DOG196677 DYC196673:DYC196677 EHY196673:EHY196677 ERU196673:ERU196677 FBQ196673:FBQ196677 FLM196673:FLM196677 FVI196673:FVI196677 GFE196673:GFE196677 GPA196673:GPA196677 GYW196673:GYW196677 HIS196673:HIS196677 HSO196673:HSO196677 ICK196673:ICK196677 IMG196673:IMG196677 IWC196673:IWC196677 JFY196673:JFY196677 JPU196673:JPU196677 JZQ196673:JZQ196677 KJM196673:KJM196677 KTI196673:KTI196677 LDE196673:LDE196677 LNA196673:LNA196677 LWW196673:LWW196677 MGS196673:MGS196677 MQO196673:MQO196677 NAK196673:NAK196677 NKG196673:NKG196677 NUC196673:NUC196677 ODY196673:ODY196677 ONU196673:ONU196677 OXQ196673:OXQ196677 PHM196673:PHM196677 PRI196673:PRI196677 QBE196673:QBE196677 QLA196673:QLA196677 QUW196673:QUW196677 RES196673:RES196677 ROO196673:ROO196677 RYK196673:RYK196677 SIG196673:SIG196677 SSC196673:SSC196677 TBY196673:TBY196677 TLU196673:TLU196677 TVQ196673:TVQ196677 UFM196673:UFM196677 UPI196673:UPI196677 UZE196673:UZE196677 VJA196673:VJA196677 VSW196673:VSW196677 WCS196673:WCS196677 WMO196673:WMO196677 WWK196673:WWK196677 AC262209:AC262213 JY262209:JY262213 TU262209:TU262213 ADQ262209:ADQ262213 ANM262209:ANM262213 AXI262209:AXI262213 BHE262209:BHE262213 BRA262209:BRA262213 CAW262209:CAW262213 CKS262209:CKS262213 CUO262209:CUO262213 DEK262209:DEK262213 DOG262209:DOG262213 DYC262209:DYC262213 EHY262209:EHY262213 ERU262209:ERU262213 FBQ262209:FBQ262213 FLM262209:FLM262213 FVI262209:FVI262213 GFE262209:GFE262213 GPA262209:GPA262213 GYW262209:GYW262213 HIS262209:HIS262213 HSO262209:HSO262213 ICK262209:ICK262213 IMG262209:IMG262213 IWC262209:IWC262213 JFY262209:JFY262213 JPU262209:JPU262213 JZQ262209:JZQ262213 KJM262209:KJM262213 KTI262209:KTI262213 LDE262209:LDE262213 LNA262209:LNA262213 LWW262209:LWW262213 MGS262209:MGS262213 MQO262209:MQO262213 NAK262209:NAK262213 NKG262209:NKG262213 NUC262209:NUC262213 ODY262209:ODY262213 ONU262209:ONU262213 OXQ262209:OXQ262213 PHM262209:PHM262213 PRI262209:PRI262213 QBE262209:QBE262213 QLA262209:QLA262213 QUW262209:QUW262213 RES262209:RES262213 ROO262209:ROO262213 RYK262209:RYK262213 SIG262209:SIG262213 SSC262209:SSC262213 TBY262209:TBY262213 TLU262209:TLU262213 TVQ262209:TVQ262213 UFM262209:UFM262213 UPI262209:UPI262213 UZE262209:UZE262213 VJA262209:VJA262213 VSW262209:VSW262213 WCS262209:WCS262213 WMO262209:WMO262213 WWK262209:WWK262213 AC327745:AC327749 JY327745:JY327749 TU327745:TU327749 ADQ327745:ADQ327749 ANM327745:ANM327749 AXI327745:AXI327749 BHE327745:BHE327749 BRA327745:BRA327749 CAW327745:CAW327749 CKS327745:CKS327749 CUO327745:CUO327749 DEK327745:DEK327749 DOG327745:DOG327749 DYC327745:DYC327749 EHY327745:EHY327749 ERU327745:ERU327749 FBQ327745:FBQ327749 FLM327745:FLM327749 FVI327745:FVI327749 GFE327745:GFE327749 GPA327745:GPA327749 GYW327745:GYW327749 HIS327745:HIS327749 HSO327745:HSO327749 ICK327745:ICK327749 IMG327745:IMG327749 IWC327745:IWC327749 JFY327745:JFY327749 JPU327745:JPU327749 JZQ327745:JZQ327749 KJM327745:KJM327749 KTI327745:KTI327749 LDE327745:LDE327749 LNA327745:LNA327749 LWW327745:LWW327749 MGS327745:MGS327749 MQO327745:MQO327749 NAK327745:NAK327749 NKG327745:NKG327749 NUC327745:NUC327749 ODY327745:ODY327749 ONU327745:ONU327749 OXQ327745:OXQ327749 PHM327745:PHM327749 PRI327745:PRI327749 QBE327745:QBE327749 QLA327745:QLA327749 QUW327745:QUW327749 RES327745:RES327749 ROO327745:ROO327749 RYK327745:RYK327749 SIG327745:SIG327749 SSC327745:SSC327749 TBY327745:TBY327749 TLU327745:TLU327749 TVQ327745:TVQ327749 UFM327745:UFM327749 UPI327745:UPI327749 UZE327745:UZE327749 VJA327745:VJA327749 VSW327745:VSW327749 WCS327745:WCS327749 WMO327745:WMO327749 WWK327745:WWK327749 AC393281:AC393285 JY393281:JY393285 TU393281:TU393285 ADQ393281:ADQ393285 ANM393281:ANM393285 AXI393281:AXI393285 BHE393281:BHE393285 BRA393281:BRA393285 CAW393281:CAW393285 CKS393281:CKS393285 CUO393281:CUO393285 DEK393281:DEK393285 DOG393281:DOG393285 DYC393281:DYC393285 EHY393281:EHY393285 ERU393281:ERU393285 FBQ393281:FBQ393285 FLM393281:FLM393285 FVI393281:FVI393285 GFE393281:GFE393285 GPA393281:GPA393285 GYW393281:GYW393285 HIS393281:HIS393285 HSO393281:HSO393285 ICK393281:ICK393285 IMG393281:IMG393285 IWC393281:IWC393285 JFY393281:JFY393285 JPU393281:JPU393285 JZQ393281:JZQ393285 KJM393281:KJM393285 KTI393281:KTI393285 LDE393281:LDE393285 LNA393281:LNA393285 LWW393281:LWW393285 MGS393281:MGS393285 MQO393281:MQO393285 NAK393281:NAK393285 NKG393281:NKG393285 NUC393281:NUC393285 ODY393281:ODY393285 ONU393281:ONU393285 OXQ393281:OXQ393285 PHM393281:PHM393285 PRI393281:PRI393285 QBE393281:QBE393285 QLA393281:QLA393285 QUW393281:QUW393285 RES393281:RES393285 ROO393281:ROO393285 RYK393281:RYK393285 SIG393281:SIG393285 SSC393281:SSC393285 TBY393281:TBY393285 TLU393281:TLU393285 TVQ393281:TVQ393285 UFM393281:UFM393285 UPI393281:UPI393285 UZE393281:UZE393285 VJA393281:VJA393285 VSW393281:VSW393285 WCS393281:WCS393285 WMO393281:WMO393285 WWK393281:WWK393285 AC458817:AC458821 JY458817:JY458821 TU458817:TU458821 ADQ458817:ADQ458821 ANM458817:ANM458821 AXI458817:AXI458821 BHE458817:BHE458821 BRA458817:BRA458821 CAW458817:CAW458821 CKS458817:CKS458821 CUO458817:CUO458821 DEK458817:DEK458821 DOG458817:DOG458821 DYC458817:DYC458821 EHY458817:EHY458821 ERU458817:ERU458821 FBQ458817:FBQ458821 FLM458817:FLM458821 FVI458817:FVI458821 GFE458817:GFE458821 GPA458817:GPA458821 GYW458817:GYW458821 HIS458817:HIS458821 HSO458817:HSO458821 ICK458817:ICK458821 IMG458817:IMG458821 IWC458817:IWC458821 JFY458817:JFY458821 JPU458817:JPU458821 JZQ458817:JZQ458821 KJM458817:KJM458821 KTI458817:KTI458821 LDE458817:LDE458821 LNA458817:LNA458821 LWW458817:LWW458821 MGS458817:MGS458821 MQO458817:MQO458821 NAK458817:NAK458821 NKG458817:NKG458821 NUC458817:NUC458821 ODY458817:ODY458821 ONU458817:ONU458821 OXQ458817:OXQ458821 PHM458817:PHM458821 PRI458817:PRI458821 QBE458817:QBE458821 QLA458817:QLA458821 QUW458817:QUW458821 RES458817:RES458821 ROO458817:ROO458821 RYK458817:RYK458821 SIG458817:SIG458821 SSC458817:SSC458821 TBY458817:TBY458821 TLU458817:TLU458821 TVQ458817:TVQ458821 UFM458817:UFM458821 UPI458817:UPI458821 UZE458817:UZE458821 VJA458817:VJA458821 VSW458817:VSW458821 WCS458817:WCS458821 WMO458817:WMO458821 WWK458817:WWK458821 AC524353:AC524357 JY524353:JY524357 TU524353:TU524357 ADQ524353:ADQ524357 ANM524353:ANM524357 AXI524353:AXI524357 BHE524353:BHE524357 BRA524353:BRA524357 CAW524353:CAW524357 CKS524353:CKS524357 CUO524353:CUO524357 DEK524353:DEK524357 DOG524353:DOG524357 DYC524353:DYC524357 EHY524353:EHY524357 ERU524353:ERU524357 FBQ524353:FBQ524357 FLM524353:FLM524357 FVI524353:FVI524357 GFE524353:GFE524357 GPA524353:GPA524357 GYW524353:GYW524357 HIS524353:HIS524357 HSO524353:HSO524357 ICK524353:ICK524357 IMG524353:IMG524357 IWC524353:IWC524357 JFY524353:JFY524357 JPU524353:JPU524357 JZQ524353:JZQ524357 KJM524353:KJM524357 KTI524353:KTI524357 LDE524353:LDE524357 LNA524353:LNA524357 LWW524353:LWW524357 MGS524353:MGS524357 MQO524353:MQO524357 NAK524353:NAK524357 NKG524353:NKG524357 NUC524353:NUC524357 ODY524353:ODY524357 ONU524353:ONU524357 OXQ524353:OXQ524357 PHM524353:PHM524357 PRI524353:PRI524357 QBE524353:QBE524357 QLA524353:QLA524357 QUW524353:QUW524357 RES524353:RES524357 ROO524353:ROO524357 RYK524353:RYK524357 SIG524353:SIG524357 SSC524353:SSC524357 TBY524353:TBY524357 TLU524353:TLU524357 TVQ524353:TVQ524357 UFM524353:UFM524357 UPI524353:UPI524357 UZE524353:UZE524357 VJA524353:VJA524357 VSW524353:VSW524357 WCS524353:WCS524357 WMO524353:WMO524357 WWK524353:WWK524357 AC589889:AC589893 JY589889:JY589893 TU589889:TU589893 ADQ589889:ADQ589893 ANM589889:ANM589893 AXI589889:AXI589893 BHE589889:BHE589893 BRA589889:BRA589893 CAW589889:CAW589893 CKS589889:CKS589893 CUO589889:CUO589893 DEK589889:DEK589893 DOG589889:DOG589893 DYC589889:DYC589893 EHY589889:EHY589893 ERU589889:ERU589893 FBQ589889:FBQ589893 FLM589889:FLM589893 FVI589889:FVI589893 GFE589889:GFE589893 GPA589889:GPA589893 GYW589889:GYW589893 HIS589889:HIS589893 HSO589889:HSO589893 ICK589889:ICK589893 IMG589889:IMG589893 IWC589889:IWC589893 JFY589889:JFY589893 JPU589889:JPU589893 JZQ589889:JZQ589893 KJM589889:KJM589893 KTI589889:KTI589893 LDE589889:LDE589893 LNA589889:LNA589893 LWW589889:LWW589893 MGS589889:MGS589893 MQO589889:MQO589893 NAK589889:NAK589893 NKG589889:NKG589893 NUC589889:NUC589893 ODY589889:ODY589893 ONU589889:ONU589893 OXQ589889:OXQ589893 PHM589889:PHM589893 PRI589889:PRI589893 QBE589889:QBE589893 QLA589889:QLA589893 QUW589889:QUW589893 RES589889:RES589893 ROO589889:ROO589893 RYK589889:RYK589893 SIG589889:SIG589893 SSC589889:SSC589893 TBY589889:TBY589893 TLU589889:TLU589893 TVQ589889:TVQ589893 UFM589889:UFM589893 UPI589889:UPI589893 UZE589889:UZE589893 VJA589889:VJA589893 VSW589889:VSW589893 WCS589889:WCS589893 WMO589889:WMO589893 WWK589889:WWK589893 AC655425:AC655429 JY655425:JY655429 TU655425:TU655429 ADQ655425:ADQ655429 ANM655425:ANM655429 AXI655425:AXI655429 BHE655425:BHE655429 BRA655425:BRA655429 CAW655425:CAW655429 CKS655425:CKS655429 CUO655425:CUO655429 DEK655425:DEK655429 DOG655425:DOG655429 DYC655425:DYC655429 EHY655425:EHY655429 ERU655425:ERU655429 FBQ655425:FBQ655429 FLM655425:FLM655429 FVI655425:FVI655429 GFE655425:GFE655429 GPA655425:GPA655429 GYW655425:GYW655429 HIS655425:HIS655429 HSO655425:HSO655429 ICK655425:ICK655429 IMG655425:IMG655429 IWC655425:IWC655429 JFY655425:JFY655429 JPU655425:JPU655429 JZQ655425:JZQ655429 KJM655425:KJM655429 KTI655425:KTI655429 LDE655425:LDE655429 LNA655425:LNA655429 LWW655425:LWW655429 MGS655425:MGS655429 MQO655425:MQO655429 NAK655425:NAK655429 NKG655425:NKG655429 NUC655425:NUC655429 ODY655425:ODY655429 ONU655425:ONU655429 OXQ655425:OXQ655429 PHM655425:PHM655429 PRI655425:PRI655429 QBE655425:QBE655429 QLA655425:QLA655429 QUW655425:QUW655429 RES655425:RES655429 ROO655425:ROO655429 RYK655425:RYK655429 SIG655425:SIG655429 SSC655425:SSC655429 TBY655425:TBY655429 TLU655425:TLU655429 TVQ655425:TVQ655429 UFM655425:UFM655429 UPI655425:UPI655429 UZE655425:UZE655429 VJA655425:VJA655429 VSW655425:VSW655429 WCS655425:WCS655429 WMO655425:WMO655429 WWK655425:WWK655429 AC720961:AC720965 JY720961:JY720965 TU720961:TU720965 ADQ720961:ADQ720965 ANM720961:ANM720965 AXI720961:AXI720965 BHE720961:BHE720965 BRA720961:BRA720965 CAW720961:CAW720965 CKS720961:CKS720965 CUO720961:CUO720965 DEK720961:DEK720965 DOG720961:DOG720965 DYC720961:DYC720965 EHY720961:EHY720965 ERU720961:ERU720965 FBQ720961:FBQ720965 FLM720961:FLM720965 FVI720961:FVI720965 GFE720961:GFE720965 GPA720961:GPA720965 GYW720961:GYW720965 HIS720961:HIS720965 HSO720961:HSO720965 ICK720961:ICK720965 IMG720961:IMG720965 IWC720961:IWC720965 JFY720961:JFY720965 JPU720961:JPU720965 JZQ720961:JZQ720965 KJM720961:KJM720965 KTI720961:KTI720965 LDE720961:LDE720965 LNA720961:LNA720965 LWW720961:LWW720965 MGS720961:MGS720965 MQO720961:MQO720965 NAK720961:NAK720965 NKG720961:NKG720965 NUC720961:NUC720965 ODY720961:ODY720965 ONU720961:ONU720965 OXQ720961:OXQ720965 PHM720961:PHM720965 PRI720961:PRI720965 QBE720961:QBE720965 QLA720961:QLA720965 QUW720961:QUW720965 RES720961:RES720965 ROO720961:ROO720965 RYK720961:RYK720965 SIG720961:SIG720965 SSC720961:SSC720965 TBY720961:TBY720965 TLU720961:TLU720965 TVQ720961:TVQ720965 UFM720961:UFM720965 UPI720961:UPI720965 UZE720961:UZE720965 VJA720961:VJA720965 VSW720961:VSW720965 WCS720961:WCS720965 WMO720961:WMO720965 WWK720961:WWK720965 AC786497:AC786501 JY786497:JY786501 TU786497:TU786501 ADQ786497:ADQ786501 ANM786497:ANM786501 AXI786497:AXI786501 BHE786497:BHE786501 BRA786497:BRA786501 CAW786497:CAW786501 CKS786497:CKS786501 CUO786497:CUO786501 DEK786497:DEK786501 DOG786497:DOG786501 DYC786497:DYC786501 EHY786497:EHY786501 ERU786497:ERU786501 FBQ786497:FBQ786501 FLM786497:FLM786501 FVI786497:FVI786501 GFE786497:GFE786501 GPA786497:GPA786501 GYW786497:GYW786501 HIS786497:HIS786501 HSO786497:HSO786501 ICK786497:ICK786501 IMG786497:IMG786501 IWC786497:IWC786501 JFY786497:JFY786501 JPU786497:JPU786501 JZQ786497:JZQ786501 KJM786497:KJM786501 KTI786497:KTI786501 LDE786497:LDE786501 LNA786497:LNA786501 LWW786497:LWW786501 MGS786497:MGS786501 MQO786497:MQO786501 NAK786497:NAK786501 NKG786497:NKG786501 NUC786497:NUC786501 ODY786497:ODY786501 ONU786497:ONU786501 OXQ786497:OXQ786501 PHM786497:PHM786501 PRI786497:PRI786501 QBE786497:QBE786501 QLA786497:QLA786501 QUW786497:QUW786501 RES786497:RES786501 ROO786497:ROO786501 RYK786497:RYK786501 SIG786497:SIG786501 SSC786497:SSC786501 TBY786497:TBY786501 TLU786497:TLU786501 TVQ786497:TVQ786501 UFM786497:UFM786501 UPI786497:UPI786501 UZE786497:UZE786501 VJA786497:VJA786501 VSW786497:VSW786501 WCS786497:WCS786501 WMO786497:WMO786501 WWK786497:WWK786501 AC852033:AC852037 JY852033:JY852037 TU852033:TU852037 ADQ852033:ADQ852037 ANM852033:ANM852037 AXI852033:AXI852037 BHE852033:BHE852037 BRA852033:BRA852037 CAW852033:CAW852037 CKS852033:CKS852037 CUO852033:CUO852037 DEK852033:DEK852037 DOG852033:DOG852037 DYC852033:DYC852037 EHY852033:EHY852037 ERU852033:ERU852037 FBQ852033:FBQ852037 FLM852033:FLM852037 FVI852033:FVI852037 GFE852033:GFE852037 GPA852033:GPA852037 GYW852033:GYW852037 HIS852033:HIS852037 HSO852033:HSO852037 ICK852033:ICK852037 IMG852033:IMG852037 IWC852033:IWC852037 JFY852033:JFY852037 JPU852033:JPU852037 JZQ852033:JZQ852037 KJM852033:KJM852037 KTI852033:KTI852037 LDE852033:LDE852037 LNA852033:LNA852037 LWW852033:LWW852037 MGS852033:MGS852037 MQO852033:MQO852037 NAK852033:NAK852037 NKG852033:NKG852037 NUC852033:NUC852037 ODY852033:ODY852037 ONU852033:ONU852037 OXQ852033:OXQ852037 PHM852033:PHM852037 PRI852033:PRI852037 QBE852033:QBE852037 QLA852033:QLA852037 QUW852033:QUW852037 RES852033:RES852037 ROO852033:ROO852037 RYK852033:RYK852037 SIG852033:SIG852037 SSC852033:SSC852037 TBY852033:TBY852037 TLU852033:TLU852037 TVQ852033:TVQ852037 UFM852033:UFM852037 UPI852033:UPI852037 UZE852033:UZE852037 VJA852033:VJA852037 VSW852033:VSW852037 WCS852033:WCS852037 WMO852033:WMO852037 WWK852033:WWK852037 AC917569:AC917573 JY917569:JY917573 TU917569:TU917573 ADQ917569:ADQ917573 ANM917569:ANM917573 AXI917569:AXI917573 BHE917569:BHE917573 BRA917569:BRA917573 CAW917569:CAW917573 CKS917569:CKS917573 CUO917569:CUO917573 DEK917569:DEK917573 DOG917569:DOG917573 DYC917569:DYC917573 EHY917569:EHY917573 ERU917569:ERU917573 FBQ917569:FBQ917573 FLM917569:FLM917573 FVI917569:FVI917573 GFE917569:GFE917573 GPA917569:GPA917573 GYW917569:GYW917573 HIS917569:HIS917573 HSO917569:HSO917573 ICK917569:ICK917573 IMG917569:IMG917573 IWC917569:IWC917573 JFY917569:JFY917573 JPU917569:JPU917573 JZQ917569:JZQ917573 KJM917569:KJM917573 KTI917569:KTI917573 LDE917569:LDE917573 LNA917569:LNA917573 LWW917569:LWW917573 MGS917569:MGS917573 MQO917569:MQO917573 NAK917569:NAK917573 NKG917569:NKG917573 NUC917569:NUC917573 ODY917569:ODY917573 ONU917569:ONU917573 OXQ917569:OXQ917573 PHM917569:PHM917573 PRI917569:PRI917573 QBE917569:QBE917573 QLA917569:QLA917573 QUW917569:QUW917573 RES917569:RES917573 ROO917569:ROO917573 RYK917569:RYK917573 SIG917569:SIG917573 SSC917569:SSC917573 TBY917569:TBY917573 TLU917569:TLU917573 TVQ917569:TVQ917573 UFM917569:UFM917573 UPI917569:UPI917573 UZE917569:UZE917573 VJA917569:VJA917573 VSW917569:VSW917573 WCS917569:WCS917573 WMO917569:WMO917573 WWK917569:WWK917573 AC983105:AC983109 JY983105:JY983109 TU983105:TU983109 ADQ983105:ADQ983109 ANM983105:ANM983109 AXI983105:AXI983109 BHE983105:BHE983109 BRA983105:BRA983109 CAW983105:CAW983109 CKS983105:CKS983109 CUO983105:CUO983109 DEK983105:DEK983109 DOG983105:DOG983109 DYC983105:DYC983109 EHY983105:EHY983109 ERU983105:ERU983109 FBQ983105:FBQ983109 FLM983105:FLM983109 FVI983105:FVI983109 GFE983105:GFE983109 GPA983105:GPA983109 GYW983105:GYW983109 HIS983105:HIS983109 HSO983105:HSO983109 ICK983105:ICK983109 IMG983105:IMG983109 IWC983105:IWC983109 JFY983105:JFY983109 JPU983105:JPU983109 JZQ983105:JZQ983109 KJM983105:KJM983109 KTI983105:KTI983109 LDE983105:LDE983109 LNA983105:LNA983109 LWW983105:LWW983109 MGS983105:MGS983109 MQO983105:MQO983109 NAK983105:NAK983109 NKG983105:NKG983109 NUC983105:NUC983109 ODY983105:ODY983109 ONU983105:ONU983109 OXQ983105:OXQ983109 PHM983105:PHM983109 PRI983105:PRI983109 QBE983105:QBE983109 QLA983105:QLA983109 QUW983105:QUW983109 RES983105:RES983109 ROO983105:ROO983109 RYK983105:RYK983109 SIG983105:SIG983109 SSC983105:SSC983109 TBY983105:TBY983109 TLU983105:TLU983109 TVQ983105:TVQ983109 UFM983105:UFM983109 UPI983105:UPI983109 UZE983105:UZE983109 VJA983105:VJA983109 VSW983105:VSW983109 WCS983105:WCS983109 WMO983105:WMO983109">
      <formula1>$AE$5:$AE$109</formula1>
    </dataValidation>
    <dataValidation operator="greaterThanOrEqual" allowBlank="1" showInputMessage="1" showErrorMessage="1" errorTitle="APROPIACIÓN MENOR A 500.000" error="No se permite la creación de rubros presupuestales con apropiación inicial menor a $500.000" sqref="G43:H43 G609:H609 G121:H121 G59:H59 E68:H68 G74:H74 H349:H350 F102:H102 F108:H108 F57:H57 G69:H69 E38:H38 G103:H103 F55:H55 E24:H24 F28:H28 G39:H39 F20:H20 G115:H115 F136:H136 F147:H147 H119 F128:H128 F194:H194 G519:H519 G207:H207 G521:H521 F240 H240 G271:H273 G288:H290 F325:H325 F359:H359 G407:H407 F368:H368 G471:H473 F306:H306 G505:H505 F378:G378 F536:H536 F549:H550 G530:H530 G563:H563 G593:H593 G598:H598 F220:H220 E117:H117 E385:H385 G731:H732 G739:H739 E741:H741 F209:H209 G238:H238 G255:H255 G200:H200 E273:F273 F274:H274 G251:H251 H483 G248:H248 F289 F292:H292 F314:H314 F339:H339 G360:H360 E413:H413 F445:H445 F450 H450 F381:H381 F311:H311 G462:H462 F472 F474:H474 H485 E509:H509 G501:H501 G523:H523 G528:H528 G559:H559 E576:H576 F579 H579 G590:H590 H607 G616:H616 F619:H619 F625:H625 F218 F181:H181 F91:H91 H377:H378 G349 G63:H63 G532:H532 F53:H53 G65:H65 G89:H89 G85:H85"/>
    <dataValidation allowBlank="1" showInputMessage="1" showErrorMessage="1" sqref="E51:H51 E80:H80 E42:H42 E96:H96 E31:H31 E94:H94 E628:H628 E73:H73 E66:H66 E10:H10 E446 E558:H558 E542 E545:H545 E534:H534 E540:H540 E583 E560:H561 E503:H503 E526:H527 E513 E493:H493 E465:H465 E477:H477 E475:H475 E442:H442 E232:H232 E384:H384 E538:H538 E356:H356 E344:H344 E327:H328 E358:H358 E346:H346 E253:H253 E320:H320 E312:H312 E264:F264 E287:H287 E259:H259 E261:H261 E257:F257 E217:H217 E391 E242:H242 E206:H206 E160 E279:F279 E317:H317 E190:H190 E185:H186 E77:H77 E227:H227 E229:H229 E239:H239 E372:H372 E733:H733 E138:H138 E419:H419 E489:H489 E404:H404 E615:H615 E417:H417 E406:H406 E461:H461 E179:H179 E177:H177 E170:H170 E172:H172 E162:H162 E600:H600 E125:H125 E141:H141 E602:H602 E387:H387 E389:H389 E591:H591 E587:H587 E585:H585 E297:F297 E570:H570 E580:H581 E511:H511 E565:H566 E620:H620 E734 E457:H457 E245:F245 E149:H149 E151:H151 E604:F605 E397 E551:H551 E548"/>
    <dataValidation type="list" allowBlank="1" showInputMessage="1" showErrorMessage="1" sqref="R3:R193">
      <formula1>$R$9004:$R$9011</formula1>
    </dataValidation>
    <dataValidation type="list" allowBlank="1" showInputMessage="1" showErrorMessage="1" sqref="T2:T300">
      <formula1>$T$9004:$T$9017</formula1>
    </dataValidation>
    <dataValidation type="list" allowBlank="1" showInputMessage="1" showErrorMessage="1" sqref="U2:U191">
      <formula1>$U$9004:$U$9018</formula1>
    </dataValidation>
    <dataValidation type="list" allowBlank="1" showInputMessage="1" showErrorMessage="1" sqref="V2:V191">
      <formula1>$V$9004:$V$9007</formula1>
    </dataValidation>
    <dataValidation type="list" allowBlank="1" showInputMessage="1" showErrorMessage="1" sqref="M1">
      <formula1>$AE$2:$AE$6</formula1>
    </dataValidation>
    <dataValidation type="list" allowBlank="1" showInputMessage="1" showErrorMessage="1" sqref="S2:S191">
      <formula1>$S$9004:$S$9029</formula1>
    </dataValidation>
    <dataValidation type="list" allowBlank="1" showInputMessage="1" showErrorMessage="1" sqref="I1038:I8012">
      <formula1>FUENTE_FINANCIACION</formula1>
    </dataValidation>
    <dataValidation type="list" allowBlank="1" showInputMessage="1" showErrorMessage="1" sqref="K2:K8012">
      <formula1>COD_MP</formula1>
    </dataValidation>
    <dataValidation type="list" allowBlank="1" showInputMessage="1" showErrorMessage="1" sqref="I2:I1037">
      <formula1>$Q$2:$Q$194</formula1>
    </dataValidation>
  </dataValidations>
  <printOptions horizontalCentered="1"/>
  <pageMargins left="0.9055118110236221" right="0.70866141732283472" top="0.39370078740157483" bottom="0.74803149606299213" header="0.31496062992125984" footer="0.31496062992125984"/>
  <pageSetup paperSize="5" scale="5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75"/>
  <sheetViews>
    <sheetView zoomScale="70" zoomScaleNormal="70" workbookViewId="0">
      <pane ySplit="4" topLeftCell="A953" activePane="bottomLeft" state="frozen"/>
      <selection pane="bottomLeft" activeCell="H4" sqref="H4"/>
    </sheetView>
  </sheetViews>
  <sheetFormatPr baseColWidth="10" defaultRowHeight="15" x14ac:dyDescent="0.25"/>
  <cols>
    <col min="1" max="1" width="18.5703125" bestFit="1" customWidth="1"/>
    <col min="2" max="2" width="9.28515625" bestFit="1" customWidth="1"/>
    <col min="3" max="3" width="23.140625" customWidth="1"/>
    <col min="4" max="4" width="45.28515625" customWidth="1"/>
    <col min="5" max="5" width="22.140625" bestFit="1" customWidth="1"/>
    <col min="6" max="6" width="18.28515625" bestFit="1" customWidth="1"/>
    <col min="7" max="7" width="23.42578125" bestFit="1" customWidth="1"/>
    <col min="8" max="8" width="19" bestFit="1" customWidth="1"/>
    <col min="9" max="9" width="16.5703125" bestFit="1" customWidth="1"/>
    <col min="10" max="10" width="28.140625" bestFit="1" customWidth="1"/>
    <col min="11" max="11" width="15.7109375" bestFit="1" customWidth="1"/>
    <col min="12" max="12" width="20.28515625" bestFit="1" customWidth="1"/>
    <col min="13" max="13" width="16.7109375" bestFit="1" customWidth="1"/>
    <col min="14" max="14" width="22.42578125" bestFit="1" customWidth="1"/>
    <col min="15" max="15" width="27" bestFit="1" customWidth="1"/>
    <col min="16" max="16" width="26.140625" bestFit="1" customWidth="1"/>
  </cols>
  <sheetData>
    <row r="1" spans="1:17" ht="15" customHeight="1" x14ac:dyDescent="0.25">
      <c r="A1" s="895" t="s">
        <v>4733</v>
      </c>
      <c r="B1" s="896"/>
      <c r="C1" s="896"/>
      <c r="D1" s="896"/>
      <c r="E1" s="896"/>
      <c r="F1" s="896"/>
      <c r="G1" s="896"/>
      <c r="H1" s="896"/>
      <c r="I1" s="896"/>
      <c r="J1" s="896"/>
      <c r="K1" s="896"/>
      <c r="L1" s="896"/>
      <c r="M1" s="896"/>
      <c r="N1" s="896"/>
      <c r="O1" s="896"/>
      <c r="P1" s="897"/>
      <c r="Q1" s="613"/>
    </row>
    <row r="2" spans="1:17" ht="15" customHeight="1" x14ac:dyDescent="0.25">
      <c r="A2" s="895" t="s">
        <v>4734</v>
      </c>
      <c r="B2" s="896"/>
      <c r="C2" s="896"/>
      <c r="D2" s="896"/>
      <c r="E2" s="896"/>
      <c r="F2" s="896"/>
      <c r="G2" s="896"/>
      <c r="H2" s="896"/>
      <c r="I2" s="896"/>
      <c r="J2" s="896"/>
      <c r="K2" s="896"/>
      <c r="L2" s="896"/>
      <c r="M2" s="896"/>
      <c r="N2" s="896"/>
      <c r="O2" s="896"/>
      <c r="P2" s="897"/>
      <c r="Q2" s="613"/>
    </row>
    <row r="3" spans="1:17" x14ac:dyDescent="0.25">
      <c r="A3" s="873"/>
      <c r="B3" s="873"/>
      <c r="C3" s="876">
        <v>1</v>
      </c>
      <c r="D3" s="876">
        <v>2</v>
      </c>
      <c r="E3" s="876">
        <v>3</v>
      </c>
      <c r="F3" s="876">
        <v>4</v>
      </c>
      <c r="G3" s="876">
        <v>5</v>
      </c>
      <c r="H3" s="876">
        <v>6</v>
      </c>
      <c r="I3" s="876">
        <v>7</v>
      </c>
      <c r="J3" s="876">
        <v>8</v>
      </c>
      <c r="K3" s="876">
        <v>9</v>
      </c>
      <c r="L3" s="873"/>
      <c r="M3" s="873"/>
      <c r="N3" s="873"/>
      <c r="O3" s="873"/>
      <c r="P3" s="873"/>
      <c r="Q3" s="613"/>
    </row>
    <row r="4" spans="1:17" x14ac:dyDescent="0.25">
      <c r="A4" s="874" t="s">
        <v>4735</v>
      </c>
      <c r="B4" s="874" t="s">
        <v>4736</v>
      </c>
      <c r="C4" s="874" t="s">
        <v>4737</v>
      </c>
      <c r="D4" s="874" t="s">
        <v>4738</v>
      </c>
      <c r="E4" s="874" t="s">
        <v>4739</v>
      </c>
      <c r="F4" s="874" t="s">
        <v>4740</v>
      </c>
      <c r="G4" s="874" t="s">
        <v>4741</v>
      </c>
      <c r="H4" s="874" t="s">
        <v>4742</v>
      </c>
      <c r="I4" s="874" t="s">
        <v>4743</v>
      </c>
      <c r="J4" s="874" t="s">
        <v>4744</v>
      </c>
      <c r="K4" s="874" t="s">
        <v>4745</v>
      </c>
      <c r="L4" s="874" t="s">
        <v>4746</v>
      </c>
      <c r="M4" s="874" t="s">
        <v>4747</v>
      </c>
      <c r="N4" s="874" t="s">
        <v>4748</v>
      </c>
      <c r="O4" s="874" t="s">
        <v>4749</v>
      </c>
      <c r="P4" s="874" t="s">
        <v>4750</v>
      </c>
      <c r="Q4" s="614"/>
    </row>
    <row r="5" spans="1:17" x14ac:dyDescent="0.25">
      <c r="A5" s="875" t="s">
        <v>1825</v>
      </c>
      <c r="B5" s="875"/>
      <c r="C5" s="875"/>
      <c r="D5" s="875" t="s">
        <v>1826</v>
      </c>
      <c r="E5" s="875">
        <v>159402138799</v>
      </c>
      <c r="F5" s="875">
        <v>83478362988.479996</v>
      </c>
      <c r="G5" s="875">
        <v>242880501787.48001</v>
      </c>
      <c r="H5" s="875">
        <v>83457968753.940002</v>
      </c>
      <c r="I5" s="875">
        <v>83510288005.610001</v>
      </c>
      <c r="J5" s="875">
        <v>-52319251.670000002</v>
      </c>
      <c r="K5" s="875">
        <v>58096026094.879997</v>
      </c>
      <c r="L5" s="875">
        <v>39045708234.07</v>
      </c>
      <c r="M5" s="875">
        <v>17336452862</v>
      </c>
      <c r="N5" s="875">
        <v>56382161096.07</v>
      </c>
      <c r="O5" s="875">
        <v>1713864998.8099999</v>
      </c>
      <c r="P5" s="875">
        <v>184784475692.60001</v>
      </c>
      <c r="Q5" s="613"/>
    </row>
    <row r="6" spans="1:17" x14ac:dyDescent="0.25">
      <c r="A6" s="875" t="s">
        <v>1836</v>
      </c>
      <c r="B6" s="875"/>
      <c r="C6" s="875"/>
      <c r="D6" s="875" t="s">
        <v>1837</v>
      </c>
      <c r="E6" s="875">
        <v>16720193278</v>
      </c>
      <c r="F6" s="875">
        <v>4501398208</v>
      </c>
      <c r="G6" s="875">
        <v>21221591486</v>
      </c>
      <c r="H6" s="875">
        <v>15146857189</v>
      </c>
      <c r="I6" s="875">
        <v>15199176440.67</v>
      </c>
      <c r="J6" s="875">
        <v>-52319251.670000002</v>
      </c>
      <c r="K6" s="875">
        <v>11949251908.07</v>
      </c>
      <c r="L6" s="875">
        <v>8882189222.0699997</v>
      </c>
      <c r="M6" s="875">
        <v>3065850626</v>
      </c>
      <c r="N6" s="875">
        <v>11948039848.07</v>
      </c>
      <c r="O6" s="875">
        <v>1212060</v>
      </c>
      <c r="P6" s="875">
        <v>9272339577.9300003</v>
      </c>
      <c r="Q6" s="613"/>
    </row>
    <row r="7" spans="1:17" x14ac:dyDescent="0.25">
      <c r="A7" s="875" t="s">
        <v>1844</v>
      </c>
      <c r="B7" s="875"/>
      <c r="C7" s="875"/>
      <c r="D7" s="875" t="s">
        <v>1845</v>
      </c>
      <c r="E7" s="875">
        <v>14769193278</v>
      </c>
      <c r="F7" s="875">
        <v>2923559391</v>
      </c>
      <c r="G7" s="875">
        <v>17692752669</v>
      </c>
      <c r="H7" s="875">
        <v>14065570283</v>
      </c>
      <c r="I7" s="875">
        <v>14117889534.67</v>
      </c>
      <c r="J7" s="875">
        <v>-52319251.670000002</v>
      </c>
      <c r="K7" s="875">
        <v>10992965002.07</v>
      </c>
      <c r="L7" s="875">
        <v>8205869517.0699997</v>
      </c>
      <c r="M7" s="875">
        <v>2785883425</v>
      </c>
      <c r="N7" s="875">
        <v>10991752942.07</v>
      </c>
      <c r="O7" s="875">
        <v>1212060</v>
      </c>
      <c r="P7" s="875">
        <v>6699787666.9300003</v>
      </c>
      <c r="Q7" s="613"/>
    </row>
    <row r="8" spans="1:17" x14ac:dyDescent="0.25">
      <c r="A8" s="875" t="s">
        <v>1855</v>
      </c>
      <c r="B8" s="875"/>
      <c r="C8" s="875"/>
      <c r="D8" s="875" t="s">
        <v>46</v>
      </c>
      <c r="E8" s="875">
        <v>14769193278</v>
      </c>
      <c r="F8" s="875">
        <v>2923559391</v>
      </c>
      <c r="G8" s="875">
        <v>17692752669</v>
      </c>
      <c r="H8" s="875">
        <v>14065570283</v>
      </c>
      <c r="I8" s="875">
        <v>14117889534.67</v>
      </c>
      <c r="J8" s="875">
        <v>-52319251.670000002</v>
      </c>
      <c r="K8" s="875">
        <v>10992965002.07</v>
      </c>
      <c r="L8" s="875">
        <v>8205869517.0699997</v>
      </c>
      <c r="M8" s="875">
        <v>2785883425</v>
      </c>
      <c r="N8" s="875">
        <v>10991752942.07</v>
      </c>
      <c r="O8" s="875">
        <v>1212060</v>
      </c>
      <c r="P8" s="875">
        <v>6699787666.9300003</v>
      </c>
      <c r="Q8" s="613"/>
    </row>
    <row r="9" spans="1:17" x14ac:dyDescent="0.25">
      <c r="A9" s="875" t="s">
        <v>1860</v>
      </c>
      <c r="B9" s="875"/>
      <c r="C9" s="875"/>
      <c r="D9" s="875" t="s">
        <v>1861</v>
      </c>
      <c r="E9" s="875">
        <v>2654000000</v>
      </c>
      <c r="F9" s="875">
        <v>0</v>
      </c>
      <c r="G9" s="875">
        <v>2654000000</v>
      </c>
      <c r="H9" s="875">
        <v>2121139629</v>
      </c>
      <c r="I9" s="875">
        <v>2121139624.1700001</v>
      </c>
      <c r="J9" s="875">
        <v>4.83</v>
      </c>
      <c r="K9" s="875">
        <v>1781727085.1700001</v>
      </c>
      <c r="L9" s="875">
        <v>1619338955.1600001</v>
      </c>
      <c r="M9" s="875">
        <v>162388130</v>
      </c>
      <c r="N9" s="875">
        <v>1781727085.1600001</v>
      </c>
      <c r="O9" s="875">
        <v>0</v>
      </c>
      <c r="P9" s="875">
        <v>872272914.83000004</v>
      </c>
      <c r="Q9" s="613"/>
    </row>
    <row r="10" spans="1:17" x14ac:dyDescent="0.25">
      <c r="A10" s="875" t="s">
        <v>1867</v>
      </c>
      <c r="B10" s="875"/>
      <c r="C10" s="875"/>
      <c r="D10" s="875" t="s">
        <v>1868</v>
      </c>
      <c r="E10" s="875">
        <v>2654000000</v>
      </c>
      <c r="F10" s="875">
        <v>0</v>
      </c>
      <c r="G10" s="875">
        <v>2654000000</v>
      </c>
      <c r="H10" s="875">
        <v>2121139629</v>
      </c>
      <c r="I10" s="875">
        <v>2121139624.1700001</v>
      </c>
      <c r="J10" s="875">
        <v>4.83</v>
      </c>
      <c r="K10" s="875">
        <v>1781727085.1700001</v>
      </c>
      <c r="L10" s="875">
        <v>1619338955.1600001</v>
      </c>
      <c r="M10" s="875">
        <v>162388130</v>
      </c>
      <c r="N10" s="875">
        <v>1781727085.1600001</v>
      </c>
      <c r="O10" s="875">
        <v>0</v>
      </c>
      <c r="P10" s="875">
        <v>872272914.83000004</v>
      </c>
      <c r="Q10" s="613"/>
    </row>
    <row r="11" spans="1:17" x14ac:dyDescent="0.25">
      <c r="A11" s="875" t="s">
        <v>1867</v>
      </c>
      <c r="B11" s="875" t="s">
        <v>1833</v>
      </c>
      <c r="C11" s="875" t="s">
        <v>1875</v>
      </c>
      <c r="D11" s="875" t="s">
        <v>1876</v>
      </c>
      <c r="E11" s="875">
        <v>2654000000</v>
      </c>
      <c r="F11" s="875">
        <v>0</v>
      </c>
      <c r="G11" s="875">
        <v>2654000000</v>
      </c>
      <c r="H11" s="875">
        <v>2121139629</v>
      </c>
      <c r="I11" s="875">
        <v>2121139624.1700001</v>
      </c>
      <c r="J11" s="875">
        <v>4.83</v>
      </c>
      <c r="K11" s="875">
        <v>1781727085.1700001</v>
      </c>
      <c r="L11" s="875">
        <v>1619338955.1600001</v>
      </c>
      <c r="M11" s="875">
        <v>162388130</v>
      </c>
      <c r="N11" s="875">
        <v>1781727085.1600001</v>
      </c>
      <c r="O11" s="875">
        <v>0</v>
      </c>
      <c r="P11" s="875">
        <v>872272914.83000004</v>
      </c>
      <c r="Q11" s="613"/>
    </row>
    <row r="12" spans="1:17" x14ac:dyDescent="0.25">
      <c r="A12" s="875" t="s">
        <v>1867</v>
      </c>
      <c r="B12" s="875" t="s">
        <v>2278</v>
      </c>
      <c r="C12" s="875" t="s">
        <v>5125</v>
      </c>
      <c r="D12" s="875" t="s">
        <v>4751</v>
      </c>
      <c r="E12" s="875">
        <v>0</v>
      </c>
      <c r="F12" s="875">
        <v>0</v>
      </c>
      <c r="G12" s="875">
        <v>0</v>
      </c>
      <c r="H12" s="875">
        <v>0</v>
      </c>
      <c r="I12" s="875">
        <v>0</v>
      </c>
      <c r="J12" s="875">
        <v>0</v>
      </c>
      <c r="K12" s="875">
        <v>0</v>
      </c>
      <c r="L12" s="875">
        <v>0</v>
      </c>
      <c r="M12" s="875">
        <v>0</v>
      </c>
      <c r="N12" s="875">
        <v>0</v>
      </c>
      <c r="O12" s="875">
        <v>0</v>
      </c>
      <c r="P12" s="875">
        <v>0</v>
      </c>
      <c r="Q12" s="613"/>
    </row>
    <row r="13" spans="1:17" x14ac:dyDescent="0.25">
      <c r="A13" s="875" t="s">
        <v>1881</v>
      </c>
      <c r="B13" s="875"/>
      <c r="C13" s="875"/>
      <c r="D13" s="875" t="s">
        <v>1882</v>
      </c>
      <c r="E13" s="875">
        <v>7860800000</v>
      </c>
      <c r="F13" s="875">
        <v>2485476497</v>
      </c>
      <c r="G13" s="875">
        <v>10346276497</v>
      </c>
      <c r="H13" s="875">
        <v>7612171850</v>
      </c>
      <c r="I13" s="875">
        <v>7611071849</v>
      </c>
      <c r="J13" s="875">
        <v>1100001</v>
      </c>
      <c r="K13" s="875">
        <v>5087582309</v>
      </c>
      <c r="L13" s="875">
        <v>3645021126</v>
      </c>
      <c r="M13" s="875">
        <v>1442561183</v>
      </c>
      <c r="N13" s="875">
        <v>5087582309</v>
      </c>
      <c r="O13" s="875">
        <v>0</v>
      </c>
      <c r="P13" s="875">
        <v>5258694188</v>
      </c>
      <c r="Q13" s="613"/>
    </row>
    <row r="14" spans="1:17" x14ac:dyDescent="0.25">
      <c r="A14" s="875" t="s">
        <v>1887</v>
      </c>
      <c r="B14" s="875"/>
      <c r="C14" s="875"/>
      <c r="D14" s="875" t="s">
        <v>1888</v>
      </c>
      <c r="E14" s="875">
        <v>700000000</v>
      </c>
      <c r="F14" s="875">
        <v>-700000000</v>
      </c>
      <c r="G14" s="875">
        <v>0</v>
      </c>
      <c r="H14" s="875">
        <v>0</v>
      </c>
      <c r="I14" s="875">
        <v>0</v>
      </c>
      <c r="J14" s="875">
        <v>0</v>
      </c>
      <c r="K14" s="875">
        <v>0</v>
      </c>
      <c r="L14" s="875">
        <v>0</v>
      </c>
      <c r="M14" s="875">
        <v>0</v>
      </c>
      <c r="N14" s="875">
        <v>0</v>
      </c>
      <c r="O14" s="875">
        <v>0</v>
      </c>
      <c r="P14" s="875">
        <v>0</v>
      </c>
      <c r="Q14" s="613"/>
    </row>
    <row r="15" spans="1:17" x14ac:dyDescent="0.25">
      <c r="A15" s="875" t="s">
        <v>1887</v>
      </c>
      <c r="B15" s="875" t="s">
        <v>1833</v>
      </c>
      <c r="C15" s="875" t="s">
        <v>1893</v>
      </c>
      <c r="D15" s="875" t="s">
        <v>1895</v>
      </c>
      <c r="E15" s="875">
        <v>117274688</v>
      </c>
      <c r="F15" s="875">
        <v>-117274688</v>
      </c>
      <c r="G15" s="875">
        <v>0</v>
      </c>
      <c r="H15" s="875">
        <v>0</v>
      </c>
      <c r="I15" s="875">
        <v>0</v>
      </c>
      <c r="J15" s="875">
        <v>0</v>
      </c>
      <c r="K15" s="875">
        <v>0</v>
      </c>
      <c r="L15" s="875">
        <v>0</v>
      </c>
      <c r="M15" s="875">
        <v>0</v>
      </c>
      <c r="N15" s="875">
        <v>0</v>
      </c>
      <c r="O15" s="875">
        <v>0</v>
      </c>
      <c r="P15" s="875">
        <v>0</v>
      </c>
      <c r="Q15" s="613"/>
    </row>
    <row r="16" spans="1:17" x14ac:dyDescent="0.25">
      <c r="A16" s="875" t="s">
        <v>1887</v>
      </c>
      <c r="B16" s="875" t="s">
        <v>1916</v>
      </c>
      <c r="C16" s="875" t="s">
        <v>1904</v>
      </c>
      <c r="D16" s="875" t="s">
        <v>1906</v>
      </c>
      <c r="E16" s="875">
        <v>582725312</v>
      </c>
      <c r="F16" s="875">
        <v>-582725312</v>
      </c>
      <c r="G16" s="875">
        <v>0</v>
      </c>
      <c r="H16" s="875">
        <v>0</v>
      </c>
      <c r="I16" s="875">
        <v>0</v>
      </c>
      <c r="J16" s="875">
        <v>0</v>
      </c>
      <c r="K16" s="875">
        <v>0</v>
      </c>
      <c r="L16" s="875">
        <v>0</v>
      </c>
      <c r="M16" s="875">
        <v>0</v>
      </c>
      <c r="N16" s="875">
        <v>0</v>
      </c>
      <c r="O16" s="875">
        <v>0</v>
      </c>
      <c r="P16" s="875">
        <v>0</v>
      </c>
      <c r="Q16" s="613"/>
    </row>
    <row r="17" spans="1:16" x14ac:dyDescent="0.25">
      <c r="A17" s="875" t="s">
        <v>1913</v>
      </c>
      <c r="B17" s="875"/>
      <c r="C17" s="875"/>
      <c r="D17" s="875" t="s">
        <v>1914</v>
      </c>
      <c r="E17" s="875">
        <v>0</v>
      </c>
      <c r="F17" s="875">
        <v>0</v>
      </c>
      <c r="G17" s="875">
        <v>0</v>
      </c>
      <c r="H17" s="875">
        <v>0</v>
      </c>
      <c r="I17" s="875">
        <v>0</v>
      </c>
      <c r="J17" s="875">
        <v>0</v>
      </c>
      <c r="K17" s="875">
        <v>0</v>
      </c>
      <c r="L17" s="875">
        <v>0</v>
      </c>
      <c r="M17" s="875">
        <v>0</v>
      </c>
      <c r="N17" s="875">
        <v>0</v>
      </c>
      <c r="O17" s="875">
        <v>0</v>
      </c>
      <c r="P17" s="875">
        <v>0</v>
      </c>
    </row>
    <row r="18" spans="1:16" x14ac:dyDescent="0.25">
      <c r="A18" s="875" t="s">
        <v>1919</v>
      </c>
      <c r="B18" s="875"/>
      <c r="C18" s="875"/>
      <c r="D18" s="875" t="s">
        <v>1920</v>
      </c>
      <c r="E18" s="875">
        <v>0</v>
      </c>
      <c r="F18" s="875">
        <v>0</v>
      </c>
      <c r="G18" s="875">
        <v>0</v>
      </c>
      <c r="H18" s="875">
        <v>0</v>
      </c>
      <c r="I18" s="875">
        <v>0</v>
      </c>
      <c r="J18" s="875">
        <v>0</v>
      </c>
      <c r="K18" s="875">
        <v>0</v>
      </c>
      <c r="L18" s="875">
        <v>0</v>
      </c>
      <c r="M18" s="875">
        <v>0</v>
      </c>
      <c r="N18" s="875">
        <v>0</v>
      </c>
      <c r="O18" s="875">
        <v>0</v>
      </c>
      <c r="P18" s="875">
        <v>0</v>
      </c>
    </row>
    <row r="19" spans="1:16" x14ac:dyDescent="0.25">
      <c r="A19" s="875" t="s">
        <v>1926</v>
      </c>
      <c r="B19" s="875"/>
      <c r="C19" s="875"/>
      <c r="D19" s="875" t="s">
        <v>1927</v>
      </c>
      <c r="E19" s="875">
        <v>2170400000</v>
      </c>
      <c r="F19" s="875">
        <v>-1146746713</v>
      </c>
      <c r="G19" s="875">
        <v>1023653287</v>
      </c>
      <c r="H19" s="875">
        <v>683563162</v>
      </c>
      <c r="I19" s="875">
        <v>682463161</v>
      </c>
      <c r="J19" s="875">
        <v>1100001</v>
      </c>
      <c r="K19" s="875">
        <v>682463161</v>
      </c>
      <c r="L19" s="875">
        <v>340843019</v>
      </c>
      <c r="M19" s="875">
        <v>341620142</v>
      </c>
      <c r="N19" s="875">
        <v>682463161</v>
      </c>
      <c r="O19" s="875">
        <v>0</v>
      </c>
      <c r="P19" s="875">
        <v>341190126</v>
      </c>
    </row>
    <row r="20" spans="1:16" x14ac:dyDescent="0.25">
      <c r="A20" s="875" t="s">
        <v>1926</v>
      </c>
      <c r="B20" s="875" t="s">
        <v>1833</v>
      </c>
      <c r="C20" s="875" t="s">
        <v>1933</v>
      </c>
      <c r="D20" s="875" t="s">
        <v>1935</v>
      </c>
      <c r="E20" s="875">
        <v>1970400000</v>
      </c>
      <c r="F20" s="875">
        <v>-1146746713</v>
      </c>
      <c r="G20" s="875">
        <v>823653287</v>
      </c>
      <c r="H20" s="875">
        <v>683563162</v>
      </c>
      <c r="I20" s="875">
        <v>682463161</v>
      </c>
      <c r="J20" s="875">
        <v>1100001</v>
      </c>
      <c r="K20" s="875">
        <v>682463161</v>
      </c>
      <c r="L20" s="875">
        <v>340843019</v>
      </c>
      <c r="M20" s="875">
        <v>341620142</v>
      </c>
      <c r="N20" s="875">
        <v>682463161</v>
      </c>
      <c r="O20" s="875">
        <v>0</v>
      </c>
      <c r="P20" s="875">
        <v>141190126</v>
      </c>
    </row>
    <row r="21" spans="1:16" x14ac:dyDescent="0.25">
      <c r="A21" s="875" t="s">
        <v>1926</v>
      </c>
      <c r="B21" s="875" t="s">
        <v>1916</v>
      </c>
      <c r="C21" s="875" t="s">
        <v>1952</v>
      </c>
      <c r="D21" s="875" t="s">
        <v>4752</v>
      </c>
      <c r="E21" s="875">
        <v>0</v>
      </c>
      <c r="F21" s="875">
        <v>0</v>
      </c>
      <c r="G21" s="875">
        <v>0</v>
      </c>
      <c r="H21" s="875">
        <v>0</v>
      </c>
      <c r="I21" s="875">
        <v>0</v>
      </c>
      <c r="J21" s="875">
        <v>0</v>
      </c>
      <c r="K21" s="875">
        <v>0</v>
      </c>
      <c r="L21" s="875">
        <v>0</v>
      </c>
      <c r="M21" s="875">
        <v>0</v>
      </c>
      <c r="N21" s="875">
        <v>0</v>
      </c>
      <c r="O21" s="875">
        <v>0</v>
      </c>
      <c r="P21" s="875">
        <v>0</v>
      </c>
    </row>
    <row r="22" spans="1:16" x14ac:dyDescent="0.25">
      <c r="A22" s="875" t="s">
        <v>1926</v>
      </c>
      <c r="B22" s="875" t="s">
        <v>4753</v>
      </c>
      <c r="C22" s="875" t="s">
        <v>1940</v>
      </c>
      <c r="D22" s="875" t="s">
        <v>1942</v>
      </c>
      <c r="E22" s="875">
        <v>200000000</v>
      </c>
      <c r="F22" s="875">
        <v>0</v>
      </c>
      <c r="G22" s="875">
        <v>200000000</v>
      </c>
      <c r="H22" s="875">
        <v>0</v>
      </c>
      <c r="I22" s="875">
        <v>0</v>
      </c>
      <c r="J22" s="875">
        <v>0</v>
      </c>
      <c r="K22" s="875">
        <v>0</v>
      </c>
      <c r="L22" s="875">
        <v>0</v>
      </c>
      <c r="M22" s="875">
        <v>0</v>
      </c>
      <c r="N22" s="875">
        <v>0</v>
      </c>
      <c r="O22" s="875">
        <v>0</v>
      </c>
      <c r="P22" s="875">
        <v>200000000</v>
      </c>
    </row>
    <row r="23" spans="1:16" x14ac:dyDescent="0.25">
      <c r="A23" s="875" t="s">
        <v>1961</v>
      </c>
      <c r="B23" s="875"/>
      <c r="C23" s="875"/>
      <c r="D23" s="875" t="s">
        <v>1962</v>
      </c>
      <c r="E23" s="875">
        <v>0</v>
      </c>
      <c r="F23" s="875">
        <v>679200784</v>
      </c>
      <c r="G23" s="875">
        <v>679200784</v>
      </c>
      <c r="H23" s="875">
        <v>679187797</v>
      </c>
      <c r="I23" s="875">
        <v>679187797</v>
      </c>
      <c r="J23" s="875">
        <v>0</v>
      </c>
      <c r="K23" s="875">
        <v>0</v>
      </c>
      <c r="L23" s="875">
        <v>0</v>
      </c>
      <c r="M23" s="875">
        <v>0</v>
      </c>
      <c r="N23" s="875">
        <v>0</v>
      </c>
      <c r="O23" s="875">
        <v>0</v>
      </c>
      <c r="P23" s="875">
        <v>679200784</v>
      </c>
    </row>
    <row r="24" spans="1:16" x14ac:dyDescent="0.25">
      <c r="A24" s="875" t="s">
        <v>1961</v>
      </c>
      <c r="B24" s="875" t="s">
        <v>1833</v>
      </c>
      <c r="C24" s="875" t="s">
        <v>1969</v>
      </c>
      <c r="D24" s="875" t="s">
        <v>1962</v>
      </c>
      <c r="E24" s="875">
        <v>0</v>
      </c>
      <c r="F24" s="875">
        <v>30000000</v>
      </c>
      <c r="G24" s="875">
        <v>30000000</v>
      </c>
      <c r="H24" s="875">
        <v>29987013</v>
      </c>
      <c r="I24" s="875">
        <v>29987013</v>
      </c>
      <c r="J24" s="875">
        <v>0</v>
      </c>
      <c r="K24" s="875">
        <v>0</v>
      </c>
      <c r="L24" s="875">
        <v>0</v>
      </c>
      <c r="M24" s="875">
        <v>0</v>
      </c>
      <c r="N24" s="875">
        <v>0</v>
      </c>
      <c r="O24" s="875">
        <v>0</v>
      </c>
      <c r="P24" s="875">
        <v>30000000</v>
      </c>
    </row>
    <row r="25" spans="1:16" x14ac:dyDescent="0.25">
      <c r="A25" s="875" t="s">
        <v>1961</v>
      </c>
      <c r="B25" s="875" t="s">
        <v>1916</v>
      </c>
      <c r="C25" s="875" t="s">
        <v>1976</v>
      </c>
      <c r="D25" s="875" t="s">
        <v>1962</v>
      </c>
      <c r="E25" s="875">
        <v>0</v>
      </c>
      <c r="F25" s="875">
        <v>649200784</v>
      </c>
      <c r="G25" s="875">
        <v>649200784</v>
      </c>
      <c r="H25" s="875">
        <v>649200784</v>
      </c>
      <c r="I25" s="875">
        <v>649200784</v>
      </c>
      <c r="J25" s="875">
        <v>0</v>
      </c>
      <c r="K25" s="875">
        <v>0</v>
      </c>
      <c r="L25" s="875">
        <v>0</v>
      </c>
      <c r="M25" s="875">
        <v>0</v>
      </c>
      <c r="N25" s="875">
        <v>0</v>
      </c>
      <c r="O25" s="875">
        <v>0</v>
      </c>
      <c r="P25" s="875">
        <v>649200784</v>
      </c>
    </row>
    <row r="26" spans="1:16" x14ac:dyDescent="0.25">
      <c r="A26" s="875" t="s">
        <v>1961</v>
      </c>
      <c r="B26" s="875" t="s">
        <v>2181</v>
      </c>
      <c r="C26" s="875" t="s">
        <v>1982</v>
      </c>
      <c r="D26" s="875" t="s">
        <v>1962</v>
      </c>
      <c r="E26" s="875">
        <v>0</v>
      </c>
      <c r="F26" s="875">
        <v>0</v>
      </c>
      <c r="G26" s="875">
        <v>0</v>
      </c>
      <c r="H26" s="875">
        <v>0</v>
      </c>
      <c r="I26" s="875">
        <v>0</v>
      </c>
      <c r="J26" s="875">
        <v>0</v>
      </c>
      <c r="K26" s="875">
        <v>0</v>
      </c>
      <c r="L26" s="875">
        <v>0</v>
      </c>
      <c r="M26" s="875">
        <v>0</v>
      </c>
      <c r="N26" s="875">
        <v>0</v>
      </c>
      <c r="O26" s="875">
        <v>0</v>
      </c>
      <c r="P26" s="875">
        <v>0</v>
      </c>
    </row>
    <row r="27" spans="1:16" x14ac:dyDescent="0.25">
      <c r="A27" s="875" t="s">
        <v>1990</v>
      </c>
      <c r="B27" s="875"/>
      <c r="C27" s="875"/>
      <c r="D27" s="875" t="s">
        <v>1991</v>
      </c>
      <c r="E27" s="875">
        <v>1940400000</v>
      </c>
      <c r="F27" s="875">
        <v>967960448</v>
      </c>
      <c r="G27" s="875">
        <v>2908360448</v>
      </c>
      <c r="H27" s="875">
        <v>2876186207</v>
      </c>
      <c r="I27" s="875">
        <v>2876186207</v>
      </c>
      <c r="J27" s="875">
        <v>0</v>
      </c>
      <c r="K27" s="875">
        <v>1437264852</v>
      </c>
      <c r="L27" s="875">
        <v>711599907</v>
      </c>
      <c r="M27" s="875">
        <v>725664945</v>
      </c>
      <c r="N27" s="875">
        <v>1437264852</v>
      </c>
      <c r="O27" s="875">
        <v>0</v>
      </c>
      <c r="P27" s="875">
        <v>1471095596</v>
      </c>
    </row>
    <row r="28" spans="1:16" x14ac:dyDescent="0.25">
      <c r="A28" s="875" t="s">
        <v>1990</v>
      </c>
      <c r="B28" s="875" t="s">
        <v>1833</v>
      </c>
      <c r="C28" s="875" t="s">
        <v>1997</v>
      </c>
      <c r="D28" s="875" t="s">
        <v>1999</v>
      </c>
      <c r="E28" s="875">
        <v>1940400000</v>
      </c>
      <c r="F28" s="875">
        <v>592669448</v>
      </c>
      <c r="G28" s="875">
        <v>2533069448</v>
      </c>
      <c r="H28" s="875">
        <v>2500895207</v>
      </c>
      <c r="I28" s="875">
        <v>2500895207</v>
      </c>
      <c r="J28" s="875">
        <v>0</v>
      </c>
      <c r="K28" s="875">
        <v>1061973852</v>
      </c>
      <c r="L28" s="875">
        <v>661561515</v>
      </c>
      <c r="M28" s="875">
        <v>400412337</v>
      </c>
      <c r="N28" s="875">
        <v>1061973852</v>
      </c>
      <c r="O28" s="875">
        <v>0</v>
      </c>
      <c r="P28" s="875">
        <v>1471095596</v>
      </c>
    </row>
    <row r="29" spans="1:16" x14ac:dyDescent="0.25">
      <c r="A29" s="875" t="s">
        <v>1990</v>
      </c>
      <c r="B29" s="875" t="s">
        <v>4754</v>
      </c>
      <c r="C29" s="875" t="s">
        <v>2005</v>
      </c>
      <c r="D29" s="875" t="s">
        <v>4755</v>
      </c>
      <c r="E29" s="875">
        <v>0</v>
      </c>
      <c r="F29" s="875">
        <v>75058200</v>
      </c>
      <c r="G29" s="875">
        <v>75058200</v>
      </c>
      <c r="H29" s="875">
        <v>75058200</v>
      </c>
      <c r="I29" s="875">
        <v>75058200</v>
      </c>
      <c r="J29" s="875">
        <v>0</v>
      </c>
      <c r="K29" s="875">
        <v>75058200</v>
      </c>
      <c r="L29" s="875">
        <v>50038392</v>
      </c>
      <c r="M29" s="875">
        <v>25019808</v>
      </c>
      <c r="N29" s="875">
        <v>75058200</v>
      </c>
      <c r="O29" s="875">
        <v>0</v>
      </c>
      <c r="P29" s="875">
        <v>0</v>
      </c>
    </row>
    <row r="30" spans="1:16" x14ac:dyDescent="0.25">
      <c r="A30" s="875" t="s">
        <v>1990</v>
      </c>
      <c r="B30" s="875" t="s">
        <v>4756</v>
      </c>
      <c r="C30" s="875" t="s">
        <v>2015</v>
      </c>
      <c r="D30" s="875" t="s">
        <v>4757</v>
      </c>
      <c r="E30" s="875">
        <v>0</v>
      </c>
      <c r="F30" s="875">
        <v>300232800</v>
      </c>
      <c r="G30" s="875">
        <v>300232800</v>
      </c>
      <c r="H30" s="875">
        <v>300232800</v>
      </c>
      <c r="I30" s="875">
        <v>300232800</v>
      </c>
      <c r="J30" s="875">
        <v>0</v>
      </c>
      <c r="K30" s="875">
        <v>300232800</v>
      </c>
      <c r="L30" s="875">
        <v>0</v>
      </c>
      <c r="M30" s="875">
        <v>300232800</v>
      </c>
      <c r="N30" s="875">
        <v>300232800</v>
      </c>
      <c r="O30" s="875">
        <v>0</v>
      </c>
      <c r="P30" s="875">
        <v>0</v>
      </c>
    </row>
    <row r="31" spans="1:16" x14ac:dyDescent="0.25">
      <c r="A31" s="875" t="s">
        <v>2024</v>
      </c>
      <c r="B31" s="875"/>
      <c r="C31" s="875"/>
      <c r="D31" s="875" t="s">
        <v>2025</v>
      </c>
      <c r="E31" s="875">
        <v>3050000000</v>
      </c>
      <c r="F31" s="875">
        <v>2667061978</v>
      </c>
      <c r="G31" s="875">
        <v>5717061978</v>
      </c>
      <c r="H31" s="875">
        <v>3373234684</v>
      </c>
      <c r="I31" s="875">
        <v>3373234684</v>
      </c>
      <c r="J31" s="875">
        <v>0</v>
      </c>
      <c r="K31" s="875">
        <v>2967854296</v>
      </c>
      <c r="L31" s="875">
        <v>2592578200</v>
      </c>
      <c r="M31" s="875">
        <v>375276096</v>
      </c>
      <c r="N31" s="875">
        <v>2967854296</v>
      </c>
      <c r="O31" s="875">
        <v>0</v>
      </c>
      <c r="P31" s="875">
        <v>2749207682</v>
      </c>
    </row>
    <row r="32" spans="1:16" x14ac:dyDescent="0.25">
      <c r="A32" s="875" t="s">
        <v>2024</v>
      </c>
      <c r="B32" s="875" t="s">
        <v>1833</v>
      </c>
      <c r="C32" s="875" t="s">
        <v>2030</v>
      </c>
      <c r="D32" s="875" t="s">
        <v>2032</v>
      </c>
      <c r="E32" s="875">
        <v>2955714286</v>
      </c>
      <c r="F32" s="875">
        <v>294626127</v>
      </c>
      <c r="G32" s="875">
        <v>3250340413</v>
      </c>
      <c r="H32" s="875">
        <v>2807478157</v>
      </c>
      <c r="I32" s="875">
        <v>2807478157</v>
      </c>
      <c r="J32" s="875">
        <v>0</v>
      </c>
      <c r="K32" s="875">
        <v>2599750907</v>
      </c>
      <c r="L32" s="875">
        <v>2233819351</v>
      </c>
      <c r="M32" s="875">
        <v>365931556</v>
      </c>
      <c r="N32" s="875">
        <v>2599750907</v>
      </c>
      <c r="O32" s="875">
        <v>0</v>
      </c>
      <c r="P32" s="875">
        <v>650589506</v>
      </c>
    </row>
    <row r="33" spans="1:16" x14ac:dyDescent="0.25">
      <c r="A33" s="875" t="s">
        <v>2024</v>
      </c>
      <c r="B33" s="875" t="s">
        <v>1930</v>
      </c>
      <c r="C33" s="875" t="s">
        <v>2040</v>
      </c>
      <c r="D33" s="875" t="s">
        <v>4758</v>
      </c>
      <c r="E33" s="875">
        <v>94285714</v>
      </c>
      <c r="F33" s="875">
        <v>9344540</v>
      </c>
      <c r="G33" s="875">
        <v>103630254</v>
      </c>
      <c r="H33" s="875">
        <v>103630254</v>
      </c>
      <c r="I33" s="875">
        <v>103630254</v>
      </c>
      <c r="J33" s="875">
        <v>0</v>
      </c>
      <c r="K33" s="875">
        <v>103630254</v>
      </c>
      <c r="L33" s="875">
        <v>94285714</v>
      </c>
      <c r="M33" s="875">
        <v>9344540</v>
      </c>
      <c r="N33" s="875">
        <v>103630254</v>
      </c>
      <c r="O33" s="875">
        <v>0</v>
      </c>
      <c r="P33" s="875">
        <v>0</v>
      </c>
    </row>
    <row r="34" spans="1:16" x14ac:dyDescent="0.25">
      <c r="A34" s="875" t="s">
        <v>2024</v>
      </c>
      <c r="B34" s="875" t="s">
        <v>4759</v>
      </c>
      <c r="C34" s="875" t="s">
        <v>5126</v>
      </c>
      <c r="D34" s="875" t="s">
        <v>4760</v>
      </c>
      <c r="E34" s="875">
        <v>0</v>
      </c>
      <c r="F34" s="875">
        <v>0</v>
      </c>
      <c r="G34" s="875">
        <v>0</v>
      </c>
      <c r="H34" s="875">
        <v>0</v>
      </c>
      <c r="I34" s="875">
        <v>0</v>
      </c>
      <c r="J34" s="875">
        <v>0</v>
      </c>
      <c r="K34" s="875">
        <v>0</v>
      </c>
      <c r="L34" s="875">
        <v>0</v>
      </c>
      <c r="M34" s="875">
        <v>0</v>
      </c>
      <c r="N34" s="875">
        <v>0</v>
      </c>
      <c r="O34" s="875">
        <v>0</v>
      </c>
      <c r="P34" s="875">
        <v>0</v>
      </c>
    </row>
    <row r="35" spans="1:16" x14ac:dyDescent="0.25">
      <c r="A35" s="875" t="s">
        <v>2024</v>
      </c>
      <c r="B35" s="875" t="s">
        <v>4761</v>
      </c>
      <c r="C35" s="875" t="s">
        <v>4649</v>
      </c>
      <c r="D35" s="875" t="s">
        <v>4762</v>
      </c>
      <c r="E35" s="875">
        <v>0</v>
      </c>
      <c r="F35" s="875">
        <v>275620225</v>
      </c>
      <c r="G35" s="875">
        <v>275620225</v>
      </c>
      <c r="H35" s="875">
        <v>275620225</v>
      </c>
      <c r="I35" s="875">
        <v>275620225</v>
      </c>
      <c r="J35" s="875">
        <v>0</v>
      </c>
      <c r="K35" s="875">
        <v>259359995</v>
      </c>
      <c r="L35" s="875">
        <v>259359995</v>
      </c>
      <c r="M35" s="875">
        <v>0</v>
      </c>
      <c r="N35" s="875">
        <v>259359995</v>
      </c>
      <c r="O35" s="875">
        <v>0</v>
      </c>
      <c r="P35" s="875">
        <v>16260230</v>
      </c>
    </row>
    <row r="36" spans="1:16" x14ac:dyDescent="0.25">
      <c r="A36" s="875" t="s">
        <v>2024</v>
      </c>
      <c r="B36" s="875" t="s">
        <v>4763</v>
      </c>
      <c r="C36" s="875" t="s">
        <v>4655</v>
      </c>
      <c r="D36" s="875" t="s">
        <v>4764</v>
      </c>
      <c r="E36" s="875">
        <v>0</v>
      </c>
      <c r="F36" s="875">
        <v>18128445</v>
      </c>
      <c r="G36" s="875">
        <v>18128445</v>
      </c>
      <c r="H36" s="875">
        <v>18128444</v>
      </c>
      <c r="I36" s="875">
        <v>18128444</v>
      </c>
      <c r="J36" s="875">
        <v>0</v>
      </c>
      <c r="K36" s="875">
        <v>0</v>
      </c>
      <c r="L36" s="875">
        <v>0</v>
      </c>
      <c r="M36" s="875">
        <v>0</v>
      </c>
      <c r="N36" s="875">
        <v>0</v>
      </c>
      <c r="O36" s="875">
        <v>0</v>
      </c>
      <c r="P36" s="875">
        <v>18128445</v>
      </c>
    </row>
    <row r="37" spans="1:16" x14ac:dyDescent="0.25">
      <c r="A37" s="875" t="s">
        <v>2024</v>
      </c>
      <c r="B37" s="875" t="s">
        <v>5161</v>
      </c>
      <c r="C37" s="875" t="s">
        <v>5162</v>
      </c>
      <c r="D37" s="875" t="s">
        <v>5163</v>
      </c>
      <c r="E37" s="875">
        <v>0</v>
      </c>
      <c r="F37" s="875">
        <v>163264464</v>
      </c>
      <c r="G37" s="875">
        <v>163264464</v>
      </c>
      <c r="H37" s="875">
        <v>163264464</v>
      </c>
      <c r="I37" s="875">
        <v>163264464</v>
      </c>
      <c r="J37" s="875">
        <v>0</v>
      </c>
      <c r="K37" s="875">
        <v>0</v>
      </c>
      <c r="L37" s="875">
        <v>0</v>
      </c>
      <c r="M37" s="875">
        <v>0</v>
      </c>
      <c r="N37" s="875">
        <v>0</v>
      </c>
      <c r="O37" s="875">
        <v>0</v>
      </c>
      <c r="P37" s="875">
        <v>163264464</v>
      </c>
    </row>
    <row r="38" spans="1:16" x14ac:dyDescent="0.25">
      <c r="A38" s="875" t="s">
        <v>2024</v>
      </c>
      <c r="B38" s="875" t="s">
        <v>2278</v>
      </c>
      <c r="C38" s="875" t="s">
        <v>5094</v>
      </c>
      <c r="D38" s="875" t="s">
        <v>4765</v>
      </c>
      <c r="E38" s="875">
        <v>0</v>
      </c>
      <c r="F38" s="875">
        <v>1800000000</v>
      </c>
      <c r="G38" s="875">
        <v>1800000000</v>
      </c>
      <c r="H38" s="875">
        <v>0</v>
      </c>
      <c r="I38" s="875">
        <v>0</v>
      </c>
      <c r="J38" s="875">
        <v>0</v>
      </c>
      <c r="K38" s="875">
        <v>0</v>
      </c>
      <c r="L38" s="875">
        <v>0</v>
      </c>
      <c r="M38" s="875">
        <v>0</v>
      </c>
      <c r="N38" s="875">
        <v>0</v>
      </c>
      <c r="O38" s="875">
        <v>0</v>
      </c>
      <c r="P38" s="875">
        <v>1800000000</v>
      </c>
    </row>
    <row r="39" spans="1:16" x14ac:dyDescent="0.25">
      <c r="A39" s="875" t="s">
        <v>2024</v>
      </c>
      <c r="B39" s="875" t="s">
        <v>2349</v>
      </c>
      <c r="C39" s="875" t="s">
        <v>4652</v>
      </c>
      <c r="D39" s="875" t="s">
        <v>4765</v>
      </c>
      <c r="E39" s="875">
        <v>0</v>
      </c>
      <c r="F39" s="875">
        <v>5113140</v>
      </c>
      <c r="G39" s="875">
        <v>5113140</v>
      </c>
      <c r="H39" s="875">
        <v>5113140</v>
      </c>
      <c r="I39" s="875">
        <v>5113140</v>
      </c>
      <c r="J39" s="875">
        <v>0</v>
      </c>
      <c r="K39" s="875">
        <v>5113140</v>
      </c>
      <c r="L39" s="875">
        <v>5113140</v>
      </c>
      <c r="M39" s="875">
        <v>0</v>
      </c>
      <c r="N39" s="875">
        <v>5113140</v>
      </c>
      <c r="O39" s="875">
        <v>0</v>
      </c>
      <c r="P39" s="875">
        <v>0</v>
      </c>
    </row>
    <row r="40" spans="1:16" x14ac:dyDescent="0.25">
      <c r="A40" s="875" t="s">
        <v>2024</v>
      </c>
      <c r="B40" s="875" t="s">
        <v>5127</v>
      </c>
      <c r="C40" s="875" t="s">
        <v>5091</v>
      </c>
      <c r="D40" s="875" t="s">
        <v>5128</v>
      </c>
      <c r="E40" s="875">
        <v>0</v>
      </c>
      <c r="F40" s="875">
        <v>100965037</v>
      </c>
      <c r="G40" s="875">
        <v>100965037</v>
      </c>
      <c r="H40" s="875">
        <v>0</v>
      </c>
      <c r="I40" s="875">
        <v>0</v>
      </c>
      <c r="J40" s="875">
        <v>0</v>
      </c>
      <c r="K40" s="875">
        <v>0</v>
      </c>
      <c r="L40" s="875">
        <v>0</v>
      </c>
      <c r="M40" s="875">
        <v>0</v>
      </c>
      <c r="N40" s="875">
        <v>0</v>
      </c>
      <c r="O40" s="875">
        <v>0</v>
      </c>
      <c r="P40" s="875">
        <v>100965037</v>
      </c>
    </row>
    <row r="41" spans="1:16" x14ac:dyDescent="0.25">
      <c r="A41" s="875" t="s">
        <v>2049</v>
      </c>
      <c r="B41" s="875"/>
      <c r="C41" s="875"/>
      <c r="D41" s="875" t="s">
        <v>2050</v>
      </c>
      <c r="E41" s="875">
        <v>0</v>
      </c>
      <c r="F41" s="875">
        <v>18000000</v>
      </c>
      <c r="G41" s="875">
        <v>18000000</v>
      </c>
      <c r="H41" s="875">
        <v>0</v>
      </c>
      <c r="I41" s="875">
        <v>0</v>
      </c>
      <c r="J41" s="875">
        <v>0</v>
      </c>
      <c r="K41" s="875">
        <v>0</v>
      </c>
      <c r="L41" s="875">
        <v>0</v>
      </c>
      <c r="M41" s="875">
        <v>0</v>
      </c>
      <c r="N41" s="875">
        <v>0</v>
      </c>
      <c r="O41" s="875">
        <v>0</v>
      </c>
      <c r="P41" s="875">
        <v>18000000</v>
      </c>
    </row>
    <row r="42" spans="1:16" x14ac:dyDescent="0.25">
      <c r="A42" s="875" t="s">
        <v>2049</v>
      </c>
      <c r="B42" s="875" t="s">
        <v>1833</v>
      </c>
      <c r="C42" s="875" t="s">
        <v>2056</v>
      </c>
      <c r="D42" s="875" t="s">
        <v>4766</v>
      </c>
      <c r="E42" s="875">
        <v>0</v>
      </c>
      <c r="F42" s="875">
        <v>18000000</v>
      </c>
      <c r="G42" s="875">
        <v>18000000</v>
      </c>
      <c r="H42" s="875">
        <v>0</v>
      </c>
      <c r="I42" s="875">
        <v>0</v>
      </c>
      <c r="J42" s="875">
        <v>0</v>
      </c>
      <c r="K42" s="875">
        <v>0</v>
      </c>
      <c r="L42" s="875">
        <v>0</v>
      </c>
      <c r="M42" s="875">
        <v>0</v>
      </c>
      <c r="N42" s="875">
        <v>0</v>
      </c>
      <c r="O42" s="875">
        <v>0</v>
      </c>
      <c r="P42" s="875">
        <v>18000000</v>
      </c>
    </row>
    <row r="43" spans="1:16" x14ac:dyDescent="0.25">
      <c r="A43" s="875" t="s">
        <v>2064</v>
      </c>
      <c r="B43" s="875"/>
      <c r="C43" s="875"/>
      <c r="D43" s="875" t="s">
        <v>2065</v>
      </c>
      <c r="E43" s="875">
        <v>648778278</v>
      </c>
      <c r="F43" s="875">
        <v>217759741</v>
      </c>
      <c r="G43" s="875">
        <v>866538019</v>
      </c>
      <c r="H43" s="875">
        <v>799819348</v>
      </c>
      <c r="I43" s="875">
        <v>796116033</v>
      </c>
      <c r="J43" s="875">
        <v>3703315</v>
      </c>
      <c r="K43" s="875">
        <v>796116033</v>
      </c>
      <c r="L43" s="875">
        <v>751186874</v>
      </c>
      <c r="M43" s="875">
        <v>44929159</v>
      </c>
      <c r="N43" s="875">
        <v>796116033</v>
      </c>
      <c r="O43" s="875">
        <v>0</v>
      </c>
      <c r="P43" s="875">
        <v>70421986</v>
      </c>
    </row>
    <row r="44" spans="1:16" x14ac:dyDescent="0.25">
      <c r="A44" s="875" t="s">
        <v>2077</v>
      </c>
      <c r="B44" s="875"/>
      <c r="C44" s="875"/>
      <c r="D44" s="875" t="s">
        <v>2078</v>
      </c>
      <c r="E44" s="875">
        <v>648778278</v>
      </c>
      <c r="F44" s="875">
        <v>217759741</v>
      </c>
      <c r="G44" s="875">
        <v>866538019</v>
      </c>
      <c r="H44" s="875">
        <v>799819348</v>
      </c>
      <c r="I44" s="875">
        <v>796116033</v>
      </c>
      <c r="J44" s="875">
        <v>3703315</v>
      </c>
      <c r="K44" s="875">
        <v>796116033</v>
      </c>
      <c r="L44" s="875">
        <v>751186874</v>
      </c>
      <c r="M44" s="875">
        <v>44929159</v>
      </c>
      <c r="N44" s="875">
        <v>796116033</v>
      </c>
      <c r="O44" s="875">
        <v>0</v>
      </c>
      <c r="P44" s="875">
        <v>70421986</v>
      </c>
    </row>
    <row r="45" spans="1:16" x14ac:dyDescent="0.25">
      <c r="A45" s="875" t="s">
        <v>2077</v>
      </c>
      <c r="B45" s="875" t="s">
        <v>1833</v>
      </c>
      <c r="C45" s="875" t="s">
        <v>2084</v>
      </c>
      <c r="D45" s="875" t="s">
        <v>4767</v>
      </c>
      <c r="E45" s="875">
        <v>0</v>
      </c>
      <c r="F45" s="875">
        <v>200000000</v>
      </c>
      <c r="G45" s="875">
        <v>200000000</v>
      </c>
      <c r="H45" s="875">
        <v>133281329</v>
      </c>
      <c r="I45" s="875">
        <v>129578014</v>
      </c>
      <c r="J45" s="875">
        <v>3703315</v>
      </c>
      <c r="K45" s="875">
        <v>129578014</v>
      </c>
      <c r="L45" s="875">
        <v>84648855</v>
      </c>
      <c r="M45" s="875">
        <v>44929159</v>
      </c>
      <c r="N45" s="875">
        <v>129578014</v>
      </c>
      <c r="O45" s="875">
        <v>0</v>
      </c>
      <c r="P45" s="875">
        <v>70421986</v>
      </c>
    </row>
    <row r="46" spans="1:16" x14ac:dyDescent="0.25">
      <c r="A46" s="875" t="s">
        <v>2077</v>
      </c>
      <c r="B46" s="875" t="s">
        <v>2214</v>
      </c>
      <c r="C46" s="875" t="s">
        <v>2090</v>
      </c>
      <c r="D46" s="875" t="s">
        <v>4768</v>
      </c>
      <c r="E46" s="875">
        <v>648778278</v>
      </c>
      <c r="F46" s="875">
        <v>17759741</v>
      </c>
      <c r="G46" s="875">
        <v>666538019</v>
      </c>
      <c r="H46" s="875">
        <v>666538019</v>
      </c>
      <c r="I46" s="875">
        <v>666538019</v>
      </c>
      <c r="J46" s="875">
        <v>0</v>
      </c>
      <c r="K46" s="875">
        <v>666538019</v>
      </c>
      <c r="L46" s="875">
        <v>666538019</v>
      </c>
      <c r="M46" s="875">
        <v>0</v>
      </c>
      <c r="N46" s="875">
        <v>666538019</v>
      </c>
      <c r="O46" s="875">
        <v>0</v>
      </c>
      <c r="P46" s="875">
        <v>0</v>
      </c>
    </row>
    <row r="47" spans="1:16" x14ac:dyDescent="0.25">
      <c r="A47" s="875" t="s">
        <v>2098</v>
      </c>
      <c r="B47" s="875"/>
      <c r="C47" s="875"/>
      <c r="D47" s="875" t="s">
        <v>2099</v>
      </c>
      <c r="E47" s="875">
        <v>20000000</v>
      </c>
      <c r="F47" s="875">
        <v>-20000000</v>
      </c>
      <c r="G47" s="875">
        <v>0</v>
      </c>
      <c r="H47" s="875">
        <v>0</v>
      </c>
      <c r="I47" s="875">
        <v>0</v>
      </c>
      <c r="J47" s="875">
        <v>0</v>
      </c>
      <c r="K47" s="875">
        <v>0</v>
      </c>
      <c r="L47" s="875">
        <v>0</v>
      </c>
      <c r="M47" s="875">
        <v>0</v>
      </c>
      <c r="N47" s="875">
        <v>0</v>
      </c>
      <c r="O47" s="875">
        <v>0</v>
      </c>
      <c r="P47" s="875">
        <v>0</v>
      </c>
    </row>
    <row r="48" spans="1:16" x14ac:dyDescent="0.25">
      <c r="A48" s="875" t="s">
        <v>2104</v>
      </c>
      <c r="B48" s="875"/>
      <c r="C48" s="875"/>
      <c r="D48" s="875" t="s">
        <v>2105</v>
      </c>
      <c r="E48" s="875">
        <v>20000000</v>
      </c>
      <c r="F48" s="875">
        <v>-20000000</v>
      </c>
      <c r="G48" s="875">
        <v>0</v>
      </c>
      <c r="H48" s="875">
        <v>0</v>
      </c>
      <c r="I48" s="875">
        <v>0</v>
      </c>
      <c r="J48" s="875">
        <v>0</v>
      </c>
      <c r="K48" s="875">
        <v>0</v>
      </c>
      <c r="L48" s="875">
        <v>0</v>
      </c>
      <c r="M48" s="875">
        <v>0</v>
      </c>
      <c r="N48" s="875">
        <v>0</v>
      </c>
      <c r="O48" s="875">
        <v>0</v>
      </c>
      <c r="P48" s="875">
        <v>0</v>
      </c>
    </row>
    <row r="49" spans="1:16" x14ac:dyDescent="0.25">
      <c r="A49" s="875" t="s">
        <v>2111</v>
      </c>
      <c r="B49" s="875"/>
      <c r="C49" s="875"/>
      <c r="D49" s="875" t="s">
        <v>2105</v>
      </c>
      <c r="E49" s="875">
        <v>20000000</v>
      </c>
      <c r="F49" s="875">
        <v>-20000000</v>
      </c>
      <c r="G49" s="875">
        <v>0</v>
      </c>
      <c r="H49" s="875">
        <v>0</v>
      </c>
      <c r="I49" s="875">
        <v>0</v>
      </c>
      <c r="J49" s="875">
        <v>0</v>
      </c>
      <c r="K49" s="875">
        <v>0</v>
      </c>
      <c r="L49" s="875">
        <v>0</v>
      </c>
      <c r="M49" s="875">
        <v>0</v>
      </c>
      <c r="N49" s="875">
        <v>0</v>
      </c>
      <c r="O49" s="875">
        <v>0</v>
      </c>
      <c r="P49" s="875">
        <v>0</v>
      </c>
    </row>
    <row r="50" spans="1:16" x14ac:dyDescent="0.25">
      <c r="A50" s="875" t="s">
        <v>2111</v>
      </c>
      <c r="B50" s="875" t="s">
        <v>1833</v>
      </c>
      <c r="C50" s="875" t="s">
        <v>2116</v>
      </c>
      <c r="D50" s="875" t="s">
        <v>4769</v>
      </c>
      <c r="E50" s="875">
        <v>20000000</v>
      </c>
      <c r="F50" s="875">
        <v>-20000000</v>
      </c>
      <c r="G50" s="875">
        <v>0</v>
      </c>
      <c r="H50" s="875">
        <v>0</v>
      </c>
      <c r="I50" s="875">
        <v>0</v>
      </c>
      <c r="J50" s="875">
        <v>0</v>
      </c>
      <c r="K50" s="875">
        <v>0</v>
      </c>
      <c r="L50" s="875">
        <v>0</v>
      </c>
      <c r="M50" s="875">
        <v>0</v>
      </c>
      <c r="N50" s="875">
        <v>0</v>
      </c>
      <c r="O50" s="875">
        <v>0</v>
      </c>
      <c r="P50" s="875">
        <v>0</v>
      </c>
    </row>
    <row r="51" spans="1:16" x14ac:dyDescent="0.25">
      <c r="A51" s="875" t="s">
        <v>2123</v>
      </c>
      <c r="B51" s="875"/>
      <c r="C51" s="875"/>
      <c r="D51" s="875" t="s">
        <v>2124</v>
      </c>
      <c r="E51" s="875">
        <v>1866000000</v>
      </c>
      <c r="F51" s="875">
        <v>202351953</v>
      </c>
      <c r="G51" s="875">
        <v>2068351953</v>
      </c>
      <c r="H51" s="875">
        <v>1822644791</v>
      </c>
      <c r="I51" s="875">
        <v>1820994791</v>
      </c>
      <c r="J51" s="875">
        <v>1650000</v>
      </c>
      <c r="K51" s="875">
        <v>1568160838</v>
      </c>
      <c r="L51" s="875">
        <v>661591000</v>
      </c>
      <c r="M51" s="875">
        <v>906569838</v>
      </c>
      <c r="N51" s="875">
        <v>1568160838</v>
      </c>
      <c r="O51" s="875">
        <v>0</v>
      </c>
      <c r="P51" s="875">
        <v>500191115</v>
      </c>
    </row>
    <row r="52" spans="1:16" x14ac:dyDescent="0.25">
      <c r="A52" s="875" t="s">
        <v>2130</v>
      </c>
      <c r="B52" s="875"/>
      <c r="C52" s="875"/>
      <c r="D52" s="875" t="s">
        <v>2131</v>
      </c>
      <c r="E52" s="875">
        <v>1846000000</v>
      </c>
      <c r="F52" s="875">
        <v>202351953</v>
      </c>
      <c r="G52" s="875">
        <v>2048351953</v>
      </c>
      <c r="H52" s="875">
        <v>1808718791</v>
      </c>
      <c r="I52" s="875">
        <v>1807068791</v>
      </c>
      <c r="J52" s="875">
        <v>1650000</v>
      </c>
      <c r="K52" s="875">
        <v>1554234838</v>
      </c>
      <c r="L52" s="875">
        <v>647665000</v>
      </c>
      <c r="M52" s="875">
        <v>906569838</v>
      </c>
      <c r="N52" s="875">
        <v>1554234838</v>
      </c>
      <c r="O52" s="875">
        <v>0</v>
      </c>
      <c r="P52" s="875">
        <v>494117115</v>
      </c>
    </row>
    <row r="53" spans="1:16" x14ac:dyDescent="0.25">
      <c r="A53" s="875" t="s">
        <v>2137</v>
      </c>
      <c r="B53" s="875"/>
      <c r="C53" s="875"/>
      <c r="D53" s="875" t="s">
        <v>2138</v>
      </c>
      <c r="E53" s="875">
        <v>1200000000</v>
      </c>
      <c r="F53" s="875">
        <v>83051953</v>
      </c>
      <c r="G53" s="875">
        <v>1283051953</v>
      </c>
      <c r="H53" s="875">
        <v>1283051953</v>
      </c>
      <c r="I53" s="875">
        <v>1283051953</v>
      </c>
      <c r="J53" s="875">
        <v>0</v>
      </c>
      <c r="K53" s="875">
        <v>1030218000</v>
      </c>
      <c r="L53" s="875">
        <v>378621000</v>
      </c>
      <c r="M53" s="875">
        <v>651597000</v>
      </c>
      <c r="N53" s="875">
        <v>1030218000</v>
      </c>
      <c r="O53" s="875">
        <v>0</v>
      </c>
      <c r="P53" s="875">
        <v>252833953</v>
      </c>
    </row>
    <row r="54" spans="1:16" x14ac:dyDescent="0.25">
      <c r="A54" s="875" t="s">
        <v>2137</v>
      </c>
      <c r="B54" s="875" t="s">
        <v>1833</v>
      </c>
      <c r="C54" s="875" t="s">
        <v>2143</v>
      </c>
      <c r="D54" s="875" t="s">
        <v>2145</v>
      </c>
      <c r="E54" s="875">
        <v>1200000000</v>
      </c>
      <c r="F54" s="875">
        <v>83051953</v>
      </c>
      <c r="G54" s="875">
        <v>1283051953</v>
      </c>
      <c r="H54" s="875">
        <v>1283051953</v>
      </c>
      <c r="I54" s="875">
        <v>1283051953</v>
      </c>
      <c r="J54" s="875">
        <v>0</v>
      </c>
      <c r="K54" s="875">
        <v>1030218000</v>
      </c>
      <c r="L54" s="875">
        <v>378621000</v>
      </c>
      <c r="M54" s="875">
        <v>651597000</v>
      </c>
      <c r="N54" s="875">
        <v>1030218000</v>
      </c>
      <c r="O54" s="875">
        <v>0</v>
      </c>
      <c r="P54" s="875">
        <v>252833953</v>
      </c>
    </row>
    <row r="55" spans="1:16" x14ac:dyDescent="0.25">
      <c r="A55" s="875" t="s">
        <v>2150</v>
      </c>
      <c r="B55" s="875"/>
      <c r="C55" s="875"/>
      <c r="D55" s="875" t="s">
        <v>2151</v>
      </c>
      <c r="E55" s="875">
        <v>350000000</v>
      </c>
      <c r="F55" s="875">
        <v>135300000</v>
      </c>
      <c r="G55" s="875">
        <v>485300000</v>
      </c>
      <c r="H55" s="875">
        <v>315900000</v>
      </c>
      <c r="I55" s="875">
        <v>314250000</v>
      </c>
      <c r="J55" s="875">
        <v>1650000</v>
      </c>
      <c r="K55" s="875">
        <v>314250000</v>
      </c>
      <c r="L55" s="875">
        <v>250050000</v>
      </c>
      <c r="M55" s="875">
        <v>64200000</v>
      </c>
      <c r="N55" s="875">
        <v>314250000</v>
      </c>
      <c r="O55" s="875">
        <v>0</v>
      </c>
      <c r="P55" s="875">
        <v>171050000</v>
      </c>
    </row>
    <row r="56" spans="1:16" x14ac:dyDescent="0.25">
      <c r="A56" s="875" t="s">
        <v>2150</v>
      </c>
      <c r="B56" s="875" t="s">
        <v>1833</v>
      </c>
      <c r="C56" s="875" t="s">
        <v>2156</v>
      </c>
      <c r="D56" s="875" t="s">
        <v>2158</v>
      </c>
      <c r="E56" s="875">
        <v>204600000</v>
      </c>
      <c r="F56" s="875">
        <v>135300000</v>
      </c>
      <c r="G56" s="875">
        <v>339900000</v>
      </c>
      <c r="H56" s="875">
        <v>315900000</v>
      </c>
      <c r="I56" s="875">
        <v>314250000</v>
      </c>
      <c r="J56" s="875">
        <v>1650000</v>
      </c>
      <c r="K56" s="875">
        <v>314250000</v>
      </c>
      <c r="L56" s="875">
        <v>250050000</v>
      </c>
      <c r="M56" s="875">
        <v>64200000</v>
      </c>
      <c r="N56" s="875">
        <v>314250000</v>
      </c>
      <c r="O56" s="875">
        <v>0</v>
      </c>
      <c r="P56" s="875">
        <v>25650000</v>
      </c>
    </row>
    <row r="57" spans="1:16" x14ac:dyDescent="0.25">
      <c r="A57" s="875" t="s">
        <v>2150</v>
      </c>
      <c r="B57" s="875" t="s">
        <v>4770</v>
      </c>
      <c r="C57" s="875" t="s">
        <v>2163</v>
      </c>
      <c r="D57" s="875" t="s">
        <v>2165</v>
      </c>
      <c r="E57" s="875">
        <v>145400000</v>
      </c>
      <c r="F57" s="875">
        <v>0</v>
      </c>
      <c r="G57" s="875">
        <v>145400000</v>
      </c>
      <c r="H57" s="875">
        <v>0</v>
      </c>
      <c r="I57" s="875">
        <v>0</v>
      </c>
      <c r="J57" s="875">
        <v>0</v>
      </c>
      <c r="K57" s="875">
        <v>0</v>
      </c>
      <c r="L57" s="875">
        <v>0</v>
      </c>
      <c r="M57" s="875">
        <v>0</v>
      </c>
      <c r="N57" s="875">
        <v>0</v>
      </c>
      <c r="O57" s="875">
        <v>0</v>
      </c>
      <c r="P57" s="875">
        <v>145400000</v>
      </c>
    </row>
    <row r="58" spans="1:16" x14ac:dyDescent="0.25">
      <c r="A58" s="875" t="s">
        <v>2171</v>
      </c>
      <c r="B58" s="875"/>
      <c r="C58" s="875"/>
      <c r="D58" s="875" t="s">
        <v>2172</v>
      </c>
      <c r="E58" s="875">
        <v>60000000</v>
      </c>
      <c r="F58" s="875">
        <v>0</v>
      </c>
      <c r="G58" s="875">
        <v>60000000</v>
      </c>
      <c r="H58" s="875">
        <v>18994000</v>
      </c>
      <c r="I58" s="875">
        <v>18994000</v>
      </c>
      <c r="J58" s="875">
        <v>0</v>
      </c>
      <c r="K58" s="875">
        <v>18994000</v>
      </c>
      <c r="L58" s="875">
        <v>18994000</v>
      </c>
      <c r="M58" s="875">
        <v>0</v>
      </c>
      <c r="N58" s="875">
        <v>18994000</v>
      </c>
      <c r="O58" s="875">
        <v>0</v>
      </c>
      <c r="P58" s="875">
        <v>41006000</v>
      </c>
    </row>
    <row r="59" spans="1:16" x14ac:dyDescent="0.25">
      <c r="A59" s="875" t="s">
        <v>2171</v>
      </c>
      <c r="B59" s="875" t="s">
        <v>1833</v>
      </c>
      <c r="C59" s="875" t="s">
        <v>2177</v>
      </c>
      <c r="D59" s="875" t="s">
        <v>4771</v>
      </c>
      <c r="E59" s="875">
        <v>60000000</v>
      </c>
      <c r="F59" s="875">
        <v>0</v>
      </c>
      <c r="G59" s="875">
        <v>60000000</v>
      </c>
      <c r="H59" s="875">
        <v>18994000</v>
      </c>
      <c r="I59" s="875">
        <v>18994000</v>
      </c>
      <c r="J59" s="875">
        <v>0</v>
      </c>
      <c r="K59" s="875">
        <v>18994000</v>
      </c>
      <c r="L59" s="875">
        <v>18994000</v>
      </c>
      <c r="M59" s="875">
        <v>0</v>
      </c>
      <c r="N59" s="875">
        <v>18994000</v>
      </c>
      <c r="O59" s="875">
        <v>0</v>
      </c>
      <c r="P59" s="875">
        <v>41006000</v>
      </c>
    </row>
    <row r="60" spans="1:16" x14ac:dyDescent="0.25">
      <c r="A60" s="875" t="s">
        <v>2184</v>
      </c>
      <c r="B60" s="875"/>
      <c r="C60" s="875"/>
      <c r="D60" s="875" t="s">
        <v>2185</v>
      </c>
      <c r="E60" s="875">
        <v>70000000</v>
      </c>
      <c r="F60" s="875">
        <v>150000000</v>
      </c>
      <c r="G60" s="875">
        <v>220000000</v>
      </c>
      <c r="H60" s="875">
        <v>190772838</v>
      </c>
      <c r="I60" s="875">
        <v>190772838</v>
      </c>
      <c r="J60" s="875">
        <v>0</v>
      </c>
      <c r="K60" s="875">
        <v>190772838</v>
      </c>
      <c r="L60" s="875">
        <v>0</v>
      </c>
      <c r="M60" s="875">
        <v>190772838</v>
      </c>
      <c r="N60" s="875">
        <v>190772838</v>
      </c>
      <c r="O60" s="875">
        <v>0</v>
      </c>
      <c r="P60" s="875">
        <v>29227162</v>
      </c>
    </row>
    <row r="61" spans="1:16" x14ac:dyDescent="0.25">
      <c r="A61" s="875" t="s">
        <v>2184</v>
      </c>
      <c r="B61" s="875" t="s">
        <v>1833</v>
      </c>
      <c r="C61" s="875" t="s">
        <v>2190</v>
      </c>
      <c r="D61" s="875" t="s">
        <v>2192</v>
      </c>
      <c r="E61" s="875">
        <v>70000000</v>
      </c>
      <c r="F61" s="875">
        <v>150000000</v>
      </c>
      <c r="G61" s="875">
        <v>220000000</v>
      </c>
      <c r="H61" s="875">
        <v>190772838</v>
      </c>
      <c r="I61" s="875">
        <v>190772838</v>
      </c>
      <c r="J61" s="875">
        <v>0</v>
      </c>
      <c r="K61" s="875">
        <v>190772838</v>
      </c>
      <c r="L61" s="875">
        <v>0</v>
      </c>
      <c r="M61" s="875">
        <v>190772838</v>
      </c>
      <c r="N61" s="875">
        <v>190772838</v>
      </c>
      <c r="O61" s="875">
        <v>0</v>
      </c>
      <c r="P61" s="875">
        <v>29227162</v>
      </c>
    </row>
    <row r="62" spans="1:16" x14ac:dyDescent="0.25">
      <c r="A62" s="875" t="s">
        <v>2197</v>
      </c>
      <c r="B62" s="875"/>
      <c r="C62" s="875"/>
      <c r="D62" s="875" t="s">
        <v>2198</v>
      </c>
      <c r="E62" s="875">
        <v>21000000</v>
      </c>
      <c r="F62" s="875">
        <v>-21000000</v>
      </c>
      <c r="G62" s="875">
        <v>0</v>
      </c>
      <c r="H62" s="875">
        <v>0</v>
      </c>
      <c r="I62" s="875">
        <v>0</v>
      </c>
      <c r="J62" s="875">
        <v>0</v>
      </c>
      <c r="K62" s="875">
        <v>0</v>
      </c>
      <c r="L62" s="875">
        <v>0</v>
      </c>
      <c r="M62" s="875">
        <v>0</v>
      </c>
      <c r="N62" s="875">
        <v>0</v>
      </c>
      <c r="O62" s="875">
        <v>0</v>
      </c>
      <c r="P62" s="875">
        <v>0</v>
      </c>
    </row>
    <row r="63" spans="1:16" x14ac:dyDescent="0.25">
      <c r="A63" s="875" t="s">
        <v>2197</v>
      </c>
      <c r="B63" s="875" t="s">
        <v>1833</v>
      </c>
      <c r="C63" s="875" t="s">
        <v>2204</v>
      </c>
      <c r="D63" s="875" t="s">
        <v>4772</v>
      </c>
      <c r="E63" s="875">
        <v>21000000</v>
      </c>
      <c r="F63" s="875">
        <v>-21000000</v>
      </c>
      <c r="G63" s="875">
        <v>0</v>
      </c>
      <c r="H63" s="875">
        <v>0</v>
      </c>
      <c r="I63" s="875">
        <v>0</v>
      </c>
      <c r="J63" s="875">
        <v>0</v>
      </c>
      <c r="K63" s="875">
        <v>0</v>
      </c>
      <c r="L63" s="875">
        <v>0</v>
      </c>
      <c r="M63" s="875">
        <v>0</v>
      </c>
      <c r="N63" s="875">
        <v>0</v>
      </c>
      <c r="O63" s="875">
        <v>0</v>
      </c>
      <c r="P63" s="875">
        <v>0</v>
      </c>
    </row>
    <row r="64" spans="1:16" x14ac:dyDescent="0.25">
      <c r="A64" s="875" t="s">
        <v>2211</v>
      </c>
      <c r="B64" s="875"/>
      <c r="C64" s="875"/>
      <c r="D64" s="875" t="s">
        <v>2212</v>
      </c>
      <c r="E64" s="875">
        <v>5000000</v>
      </c>
      <c r="F64" s="875">
        <v>-5000000</v>
      </c>
      <c r="G64" s="875">
        <v>0</v>
      </c>
      <c r="H64" s="875">
        <v>0</v>
      </c>
      <c r="I64" s="875">
        <v>0</v>
      </c>
      <c r="J64" s="875">
        <v>0</v>
      </c>
      <c r="K64" s="875">
        <v>0</v>
      </c>
      <c r="L64" s="875">
        <v>0</v>
      </c>
      <c r="M64" s="875">
        <v>0</v>
      </c>
      <c r="N64" s="875">
        <v>0</v>
      </c>
      <c r="O64" s="875">
        <v>0</v>
      </c>
      <c r="P64" s="875">
        <v>0</v>
      </c>
    </row>
    <row r="65" spans="1:16" x14ac:dyDescent="0.25">
      <c r="A65" s="875" t="s">
        <v>2211</v>
      </c>
      <c r="B65" s="875" t="s">
        <v>1833</v>
      </c>
      <c r="C65" s="875" t="s">
        <v>2217</v>
      </c>
      <c r="D65" s="875" t="s">
        <v>2219</v>
      </c>
      <c r="E65" s="875">
        <v>5000000</v>
      </c>
      <c r="F65" s="875">
        <v>-5000000</v>
      </c>
      <c r="G65" s="875">
        <v>0</v>
      </c>
      <c r="H65" s="875">
        <v>0</v>
      </c>
      <c r="I65" s="875">
        <v>0</v>
      </c>
      <c r="J65" s="875">
        <v>0</v>
      </c>
      <c r="K65" s="875">
        <v>0</v>
      </c>
      <c r="L65" s="875">
        <v>0</v>
      </c>
      <c r="M65" s="875">
        <v>0</v>
      </c>
      <c r="N65" s="875">
        <v>0</v>
      </c>
      <c r="O65" s="875">
        <v>0</v>
      </c>
      <c r="P65" s="875">
        <v>0</v>
      </c>
    </row>
    <row r="66" spans="1:16" x14ac:dyDescent="0.25">
      <c r="A66" s="875" t="s">
        <v>2223</v>
      </c>
      <c r="B66" s="875"/>
      <c r="C66" s="875"/>
      <c r="D66" s="875" t="s">
        <v>2224</v>
      </c>
      <c r="E66" s="875">
        <v>20000000</v>
      </c>
      <c r="F66" s="875">
        <v>-20000000</v>
      </c>
      <c r="G66" s="875">
        <v>0</v>
      </c>
      <c r="H66" s="875">
        <v>0</v>
      </c>
      <c r="I66" s="875">
        <v>0</v>
      </c>
      <c r="J66" s="875">
        <v>0</v>
      </c>
      <c r="K66" s="875">
        <v>0</v>
      </c>
      <c r="L66" s="875">
        <v>0</v>
      </c>
      <c r="M66" s="875">
        <v>0</v>
      </c>
      <c r="N66" s="875">
        <v>0</v>
      </c>
      <c r="O66" s="875">
        <v>0</v>
      </c>
      <c r="P66" s="875">
        <v>0</v>
      </c>
    </row>
    <row r="67" spans="1:16" x14ac:dyDescent="0.25">
      <c r="A67" s="875" t="s">
        <v>2223</v>
      </c>
      <c r="B67" s="875" t="s">
        <v>1833</v>
      </c>
      <c r="C67" s="875" t="s">
        <v>2229</v>
      </c>
      <c r="D67" s="875" t="s">
        <v>4773</v>
      </c>
      <c r="E67" s="875">
        <v>20000000</v>
      </c>
      <c r="F67" s="875">
        <v>-20000000</v>
      </c>
      <c r="G67" s="875">
        <v>0</v>
      </c>
      <c r="H67" s="875">
        <v>0</v>
      </c>
      <c r="I67" s="875">
        <v>0</v>
      </c>
      <c r="J67" s="875">
        <v>0</v>
      </c>
      <c r="K67" s="875">
        <v>0</v>
      </c>
      <c r="L67" s="875">
        <v>0</v>
      </c>
      <c r="M67" s="875">
        <v>0</v>
      </c>
      <c r="N67" s="875">
        <v>0</v>
      </c>
      <c r="O67" s="875">
        <v>0</v>
      </c>
      <c r="P67" s="875">
        <v>0</v>
      </c>
    </row>
    <row r="68" spans="1:16" x14ac:dyDescent="0.25">
      <c r="A68" s="875" t="s">
        <v>2236</v>
      </c>
      <c r="B68" s="875"/>
      <c r="C68" s="875"/>
      <c r="D68" s="875" t="s">
        <v>2237</v>
      </c>
      <c r="E68" s="875">
        <v>20000000</v>
      </c>
      <c r="F68" s="875">
        <v>-20000000</v>
      </c>
      <c r="G68" s="875">
        <v>0</v>
      </c>
      <c r="H68" s="875">
        <v>0</v>
      </c>
      <c r="I68" s="875">
        <v>0</v>
      </c>
      <c r="J68" s="875">
        <v>0</v>
      </c>
      <c r="K68" s="875">
        <v>0</v>
      </c>
      <c r="L68" s="875">
        <v>0</v>
      </c>
      <c r="M68" s="875">
        <v>0</v>
      </c>
      <c r="N68" s="875">
        <v>0</v>
      </c>
      <c r="O68" s="875">
        <v>0</v>
      </c>
      <c r="P68" s="875">
        <v>0</v>
      </c>
    </row>
    <row r="69" spans="1:16" x14ac:dyDescent="0.25">
      <c r="A69" s="875" t="s">
        <v>2236</v>
      </c>
      <c r="B69" s="875" t="s">
        <v>1833</v>
      </c>
      <c r="C69" s="875" t="s">
        <v>2242</v>
      </c>
      <c r="D69" s="875" t="s">
        <v>4774</v>
      </c>
      <c r="E69" s="875">
        <v>20000000</v>
      </c>
      <c r="F69" s="875">
        <v>-20000000</v>
      </c>
      <c r="G69" s="875">
        <v>0</v>
      </c>
      <c r="H69" s="875">
        <v>0</v>
      </c>
      <c r="I69" s="875">
        <v>0</v>
      </c>
      <c r="J69" s="875">
        <v>0</v>
      </c>
      <c r="K69" s="875">
        <v>0</v>
      </c>
      <c r="L69" s="875">
        <v>0</v>
      </c>
      <c r="M69" s="875">
        <v>0</v>
      </c>
      <c r="N69" s="875">
        <v>0</v>
      </c>
      <c r="O69" s="875">
        <v>0</v>
      </c>
      <c r="P69" s="875">
        <v>0</v>
      </c>
    </row>
    <row r="70" spans="1:16" x14ac:dyDescent="0.25">
      <c r="A70" s="875" t="s">
        <v>2249</v>
      </c>
      <c r="B70" s="875"/>
      <c r="C70" s="875"/>
      <c r="D70" s="875" t="s">
        <v>2250</v>
      </c>
      <c r="E70" s="875">
        <v>100000000</v>
      </c>
      <c r="F70" s="875">
        <v>-100000000</v>
      </c>
      <c r="G70" s="875">
        <v>0</v>
      </c>
      <c r="H70" s="875">
        <v>0</v>
      </c>
      <c r="I70" s="875">
        <v>0</v>
      </c>
      <c r="J70" s="875">
        <v>0</v>
      </c>
      <c r="K70" s="875">
        <v>0</v>
      </c>
      <c r="L70" s="875">
        <v>0</v>
      </c>
      <c r="M70" s="875">
        <v>0</v>
      </c>
      <c r="N70" s="875">
        <v>0</v>
      </c>
      <c r="O70" s="875">
        <v>0</v>
      </c>
      <c r="P70" s="875">
        <v>0</v>
      </c>
    </row>
    <row r="71" spans="1:16" x14ac:dyDescent="0.25">
      <c r="A71" s="875" t="s">
        <v>2249</v>
      </c>
      <c r="B71" s="875" t="s">
        <v>1833</v>
      </c>
      <c r="C71" s="875" t="s">
        <v>2255</v>
      </c>
      <c r="D71" s="875" t="s">
        <v>4775</v>
      </c>
      <c r="E71" s="875">
        <v>100000000</v>
      </c>
      <c r="F71" s="875">
        <v>-100000000</v>
      </c>
      <c r="G71" s="875">
        <v>0</v>
      </c>
      <c r="H71" s="875">
        <v>0</v>
      </c>
      <c r="I71" s="875">
        <v>0</v>
      </c>
      <c r="J71" s="875">
        <v>0</v>
      </c>
      <c r="K71" s="875">
        <v>0</v>
      </c>
      <c r="L71" s="875">
        <v>0</v>
      </c>
      <c r="M71" s="875">
        <v>0</v>
      </c>
      <c r="N71" s="875">
        <v>0</v>
      </c>
      <c r="O71" s="875">
        <v>0</v>
      </c>
      <c r="P71" s="875">
        <v>0</v>
      </c>
    </row>
    <row r="72" spans="1:16" x14ac:dyDescent="0.25">
      <c r="A72" s="875" t="s">
        <v>2262</v>
      </c>
      <c r="B72" s="875"/>
      <c r="C72" s="875"/>
      <c r="D72" s="875" t="s">
        <v>2263</v>
      </c>
      <c r="E72" s="875">
        <v>20000000</v>
      </c>
      <c r="F72" s="875">
        <v>0</v>
      </c>
      <c r="G72" s="875">
        <v>20000000</v>
      </c>
      <c r="H72" s="875">
        <v>13926000</v>
      </c>
      <c r="I72" s="875">
        <v>13926000</v>
      </c>
      <c r="J72" s="875">
        <v>0</v>
      </c>
      <c r="K72" s="875">
        <v>13926000</v>
      </c>
      <c r="L72" s="875">
        <v>13926000</v>
      </c>
      <c r="M72" s="875">
        <v>0</v>
      </c>
      <c r="N72" s="875">
        <v>13926000</v>
      </c>
      <c r="O72" s="875">
        <v>0</v>
      </c>
      <c r="P72" s="875">
        <v>6074000</v>
      </c>
    </row>
    <row r="73" spans="1:16" x14ac:dyDescent="0.25">
      <c r="A73" s="875" t="s">
        <v>2262</v>
      </c>
      <c r="B73" s="875" t="s">
        <v>1833</v>
      </c>
      <c r="C73" s="875" t="s">
        <v>2268</v>
      </c>
      <c r="D73" s="875" t="s">
        <v>2270</v>
      </c>
      <c r="E73" s="875">
        <v>20000000</v>
      </c>
      <c r="F73" s="875">
        <v>0</v>
      </c>
      <c r="G73" s="875">
        <v>20000000</v>
      </c>
      <c r="H73" s="875">
        <v>13926000</v>
      </c>
      <c r="I73" s="875">
        <v>13926000</v>
      </c>
      <c r="J73" s="875">
        <v>0</v>
      </c>
      <c r="K73" s="875">
        <v>13926000</v>
      </c>
      <c r="L73" s="875">
        <v>13926000</v>
      </c>
      <c r="M73" s="875">
        <v>0</v>
      </c>
      <c r="N73" s="875">
        <v>13926000</v>
      </c>
      <c r="O73" s="875">
        <v>0</v>
      </c>
      <c r="P73" s="875">
        <v>6074000</v>
      </c>
    </row>
    <row r="74" spans="1:16" x14ac:dyDescent="0.25">
      <c r="A74" s="875" t="s">
        <v>2275</v>
      </c>
      <c r="B74" s="875"/>
      <c r="C74" s="875"/>
      <c r="D74" s="875" t="s">
        <v>2276</v>
      </c>
      <c r="E74" s="875">
        <v>1719615000</v>
      </c>
      <c r="F74" s="875">
        <v>37971200</v>
      </c>
      <c r="G74" s="875">
        <v>1757586200</v>
      </c>
      <c r="H74" s="875">
        <v>1709794665</v>
      </c>
      <c r="I74" s="875">
        <v>1768567237.5</v>
      </c>
      <c r="J74" s="875">
        <v>-58772572.5</v>
      </c>
      <c r="K74" s="875">
        <v>1759378736.9000001</v>
      </c>
      <c r="L74" s="875">
        <v>1528731561.9000001</v>
      </c>
      <c r="M74" s="875">
        <v>229435115</v>
      </c>
      <c r="N74" s="875">
        <v>1758166676.9000001</v>
      </c>
      <c r="O74" s="875">
        <v>1212060</v>
      </c>
      <c r="P74" s="875">
        <v>-1792536.9</v>
      </c>
    </row>
    <row r="75" spans="1:16" x14ac:dyDescent="0.25">
      <c r="A75" s="875" t="s">
        <v>4776</v>
      </c>
      <c r="B75" s="875"/>
      <c r="C75" s="875"/>
      <c r="D75" s="875" t="s">
        <v>2282</v>
      </c>
      <c r="E75" s="875">
        <v>0</v>
      </c>
      <c r="F75" s="875">
        <v>0</v>
      </c>
      <c r="G75" s="875">
        <v>0</v>
      </c>
      <c r="H75" s="875">
        <v>0</v>
      </c>
      <c r="I75" s="875">
        <v>0</v>
      </c>
      <c r="J75" s="875">
        <v>0</v>
      </c>
      <c r="K75" s="875">
        <v>0</v>
      </c>
      <c r="L75" s="875">
        <v>0</v>
      </c>
      <c r="M75" s="875">
        <v>0</v>
      </c>
      <c r="N75" s="875">
        <v>0</v>
      </c>
      <c r="O75" s="875">
        <v>0</v>
      </c>
      <c r="P75" s="875">
        <v>0</v>
      </c>
    </row>
    <row r="76" spans="1:16" x14ac:dyDescent="0.25">
      <c r="A76" s="875" t="s">
        <v>2287</v>
      </c>
      <c r="B76" s="875"/>
      <c r="C76" s="875"/>
      <c r="D76" s="875" t="s">
        <v>4777</v>
      </c>
      <c r="E76" s="875">
        <v>0</v>
      </c>
      <c r="F76" s="875">
        <v>0</v>
      </c>
      <c r="G76" s="875">
        <v>0</v>
      </c>
      <c r="H76" s="875">
        <v>0</v>
      </c>
      <c r="I76" s="875">
        <v>0</v>
      </c>
      <c r="J76" s="875">
        <v>0</v>
      </c>
      <c r="K76" s="875">
        <v>0</v>
      </c>
      <c r="L76" s="875">
        <v>0</v>
      </c>
      <c r="M76" s="875">
        <v>0</v>
      </c>
      <c r="N76" s="875">
        <v>0</v>
      </c>
      <c r="O76" s="875">
        <v>0</v>
      </c>
      <c r="P76" s="875">
        <v>0</v>
      </c>
    </row>
    <row r="77" spans="1:16" x14ac:dyDescent="0.25">
      <c r="A77" s="875" t="s">
        <v>4778</v>
      </c>
      <c r="B77" s="875"/>
      <c r="C77" s="875"/>
      <c r="D77" s="875" t="s">
        <v>2293</v>
      </c>
      <c r="E77" s="875">
        <v>0</v>
      </c>
      <c r="F77" s="875">
        <v>0</v>
      </c>
      <c r="G77" s="875">
        <v>0</v>
      </c>
      <c r="H77" s="875">
        <v>0</v>
      </c>
      <c r="I77" s="875">
        <v>0</v>
      </c>
      <c r="J77" s="875">
        <v>0</v>
      </c>
      <c r="K77" s="875">
        <v>0</v>
      </c>
      <c r="L77" s="875">
        <v>0</v>
      </c>
      <c r="M77" s="875">
        <v>0</v>
      </c>
      <c r="N77" s="875">
        <v>0</v>
      </c>
      <c r="O77" s="875">
        <v>0</v>
      </c>
      <c r="P77" s="875">
        <v>0</v>
      </c>
    </row>
    <row r="78" spans="1:16" x14ac:dyDescent="0.25">
      <c r="A78" s="875" t="s">
        <v>2298</v>
      </c>
      <c r="B78" s="875"/>
      <c r="C78" s="875"/>
      <c r="D78" s="875" t="s">
        <v>2299</v>
      </c>
      <c r="E78" s="875">
        <v>1719615000</v>
      </c>
      <c r="F78" s="875">
        <v>2971200</v>
      </c>
      <c r="G78" s="875">
        <v>1722586200</v>
      </c>
      <c r="H78" s="875">
        <v>1681394665</v>
      </c>
      <c r="I78" s="875">
        <v>1740167237.5</v>
      </c>
      <c r="J78" s="875">
        <v>-58772572.5</v>
      </c>
      <c r="K78" s="875">
        <v>1730978736.9000001</v>
      </c>
      <c r="L78" s="875">
        <v>1506331561.9000001</v>
      </c>
      <c r="M78" s="875">
        <v>223435115</v>
      </c>
      <c r="N78" s="875">
        <v>1729766676.9000001</v>
      </c>
      <c r="O78" s="875">
        <v>1212060</v>
      </c>
      <c r="P78" s="875">
        <v>-8392536.9000000004</v>
      </c>
    </row>
    <row r="79" spans="1:16" x14ac:dyDescent="0.25">
      <c r="A79" s="875" t="s">
        <v>2303</v>
      </c>
      <c r="B79" s="875"/>
      <c r="C79" s="875"/>
      <c r="D79" s="875" t="s">
        <v>2312</v>
      </c>
      <c r="E79" s="875">
        <v>1719615000</v>
      </c>
      <c r="F79" s="875">
        <v>2971200</v>
      </c>
      <c r="G79" s="875">
        <v>1722586200</v>
      </c>
      <c r="H79" s="875">
        <v>1681394665</v>
      </c>
      <c r="I79" s="875">
        <v>1740167237.5</v>
      </c>
      <c r="J79" s="875">
        <v>-58772572.5</v>
      </c>
      <c r="K79" s="875">
        <v>1730978736.9000001</v>
      </c>
      <c r="L79" s="875">
        <v>1506331561.9000001</v>
      </c>
      <c r="M79" s="875">
        <v>223435115</v>
      </c>
      <c r="N79" s="875">
        <v>1729766676.9000001</v>
      </c>
      <c r="O79" s="875">
        <v>1212060</v>
      </c>
      <c r="P79" s="875">
        <v>-8392536.9000000004</v>
      </c>
    </row>
    <row r="80" spans="1:16" x14ac:dyDescent="0.25">
      <c r="A80" s="875" t="s">
        <v>2303</v>
      </c>
      <c r="B80" s="875" t="s">
        <v>1833</v>
      </c>
      <c r="C80" s="875" t="s">
        <v>2310</v>
      </c>
      <c r="D80" s="875" t="s">
        <v>2304</v>
      </c>
      <c r="E80" s="875">
        <v>1719615000</v>
      </c>
      <c r="F80" s="875">
        <v>2971200</v>
      </c>
      <c r="G80" s="875">
        <v>1722586200</v>
      </c>
      <c r="H80" s="875">
        <v>1681394665</v>
      </c>
      <c r="I80" s="875">
        <v>1740167237.5</v>
      </c>
      <c r="J80" s="875">
        <v>-58772572.5</v>
      </c>
      <c r="K80" s="875">
        <v>1730978736.9000001</v>
      </c>
      <c r="L80" s="875">
        <v>1506331561.9000001</v>
      </c>
      <c r="M80" s="875">
        <v>223435115</v>
      </c>
      <c r="N80" s="875">
        <v>1729766676.9000001</v>
      </c>
      <c r="O80" s="875">
        <v>1212060</v>
      </c>
      <c r="P80" s="875">
        <v>-8392536.9000000004</v>
      </c>
    </row>
    <row r="81" spans="1:16" x14ac:dyDescent="0.25">
      <c r="A81" s="875" t="s">
        <v>4779</v>
      </c>
      <c r="B81" s="875"/>
      <c r="C81" s="875"/>
      <c r="D81" s="875" t="s">
        <v>4777</v>
      </c>
      <c r="E81" s="875">
        <v>0</v>
      </c>
      <c r="F81" s="875">
        <v>35000000</v>
      </c>
      <c r="G81" s="875">
        <v>35000000</v>
      </c>
      <c r="H81" s="875">
        <v>28400000</v>
      </c>
      <c r="I81" s="875">
        <v>28400000</v>
      </c>
      <c r="J81" s="875">
        <v>0</v>
      </c>
      <c r="K81" s="875">
        <v>28400000</v>
      </c>
      <c r="L81" s="875">
        <v>22400000</v>
      </c>
      <c r="M81" s="875">
        <v>6000000</v>
      </c>
      <c r="N81" s="875">
        <v>28400000</v>
      </c>
      <c r="O81" s="875">
        <v>0</v>
      </c>
      <c r="P81" s="875">
        <v>6600000</v>
      </c>
    </row>
    <row r="82" spans="1:16" x14ac:dyDescent="0.25">
      <c r="A82" s="875" t="s">
        <v>4779</v>
      </c>
      <c r="B82" s="875" t="s">
        <v>1833</v>
      </c>
      <c r="C82" s="875" t="s">
        <v>2318</v>
      </c>
      <c r="D82" s="875" t="s">
        <v>2288</v>
      </c>
      <c r="E82" s="875">
        <v>0</v>
      </c>
      <c r="F82" s="875">
        <v>35000000</v>
      </c>
      <c r="G82" s="875">
        <v>35000000</v>
      </c>
      <c r="H82" s="875">
        <v>28400000</v>
      </c>
      <c r="I82" s="875">
        <v>28400000</v>
      </c>
      <c r="J82" s="875">
        <v>0</v>
      </c>
      <c r="K82" s="875">
        <v>28400000</v>
      </c>
      <c r="L82" s="875">
        <v>22400000</v>
      </c>
      <c r="M82" s="875">
        <v>6000000</v>
      </c>
      <c r="N82" s="875">
        <v>28400000</v>
      </c>
      <c r="O82" s="875">
        <v>0</v>
      </c>
      <c r="P82" s="875">
        <v>6600000</v>
      </c>
    </row>
    <row r="83" spans="1:16" x14ac:dyDescent="0.25">
      <c r="A83" s="875" t="s">
        <v>2324</v>
      </c>
      <c r="B83" s="875"/>
      <c r="C83" s="875"/>
      <c r="D83" s="875" t="s">
        <v>76</v>
      </c>
      <c r="E83" s="875">
        <v>1951000000</v>
      </c>
      <c r="F83" s="875">
        <v>1577838817</v>
      </c>
      <c r="G83" s="875">
        <v>3528838817</v>
      </c>
      <c r="H83" s="875">
        <v>1081286906</v>
      </c>
      <c r="I83" s="875">
        <v>1081286906</v>
      </c>
      <c r="J83" s="875">
        <v>0</v>
      </c>
      <c r="K83" s="875">
        <v>956286906</v>
      </c>
      <c r="L83" s="875">
        <v>676319705</v>
      </c>
      <c r="M83" s="875">
        <v>279967201</v>
      </c>
      <c r="N83" s="875">
        <v>956286906</v>
      </c>
      <c r="O83" s="875">
        <v>0</v>
      </c>
      <c r="P83" s="875">
        <v>2572551911</v>
      </c>
    </row>
    <row r="84" spans="1:16" x14ac:dyDescent="0.25">
      <c r="A84" s="875" t="s">
        <v>2329</v>
      </c>
      <c r="B84" s="875"/>
      <c r="C84" s="875"/>
      <c r="D84" s="875" t="s">
        <v>240</v>
      </c>
      <c r="E84" s="875">
        <v>1951000000</v>
      </c>
      <c r="F84" s="875">
        <v>1577838817</v>
      </c>
      <c r="G84" s="875">
        <v>3528838817</v>
      </c>
      <c r="H84" s="875">
        <v>1081286906</v>
      </c>
      <c r="I84" s="875">
        <v>1081286906</v>
      </c>
      <c r="J84" s="875">
        <v>0</v>
      </c>
      <c r="K84" s="875">
        <v>956286906</v>
      </c>
      <c r="L84" s="875">
        <v>676319705</v>
      </c>
      <c r="M84" s="875">
        <v>279967201</v>
      </c>
      <c r="N84" s="875">
        <v>956286906</v>
      </c>
      <c r="O84" s="875">
        <v>0</v>
      </c>
      <c r="P84" s="875">
        <v>2572551911</v>
      </c>
    </row>
    <row r="85" spans="1:16" x14ac:dyDescent="0.25">
      <c r="A85" s="875" t="s">
        <v>2334</v>
      </c>
      <c r="B85" s="875"/>
      <c r="C85" s="875"/>
      <c r="D85" s="875" t="s">
        <v>2335</v>
      </c>
      <c r="E85" s="875">
        <v>1951000000</v>
      </c>
      <c r="F85" s="875">
        <v>1577838817</v>
      </c>
      <c r="G85" s="875">
        <v>3528838817</v>
      </c>
      <c r="H85" s="875">
        <v>1081286906</v>
      </c>
      <c r="I85" s="875">
        <v>1081286906</v>
      </c>
      <c r="J85" s="875">
        <v>0</v>
      </c>
      <c r="K85" s="875">
        <v>956286906</v>
      </c>
      <c r="L85" s="875">
        <v>676319705</v>
      </c>
      <c r="M85" s="875">
        <v>279967201</v>
      </c>
      <c r="N85" s="875">
        <v>956286906</v>
      </c>
      <c r="O85" s="875">
        <v>0</v>
      </c>
      <c r="P85" s="875">
        <v>2572551911</v>
      </c>
    </row>
    <row r="86" spans="1:16" x14ac:dyDescent="0.25">
      <c r="A86" s="875" t="s">
        <v>2340</v>
      </c>
      <c r="B86" s="875"/>
      <c r="C86" s="875"/>
      <c r="D86" s="875" t="s">
        <v>2341</v>
      </c>
      <c r="E86" s="875">
        <v>1951000000</v>
      </c>
      <c r="F86" s="875">
        <v>1577838817</v>
      </c>
      <c r="G86" s="875">
        <v>3528838817</v>
      </c>
      <c r="H86" s="875">
        <v>1081286906</v>
      </c>
      <c r="I86" s="875">
        <v>1081286906</v>
      </c>
      <c r="J86" s="875">
        <v>0</v>
      </c>
      <c r="K86" s="875">
        <v>956286906</v>
      </c>
      <c r="L86" s="875">
        <v>676319705</v>
      </c>
      <c r="M86" s="875">
        <v>279967201</v>
      </c>
      <c r="N86" s="875">
        <v>956286906</v>
      </c>
      <c r="O86" s="875">
        <v>0</v>
      </c>
      <c r="P86" s="875">
        <v>2572551911</v>
      </c>
    </row>
    <row r="87" spans="1:16" x14ac:dyDescent="0.25">
      <c r="A87" s="875" t="s">
        <v>2346</v>
      </c>
      <c r="B87" s="875"/>
      <c r="C87" s="875"/>
      <c r="D87" s="875" t="s">
        <v>2347</v>
      </c>
      <c r="E87" s="875">
        <v>250000000</v>
      </c>
      <c r="F87" s="875">
        <v>-150000000</v>
      </c>
      <c r="G87" s="875">
        <v>100000000</v>
      </c>
      <c r="H87" s="875">
        <v>0</v>
      </c>
      <c r="I87" s="875">
        <v>0</v>
      </c>
      <c r="J87" s="875">
        <v>0</v>
      </c>
      <c r="K87" s="875">
        <v>0</v>
      </c>
      <c r="L87" s="875">
        <v>0</v>
      </c>
      <c r="M87" s="875">
        <v>0</v>
      </c>
      <c r="N87" s="875">
        <v>0</v>
      </c>
      <c r="O87" s="875">
        <v>0</v>
      </c>
      <c r="P87" s="875">
        <v>100000000</v>
      </c>
    </row>
    <row r="88" spans="1:16" x14ac:dyDescent="0.25">
      <c r="A88" s="875" t="s">
        <v>2346</v>
      </c>
      <c r="B88" s="875" t="s">
        <v>1833</v>
      </c>
      <c r="C88" s="875" t="s">
        <v>2352</v>
      </c>
      <c r="D88" s="875" t="s">
        <v>2354</v>
      </c>
      <c r="E88" s="875">
        <v>150000000</v>
      </c>
      <c r="F88" s="875">
        <v>-150000000</v>
      </c>
      <c r="G88" s="875">
        <v>0</v>
      </c>
      <c r="H88" s="875">
        <v>0</v>
      </c>
      <c r="I88" s="875">
        <v>0</v>
      </c>
      <c r="J88" s="875">
        <v>0</v>
      </c>
      <c r="K88" s="875">
        <v>0</v>
      </c>
      <c r="L88" s="875">
        <v>0</v>
      </c>
      <c r="M88" s="875">
        <v>0</v>
      </c>
      <c r="N88" s="875">
        <v>0</v>
      </c>
      <c r="O88" s="875">
        <v>0</v>
      </c>
      <c r="P88" s="875">
        <v>0</v>
      </c>
    </row>
    <row r="89" spans="1:16" x14ac:dyDescent="0.25">
      <c r="A89" s="875" t="s">
        <v>2346</v>
      </c>
      <c r="B89" s="875" t="s">
        <v>2174</v>
      </c>
      <c r="C89" s="875" t="s">
        <v>2359</v>
      </c>
      <c r="D89" s="875" t="s">
        <v>2361</v>
      </c>
      <c r="E89" s="875">
        <v>100000000</v>
      </c>
      <c r="F89" s="875">
        <v>0</v>
      </c>
      <c r="G89" s="875">
        <v>100000000</v>
      </c>
      <c r="H89" s="875">
        <v>0</v>
      </c>
      <c r="I89" s="875">
        <v>0</v>
      </c>
      <c r="J89" s="875">
        <v>0</v>
      </c>
      <c r="K89" s="875">
        <v>0</v>
      </c>
      <c r="L89" s="875">
        <v>0</v>
      </c>
      <c r="M89" s="875">
        <v>0</v>
      </c>
      <c r="N89" s="875">
        <v>0</v>
      </c>
      <c r="O89" s="875">
        <v>0</v>
      </c>
      <c r="P89" s="875">
        <v>100000000</v>
      </c>
    </row>
    <row r="90" spans="1:16" x14ac:dyDescent="0.25">
      <c r="A90" s="875" t="s">
        <v>2366</v>
      </c>
      <c r="B90" s="875"/>
      <c r="C90" s="875"/>
      <c r="D90" s="875" t="s">
        <v>2367</v>
      </c>
      <c r="E90" s="875">
        <v>1051000000</v>
      </c>
      <c r="F90" s="875">
        <v>325838817</v>
      </c>
      <c r="G90" s="875">
        <v>1376838817</v>
      </c>
      <c r="H90" s="875">
        <v>140000000</v>
      </c>
      <c r="I90" s="875">
        <v>140000000</v>
      </c>
      <c r="J90" s="875">
        <v>0</v>
      </c>
      <c r="K90" s="875">
        <v>15000000</v>
      </c>
      <c r="L90" s="875">
        <v>9712645</v>
      </c>
      <c r="M90" s="875">
        <v>5287355</v>
      </c>
      <c r="N90" s="875">
        <v>15000000</v>
      </c>
      <c r="O90" s="875">
        <v>0</v>
      </c>
      <c r="P90" s="875">
        <v>1361838817</v>
      </c>
    </row>
    <row r="91" spans="1:16" x14ac:dyDescent="0.25">
      <c r="A91" s="875" t="s">
        <v>2366</v>
      </c>
      <c r="B91" s="875" t="s">
        <v>1833</v>
      </c>
      <c r="C91" s="875" t="s">
        <v>2373</v>
      </c>
      <c r="D91" s="875" t="s">
        <v>2375</v>
      </c>
      <c r="E91" s="875">
        <v>15000000</v>
      </c>
      <c r="F91" s="875">
        <v>281000000</v>
      </c>
      <c r="G91" s="875">
        <v>296000000</v>
      </c>
      <c r="H91" s="875">
        <v>140000000</v>
      </c>
      <c r="I91" s="875">
        <v>140000000</v>
      </c>
      <c r="J91" s="875">
        <v>0</v>
      </c>
      <c r="K91" s="875">
        <v>15000000</v>
      </c>
      <c r="L91" s="875">
        <v>9712645</v>
      </c>
      <c r="M91" s="875">
        <v>5287355</v>
      </c>
      <c r="N91" s="875">
        <v>15000000</v>
      </c>
      <c r="O91" s="875">
        <v>0</v>
      </c>
      <c r="P91" s="875">
        <v>281000000</v>
      </c>
    </row>
    <row r="92" spans="1:16" x14ac:dyDescent="0.25">
      <c r="A92" s="875" t="s">
        <v>2366</v>
      </c>
      <c r="B92" s="875" t="s">
        <v>2194</v>
      </c>
      <c r="C92" s="875" t="s">
        <v>2380</v>
      </c>
      <c r="D92" s="875" t="s">
        <v>2382</v>
      </c>
      <c r="E92" s="875">
        <v>536000000</v>
      </c>
      <c r="F92" s="875">
        <v>0</v>
      </c>
      <c r="G92" s="875">
        <v>536000000</v>
      </c>
      <c r="H92" s="875">
        <v>0</v>
      </c>
      <c r="I92" s="875">
        <v>0</v>
      </c>
      <c r="J92" s="875">
        <v>0</v>
      </c>
      <c r="K92" s="875">
        <v>0</v>
      </c>
      <c r="L92" s="875">
        <v>0</v>
      </c>
      <c r="M92" s="875">
        <v>0</v>
      </c>
      <c r="N92" s="875">
        <v>0</v>
      </c>
      <c r="O92" s="875">
        <v>0</v>
      </c>
      <c r="P92" s="875">
        <v>536000000</v>
      </c>
    </row>
    <row r="93" spans="1:16" x14ac:dyDescent="0.25">
      <c r="A93" s="875" t="s">
        <v>2366</v>
      </c>
      <c r="B93" s="875" t="s">
        <v>4770</v>
      </c>
      <c r="C93" s="875" t="s">
        <v>2387</v>
      </c>
      <c r="D93" s="875" t="s">
        <v>2389</v>
      </c>
      <c r="E93" s="875">
        <v>500000000</v>
      </c>
      <c r="F93" s="875">
        <v>0</v>
      </c>
      <c r="G93" s="875">
        <v>500000000</v>
      </c>
      <c r="H93" s="875">
        <v>0</v>
      </c>
      <c r="I93" s="875">
        <v>0</v>
      </c>
      <c r="J93" s="875">
        <v>0</v>
      </c>
      <c r="K93" s="875">
        <v>0</v>
      </c>
      <c r="L93" s="875">
        <v>0</v>
      </c>
      <c r="M93" s="875">
        <v>0</v>
      </c>
      <c r="N93" s="875">
        <v>0</v>
      </c>
      <c r="O93" s="875">
        <v>0</v>
      </c>
      <c r="P93" s="875">
        <v>500000000</v>
      </c>
    </row>
    <row r="94" spans="1:16" x14ac:dyDescent="0.25">
      <c r="A94" s="875" t="s">
        <v>2366</v>
      </c>
      <c r="B94" s="875" t="s">
        <v>2278</v>
      </c>
      <c r="C94" s="875" t="s">
        <v>2395</v>
      </c>
      <c r="D94" s="875" t="s">
        <v>4780</v>
      </c>
      <c r="E94" s="875">
        <v>0</v>
      </c>
      <c r="F94" s="875">
        <v>44838817</v>
      </c>
      <c r="G94" s="875">
        <v>44838817</v>
      </c>
      <c r="H94" s="875">
        <v>0</v>
      </c>
      <c r="I94" s="875">
        <v>0</v>
      </c>
      <c r="J94" s="875">
        <v>0</v>
      </c>
      <c r="K94" s="875">
        <v>0</v>
      </c>
      <c r="L94" s="875">
        <v>0</v>
      </c>
      <c r="M94" s="875">
        <v>0</v>
      </c>
      <c r="N94" s="875">
        <v>0</v>
      </c>
      <c r="O94" s="875">
        <v>0</v>
      </c>
      <c r="P94" s="875">
        <v>44838817</v>
      </c>
    </row>
    <row r="95" spans="1:16" x14ac:dyDescent="0.25">
      <c r="A95" s="875" t="s">
        <v>2403</v>
      </c>
      <c r="B95" s="875"/>
      <c r="C95" s="875"/>
      <c r="D95" s="875" t="s">
        <v>2404</v>
      </c>
      <c r="E95" s="875">
        <v>500000000</v>
      </c>
      <c r="F95" s="875">
        <v>1552000000</v>
      </c>
      <c r="G95" s="875">
        <v>2052000000</v>
      </c>
      <c r="H95" s="875">
        <v>941286906</v>
      </c>
      <c r="I95" s="875">
        <v>941286906</v>
      </c>
      <c r="J95" s="875">
        <v>0</v>
      </c>
      <c r="K95" s="875">
        <v>941286906</v>
      </c>
      <c r="L95" s="875">
        <v>666607060</v>
      </c>
      <c r="M95" s="875">
        <v>274679846</v>
      </c>
      <c r="N95" s="875">
        <v>941286906</v>
      </c>
      <c r="O95" s="875">
        <v>0</v>
      </c>
      <c r="P95" s="875">
        <v>1110713094</v>
      </c>
    </row>
    <row r="96" spans="1:16" x14ac:dyDescent="0.25">
      <c r="A96" s="875" t="s">
        <v>2403</v>
      </c>
      <c r="B96" s="875" t="s">
        <v>1833</v>
      </c>
      <c r="C96" s="875" t="s">
        <v>5129</v>
      </c>
      <c r="D96" s="875" t="s">
        <v>5130</v>
      </c>
      <c r="E96" s="875">
        <v>0</v>
      </c>
      <c r="F96" s="875">
        <v>0</v>
      </c>
      <c r="G96" s="875">
        <v>0</v>
      </c>
      <c r="H96" s="875">
        <v>0</v>
      </c>
      <c r="I96" s="875">
        <v>0</v>
      </c>
      <c r="J96" s="875">
        <v>0</v>
      </c>
      <c r="K96" s="875">
        <v>0</v>
      </c>
      <c r="L96" s="875">
        <v>0</v>
      </c>
      <c r="M96" s="875">
        <v>0</v>
      </c>
      <c r="N96" s="875">
        <v>0</v>
      </c>
      <c r="O96" s="875">
        <v>0</v>
      </c>
      <c r="P96" s="875">
        <v>0</v>
      </c>
    </row>
    <row r="97" spans="1:16" x14ac:dyDescent="0.25">
      <c r="A97" s="875" t="s">
        <v>2403</v>
      </c>
      <c r="B97" s="875" t="s">
        <v>4770</v>
      </c>
      <c r="C97" s="875" t="s">
        <v>2409</v>
      </c>
      <c r="D97" s="875" t="s">
        <v>2411</v>
      </c>
      <c r="E97" s="875">
        <v>500000000</v>
      </c>
      <c r="F97" s="875">
        <v>0</v>
      </c>
      <c r="G97" s="875">
        <v>500000000</v>
      </c>
      <c r="H97" s="875">
        <v>0</v>
      </c>
      <c r="I97" s="875">
        <v>0</v>
      </c>
      <c r="J97" s="875">
        <v>0</v>
      </c>
      <c r="K97" s="875">
        <v>0</v>
      </c>
      <c r="L97" s="875">
        <v>0</v>
      </c>
      <c r="M97" s="875">
        <v>0</v>
      </c>
      <c r="N97" s="875">
        <v>0</v>
      </c>
      <c r="O97" s="875">
        <v>0</v>
      </c>
      <c r="P97" s="875">
        <v>500000000</v>
      </c>
    </row>
    <row r="98" spans="1:16" x14ac:dyDescent="0.25">
      <c r="A98" s="875" t="s">
        <v>2403</v>
      </c>
      <c r="B98" s="875" t="s">
        <v>4781</v>
      </c>
      <c r="C98" s="875" t="s">
        <v>2417</v>
      </c>
      <c r="D98" s="875" t="s">
        <v>4782</v>
      </c>
      <c r="E98" s="875">
        <v>0</v>
      </c>
      <c r="F98" s="875">
        <v>942000000</v>
      </c>
      <c r="G98" s="875">
        <v>942000000</v>
      </c>
      <c r="H98" s="875">
        <v>941286906</v>
      </c>
      <c r="I98" s="875">
        <v>941286906</v>
      </c>
      <c r="J98" s="875">
        <v>0</v>
      </c>
      <c r="K98" s="875">
        <v>941286906</v>
      </c>
      <c r="L98" s="875">
        <v>666607060</v>
      </c>
      <c r="M98" s="875">
        <v>274679846</v>
      </c>
      <c r="N98" s="875">
        <v>941286906</v>
      </c>
      <c r="O98" s="875">
        <v>0</v>
      </c>
      <c r="P98" s="875">
        <v>713094</v>
      </c>
    </row>
    <row r="99" spans="1:16" x14ac:dyDescent="0.25">
      <c r="A99" s="875" t="s">
        <v>2403</v>
      </c>
      <c r="B99" s="875" t="s">
        <v>2278</v>
      </c>
      <c r="C99" s="875" t="s">
        <v>2424</v>
      </c>
      <c r="D99" s="875" t="s">
        <v>4783</v>
      </c>
      <c r="E99" s="875">
        <v>0</v>
      </c>
      <c r="F99" s="875">
        <v>610000000</v>
      </c>
      <c r="G99" s="875">
        <v>610000000</v>
      </c>
      <c r="H99" s="875">
        <v>0</v>
      </c>
      <c r="I99" s="875">
        <v>0</v>
      </c>
      <c r="J99" s="875">
        <v>0</v>
      </c>
      <c r="K99" s="875">
        <v>0</v>
      </c>
      <c r="L99" s="875">
        <v>0</v>
      </c>
      <c r="M99" s="875">
        <v>0</v>
      </c>
      <c r="N99" s="875">
        <v>0</v>
      </c>
      <c r="O99" s="875">
        <v>0</v>
      </c>
      <c r="P99" s="875">
        <v>610000000</v>
      </c>
    </row>
    <row r="100" spans="1:16" x14ac:dyDescent="0.25">
      <c r="A100" s="875" t="s">
        <v>2431</v>
      </c>
      <c r="B100" s="875"/>
      <c r="C100" s="875"/>
      <c r="D100" s="875" t="s">
        <v>2432</v>
      </c>
      <c r="E100" s="875">
        <v>50000000</v>
      </c>
      <c r="F100" s="875">
        <v>-50000000</v>
      </c>
      <c r="G100" s="875">
        <v>0</v>
      </c>
      <c r="H100" s="875">
        <v>0</v>
      </c>
      <c r="I100" s="875">
        <v>0</v>
      </c>
      <c r="J100" s="875">
        <v>0</v>
      </c>
      <c r="K100" s="875">
        <v>0</v>
      </c>
      <c r="L100" s="875">
        <v>0</v>
      </c>
      <c r="M100" s="875">
        <v>0</v>
      </c>
      <c r="N100" s="875">
        <v>0</v>
      </c>
      <c r="O100" s="875">
        <v>0</v>
      </c>
      <c r="P100" s="875">
        <v>0</v>
      </c>
    </row>
    <row r="101" spans="1:16" x14ac:dyDescent="0.25">
      <c r="A101" s="875" t="s">
        <v>2431</v>
      </c>
      <c r="B101" s="875" t="s">
        <v>1833</v>
      </c>
      <c r="C101" s="875" t="s">
        <v>2437</v>
      </c>
      <c r="D101" s="875" t="s">
        <v>2439</v>
      </c>
      <c r="E101" s="875">
        <v>50000000</v>
      </c>
      <c r="F101" s="875">
        <v>-50000000</v>
      </c>
      <c r="G101" s="875">
        <v>0</v>
      </c>
      <c r="H101" s="875">
        <v>0</v>
      </c>
      <c r="I101" s="875">
        <v>0</v>
      </c>
      <c r="J101" s="875">
        <v>0</v>
      </c>
      <c r="K101" s="875">
        <v>0</v>
      </c>
      <c r="L101" s="875">
        <v>0</v>
      </c>
      <c r="M101" s="875">
        <v>0</v>
      </c>
      <c r="N101" s="875">
        <v>0</v>
      </c>
      <c r="O101" s="875">
        <v>0</v>
      </c>
      <c r="P101" s="875">
        <v>0</v>
      </c>
    </row>
    <row r="102" spans="1:16" x14ac:dyDescent="0.25">
      <c r="A102" s="875" t="s">
        <v>2444</v>
      </c>
      <c r="B102" s="875"/>
      <c r="C102" s="875"/>
      <c r="D102" s="875" t="s">
        <v>2445</v>
      </c>
      <c r="E102" s="875">
        <v>100000000</v>
      </c>
      <c r="F102" s="875">
        <v>-100000000</v>
      </c>
      <c r="G102" s="875">
        <v>0</v>
      </c>
      <c r="H102" s="875">
        <v>0</v>
      </c>
      <c r="I102" s="875">
        <v>0</v>
      </c>
      <c r="J102" s="875">
        <v>0</v>
      </c>
      <c r="K102" s="875">
        <v>0</v>
      </c>
      <c r="L102" s="875">
        <v>0</v>
      </c>
      <c r="M102" s="875">
        <v>0</v>
      </c>
      <c r="N102" s="875">
        <v>0</v>
      </c>
      <c r="O102" s="875">
        <v>0</v>
      </c>
      <c r="P102" s="875">
        <v>0</v>
      </c>
    </row>
    <row r="103" spans="1:16" x14ac:dyDescent="0.25">
      <c r="A103" s="875" t="s">
        <v>2444</v>
      </c>
      <c r="B103" s="875" t="s">
        <v>1833</v>
      </c>
      <c r="C103" s="875" t="s">
        <v>2450</v>
      </c>
      <c r="D103" s="875" t="s">
        <v>2452</v>
      </c>
      <c r="E103" s="875">
        <v>100000000</v>
      </c>
      <c r="F103" s="875">
        <v>-100000000</v>
      </c>
      <c r="G103" s="875">
        <v>0</v>
      </c>
      <c r="H103" s="875">
        <v>0</v>
      </c>
      <c r="I103" s="875">
        <v>0</v>
      </c>
      <c r="J103" s="875">
        <v>0</v>
      </c>
      <c r="K103" s="875">
        <v>0</v>
      </c>
      <c r="L103" s="875">
        <v>0</v>
      </c>
      <c r="M103" s="875">
        <v>0</v>
      </c>
      <c r="N103" s="875">
        <v>0</v>
      </c>
      <c r="O103" s="875">
        <v>0</v>
      </c>
      <c r="P103" s="875">
        <v>0</v>
      </c>
    </row>
    <row r="104" spans="1:16" x14ac:dyDescent="0.25">
      <c r="A104" s="875" t="s">
        <v>2457</v>
      </c>
      <c r="B104" s="875"/>
      <c r="C104" s="875"/>
      <c r="D104" s="875" t="s">
        <v>2458</v>
      </c>
      <c r="E104" s="875">
        <v>8214741756</v>
      </c>
      <c r="F104" s="875">
        <v>7595272066</v>
      </c>
      <c r="G104" s="875">
        <v>15810013822</v>
      </c>
      <c r="H104" s="875">
        <v>4730555929</v>
      </c>
      <c r="I104" s="875">
        <v>4730555929</v>
      </c>
      <c r="J104" s="875">
        <v>0</v>
      </c>
      <c r="K104" s="875">
        <v>4579837914</v>
      </c>
      <c r="L104" s="875">
        <v>3804741436</v>
      </c>
      <c r="M104" s="875">
        <v>702253223</v>
      </c>
      <c r="N104" s="875">
        <v>4506994659</v>
      </c>
      <c r="O104" s="875">
        <v>72843255</v>
      </c>
      <c r="P104" s="875">
        <v>11230175908</v>
      </c>
    </row>
    <row r="105" spans="1:16" x14ac:dyDescent="0.25">
      <c r="A105" s="875" t="s">
        <v>2463</v>
      </c>
      <c r="B105" s="875"/>
      <c r="C105" s="875"/>
      <c r="D105" s="875" t="s">
        <v>1845</v>
      </c>
      <c r="E105" s="875">
        <v>8214741756</v>
      </c>
      <c r="F105" s="875">
        <v>-2755744704</v>
      </c>
      <c r="G105" s="875">
        <v>5458997052</v>
      </c>
      <c r="H105" s="875">
        <v>4695674929</v>
      </c>
      <c r="I105" s="875">
        <v>4695674929</v>
      </c>
      <c r="J105" s="875">
        <v>0</v>
      </c>
      <c r="K105" s="875">
        <v>4551933114</v>
      </c>
      <c r="L105" s="875">
        <v>3776836636</v>
      </c>
      <c r="M105" s="875">
        <v>702253223</v>
      </c>
      <c r="N105" s="875">
        <v>4479089859</v>
      </c>
      <c r="O105" s="875">
        <v>72843255</v>
      </c>
      <c r="P105" s="875">
        <v>907063938</v>
      </c>
    </row>
    <row r="106" spans="1:16" x14ac:dyDescent="0.25">
      <c r="A106" s="875" t="s">
        <v>2468</v>
      </c>
      <c r="B106" s="875"/>
      <c r="C106" s="875"/>
      <c r="D106" s="875" t="s">
        <v>64</v>
      </c>
      <c r="E106" s="875">
        <v>8214741756</v>
      </c>
      <c r="F106" s="875">
        <v>-2755744704</v>
      </c>
      <c r="G106" s="875">
        <v>5458997052</v>
      </c>
      <c r="H106" s="875">
        <v>4695674929</v>
      </c>
      <c r="I106" s="875">
        <v>4695674929</v>
      </c>
      <c r="J106" s="875">
        <v>0</v>
      </c>
      <c r="K106" s="875">
        <v>4551933114</v>
      </c>
      <c r="L106" s="875">
        <v>3776836636</v>
      </c>
      <c r="M106" s="875">
        <v>702253223</v>
      </c>
      <c r="N106" s="875">
        <v>4479089859</v>
      </c>
      <c r="O106" s="875">
        <v>72843255</v>
      </c>
      <c r="P106" s="875">
        <v>907063938</v>
      </c>
    </row>
    <row r="107" spans="1:16" x14ac:dyDescent="0.25">
      <c r="A107" s="875" t="s">
        <v>2473</v>
      </c>
      <c r="B107" s="875"/>
      <c r="C107" s="875"/>
      <c r="D107" s="875" t="s">
        <v>2474</v>
      </c>
      <c r="E107" s="875">
        <v>3079560546</v>
      </c>
      <c r="F107" s="875">
        <v>497537914</v>
      </c>
      <c r="G107" s="875">
        <v>3577098460</v>
      </c>
      <c r="H107" s="875">
        <v>3119455977</v>
      </c>
      <c r="I107" s="875">
        <v>3119455977</v>
      </c>
      <c r="J107" s="875">
        <v>0</v>
      </c>
      <c r="K107" s="875">
        <v>3119455977</v>
      </c>
      <c r="L107" s="875">
        <v>2835134314</v>
      </c>
      <c r="M107" s="875">
        <v>284321663</v>
      </c>
      <c r="N107" s="875">
        <v>3119455977</v>
      </c>
      <c r="O107" s="875">
        <v>0</v>
      </c>
      <c r="P107" s="875">
        <v>457642483</v>
      </c>
    </row>
    <row r="108" spans="1:16" x14ac:dyDescent="0.25">
      <c r="A108" s="875" t="s">
        <v>2479</v>
      </c>
      <c r="B108" s="875"/>
      <c r="C108" s="875"/>
      <c r="D108" s="875" t="s">
        <v>2480</v>
      </c>
      <c r="E108" s="875">
        <v>2994560546</v>
      </c>
      <c r="F108" s="875">
        <v>41695431</v>
      </c>
      <c r="G108" s="875">
        <v>3036255977</v>
      </c>
      <c r="H108" s="875">
        <v>3036255977</v>
      </c>
      <c r="I108" s="875">
        <v>3036255977</v>
      </c>
      <c r="J108" s="875">
        <v>0</v>
      </c>
      <c r="K108" s="875">
        <v>3036255977</v>
      </c>
      <c r="L108" s="875">
        <v>2769434314</v>
      </c>
      <c r="M108" s="875">
        <v>266821663</v>
      </c>
      <c r="N108" s="875">
        <v>3036255977</v>
      </c>
      <c r="O108" s="875">
        <v>0</v>
      </c>
      <c r="P108" s="875">
        <v>0</v>
      </c>
    </row>
    <row r="109" spans="1:16" x14ac:dyDescent="0.25">
      <c r="A109" s="875" t="s">
        <v>2479</v>
      </c>
      <c r="B109" s="875" t="s">
        <v>2052</v>
      </c>
      <c r="C109" s="875" t="s">
        <v>2485</v>
      </c>
      <c r="D109" s="875" t="s">
        <v>4784</v>
      </c>
      <c r="E109" s="875">
        <v>513551292</v>
      </c>
      <c r="F109" s="875">
        <v>25200103</v>
      </c>
      <c r="G109" s="875">
        <v>538751395</v>
      </c>
      <c r="H109" s="875">
        <v>538751395</v>
      </c>
      <c r="I109" s="875">
        <v>538751395</v>
      </c>
      <c r="J109" s="875">
        <v>0</v>
      </c>
      <c r="K109" s="875">
        <v>538751395</v>
      </c>
      <c r="L109" s="875">
        <v>493855446</v>
      </c>
      <c r="M109" s="875">
        <v>44895949</v>
      </c>
      <c r="N109" s="875">
        <v>538751395</v>
      </c>
      <c r="O109" s="875">
        <v>0</v>
      </c>
      <c r="P109" s="875">
        <v>0</v>
      </c>
    </row>
    <row r="110" spans="1:16" x14ac:dyDescent="0.25">
      <c r="A110" s="875" t="s">
        <v>2479</v>
      </c>
      <c r="B110" s="875" t="s">
        <v>2160</v>
      </c>
      <c r="C110" s="875" t="s">
        <v>2492</v>
      </c>
      <c r="D110" s="875" t="s">
        <v>4785</v>
      </c>
      <c r="E110" s="875">
        <v>1231914187</v>
      </c>
      <c r="F110" s="875">
        <v>19068791</v>
      </c>
      <c r="G110" s="875">
        <v>1250982978</v>
      </c>
      <c r="H110" s="875">
        <v>1250982978</v>
      </c>
      <c r="I110" s="875">
        <v>1250982978</v>
      </c>
      <c r="J110" s="875">
        <v>0</v>
      </c>
      <c r="K110" s="875">
        <v>1250982978</v>
      </c>
      <c r="L110" s="875">
        <v>1149734087</v>
      </c>
      <c r="M110" s="875">
        <v>101248891</v>
      </c>
      <c r="N110" s="875">
        <v>1250982978</v>
      </c>
      <c r="O110" s="875">
        <v>0</v>
      </c>
      <c r="P110" s="875">
        <v>0</v>
      </c>
    </row>
    <row r="111" spans="1:16" x14ac:dyDescent="0.25">
      <c r="A111" s="875" t="s">
        <v>2479</v>
      </c>
      <c r="B111" s="875" t="s">
        <v>2168</v>
      </c>
      <c r="C111" s="875" t="s">
        <v>2498</v>
      </c>
      <c r="D111" s="875" t="s">
        <v>4786</v>
      </c>
      <c r="E111" s="875">
        <v>1017371067</v>
      </c>
      <c r="F111" s="875">
        <v>-32892607</v>
      </c>
      <c r="G111" s="875">
        <v>984478460</v>
      </c>
      <c r="H111" s="875">
        <v>984478460</v>
      </c>
      <c r="I111" s="875">
        <v>984478460</v>
      </c>
      <c r="J111" s="875">
        <v>0</v>
      </c>
      <c r="K111" s="875">
        <v>984478460</v>
      </c>
      <c r="L111" s="875">
        <v>873669646</v>
      </c>
      <c r="M111" s="875">
        <v>110808814</v>
      </c>
      <c r="N111" s="875">
        <v>984478460</v>
      </c>
      <c r="O111" s="875">
        <v>0</v>
      </c>
      <c r="P111" s="875">
        <v>0</v>
      </c>
    </row>
    <row r="112" spans="1:16" x14ac:dyDescent="0.25">
      <c r="A112" s="875" t="s">
        <v>2479</v>
      </c>
      <c r="B112" s="875" t="s">
        <v>2246</v>
      </c>
      <c r="C112" s="875" t="s">
        <v>4663</v>
      </c>
      <c r="D112" s="875" t="s">
        <v>4787</v>
      </c>
      <c r="E112" s="875">
        <v>50000000</v>
      </c>
      <c r="F112" s="875">
        <v>44815000</v>
      </c>
      <c r="G112" s="875">
        <v>94815000</v>
      </c>
      <c r="H112" s="875">
        <v>94815000</v>
      </c>
      <c r="I112" s="875">
        <v>94815000</v>
      </c>
      <c r="J112" s="875">
        <v>0</v>
      </c>
      <c r="K112" s="875">
        <v>94815000</v>
      </c>
      <c r="L112" s="875">
        <v>94815000</v>
      </c>
      <c r="M112" s="875">
        <v>0</v>
      </c>
      <c r="N112" s="875">
        <v>94815000</v>
      </c>
      <c r="O112" s="875">
        <v>0</v>
      </c>
      <c r="P112" s="875">
        <v>0</v>
      </c>
    </row>
    <row r="113" spans="1:16" x14ac:dyDescent="0.25">
      <c r="A113" s="875" t="s">
        <v>2479</v>
      </c>
      <c r="B113" s="875" t="s">
        <v>2265</v>
      </c>
      <c r="C113" s="875" t="s">
        <v>2505</v>
      </c>
      <c r="D113" s="875" t="s">
        <v>4788</v>
      </c>
      <c r="E113" s="875">
        <v>181724000</v>
      </c>
      <c r="F113" s="875">
        <v>-14495856</v>
      </c>
      <c r="G113" s="875">
        <v>167228144</v>
      </c>
      <c r="H113" s="875">
        <v>167228144</v>
      </c>
      <c r="I113" s="875">
        <v>167228144</v>
      </c>
      <c r="J113" s="875">
        <v>0</v>
      </c>
      <c r="K113" s="875">
        <v>167228144</v>
      </c>
      <c r="L113" s="875">
        <v>157360135</v>
      </c>
      <c r="M113" s="875">
        <v>9868009</v>
      </c>
      <c r="N113" s="875">
        <v>167228144</v>
      </c>
      <c r="O113" s="875">
        <v>0</v>
      </c>
      <c r="P113" s="875">
        <v>0</v>
      </c>
    </row>
    <row r="114" spans="1:16" x14ac:dyDescent="0.25">
      <c r="A114" s="875" t="s">
        <v>2511</v>
      </c>
      <c r="B114" s="875"/>
      <c r="C114" s="875"/>
      <c r="D114" s="875" t="s">
        <v>2512</v>
      </c>
      <c r="E114" s="875">
        <v>85000000</v>
      </c>
      <c r="F114" s="875">
        <v>455842483</v>
      </c>
      <c r="G114" s="875">
        <v>540842483</v>
      </c>
      <c r="H114" s="875">
        <v>83200000</v>
      </c>
      <c r="I114" s="875">
        <v>83200000</v>
      </c>
      <c r="J114" s="875">
        <v>0</v>
      </c>
      <c r="K114" s="875">
        <v>83200000</v>
      </c>
      <c r="L114" s="875">
        <v>65700000</v>
      </c>
      <c r="M114" s="875">
        <v>17500000</v>
      </c>
      <c r="N114" s="875">
        <v>83200000</v>
      </c>
      <c r="O114" s="875">
        <v>0</v>
      </c>
      <c r="P114" s="875">
        <v>457642483</v>
      </c>
    </row>
    <row r="115" spans="1:16" x14ac:dyDescent="0.25">
      <c r="A115" s="875" t="s">
        <v>2516</v>
      </c>
      <c r="B115" s="875"/>
      <c r="C115" s="875"/>
      <c r="D115" s="875" t="s">
        <v>2517</v>
      </c>
      <c r="E115" s="875">
        <v>45000000</v>
      </c>
      <c r="F115" s="875">
        <v>0</v>
      </c>
      <c r="G115" s="875">
        <v>45000000</v>
      </c>
      <c r="H115" s="875">
        <v>43200000</v>
      </c>
      <c r="I115" s="875">
        <v>43200000</v>
      </c>
      <c r="J115" s="875">
        <v>0</v>
      </c>
      <c r="K115" s="875">
        <v>43200000</v>
      </c>
      <c r="L115" s="875">
        <v>34200000</v>
      </c>
      <c r="M115" s="875">
        <v>9000000</v>
      </c>
      <c r="N115" s="875">
        <v>43200000</v>
      </c>
      <c r="O115" s="875">
        <v>0</v>
      </c>
      <c r="P115" s="875">
        <v>1800000</v>
      </c>
    </row>
    <row r="116" spans="1:16" x14ac:dyDescent="0.25">
      <c r="A116" s="875" t="s">
        <v>2516</v>
      </c>
      <c r="B116" s="875" t="s">
        <v>1833</v>
      </c>
      <c r="C116" s="875" t="s">
        <v>2522</v>
      </c>
      <c r="D116" s="875" t="s">
        <v>4789</v>
      </c>
      <c r="E116" s="875">
        <v>45000000</v>
      </c>
      <c r="F116" s="875">
        <v>0</v>
      </c>
      <c r="G116" s="875">
        <v>45000000</v>
      </c>
      <c r="H116" s="875">
        <v>43200000</v>
      </c>
      <c r="I116" s="875">
        <v>43200000</v>
      </c>
      <c r="J116" s="875">
        <v>0</v>
      </c>
      <c r="K116" s="875">
        <v>43200000</v>
      </c>
      <c r="L116" s="875">
        <v>34200000</v>
      </c>
      <c r="M116" s="875">
        <v>9000000</v>
      </c>
      <c r="N116" s="875">
        <v>43200000</v>
      </c>
      <c r="O116" s="875">
        <v>0</v>
      </c>
      <c r="P116" s="875">
        <v>1800000</v>
      </c>
    </row>
    <row r="117" spans="1:16" x14ac:dyDescent="0.25">
      <c r="A117" s="875" t="s">
        <v>2529</v>
      </c>
      <c r="B117" s="875"/>
      <c r="C117" s="875"/>
      <c r="D117" s="875" t="s">
        <v>2530</v>
      </c>
      <c r="E117" s="875">
        <v>40000000</v>
      </c>
      <c r="F117" s="875">
        <v>455842483</v>
      </c>
      <c r="G117" s="875">
        <v>495842483</v>
      </c>
      <c r="H117" s="875">
        <v>40000000</v>
      </c>
      <c r="I117" s="875">
        <v>40000000</v>
      </c>
      <c r="J117" s="875">
        <v>0</v>
      </c>
      <c r="K117" s="875">
        <v>40000000</v>
      </c>
      <c r="L117" s="875">
        <v>31500000</v>
      </c>
      <c r="M117" s="875">
        <v>8500000</v>
      </c>
      <c r="N117" s="875">
        <v>40000000</v>
      </c>
      <c r="O117" s="875">
        <v>0</v>
      </c>
      <c r="P117" s="875">
        <v>455842483</v>
      </c>
    </row>
    <row r="118" spans="1:16" x14ac:dyDescent="0.25">
      <c r="A118" s="875" t="s">
        <v>2529</v>
      </c>
      <c r="B118" s="875" t="s">
        <v>1833</v>
      </c>
      <c r="C118" s="875" t="s">
        <v>2535</v>
      </c>
      <c r="D118" s="875" t="s">
        <v>2537</v>
      </c>
      <c r="E118" s="875">
        <v>40000000</v>
      </c>
      <c r="F118" s="875">
        <v>0</v>
      </c>
      <c r="G118" s="875">
        <v>40000000</v>
      </c>
      <c r="H118" s="875">
        <v>40000000</v>
      </c>
      <c r="I118" s="875">
        <v>40000000</v>
      </c>
      <c r="J118" s="875">
        <v>0</v>
      </c>
      <c r="K118" s="875">
        <v>40000000</v>
      </c>
      <c r="L118" s="875">
        <v>31500000</v>
      </c>
      <c r="M118" s="875">
        <v>8500000</v>
      </c>
      <c r="N118" s="875">
        <v>40000000</v>
      </c>
      <c r="O118" s="875">
        <v>0</v>
      </c>
      <c r="P118" s="875">
        <v>0</v>
      </c>
    </row>
    <row r="119" spans="1:16" x14ac:dyDescent="0.25">
      <c r="A119" s="875" t="s">
        <v>2529</v>
      </c>
      <c r="B119" s="875" t="s">
        <v>2625</v>
      </c>
      <c r="C119" s="875" t="s">
        <v>2543</v>
      </c>
      <c r="D119" s="875" t="s">
        <v>4790</v>
      </c>
      <c r="E119" s="875">
        <v>0</v>
      </c>
      <c r="F119" s="875">
        <v>455842483</v>
      </c>
      <c r="G119" s="875">
        <v>455842483</v>
      </c>
      <c r="H119" s="875">
        <v>0</v>
      </c>
      <c r="I119" s="875">
        <v>0</v>
      </c>
      <c r="J119" s="875">
        <v>0</v>
      </c>
      <c r="K119" s="875">
        <v>0</v>
      </c>
      <c r="L119" s="875">
        <v>0</v>
      </c>
      <c r="M119" s="875">
        <v>0</v>
      </c>
      <c r="N119" s="875">
        <v>0</v>
      </c>
      <c r="O119" s="875">
        <v>0</v>
      </c>
      <c r="P119" s="875">
        <v>455842483</v>
      </c>
    </row>
    <row r="120" spans="1:16" x14ac:dyDescent="0.25">
      <c r="A120" s="875" t="s">
        <v>2551</v>
      </c>
      <c r="B120" s="875"/>
      <c r="C120" s="875"/>
      <c r="D120" s="875" t="s">
        <v>2552</v>
      </c>
      <c r="E120" s="875">
        <v>1788688000</v>
      </c>
      <c r="F120" s="875">
        <v>93210592</v>
      </c>
      <c r="G120" s="875">
        <v>1881898592</v>
      </c>
      <c r="H120" s="875">
        <v>1576218952</v>
      </c>
      <c r="I120" s="875">
        <v>1576218952</v>
      </c>
      <c r="J120" s="875">
        <v>0</v>
      </c>
      <c r="K120" s="875">
        <v>1432477137</v>
      </c>
      <c r="L120" s="875">
        <v>941702322</v>
      </c>
      <c r="M120" s="875">
        <v>417931560</v>
      </c>
      <c r="N120" s="875">
        <v>1359633882</v>
      </c>
      <c r="O120" s="875">
        <v>72843255</v>
      </c>
      <c r="P120" s="875">
        <v>449421455</v>
      </c>
    </row>
    <row r="121" spans="1:16" x14ac:dyDescent="0.25">
      <c r="A121" s="875" t="s">
        <v>2557</v>
      </c>
      <c r="B121" s="875"/>
      <c r="C121" s="875"/>
      <c r="D121" s="875" t="s">
        <v>4791</v>
      </c>
      <c r="E121" s="875">
        <v>466088000</v>
      </c>
      <c r="F121" s="875">
        <v>73316149</v>
      </c>
      <c r="G121" s="875">
        <v>539404149</v>
      </c>
      <c r="H121" s="875">
        <v>440462879</v>
      </c>
      <c r="I121" s="875">
        <v>440462879</v>
      </c>
      <c r="J121" s="875">
        <v>0</v>
      </c>
      <c r="K121" s="875">
        <v>410746064</v>
      </c>
      <c r="L121" s="875">
        <v>279007592</v>
      </c>
      <c r="M121" s="875">
        <v>119260377</v>
      </c>
      <c r="N121" s="875">
        <v>398267969</v>
      </c>
      <c r="O121" s="875">
        <v>12478095</v>
      </c>
      <c r="P121" s="875">
        <v>128658085</v>
      </c>
    </row>
    <row r="122" spans="1:16" x14ac:dyDescent="0.25">
      <c r="A122" s="875" t="s">
        <v>2557</v>
      </c>
      <c r="B122" s="875" t="s">
        <v>1833</v>
      </c>
      <c r="C122" s="875" t="s">
        <v>2564</v>
      </c>
      <c r="D122" s="875" t="s">
        <v>4791</v>
      </c>
      <c r="E122" s="875">
        <v>370516693</v>
      </c>
      <c r="F122" s="875">
        <v>55125000</v>
      </c>
      <c r="G122" s="875">
        <v>425641693</v>
      </c>
      <c r="H122" s="875">
        <v>336700423</v>
      </c>
      <c r="I122" s="875">
        <v>336700423</v>
      </c>
      <c r="J122" s="875">
        <v>0</v>
      </c>
      <c r="K122" s="875">
        <v>306983608</v>
      </c>
      <c r="L122" s="875">
        <v>197897782</v>
      </c>
      <c r="M122" s="875">
        <v>109085826</v>
      </c>
      <c r="N122" s="875">
        <v>306983608</v>
      </c>
      <c r="O122" s="875">
        <v>0</v>
      </c>
      <c r="P122" s="875">
        <v>118658085</v>
      </c>
    </row>
    <row r="123" spans="1:16" x14ac:dyDescent="0.25">
      <c r="A123" s="875" t="s">
        <v>2557</v>
      </c>
      <c r="B123" s="875" t="s">
        <v>1923</v>
      </c>
      <c r="C123" s="875" t="s">
        <v>2572</v>
      </c>
      <c r="D123" s="875" t="s">
        <v>4791</v>
      </c>
      <c r="E123" s="875">
        <v>95571307</v>
      </c>
      <c r="F123" s="875">
        <v>4356961</v>
      </c>
      <c r="G123" s="875">
        <v>99928268</v>
      </c>
      <c r="H123" s="875">
        <v>99928268</v>
      </c>
      <c r="I123" s="875">
        <v>99928268</v>
      </c>
      <c r="J123" s="875">
        <v>0</v>
      </c>
      <c r="K123" s="875">
        <v>99928268</v>
      </c>
      <c r="L123" s="875">
        <v>77275622</v>
      </c>
      <c r="M123" s="875">
        <v>10174551</v>
      </c>
      <c r="N123" s="875">
        <v>87450173</v>
      </c>
      <c r="O123" s="875">
        <v>12478095</v>
      </c>
      <c r="P123" s="875">
        <v>0</v>
      </c>
    </row>
    <row r="124" spans="1:16" x14ac:dyDescent="0.25">
      <c r="A124" s="875" t="s">
        <v>2557</v>
      </c>
      <c r="B124" s="875" t="s">
        <v>2127</v>
      </c>
      <c r="C124" s="875" t="s">
        <v>2589</v>
      </c>
      <c r="D124" s="875" t="s">
        <v>4792</v>
      </c>
      <c r="E124" s="875">
        <v>0</v>
      </c>
      <c r="F124" s="875">
        <v>10000000</v>
      </c>
      <c r="G124" s="875">
        <v>10000000</v>
      </c>
      <c r="H124" s="875">
        <v>0</v>
      </c>
      <c r="I124" s="875">
        <v>0</v>
      </c>
      <c r="J124" s="875">
        <v>0</v>
      </c>
      <c r="K124" s="875">
        <v>0</v>
      </c>
      <c r="L124" s="875">
        <v>0</v>
      </c>
      <c r="M124" s="875">
        <v>0</v>
      </c>
      <c r="N124" s="875">
        <v>0</v>
      </c>
      <c r="O124" s="875">
        <v>0</v>
      </c>
      <c r="P124" s="875">
        <v>10000000</v>
      </c>
    </row>
    <row r="125" spans="1:16" x14ac:dyDescent="0.25">
      <c r="A125" s="875" t="s">
        <v>2557</v>
      </c>
      <c r="B125" s="875" t="s">
        <v>2343</v>
      </c>
      <c r="C125" s="875" t="s">
        <v>2580</v>
      </c>
      <c r="D125" s="875" t="s">
        <v>4793</v>
      </c>
      <c r="E125" s="875">
        <v>0</v>
      </c>
      <c r="F125" s="875">
        <v>3834188</v>
      </c>
      <c r="G125" s="875">
        <v>3834188</v>
      </c>
      <c r="H125" s="875">
        <v>3834188</v>
      </c>
      <c r="I125" s="875">
        <v>3834188</v>
      </c>
      <c r="J125" s="875">
        <v>0</v>
      </c>
      <c r="K125" s="875">
        <v>3834188</v>
      </c>
      <c r="L125" s="875">
        <v>3834188</v>
      </c>
      <c r="M125" s="875">
        <v>0</v>
      </c>
      <c r="N125" s="875">
        <v>3834188</v>
      </c>
      <c r="O125" s="875">
        <v>0</v>
      </c>
      <c r="P125" s="875">
        <v>0</v>
      </c>
    </row>
    <row r="126" spans="1:16" x14ac:dyDescent="0.25">
      <c r="A126" s="875" t="s">
        <v>2595</v>
      </c>
      <c r="B126" s="875"/>
      <c r="C126" s="875"/>
      <c r="D126" s="875" t="s">
        <v>2596</v>
      </c>
      <c r="E126" s="875">
        <v>245000000</v>
      </c>
      <c r="F126" s="875">
        <v>-133000000</v>
      </c>
      <c r="G126" s="875">
        <v>112000000</v>
      </c>
      <c r="H126" s="875">
        <v>97064350</v>
      </c>
      <c r="I126" s="875">
        <v>97064350</v>
      </c>
      <c r="J126" s="875">
        <v>0</v>
      </c>
      <c r="K126" s="875">
        <v>97064350</v>
      </c>
      <c r="L126" s="875">
        <v>34719750</v>
      </c>
      <c r="M126" s="875">
        <v>62344600</v>
      </c>
      <c r="N126" s="875">
        <v>97064350</v>
      </c>
      <c r="O126" s="875">
        <v>0</v>
      </c>
      <c r="P126" s="875">
        <v>14935650</v>
      </c>
    </row>
    <row r="127" spans="1:16" x14ac:dyDescent="0.25">
      <c r="A127" s="875" t="s">
        <v>2601</v>
      </c>
      <c r="B127" s="875"/>
      <c r="C127" s="875"/>
      <c r="D127" s="875" t="s">
        <v>2602</v>
      </c>
      <c r="E127" s="875">
        <v>0</v>
      </c>
      <c r="F127" s="875">
        <v>0</v>
      </c>
      <c r="G127" s="875">
        <v>0</v>
      </c>
      <c r="H127" s="875">
        <v>0</v>
      </c>
      <c r="I127" s="875">
        <v>0</v>
      </c>
      <c r="J127" s="875">
        <v>0</v>
      </c>
      <c r="K127" s="875">
        <v>0</v>
      </c>
      <c r="L127" s="875">
        <v>0</v>
      </c>
      <c r="M127" s="875">
        <v>0</v>
      </c>
      <c r="N127" s="875">
        <v>0</v>
      </c>
      <c r="O127" s="875">
        <v>0</v>
      </c>
      <c r="P127" s="875">
        <v>0</v>
      </c>
    </row>
    <row r="128" spans="1:16" x14ac:dyDescent="0.25">
      <c r="A128" s="875" t="s">
        <v>2601</v>
      </c>
      <c r="B128" s="875" t="s">
        <v>1833</v>
      </c>
      <c r="C128" s="875" t="s">
        <v>2607</v>
      </c>
      <c r="D128" s="875" t="s">
        <v>2609</v>
      </c>
      <c r="E128" s="875">
        <v>0</v>
      </c>
      <c r="F128" s="875">
        <v>0</v>
      </c>
      <c r="G128" s="875">
        <v>0</v>
      </c>
      <c r="H128" s="875">
        <v>0</v>
      </c>
      <c r="I128" s="875">
        <v>0</v>
      </c>
      <c r="J128" s="875">
        <v>0</v>
      </c>
      <c r="K128" s="875">
        <v>0</v>
      </c>
      <c r="L128" s="875">
        <v>0</v>
      </c>
      <c r="M128" s="875">
        <v>0</v>
      </c>
      <c r="N128" s="875">
        <v>0</v>
      </c>
      <c r="O128" s="875">
        <v>0</v>
      </c>
      <c r="P128" s="875">
        <v>0</v>
      </c>
    </row>
    <row r="129" spans="1:16" x14ac:dyDescent="0.25">
      <c r="A129" s="875" t="s">
        <v>2614</v>
      </c>
      <c r="B129" s="875"/>
      <c r="C129" s="875"/>
      <c r="D129" s="875" t="s">
        <v>2615</v>
      </c>
      <c r="E129" s="875">
        <v>245000000</v>
      </c>
      <c r="F129" s="875">
        <v>-133000000</v>
      </c>
      <c r="G129" s="875">
        <v>112000000</v>
      </c>
      <c r="H129" s="875">
        <v>97064350</v>
      </c>
      <c r="I129" s="875">
        <v>97064350</v>
      </c>
      <c r="J129" s="875">
        <v>0</v>
      </c>
      <c r="K129" s="875">
        <v>97064350</v>
      </c>
      <c r="L129" s="875">
        <v>34719750</v>
      </c>
      <c r="M129" s="875">
        <v>62344600</v>
      </c>
      <c r="N129" s="875">
        <v>97064350</v>
      </c>
      <c r="O129" s="875">
        <v>0</v>
      </c>
      <c r="P129" s="875">
        <v>14935650</v>
      </c>
    </row>
    <row r="130" spans="1:16" x14ac:dyDescent="0.25">
      <c r="A130" s="875" t="s">
        <v>2614</v>
      </c>
      <c r="B130" s="875" t="s">
        <v>1833</v>
      </c>
      <c r="C130" s="875" t="s">
        <v>2621</v>
      </c>
      <c r="D130" s="875" t="s">
        <v>2623</v>
      </c>
      <c r="E130" s="875">
        <v>245000000</v>
      </c>
      <c r="F130" s="875">
        <v>-133000000</v>
      </c>
      <c r="G130" s="875">
        <v>112000000</v>
      </c>
      <c r="H130" s="875">
        <v>97064350</v>
      </c>
      <c r="I130" s="875">
        <v>97064350</v>
      </c>
      <c r="J130" s="875">
        <v>0</v>
      </c>
      <c r="K130" s="875">
        <v>97064350</v>
      </c>
      <c r="L130" s="875">
        <v>34719750</v>
      </c>
      <c r="M130" s="875">
        <v>62344600</v>
      </c>
      <c r="N130" s="875">
        <v>97064350</v>
      </c>
      <c r="O130" s="875">
        <v>0</v>
      </c>
      <c r="P130" s="875">
        <v>14935650</v>
      </c>
    </row>
    <row r="131" spans="1:16" x14ac:dyDescent="0.25">
      <c r="A131" s="875" t="s">
        <v>2628</v>
      </c>
      <c r="B131" s="875"/>
      <c r="C131" s="875"/>
      <c r="D131" s="875" t="s">
        <v>4794</v>
      </c>
      <c r="E131" s="875">
        <v>24900000</v>
      </c>
      <c r="F131" s="875">
        <v>-3900000</v>
      </c>
      <c r="G131" s="875">
        <v>21000000</v>
      </c>
      <c r="H131" s="875">
        <v>21000000</v>
      </c>
      <c r="I131" s="875">
        <v>21000000</v>
      </c>
      <c r="J131" s="875">
        <v>0</v>
      </c>
      <c r="K131" s="875">
        <v>21000000</v>
      </c>
      <c r="L131" s="875">
        <v>21000000</v>
      </c>
      <c r="M131" s="875">
        <v>0</v>
      </c>
      <c r="N131" s="875">
        <v>21000000</v>
      </c>
      <c r="O131" s="875">
        <v>0</v>
      </c>
      <c r="P131" s="875">
        <v>0</v>
      </c>
    </row>
    <row r="132" spans="1:16" x14ac:dyDescent="0.25">
      <c r="A132" s="875" t="s">
        <v>2628</v>
      </c>
      <c r="B132" s="875" t="s">
        <v>1833</v>
      </c>
      <c r="C132" s="875" t="s">
        <v>2634</v>
      </c>
      <c r="D132" s="875" t="s">
        <v>4795</v>
      </c>
      <c r="E132" s="875">
        <v>24900000</v>
      </c>
      <c r="F132" s="875">
        <v>-3900000</v>
      </c>
      <c r="G132" s="875">
        <v>21000000</v>
      </c>
      <c r="H132" s="875">
        <v>21000000</v>
      </c>
      <c r="I132" s="875">
        <v>21000000</v>
      </c>
      <c r="J132" s="875">
        <v>0</v>
      </c>
      <c r="K132" s="875">
        <v>21000000</v>
      </c>
      <c r="L132" s="875">
        <v>21000000</v>
      </c>
      <c r="M132" s="875">
        <v>0</v>
      </c>
      <c r="N132" s="875">
        <v>21000000</v>
      </c>
      <c r="O132" s="875">
        <v>0</v>
      </c>
      <c r="P132" s="875">
        <v>0</v>
      </c>
    </row>
    <row r="133" spans="1:16" x14ac:dyDescent="0.25">
      <c r="A133" s="875" t="s">
        <v>2641</v>
      </c>
      <c r="B133" s="875"/>
      <c r="C133" s="875"/>
      <c r="D133" s="875" t="s">
        <v>2642</v>
      </c>
      <c r="E133" s="875">
        <v>409100000</v>
      </c>
      <c r="F133" s="875">
        <v>78275000</v>
      </c>
      <c r="G133" s="875">
        <v>487375000</v>
      </c>
      <c r="H133" s="875">
        <v>321306682</v>
      </c>
      <c r="I133" s="875">
        <v>321306682</v>
      </c>
      <c r="J133" s="875">
        <v>0</v>
      </c>
      <c r="K133" s="875">
        <v>281306682</v>
      </c>
      <c r="L133" s="875">
        <v>227600016</v>
      </c>
      <c r="M133" s="875">
        <v>53706666</v>
      </c>
      <c r="N133" s="875">
        <v>281306682</v>
      </c>
      <c r="O133" s="875">
        <v>0</v>
      </c>
      <c r="P133" s="875">
        <v>206068318</v>
      </c>
    </row>
    <row r="134" spans="1:16" x14ac:dyDescent="0.25">
      <c r="A134" s="875" t="s">
        <v>2641</v>
      </c>
      <c r="B134" s="875" t="s">
        <v>1833</v>
      </c>
      <c r="C134" s="875" t="s">
        <v>2647</v>
      </c>
      <c r="D134" s="875" t="s">
        <v>2649</v>
      </c>
      <c r="E134" s="875">
        <v>345600000</v>
      </c>
      <c r="F134" s="875">
        <v>81775000</v>
      </c>
      <c r="G134" s="875">
        <v>427375000</v>
      </c>
      <c r="H134" s="875">
        <v>261306682</v>
      </c>
      <c r="I134" s="875">
        <v>261306682</v>
      </c>
      <c r="J134" s="875">
        <v>0</v>
      </c>
      <c r="K134" s="875">
        <v>221306682</v>
      </c>
      <c r="L134" s="875">
        <v>167600016</v>
      </c>
      <c r="M134" s="875">
        <v>53706666</v>
      </c>
      <c r="N134" s="875">
        <v>221306682</v>
      </c>
      <c r="O134" s="875">
        <v>0</v>
      </c>
      <c r="P134" s="875">
        <v>206068318</v>
      </c>
    </row>
    <row r="135" spans="1:16" x14ac:dyDescent="0.25">
      <c r="A135" s="875" t="s">
        <v>2641</v>
      </c>
      <c r="B135" s="875" t="s">
        <v>1923</v>
      </c>
      <c r="C135" s="875" t="s">
        <v>2654</v>
      </c>
      <c r="D135" s="875" t="s">
        <v>2656</v>
      </c>
      <c r="E135" s="875">
        <v>63500000</v>
      </c>
      <c r="F135" s="875">
        <v>-3500000</v>
      </c>
      <c r="G135" s="875">
        <v>60000000</v>
      </c>
      <c r="H135" s="875">
        <v>60000000</v>
      </c>
      <c r="I135" s="875">
        <v>60000000</v>
      </c>
      <c r="J135" s="875">
        <v>0</v>
      </c>
      <c r="K135" s="875">
        <v>60000000</v>
      </c>
      <c r="L135" s="875">
        <v>60000000</v>
      </c>
      <c r="M135" s="875">
        <v>0</v>
      </c>
      <c r="N135" s="875">
        <v>60000000</v>
      </c>
      <c r="O135" s="875">
        <v>0</v>
      </c>
      <c r="P135" s="875">
        <v>0</v>
      </c>
    </row>
    <row r="136" spans="1:16" x14ac:dyDescent="0.25">
      <c r="A136" s="875" t="s">
        <v>2641</v>
      </c>
      <c r="B136" s="875" t="s">
        <v>2343</v>
      </c>
      <c r="C136" s="875" t="s">
        <v>2662</v>
      </c>
      <c r="D136" s="875" t="s">
        <v>4796</v>
      </c>
      <c r="E136" s="875">
        <v>0</v>
      </c>
      <c r="F136" s="875">
        <v>0</v>
      </c>
      <c r="G136" s="875">
        <v>0</v>
      </c>
      <c r="H136" s="875">
        <v>0</v>
      </c>
      <c r="I136" s="875">
        <v>0</v>
      </c>
      <c r="J136" s="875">
        <v>0</v>
      </c>
      <c r="K136" s="875">
        <v>0</v>
      </c>
      <c r="L136" s="875">
        <v>0</v>
      </c>
      <c r="M136" s="875">
        <v>0</v>
      </c>
      <c r="N136" s="875">
        <v>0</v>
      </c>
      <c r="O136" s="875">
        <v>0</v>
      </c>
      <c r="P136" s="875">
        <v>0</v>
      </c>
    </row>
    <row r="137" spans="1:16" x14ac:dyDescent="0.25">
      <c r="A137" s="875" t="s">
        <v>2669</v>
      </c>
      <c r="B137" s="875"/>
      <c r="C137" s="875"/>
      <c r="D137" s="875" t="s">
        <v>2670</v>
      </c>
      <c r="E137" s="875">
        <v>121900000</v>
      </c>
      <c r="F137" s="875">
        <v>21254271</v>
      </c>
      <c r="G137" s="875">
        <v>143154271</v>
      </c>
      <c r="H137" s="875">
        <v>143039917</v>
      </c>
      <c r="I137" s="875">
        <v>143039917</v>
      </c>
      <c r="J137" s="875">
        <v>0</v>
      </c>
      <c r="K137" s="875">
        <v>143039917</v>
      </c>
      <c r="L137" s="875">
        <v>34000000</v>
      </c>
      <c r="M137" s="875">
        <v>109039917</v>
      </c>
      <c r="N137" s="875">
        <v>143039917</v>
      </c>
      <c r="O137" s="875">
        <v>0</v>
      </c>
      <c r="P137" s="875">
        <v>114354</v>
      </c>
    </row>
    <row r="138" spans="1:16" x14ac:dyDescent="0.25">
      <c r="A138" s="875" t="s">
        <v>2669</v>
      </c>
      <c r="B138" s="875" t="s">
        <v>1833</v>
      </c>
      <c r="C138" s="875" t="s">
        <v>2675</v>
      </c>
      <c r="D138" s="875" t="s">
        <v>2677</v>
      </c>
      <c r="E138" s="875">
        <v>121900000</v>
      </c>
      <c r="F138" s="875">
        <v>21254271</v>
      </c>
      <c r="G138" s="875">
        <v>143154271</v>
      </c>
      <c r="H138" s="875">
        <v>143039917</v>
      </c>
      <c r="I138" s="875">
        <v>143039917</v>
      </c>
      <c r="J138" s="875">
        <v>0</v>
      </c>
      <c r="K138" s="875">
        <v>143039917</v>
      </c>
      <c r="L138" s="875">
        <v>34000000</v>
      </c>
      <c r="M138" s="875">
        <v>109039917</v>
      </c>
      <c r="N138" s="875">
        <v>143039917</v>
      </c>
      <c r="O138" s="875">
        <v>0</v>
      </c>
      <c r="P138" s="875">
        <v>114354</v>
      </c>
    </row>
    <row r="139" spans="1:16" x14ac:dyDescent="0.25">
      <c r="A139" s="875" t="s">
        <v>2669</v>
      </c>
      <c r="B139" s="875" t="s">
        <v>1923</v>
      </c>
      <c r="C139" s="875" t="s">
        <v>2682</v>
      </c>
      <c r="D139" s="875" t="s">
        <v>2684</v>
      </c>
      <c r="E139" s="875">
        <v>0</v>
      </c>
      <c r="F139" s="875">
        <v>0</v>
      </c>
      <c r="G139" s="875">
        <v>0</v>
      </c>
      <c r="H139" s="875">
        <v>0</v>
      </c>
      <c r="I139" s="875">
        <v>0</v>
      </c>
      <c r="J139" s="875">
        <v>0</v>
      </c>
      <c r="K139" s="875">
        <v>0</v>
      </c>
      <c r="L139" s="875">
        <v>0</v>
      </c>
      <c r="M139" s="875">
        <v>0</v>
      </c>
      <c r="N139" s="875">
        <v>0</v>
      </c>
      <c r="O139" s="875">
        <v>0</v>
      </c>
      <c r="P139" s="875">
        <v>0</v>
      </c>
    </row>
    <row r="140" spans="1:16" x14ac:dyDescent="0.25">
      <c r="A140" s="875" t="s">
        <v>2689</v>
      </c>
      <c r="B140" s="875"/>
      <c r="C140" s="875"/>
      <c r="D140" s="875" t="s">
        <v>2690</v>
      </c>
      <c r="E140" s="875">
        <v>168800000</v>
      </c>
      <c r="F140" s="875">
        <v>17100000</v>
      </c>
      <c r="G140" s="875">
        <v>185900000</v>
      </c>
      <c r="H140" s="875">
        <v>171735160</v>
      </c>
      <c r="I140" s="875">
        <v>171735160</v>
      </c>
      <c r="J140" s="875">
        <v>0</v>
      </c>
      <c r="K140" s="875">
        <v>171735160</v>
      </c>
      <c r="L140" s="875">
        <v>87653622</v>
      </c>
      <c r="M140" s="875">
        <v>23716378</v>
      </c>
      <c r="N140" s="875">
        <v>111370000</v>
      </c>
      <c r="O140" s="875">
        <v>60365160</v>
      </c>
      <c r="P140" s="875">
        <v>14164840</v>
      </c>
    </row>
    <row r="141" spans="1:16" x14ac:dyDescent="0.25">
      <c r="A141" s="875" t="s">
        <v>2689</v>
      </c>
      <c r="B141" s="875" t="s">
        <v>1833</v>
      </c>
      <c r="C141" s="875" t="s">
        <v>2696</v>
      </c>
      <c r="D141" s="875" t="s">
        <v>2698</v>
      </c>
      <c r="E141" s="875">
        <v>88943039</v>
      </c>
      <c r="F141" s="875">
        <v>17065729</v>
      </c>
      <c r="G141" s="875">
        <v>106008768</v>
      </c>
      <c r="H141" s="875">
        <v>91843928</v>
      </c>
      <c r="I141" s="875">
        <v>91843928</v>
      </c>
      <c r="J141" s="875">
        <v>0</v>
      </c>
      <c r="K141" s="875">
        <v>91843928</v>
      </c>
      <c r="L141" s="875">
        <v>36900000</v>
      </c>
      <c r="M141" s="875">
        <v>6000000</v>
      </c>
      <c r="N141" s="875">
        <v>42900000</v>
      </c>
      <c r="O141" s="875">
        <v>48943928</v>
      </c>
      <c r="P141" s="875">
        <v>14164840</v>
      </c>
    </row>
    <row r="142" spans="1:16" x14ac:dyDescent="0.25">
      <c r="A142" s="875" t="s">
        <v>2689</v>
      </c>
      <c r="B142" s="875" t="s">
        <v>1923</v>
      </c>
      <c r="C142" s="875" t="s">
        <v>2703</v>
      </c>
      <c r="D142" s="875" t="s">
        <v>4797</v>
      </c>
      <c r="E142" s="875">
        <v>79856961</v>
      </c>
      <c r="F142" s="875">
        <v>34271</v>
      </c>
      <c r="G142" s="875">
        <v>79891232</v>
      </c>
      <c r="H142" s="875">
        <v>79891232</v>
      </c>
      <c r="I142" s="875">
        <v>79891232</v>
      </c>
      <c r="J142" s="875">
        <v>0</v>
      </c>
      <c r="K142" s="875">
        <v>79891232</v>
      </c>
      <c r="L142" s="875">
        <v>50753622</v>
      </c>
      <c r="M142" s="875">
        <v>17716378</v>
      </c>
      <c r="N142" s="875">
        <v>68470000</v>
      </c>
      <c r="O142" s="875">
        <v>11421232</v>
      </c>
      <c r="P142" s="875">
        <v>0</v>
      </c>
    </row>
    <row r="143" spans="1:16" x14ac:dyDescent="0.25">
      <c r="A143" s="875" t="s">
        <v>2707</v>
      </c>
      <c r="B143" s="875"/>
      <c r="C143" s="875"/>
      <c r="D143" s="875" t="s">
        <v>2708</v>
      </c>
      <c r="E143" s="875">
        <v>203200000</v>
      </c>
      <c r="F143" s="875">
        <v>78485172</v>
      </c>
      <c r="G143" s="875">
        <v>281685172</v>
      </c>
      <c r="H143" s="875">
        <v>271399964</v>
      </c>
      <c r="I143" s="875">
        <v>271399964</v>
      </c>
      <c r="J143" s="875">
        <v>0</v>
      </c>
      <c r="K143" s="875">
        <v>197374964</v>
      </c>
      <c r="L143" s="875">
        <v>170874964</v>
      </c>
      <c r="M143" s="875">
        <v>26500000</v>
      </c>
      <c r="N143" s="875">
        <v>197374964</v>
      </c>
      <c r="O143" s="875">
        <v>0</v>
      </c>
      <c r="P143" s="875">
        <v>84310208</v>
      </c>
    </row>
    <row r="144" spans="1:16" x14ac:dyDescent="0.25">
      <c r="A144" s="875" t="s">
        <v>2707</v>
      </c>
      <c r="B144" s="875" t="s">
        <v>1833</v>
      </c>
      <c r="C144" s="875" t="s">
        <v>2710</v>
      </c>
      <c r="D144" s="875" t="s">
        <v>2712</v>
      </c>
      <c r="E144" s="875">
        <v>103200000</v>
      </c>
      <c r="F144" s="875">
        <v>0</v>
      </c>
      <c r="G144" s="875">
        <v>103200000</v>
      </c>
      <c r="H144" s="875">
        <v>92914792</v>
      </c>
      <c r="I144" s="875">
        <v>92914792</v>
      </c>
      <c r="J144" s="875">
        <v>0</v>
      </c>
      <c r="K144" s="875">
        <v>56114792</v>
      </c>
      <c r="L144" s="875">
        <v>49114792</v>
      </c>
      <c r="M144" s="875">
        <v>7000000</v>
      </c>
      <c r="N144" s="875">
        <v>56114792</v>
      </c>
      <c r="O144" s="875">
        <v>0</v>
      </c>
      <c r="P144" s="875">
        <v>47085208</v>
      </c>
    </row>
    <row r="145" spans="1:16" x14ac:dyDescent="0.25">
      <c r="A145" s="875" t="s">
        <v>2707</v>
      </c>
      <c r="B145" s="875" t="s">
        <v>4798</v>
      </c>
      <c r="C145" s="875" t="s">
        <v>2714</v>
      </c>
      <c r="D145" s="875" t="s">
        <v>2716</v>
      </c>
      <c r="E145" s="875">
        <v>0</v>
      </c>
      <c r="F145" s="875">
        <v>0</v>
      </c>
      <c r="G145" s="875">
        <v>0</v>
      </c>
      <c r="H145" s="875">
        <v>0</v>
      </c>
      <c r="I145" s="875">
        <v>0</v>
      </c>
      <c r="J145" s="875">
        <v>0</v>
      </c>
      <c r="K145" s="875">
        <v>0</v>
      </c>
      <c r="L145" s="875">
        <v>0</v>
      </c>
      <c r="M145" s="875">
        <v>0</v>
      </c>
      <c r="N145" s="875">
        <v>0</v>
      </c>
      <c r="O145" s="875">
        <v>0</v>
      </c>
      <c r="P145" s="875">
        <v>0</v>
      </c>
    </row>
    <row r="146" spans="1:16" x14ac:dyDescent="0.25">
      <c r="A146" s="875" t="s">
        <v>2707</v>
      </c>
      <c r="B146" s="875" t="s">
        <v>4799</v>
      </c>
      <c r="C146" s="875" t="s">
        <v>2718</v>
      </c>
      <c r="D146" s="875" t="s">
        <v>2720</v>
      </c>
      <c r="E146" s="875">
        <v>100000000</v>
      </c>
      <c r="F146" s="875">
        <v>0</v>
      </c>
      <c r="G146" s="875">
        <v>100000000</v>
      </c>
      <c r="H146" s="875">
        <v>100000000</v>
      </c>
      <c r="I146" s="875">
        <v>100000000</v>
      </c>
      <c r="J146" s="875">
        <v>0</v>
      </c>
      <c r="K146" s="875">
        <v>62775000</v>
      </c>
      <c r="L146" s="875">
        <v>43275000</v>
      </c>
      <c r="M146" s="875">
        <v>19500000</v>
      </c>
      <c r="N146" s="875">
        <v>62775000</v>
      </c>
      <c r="O146" s="875">
        <v>0</v>
      </c>
      <c r="P146" s="875">
        <v>37225000</v>
      </c>
    </row>
    <row r="147" spans="1:16" x14ac:dyDescent="0.25">
      <c r="A147" s="875" t="s">
        <v>2707</v>
      </c>
      <c r="B147" s="875" t="s">
        <v>2508</v>
      </c>
      <c r="C147" s="875" t="s">
        <v>2722</v>
      </c>
      <c r="D147" s="875" t="s">
        <v>4800</v>
      </c>
      <c r="E147" s="875">
        <v>0</v>
      </c>
      <c r="F147" s="875">
        <v>78485172</v>
      </c>
      <c r="G147" s="875">
        <v>78485172</v>
      </c>
      <c r="H147" s="875">
        <v>78485172</v>
      </c>
      <c r="I147" s="875">
        <v>78485172</v>
      </c>
      <c r="J147" s="875">
        <v>0</v>
      </c>
      <c r="K147" s="875">
        <v>78485172</v>
      </c>
      <c r="L147" s="875">
        <v>78485172</v>
      </c>
      <c r="M147" s="875">
        <v>0</v>
      </c>
      <c r="N147" s="875">
        <v>78485172</v>
      </c>
      <c r="O147" s="875">
        <v>0</v>
      </c>
      <c r="P147" s="875">
        <v>0</v>
      </c>
    </row>
    <row r="148" spans="1:16" x14ac:dyDescent="0.25">
      <c r="A148" s="875" t="s">
        <v>2727</v>
      </c>
      <c r="B148" s="875"/>
      <c r="C148" s="875"/>
      <c r="D148" s="875" t="s">
        <v>2728</v>
      </c>
      <c r="E148" s="875">
        <v>31900000</v>
      </c>
      <c r="F148" s="875">
        <v>-31900000</v>
      </c>
      <c r="G148" s="875">
        <v>0</v>
      </c>
      <c r="H148" s="875">
        <v>0</v>
      </c>
      <c r="I148" s="875">
        <v>0</v>
      </c>
      <c r="J148" s="875">
        <v>0</v>
      </c>
      <c r="K148" s="875">
        <v>0</v>
      </c>
      <c r="L148" s="875">
        <v>0</v>
      </c>
      <c r="M148" s="875">
        <v>0</v>
      </c>
      <c r="N148" s="875">
        <v>0</v>
      </c>
      <c r="O148" s="875">
        <v>0</v>
      </c>
      <c r="P148" s="875">
        <v>0</v>
      </c>
    </row>
    <row r="149" spans="1:16" x14ac:dyDescent="0.25">
      <c r="A149" s="875" t="s">
        <v>2727</v>
      </c>
      <c r="B149" s="875" t="s">
        <v>1833</v>
      </c>
      <c r="C149" s="875" t="s">
        <v>2731</v>
      </c>
      <c r="D149" s="875" t="s">
        <v>4801</v>
      </c>
      <c r="E149" s="875">
        <v>31900000</v>
      </c>
      <c r="F149" s="875">
        <v>-31900000</v>
      </c>
      <c r="G149" s="875">
        <v>0</v>
      </c>
      <c r="H149" s="875">
        <v>0</v>
      </c>
      <c r="I149" s="875">
        <v>0</v>
      </c>
      <c r="J149" s="875">
        <v>0</v>
      </c>
      <c r="K149" s="875">
        <v>0</v>
      </c>
      <c r="L149" s="875">
        <v>0</v>
      </c>
      <c r="M149" s="875">
        <v>0</v>
      </c>
      <c r="N149" s="875">
        <v>0</v>
      </c>
      <c r="O149" s="875">
        <v>0</v>
      </c>
      <c r="P149" s="875">
        <v>0</v>
      </c>
    </row>
    <row r="150" spans="1:16" x14ac:dyDescent="0.25">
      <c r="A150" s="875" t="s">
        <v>2735</v>
      </c>
      <c r="B150" s="875"/>
      <c r="C150" s="875"/>
      <c r="D150" s="875" t="s">
        <v>2736</v>
      </c>
      <c r="E150" s="875">
        <v>117800000</v>
      </c>
      <c r="F150" s="875">
        <v>-6420000</v>
      </c>
      <c r="G150" s="875">
        <v>111380000</v>
      </c>
      <c r="H150" s="875">
        <v>110210000</v>
      </c>
      <c r="I150" s="875">
        <v>110210000</v>
      </c>
      <c r="J150" s="875">
        <v>0</v>
      </c>
      <c r="K150" s="875">
        <v>110210000</v>
      </c>
      <c r="L150" s="875">
        <v>86846378</v>
      </c>
      <c r="M150" s="875">
        <v>23363622</v>
      </c>
      <c r="N150" s="875">
        <v>110210000</v>
      </c>
      <c r="O150" s="875">
        <v>0</v>
      </c>
      <c r="P150" s="875">
        <v>1170000</v>
      </c>
    </row>
    <row r="151" spans="1:16" x14ac:dyDescent="0.25">
      <c r="A151" s="875" t="s">
        <v>2735</v>
      </c>
      <c r="B151" s="875" t="s">
        <v>1833</v>
      </c>
      <c r="C151" s="875" t="s">
        <v>2739</v>
      </c>
      <c r="D151" s="875" t="s">
        <v>4802</v>
      </c>
      <c r="E151" s="875">
        <v>117800000</v>
      </c>
      <c r="F151" s="875">
        <v>-6420000</v>
      </c>
      <c r="G151" s="875">
        <v>111380000</v>
      </c>
      <c r="H151" s="875">
        <v>110210000</v>
      </c>
      <c r="I151" s="875">
        <v>110210000</v>
      </c>
      <c r="J151" s="875">
        <v>0</v>
      </c>
      <c r="K151" s="875">
        <v>110210000</v>
      </c>
      <c r="L151" s="875">
        <v>86846378</v>
      </c>
      <c r="M151" s="875">
        <v>23363622</v>
      </c>
      <c r="N151" s="875">
        <v>110210000</v>
      </c>
      <c r="O151" s="875">
        <v>0</v>
      </c>
      <c r="P151" s="875">
        <v>1170000</v>
      </c>
    </row>
    <row r="152" spans="1:16" x14ac:dyDescent="0.25">
      <c r="A152" s="875" t="s">
        <v>2742</v>
      </c>
      <c r="B152" s="875"/>
      <c r="C152" s="875"/>
      <c r="D152" s="875" t="s">
        <v>2743</v>
      </c>
      <c r="E152" s="875">
        <v>3346493210</v>
      </c>
      <c r="F152" s="875">
        <v>-3346493210</v>
      </c>
      <c r="G152" s="875">
        <v>0</v>
      </c>
      <c r="H152" s="875">
        <v>0</v>
      </c>
      <c r="I152" s="875">
        <v>0</v>
      </c>
      <c r="J152" s="875">
        <v>0</v>
      </c>
      <c r="K152" s="875">
        <v>0</v>
      </c>
      <c r="L152" s="875">
        <v>0</v>
      </c>
      <c r="M152" s="875">
        <v>0</v>
      </c>
      <c r="N152" s="875">
        <v>0</v>
      </c>
      <c r="O152" s="875">
        <v>0</v>
      </c>
      <c r="P152" s="875">
        <v>0</v>
      </c>
    </row>
    <row r="153" spans="1:16" x14ac:dyDescent="0.25">
      <c r="A153" s="875" t="s">
        <v>2745</v>
      </c>
      <c r="B153" s="875"/>
      <c r="C153" s="875"/>
      <c r="D153" s="875" t="s">
        <v>2746</v>
      </c>
      <c r="E153" s="875">
        <v>0</v>
      </c>
      <c r="F153" s="875">
        <v>0</v>
      </c>
      <c r="G153" s="875">
        <v>0</v>
      </c>
      <c r="H153" s="875">
        <v>0</v>
      </c>
      <c r="I153" s="875">
        <v>0</v>
      </c>
      <c r="J153" s="875">
        <v>0</v>
      </c>
      <c r="K153" s="875">
        <v>0</v>
      </c>
      <c r="L153" s="875">
        <v>0</v>
      </c>
      <c r="M153" s="875">
        <v>0</v>
      </c>
      <c r="N153" s="875">
        <v>0</v>
      </c>
      <c r="O153" s="875">
        <v>0</v>
      </c>
      <c r="P153" s="875">
        <v>0</v>
      </c>
    </row>
    <row r="154" spans="1:16" x14ac:dyDescent="0.25">
      <c r="A154" s="875" t="s">
        <v>2748</v>
      </c>
      <c r="B154" s="875"/>
      <c r="C154" s="875"/>
      <c r="D154" s="875" t="s">
        <v>387</v>
      </c>
      <c r="E154" s="875">
        <v>3346493210</v>
      </c>
      <c r="F154" s="875">
        <v>-3346493210</v>
      </c>
      <c r="G154" s="875">
        <v>0</v>
      </c>
      <c r="H154" s="875">
        <v>0</v>
      </c>
      <c r="I154" s="875">
        <v>0</v>
      </c>
      <c r="J154" s="875">
        <v>0</v>
      </c>
      <c r="K154" s="875">
        <v>0</v>
      </c>
      <c r="L154" s="875">
        <v>0</v>
      </c>
      <c r="M154" s="875">
        <v>0</v>
      </c>
      <c r="N154" s="875">
        <v>0</v>
      </c>
      <c r="O154" s="875">
        <v>0</v>
      </c>
      <c r="P154" s="875">
        <v>0</v>
      </c>
    </row>
    <row r="155" spans="1:16" x14ac:dyDescent="0.25">
      <c r="A155" s="875" t="s">
        <v>2750</v>
      </c>
      <c r="B155" s="875"/>
      <c r="C155" s="875"/>
      <c r="D155" s="875" t="s">
        <v>4803</v>
      </c>
      <c r="E155" s="875">
        <v>3346493210</v>
      </c>
      <c r="F155" s="875">
        <v>-3346493210</v>
      </c>
      <c r="G155" s="875">
        <v>0</v>
      </c>
      <c r="H155" s="875">
        <v>0</v>
      </c>
      <c r="I155" s="875">
        <v>0</v>
      </c>
      <c r="J155" s="875">
        <v>0</v>
      </c>
      <c r="K155" s="875">
        <v>0</v>
      </c>
      <c r="L155" s="875">
        <v>0</v>
      </c>
      <c r="M155" s="875">
        <v>0</v>
      </c>
      <c r="N155" s="875">
        <v>0</v>
      </c>
      <c r="O155" s="875">
        <v>0</v>
      </c>
      <c r="P155" s="875">
        <v>0</v>
      </c>
    </row>
    <row r="156" spans="1:16" x14ac:dyDescent="0.25">
      <c r="A156" s="875" t="s">
        <v>2750</v>
      </c>
      <c r="B156" s="875" t="s">
        <v>1833</v>
      </c>
      <c r="C156" s="875" t="s">
        <v>2752</v>
      </c>
      <c r="D156" s="875" t="s">
        <v>4804</v>
      </c>
      <c r="E156" s="875">
        <v>2349917715</v>
      </c>
      <c r="F156" s="875">
        <v>-2349917715</v>
      </c>
      <c r="G156" s="875">
        <v>0</v>
      </c>
      <c r="H156" s="875">
        <v>0</v>
      </c>
      <c r="I156" s="875">
        <v>0</v>
      </c>
      <c r="J156" s="875">
        <v>0</v>
      </c>
      <c r="K156" s="875">
        <v>0</v>
      </c>
      <c r="L156" s="875">
        <v>0</v>
      </c>
      <c r="M156" s="875">
        <v>0</v>
      </c>
      <c r="N156" s="875">
        <v>0</v>
      </c>
      <c r="O156" s="875">
        <v>0</v>
      </c>
      <c r="P156" s="875">
        <v>0</v>
      </c>
    </row>
    <row r="157" spans="1:16" x14ac:dyDescent="0.25">
      <c r="A157" s="875" t="s">
        <v>2750</v>
      </c>
      <c r="B157" s="875" t="s">
        <v>4770</v>
      </c>
      <c r="C157" s="875" t="s">
        <v>2757</v>
      </c>
      <c r="D157" s="875" t="s">
        <v>4805</v>
      </c>
      <c r="E157" s="875">
        <v>676672265</v>
      </c>
      <c r="F157" s="875">
        <v>-676672265</v>
      </c>
      <c r="G157" s="875">
        <v>0</v>
      </c>
      <c r="H157" s="875">
        <v>0</v>
      </c>
      <c r="I157" s="875">
        <v>0</v>
      </c>
      <c r="J157" s="875">
        <v>0</v>
      </c>
      <c r="K157" s="875">
        <v>0</v>
      </c>
      <c r="L157" s="875">
        <v>0</v>
      </c>
      <c r="M157" s="875">
        <v>0</v>
      </c>
      <c r="N157" s="875">
        <v>0</v>
      </c>
      <c r="O157" s="875">
        <v>0</v>
      </c>
      <c r="P157" s="875">
        <v>0</v>
      </c>
    </row>
    <row r="158" spans="1:16" x14ac:dyDescent="0.25">
      <c r="A158" s="875" t="s">
        <v>2750</v>
      </c>
      <c r="B158" s="875" t="s">
        <v>4806</v>
      </c>
      <c r="C158" s="875" t="s">
        <v>2761</v>
      </c>
      <c r="D158" s="875" t="s">
        <v>4807</v>
      </c>
      <c r="E158" s="875">
        <v>319903230</v>
      </c>
      <c r="F158" s="875">
        <v>-319903230</v>
      </c>
      <c r="G158" s="875">
        <v>0</v>
      </c>
      <c r="H158" s="875">
        <v>0</v>
      </c>
      <c r="I158" s="875">
        <v>0</v>
      </c>
      <c r="J158" s="875">
        <v>0</v>
      </c>
      <c r="K158" s="875">
        <v>0</v>
      </c>
      <c r="L158" s="875">
        <v>0</v>
      </c>
      <c r="M158" s="875">
        <v>0</v>
      </c>
      <c r="N158" s="875">
        <v>0</v>
      </c>
      <c r="O158" s="875">
        <v>0</v>
      </c>
      <c r="P158" s="875">
        <v>0</v>
      </c>
    </row>
    <row r="159" spans="1:16" x14ac:dyDescent="0.25">
      <c r="A159" s="875" t="s">
        <v>2765</v>
      </c>
      <c r="B159" s="875"/>
      <c r="C159" s="875"/>
      <c r="D159" s="875" t="s">
        <v>76</v>
      </c>
      <c r="E159" s="875">
        <v>0</v>
      </c>
      <c r="F159" s="875">
        <v>10351016770</v>
      </c>
      <c r="G159" s="875">
        <v>10351016770</v>
      </c>
      <c r="H159" s="875">
        <v>34881000</v>
      </c>
      <c r="I159" s="875">
        <v>34881000</v>
      </c>
      <c r="J159" s="875">
        <v>0</v>
      </c>
      <c r="K159" s="875">
        <v>27904800</v>
      </c>
      <c r="L159" s="875">
        <v>27904800</v>
      </c>
      <c r="M159" s="875">
        <v>0</v>
      </c>
      <c r="N159" s="875">
        <v>27904800</v>
      </c>
      <c r="O159" s="875">
        <v>0</v>
      </c>
      <c r="P159" s="875">
        <v>10323111970</v>
      </c>
    </row>
    <row r="160" spans="1:16" x14ac:dyDescent="0.25">
      <c r="A160" s="875" t="s">
        <v>2767</v>
      </c>
      <c r="B160" s="875"/>
      <c r="C160" s="875"/>
      <c r="D160" s="875" t="s">
        <v>64</v>
      </c>
      <c r="E160" s="875">
        <v>0</v>
      </c>
      <c r="F160" s="875">
        <v>10351016770</v>
      </c>
      <c r="G160" s="875">
        <v>10351016770</v>
      </c>
      <c r="H160" s="875">
        <v>34881000</v>
      </c>
      <c r="I160" s="875">
        <v>34881000</v>
      </c>
      <c r="J160" s="875">
        <v>0</v>
      </c>
      <c r="K160" s="875">
        <v>27904800</v>
      </c>
      <c r="L160" s="875">
        <v>27904800</v>
      </c>
      <c r="M160" s="875">
        <v>0</v>
      </c>
      <c r="N160" s="875">
        <v>27904800</v>
      </c>
      <c r="O160" s="875">
        <v>0</v>
      </c>
      <c r="P160" s="875">
        <v>10323111970</v>
      </c>
    </row>
    <row r="161" spans="1:16" x14ac:dyDescent="0.25">
      <c r="A161" s="875" t="s">
        <v>2769</v>
      </c>
      <c r="B161" s="875"/>
      <c r="C161" s="875"/>
      <c r="D161" s="875" t="s">
        <v>2770</v>
      </c>
      <c r="E161" s="875">
        <v>0</v>
      </c>
      <c r="F161" s="875">
        <v>10351016770</v>
      </c>
      <c r="G161" s="875">
        <v>10351016770</v>
      </c>
      <c r="H161" s="875">
        <v>34881000</v>
      </c>
      <c r="I161" s="875">
        <v>34881000</v>
      </c>
      <c r="J161" s="875">
        <v>0</v>
      </c>
      <c r="K161" s="875">
        <v>27904800</v>
      </c>
      <c r="L161" s="875">
        <v>27904800</v>
      </c>
      <c r="M161" s="875">
        <v>0</v>
      </c>
      <c r="N161" s="875">
        <v>27904800</v>
      </c>
      <c r="O161" s="875">
        <v>0</v>
      </c>
      <c r="P161" s="875">
        <v>10323111970</v>
      </c>
    </row>
    <row r="162" spans="1:16" x14ac:dyDescent="0.25">
      <c r="A162" s="875" t="s">
        <v>2772</v>
      </c>
      <c r="B162" s="875"/>
      <c r="C162" s="875"/>
      <c r="D162" s="875" t="s">
        <v>2773</v>
      </c>
      <c r="E162" s="875">
        <v>0</v>
      </c>
      <c r="F162" s="875">
        <v>10351016770</v>
      </c>
      <c r="G162" s="875">
        <v>10351016770</v>
      </c>
      <c r="H162" s="875">
        <v>34881000</v>
      </c>
      <c r="I162" s="875">
        <v>34881000</v>
      </c>
      <c r="J162" s="875">
        <v>0</v>
      </c>
      <c r="K162" s="875">
        <v>27904800</v>
      </c>
      <c r="L162" s="875">
        <v>27904800</v>
      </c>
      <c r="M162" s="875">
        <v>0</v>
      </c>
      <c r="N162" s="875">
        <v>27904800</v>
      </c>
      <c r="O162" s="875">
        <v>0</v>
      </c>
      <c r="P162" s="875">
        <v>10323111970</v>
      </c>
    </row>
    <row r="163" spans="1:16" x14ac:dyDescent="0.25">
      <c r="A163" s="875" t="s">
        <v>2775</v>
      </c>
      <c r="B163" s="875"/>
      <c r="C163" s="875"/>
      <c r="D163" s="875" t="s">
        <v>2776</v>
      </c>
      <c r="E163" s="875">
        <v>0</v>
      </c>
      <c r="F163" s="875">
        <v>10316016770</v>
      </c>
      <c r="G163" s="875">
        <v>10316016770</v>
      </c>
      <c r="H163" s="875">
        <v>34881000</v>
      </c>
      <c r="I163" s="875">
        <v>34881000</v>
      </c>
      <c r="J163" s="875">
        <v>0</v>
      </c>
      <c r="K163" s="875">
        <v>27904800</v>
      </c>
      <c r="L163" s="875">
        <v>27904800</v>
      </c>
      <c r="M163" s="875">
        <v>0</v>
      </c>
      <c r="N163" s="875">
        <v>27904800</v>
      </c>
      <c r="O163" s="875">
        <v>0</v>
      </c>
      <c r="P163" s="875">
        <v>10288111970</v>
      </c>
    </row>
    <row r="164" spans="1:16" x14ac:dyDescent="0.25">
      <c r="A164" s="875" t="s">
        <v>2775</v>
      </c>
      <c r="B164" s="875" t="s">
        <v>1833</v>
      </c>
      <c r="C164" s="875" t="s">
        <v>2791</v>
      </c>
      <c r="D164" s="875" t="s">
        <v>4808</v>
      </c>
      <c r="E164" s="875">
        <v>0</v>
      </c>
      <c r="F164" s="875">
        <v>2314917715</v>
      </c>
      <c r="G164" s="875">
        <v>2314917715</v>
      </c>
      <c r="H164" s="875">
        <v>0</v>
      </c>
      <c r="I164" s="875">
        <v>0</v>
      </c>
      <c r="J164" s="875">
        <v>0</v>
      </c>
      <c r="K164" s="875">
        <v>0</v>
      </c>
      <c r="L164" s="875">
        <v>0</v>
      </c>
      <c r="M164" s="875">
        <v>0</v>
      </c>
      <c r="N164" s="875">
        <v>0</v>
      </c>
      <c r="O164" s="875">
        <v>0</v>
      </c>
      <c r="P164" s="875">
        <v>2314917715</v>
      </c>
    </row>
    <row r="165" spans="1:16" x14ac:dyDescent="0.25">
      <c r="A165" s="875" t="s">
        <v>2775</v>
      </c>
      <c r="B165" s="875" t="s">
        <v>4770</v>
      </c>
      <c r="C165" s="875" t="s">
        <v>2795</v>
      </c>
      <c r="D165" s="875" t="s">
        <v>4809</v>
      </c>
      <c r="E165" s="875">
        <v>0</v>
      </c>
      <c r="F165" s="875">
        <v>676672265</v>
      </c>
      <c r="G165" s="875">
        <v>676672265</v>
      </c>
      <c r="H165" s="875">
        <v>0</v>
      </c>
      <c r="I165" s="875">
        <v>0</v>
      </c>
      <c r="J165" s="875">
        <v>0</v>
      </c>
      <c r="K165" s="875">
        <v>0</v>
      </c>
      <c r="L165" s="875">
        <v>0</v>
      </c>
      <c r="M165" s="875">
        <v>0</v>
      </c>
      <c r="N165" s="875">
        <v>0</v>
      </c>
      <c r="O165" s="875">
        <v>0</v>
      </c>
      <c r="P165" s="875">
        <v>676672265</v>
      </c>
    </row>
    <row r="166" spans="1:16" x14ac:dyDescent="0.25">
      <c r="A166" s="875" t="s">
        <v>2775</v>
      </c>
      <c r="B166" s="875" t="s">
        <v>4806</v>
      </c>
      <c r="C166" s="875" t="s">
        <v>2799</v>
      </c>
      <c r="D166" s="875" t="s">
        <v>4810</v>
      </c>
      <c r="E166" s="875">
        <v>0</v>
      </c>
      <c r="F166" s="875">
        <v>319903230</v>
      </c>
      <c r="G166" s="875">
        <v>319903230</v>
      </c>
      <c r="H166" s="875">
        <v>0</v>
      </c>
      <c r="I166" s="875">
        <v>0</v>
      </c>
      <c r="J166" s="875">
        <v>0</v>
      </c>
      <c r="K166" s="875">
        <v>0</v>
      </c>
      <c r="L166" s="875">
        <v>0</v>
      </c>
      <c r="M166" s="875">
        <v>0</v>
      </c>
      <c r="N166" s="875">
        <v>0</v>
      </c>
      <c r="O166" s="875">
        <v>0</v>
      </c>
      <c r="P166" s="875">
        <v>319903230</v>
      </c>
    </row>
    <row r="167" spans="1:16" x14ac:dyDescent="0.25">
      <c r="A167" s="875" t="s">
        <v>2775</v>
      </c>
      <c r="B167" s="875" t="s">
        <v>2278</v>
      </c>
      <c r="C167" s="875" t="s">
        <v>2778</v>
      </c>
      <c r="D167" s="875" t="s">
        <v>4811</v>
      </c>
      <c r="E167" s="875">
        <v>0</v>
      </c>
      <c r="F167" s="875">
        <v>4800000000</v>
      </c>
      <c r="G167" s="875">
        <v>4800000000</v>
      </c>
      <c r="H167" s="875">
        <v>34881000</v>
      </c>
      <c r="I167" s="875">
        <v>34881000</v>
      </c>
      <c r="J167" s="875">
        <v>0</v>
      </c>
      <c r="K167" s="875">
        <v>27904800</v>
      </c>
      <c r="L167" s="875">
        <v>27904800</v>
      </c>
      <c r="M167" s="875">
        <v>0</v>
      </c>
      <c r="N167" s="875">
        <v>27904800</v>
      </c>
      <c r="O167" s="875">
        <v>0</v>
      </c>
      <c r="P167" s="875">
        <v>4772095200</v>
      </c>
    </row>
    <row r="168" spans="1:16" x14ac:dyDescent="0.25">
      <c r="A168" s="875" t="s">
        <v>2775</v>
      </c>
      <c r="B168" s="875" t="s">
        <v>2428</v>
      </c>
      <c r="C168" s="875" t="s">
        <v>2782</v>
      </c>
      <c r="D168" s="875" t="s">
        <v>4812</v>
      </c>
      <c r="E168" s="875">
        <v>0</v>
      </c>
      <c r="F168" s="875">
        <v>2095826723</v>
      </c>
      <c r="G168" s="875">
        <v>2095826723</v>
      </c>
      <c r="H168" s="875">
        <v>0</v>
      </c>
      <c r="I168" s="875">
        <v>0</v>
      </c>
      <c r="J168" s="875">
        <v>0</v>
      </c>
      <c r="K168" s="875">
        <v>0</v>
      </c>
      <c r="L168" s="875">
        <v>0</v>
      </c>
      <c r="M168" s="875">
        <v>0</v>
      </c>
      <c r="N168" s="875">
        <v>0</v>
      </c>
      <c r="O168" s="875">
        <v>0</v>
      </c>
      <c r="P168" s="875">
        <v>2095826723</v>
      </c>
    </row>
    <row r="169" spans="1:16" x14ac:dyDescent="0.25">
      <c r="A169" s="875" t="s">
        <v>2775</v>
      </c>
      <c r="B169" s="875" t="s">
        <v>4813</v>
      </c>
      <c r="C169" s="875" t="s">
        <v>2786</v>
      </c>
      <c r="D169" s="875" t="s">
        <v>4814</v>
      </c>
      <c r="E169" s="875">
        <v>0</v>
      </c>
      <c r="F169" s="875">
        <v>108696837</v>
      </c>
      <c r="G169" s="875">
        <v>108696837</v>
      </c>
      <c r="H169" s="875">
        <v>0</v>
      </c>
      <c r="I169" s="875">
        <v>0</v>
      </c>
      <c r="J169" s="875">
        <v>0</v>
      </c>
      <c r="K169" s="875">
        <v>0</v>
      </c>
      <c r="L169" s="875">
        <v>0</v>
      </c>
      <c r="M169" s="875">
        <v>0</v>
      </c>
      <c r="N169" s="875">
        <v>0</v>
      </c>
      <c r="O169" s="875">
        <v>0</v>
      </c>
      <c r="P169" s="875">
        <v>108696837</v>
      </c>
    </row>
    <row r="170" spans="1:16" x14ac:dyDescent="0.25">
      <c r="A170" s="875" t="s">
        <v>5131</v>
      </c>
      <c r="B170" s="875"/>
      <c r="C170" s="875"/>
      <c r="D170" s="875" t="s">
        <v>5098</v>
      </c>
      <c r="E170" s="875">
        <v>0</v>
      </c>
      <c r="F170" s="875">
        <v>35000000</v>
      </c>
      <c r="G170" s="875">
        <v>35000000</v>
      </c>
      <c r="H170" s="875">
        <v>0</v>
      </c>
      <c r="I170" s="875">
        <v>0</v>
      </c>
      <c r="J170" s="875">
        <v>0</v>
      </c>
      <c r="K170" s="875">
        <v>0</v>
      </c>
      <c r="L170" s="875">
        <v>0</v>
      </c>
      <c r="M170" s="875">
        <v>0</v>
      </c>
      <c r="N170" s="875">
        <v>0</v>
      </c>
      <c r="O170" s="875">
        <v>0</v>
      </c>
      <c r="P170" s="875">
        <v>35000000</v>
      </c>
    </row>
    <row r="171" spans="1:16" x14ac:dyDescent="0.25">
      <c r="A171" s="875" t="s">
        <v>5131</v>
      </c>
      <c r="B171" s="875" t="s">
        <v>1833</v>
      </c>
      <c r="C171" s="875" t="s">
        <v>5100</v>
      </c>
      <c r="D171" s="875" t="s">
        <v>5102</v>
      </c>
      <c r="E171" s="875">
        <v>0</v>
      </c>
      <c r="F171" s="875">
        <v>35000000</v>
      </c>
      <c r="G171" s="875">
        <v>35000000</v>
      </c>
      <c r="H171" s="875">
        <v>0</v>
      </c>
      <c r="I171" s="875">
        <v>0</v>
      </c>
      <c r="J171" s="875">
        <v>0</v>
      </c>
      <c r="K171" s="875">
        <v>0</v>
      </c>
      <c r="L171" s="875">
        <v>0</v>
      </c>
      <c r="M171" s="875">
        <v>0</v>
      </c>
      <c r="N171" s="875">
        <v>0</v>
      </c>
      <c r="O171" s="875">
        <v>0</v>
      </c>
      <c r="P171" s="875">
        <v>35000000</v>
      </c>
    </row>
    <row r="172" spans="1:16" x14ac:dyDescent="0.25">
      <c r="A172" s="875" t="s">
        <v>2803</v>
      </c>
      <c r="B172" s="875"/>
      <c r="C172" s="875"/>
      <c r="D172" s="875" t="s">
        <v>2804</v>
      </c>
      <c r="E172" s="875">
        <v>5302651134</v>
      </c>
      <c r="F172" s="875">
        <v>10305510516</v>
      </c>
      <c r="G172" s="875">
        <v>15608161650</v>
      </c>
      <c r="H172" s="875">
        <v>12361931838</v>
      </c>
      <c r="I172" s="875">
        <v>12361931838</v>
      </c>
      <c r="J172" s="875">
        <v>0</v>
      </c>
      <c r="K172" s="875">
        <v>12011754473</v>
      </c>
      <c r="L172" s="875">
        <v>8419855678</v>
      </c>
      <c r="M172" s="875">
        <v>3131180445</v>
      </c>
      <c r="N172" s="875">
        <v>11551036123</v>
      </c>
      <c r="O172" s="875">
        <v>460718350</v>
      </c>
      <c r="P172" s="875">
        <v>3596407177</v>
      </c>
    </row>
    <row r="173" spans="1:16" x14ac:dyDescent="0.25">
      <c r="A173" s="875" t="s">
        <v>2806</v>
      </c>
      <c r="B173" s="875"/>
      <c r="C173" s="875"/>
      <c r="D173" s="875" t="s">
        <v>76</v>
      </c>
      <c r="E173" s="875">
        <v>5302651134</v>
      </c>
      <c r="F173" s="875">
        <v>10305510516</v>
      </c>
      <c r="G173" s="875">
        <v>15608161650</v>
      </c>
      <c r="H173" s="875">
        <v>12361931838</v>
      </c>
      <c r="I173" s="875">
        <v>12361931838</v>
      </c>
      <c r="J173" s="875">
        <v>0</v>
      </c>
      <c r="K173" s="875">
        <v>12011754473</v>
      </c>
      <c r="L173" s="875">
        <v>8419855678</v>
      </c>
      <c r="M173" s="875">
        <v>3131180445</v>
      </c>
      <c r="N173" s="875">
        <v>11551036123</v>
      </c>
      <c r="O173" s="875">
        <v>460718350</v>
      </c>
      <c r="P173" s="875">
        <v>3596407177</v>
      </c>
    </row>
    <row r="174" spans="1:16" x14ac:dyDescent="0.25">
      <c r="A174" s="875" t="s">
        <v>2807</v>
      </c>
      <c r="B174" s="875"/>
      <c r="C174" s="875"/>
      <c r="D174" s="875" t="s">
        <v>2808</v>
      </c>
      <c r="E174" s="875">
        <v>593912087</v>
      </c>
      <c r="F174" s="875">
        <v>128787985</v>
      </c>
      <c r="G174" s="875">
        <v>722700072</v>
      </c>
      <c r="H174" s="875">
        <v>19800000</v>
      </c>
      <c r="I174" s="875">
        <v>19800000</v>
      </c>
      <c r="J174" s="875">
        <v>0</v>
      </c>
      <c r="K174" s="875">
        <v>19800000</v>
      </c>
      <c r="L174" s="875">
        <v>16200000</v>
      </c>
      <c r="M174" s="875">
        <v>3600000</v>
      </c>
      <c r="N174" s="875">
        <v>19800000</v>
      </c>
      <c r="O174" s="875">
        <v>0</v>
      </c>
      <c r="P174" s="875">
        <v>702900072</v>
      </c>
    </row>
    <row r="175" spans="1:16" x14ac:dyDescent="0.25">
      <c r="A175" s="875" t="s">
        <v>2810</v>
      </c>
      <c r="B175" s="875"/>
      <c r="C175" s="875"/>
      <c r="D175" s="875" t="s">
        <v>2811</v>
      </c>
      <c r="E175" s="875">
        <v>593912087</v>
      </c>
      <c r="F175" s="875">
        <v>128787985</v>
      </c>
      <c r="G175" s="875">
        <v>722700072</v>
      </c>
      <c r="H175" s="875">
        <v>19800000</v>
      </c>
      <c r="I175" s="875">
        <v>19800000</v>
      </c>
      <c r="J175" s="875">
        <v>0</v>
      </c>
      <c r="K175" s="875">
        <v>19800000</v>
      </c>
      <c r="L175" s="875">
        <v>16200000</v>
      </c>
      <c r="M175" s="875">
        <v>3600000</v>
      </c>
      <c r="N175" s="875">
        <v>19800000</v>
      </c>
      <c r="O175" s="875">
        <v>0</v>
      </c>
      <c r="P175" s="875">
        <v>702900072</v>
      </c>
    </row>
    <row r="176" spans="1:16" x14ac:dyDescent="0.25">
      <c r="A176" s="875" t="s">
        <v>2813</v>
      </c>
      <c r="B176" s="875"/>
      <c r="C176" s="875"/>
      <c r="D176" s="875" t="s">
        <v>2814</v>
      </c>
      <c r="E176" s="875">
        <v>593912087</v>
      </c>
      <c r="F176" s="875">
        <v>128787985</v>
      </c>
      <c r="G176" s="875">
        <v>722700072</v>
      </c>
      <c r="H176" s="875">
        <v>19800000</v>
      </c>
      <c r="I176" s="875">
        <v>19800000</v>
      </c>
      <c r="J176" s="875">
        <v>0</v>
      </c>
      <c r="K176" s="875">
        <v>19800000</v>
      </c>
      <c r="L176" s="875">
        <v>16200000</v>
      </c>
      <c r="M176" s="875">
        <v>3600000</v>
      </c>
      <c r="N176" s="875">
        <v>19800000</v>
      </c>
      <c r="O176" s="875">
        <v>0</v>
      </c>
      <c r="P176" s="875">
        <v>702900072</v>
      </c>
    </row>
    <row r="177" spans="1:16" x14ac:dyDescent="0.25">
      <c r="A177" s="875" t="s">
        <v>2813</v>
      </c>
      <c r="B177" s="875" t="s">
        <v>1833</v>
      </c>
      <c r="C177" s="875" t="s">
        <v>2817</v>
      </c>
      <c r="D177" s="875" t="s">
        <v>2819</v>
      </c>
      <c r="E177" s="875">
        <v>580000000</v>
      </c>
      <c r="F177" s="875">
        <v>-560200000</v>
      </c>
      <c r="G177" s="875">
        <v>19800000</v>
      </c>
      <c r="H177" s="875">
        <v>19800000</v>
      </c>
      <c r="I177" s="875">
        <v>19800000</v>
      </c>
      <c r="J177" s="875">
        <v>0</v>
      </c>
      <c r="K177" s="875">
        <v>19800000</v>
      </c>
      <c r="L177" s="875">
        <v>16200000</v>
      </c>
      <c r="M177" s="875">
        <v>3600000</v>
      </c>
      <c r="N177" s="875">
        <v>19800000</v>
      </c>
      <c r="O177" s="875">
        <v>0</v>
      </c>
      <c r="P177" s="875">
        <v>0</v>
      </c>
    </row>
    <row r="178" spans="1:16" x14ac:dyDescent="0.25">
      <c r="A178" s="875" t="s">
        <v>2813</v>
      </c>
      <c r="B178" s="875" t="s">
        <v>1937</v>
      </c>
      <c r="C178" s="875" t="s">
        <v>5132</v>
      </c>
      <c r="D178" s="875" t="s">
        <v>4815</v>
      </c>
      <c r="E178" s="875">
        <v>0</v>
      </c>
      <c r="F178" s="875">
        <v>0</v>
      </c>
      <c r="G178" s="875">
        <v>0</v>
      </c>
      <c r="H178" s="875">
        <v>0</v>
      </c>
      <c r="I178" s="875">
        <v>0</v>
      </c>
      <c r="J178" s="875">
        <v>0</v>
      </c>
      <c r="K178" s="875">
        <v>0</v>
      </c>
      <c r="L178" s="875">
        <v>0</v>
      </c>
      <c r="M178" s="875">
        <v>0</v>
      </c>
      <c r="N178" s="875">
        <v>0</v>
      </c>
      <c r="O178" s="875">
        <v>0</v>
      </c>
      <c r="P178" s="875">
        <v>0</v>
      </c>
    </row>
    <row r="179" spans="1:16" x14ac:dyDescent="0.25">
      <c r="A179" s="875" t="s">
        <v>2813</v>
      </c>
      <c r="B179" s="875" t="s">
        <v>2134</v>
      </c>
      <c r="C179" s="875" t="s">
        <v>2821</v>
      </c>
      <c r="D179" s="875" t="s">
        <v>2823</v>
      </c>
      <c r="E179" s="875">
        <v>13912087</v>
      </c>
      <c r="F179" s="875">
        <v>0</v>
      </c>
      <c r="G179" s="875">
        <v>13912087</v>
      </c>
      <c r="H179" s="875">
        <v>0</v>
      </c>
      <c r="I179" s="875">
        <v>0</v>
      </c>
      <c r="J179" s="875">
        <v>0</v>
      </c>
      <c r="K179" s="875">
        <v>0</v>
      </c>
      <c r="L179" s="875">
        <v>0</v>
      </c>
      <c r="M179" s="875">
        <v>0</v>
      </c>
      <c r="N179" s="875">
        <v>0</v>
      </c>
      <c r="O179" s="875">
        <v>0</v>
      </c>
      <c r="P179" s="875">
        <v>13912087</v>
      </c>
    </row>
    <row r="180" spans="1:16" x14ac:dyDescent="0.25">
      <c r="A180" s="875" t="s">
        <v>2813</v>
      </c>
      <c r="B180" s="875" t="s">
        <v>4816</v>
      </c>
      <c r="C180" s="875" t="s">
        <v>2825</v>
      </c>
      <c r="D180" s="875" t="s">
        <v>2827</v>
      </c>
      <c r="E180" s="875">
        <v>0</v>
      </c>
      <c r="F180" s="875">
        <v>0</v>
      </c>
      <c r="G180" s="875">
        <v>0</v>
      </c>
      <c r="H180" s="875">
        <v>0</v>
      </c>
      <c r="I180" s="875">
        <v>0</v>
      </c>
      <c r="J180" s="875">
        <v>0</v>
      </c>
      <c r="K180" s="875">
        <v>0</v>
      </c>
      <c r="L180" s="875">
        <v>0</v>
      </c>
      <c r="M180" s="875">
        <v>0</v>
      </c>
      <c r="N180" s="875">
        <v>0</v>
      </c>
      <c r="O180" s="875">
        <v>0</v>
      </c>
      <c r="P180" s="875">
        <v>0</v>
      </c>
    </row>
    <row r="181" spans="1:16" x14ac:dyDescent="0.25">
      <c r="A181" s="875" t="s">
        <v>2813</v>
      </c>
      <c r="B181" s="875" t="s">
        <v>2278</v>
      </c>
      <c r="C181" s="875" t="s">
        <v>2830</v>
      </c>
      <c r="D181" s="875" t="s">
        <v>4817</v>
      </c>
      <c r="E181" s="875">
        <v>0</v>
      </c>
      <c r="F181" s="875">
        <v>310200000</v>
      </c>
      <c r="G181" s="875">
        <v>310200000</v>
      </c>
      <c r="H181" s="875">
        <v>0</v>
      </c>
      <c r="I181" s="875">
        <v>0</v>
      </c>
      <c r="J181" s="875">
        <v>0</v>
      </c>
      <c r="K181" s="875">
        <v>0</v>
      </c>
      <c r="L181" s="875">
        <v>0</v>
      </c>
      <c r="M181" s="875">
        <v>0</v>
      </c>
      <c r="N181" s="875">
        <v>0</v>
      </c>
      <c r="O181" s="875">
        <v>0</v>
      </c>
      <c r="P181" s="875">
        <v>310200000</v>
      </c>
    </row>
    <row r="182" spans="1:16" x14ac:dyDescent="0.25">
      <c r="A182" s="875" t="s">
        <v>2813</v>
      </c>
      <c r="B182" s="875" t="s">
        <v>2391</v>
      </c>
      <c r="C182" s="875" t="s">
        <v>2834</v>
      </c>
      <c r="D182" s="875" t="s">
        <v>4818</v>
      </c>
      <c r="E182" s="875">
        <v>0</v>
      </c>
      <c r="F182" s="875">
        <v>358509967</v>
      </c>
      <c r="G182" s="875">
        <v>358509967</v>
      </c>
      <c r="H182" s="875">
        <v>0</v>
      </c>
      <c r="I182" s="875">
        <v>0</v>
      </c>
      <c r="J182" s="875">
        <v>0</v>
      </c>
      <c r="K182" s="875">
        <v>0</v>
      </c>
      <c r="L182" s="875">
        <v>0</v>
      </c>
      <c r="M182" s="875">
        <v>0</v>
      </c>
      <c r="N182" s="875">
        <v>0</v>
      </c>
      <c r="O182" s="875">
        <v>0</v>
      </c>
      <c r="P182" s="875">
        <v>358509967</v>
      </c>
    </row>
    <row r="183" spans="1:16" x14ac:dyDescent="0.25">
      <c r="A183" s="875" t="s">
        <v>2813</v>
      </c>
      <c r="B183" s="875" t="s">
        <v>2513</v>
      </c>
      <c r="C183" s="875" t="s">
        <v>2838</v>
      </c>
      <c r="D183" s="875" t="s">
        <v>4819</v>
      </c>
      <c r="E183" s="875">
        <v>0</v>
      </c>
      <c r="F183" s="875">
        <v>20278018</v>
      </c>
      <c r="G183" s="875">
        <v>20278018</v>
      </c>
      <c r="H183" s="875">
        <v>0</v>
      </c>
      <c r="I183" s="875">
        <v>0</v>
      </c>
      <c r="J183" s="875">
        <v>0</v>
      </c>
      <c r="K183" s="875">
        <v>0</v>
      </c>
      <c r="L183" s="875">
        <v>0</v>
      </c>
      <c r="M183" s="875">
        <v>0</v>
      </c>
      <c r="N183" s="875">
        <v>0</v>
      </c>
      <c r="O183" s="875">
        <v>0</v>
      </c>
      <c r="P183" s="875">
        <v>20278018</v>
      </c>
    </row>
    <row r="184" spans="1:16" x14ac:dyDescent="0.25">
      <c r="A184" s="875" t="s">
        <v>2842</v>
      </c>
      <c r="B184" s="875"/>
      <c r="C184" s="875"/>
      <c r="D184" s="875" t="s">
        <v>374</v>
      </c>
      <c r="E184" s="875">
        <v>4708739047</v>
      </c>
      <c r="F184" s="875">
        <v>10176722531</v>
      </c>
      <c r="G184" s="875">
        <v>14885461578</v>
      </c>
      <c r="H184" s="875">
        <v>12342131838</v>
      </c>
      <c r="I184" s="875">
        <v>12342131838</v>
      </c>
      <c r="J184" s="875">
        <v>0</v>
      </c>
      <c r="K184" s="875">
        <v>11991954473</v>
      </c>
      <c r="L184" s="875">
        <v>8403655678</v>
      </c>
      <c r="M184" s="875">
        <v>3127580445</v>
      </c>
      <c r="N184" s="875">
        <v>11531236123</v>
      </c>
      <c r="O184" s="875">
        <v>460718350</v>
      </c>
      <c r="P184" s="875">
        <v>2893507105</v>
      </c>
    </row>
    <row r="185" spans="1:16" x14ac:dyDescent="0.25">
      <c r="A185" s="875" t="s">
        <v>2844</v>
      </c>
      <c r="B185" s="875"/>
      <c r="C185" s="875"/>
      <c r="D185" s="875" t="s">
        <v>2845</v>
      </c>
      <c r="E185" s="875">
        <v>2414116047</v>
      </c>
      <c r="F185" s="875">
        <v>1818582458</v>
      </c>
      <c r="G185" s="875">
        <v>4232698505</v>
      </c>
      <c r="H185" s="875">
        <v>2551704487</v>
      </c>
      <c r="I185" s="875">
        <v>2551704487</v>
      </c>
      <c r="J185" s="875">
        <v>0</v>
      </c>
      <c r="K185" s="875">
        <v>2440586369</v>
      </c>
      <c r="L185" s="875">
        <v>177004382</v>
      </c>
      <c r="M185" s="875">
        <v>2112941804</v>
      </c>
      <c r="N185" s="875">
        <v>2289946186</v>
      </c>
      <c r="O185" s="875">
        <v>150640183</v>
      </c>
      <c r="P185" s="875">
        <v>1792112136</v>
      </c>
    </row>
    <row r="186" spans="1:16" x14ac:dyDescent="0.25">
      <c r="A186" s="875" t="s">
        <v>2847</v>
      </c>
      <c r="B186" s="875"/>
      <c r="C186" s="875"/>
      <c r="D186" s="875" t="s">
        <v>2848</v>
      </c>
      <c r="E186" s="875">
        <v>1248361000</v>
      </c>
      <c r="F186" s="875">
        <v>-297470000</v>
      </c>
      <c r="G186" s="875">
        <v>950891000</v>
      </c>
      <c r="H186" s="875">
        <v>760000000</v>
      </c>
      <c r="I186" s="875">
        <v>760000000</v>
      </c>
      <c r="J186" s="875">
        <v>0</v>
      </c>
      <c r="K186" s="875">
        <v>760000000</v>
      </c>
      <c r="L186" s="875">
        <v>0</v>
      </c>
      <c r="M186" s="875">
        <v>760000000</v>
      </c>
      <c r="N186" s="875">
        <v>760000000</v>
      </c>
      <c r="O186" s="875">
        <v>0</v>
      </c>
      <c r="P186" s="875">
        <v>190891000</v>
      </c>
    </row>
    <row r="187" spans="1:16" x14ac:dyDescent="0.25">
      <c r="A187" s="875" t="s">
        <v>2850</v>
      </c>
      <c r="B187" s="875"/>
      <c r="C187" s="875"/>
      <c r="D187" s="875" t="s">
        <v>1328</v>
      </c>
      <c r="E187" s="875">
        <v>1057470000</v>
      </c>
      <c r="F187" s="875">
        <v>-297470000</v>
      </c>
      <c r="G187" s="875">
        <v>760000000</v>
      </c>
      <c r="H187" s="875">
        <v>760000000</v>
      </c>
      <c r="I187" s="875">
        <v>760000000</v>
      </c>
      <c r="J187" s="875">
        <v>0</v>
      </c>
      <c r="K187" s="875">
        <v>760000000</v>
      </c>
      <c r="L187" s="875">
        <v>0</v>
      </c>
      <c r="M187" s="875">
        <v>760000000</v>
      </c>
      <c r="N187" s="875">
        <v>760000000</v>
      </c>
      <c r="O187" s="875">
        <v>0</v>
      </c>
      <c r="P187" s="875">
        <v>0</v>
      </c>
    </row>
    <row r="188" spans="1:16" x14ac:dyDescent="0.25">
      <c r="A188" s="875" t="s">
        <v>2850</v>
      </c>
      <c r="B188" s="875" t="s">
        <v>1937</v>
      </c>
      <c r="C188" s="875" t="s">
        <v>2852</v>
      </c>
      <c r="D188" s="875" t="s">
        <v>2854</v>
      </c>
      <c r="E188" s="875">
        <v>677613763</v>
      </c>
      <c r="F188" s="875">
        <v>-300000000</v>
      </c>
      <c r="G188" s="875">
        <v>377613763</v>
      </c>
      <c r="H188" s="875">
        <v>377613763</v>
      </c>
      <c r="I188" s="875">
        <v>377613763</v>
      </c>
      <c r="J188" s="875">
        <v>0</v>
      </c>
      <c r="K188" s="875">
        <v>377613763</v>
      </c>
      <c r="L188" s="875">
        <v>0</v>
      </c>
      <c r="M188" s="875">
        <v>377613763</v>
      </c>
      <c r="N188" s="875">
        <v>377613763</v>
      </c>
      <c r="O188" s="875">
        <v>0</v>
      </c>
      <c r="P188" s="875">
        <v>0</v>
      </c>
    </row>
    <row r="189" spans="1:16" x14ac:dyDescent="0.25">
      <c r="A189" s="875" t="s">
        <v>2850</v>
      </c>
      <c r="B189" s="875" t="s">
        <v>2194</v>
      </c>
      <c r="C189" s="875" t="s">
        <v>2857</v>
      </c>
      <c r="D189" s="875" t="s">
        <v>2859</v>
      </c>
      <c r="E189" s="875">
        <v>379856237</v>
      </c>
      <c r="F189" s="875">
        <v>-379856237</v>
      </c>
      <c r="G189" s="875">
        <v>0</v>
      </c>
      <c r="H189" s="875">
        <v>0</v>
      </c>
      <c r="I189" s="875">
        <v>0</v>
      </c>
      <c r="J189" s="875">
        <v>0</v>
      </c>
      <c r="K189" s="875">
        <v>0</v>
      </c>
      <c r="L189" s="875">
        <v>0</v>
      </c>
      <c r="M189" s="875">
        <v>0</v>
      </c>
      <c r="N189" s="875">
        <v>0</v>
      </c>
      <c r="O189" s="875">
        <v>0</v>
      </c>
      <c r="P189" s="875">
        <v>0</v>
      </c>
    </row>
    <row r="190" spans="1:16" x14ac:dyDescent="0.25">
      <c r="A190" s="875" t="s">
        <v>2850</v>
      </c>
      <c r="B190" s="875" t="s">
        <v>2356</v>
      </c>
      <c r="C190" s="875" t="s">
        <v>2862</v>
      </c>
      <c r="D190" s="875" t="s">
        <v>4820</v>
      </c>
      <c r="E190" s="875">
        <v>0</v>
      </c>
      <c r="F190" s="875">
        <v>123826835</v>
      </c>
      <c r="G190" s="875">
        <v>123826835</v>
      </c>
      <c r="H190" s="875">
        <v>123826835</v>
      </c>
      <c r="I190" s="875">
        <v>123826835</v>
      </c>
      <c r="J190" s="875">
        <v>0</v>
      </c>
      <c r="K190" s="875">
        <v>123826835</v>
      </c>
      <c r="L190" s="875">
        <v>0</v>
      </c>
      <c r="M190" s="875">
        <v>123826835</v>
      </c>
      <c r="N190" s="875">
        <v>123826835</v>
      </c>
      <c r="O190" s="875">
        <v>0</v>
      </c>
      <c r="P190" s="875">
        <v>0</v>
      </c>
    </row>
    <row r="191" spans="1:16" x14ac:dyDescent="0.25">
      <c r="A191" s="875" t="s">
        <v>2850</v>
      </c>
      <c r="B191" s="875" t="s">
        <v>2391</v>
      </c>
      <c r="C191" s="875" t="s">
        <v>2867</v>
      </c>
      <c r="D191" s="875" t="s">
        <v>4821</v>
      </c>
      <c r="E191" s="875">
        <v>0</v>
      </c>
      <c r="F191" s="875">
        <v>258559402</v>
      </c>
      <c r="G191" s="875">
        <v>258559402</v>
      </c>
      <c r="H191" s="875">
        <v>258559402</v>
      </c>
      <c r="I191" s="875">
        <v>258559402</v>
      </c>
      <c r="J191" s="875">
        <v>0</v>
      </c>
      <c r="K191" s="875">
        <v>258559402</v>
      </c>
      <c r="L191" s="875">
        <v>0</v>
      </c>
      <c r="M191" s="875">
        <v>258559402</v>
      </c>
      <c r="N191" s="875">
        <v>258559402</v>
      </c>
      <c r="O191" s="875">
        <v>0</v>
      </c>
      <c r="P191" s="875">
        <v>0</v>
      </c>
    </row>
    <row r="192" spans="1:16" x14ac:dyDescent="0.25">
      <c r="A192" s="875" t="s">
        <v>2871</v>
      </c>
      <c r="B192" s="875"/>
      <c r="C192" s="875"/>
      <c r="D192" s="875" t="s">
        <v>1353</v>
      </c>
      <c r="E192" s="875">
        <v>150000000</v>
      </c>
      <c r="F192" s="875">
        <v>0</v>
      </c>
      <c r="G192" s="875">
        <v>150000000</v>
      </c>
      <c r="H192" s="875">
        <v>0</v>
      </c>
      <c r="I192" s="875">
        <v>0</v>
      </c>
      <c r="J192" s="875">
        <v>0</v>
      </c>
      <c r="K192" s="875">
        <v>0</v>
      </c>
      <c r="L192" s="875">
        <v>0</v>
      </c>
      <c r="M192" s="875">
        <v>0</v>
      </c>
      <c r="N192" s="875">
        <v>0</v>
      </c>
      <c r="O192" s="875">
        <v>0</v>
      </c>
      <c r="P192" s="875">
        <v>150000000</v>
      </c>
    </row>
    <row r="193" spans="1:16" x14ac:dyDescent="0.25">
      <c r="A193" s="875" t="s">
        <v>2871</v>
      </c>
      <c r="B193" s="875" t="s">
        <v>2194</v>
      </c>
      <c r="C193" s="875" t="s">
        <v>2872</v>
      </c>
      <c r="D193" s="875" t="s">
        <v>2874</v>
      </c>
      <c r="E193" s="875">
        <v>150000000</v>
      </c>
      <c r="F193" s="875">
        <v>0</v>
      </c>
      <c r="G193" s="875">
        <v>150000000</v>
      </c>
      <c r="H193" s="875">
        <v>0</v>
      </c>
      <c r="I193" s="875">
        <v>0</v>
      </c>
      <c r="J193" s="875">
        <v>0</v>
      </c>
      <c r="K193" s="875">
        <v>0</v>
      </c>
      <c r="L193" s="875">
        <v>0</v>
      </c>
      <c r="M193" s="875">
        <v>0</v>
      </c>
      <c r="N193" s="875">
        <v>0</v>
      </c>
      <c r="O193" s="875">
        <v>0</v>
      </c>
      <c r="P193" s="875">
        <v>150000000</v>
      </c>
    </row>
    <row r="194" spans="1:16" x14ac:dyDescent="0.25">
      <c r="A194" s="875" t="s">
        <v>2876</v>
      </c>
      <c r="B194" s="875"/>
      <c r="C194" s="875"/>
      <c r="D194" s="875" t="s">
        <v>1353</v>
      </c>
      <c r="E194" s="875">
        <v>40891000</v>
      </c>
      <c r="F194" s="875">
        <v>0</v>
      </c>
      <c r="G194" s="875">
        <v>40891000</v>
      </c>
      <c r="H194" s="875">
        <v>0</v>
      </c>
      <c r="I194" s="875">
        <v>0</v>
      </c>
      <c r="J194" s="875">
        <v>0</v>
      </c>
      <c r="K194" s="875">
        <v>0</v>
      </c>
      <c r="L194" s="875">
        <v>0</v>
      </c>
      <c r="M194" s="875">
        <v>0</v>
      </c>
      <c r="N194" s="875">
        <v>0</v>
      </c>
      <c r="O194" s="875">
        <v>0</v>
      </c>
      <c r="P194" s="875">
        <v>40891000</v>
      </c>
    </row>
    <row r="195" spans="1:16" x14ac:dyDescent="0.25">
      <c r="A195" s="875" t="s">
        <v>2876</v>
      </c>
      <c r="B195" s="875" t="s">
        <v>2194</v>
      </c>
      <c r="C195" s="875" t="s">
        <v>2878</v>
      </c>
      <c r="D195" s="875" t="s">
        <v>2874</v>
      </c>
      <c r="E195" s="875">
        <v>40891000</v>
      </c>
      <c r="F195" s="875">
        <v>0</v>
      </c>
      <c r="G195" s="875">
        <v>40891000</v>
      </c>
      <c r="H195" s="875">
        <v>0</v>
      </c>
      <c r="I195" s="875">
        <v>0</v>
      </c>
      <c r="J195" s="875">
        <v>0</v>
      </c>
      <c r="K195" s="875">
        <v>0</v>
      </c>
      <c r="L195" s="875">
        <v>0</v>
      </c>
      <c r="M195" s="875">
        <v>0</v>
      </c>
      <c r="N195" s="875">
        <v>0</v>
      </c>
      <c r="O195" s="875">
        <v>0</v>
      </c>
      <c r="P195" s="875">
        <v>40891000</v>
      </c>
    </row>
    <row r="196" spans="1:16" x14ac:dyDescent="0.25">
      <c r="A196" s="875" t="s">
        <v>2881</v>
      </c>
      <c r="B196" s="875"/>
      <c r="C196" s="875"/>
      <c r="D196" s="875" t="s">
        <v>4822</v>
      </c>
      <c r="E196" s="875">
        <v>0</v>
      </c>
      <c r="F196" s="875">
        <v>973503252</v>
      </c>
      <c r="G196" s="875">
        <v>973503252</v>
      </c>
      <c r="H196" s="875">
        <v>972631059</v>
      </c>
      <c r="I196" s="875">
        <v>972631059</v>
      </c>
      <c r="J196" s="875">
        <v>0</v>
      </c>
      <c r="K196" s="875">
        <v>972631059</v>
      </c>
      <c r="L196" s="875">
        <v>0</v>
      </c>
      <c r="M196" s="875">
        <v>972631059</v>
      </c>
      <c r="N196" s="875">
        <v>972631059</v>
      </c>
      <c r="O196" s="875">
        <v>0</v>
      </c>
      <c r="P196" s="875">
        <v>872193</v>
      </c>
    </row>
    <row r="197" spans="1:16" x14ac:dyDescent="0.25">
      <c r="A197" s="875" t="s">
        <v>2881</v>
      </c>
      <c r="B197" s="875" t="s">
        <v>1833</v>
      </c>
      <c r="C197" s="875" t="s">
        <v>2884</v>
      </c>
      <c r="D197" s="875" t="s">
        <v>4823</v>
      </c>
      <c r="E197" s="875">
        <v>0</v>
      </c>
      <c r="F197" s="875">
        <v>0</v>
      </c>
      <c r="G197" s="875">
        <v>0</v>
      </c>
      <c r="H197" s="875">
        <v>0</v>
      </c>
      <c r="I197" s="875">
        <v>0</v>
      </c>
      <c r="J197" s="875">
        <v>0</v>
      </c>
      <c r="K197" s="875">
        <v>0</v>
      </c>
      <c r="L197" s="875">
        <v>0</v>
      </c>
      <c r="M197" s="875">
        <v>0</v>
      </c>
      <c r="N197" s="875">
        <v>0</v>
      </c>
      <c r="O197" s="875">
        <v>0</v>
      </c>
      <c r="P197" s="875">
        <v>0</v>
      </c>
    </row>
    <row r="198" spans="1:16" x14ac:dyDescent="0.25">
      <c r="A198" s="875" t="s">
        <v>2881</v>
      </c>
      <c r="B198" s="875" t="s">
        <v>1937</v>
      </c>
      <c r="C198" s="875" t="s">
        <v>2889</v>
      </c>
      <c r="D198" s="875" t="s">
        <v>4824</v>
      </c>
      <c r="E198" s="875">
        <v>0</v>
      </c>
      <c r="F198" s="875">
        <v>400503252</v>
      </c>
      <c r="G198" s="875">
        <v>400503252</v>
      </c>
      <c r="H198" s="875">
        <v>400503252</v>
      </c>
      <c r="I198" s="875">
        <v>400503252</v>
      </c>
      <c r="J198" s="875">
        <v>0</v>
      </c>
      <c r="K198" s="875">
        <v>400503252</v>
      </c>
      <c r="L198" s="875">
        <v>0</v>
      </c>
      <c r="M198" s="875">
        <v>400503252</v>
      </c>
      <c r="N198" s="875">
        <v>400503252</v>
      </c>
      <c r="O198" s="875">
        <v>0</v>
      </c>
      <c r="P198" s="875">
        <v>0</v>
      </c>
    </row>
    <row r="199" spans="1:16" x14ac:dyDescent="0.25">
      <c r="A199" s="875" t="s">
        <v>2881</v>
      </c>
      <c r="B199" s="875" t="s">
        <v>2278</v>
      </c>
      <c r="C199" s="875" t="s">
        <v>2893</v>
      </c>
      <c r="D199" s="875" t="s">
        <v>4825</v>
      </c>
      <c r="E199" s="875">
        <v>0</v>
      </c>
      <c r="F199" s="875">
        <v>573000000</v>
      </c>
      <c r="G199" s="875">
        <v>573000000</v>
      </c>
      <c r="H199" s="875">
        <v>572127807</v>
      </c>
      <c r="I199" s="875">
        <v>572127807</v>
      </c>
      <c r="J199" s="875">
        <v>0</v>
      </c>
      <c r="K199" s="875">
        <v>572127807</v>
      </c>
      <c r="L199" s="875">
        <v>0</v>
      </c>
      <c r="M199" s="875">
        <v>572127807</v>
      </c>
      <c r="N199" s="875">
        <v>572127807</v>
      </c>
      <c r="O199" s="875">
        <v>0</v>
      </c>
      <c r="P199" s="875">
        <v>872193</v>
      </c>
    </row>
    <row r="200" spans="1:16" x14ac:dyDescent="0.25">
      <c r="A200" s="875" t="s">
        <v>2896</v>
      </c>
      <c r="B200" s="875"/>
      <c r="C200" s="875"/>
      <c r="D200" s="875" t="s">
        <v>2897</v>
      </c>
      <c r="E200" s="875">
        <v>99840000</v>
      </c>
      <c r="F200" s="875">
        <v>0</v>
      </c>
      <c r="G200" s="875">
        <v>99840000</v>
      </c>
      <c r="H200" s="875">
        <v>0</v>
      </c>
      <c r="I200" s="875">
        <v>0</v>
      </c>
      <c r="J200" s="875">
        <v>0</v>
      </c>
      <c r="K200" s="875">
        <v>0</v>
      </c>
      <c r="L200" s="875">
        <v>0</v>
      </c>
      <c r="M200" s="875">
        <v>0</v>
      </c>
      <c r="N200" s="875">
        <v>0</v>
      </c>
      <c r="O200" s="875">
        <v>0</v>
      </c>
      <c r="P200" s="875">
        <v>99840000</v>
      </c>
    </row>
    <row r="201" spans="1:16" x14ac:dyDescent="0.25">
      <c r="A201" s="875" t="s">
        <v>2898</v>
      </c>
      <c r="B201" s="875"/>
      <c r="C201" s="875"/>
      <c r="D201" s="875" t="s">
        <v>2899</v>
      </c>
      <c r="E201" s="875">
        <v>99840000</v>
      </c>
      <c r="F201" s="875">
        <v>0</v>
      </c>
      <c r="G201" s="875">
        <v>99840000</v>
      </c>
      <c r="H201" s="875">
        <v>0</v>
      </c>
      <c r="I201" s="875">
        <v>0</v>
      </c>
      <c r="J201" s="875">
        <v>0</v>
      </c>
      <c r="K201" s="875">
        <v>0</v>
      </c>
      <c r="L201" s="875">
        <v>0</v>
      </c>
      <c r="M201" s="875">
        <v>0</v>
      </c>
      <c r="N201" s="875">
        <v>0</v>
      </c>
      <c r="O201" s="875">
        <v>0</v>
      </c>
      <c r="P201" s="875">
        <v>99840000</v>
      </c>
    </row>
    <row r="202" spans="1:16" x14ac:dyDescent="0.25">
      <c r="A202" s="875" t="s">
        <v>2900</v>
      </c>
      <c r="B202" s="875"/>
      <c r="C202" s="875"/>
      <c r="D202" s="875" t="s">
        <v>1332</v>
      </c>
      <c r="E202" s="875">
        <v>99840000</v>
      </c>
      <c r="F202" s="875">
        <v>0</v>
      </c>
      <c r="G202" s="875">
        <v>99840000</v>
      </c>
      <c r="H202" s="875">
        <v>0</v>
      </c>
      <c r="I202" s="875">
        <v>0</v>
      </c>
      <c r="J202" s="875">
        <v>0</v>
      </c>
      <c r="K202" s="875">
        <v>0</v>
      </c>
      <c r="L202" s="875">
        <v>0</v>
      </c>
      <c r="M202" s="875">
        <v>0</v>
      </c>
      <c r="N202" s="875">
        <v>0</v>
      </c>
      <c r="O202" s="875">
        <v>0</v>
      </c>
      <c r="P202" s="875">
        <v>99840000</v>
      </c>
    </row>
    <row r="203" spans="1:16" x14ac:dyDescent="0.25">
      <c r="A203" s="875" t="s">
        <v>2900</v>
      </c>
      <c r="B203" s="875" t="s">
        <v>1833</v>
      </c>
      <c r="C203" s="875" t="s">
        <v>2901</v>
      </c>
      <c r="D203" s="875" t="s">
        <v>2903</v>
      </c>
      <c r="E203" s="875">
        <v>49840000</v>
      </c>
      <c r="F203" s="875">
        <v>0</v>
      </c>
      <c r="G203" s="875">
        <v>49840000</v>
      </c>
      <c r="H203" s="875">
        <v>0</v>
      </c>
      <c r="I203" s="875">
        <v>0</v>
      </c>
      <c r="J203" s="875">
        <v>0</v>
      </c>
      <c r="K203" s="875">
        <v>0</v>
      </c>
      <c r="L203" s="875">
        <v>0</v>
      </c>
      <c r="M203" s="875">
        <v>0</v>
      </c>
      <c r="N203" s="875">
        <v>0</v>
      </c>
      <c r="O203" s="875">
        <v>0</v>
      </c>
      <c r="P203" s="875">
        <v>49840000</v>
      </c>
    </row>
    <row r="204" spans="1:16" x14ac:dyDescent="0.25">
      <c r="A204" s="875" t="s">
        <v>2900</v>
      </c>
      <c r="B204" s="875" t="s">
        <v>4770</v>
      </c>
      <c r="C204" s="875" t="s">
        <v>2904</v>
      </c>
      <c r="D204" s="875" t="s">
        <v>2906</v>
      </c>
      <c r="E204" s="875">
        <v>50000000</v>
      </c>
      <c r="F204" s="875">
        <v>0</v>
      </c>
      <c r="G204" s="875">
        <v>50000000</v>
      </c>
      <c r="H204" s="875">
        <v>0</v>
      </c>
      <c r="I204" s="875">
        <v>0</v>
      </c>
      <c r="J204" s="875">
        <v>0</v>
      </c>
      <c r="K204" s="875">
        <v>0</v>
      </c>
      <c r="L204" s="875">
        <v>0</v>
      </c>
      <c r="M204" s="875">
        <v>0</v>
      </c>
      <c r="N204" s="875">
        <v>0</v>
      </c>
      <c r="O204" s="875">
        <v>0</v>
      </c>
      <c r="P204" s="875">
        <v>50000000</v>
      </c>
    </row>
    <row r="205" spans="1:16" x14ac:dyDescent="0.25">
      <c r="A205" s="875" t="s">
        <v>2907</v>
      </c>
      <c r="B205" s="875"/>
      <c r="C205" s="875"/>
      <c r="D205" s="875" t="s">
        <v>2908</v>
      </c>
      <c r="E205" s="875">
        <v>225000000</v>
      </c>
      <c r="F205" s="875">
        <v>0</v>
      </c>
      <c r="G205" s="875">
        <v>225000000</v>
      </c>
      <c r="H205" s="875">
        <v>0</v>
      </c>
      <c r="I205" s="875">
        <v>0</v>
      </c>
      <c r="J205" s="875">
        <v>0</v>
      </c>
      <c r="K205" s="875">
        <v>0</v>
      </c>
      <c r="L205" s="875">
        <v>0</v>
      </c>
      <c r="M205" s="875">
        <v>0</v>
      </c>
      <c r="N205" s="875">
        <v>0</v>
      </c>
      <c r="O205" s="875">
        <v>0</v>
      </c>
      <c r="P205" s="875">
        <v>225000000</v>
      </c>
    </row>
    <row r="206" spans="1:16" x14ac:dyDescent="0.25">
      <c r="A206" s="875" t="s">
        <v>2909</v>
      </c>
      <c r="B206" s="875"/>
      <c r="C206" s="875"/>
      <c r="D206" s="875" t="s">
        <v>1336</v>
      </c>
      <c r="E206" s="875">
        <v>225000000</v>
      </c>
      <c r="F206" s="875">
        <v>0</v>
      </c>
      <c r="G206" s="875">
        <v>225000000</v>
      </c>
      <c r="H206" s="875">
        <v>0</v>
      </c>
      <c r="I206" s="875">
        <v>0</v>
      </c>
      <c r="J206" s="875">
        <v>0</v>
      </c>
      <c r="K206" s="875">
        <v>0</v>
      </c>
      <c r="L206" s="875">
        <v>0</v>
      </c>
      <c r="M206" s="875">
        <v>0</v>
      </c>
      <c r="N206" s="875">
        <v>0</v>
      </c>
      <c r="O206" s="875">
        <v>0</v>
      </c>
      <c r="P206" s="875">
        <v>225000000</v>
      </c>
    </row>
    <row r="207" spans="1:16" x14ac:dyDescent="0.25">
      <c r="A207" s="875" t="s">
        <v>2909</v>
      </c>
      <c r="B207" s="875" t="s">
        <v>1833</v>
      </c>
      <c r="C207" s="875" t="s">
        <v>5133</v>
      </c>
      <c r="D207" s="875" t="s">
        <v>4826</v>
      </c>
      <c r="E207" s="875">
        <v>0</v>
      </c>
      <c r="F207" s="875">
        <v>0</v>
      </c>
      <c r="G207" s="875">
        <v>0</v>
      </c>
      <c r="H207" s="875">
        <v>0</v>
      </c>
      <c r="I207" s="875">
        <v>0</v>
      </c>
      <c r="J207" s="875">
        <v>0</v>
      </c>
      <c r="K207" s="875">
        <v>0</v>
      </c>
      <c r="L207" s="875">
        <v>0</v>
      </c>
      <c r="M207" s="875">
        <v>0</v>
      </c>
      <c r="N207" s="875">
        <v>0</v>
      </c>
      <c r="O207" s="875">
        <v>0</v>
      </c>
      <c r="P207" s="875">
        <v>0</v>
      </c>
    </row>
    <row r="208" spans="1:16" x14ac:dyDescent="0.25">
      <c r="A208" s="875" t="s">
        <v>2909</v>
      </c>
      <c r="B208" s="875" t="s">
        <v>4770</v>
      </c>
      <c r="C208" s="875" t="s">
        <v>2910</v>
      </c>
      <c r="D208" s="875" t="s">
        <v>2912</v>
      </c>
      <c r="E208" s="875">
        <v>225000000</v>
      </c>
      <c r="F208" s="875">
        <v>0</v>
      </c>
      <c r="G208" s="875">
        <v>225000000</v>
      </c>
      <c r="H208" s="875">
        <v>0</v>
      </c>
      <c r="I208" s="875">
        <v>0</v>
      </c>
      <c r="J208" s="875">
        <v>0</v>
      </c>
      <c r="K208" s="875">
        <v>0</v>
      </c>
      <c r="L208" s="875">
        <v>0</v>
      </c>
      <c r="M208" s="875">
        <v>0</v>
      </c>
      <c r="N208" s="875">
        <v>0</v>
      </c>
      <c r="O208" s="875">
        <v>0</v>
      </c>
      <c r="P208" s="875">
        <v>225000000</v>
      </c>
    </row>
    <row r="209" spans="1:16" x14ac:dyDescent="0.25">
      <c r="A209" s="875" t="s">
        <v>2913</v>
      </c>
      <c r="B209" s="875"/>
      <c r="C209" s="875"/>
      <c r="D209" s="875" t="s">
        <v>2914</v>
      </c>
      <c r="E209" s="875">
        <v>491778000</v>
      </c>
      <c r="F209" s="875">
        <v>-223603654</v>
      </c>
      <c r="G209" s="875">
        <v>268174346</v>
      </c>
      <c r="H209" s="875">
        <v>68174346</v>
      </c>
      <c r="I209" s="875">
        <v>68174346</v>
      </c>
      <c r="J209" s="875">
        <v>0</v>
      </c>
      <c r="K209" s="875">
        <v>68174346</v>
      </c>
      <c r="L209" s="875">
        <v>68174346</v>
      </c>
      <c r="M209" s="875">
        <v>0</v>
      </c>
      <c r="N209" s="875">
        <v>68174346</v>
      </c>
      <c r="O209" s="875">
        <v>0</v>
      </c>
      <c r="P209" s="875">
        <v>200000000</v>
      </c>
    </row>
    <row r="210" spans="1:16" x14ac:dyDescent="0.25">
      <c r="A210" s="875" t="s">
        <v>2915</v>
      </c>
      <c r="B210" s="875"/>
      <c r="C210" s="875"/>
      <c r="D210" s="875" t="s">
        <v>4827</v>
      </c>
      <c r="E210" s="875">
        <v>491778000</v>
      </c>
      <c r="F210" s="875">
        <v>-223603654</v>
      </c>
      <c r="G210" s="875">
        <v>268174346</v>
      </c>
      <c r="H210" s="875">
        <v>68174346</v>
      </c>
      <c r="I210" s="875">
        <v>68174346</v>
      </c>
      <c r="J210" s="875">
        <v>0</v>
      </c>
      <c r="K210" s="875">
        <v>68174346</v>
      </c>
      <c r="L210" s="875">
        <v>68174346</v>
      </c>
      <c r="M210" s="875">
        <v>0</v>
      </c>
      <c r="N210" s="875">
        <v>68174346</v>
      </c>
      <c r="O210" s="875">
        <v>0</v>
      </c>
      <c r="P210" s="875">
        <v>200000000</v>
      </c>
    </row>
    <row r="211" spans="1:16" x14ac:dyDescent="0.25">
      <c r="A211" s="875" t="s">
        <v>2915</v>
      </c>
      <c r="B211" s="875" t="s">
        <v>1833</v>
      </c>
      <c r="C211" s="875" t="s">
        <v>2917</v>
      </c>
      <c r="D211" s="875" t="s">
        <v>4828</v>
      </c>
      <c r="E211" s="875">
        <v>255888431</v>
      </c>
      <c r="F211" s="875">
        <v>-255888431</v>
      </c>
      <c r="G211" s="875">
        <v>0</v>
      </c>
      <c r="H211" s="875">
        <v>0</v>
      </c>
      <c r="I211" s="875">
        <v>0</v>
      </c>
      <c r="J211" s="875">
        <v>0</v>
      </c>
      <c r="K211" s="875">
        <v>0</v>
      </c>
      <c r="L211" s="875">
        <v>0</v>
      </c>
      <c r="M211" s="875">
        <v>0</v>
      </c>
      <c r="N211" s="875">
        <v>0</v>
      </c>
      <c r="O211" s="875">
        <v>0</v>
      </c>
      <c r="P211" s="875">
        <v>0</v>
      </c>
    </row>
    <row r="212" spans="1:16" x14ac:dyDescent="0.25">
      <c r="A212" s="875" t="s">
        <v>2915</v>
      </c>
      <c r="B212" s="875" t="s">
        <v>4770</v>
      </c>
      <c r="C212" s="875" t="s">
        <v>2924</v>
      </c>
      <c r="D212" s="875" t="s">
        <v>4829</v>
      </c>
      <c r="E212" s="875">
        <v>200000000</v>
      </c>
      <c r="F212" s="875">
        <v>0</v>
      </c>
      <c r="G212" s="875">
        <v>200000000</v>
      </c>
      <c r="H212" s="875">
        <v>0</v>
      </c>
      <c r="I212" s="875">
        <v>0</v>
      </c>
      <c r="J212" s="875">
        <v>0</v>
      </c>
      <c r="K212" s="875">
        <v>0</v>
      </c>
      <c r="L212" s="875">
        <v>0</v>
      </c>
      <c r="M212" s="875">
        <v>0</v>
      </c>
      <c r="N212" s="875">
        <v>0</v>
      </c>
      <c r="O212" s="875">
        <v>0</v>
      </c>
      <c r="P212" s="875">
        <v>200000000</v>
      </c>
    </row>
    <row r="213" spans="1:16" x14ac:dyDescent="0.25">
      <c r="A213" s="875" t="s">
        <v>2915</v>
      </c>
      <c r="B213" s="875" t="s">
        <v>4806</v>
      </c>
      <c r="C213" s="875" t="s">
        <v>2927</v>
      </c>
      <c r="D213" s="875" t="s">
        <v>4830</v>
      </c>
      <c r="E213" s="875">
        <v>35889569</v>
      </c>
      <c r="F213" s="875">
        <v>-35889569</v>
      </c>
      <c r="G213" s="875">
        <v>0</v>
      </c>
      <c r="H213" s="875">
        <v>0</v>
      </c>
      <c r="I213" s="875">
        <v>0</v>
      </c>
      <c r="J213" s="875">
        <v>0</v>
      </c>
      <c r="K213" s="875">
        <v>0</v>
      </c>
      <c r="L213" s="875">
        <v>0</v>
      </c>
      <c r="M213" s="875">
        <v>0</v>
      </c>
      <c r="N213" s="875">
        <v>0</v>
      </c>
      <c r="O213" s="875">
        <v>0</v>
      </c>
      <c r="P213" s="875">
        <v>0</v>
      </c>
    </row>
    <row r="214" spans="1:16" x14ac:dyDescent="0.25">
      <c r="A214" s="875" t="s">
        <v>2915</v>
      </c>
      <c r="B214" s="875" t="s">
        <v>2278</v>
      </c>
      <c r="C214" s="875" t="s">
        <v>2930</v>
      </c>
      <c r="D214" s="875" t="s">
        <v>2932</v>
      </c>
      <c r="E214" s="875">
        <v>0</v>
      </c>
      <c r="F214" s="875">
        <v>68174346</v>
      </c>
      <c r="G214" s="875">
        <v>68174346</v>
      </c>
      <c r="H214" s="875">
        <v>68174346</v>
      </c>
      <c r="I214" s="875">
        <v>68174346</v>
      </c>
      <c r="J214" s="875">
        <v>0</v>
      </c>
      <c r="K214" s="875">
        <v>68174346</v>
      </c>
      <c r="L214" s="875">
        <v>68174346</v>
      </c>
      <c r="M214" s="875">
        <v>0</v>
      </c>
      <c r="N214" s="875">
        <v>68174346</v>
      </c>
      <c r="O214" s="875">
        <v>0</v>
      </c>
      <c r="P214" s="875">
        <v>0</v>
      </c>
    </row>
    <row r="215" spans="1:16" x14ac:dyDescent="0.25">
      <c r="A215" s="875" t="s">
        <v>4831</v>
      </c>
      <c r="B215" s="875"/>
      <c r="C215" s="875"/>
      <c r="D215" s="875" t="s">
        <v>4699</v>
      </c>
      <c r="E215" s="875">
        <v>0</v>
      </c>
      <c r="F215" s="875">
        <v>579069688</v>
      </c>
      <c r="G215" s="875">
        <v>579069688</v>
      </c>
      <c r="H215" s="875">
        <v>579069688</v>
      </c>
      <c r="I215" s="875">
        <v>579069688</v>
      </c>
      <c r="J215" s="875">
        <v>0</v>
      </c>
      <c r="K215" s="875">
        <v>479069688</v>
      </c>
      <c r="L215" s="875">
        <v>0</v>
      </c>
      <c r="M215" s="875">
        <v>380310745</v>
      </c>
      <c r="N215" s="875">
        <v>380310745</v>
      </c>
      <c r="O215" s="875">
        <v>98758943</v>
      </c>
      <c r="P215" s="875">
        <v>100000000</v>
      </c>
    </row>
    <row r="216" spans="1:16" x14ac:dyDescent="0.25">
      <c r="A216" s="875" t="s">
        <v>4832</v>
      </c>
      <c r="B216" s="875"/>
      <c r="C216" s="875"/>
      <c r="D216" s="875" t="s">
        <v>4700</v>
      </c>
      <c r="E216" s="875">
        <v>0</v>
      </c>
      <c r="F216" s="875">
        <v>100000000</v>
      </c>
      <c r="G216" s="875">
        <v>100000000</v>
      </c>
      <c r="H216" s="875">
        <v>100000000</v>
      </c>
      <c r="I216" s="875">
        <v>100000000</v>
      </c>
      <c r="J216" s="875">
        <v>0</v>
      </c>
      <c r="K216" s="875">
        <v>0</v>
      </c>
      <c r="L216" s="875">
        <v>0</v>
      </c>
      <c r="M216" s="875">
        <v>0</v>
      </c>
      <c r="N216" s="875">
        <v>0</v>
      </c>
      <c r="O216" s="875">
        <v>0</v>
      </c>
      <c r="P216" s="875">
        <v>100000000</v>
      </c>
    </row>
    <row r="217" spans="1:16" x14ac:dyDescent="0.25">
      <c r="A217" s="875" t="s">
        <v>4832</v>
      </c>
      <c r="B217" s="875" t="s">
        <v>2278</v>
      </c>
      <c r="C217" s="875" t="s">
        <v>4702</v>
      </c>
      <c r="D217" s="875" t="s">
        <v>4704</v>
      </c>
      <c r="E217" s="875">
        <v>0</v>
      </c>
      <c r="F217" s="875">
        <v>100000000</v>
      </c>
      <c r="G217" s="875">
        <v>100000000</v>
      </c>
      <c r="H217" s="875">
        <v>100000000</v>
      </c>
      <c r="I217" s="875">
        <v>100000000</v>
      </c>
      <c r="J217" s="875">
        <v>0</v>
      </c>
      <c r="K217" s="875">
        <v>0</v>
      </c>
      <c r="L217" s="875">
        <v>0</v>
      </c>
      <c r="M217" s="875">
        <v>0</v>
      </c>
      <c r="N217" s="875">
        <v>0</v>
      </c>
      <c r="O217" s="875">
        <v>0</v>
      </c>
      <c r="P217" s="875">
        <v>100000000</v>
      </c>
    </row>
    <row r="218" spans="1:16" x14ac:dyDescent="0.25">
      <c r="A218" s="875" t="s">
        <v>5134</v>
      </c>
      <c r="B218" s="875"/>
      <c r="C218" s="875"/>
      <c r="D218" s="875" t="s">
        <v>5103</v>
      </c>
      <c r="E218" s="875">
        <v>0</v>
      </c>
      <c r="F218" s="875">
        <v>479069688</v>
      </c>
      <c r="G218" s="875">
        <v>479069688</v>
      </c>
      <c r="H218" s="875">
        <v>479069688</v>
      </c>
      <c r="I218" s="875">
        <v>479069688</v>
      </c>
      <c r="J218" s="875">
        <v>0</v>
      </c>
      <c r="K218" s="875">
        <v>479069688</v>
      </c>
      <c r="L218" s="875">
        <v>0</v>
      </c>
      <c r="M218" s="875">
        <v>380310745</v>
      </c>
      <c r="N218" s="875">
        <v>380310745</v>
      </c>
      <c r="O218" s="875">
        <v>98758943</v>
      </c>
      <c r="P218" s="875">
        <v>0</v>
      </c>
    </row>
    <row r="219" spans="1:16" x14ac:dyDescent="0.25">
      <c r="A219" s="875" t="s">
        <v>5134</v>
      </c>
      <c r="B219" s="875" t="s">
        <v>1910</v>
      </c>
      <c r="C219" s="875" t="s">
        <v>5105</v>
      </c>
      <c r="D219" s="875" t="s">
        <v>5107</v>
      </c>
      <c r="E219" s="875">
        <v>0</v>
      </c>
      <c r="F219" s="875">
        <v>479069688</v>
      </c>
      <c r="G219" s="875">
        <v>479069688</v>
      </c>
      <c r="H219" s="875">
        <v>479069688</v>
      </c>
      <c r="I219" s="875">
        <v>479069688</v>
      </c>
      <c r="J219" s="875">
        <v>0</v>
      </c>
      <c r="K219" s="875">
        <v>479069688</v>
      </c>
      <c r="L219" s="875">
        <v>0</v>
      </c>
      <c r="M219" s="875">
        <v>380310745</v>
      </c>
      <c r="N219" s="875">
        <v>380310745</v>
      </c>
      <c r="O219" s="875">
        <v>98758943</v>
      </c>
      <c r="P219" s="875">
        <v>0</v>
      </c>
    </row>
    <row r="220" spans="1:16" x14ac:dyDescent="0.25">
      <c r="A220" s="875" t="s">
        <v>2933</v>
      </c>
      <c r="B220" s="875"/>
      <c r="C220" s="875"/>
      <c r="D220" s="875" t="s">
        <v>2934</v>
      </c>
      <c r="E220" s="875">
        <v>349137047</v>
      </c>
      <c r="F220" s="875">
        <v>787083172</v>
      </c>
      <c r="G220" s="875">
        <v>1136220219</v>
      </c>
      <c r="H220" s="875">
        <v>171829394</v>
      </c>
      <c r="I220" s="875">
        <v>171829394</v>
      </c>
      <c r="J220" s="875">
        <v>0</v>
      </c>
      <c r="K220" s="875">
        <v>160711276</v>
      </c>
      <c r="L220" s="875">
        <v>108830036</v>
      </c>
      <c r="M220" s="875">
        <v>0</v>
      </c>
      <c r="N220" s="875">
        <v>108830036</v>
      </c>
      <c r="O220" s="875">
        <v>51881240</v>
      </c>
      <c r="P220" s="875">
        <v>975508943</v>
      </c>
    </row>
    <row r="221" spans="1:16" x14ac:dyDescent="0.25">
      <c r="A221" s="875" t="s">
        <v>2935</v>
      </c>
      <c r="B221" s="875"/>
      <c r="C221" s="875"/>
      <c r="D221" s="875" t="s">
        <v>2936</v>
      </c>
      <c r="E221" s="875">
        <v>349137047</v>
      </c>
      <c r="F221" s="875">
        <v>787083172</v>
      </c>
      <c r="G221" s="875">
        <v>1136220219</v>
      </c>
      <c r="H221" s="875">
        <v>171829394</v>
      </c>
      <c r="I221" s="875">
        <v>171829394</v>
      </c>
      <c r="J221" s="875">
        <v>0</v>
      </c>
      <c r="K221" s="875">
        <v>160711276</v>
      </c>
      <c r="L221" s="875">
        <v>108830036</v>
      </c>
      <c r="M221" s="875">
        <v>0</v>
      </c>
      <c r="N221" s="875">
        <v>108830036</v>
      </c>
      <c r="O221" s="875">
        <v>51881240</v>
      </c>
      <c r="P221" s="875">
        <v>975508943</v>
      </c>
    </row>
    <row r="222" spans="1:16" x14ac:dyDescent="0.25">
      <c r="A222" s="875" t="s">
        <v>2935</v>
      </c>
      <c r="B222" s="875" t="s">
        <v>1937</v>
      </c>
      <c r="C222" s="875" t="s">
        <v>2937</v>
      </c>
      <c r="D222" s="875" t="s">
        <v>2939</v>
      </c>
      <c r="E222" s="875">
        <v>63328899</v>
      </c>
      <c r="F222" s="875">
        <v>10735868</v>
      </c>
      <c r="G222" s="875">
        <v>74064767</v>
      </c>
      <c r="H222" s="875">
        <v>74064767</v>
      </c>
      <c r="I222" s="875">
        <v>74064767</v>
      </c>
      <c r="J222" s="875">
        <v>0</v>
      </c>
      <c r="K222" s="875">
        <v>63905392</v>
      </c>
      <c r="L222" s="875">
        <v>63328899</v>
      </c>
      <c r="M222" s="875">
        <v>0</v>
      </c>
      <c r="N222" s="875">
        <v>63328899</v>
      </c>
      <c r="O222" s="875">
        <v>576493</v>
      </c>
      <c r="P222" s="875">
        <v>10159375</v>
      </c>
    </row>
    <row r="223" spans="1:16" x14ac:dyDescent="0.25">
      <c r="A223" s="875" t="s">
        <v>2935</v>
      </c>
      <c r="B223" s="875" t="s">
        <v>2226</v>
      </c>
      <c r="C223" s="875" t="s">
        <v>2940</v>
      </c>
      <c r="D223" s="875" t="s">
        <v>2942</v>
      </c>
      <c r="E223" s="875">
        <v>285808148</v>
      </c>
      <c r="F223" s="875">
        <v>0</v>
      </c>
      <c r="G223" s="875">
        <v>285808148</v>
      </c>
      <c r="H223" s="875">
        <v>46671101</v>
      </c>
      <c r="I223" s="875">
        <v>46671101</v>
      </c>
      <c r="J223" s="875">
        <v>0</v>
      </c>
      <c r="K223" s="875">
        <v>45712358</v>
      </c>
      <c r="L223" s="875">
        <v>45501137</v>
      </c>
      <c r="M223" s="875">
        <v>0</v>
      </c>
      <c r="N223" s="875">
        <v>45501137</v>
      </c>
      <c r="O223" s="875">
        <v>211221</v>
      </c>
      <c r="P223" s="875">
        <v>240095790</v>
      </c>
    </row>
    <row r="224" spans="1:16" x14ac:dyDescent="0.25">
      <c r="A224" s="875" t="s">
        <v>2935</v>
      </c>
      <c r="B224" s="875" t="s">
        <v>2604</v>
      </c>
      <c r="C224" s="875" t="s">
        <v>2943</v>
      </c>
      <c r="D224" s="875" t="s">
        <v>4833</v>
      </c>
      <c r="E224" s="875">
        <v>0</v>
      </c>
      <c r="F224" s="875">
        <v>776347304</v>
      </c>
      <c r="G224" s="875">
        <v>776347304</v>
      </c>
      <c r="H224" s="875">
        <v>51093526</v>
      </c>
      <c r="I224" s="875">
        <v>51093526</v>
      </c>
      <c r="J224" s="875">
        <v>0</v>
      </c>
      <c r="K224" s="875">
        <v>51093526</v>
      </c>
      <c r="L224" s="875">
        <v>0</v>
      </c>
      <c r="M224" s="875">
        <v>0</v>
      </c>
      <c r="N224" s="875">
        <v>0</v>
      </c>
      <c r="O224" s="875">
        <v>51093526</v>
      </c>
      <c r="P224" s="875">
        <v>725253778</v>
      </c>
    </row>
    <row r="225" spans="1:16" x14ac:dyDescent="0.25">
      <c r="A225" s="875" t="s">
        <v>2946</v>
      </c>
      <c r="B225" s="875"/>
      <c r="C225" s="875"/>
      <c r="D225" s="875" t="s">
        <v>2947</v>
      </c>
      <c r="E225" s="875">
        <v>2194623000</v>
      </c>
      <c r="F225" s="875">
        <v>7682140073</v>
      </c>
      <c r="G225" s="875">
        <v>9876763073</v>
      </c>
      <c r="H225" s="875">
        <v>9120427351</v>
      </c>
      <c r="I225" s="875">
        <v>9120427351</v>
      </c>
      <c r="J225" s="875">
        <v>0</v>
      </c>
      <c r="K225" s="875">
        <v>8951368104</v>
      </c>
      <c r="L225" s="875">
        <v>8226651296</v>
      </c>
      <c r="M225" s="875">
        <v>604949386</v>
      </c>
      <c r="N225" s="875">
        <v>8831600682</v>
      </c>
      <c r="O225" s="875">
        <v>119767422</v>
      </c>
      <c r="P225" s="875">
        <v>925394969</v>
      </c>
    </row>
    <row r="226" spans="1:16" x14ac:dyDescent="0.25">
      <c r="A226" s="875" t="s">
        <v>2948</v>
      </c>
      <c r="B226" s="875"/>
      <c r="C226" s="875"/>
      <c r="D226" s="875" t="s">
        <v>2949</v>
      </c>
      <c r="E226" s="875">
        <v>860000000</v>
      </c>
      <c r="F226" s="875">
        <v>6588987480</v>
      </c>
      <c r="G226" s="875">
        <v>7448987480</v>
      </c>
      <c r="H226" s="875">
        <v>6847514954</v>
      </c>
      <c r="I226" s="875">
        <v>6847514954</v>
      </c>
      <c r="J226" s="875">
        <v>0</v>
      </c>
      <c r="K226" s="875">
        <v>6808720954</v>
      </c>
      <c r="L226" s="875">
        <v>6203771568</v>
      </c>
      <c r="M226" s="875">
        <v>604949386</v>
      </c>
      <c r="N226" s="875">
        <v>6808720954</v>
      </c>
      <c r="O226" s="875">
        <v>0</v>
      </c>
      <c r="P226" s="875">
        <v>640266526</v>
      </c>
    </row>
    <row r="227" spans="1:16" x14ac:dyDescent="0.25">
      <c r="A227" s="875" t="s">
        <v>2950</v>
      </c>
      <c r="B227" s="875"/>
      <c r="C227" s="875"/>
      <c r="D227" s="875" t="s">
        <v>2951</v>
      </c>
      <c r="E227" s="875">
        <v>10000000</v>
      </c>
      <c r="F227" s="875">
        <v>6838987480</v>
      </c>
      <c r="G227" s="875">
        <v>6848987480</v>
      </c>
      <c r="H227" s="875">
        <v>6847514954</v>
      </c>
      <c r="I227" s="875">
        <v>6847514954</v>
      </c>
      <c r="J227" s="875">
        <v>0</v>
      </c>
      <c r="K227" s="875">
        <v>6808720954</v>
      </c>
      <c r="L227" s="875">
        <v>6203771568</v>
      </c>
      <c r="M227" s="875">
        <v>604949386</v>
      </c>
      <c r="N227" s="875">
        <v>6808720954</v>
      </c>
      <c r="O227" s="875">
        <v>0</v>
      </c>
      <c r="P227" s="875">
        <v>40266526</v>
      </c>
    </row>
    <row r="228" spans="1:16" x14ac:dyDescent="0.25">
      <c r="A228" s="875" t="s">
        <v>2950</v>
      </c>
      <c r="B228" s="875" t="s">
        <v>1833</v>
      </c>
      <c r="C228" s="875" t="s">
        <v>4616</v>
      </c>
      <c r="D228" s="875" t="s">
        <v>2951</v>
      </c>
      <c r="E228" s="875">
        <v>0</v>
      </c>
      <c r="F228" s="875">
        <v>1001111004</v>
      </c>
      <c r="G228" s="875">
        <v>1001111004</v>
      </c>
      <c r="H228" s="875">
        <v>1001111004</v>
      </c>
      <c r="I228" s="875">
        <v>1001111004</v>
      </c>
      <c r="J228" s="875">
        <v>0</v>
      </c>
      <c r="K228" s="875">
        <v>1001111004</v>
      </c>
      <c r="L228" s="875">
        <v>1001111004</v>
      </c>
      <c r="M228" s="875">
        <v>0</v>
      </c>
      <c r="N228" s="875">
        <v>1001111004</v>
      </c>
      <c r="O228" s="875">
        <v>0</v>
      </c>
      <c r="P228" s="875">
        <v>0</v>
      </c>
    </row>
    <row r="229" spans="1:16" x14ac:dyDescent="0.25">
      <c r="A229" s="875" t="s">
        <v>2950</v>
      </c>
      <c r="B229" s="875" t="s">
        <v>1910</v>
      </c>
      <c r="C229" s="875" t="s">
        <v>5084</v>
      </c>
      <c r="D229" s="875" t="s">
        <v>2951</v>
      </c>
      <c r="E229" s="875">
        <v>0</v>
      </c>
      <c r="F229" s="875">
        <v>0</v>
      </c>
      <c r="G229" s="875">
        <v>0</v>
      </c>
      <c r="H229" s="875">
        <v>0</v>
      </c>
      <c r="I229" s="875">
        <v>0</v>
      </c>
      <c r="J229" s="875">
        <v>0</v>
      </c>
      <c r="K229" s="875">
        <v>0</v>
      </c>
      <c r="L229" s="875">
        <v>0</v>
      </c>
      <c r="M229" s="875">
        <v>0</v>
      </c>
      <c r="N229" s="875">
        <v>0</v>
      </c>
      <c r="O229" s="875">
        <v>0</v>
      </c>
      <c r="P229" s="875">
        <v>0</v>
      </c>
    </row>
    <row r="230" spans="1:16" x14ac:dyDescent="0.25">
      <c r="A230" s="875" t="s">
        <v>2950</v>
      </c>
      <c r="B230" s="875" t="s">
        <v>1948</v>
      </c>
      <c r="C230" s="875" t="s">
        <v>5088</v>
      </c>
      <c r="D230" s="875" t="s">
        <v>2951</v>
      </c>
      <c r="E230" s="875">
        <v>0</v>
      </c>
      <c r="F230" s="875">
        <v>0</v>
      </c>
      <c r="G230" s="875">
        <v>0</v>
      </c>
      <c r="H230" s="875">
        <v>0</v>
      </c>
      <c r="I230" s="875">
        <v>0</v>
      </c>
      <c r="J230" s="875">
        <v>0</v>
      </c>
      <c r="K230" s="875">
        <v>0</v>
      </c>
      <c r="L230" s="875">
        <v>0</v>
      </c>
      <c r="M230" s="875">
        <v>0</v>
      </c>
      <c r="N230" s="875">
        <v>0</v>
      </c>
      <c r="O230" s="875">
        <v>0</v>
      </c>
      <c r="P230" s="875">
        <v>0</v>
      </c>
    </row>
    <row r="231" spans="1:16" x14ac:dyDescent="0.25">
      <c r="A231" s="875" t="s">
        <v>2950</v>
      </c>
      <c r="B231" s="875" t="s">
        <v>1987</v>
      </c>
      <c r="C231" s="875" t="s">
        <v>2952</v>
      </c>
      <c r="D231" s="875" t="s">
        <v>2951</v>
      </c>
      <c r="E231" s="875">
        <v>10000000</v>
      </c>
      <c r="F231" s="875">
        <v>395499371</v>
      </c>
      <c r="G231" s="875">
        <v>405499371</v>
      </c>
      <c r="H231" s="875">
        <v>404026845</v>
      </c>
      <c r="I231" s="875">
        <v>404026845</v>
      </c>
      <c r="J231" s="875">
        <v>0</v>
      </c>
      <c r="K231" s="875">
        <v>404026845</v>
      </c>
      <c r="L231" s="875">
        <v>395499371</v>
      </c>
      <c r="M231" s="875">
        <v>8527474</v>
      </c>
      <c r="N231" s="875">
        <v>404026845</v>
      </c>
      <c r="O231" s="875">
        <v>0</v>
      </c>
      <c r="P231" s="875">
        <v>1472526</v>
      </c>
    </row>
    <row r="232" spans="1:16" x14ac:dyDescent="0.25">
      <c r="A232" s="875" t="s">
        <v>2950</v>
      </c>
      <c r="B232" s="875" t="s">
        <v>2174</v>
      </c>
      <c r="C232" s="875" t="s">
        <v>4619</v>
      </c>
      <c r="D232" s="875" t="s">
        <v>2951</v>
      </c>
      <c r="E232" s="875">
        <v>0</v>
      </c>
      <c r="F232" s="875">
        <v>3066573332</v>
      </c>
      <c r="G232" s="875">
        <v>3066573332</v>
      </c>
      <c r="H232" s="875">
        <v>3066573332</v>
      </c>
      <c r="I232" s="875">
        <v>3066573332</v>
      </c>
      <c r="J232" s="875">
        <v>0</v>
      </c>
      <c r="K232" s="875">
        <v>3066573332</v>
      </c>
      <c r="L232" s="875">
        <v>3066573332</v>
      </c>
      <c r="M232" s="875">
        <v>0</v>
      </c>
      <c r="N232" s="875">
        <v>3066573332</v>
      </c>
      <c r="O232" s="875">
        <v>0</v>
      </c>
      <c r="P232" s="875">
        <v>0</v>
      </c>
    </row>
    <row r="233" spans="1:16" x14ac:dyDescent="0.25">
      <c r="A233" s="875" t="s">
        <v>2950</v>
      </c>
      <c r="B233" s="875" t="s">
        <v>2194</v>
      </c>
      <c r="C233" s="875" t="s">
        <v>4622</v>
      </c>
      <c r="D233" s="875" t="s">
        <v>2951</v>
      </c>
      <c r="E233" s="875">
        <v>0</v>
      </c>
      <c r="F233" s="875">
        <v>1736816293</v>
      </c>
      <c r="G233" s="875">
        <v>1736816293</v>
      </c>
      <c r="H233" s="875">
        <v>1736816293</v>
      </c>
      <c r="I233" s="875">
        <v>1736816293</v>
      </c>
      <c r="J233" s="875">
        <v>0</v>
      </c>
      <c r="K233" s="875">
        <v>1736816293</v>
      </c>
      <c r="L233" s="875">
        <v>1736816293</v>
      </c>
      <c r="M233" s="875">
        <v>0</v>
      </c>
      <c r="N233" s="875">
        <v>1736816293</v>
      </c>
      <c r="O233" s="875">
        <v>0</v>
      </c>
      <c r="P233" s="875">
        <v>0</v>
      </c>
    </row>
    <row r="234" spans="1:16" x14ac:dyDescent="0.25">
      <c r="A234" s="875" t="s">
        <v>2950</v>
      </c>
      <c r="B234" s="875" t="s">
        <v>2278</v>
      </c>
      <c r="C234" s="875" t="s">
        <v>4625</v>
      </c>
      <c r="D234" s="875" t="s">
        <v>2951</v>
      </c>
      <c r="E234" s="875">
        <v>0</v>
      </c>
      <c r="F234" s="875">
        <v>0</v>
      </c>
      <c r="G234" s="875">
        <v>0</v>
      </c>
      <c r="H234" s="875">
        <v>0</v>
      </c>
      <c r="I234" s="875">
        <v>0</v>
      </c>
      <c r="J234" s="875">
        <v>0</v>
      </c>
      <c r="K234" s="875">
        <v>0</v>
      </c>
      <c r="L234" s="875">
        <v>0</v>
      </c>
      <c r="M234" s="875">
        <v>0</v>
      </c>
      <c r="N234" s="875">
        <v>0</v>
      </c>
      <c r="O234" s="875">
        <v>0</v>
      </c>
      <c r="P234" s="875">
        <v>0</v>
      </c>
    </row>
    <row r="235" spans="1:16" x14ac:dyDescent="0.25">
      <c r="A235" s="875" t="s">
        <v>2950</v>
      </c>
      <c r="B235" s="875" t="s">
        <v>2391</v>
      </c>
      <c r="C235" s="875" t="s">
        <v>4628</v>
      </c>
      <c r="D235" s="875" t="s">
        <v>2951</v>
      </c>
      <c r="E235" s="875">
        <v>0</v>
      </c>
      <c r="F235" s="875">
        <v>638987480</v>
      </c>
      <c r="G235" s="875">
        <v>638987480</v>
      </c>
      <c r="H235" s="875">
        <v>638987480</v>
      </c>
      <c r="I235" s="875">
        <v>638987480</v>
      </c>
      <c r="J235" s="875">
        <v>0</v>
      </c>
      <c r="K235" s="875">
        <v>600193480</v>
      </c>
      <c r="L235" s="875">
        <v>3771568</v>
      </c>
      <c r="M235" s="875">
        <v>596421912</v>
      </c>
      <c r="N235" s="875">
        <v>600193480</v>
      </c>
      <c r="O235" s="875">
        <v>0</v>
      </c>
      <c r="P235" s="875">
        <v>38794000</v>
      </c>
    </row>
    <row r="236" spans="1:16" x14ac:dyDescent="0.25">
      <c r="A236" s="875" t="s">
        <v>2955</v>
      </c>
      <c r="B236" s="875"/>
      <c r="C236" s="875"/>
      <c r="D236" s="875" t="s">
        <v>2956</v>
      </c>
      <c r="E236" s="875">
        <v>400000000</v>
      </c>
      <c r="F236" s="875">
        <v>-400000000</v>
      </c>
      <c r="G236" s="875">
        <v>0</v>
      </c>
      <c r="H236" s="875">
        <v>0</v>
      </c>
      <c r="I236" s="875">
        <v>0</v>
      </c>
      <c r="J236" s="875">
        <v>0</v>
      </c>
      <c r="K236" s="875">
        <v>0</v>
      </c>
      <c r="L236" s="875">
        <v>0</v>
      </c>
      <c r="M236" s="875">
        <v>0</v>
      </c>
      <c r="N236" s="875">
        <v>0</v>
      </c>
      <c r="O236" s="875">
        <v>0</v>
      </c>
      <c r="P236" s="875">
        <v>0</v>
      </c>
    </row>
    <row r="237" spans="1:16" x14ac:dyDescent="0.25">
      <c r="A237" s="875" t="s">
        <v>2955</v>
      </c>
      <c r="B237" s="875" t="s">
        <v>2194</v>
      </c>
      <c r="C237" s="875" t="s">
        <v>2957</v>
      </c>
      <c r="D237" s="875" t="s">
        <v>2959</v>
      </c>
      <c r="E237" s="875">
        <v>400000000</v>
      </c>
      <c r="F237" s="875">
        <v>-400000000</v>
      </c>
      <c r="G237" s="875">
        <v>0</v>
      </c>
      <c r="H237" s="875">
        <v>0</v>
      </c>
      <c r="I237" s="875">
        <v>0</v>
      </c>
      <c r="J237" s="875">
        <v>0</v>
      </c>
      <c r="K237" s="875">
        <v>0</v>
      </c>
      <c r="L237" s="875">
        <v>0</v>
      </c>
      <c r="M237" s="875">
        <v>0</v>
      </c>
      <c r="N237" s="875">
        <v>0</v>
      </c>
      <c r="O237" s="875">
        <v>0</v>
      </c>
      <c r="P237" s="875">
        <v>0</v>
      </c>
    </row>
    <row r="238" spans="1:16" x14ac:dyDescent="0.25">
      <c r="A238" s="875" t="s">
        <v>2960</v>
      </c>
      <c r="B238" s="875"/>
      <c r="C238" s="875"/>
      <c r="D238" s="875" t="s">
        <v>2961</v>
      </c>
      <c r="E238" s="875">
        <v>150000000</v>
      </c>
      <c r="F238" s="875">
        <v>0</v>
      </c>
      <c r="G238" s="875">
        <v>150000000</v>
      </c>
      <c r="H238" s="875">
        <v>0</v>
      </c>
      <c r="I238" s="875">
        <v>0</v>
      </c>
      <c r="J238" s="875">
        <v>0</v>
      </c>
      <c r="K238" s="875">
        <v>0</v>
      </c>
      <c r="L238" s="875">
        <v>0</v>
      </c>
      <c r="M238" s="875">
        <v>0</v>
      </c>
      <c r="N238" s="875">
        <v>0</v>
      </c>
      <c r="O238" s="875">
        <v>0</v>
      </c>
      <c r="P238" s="875">
        <v>150000000</v>
      </c>
    </row>
    <row r="239" spans="1:16" x14ac:dyDescent="0.25">
      <c r="A239" s="875" t="s">
        <v>2960</v>
      </c>
      <c r="B239" s="875" t="s">
        <v>2194</v>
      </c>
      <c r="C239" s="875" t="s">
        <v>2962</v>
      </c>
      <c r="D239" s="875" t="s">
        <v>4834</v>
      </c>
      <c r="E239" s="875">
        <v>150000000</v>
      </c>
      <c r="F239" s="875">
        <v>0</v>
      </c>
      <c r="G239" s="875">
        <v>150000000</v>
      </c>
      <c r="H239" s="875">
        <v>0</v>
      </c>
      <c r="I239" s="875">
        <v>0</v>
      </c>
      <c r="J239" s="875">
        <v>0</v>
      </c>
      <c r="K239" s="875">
        <v>0</v>
      </c>
      <c r="L239" s="875">
        <v>0</v>
      </c>
      <c r="M239" s="875">
        <v>0</v>
      </c>
      <c r="N239" s="875">
        <v>0</v>
      </c>
      <c r="O239" s="875">
        <v>0</v>
      </c>
      <c r="P239" s="875">
        <v>150000000</v>
      </c>
    </row>
    <row r="240" spans="1:16" x14ac:dyDescent="0.25">
      <c r="A240" s="875" t="s">
        <v>2965</v>
      </c>
      <c r="B240" s="875"/>
      <c r="C240" s="875"/>
      <c r="D240" s="875" t="s">
        <v>2966</v>
      </c>
      <c r="E240" s="875">
        <v>300000000</v>
      </c>
      <c r="F240" s="875">
        <v>150000000</v>
      </c>
      <c r="G240" s="875">
        <v>450000000</v>
      </c>
      <c r="H240" s="875">
        <v>0</v>
      </c>
      <c r="I240" s="875">
        <v>0</v>
      </c>
      <c r="J240" s="875">
        <v>0</v>
      </c>
      <c r="K240" s="875">
        <v>0</v>
      </c>
      <c r="L240" s="875">
        <v>0</v>
      </c>
      <c r="M240" s="875">
        <v>0</v>
      </c>
      <c r="N240" s="875">
        <v>0</v>
      </c>
      <c r="O240" s="875">
        <v>0</v>
      </c>
      <c r="P240" s="875">
        <v>450000000</v>
      </c>
    </row>
    <row r="241" spans="1:16" x14ac:dyDescent="0.25">
      <c r="A241" s="875" t="s">
        <v>2965</v>
      </c>
      <c r="B241" s="875" t="s">
        <v>1833</v>
      </c>
      <c r="C241" s="875" t="s">
        <v>2967</v>
      </c>
      <c r="D241" s="875" t="s">
        <v>2969</v>
      </c>
      <c r="E241" s="875">
        <v>50000000</v>
      </c>
      <c r="F241" s="875">
        <v>-50000000</v>
      </c>
      <c r="G241" s="875">
        <v>0</v>
      </c>
      <c r="H241" s="875">
        <v>0</v>
      </c>
      <c r="I241" s="875">
        <v>0</v>
      </c>
      <c r="J241" s="875">
        <v>0</v>
      </c>
      <c r="K241" s="875">
        <v>0</v>
      </c>
      <c r="L241" s="875">
        <v>0</v>
      </c>
      <c r="M241" s="875">
        <v>0</v>
      </c>
      <c r="N241" s="875">
        <v>0</v>
      </c>
      <c r="O241" s="875">
        <v>0</v>
      </c>
      <c r="P241" s="875">
        <v>0</v>
      </c>
    </row>
    <row r="242" spans="1:16" x14ac:dyDescent="0.25">
      <c r="A242" s="875" t="s">
        <v>2965</v>
      </c>
      <c r="B242" s="875" t="s">
        <v>2194</v>
      </c>
      <c r="C242" s="875" t="s">
        <v>2971</v>
      </c>
      <c r="D242" s="875" t="s">
        <v>4835</v>
      </c>
      <c r="E242" s="875">
        <v>250000000</v>
      </c>
      <c r="F242" s="875">
        <v>-250000000</v>
      </c>
      <c r="G242" s="875">
        <v>0</v>
      </c>
      <c r="H242" s="875">
        <v>0</v>
      </c>
      <c r="I242" s="875">
        <v>0</v>
      </c>
      <c r="J242" s="875">
        <v>0</v>
      </c>
      <c r="K242" s="875">
        <v>0</v>
      </c>
      <c r="L242" s="875">
        <v>0</v>
      </c>
      <c r="M242" s="875">
        <v>0</v>
      </c>
      <c r="N242" s="875">
        <v>0</v>
      </c>
      <c r="O242" s="875">
        <v>0</v>
      </c>
      <c r="P242" s="875">
        <v>0</v>
      </c>
    </row>
    <row r="243" spans="1:16" x14ac:dyDescent="0.25">
      <c r="A243" s="875" t="s">
        <v>2965</v>
      </c>
      <c r="B243" s="875" t="s">
        <v>2391</v>
      </c>
      <c r="C243" s="875" t="s">
        <v>2974</v>
      </c>
      <c r="D243" s="875" t="s">
        <v>4836</v>
      </c>
      <c r="E243" s="875">
        <v>0</v>
      </c>
      <c r="F243" s="875">
        <v>450000000</v>
      </c>
      <c r="G243" s="875">
        <v>450000000</v>
      </c>
      <c r="H243" s="875">
        <v>0</v>
      </c>
      <c r="I243" s="875">
        <v>0</v>
      </c>
      <c r="J243" s="875">
        <v>0</v>
      </c>
      <c r="K243" s="875">
        <v>0</v>
      </c>
      <c r="L243" s="875">
        <v>0</v>
      </c>
      <c r="M243" s="875">
        <v>0</v>
      </c>
      <c r="N243" s="875">
        <v>0</v>
      </c>
      <c r="O243" s="875">
        <v>0</v>
      </c>
      <c r="P243" s="875">
        <v>450000000</v>
      </c>
    </row>
    <row r="244" spans="1:16" x14ac:dyDescent="0.25">
      <c r="A244" s="875" t="s">
        <v>2977</v>
      </c>
      <c r="B244" s="875"/>
      <c r="C244" s="875"/>
      <c r="D244" s="875" t="s">
        <v>2978</v>
      </c>
      <c r="E244" s="875">
        <v>1278373000</v>
      </c>
      <c r="F244" s="875">
        <v>892385171</v>
      </c>
      <c r="G244" s="875">
        <v>2170758171</v>
      </c>
      <c r="H244" s="875">
        <v>2021894975</v>
      </c>
      <c r="I244" s="875">
        <v>2021894975</v>
      </c>
      <c r="J244" s="875">
        <v>0</v>
      </c>
      <c r="K244" s="875">
        <v>2021894975</v>
      </c>
      <c r="L244" s="875">
        <v>2021894975</v>
      </c>
      <c r="M244" s="875">
        <v>0</v>
      </c>
      <c r="N244" s="875">
        <v>2021894975</v>
      </c>
      <c r="O244" s="875">
        <v>0</v>
      </c>
      <c r="P244" s="875">
        <v>148863196</v>
      </c>
    </row>
    <row r="245" spans="1:16" x14ac:dyDescent="0.25">
      <c r="A245" s="875" t="s">
        <v>2979</v>
      </c>
      <c r="B245" s="875"/>
      <c r="C245" s="875"/>
      <c r="D245" s="875" t="s">
        <v>2980</v>
      </c>
      <c r="E245" s="875">
        <v>100000000</v>
      </c>
      <c r="F245" s="875">
        <v>-100000000</v>
      </c>
      <c r="G245" s="875">
        <v>0</v>
      </c>
      <c r="H245" s="875">
        <v>0</v>
      </c>
      <c r="I245" s="875">
        <v>0</v>
      </c>
      <c r="J245" s="875">
        <v>0</v>
      </c>
      <c r="K245" s="875">
        <v>0</v>
      </c>
      <c r="L245" s="875">
        <v>0</v>
      </c>
      <c r="M245" s="875">
        <v>0</v>
      </c>
      <c r="N245" s="875">
        <v>0</v>
      </c>
      <c r="O245" s="875">
        <v>0</v>
      </c>
      <c r="P245" s="875">
        <v>0</v>
      </c>
    </row>
    <row r="246" spans="1:16" x14ac:dyDescent="0.25">
      <c r="A246" s="875" t="s">
        <v>2979</v>
      </c>
      <c r="B246" s="875" t="s">
        <v>2194</v>
      </c>
      <c r="C246" s="875" t="s">
        <v>2982</v>
      </c>
      <c r="D246" s="875" t="s">
        <v>2984</v>
      </c>
      <c r="E246" s="875">
        <v>100000000</v>
      </c>
      <c r="F246" s="875">
        <v>-100000000</v>
      </c>
      <c r="G246" s="875">
        <v>0</v>
      </c>
      <c r="H246" s="875">
        <v>0</v>
      </c>
      <c r="I246" s="875">
        <v>0</v>
      </c>
      <c r="J246" s="875">
        <v>0</v>
      </c>
      <c r="K246" s="875">
        <v>0</v>
      </c>
      <c r="L246" s="875">
        <v>0</v>
      </c>
      <c r="M246" s="875">
        <v>0</v>
      </c>
      <c r="N246" s="875">
        <v>0</v>
      </c>
      <c r="O246" s="875">
        <v>0</v>
      </c>
      <c r="P246" s="875">
        <v>0</v>
      </c>
    </row>
    <row r="247" spans="1:16" x14ac:dyDescent="0.25">
      <c r="A247" s="875" t="s">
        <v>2985</v>
      </c>
      <c r="B247" s="875"/>
      <c r="C247" s="875"/>
      <c r="D247" s="875" t="s">
        <v>2986</v>
      </c>
      <c r="E247" s="875">
        <v>1137482000</v>
      </c>
      <c r="F247" s="875">
        <v>992385171</v>
      </c>
      <c r="G247" s="875">
        <v>2129867171</v>
      </c>
      <c r="H247" s="875">
        <v>2021894975</v>
      </c>
      <c r="I247" s="875">
        <v>2021894975</v>
      </c>
      <c r="J247" s="875">
        <v>0</v>
      </c>
      <c r="K247" s="875">
        <v>2021894975</v>
      </c>
      <c r="L247" s="875">
        <v>2021894975</v>
      </c>
      <c r="M247" s="875">
        <v>0</v>
      </c>
      <c r="N247" s="875">
        <v>2021894975</v>
      </c>
      <c r="O247" s="875">
        <v>0</v>
      </c>
      <c r="P247" s="875">
        <v>107972196</v>
      </c>
    </row>
    <row r="248" spans="1:16" x14ac:dyDescent="0.25">
      <c r="A248" s="875" t="s">
        <v>2985</v>
      </c>
      <c r="B248" s="875" t="s">
        <v>1833</v>
      </c>
      <c r="C248" s="875" t="s">
        <v>2988</v>
      </c>
      <c r="D248" s="875" t="s">
        <v>2990</v>
      </c>
      <c r="E248" s="875">
        <v>135022573</v>
      </c>
      <c r="F248" s="875">
        <v>802779464</v>
      </c>
      <c r="G248" s="875">
        <v>937802037</v>
      </c>
      <c r="H248" s="875">
        <v>937802037</v>
      </c>
      <c r="I248" s="875">
        <v>937802037</v>
      </c>
      <c r="J248" s="875">
        <v>0</v>
      </c>
      <c r="K248" s="875">
        <v>937802037</v>
      </c>
      <c r="L248" s="875">
        <v>937802037</v>
      </c>
      <c r="M248" s="875">
        <v>0</v>
      </c>
      <c r="N248" s="875">
        <v>937802037</v>
      </c>
      <c r="O248" s="875">
        <v>0</v>
      </c>
      <c r="P248" s="875">
        <v>0</v>
      </c>
    </row>
    <row r="249" spans="1:16" x14ac:dyDescent="0.25">
      <c r="A249" s="875" t="s">
        <v>2985</v>
      </c>
      <c r="B249" s="875" t="s">
        <v>1987</v>
      </c>
      <c r="C249" s="875" t="s">
        <v>2991</v>
      </c>
      <c r="D249" s="875" t="s">
        <v>2993</v>
      </c>
      <c r="E249" s="875">
        <v>395499371</v>
      </c>
      <c r="F249" s="875">
        <v>-395499371</v>
      </c>
      <c r="G249" s="875">
        <v>0</v>
      </c>
      <c r="H249" s="875">
        <v>0</v>
      </c>
      <c r="I249" s="875">
        <v>0</v>
      </c>
      <c r="J249" s="875">
        <v>0</v>
      </c>
      <c r="K249" s="875">
        <v>0</v>
      </c>
      <c r="L249" s="875">
        <v>0</v>
      </c>
      <c r="M249" s="875">
        <v>0</v>
      </c>
      <c r="N249" s="875">
        <v>0</v>
      </c>
      <c r="O249" s="875">
        <v>0</v>
      </c>
      <c r="P249" s="875">
        <v>0</v>
      </c>
    </row>
    <row r="250" spans="1:16" x14ac:dyDescent="0.25">
      <c r="A250" s="875" t="s">
        <v>2985</v>
      </c>
      <c r="B250" s="875" t="s">
        <v>2194</v>
      </c>
      <c r="C250" s="875" t="s">
        <v>2995</v>
      </c>
      <c r="D250" s="875" t="s">
        <v>2997</v>
      </c>
      <c r="E250" s="875">
        <v>606960056</v>
      </c>
      <c r="F250" s="875">
        <v>-606960056</v>
      </c>
      <c r="G250" s="875">
        <v>0</v>
      </c>
      <c r="H250" s="875">
        <v>0</v>
      </c>
      <c r="I250" s="875">
        <v>0</v>
      </c>
      <c r="J250" s="875">
        <v>0</v>
      </c>
      <c r="K250" s="875">
        <v>0</v>
      </c>
      <c r="L250" s="875">
        <v>0</v>
      </c>
      <c r="M250" s="875">
        <v>0</v>
      </c>
      <c r="N250" s="875">
        <v>0</v>
      </c>
      <c r="O250" s="875">
        <v>0</v>
      </c>
      <c r="P250" s="875">
        <v>0</v>
      </c>
    </row>
    <row r="251" spans="1:16" x14ac:dyDescent="0.25">
      <c r="A251" s="875" t="s">
        <v>2985</v>
      </c>
      <c r="B251" s="875" t="s">
        <v>4806</v>
      </c>
      <c r="C251" s="875" t="s">
        <v>3002</v>
      </c>
      <c r="D251" s="875" t="s">
        <v>4837</v>
      </c>
      <c r="E251" s="875">
        <v>0</v>
      </c>
      <c r="F251" s="875">
        <v>35889569</v>
      </c>
      <c r="G251" s="875">
        <v>35889569</v>
      </c>
      <c r="H251" s="875">
        <v>35889569</v>
      </c>
      <c r="I251" s="875">
        <v>35889569</v>
      </c>
      <c r="J251" s="875">
        <v>0</v>
      </c>
      <c r="K251" s="875">
        <v>35889569</v>
      </c>
      <c r="L251" s="875">
        <v>35889569</v>
      </c>
      <c r="M251" s="875">
        <v>0</v>
      </c>
      <c r="N251" s="875">
        <v>35889569</v>
      </c>
      <c r="O251" s="875">
        <v>0</v>
      </c>
      <c r="P251" s="875">
        <v>0</v>
      </c>
    </row>
    <row r="252" spans="1:16" x14ac:dyDescent="0.25">
      <c r="A252" s="875" t="s">
        <v>2985</v>
      </c>
      <c r="B252" s="875" t="s">
        <v>2278</v>
      </c>
      <c r="C252" s="875" t="s">
        <v>2999</v>
      </c>
      <c r="D252" s="875" t="s">
        <v>3001</v>
      </c>
      <c r="E252" s="875">
        <v>0</v>
      </c>
      <c r="F252" s="875">
        <v>855825654</v>
      </c>
      <c r="G252" s="875">
        <v>855825654</v>
      </c>
      <c r="H252" s="875">
        <v>855825654</v>
      </c>
      <c r="I252" s="875">
        <v>855825654</v>
      </c>
      <c r="J252" s="875">
        <v>0</v>
      </c>
      <c r="K252" s="875">
        <v>855825654</v>
      </c>
      <c r="L252" s="875">
        <v>855825654</v>
      </c>
      <c r="M252" s="875">
        <v>0</v>
      </c>
      <c r="N252" s="875">
        <v>855825654</v>
      </c>
      <c r="O252" s="875">
        <v>0</v>
      </c>
      <c r="P252" s="875">
        <v>0</v>
      </c>
    </row>
    <row r="253" spans="1:16" x14ac:dyDescent="0.25">
      <c r="A253" s="875" t="s">
        <v>2985</v>
      </c>
      <c r="B253" s="875" t="s">
        <v>2391</v>
      </c>
      <c r="C253" s="875" t="s">
        <v>3005</v>
      </c>
      <c r="D253" s="875" t="s">
        <v>4838</v>
      </c>
      <c r="E253" s="875">
        <v>0</v>
      </c>
      <c r="F253" s="875">
        <v>300349911</v>
      </c>
      <c r="G253" s="875">
        <v>300349911</v>
      </c>
      <c r="H253" s="875">
        <v>192377715</v>
      </c>
      <c r="I253" s="875">
        <v>192377715</v>
      </c>
      <c r="J253" s="875">
        <v>0</v>
      </c>
      <c r="K253" s="875">
        <v>192377715</v>
      </c>
      <c r="L253" s="875">
        <v>192377715</v>
      </c>
      <c r="M253" s="875">
        <v>0</v>
      </c>
      <c r="N253" s="875">
        <v>192377715</v>
      </c>
      <c r="O253" s="875">
        <v>0</v>
      </c>
      <c r="P253" s="875">
        <v>107972196</v>
      </c>
    </row>
    <row r="254" spans="1:16" x14ac:dyDescent="0.25">
      <c r="A254" s="875" t="s">
        <v>3008</v>
      </c>
      <c r="B254" s="875"/>
      <c r="C254" s="875"/>
      <c r="D254" s="875" t="s">
        <v>3009</v>
      </c>
      <c r="E254" s="875">
        <v>40891000</v>
      </c>
      <c r="F254" s="875">
        <v>0</v>
      </c>
      <c r="G254" s="875">
        <v>40891000</v>
      </c>
      <c r="H254" s="875">
        <v>0</v>
      </c>
      <c r="I254" s="875">
        <v>0</v>
      </c>
      <c r="J254" s="875">
        <v>0</v>
      </c>
      <c r="K254" s="875">
        <v>0</v>
      </c>
      <c r="L254" s="875">
        <v>0</v>
      </c>
      <c r="M254" s="875">
        <v>0</v>
      </c>
      <c r="N254" s="875">
        <v>0</v>
      </c>
      <c r="O254" s="875">
        <v>0</v>
      </c>
      <c r="P254" s="875">
        <v>40891000</v>
      </c>
    </row>
    <row r="255" spans="1:16" x14ac:dyDescent="0.25">
      <c r="A255" s="875" t="s">
        <v>3008</v>
      </c>
      <c r="B255" s="875" t="s">
        <v>2194</v>
      </c>
      <c r="C255" s="875" t="s">
        <v>3010</v>
      </c>
      <c r="D255" s="875" t="s">
        <v>4839</v>
      </c>
      <c r="E255" s="875">
        <v>40891000</v>
      </c>
      <c r="F255" s="875">
        <v>0</v>
      </c>
      <c r="G255" s="875">
        <v>40891000</v>
      </c>
      <c r="H255" s="875">
        <v>0</v>
      </c>
      <c r="I255" s="875">
        <v>0</v>
      </c>
      <c r="J255" s="875">
        <v>0</v>
      </c>
      <c r="K255" s="875">
        <v>0</v>
      </c>
      <c r="L255" s="875">
        <v>0</v>
      </c>
      <c r="M255" s="875">
        <v>0</v>
      </c>
      <c r="N255" s="875">
        <v>0</v>
      </c>
      <c r="O255" s="875">
        <v>0</v>
      </c>
      <c r="P255" s="875">
        <v>40891000</v>
      </c>
    </row>
    <row r="256" spans="1:16" x14ac:dyDescent="0.25">
      <c r="A256" s="875" t="s">
        <v>4840</v>
      </c>
      <c r="B256" s="875"/>
      <c r="C256" s="875"/>
      <c r="D256" s="875" t="s">
        <v>4705</v>
      </c>
      <c r="E256" s="875">
        <v>0</v>
      </c>
      <c r="F256" s="875">
        <v>194767422</v>
      </c>
      <c r="G256" s="875">
        <v>194767422</v>
      </c>
      <c r="H256" s="875">
        <v>194767422</v>
      </c>
      <c r="I256" s="875">
        <v>194767422</v>
      </c>
      <c r="J256" s="875">
        <v>0</v>
      </c>
      <c r="K256" s="875">
        <v>119767422</v>
      </c>
      <c r="L256" s="875">
        <v>0</v>
      </c>
      <c r="M256" s="875">
        <v>0</v>
      </c>
      <c r="N256" s="875">
        <v>0</v>
      </c>
      <c r="O256" s="875">
        <v>119767422</v>
      </c>
      <c r="P256" s="875">
        <v>75000000</v>
      </c>
    </row>
    <row r="257" spans="1:16" x14ac:dyDescent="0.25">
      <c r="A257" s="875" t="s">
        <v>4841</v>
      </c>
      <c r="B257" s="875"/>
      <c r="C257" s="875"/>
      <c r="D257" s="875" t="s">
        <v>4706</v>
      </c>
      <c r="E257" s="875">
        <v>0</v>
      </c>
      <c r="F257" s="875">
        <v>75000000</v>
      </c>
      <c r="G257" s="875">
        <v>75000000</v>
      </c>
      <c r="H257" s="875">
        <v>75000000</v>
      </c>
      <c r="I257" s="875">
        <v>75000000</v>
      </c>
      <c r="J257" s="875">
        <v>0</v>
      </c>
      <c r="K257" s="875">
        <v>0</v>
      </c>
      <c r="L257" s="875">
        <v>0</v>
      </c>
      <c r="M257" s="875">
        <v>0</v>
      </c>
      <c r="N257" s="875">
        <v>0</v>
      </c>
      <c r="O257" s="875">
        <v>0</v>
      </c>
      <c r="P257" s="875">
        <v>75000000</v>
      </c>
    </row>
    <row r="258" spans="1:16" x14ac:dyDescent="0.25">
      <c r="A258" s="875" t="s">
        <v>4841</v>
      </c>
      <c r="B258" s="875" t="s">
        <v>2278</v>
      </c>
      <c r="C258" s="875" t="s">
        <v>4707</v>
      </c>
      <c r="D258" s="875" t="s">
        <v>4709</v>
      </c>
      <c r="E258" s="875">
        <v>0</v>
      </c>
      <c r="F258" s="875">
        <v>75000000</v>
      </c>
      <c r="G258" s="875">
        <v>75000000</v>
      </c>
      <c r="H258" s="875">
        <v>75000000</v>
      </c>
      <c r="I258" s="875">
        <v>75000000</v>
      </c>
      <c r="J258" s="875">
        <v>0</v>
      </c>
      <c r="K258" s="875">
        <v>0</v>
      </c>
      <c r="L258" s="875">
        <v>0</v>
      </c>
      <c r="M258" s="875">
        <v>0</v>
      </c>
      <c r="N258" s="875">
        <v>0</v>
      </c>
      <c r="O258" s="875">
        <v>0</v>
      </c>
      <c r="P258" s="875">
        <v>75000000</v>
      </c>
    </row>
    <row r="259" spans="1:16" x14ac:dyDescent="0.25">
      <c r="A259" s="875" t="s">
        <v>5135</v>
      </c>
      <c r="B259" s="875"/>
      <c r="C259" s="875"/>
      <c r="D259" s="875" t="s">
        <v>5108</v>
      </c>
      <c r="E259" s="875">
        <v>0</v>
      </c>
      <c r="F259" s="875">
        <v>119767422</v>
      </c>
      <c r="G259" s="875">
        <v>119767422</v>
      </c>
      <c r="H259" s="875">
        <v>119767422</v>
      </c>
      <c r="I259" s="875">
        <v>119767422</v>
      </c>
      <c r="J259" s="875">
        <v>0</v>
      </c>
      <c r="K259" s="875">
        <v>119767422</v>
      </c>
      <c r="L259" s="875">
        <v>0</v>
      </c>
      <c r="M259" s="875">
        <v>0</v>
      </c>
      <c r="N259" s="875">
        <v>0</v>
      </c>
      <c r="O259" s="875">
        <v>119767422</v>
      </c>
      <c r="P259" s="875">
        <v>0</v>
      </c>
    </row>
    <row r="260" spans="1:16" x14ac:dyDescent="0.25">
      <c r="A260" s="875" t="s">
        <v>5135</v>
      </c>
      <c r="B260" s="875" t="s">
        <v>2391</v>
      </c>
      <c r="C260" s="875" t="s">
        <v>5109</v>
      </c>
      <c r="D260" s="875" t="s">
        <v>5111</v>
      </c>
      <c r="E260" s="875">
        <v>0</v>
      </c>
      <c r="F260" s="875">
        <v>119767422</v>
      </c>
      <c r="G260" s="875">
        <v>119767422</v>
      </c>
      <c r="H260" s="875">
        <v>119767422</v>
      </c>
      <c r="I260" s="875">
        <v>119767422</v>
      </c>
      <c r="J260" s="875">
        <v>0</v>
      </c>
      <c r="K260" s="875">
        <v>119767422</v>
      </c>
      <c r="L260" s="875">
        <v>0</v>
      </c>
      <c r="M260" s="875">
        <v>0</v>
      </c>
      <c r="N260" s="875">
        <v>0</v>
      </c>
      <c r="O260" s="875">
        <v>119767422</v>
      </c>
      <c r="P260" s="875">
        <v>0</v>
      </c>
    </row>
    <row r="261" spans="1:16" x14ac:dyDescent="0.25">
      <c r="A261" s="875" t="s">
        <v>3013</v>
      </c>
      <c r="B261" s="875"/>
      <c r="C261" s="875"/>
      <c r="D261" s="875" t="s">
        <v>3014</v>
      </c>
      <c r="E261" s="875">
        <v>56250000</v>
      </c>
      <c r="F261" s="875">
        <v>6000000</v>
      </c>
      <c r="G261" s="875">
        <v>62250000</v>
      </c>
      <c r="H261" s="875">
        <v>56250000</v>
      </c>
      <c r="I261" s="875">
        <v>56250000</v>
      </c>
      <c r="J261" s="875">
        <v>0</v>
      </c>
      <c r="K261" s="875">
        <v>984753</v>
      </c>
      <c r="L261" s="875">
        <v>984753</v>
      </c>
      <c r="M261" s="875">
        <v>0</v>
      </c>
      <c r="N261" s="875">
        <v>984753</v>
      </c>
      <c r="O261" s="875">
        <v>0</v>
      </c>
      <c r="P261" s="875">
        <v>61265247</v>
      </c>
    </row>
    <row r="262" spans="1:16" x14ac:dyDescent="0.25">
      <c r="A262" s="875" t="s">
        <v>3013</v>
      </c>
      <c r="B262" s="875" t="s">
        <v>1937</v>
      </c>
      <c r="C262" s="875" t="s">
        <v>3015</v>
      </c>
      <c r="D262" s="875" t="s">
        <v>3017</v>
      </c>
      <c r="E262" s="875">
        <v>56250000</v>
      </c>
      <c r="F262" s="875">
        <v>6000000</v>
      </c>
      <c r="G262" s="875">
        <v>62250000</v>
      </c>
      <c r="H262" s="875">
        <v>56250000</v>
      </c>
      <c r="I262" s="875">
        <v>56250000</v>
      </c>
      <c r="J262" s="875">
        <v>0</v>
      </c>
      <c r="K262" s="875">
        <v>984753</v>
      </c>
      <c r="L262" s="875">
        <v>984753</v>
      </c>
      <c r="M262" s="875">
        <v>0</v>
      </c>
      <c r="N262" s="875">
        <v>984753</v>
      </c>
      <c r="O262" s="875">
        <v>0</v>
      </c>
      <c r="P262" s="875">
        <v>61265247</v>
      </c>
    </row>
    <row r="263" spans="1:16" x14ac:dyDescent="0.25">
      <c r="A263" s="875" t="s">
        <v>3018</v>
      </c>
      <c r="B263" s="875"/>
      <c r="C263" s="875"/>
      <c r="D263" s="875" t="s">
        <v>2811</v>
      </c>
      <c r="E263" s="875">
        <v>100000000</v>
      </c>
      <c r="F263" s="875">
        <v>676000000</v>
      </c>
      <c r="G263" s="875">
        <v>776000000</v>
      </c>
      <c r="H263" s="875">
        <v>670000000</v>
      </c>
      <c r="I263" s="875">
        <v>670000000</v>
      </c>
      <c r="J263" s="875">
        <v>0</v>
      </c>
      <c r="K263" s="875">
        <v>600000000</v>
      </c>
      <c r="L263" s="875">
        <v>0</v>
      </c>
      <c r="M263" s="875">
        <v>409689255</v>
      </c>
      <c r="N263" s="875">
        <v>409689255</v>
      </c>
      <c r="O263" s="875">
        <v>190310745</v>
      </c>
      <c r="P263" s="875">
        <v>176000000</v>
      </c>
    </row>
    <row r="264" spans="1:16" x14ac:dyDescent="0.25">
      <c r="A264" s="875" t="s">
        <v>3019</v>
      </c>
      <c r="B264" s="875"/>
      <c r="C264" s="875"/>
      <c r="D264" s="875" t="s">
        <v>3020</v>
      </c>
      <c r="E264" s="875">
        <v>100000000</v>
      </c>
      <c r="F264" s="875">
        <v>0</v>
      </c>
      <c r="G264" s="875">
        <v>100000000</v>
      </c>
      <c r="H264" s="875">
        <v>0</v>
      </c>
      <c r="I264" s="875">
        <v>0</v>
      </c>
      <c r="J264" s="875">
        <v>0</v>
      </c>
      <c r="K264" s="875">
        <v>0</v>
      </c>
      <c r="L264" s="875">
        <v>0</v>
      </c>
      <c r="M264" s="875">
        <v>0</v>
      </c>
      <c r="N264" s="875">
        <v>0</v>
      </c>
      <c r="O264" s="875">
        <v>0</v>
      </c>
      <c r="P264" s="875">
        <v>100000000</v>
      </c>
    </row>
    <row r="265" spans="1:16" x14ac:dyDescent="0.25">
      <c r="A265" s="875" t="s">
        <v>3019</v>
      </c>
      <c r="B265" s="875" t="s">
        <v>1833</v>
      </c>
      <c r="C265" s="875" t="s">
        <v>3021</v>
      </c>
      <c r="D265" s="875" t="s">
        <v>3023</v>
      </c>
      <c r="E265" s="875">
        <v>90000000</v>
      </c>
      <c r="F265" s="875">
        <v>0</v>
      </c>
      <c r="G265" s="875">
        <v>90000000</v>
      </c>
      <c r="H265" s="875">
        <v>0</v>
      </c>
      <c r="I265" s="875">
        <v>0</v>
      </c>
      <c r="J265" s="875">
        <v>0</v>
      </c>
      <c r="K265" s="875">
        <v>0</v>
      </c>
      <c r="L265" s="875">
        <v>0</v>
      </c>
      <c r="M265" s="875">
        <v>0</v>
      </c>
      <c r="N265" s="875">
        <v>0</v>
      </c>
      <c r="O265" s="875">
        <v>0</v>
      </c>
      <c r="P265" s="875">
        <v>90000000</v>
      </c>
    </row>
    <row r="266" spans="1:16" x14ac:dyDescent="0.25">
      <c r="A266" s="875" t="s">
        <v>3019</v>
      </c>
      <c r="B266" s="875" t="s">
        <v>4770</v>
      </c>
      <c r="C266" s="875" t="s">
        <v>3024</v>
      </c>
      <c r="D266" s="875" t="s">
        <v>3026</v>
      </c>
      <c r="E266" s="875">
        <v>10000000</v>
      </c>
      <c r="F266" s="875">
        <v>0</v>
      </c>
      <c r="G266" s="875">
        <v>10000000</v>
      </c>
      <c r="H266" s="875">
        <v>0</v>
      </c>
      <c r="I266" s="875">
        <v>0</v>
      </c>
      <c r="J266" s="875">
        <v>0</v>
      </c>
      <c r="K266" s="875">
        <v>0</v>
      </c>
      <c r="L266" s="875">
        <v>0</v>
      </c>
      <c r="M266" s="875">
        <v>0</v>
      </c>
      <c r="N266" s="875">
        <v>0</v>
      </c>
      <c r="O266" s="875">
        <v>0</v>
      </c>
      <c r="P266" s="875">
        <v>10000000</v>
      </c>
    </row>
    <row r="267" spans="1:16" x14ac:dyDescent="0.25">
      <c r="A267" s="875" t="s">
        <v>5136</v>
      </c>
      <c r="B267" s="875"/>
      <c r="C267" s="875"/>
      <c r="D267" s="875" t="s">
        <v>5108</v>
      </c>
      <c r="E267" s="875">
        <v>0</v>
      </c>
      <c r="F267" s="875">
        <v>600000000</v>
      </c>
      <c r="G267" s="875">
        <v>600000000</v>
      </c>
      <c r="H267" s="875">
        <v>600000000</v>
      </c>
      <c r="I267" s="875">
        <v>600000000</v>
      </c>
      <c r="J267" s="875">
        <v>0</v>
      </c>
      <c r="K267" s="875">
        <v>600000000</v>
      </c>
      <c r="L267" s="875">
        <v>0</v>
      </c>
      <c r="M267" s="875">
        <v>409689255</v>
      </c>
      <c r="N267" s="875">
        <v>409689255</v>
      </c>
      <c r="O267" s="875">
        <v>190310745</v>
      </c>
      <c r="P267" s="875">
        <v>0</v>
      </c>
    </row>
    <row r="268" spans="1:16" x14ac:dyDescent="0.25">
      <c r="A268" s="875" t="s">
        <v>5136</v>
      </c>
      <c r="B268" s="875" t="s">
        <v>1910</v>
      </c>
      <c r="C268" s="875" t="s">
        <v>5112</v>
      </c>
      <c r="D268" s="875" t="s">
        <v>5114</v>
      </c>
      <c r="E268" s="875">
        <v>0</v>
      </c>
      <c r="F268" s="875">
        <v>409689255</v>
      </c>
      <c r="G268" s="875">
        <v>409689255</v>
      </c>
      <c r="H268" s="875">
        <v>409689255</v>
      </c>
      <c r="I268" s="875">
        <v>409689255</v>
      </c>
      <c r="J268" s="875">
        <v>0</v>
      </c>
      <c r="K268" s="875">
        <v>409689255</v>
      </c>
      <c r="L268" s="875">
        <v>0</v>
      </c>
      <c r="M268" s="875">
        <v>409689255</v>
      </c>
      <c r="N268" s="875">
        <v>409689255</v>
      </c>
      <c r="O268" s="875">
        <v>0</v>
      </c>
      <c r="P268" s="875">
        <v>0</v>
      </c>
    </row>
    <row r="269" spans="1:16" x14ac:dyDescent="0.25">
      <c r="A269" s="875" t="s">
        <v>5136</v>
      </c>
      <c r="B269" s="875" t="s">
        <v>2391</v>
      </c>
      <c r="C269" s="875" t="s">
        <v>5115</v>
      </c>
      <c r="D269" s="875" t="s">
        <v>5111</v>
      </c>
      <c r="E269" s="875">
        <v>0</v>
      </c>
      <c r="F269" s="875">
        <v>190310745</v>
      </c>
      <c r="G269" s="875">
        <v>190310745</v>
      </c>
      <c r="H269" s="875">
        <v>190310745</v>
      </c>
      <c r="I269" s="875">
        <v>190310745</v>
      </c>
      <c r="J269" s="875">
        <v>0</v>
      </c>
      <c r="K269" s="875">
        <v>190310745</v>
      </c>
      <c r="L269" s="875">
        <v>0</v>
      </c>
      <c r="M269" s="875">
        <v>0</v>
      </c>
      <c r="N269" s="875">
        <v>0</v>
      </c>
      <c r="O269" s="875">
        <v>190310745</v>
      </c>
      <c r="P269" s="875">
        <v>0</v>
      </c>
    </row>
    <row r="270" spans="1:16" x14ac:dyDescent="0.25">
      <c r="A270" s="875" t="s">
        <v>4842</v>
      </c>
      <c r="B270" s="875"/>
      <c r="C270" s="875"/>
      <c r="D270" s="875" t="s">
        <v>4710</v>
      </c>
      <c r="E270" s="875">
        <v>0</v>
      </c>
      <c r="F270" s="875">
        <v>75000000</v>
      </c>
      <c r="G270" s="875">
        <v>75000000</v>
      </c>
      <c r="H270" s="875">
        <v>70000000</v>
      </c>
      <c r="I270" s="875">
        <v>70000000</v>
      </c>
      <c r="J270" s="875">
        <v>0</v>
      </c>
      <c r="K270" s="875">
        <v>0</v>
      </c>
      <c r="L270" s="875">
        <v>0</v>
      </c>
      <c r="M270" s="875">
        <v>0</v>
      </c>
      <c r="N270" s="875">
        <v>0</v>
      </c>
      <c r="O270" s="875">
        <v>0</v>
      </c>
      <c r="P270" s="875">
        <v>75000000</v>
      </c>
    </row>
    <row r="271" spans="1:16" x14ac:dyDescent="0.25">
      <c r="A271" s="875" t="s">
        <v>4843</v>
      </c>
      <c r="B271" s="875"/>
      <c r="C271" s="875"/>
      <c r="D271" s="875" t="s">
        <v>4711</v>
      </c>
      <c r="E271" s="875">
        <v>0</v>
      </c>
      <c r="F271" s="875">
        <v>75000000</v>
      </c>
      <c r="G271" s="875">
        <v>75000000</v>
      </c>
      <c r="H271" s="875">
        <v>70000000</v>
      </c>
      <c r="I271" s="875">
        <v>70000000</v>
      </c>
      <c r="J271" s="875">
        <v>0</v>
      </c>
      <c r="K271" s="875">
        <v>0</v>
      </c>
      <c r="L271" s="875">
        <v>0</v>
      </c>
      <c r="M271" s="875">
        <v>0</v>
      </c>
      <c r="N271" s="875">
        <v>0</v>
      </c>
      <c r="O271" s="875">
        <v>0</v>
      </c>
      <c r="P271" s="875">
        <v>75000000</v>
      </c>
    </row>
    <row r="272" spans="1:16" x14ac:dyDescent="0.25">
      <c r="A272" s="875" t="s">
        <v>4843</v>
      </c>
      <c r="B272" s="875" t="s">
        <v>2278</v>
      </c>
      <c r="C272" s="875" t="s">
        <v>4712</v>
      </c>
      <c r="D272" s="875" t="s">
        <v>4714</v>
      </c>
      <c r="E272" s="875">
        <v>0</v>
      </c>
      <c r="F272" s="875">
        <v>75000000</v>
      </c>
      <c r="G272" s="875">
        <v>75000000</v>
      </c>
      <c r="H272" s="875">
        <v>70000000</v>
      </c>
      <c r="I272" s="875">
        <v>70000000</v>
      </c>
      <c r="J272" s="875">
        <v>0</v>
      </c>
      <c r="K272" s="875">
        <v>0</v>
      </c>
      <c r="L272" s="875">
        <v>0</v>
      </c>
      <c r="M272" s="875">
        <v>0</v>
      </c>
      <c r="N272" s="875">
        <v>0</v>
      </c>
      <c r="O272" s="875">
        <v>0</v>
      </c>
      <c r="P272" s="875">
        <v>75000000</v>
      </c>
    </row>
    <row r="273" spans="1:16" x14ac:dyDescent="0.25">
      <c r="A273" s="875" t="s">
        <v>3027</v>
      </c>
      <c r="B273" s="875"/>
      <c r="C273" s="875"/>
      <c r="D273" s="875" t="s">
        <v>3028</v>
      </c>
      <c r="E273" s="875">
        <v>0</v>
      </c>
      <c r="F273" s="875">
        <v>1000000</v>
      </c>
      <c r="G273" s="875">
        <v>1000000</v>
      </c>
      <c r="H273" s="875">
        <v>0</v>
      </c>
      <c r="I273" s="875">
        <v>0</v>
      </c>
      <c r="J273" s="875">
        <v>0</v>
      </c>
      <c r="K273" s="875">
        <v>0</v>
      </c>
      <c r="L273" s="875">
        <v>0</v>
      </c>
      <c r="M273" s="875">
        <v>0</v>
      </c>
      <c r="N273" s="875">
        <v>0</v>
      </c>
      <c r="O273" s="875">
        <v>0</v>
      </c>
      <c r="P273" s="875">
        <v>1000000</v>
      </c>
    </row>
    <row r="274" spans="1:16" x14ac:dyDescent="0.25">
      <c r="A274" s="875" t="s">
        <v>3027</v>
      </c>
      <c r="B274" s="875" t="s">
        <v>1937</v>
      </c>
      <c r="C274" s="875" t="s">
        <v>3032</v>
      </c>
      <c r="D274" s="875" t="s">
        <v>4844</v>
      </c>
      <c r="E274" s="875">
        <v>0</v>
      </c>
      <c r="F274" s="875">
        <v>1000000</v>
      </c>
      <c r="G274" s="875">
        <v>1000000</v>
      </c>
      <c r="H274" s="875">
        <v>0</v>
      </c>
      <c r="I274" s="875">
        <v>0</v>
      </c>
      <c r="J274" s="875">
        <v>0</v>
      </c>
      <c r="K274" s="875">
        <v>0</v>
      </c>
      <c r="L274" s="875">
        <v>0</v>
      </c>
      <c r="M274" s="875">
        <v>0</v>
      </c>
      <c r="N274" s="875">
        <v>0</v>
      </c>
      <c r="O274" s="875">
        <v>0</v>
      </c>
      <c r="P274" s="875">
        <v>1000000</v>
      </c>
    </row>
    <row r="275" spans="1:16" x14ac:dyDescent="0.25">
      <c r="A275" s="875" t="s">
        <v>3035</v>
      </c>
      <c r="B275" s="875"/>
      <c r="C275" s="875"/>
      <c r="D275" s="875" t="s">
        <v>91</v>
      </c>
      <c r="E275" s="875">
        <v>7441839485</v>
      </c>
      <c r="F275" s="875">
        <v>4987657694.4700003</v>
      </c>
      <c r="G275" s="875">
        <v>12429497179.48</v>
      </c>
      <c r="H275" s="875">
        <v>3822859325</v>
      </c>
      <c r="I275" s="875">
        <v>3822859325</v>
      </c>
      <c r="J275" s="875">
        <v>0</v>
      </c>
      <c r="K275" s="875">
        <v>3321421586</v>
      </c>
      <c r="L275" s="875">
        <v>1623501213</v>
      </c>
      <c r="M275" s="875">
        <v>1641228618</v>
      </c>
      <c r="N275" s="875">
        <v>3264729831</v>
      </c>
      <c r="O275" s="875">
        <v>56691755</v>
      </c>
      <c r="P275" s="875">
        <v>9108075593.4799995</v>
      </c>
    </row>
    <row r="276" spans="1:16" x14ac:dyDescent="0.25">
      <c r="A276" s="875" t="s">
        <v>3036</v>
      </c>
      <c r="B276" s="875"/>
      <c r="C276" s="875"/>
      <c r="D276" s="875" t="s">
        <v>1845</v>
      </c>
      <c r="E276" s="875">
        <v>2067339485</v>
      </c>
      <c r="F276" s="875">
        <v>1305469055.48</v>
      </c>
      <c r="G276" s="875">
        <v>3372808540.48</v>
      </c>
      <c r="H276" s="875">
        <v>2810992184</v>
      </c>
      <c r="I276" s="875">
        <v>2810992184</v>
      </c>
      <c r="J276" s="875">
        <v>0</v>
      </c>
      <c r="K276" s="875">
        <v>2810992184</v>
      </c>
      <c r="L276" s="875">
        <v>1623501213</v>
      </c>
      <c r="M276" s="875">
        <v>1130799216</v>
      </c>
      <c r="N276" s="875">
        <v>2754300429</v>
      </c>
      <c r="O276" s="875">
        <v>56691755</v>
      </c>
      <c r="P276" s="875">
        <v>561816356.48000002</v>
      </c>
    </row>
    <row r="277" spans="1:16" x14ac:dyDescent="0.25">
      <c r="A277" s="875" t="s">
        <v>3037</v>
      </c>
      <c r="B277" s="875"/>
      <c r="C277" s="875"/>
      <c r="D277" s="875" t="s">
        <v>91</v>
      </c>
      <c r="E277" s="875">
        <v>2067339485</v>
      </c>
      <c r="F277" s="875">
        <v>1305469055.48</v>
      </c>
      <c r="G277" s="875">
        <v>3372808540.48</v>
      </c>
      <c r="H277" s="875">
        <v>2810992184</v>
      </c>
      <c r="I277" s="875">
        <v>2810992184</v>
      </c>
      <c r="J277" s="875">
        <v>0</v>
      </c>
      <c r="K277" s="875">
        <v>2810992184</v>
      </c>
      <c r="L277" s="875">
        <v>1623501213</v>
      </c>
      <c r="M277" s="875">
        <v>1130799216</v>
      </c>
      <c r="N277" s="875">
        <v>2754300429</v>
      </c>
      <c r="O277" s="875">
        <v>56691755</v>
      </c>
      <c r="P277" s="875">
        <v>561816356.48000002</v>
      </c>
    </row>
    <row r="278" spans="1:16" x14ac:dyDescent="0.25">
      <c r="A278" s="875" t="s">
        <v>3038</v>
      </c>
      <c r="B278" s="875"/>
      <c r="C278" s="875"/>
      <c r="D278" s="875" t="s">
        <v>3039</v>
      </c>
      <c r="E278" s="875">
        <v>2067339485</v>
      </c>
      <c r="F278" s="875">
        <v>843735739</v>
      </c>
      <c r="G278" s="875">
        <v>2911075224</v>
      </c>
      <c r="H278" s="875">
        <v>2791392184</v>
      </c>
      <c r="I278" s="875">
        <v>2791392184</v>
      </c>
      <c r="J278" s="875">
        <v>0</v>
      </c>
      <c r="K278" s="875">
        <v>2791392184</v>
      </c>
      <c r="L278" s="875">
        <v>1613901213</v>
      </c>
      <c r="M278" s="875">
        <v>1130799216</v>
      </c>
      <c r="N278" s="875">
        <v>2744700429</v>
      </c>
      <c r="O278" s="875">
        <v>46691755</v>
      </c>
      <c r="P278" s="875">
        <v>119683040</v>
      </c>
    </row>
    <row r="279" spans="1:16" x14ac:dyDescent="0.25">
      <c r="A279" s="875" t="s">
        <v>3040</v>
      </c>
      <c r="B279" s="875"/>
      <c r="C279" s="875"/>
      <c r="D279" s="875" t="s">
        <v>667</v>
      </c>
      <c r="E279" s="875">
        <v>830341988</v>
      </c>
      <c r="F279" s="875">
        <v>500000000</v>
      </c>
      <c r="G279" s="875">
        <v>1330341988</v>
      </c>
      <c r="H279" s="875">
        <v>1330341988</v>
      </c>
      <c r="I279" s="875">
        <v>1330341988</v>
      </c>
      <c r="J279" s="875">
        <v>0</v>
      </c>
      <c r="K279" s="875">
        <v>1330341988</v>
      </c>
      <c r="L279" s="875">
        <v>666102481</v>
      </c>
      <c r="M279" s="875">
        <v>664239507</v>
      </c>
      <c r="N279" s="875">
        <v>1330341988</v>
      </c>
      <c r="O279" s="875">
        <v>0</v>
      </c>
      <c r="P279" s="875">
        <v>0</v>
      </c>
    </row>
    <row r="280" spans="1:16" x14ac:dyDescent="0.25">
      <c r="A280" s="875" t="s">
        <v>3040</v>
      </c>
      <c r="B280" s="875" t="s">
        <v>1833</v>
      </c>
      <c r="C280" s="875" t="s">
        <v>3041</v>
      </c>
      <c r="D280" s="875" t="s">
        <v>3043</v>
      </c>
      <c r="E280" s="875">
        <v>830341988</v>
      </c>
      <c r="F280" s="875">
        <v>0</v>
      </c>
      <c r="G280" s="875">
        <v>830341988</v>
      </c>
      <c r="H280" s="875">
        <v>830341988</v>
      </c>
      <c r="I280" s="875">
        <v>830341988</v>
      </c>
      <c r="J280" s="875">
        <v>0</v>
      </c>
      <c r="K280" s="875">
        <v>830341988</v>
      </c>
      <c r="L280" s="875">
        <v>666102481</v>
      </c>
      <c r="M280" s="875">
        <v>164239507</v>
      </c>
      <c r="N280" s="875">
        <v>830341988</v>
      </c>
      <c r="O280" s="875">
        <v>0</v>
      </c>
      <c r="P280" s="875">
        <v>0</v>
      </c>
    </row>
    <row r="281" spans="1:16" x14ac:dyDescent="0.25">
      <c r="A281" s="875" t="s">
        <v>3040</v>
      </c>
      <c r="B281" s="875" t="s">
        <v>2482</v>
      </c>
      <c r="C281" s="875" t="s">
        <v>3044</v>
      </c>
      <c r="D281" s="875" t="s">
        <v>4845</v>
      </c>
      <c r="E281" s="875">
        <v>0</v>
      </c>
      <c r="F281" s="875">
        <v>500000000</v>
      </c>
      <c r="G281" s="875">
        <v>500000000</v>
      </c>
      <c r="H281" s="875">
        <v>500000000</v>
      </c>
      <c r="I281" s="875">
        <v>500000000</v>
      </c>
      <c r="J281" s="875">
        <v>0</v>
      </c>
      <c r="K281" s="875">
        <v>500000000</v>
      </c>
      <c r="L281" s="875">
        <v>0</v>
      </c>
      <c r="M281" s="875">
        <v>500000000</v>
      </c>
      <c r="N281" s="875">
        <v>500000000</v>
      </c>
      <c r="O281" s="875">
        <v>0</v>
      </c>
      <c r="P281" s="875">
        <v>0</v>
      </c>
    </row>
    <row r="282" spans="1:16" x14ac:dyDescent="0.25">
      <c r="A282" s="875" t="s">
        <v>3047</v>
      </c>
      <c r="B282" s="875"/>
      <c r="C282" s="875"/>
      <c r="D282" s="875" t="s">
        <v>3048</v>
      </c>
      <c r="E282" s="875">
        <v>320000000</v>
      </c>
      <c r="F282" s="875">
        <v>182750832</v>
      </c>
      <c r="G282" s="875">
        <v>502750832</v>
      </c>
      <c r="H282" s="875">
        <v>492520426</v>
      </c>
      <c r="I282" s="875">
        <v>492520426</v>
      </c>
      <c r="J282" s="875">
        <v>0</v>
      </c>
      <c r="K282" s="875">
        <v>492520426</v>
      </c>
      <c r="L282" s="875">
        <v>220711500</v>
      </c>
      <c r="M282" s="875">
        <v>225117171</v>
      </c>
      <c r="N282" s="875">
        <v>445828671</v>
      </c>
      <c r="O282" s="875">
        <v>46691755</v>
      </c>
      <c r="P282" s="875">
        <v>10230406</v>
      </c>
    </row>
    <row r="283" spans="1:16" x14ac:dyDescent="0.25">
      <c r="A283" s="875" t="s">
        <v>3047</v>
      </c>
      <c r="B283" s="875" t="s">
        <v>1833</v>
      </c>
      <c r="C283" s="875" t="s">
        <v>3049</v>
      </c>
      <c r="D283" s="875" t="s">
        <v>3048</v>
      </c>
      <c r="E283" s="875">
        <v>320000000</v>
      </c>
      <c r="F283" s="875">
        <v>0</v>
      </c>
      <c r="G283" s="875">
        <v>320000000</v>
      </c>
      <c r="H283" s="875">
        <v>319990000</v>
      </c>
      <c r="I283" s="875">
        <v>319990000</v>
      </c>
      <c r="J283" s="875">
        <v>0</v>
      </c>
      <c r="K283" s="875">
        <v>319990000</v>
      </c>
      <c r="L283" s="875">
        <v>181324500</v>
      </c>
      <c r="M283" s="875">
        <v>131280500</v>
      </c>
      <c r="N283" s="875">
        <v>312605000</v>
      </c>
      <c r="O283" s="875">
        <v>7385000</v>
      </c>
      <c r="P283" s="875">
        <v>10000</v>
      </c>
    </row>
    <row r="284" spans="1:16" x14ac:dyDescent="0.25">
      <c r="A284" s="875" t="s">
        <v>3047</v>
      </c>
      <c r="B284" s="875" t="s">
        <v>2482</v>
      </c>
      <c r="C284" s="875" t="s">
        <v>3051</v>
      </c>
      <c r="D284" s="875" t="s">
        <v>3048</v>
      </c>
      <c r="E284" s="875">
        <v>0</v>
      </c>
      <c r="F284" s="875">
        <v>182750832</v>
      </c>
      <c r="G284" s="875">
        <v>182750832</v>
      </c>
      <c r="H284" s="875">
        <v>172530426</v>
      </c>
      <c r="I284" s="875">
        <v>172530426</v>
      </c>
      <c r="J284" s="875">
        <v>0</v>
      </c>
      <c r="K284" s="875">
        <v>172530426</v>
      </c>
      <c r="L284" s="875">
        <v>39387000</v>
      </c>
      <c r="M284" s="875">
        <v>93836671</v>
      </c>
      <c r="N284" s="875">
        <v>133223671</v>
      </c>
      <c r="O284" s="875">
        <v>39306755</v>
      </c>
      <c r="P284" s="875">
        <v>10220406</v>
      </c>
    </row>
    <row r="285" spans="1:16" x14ac:dyDescent="0.25">
      <c r="A285" s="875" t="s">
        <v>3054</v>
      </c>
      <c r="B285" s="875"/>
      <c r="C285" s="875"/>
      <c r="D285" s="875" t="s">
        <v>3055</v>
      </c>
      <c r="E285" s="875">
        <v>339902832</v>
      </c>
      <c r="F285" s="875">
        <v>306113280</v>
      </c>
      <c r="G285" s="875">
        <v>646016112</v>
      </c>
      <c r="H285" s="875">
        <v>536563478</v>
      </c>
      <c r="I285" s="875">
        <v>536563478</v>
      </c>
      <c r="J285" s="875">
        <v>0</v>
      </c>
      <c r="K285" s="875">
        <v>536563478</v>
      </c>
      <c r="L285" s="875">
        <v>304099139</v>
      </c>
      <c r="M285" s="875">
        <v>232464339</v>
      </c>
      <c r="N285" s="875">
        <v>536563478</v>
      </c>
      <c r="O285" s="875">
        <v>0</v>
      </c>
      <c r="P285" s="875">
        <v>109452634</v>
      </c>
    </row>
    <row r="286" spans="1:16" x14ac:dyDescent="0.25">
      <c r="A286" s="875" t="s">
        <v>3054</v>
      </c>
      <c r="B286" s="875" t="s">
        <v>1833</v>
      </c>
      <c r="C286" s="875" t="s">
        <v>3056</v>
      </c>
      <c r="D286" s="875" t="s">
        <v>3058</v>
      </c>
      <c r="E286" s="875">
        <v>339902832</v>
      </c>
      <c r="F286" s="875">
        <v>282628373</v>
      </c>
      <c r="G286" s="875">
        <v>622531205</v>
      </c>
      <c r="H286" s="875">
        <v>513078571</v>
      </c>
      <c r="I286" s="875">
        <v>513078571</v>
      </c>
      <c r="J286" s="875">
        <v>0</v>
      </c>
      <c r="K286" s="875">
        <v>513078571</v>
      </c>
      <c r="L286" s="875">
        <v>304099139</v>
      </c>
      <c r="M286" s="875">
        <v>208979432</v>
      </c>
      <c r="N286" s="875">
        <v>513078571</v>
      </c>
      <c r="O286" s="875">
        <v>0</v>
      </c>
      <c r="P286" s="875">
        <v>109452634</v>
      </c>
    </row>
    <row r="287" spans="1:16" x14ac:dyDescent="0.25">
      <c r="A287" s="875" t="s">
        <v>3054</v>
      </c>
      <c r="B287" s="875" t="s">
        <v>2153</v>
      </c>
      <c r="C287" s="875" t="s">
        <v>3059</v>
      </c>
      <c r="D287" s="875" t="s">
        <v>4846</v>
      </c>
      <c r="E287" s="875">
        <v>0</v>
      </c>
      <c r="F287" s="875">
        <v>23484907</v>
      </c>
      <c r="G287" s="875">
        <v>23484907</v>
      </c>
      <c r="H287" s="875">
        <v>23484907</v>
      </c>
      <c r="I287" s="875">
        <v>23484907</v>
      </c>
      <c r="J287" s="875">
        <v>0</v>
      </c>
      <c r="K287" s="875">
        <v>23484907</v>
      </c>
      <c r="L287" s="875">
        <v>0</v>
      </c>
      <c r="M287" s="875">
        <v>23484907</v>
      </c>
      <c r="N287" s="875">
        <v>23484907</v>
      </c>
      <c r="O287" s="875">
        <v>0</v>
      </c>
      <c r="P287" s="875">
        <v>0</v>
      </c>
    </row>
    <row r="288" spans="1:16" x14ac:dyDescent="0.25">
      <c r="A288" s="875" t="s">
        <v>3062</v>
      </c>
      <c r="B288" s="875"/>
      <c r="C288" s="875"/>
      <c r="D288" s="875" t="s">
        <v>3063</v>
      </c>
      <c r="E288" s="875">
        <v>0</v>
      </c>
      <c r="F288" s="875">
        <v>0</v>
      </c>
      <c r="G288" s="875">
        <v>0</v>
      </c>
      <c r="H288" s="875">
        <v>0</v>
      </c>
      <c r="I288" s="875">
        <v>0</v>
      </c>
      <c r="J288" s="875">
        <v>0</v>
      </c>
      <c r="K288" s="875">
        <v>0</v>
      </c>
      <c r="L288" s="875">
        <v>0</v>
      </c>
      <c r="M288" s="875">
        <v>0</v>
      </c>
      <c r="N288" s="875">
        <v>0</v>
      </c>
      <c r="O288" s="875">
        <v>0</v>
      </c>
      <c r="P288" s="875">
        <v>0</v>
      </c>
    </row>
    <row r="289" spans="1:16" x14ac:dyDescent="0.25">
      <c r="A289" s="875" t="s">
        <v>3062</v>
      </c>
      <c r="B289" s="875" t="s">
        <v>1833</v>
      </c>
      <c r="C289" s="875" t="s">
        <v>3064</v>
      </c>
      <c r="D289" s="875" t="s">
        <v>3063</v>
      </c>
      <c r="E289" s="875">
        <v>0</v>
      </c>
      <c r="F289" s="875">
        <v>0</v>
      </c>
      <c r="G289" s="875">
        <v>0</v>
      </c>
      <c r="H289" s="875">
        <v>0</v>
      </c>
      <c r="I289" s="875">
        <v>0</v>
      </c>
      <c r="J289" s="875">
        <v>0</v>
      </c>
      <c r="K289" s="875">
        <v>0</v>
      </c>
      <c r="L289" s="875">
        <v>0</v>
      </c>
      <c r="M289" s="875">
        <v>0</v>
      </c>
      <c r="N289" s="875">
        <v>0</v>
      </c>
      <c r="O289" s="875">
        <v>0</v>
      </c>
      <c r="P289" s="875">
        <v>0</v>
      </c>
    </row>
    <row r="290" spans="1:16" x14ac:dyDescent="0.25">
      <c r="A290" s="875" t="s">
        <v>3066</v>
      </c>
      <c r="B290" s="875"/>
      <c r="C290" s="875"/>
      <c r="D290" s="875" t="s">
        <v>3067</v>
      </c>
      <c r="E290" s="875">
        <v>57000000</v>
      </c>
      <c r="F290" s="875">
        <v>-36564579</v>
      </c>
      <c r="G290" s="875">
        <v>20435421</v>
      </c>
      <c r="H290" s="875">
        <v>20435421</v>
      </c>
      <c r="I290" s="875">
        <v>20435421</v>
      </c>
      <c r="J290" s="875">
        <v>0</v>
      </c>
      <c r="K290" s="875">
        <v>20435421</v>
      </c>
      <c r="L290" s="875">
        <v>16515000</v>
      </c>
      <c r="M290" s="875">
        <v>3920421</v>
      </c>
      <c r="N290" s="875">
        <v>20435421</v>
      </c>
      <c r="O290" s="875">
        <v>0</v>
      </c>
      <c r="P290" s="875">
        <v>0</v>
      </c>
    </row>
    <row r="291" spans="1:16" x14ac:dyDescent="0.25">
      <c r="A291" s="875" t="s">
        <v>3066</v>
      </c>
      <c r="B291" s="875" t="s">
        <v>1833</v>
      </c>
      <c r="C291" s="875" t="s">
        <v>3068</v>
      </c>
      <c r="D291" s="875" t="s">
        <v>3070</v>
      </c>
      <c r="E291" s="875">
        <v>57000000</v>
      </c>
      <c r="F291" s="875">
        <v>-36564579</v>
      </c>
      <c r="G291" s="875">
        <v>20435421</v>
      </c>
      <c r="H291" s="875">
        <v>20435421</v>
      </c>
      <c r="I291" s="875">
        <v>20435421</v>
      </c>
      <c r="J291" s="875">
        <v>0</v>
      </c>
      <c r="K291" s="875">
        <v>20435421</v>
      </c>
      <c r="L291" s="875">
        <v>16515000</v>
      </c>
      <c r="M291" s="875">
        <v>3920421</v>
      </c>
      <c r="N291" s="875">
        <v>20435421</v>
      </c>
      <c r="O291" s="875">
        <v>0</v>
      </c>
      <c r="P291" s="875">
        <v>0</v>
      </c>
    </row>
    <row r="292" spans="1:16" x14ac:dyDescent="0.25">
      <c r="A292" s="875" t="s">
        <v>3071</v>
      </c>
      <c r="B292" s="875"/>
      <c r="C292" s="875"/>
      <c r="D292" s="875" t="s">
        <v>3072</v>
      </c>
      <c r="E292" s="875">
        <v>161640599</v>
      </c>
      <c r="F292" s="875">
        <v>0</v>
      </c>
      <c r="G292" s="875">
        <v>161640599</v>
      </c>
      <c r="H292" s="875">
        <v>161640599</v>
      </c>
      <c r="I292" s="875">
        <v>161640599</v>
      </c>
      <c r="J292" s="875">
        <v>0</v>
      </c>
      <c r="K292" s="875">
        <v>161640599</v>
      </c>
      <c r="L292" s="875">
        <v>161640599</v>
      </c>
      <c r="M292" s="875">
        <v>0</v>
      </c>
      <c r="N292" s="875">
        <v>161640599</v>
      </c>
      <c r="O292" s="875">
        <v>0</v>
      </c>
      <c r="P292" s="875">
        <v>0</v>
      </c>
    </row>
    <row r="293" spans="1:16" x14ac:dyDescent="0.25">
      <c r="A293" s="875" t="s">
        <v>3071</v>
      </c>
      <c r="B293" s="875" t="s">
        <v>2153</v>
      </c>
      <c r="C293" s="875" t="s">
        <v>3073</v>
      </c>
      <c r="D293" s="875" t="s">
        <v>4847</v>
      </c>
      <c r="E293" s="875">
        <v>161640599</v>
      </c>
      <c r="F293" s="875">
        <v>0</v>
      </c>
      <c r="G293" s="875">
        <v>161640599</v>
      </c>
      <c r="H293" s="875">
        <v>161640599</v>
      </c>
      <c r="I293" s="875">
        <v>161640599</v>
      </c>
      <c r="J293" s="875">
        <v>0</v>
      </c>
      <c r="K293" s="875">
        <v>161640599</v>
      </c>
      <c r="L293" s="875">
        <v>161640599</v>
      </c>
      <c r="M293" s="875">
        <v>0</v>
      </c>
      <c r="N293" s="875">
        <v>161640599</v>
      </c>
      <c r="O293" s="875">
        <v>0</v>
      </c>
      <c r="P293" s="875">
        <v>0</v>
      </c>
    </row>
    <row r="294" spans="1:16" x14ac:dyDescent="0.25">
      <c r="A294" s="875" t="s">
        <v>3076</v>
      </c>
      <c r="B294" s="875"/>
      <c r="C294" s="875"/>
      <c r="D294" s="875" t="s">
        <v>3077</v>
      </c>
      <c r="E294" s="875">
        <v>64300000</v>
      </c>
      <c r="F294" s="875">
        <v>0</v>
      </c>
      <c r="G294" s="875">
        <v>64300000</v>
      </c>
      <c r="H294" s="875">
        <v>64300000</v>
      </c>
      <c r="I294" s="875">
        <v>64300000</v>
      </c>
      <c r="J294" s="875">
        <v>0</v>
      </c>
      <c r="K294" s="875">
        <v>64300000</v>
      </c>
      <c r="L294" s="875">
        <v>64300000</v>
      </c>
      <c r="M294" s="875">
        <v>0</v>
      </c>
      <c r="N294" s="875">
        <v>64300000</v>
      </c>
      <c r="O294" s="875">
        <v>0</v>
      </c>
      <c r="P294" s="875">
        <v>0</v>
      </c>
    </row>
    <row r="295" spans="1:16" x14ac:dyDescent="0.25">
      <c r="A295" s="875" t="s">
        <v>3076</v>
      </c>
      <c r="B295" s="875" t="s">
        <v>1833</v>
      </c>
      <c r="C295" s="875" t="s">
        <v>3078</v>
      </c>
      <c r="D295" s="875" t="s">
        <v>3080</v>
      </c>
      <c r="E295" s="875">
        <v>64300000</v>
      </c>
      <c r="F295" s="875">
        <v>0</v>
      </c>
      <c r="G295" s="875">
        <v>64300000</v>
      </c>
      <c r="H295" s="875">
        <v>64300000</v>
      </c>
      <c r="I295" s="875">
        <v>64300000</v>
      </c>
      <c r="J295" s="875">
        <v>0</v>
      </c>
      <c r="K295" s="875">
        <v>64300000</v>
      </c>
      <c r="L295" s="875">
        <v>64300000</v>
      </c>
      <c r="M295" s="875">
        <v>0</v>
      </c>
      <c r="N295" s="875">
        <v>64300000</v>
      </c>
      <c r="O295" s="875">
        <v>0</v>
      </c>
      <c r="P295" s="875">
        <v>0</v>
      </c>
    </row>
    <row r="296" spans="1:16" x14ac:dyDescent="0.25">
      <c r="A296" s="875" t="s">
        <v>3081</v>
      </c>
      <c r="B296" s="875"/>
      <c r="C296" s="875"/>
      <c r="D296" s="875" t="s">
        <v>3082</v>
      </c>
      <c r="E296" s="875">
        <v>10300000</v>
      </c>
      <c r="F296" s="875">
        <v>0</v>
      </c>
      <c r="G296" s="875">
        <v>10300000</v>
      </c>
      <c r="H296" s="875">
        <v>10300000</v>
      </c>
      <c r="I296" s="875">
        <v>10300000</v>
      </c>
      <c r="J296" s="875">
        <v>0</v>
      </c>
      <c r="K296" s="875">
        <v>10300000</v>
      </c>
      <c r="L296" s="875">
        <v>10300000</v>
      </c>
      <c r="M296" s="875">
        <v>0</v>
      </c>
      <c r="N296" s="875">
        <v>10300000</v>
      </c>
      <c r="O296" s="875">
        <v>0</v>
      </c>
      <c r="P296" s="875">
        <v>0</v>
      </c>
    </row>
    <row r="297" spans="1:16" x14ac:dyDescent="0.25">
      <c r="A297" s="875" t="s">
        <v>3081</v>
      </c>
      <c r="B297" s="875" t="s">
        <v>1833</v>
      </c>
      <c r="C297" s="875" t="s">
        <v>3083</v>
      </c>
      <c r="D297" s="875" t="s">
        <v>3082</v>
      </c>
      <c r="E297" s="875">
        <v>10300000</v>
      </c>
      <c r="F297" s="875">
        <v>0</v>
      </c>
      <c r="G297" s="875">
        <v>10300000</v>
      </c>
      <c r="H297" s="875">
        <v>10300000</v>
      </c>
      <c r="I297" s="875">
        <v>10300000</v>
      </c>
      <c r="J297" s="875">
        <v>0</v>
      </c>
      <c r="K297" s="875">
        <v>10300000</v>
      </c>
      <c r="L297" s="875">
        <v>10300000</v>
      </c>
      <c r="M297" s="875">
        <v>0</v>
      </c>
      <c r="N297" s="875">
        <v>10300000</v>
      </c>
      <c r="O297" s="875">
        <v>0</v>
      </c>
      <c r="P297" s="875">
        <v>0</v>
      </c>
    </row>
    <row r="298" spans="1:16" x14ac:dyDescent="0.25">
      <c r="A298" s="875" t="s">
        <v>3085</v>
      </c>
      <c r="B298" s="875"/>
      <c r="C298" s="875"/>
      <c r="D298" s="875" t="s">
        <v>687</v>
      </c>
      <c r="E298" s="875">
        <v>283854066</v>
      </c>
      <c r="F298" s="875">
        <v>-108563794</v>
      </c>
      <c r="G298" s="875">
        <v>175290272</v>
      </c>
      <c r="H298" s="875">
        <v>175290272</v>
      </c>
      <c r="I298" s="875">
        <v>175290272</v>
      </c>
      <c r="J298" s="875">
        <v>0</v>
      </c>
      <c r="K298" s="875">
        <v>175290272</v>
      </c>
      <c r="L298" s="875">
        <v>170232494</v>
      </c>
      <c r="M298" s="875">
        <v>5057778</v>
      </c>
      <c r="N298" s="875">
        <v>175290272</v>
      </c>
      <c r="O298" s="875">
        <v>0</v>
      </c>
      <c r="P298" s="875">
        <v>0</v>
      </c>
    </row>
    <row r="299" spans="1:16" x14ac:dyDescent="0.25">
      <c r="A299" s="875" t="s">
        <v>3085</v>
      </c>
      <c r="B299" s="875" t="s">
        <v>1833</v>
      </c>
      <c r="C299" s="875" t="s">
        <v>3086</v>
      </c>
      <c r="D299" s="875" t="s">
        <v>3088</v>
      </c>
      <c r="E299" s="875">
        <v>283854066</v>
      </c>
      <c r="F299" s="875">
        <v>-108563794</v>
      </c>
      <c r="G299" s="875">
        <v>175290272</v>
      </c>
      <c r="H299" s="875">
        <v>175290272</v>
      </c>
      <c r="I299" s="875">
        <v>175290272</v>
      </c>
      <c r="J299" s="875">
        <v>0</v>
      </c>
      <c r="K299" s="875">
        <v>175290272</v>
      </c>
      <c r="L299" s="875">
        <v>170232494</v>
      </c>
      <c r="M299" s="875">
        <v>5057778</v>
      </c>
      <c r="N299" s="875">
        <v>175290272</v>
      </c>
      <c r="O299" s="875">
        <v>0</v>
      </c>
      <c r="P299" s="875">
        <v>0</v>
      </c>
    </row>
    <row r="300" spans="1:16" x14ac:dyDescent="0.25">
      <c r="A300" s="875" t="s">
        <v>3085</v>
      </c>
      <c r="B300" s="875" t="s">
        <v>2482</v>
      </c>
      <c r="C300" s="875" t="s">
        <v>3090</v>
      </c>
      <c r="D300" s="875" t="s">
        <v>4848</v>
      </c>
      <c r="E300" s="875">
        <v>0</v>
      </c>
      <c r="F300" s="875">
        <v>0</v>
      </c>
      <c r="G300" s="875">
        <v>0</v>
      </c>
      <c r="H300" s="875">
        <v>0</v>
      </c>
      <c r="I300" s="875">
        <v>0</v>
      </c>
      <c r="J300" s="875">
        <v>0</v>
      </c>
      <c r="K300" s="875">
        <v>0</v>
      </c>
      <c r="L300" s="875">
        <v>0</v>
      </c>
      <c r="M300" s="875">
        <v>0</v>
      </c>
      <c r="N300" s="875">
        <v>0</v>
      </c>
      <c r="O300" s="875">
        <v>0</v>
      </c>
      <c r="P300" s="875">
        <v>0</v>
      </c>
    </row>
    <row r="301" spans="1:16" x14ac:dyDescent="0.25">
      <c r="A301" s="875" t="s">
        <v>3093</v>
      </c>
      <c r="B301" s="875"/>
      <c r="C301" s="875"/>
      <c r="D301" s="875" t="s">
        <v>3094</v>
      </c>
      <c r="E301" s="875">
        <v>0</v>
      </c>
      <c r="F301" s="875">
        <v>461733316.48000002</v>
      </c>
      <c r="G301" s="875">
        <v>461733316.48000002</v>
      </c>
      <c r="H301" s="875">
        <v>19600000</v>
      </c>
      <c r="I301" s="875">
        <v>19600000</v>
      </c>
      <c r="J301" s="875">
        <v>0</v>
      </c>
      <c r="K301" s="875">
        <v>19600000</v>
      </c>
      <c r="L301" s="875">
        <v>9600000</v>
      </c>
      <c r="M301" s="875">
        <v>0</v>
      </c>
      <c r="N301" s="875">
        <v>9600000</v>
      </c>
      <c r="O301" s="875">
        <v>10000000</v>
      </c>
      <c r="P301" s="875">
        <v>442133316.48000002</v>
      </c>
    </row>
    <row r="302" spans="1:16" x14ac:dyDescent="0.25">
      <c r="A302" s="875" t="s">
        <v>3095</v>
      </c>
      <c r="B302" s="875"/>
      <c r="C302" s="875"/>
      <c r="D302" s="875" t="s">
        <v>4849</v>
      </c>
      <c r="E302" s="875">
        <v>0</v>
      </c>
      <c r="F302" s="875">
        <v>461733316.48000002</v>
      </c>
      <c r="G302" s="875">
        <v>461733316.48000002</v>
      </c>
      <c r="H302" s="875">
        <v>19600000</v>
      </c>
      <c r="I302" s="875">
        <v>19600000</v>
      </c>
      <c r="J302" s="875">
        <v>0</v>
      </c>
      <c r="K302" s="875">
        <v>19600000</v>
      </c>
      <c r="L302" s="875">
        <v>9600000</v>
      </c>
      <c r="M302" s="875">
        <v>0</v>
      </c>
      <c r="N302" s="875">
        <v>9600000</v>
      </c>
      <c r="O302" s="875">
        <v>10000000</v>
      </c>
      <c r="P302" s="875">
        <v>442133316.48000002</v>
      </c>
    </row>
    <row r="303" spans="1:16" x14ac:dyDescent="0.25">
      <c r="A303" s="875" t="s">
        <v>3095</v>
      </c>
      <c r="B303" s="875" t="s">
        <v>1833</v>
      </c>
      <c r="C303" s="875" t="s">
        <v>5137</v>
      </c>
      <c r="D303" s="875" t="s">
        <v>4849</v>
      </c>
      <c r="E303" s="875">
        <v>0</v>
      </c>
      <c r="F303" s="875">
        <v>0</v>
      </c>
      <c r="G303" s="875">
        <v>0</v>
      </c>
      <c r="H303" s="875">
        <v>0</v>
      </c>
      <c r="I303" s="875">
        <v>0</v>
      </c>
      <c r="J303" s="875">
        <v>0</v>
      </c>
      <c r="K303" s="875">
        <v>0</v>
      </c>
      <c r="L303" s="875">
        <v>0</v>
      </c>
      <c r="M303" s="875">
        <v>0</v>
      </c>
      <c r="N303" s="875">
        <v>0</v>
      </c>
      <c r="O303" s="875">
        <v>0</v>
      </c>
      <c r="P303" s="875">
        <v>0</v>
      </c>
    </row>
    <row r="304" spans="1:16" x14ac:dyDescent="0.25">
      <c r="A304" s="875" t="s">
        <v>3095</v>
      </c>
      <c r="B304" s="875" t="s">
        <v>2095</v>
      </c>
      <c r="C304" s="875" t="s">
        <v>3097</v>
      </c>
      <c r="D304" s="875" t="s">
        <v>4849</v>
      </c>
      <c r="E304" s="875">
        <v>0</v>
      </c>
      <c r="F304" s="875">
        <v>0</v>
      </c>
      <c r="G304" s="875">
        <v>0</v>
      </c>
      <c r="H304" s="875">
        <v>0</v>
      </c>
      <c r="I304" s="875">
        <v>0</v>
      </c>
      <c r="J304" s="875">
        <v>0</v>
      </c>
      <c r="K304" s="875">
        <v>0</v>
      </c>
      <c r="L304" s="875">
        <v>0</v>
      </c>
      <c r="M304" s="875">
        <v>0</v>
      </c>
      <c r="N304" s="875">
        <v>0</v>
      </c>
      <c r="O304" s="875">
        <v>0</v>
      </c>
      <c r="P304" s="875">
        <v>0</v>
      </c>
    </row>
    <row r="305" spans="1:16" x14ac:dyDescent="0.25">
      <c r="A305" s="875" t="s">
        <v>3095</v>
      </c>
      <c r="B305" s="875" t="s">
        <v>2181</v>
      </c>
      <c r="C305" s="875" t="s">
        <v>3100</v>
      </c>
      <c r="D305" s="875" t="s">
        <v>4849</v>
      </c>
      <c r="E305" s="875">
        <v>0</v>
      </c>
      <c r="F305" s="875">
        <v>0</v>
      </c>
      <c r="G305" s="875">
        <v>0</v>
      </c>
      <c r="H305" s="875">
        <v>0</v>
      </c>
      <c r="I305" s="875">
        <v>0</v>
      </c>
      <c r="J305" s="875">
        <v>0</v>
      </c>
      <c r="K305" s="875">
        <v>0</v>
      </c>
      <c r="L305" s="875">
        <v>0</v>
      </c>
      <c r="M305" s="875">
        <v>0</v>
      </c>
      <c r="N305" s="875">
        <v>0</v>
      </c>
      <c r="O305" s="875">
        <v>0</v>
      </c>
      <c r="P305" s="875">
        <v>0</v>
      </c>
    </row>
    <row r="306" spans="1:16" x14ac:dyDescent="0.25">
      <c r="A306" s="875" t="s">
        <v>3095</v>
      </c>
      <c r="B306" s="875" t="s">
        <v>4781</v>
      </c>
      <c r="C306" s="875" t="s">
        <v>3103</v>
      </c>
      <c r="D306" s="875" t="s">
        <v>4849</v>
      </c>
      <c r="E306" s="875">
        <v>0</v>
      </c>
      <c r="F306" s="875">
        <v>421221709.48000002</v>
      </c>
      <c r="G306" s="875">
        <v>421221709.48000002</v>
      </c>
      <c r="H306" s="875">
        <v>0</v>
      </c>
      <c r="I306" s="875">
        <v>0</v>
      </c>
      <c r="J306" s="875">
        <v>0</v>
      </c>
      <c r="K306" s="875">
        <v>0</v>
      </c>
      <c r="L306" s="875">
        <v>0</v>
      </c>
      <c r="M306" s="875">
        <v>0</v>
      </c>
      <c r="N306" s="875">
        <v>0</v>
      </c>
      <c r="O306" s="875">
        <v>0</v>
      </c>
      <c r="P306" s="875">
        <v>421221709.48000002</v>
      </c>
    </row>
    <row r="307" spans="1:16" x14ac:dyDescent="0.25">
      <c r="A307" s="875" t="s">
        <v>3095</v>
      </c>
      <c r="B307" s="875" t="s">
        <v>2278</v>
      </c>
      <c r="C307" s="875" t="s">
        <v>3106</v>
      </c>
      <c r="D307" s="875" t="s">
        <v>4849</v>
      </c>
      <c r="E307" s="875">
        <v>0</v>
      </c>
      <c r="F307" s="875">
        <v>15000000</v>
      </c>
      <c r="G307" s="875">
        <v>15000000</v>
      </c>
      <c r="H307" s="875">
        <v>9600000</v>
      </c>
      <c r="I307" s="875">
        <v>9600000</v>
      </c>
      <c r="J307" s="875">
        <v>0</v>
      </c>
      <c r="K307" s="875">
        <v>9600000</v>
      </c>
      <c r="L307" s="875">
        <v>9600000</v>
      </c>
      <c r="M307" s="875">
        <v>0</v>
      </c>
      <c r="N307" s="875">
        <v>9600000</v>
      </c>
      <c r="O307" s="875">
        <v>0</v>
      </c>
      <c r="P307" s="875">
        <v>5400000</v>
      </c>
    </row>
    <row r="308" spans="1:16" x14ac:dyDescent="0.25">
      <c r="A308" s="875" t="s">
        <v>3095</v>
      </c>
      <c r="B308" s="875" t="s">
        <v>2585</v>
      </c>
      <c r="C308" s="875" t="s">
        <v>3109</v>
      </c>
      <c r="D308" s="875" t="s">
        <v>4849</v>
      </c>
      <c r="E308" s="875">
        <v>0</v>
      </c>
      <c r="F308" s="875">
        <v>25511607</v>
      </c>
      <c r="G308" s="875">
        <v>25511607</v>
      </c>
      <c r="H308" s="875">
        <v>10000000</v>
      </c>
      <c r="I308" s="875">
        <v>10000000</v>
      </c>
      <c r="J308" s="875">
        <v>0</v>
      </c>
      <c r="K308" s="875">
        <v>10000000</v>
      </c>
      <c r="L308" s="875">
        <v>0</v>
      </c>
      <c r="M308" s="875">
        <v>0</v>
      </c>
      <c r="N308" s="875">
        <v>0</v>
      </c>
      <c r="O308" s="875">
        <v>10000000</v>
      </c>
      <c r="P308" s="875">
        <v>15511607</v>
      </c>
    </row>
    <row r="309" spans="1:16" x14ac:dyDescent="0.25">
      <c r="A309" s="875" t="s">
        <v>3112</v>
      </c>
      <c r="B309" s="875"/>
      <c r="C309" s="875"/>
      <c r="D309" s="875" t="s">
        <v>76</v>
      </c>
      <c r="E309" s="875">
        <v>5374500000</v>
      </c>
      <c r="F309" s="875">
        <v>3682188639</v>
      </c>
      <c r="G309" s="875">
        <v>9056688639</v>
      </c>
      <c r="H309" s="875">
        <v>1011867141</v>
      </c>
      <c r="I309" s="875">
        <v>1011867141</v>
      </c>
      <c r="J309" s="875">
        <v>0</v>
      </c>
      <c r="K309" s="875">
        <v>510429402</v>
      </c>
      <c r="L309" s="875">
        <v>0</v>
      </c>
      <c r="M309" s="875">
        <v>510429402</v>
      </c>
      <c r="N309" s="875">
        <v>510429402</v>
      </c>
      <c r="O309" s="875">
        <v>0</v>
      </c>
      <c r="P309" s="875">
        <v>8546259237</v>
      </c>
    </row>
    <row r="310" spans="1:16" x14ac:dyDescent="0.25">
      <c r="A310" s="875" t="s">
        <v>3113</v>
      </c>
      <c r="B310" s="875"/>
      <c r="C310" s="875"/>
      <c r="D310" s="875" t="s">
        <v>3039</v>
      </c>
      <c r="E310" s="875">
        <v>5374500000</v>
      </c>
      <c r="F310" s="875">
        <v>3682188639</v>
      </c>
      <c r="G310" s="875">
        <v>9056688639</v>
      </c>
      <c r="H310" s="875">
        <v>1011867141</v>
      </c>
      <c r="I310" s="875">
        <v>1011867141</v>
      </c>
      <c r="J310" s="875">
        <v>0</v>
      </c>
      <c r="K310" s="875">
        <v>510429402</v>
      </c>
      <c r="L310" s="875">
        <v>0</v>
      </c>
      <c r="M310" s="875">
        <v>510429402</v>
      </c>
      <c r="N310" s="875">
        <v>510429402</v>
      </c>
      <c r="O310" s="875">
        <v>0</v>
      </c>
      <c r="P310" s="875">
        <v>8546259237</v>
      </c>
    </row>
    <row r="311" spans="1:16" x14ac:dyDescent="0.25">
      <c r="A311" s="875" t="s">
        <v>3114</v>
      </c>
      <c r="B311" s="875"/>
      <c r="C311" s="875"/>
      <c r="D311" s="875" t="s">
        <v>3094</v>
      </c>
      <c r="E311" s="875">
        <v>5374500000</v>
      </c>
      <c r="F311" s="875">
        <v>3682188639</v>
      </c>
      <c r="G311" s="875">
        <v>9056688639</v>
      </c>
      <c r="H311" s="875">
        <v>1011867141</v>
      </c>
      <c r="I311" s="875">
        <v>1011867141</v>
      </c>
      <c r="J311" s="875">
        <v>0</v>
      </c>
      <c r="K311" s="875">
        <v>510429402</v>
      </c>
      <c r="L311" s="875">
        <v>0</v>
      </c>
      <c r="M311" s="875">
        <v>510429402</v>
      </c>
      <c r="N311" s="875">
        <v>510429402</v>
      </c>
      <c r="O311" s="875">
        <v>0</v>
      </c>
      <c r="P311" s="875">
        <v>8546259237</v>
      </c>
    </row>
    <row r="312" spans="1:16" x14ac:dyDescent="0.25">
      <c r="A312" s="875" t="s">
        <v>3115</v>
      </c>
      <c r="B312" s="875"/>
      <c r="C312" s="875"/>
      <c r="D312" s="875" t="s">
        <v>3116</v>
      </c>
      <c r="E312" s="875">
        <v>668000000</v>
      </c>
      <c r="F312" s="875">
        <v>994116803</v>
      </c>
      <c r="G312" s="875">
        <v>1662116803</v>
      </c>
      <c r="H312" s="875">
        <v>693317469</v>
      </c>
      <c r="I312" s="875">
        <v>693317469</v>
      </c>
      <c r="J312" s="875">
        <v>0</v>
      </c>
      <c r="K312" s="875">
        <v>510429402</v>
      </c>
      <c r="L312" s="875">
        <v>0</v>
      </c>
      <c r="M312" s="875">
        <v>510429402</v>
      </c>
      <c r="N312" s="875">
        <v>510429402</v>
      </c>
      <c r="O312" s="875">
        <v>0</v>
      </c>
      <c r="P312" s="875">
        <v>1151687401</v>
      </c>
    </row>
    <row r="313" spans="1:16" x14ac:dyDescent="0.25">
      <c r="A313" s="875" t="s">
        <v>3115</v>
      </c>
      <c r="B313" s="875" t="s">
        <v>1910</v>
      </c>
      <c r="C313" s="875" t="s">
        <v>3117</v>
      </c>
      <c r="D313" s="875" t="s">
        <v>3119</v>
      </c>
      <c r="E313" s="875">
        <v>51678591</v>
      </c>
      <c r="F313" s="875">
        <v>494116803</v>
      </c>
      <c r="G313" s="875">
        <v>545795394</v>
      </c>
      <c r="H313" s="875">
        <v>545765152</v>
      </c>
      <c r="I313" s="875">
        <v>545765152</v>
      </c>
      <c r="J313" s="875">
        <v>0</v>
      </c>
      <c r="K313" s="875">
        <v>436198494</v>
      </c>
      <c r="L313" s="875">
        <v>0</v>
      </c>
      <c r="M313" s="875">
        <v>436198494</v>
      </c>
      <c r="N313" s="875">
        <v>436198494</v>
      </c>
      <c r="O313" s="875">
        <v>0</v>
      </c>
      <c r="P313" s="875">
        <v>109596900</v>
      </c>
    </row>
    <row r="314" spans="1:16" x14ac:dyDescent="0.25">
      <c r="A314" s="875" t="s">
        <v>3115</v>
      </c>
      <c r="B314" s="875" t="s">
        <v>2174</v>
      </c>
      <c r="C314" s="875" t="s">
        <v>3120</v>
      </c>
      <c r="D314" s="875" t="s">
        <v>4850</v>
      </c>
      <c r="E314" s="875">
        <v>487207029</v>
      </c>
      <c r="F314" s="875">
        <v>0</v>
      </c>
      <c r="G314" s="875">
        <v>487207029</v>
      </c>
      <c r="H314" s="875">
        <v>0</v>
      </c>
      <c r="I314" s="875">
        <v>0</v>
      </c>
      <c r="J314" s="875">
        <v>0</v>
      </c>
      <c r="K314" s="875">
        <v>0</v>
      </c>
      <c r="L314" s="875">
        <v>0</v>
      </c>
      <c r="M314" s="875">
        <v>0</v>
      </c>
      <c r="N314" s="875">
        <v>0</v>
      </c>
      <c r="O314" s="875">
        <v>0</v>
      </c>
      <c r="P314" s="875">
        <v>487207029</v>
      </c>
    </row>
    <row r="315" spans="1:16" x14ac:dyDescent="0.25">
      <c r="A315" s="875" t="s">
        <v>3115</v>
      </c>
      <c r="B315" s="875" t="s">
        <v>2194</v>
      </c>
      <c r="C315" s="875" t="s">
        <v>3122</v>
      </c>
      <c r="D315" s="875" t="s">
        <v>4851</v>
      </c>
      <c r="E315" s="875">
        <v>129114380</v>
      </c>
      <c r="F315" s="875">
        <v>0</v>
      </c>
      <c r="G315" s="875">
        <v>129114380</v>
      </c>
      <c r="H315" s="875">
        <v>0</v>
      </c>
      <c r="I315" s="875">
        <v>0</v>
      </c>
      <c r="J315" s="875">
        <v>0</v>
      </c>
      <c r="K315" s="875">
        <v>0</v>
      </c>
      <c r="L315" s="875">
        <v>0</v>
      </c>
      <c r="M315" s="875">
        <v>0</v>
      </c>
      <c r="N315" s="875">
        <v>0</v>
      </c>
      <c r="O315" s="875">
        <v>0</v>
      </c>
      <c r="P315" s="875">
        <v>129114380</v>
      </c>
    </row>
    <row r="316" spans="1:16" x14ac:dyDescent="0.25">
      <c r="A316" s="875" t="s">
        <v>3115</v>
      </c>
      <c r="B316" s="875" t="s">
        <v>2482</v>
      </c>
      <c r="C316" s="875" t="s">
        <v>3125</v>
      </c>
      <c r="D316" s="875" t="s">
        <v>3127</v>
      </c>
      <c r="E316" s="875">
        <v>0</v>
      </c>
      <c r="F316" s="875">
        <v>500000000</v>
      </c>
      <c r="G316" s="875">
        <v>500000000</v>
      </c>
      <c r="H316" s="875">
        <v>147552317</v>
      </c>
      <c r="I316" s="875">
        <v>147552317</v>
      </c>
      <c r="J316" s="875">
        <v>0</v>
      </c>
      <c r="K316" s="875">
        <v>74230908</v>
      </c>
      <c r="L316" s="875">
        <v>0</v>
      </c>
      <c r="M316" s="875">
        <v>74230908</v>
      </c>
      <c r="N316" s="875">
        <v>74230908</v>
      </c>
      <c r="O316" s="875">
        <v>0</v>
      </c>
      <c r="P316" s="875">
        <v>425769092</v>
      </c>
    </row>
    <row r="317" spans="1:16" x14ac:dyDescent="0.25">
      <c r="A317" s="875" t="s">
        <v>3128</v>
      </c>
      <c r="B317" s="875"/>
      <c r="C317" s="875"/>
      <c r="D317" s="875" t="s">
        <v>3129</v>
      </c>
      <c r="E317" s="875">
        <v>4706500000</v>
      </c>
      <c r="F317" s="875">
        <v>2688071836</v>
      </c>
      <c r="G317" s="875">
        <v>7394571836</v>
      </c>
      <c r="H317" s="875">
        <v>318549672</v>
      </c>
      <c r="I317" s="875">
        <v>318549672</v>
      </c>
      <c r="J317" s="875">
        <v>0</v>
      </c>
      <c r="K317" s="875">
        <v>0</v>
      </c>
      <c r="L317" s="875">
        <v>0</v>
      </c>
      <c r="M317" s="875">
        <v>0</v>
      </c>
      <c r="N317" s="875">
        <v>0</v>
      </c>
      <c r="O317" s="875">
        <v>0</v>
      </c>
      <c r="P317" s="875">
        <v>7394571836</v>
      </c>
    </row>
    <row r="318" spans="1:16" x14ac:dyDescent="0.25">
      <c r="A318" s="875" t="s">
        <v>3128</v>
      </c>
      <c r="B318" s="875" t="s">
        <v>1833</v>
      </c>
      <c r="C318" s="875" t="s">
        <v>3131</v>
      </c>
      <c r="D318" s="875" t="s">
        <v>3133</v>
      </c>
      <c r="E318" s="875">
        <v>16034073</v>
      </c>
      <c r="F318" s="875">
        <v>1608071836</v>
      </c>
      <c r="G318" s="875">
        <v>1624105909</v>
      </c>
      <c r="H318" s="875">
        <v>0</v>
      </c>
      <c r="I318" s="875">
        <v>0</v>
      </c>
      <c r="J318" s="875">
        <v>0</v>
      </c>
      <c r="K318" s="875">
        <v>0</v>
      </c>
      <c r="L318" s="875">
        <v>0</v>
      </c>
      <c r="M318" s="875">
        <v>0</v>
      </c>
      <c r="N318" s="875">
        <v>0</v>
      </c>
      <c r="O318" s="875">
        <v>0</v>
      </c>
      <c r="P318" s="875">
        <v>1624105909</v>
      </c>
    </row>
    <row r="319" spans="1:16" x14ac:dyDescent="0.25">
      <c r="A319" s="875" t="s">
        <v>3128</v>
      </c>
      <c r="B319" s="875" t="s">
        <v>1910</v>
      </c>
      <c r="C319" s="875" t="s">
        <v>3149</v>
      </c>
      <c r="D319" s="875" t="s">
        <v>4852</v>
      </c>
      <c r="E319" s="875">
        <v>0</v>
      </c>
      <c r="F319" s="875">
        <v>0</v>
      </c>
      <c r="G319" s="875">
        <v>0</v>
      </c>
      <c r="H319" s="875">
        <v>0</v>
      </c>
      <c r="I319" s="875">
        <v>0</v>
      </c>
      <c r="J319" s="875">
        <v>0</v>
      </c>
      <c r="K319" s="875">
        <v>0</v>
      </c>
      <c r="L319" s="875">
        <v>0</v>
      </c>
      <c r="M319" s="875">
        <v>0</v>
      </c>
      <c r="N319" s="875">
        <v>0</v>
      </c>
      <c r="O319" s="875">
        <v>0</v>
      </c>
      <c r="P319" s="875">
        <v>0</v>
      </c>
    </row>
    <row r="320" spans="1:16" x14ac:dyDescent="0.25">
      <c r="A320" s="875" t="s">
        <v>3128</v>
      </c>
      <c r="B320" s="875" t="s">
        <v>2011</v>
      </c>
      <c r="C320" s="875" t="s">
        <v>3134</v>
      </c>
      <c r="D320" s="875" t="s">
        <v>3136</v>
      </c>
      <c r="E320" s="875">
        <v>38364187</v>
      </c>
      <c r="F320" s="875">
        <v>0</v>
      </c>
      <c r="G320" s="875">
        <v>38364187</v>
      </c>
      <c r="H320" s="875">
        <v>0</v>
      </c>
      <c r="I320" s="875">
        <v>0</v>
      </c>
      <c r="J320" s="875">
        <v>0</v>
      </c>
      <c r="K320" s="875">
        <v>0</v>
      </c>
      <c r="L320" s="875">
        <v>0</v>
      </c>
      <c r="M320" s="875">
        <v>0</v>
      </c>
      <c r="N320" s="875">
        <v>0</v>
      </c>
      <c r="O320" s="875">
        <v>0</v>
      </c>
      <c r="P320" s="875">
        <v>38364187</v>
      </c>
    </row>
    <row r="321" spans="1:16" x14ac:dyDescent="0.25">
      <c r="A321" s="875" t="s">
        <v>3128</v>
      </c>
      <c r="B321" s="875" t="s">
        <v>2194</v>
      </c>
      <c r="C321" s="875" t="s">
        <v>3137</v>
      </c>
      <c r="D321" s="875" t="s">
        <v>3139</v>
      </c>
      <c r="E321" s="875">
        <v>4241630813</v>
      </c>
      <c r="F321" s="875">
        <v>0</v>
      </c>
      <c r="G321" s="875">
        <v>4241630813</v>
      </c>
      <c r="H321" s="875">
        <v>318549672</v>
      </c>
      <c r="I321" s="875">
        <v>318549672</v>
      </c>
      <c r="J321" s="875">
        <v>0</v>
      </c>
      <c r="K321" s="875">
        <v>0</v>
      </c>
      <c r="L321" s="875">
        <v>0</v>
      </c>
      <c r="M321" s="875">
        <v>0</v>
      </c>
      <c r="N321" s="875">
        <v>0</v>
      </c>
      <c r="O321" s="875">
        <v>0</v>
      </c>
      <c r="P321" s="875">
        <v>4241630813</v>
      </c>
    </row>
    <row r="322" spans="1:16" x14ac:dyDescent="0.25">
      <c r="A322" s="875" t="s">
        <v>3128</v>
      </c>
      <c r="B322" s="875" t="s">
        <v>4770</v>
      </c>
      <c r="C322" s="875" t="s">
        <v>3140</v>
      </c>
      <c r="D322" s="875" t="s">
        <v>3142</v>
      </c>
      <c r="E322" s="875">
        <v>390470927</v>
      </c>
      <c r="F322" s="875">
        <v>0</v>
      </c>
      <c r="G322" s="875">
        <v>390470927</v>
      </c>
      <c r="H322" s="875">
        <v>0</v>
      </c>
      <c r="I322" s="875">
        <v>0</v>
      </c>
      <c r="J322" s="875">
        <v>0</v>
      </c>
      <c r="K322" s="875">
        <v>0</v>
      </c>
      <c r="L322" s="875">
        <v>0</v>
      </c>
      <c r="M322" s="875">
        <v>0</v>
      </c>
      <c r="N322" s="875">
        <v>0</v>
      </c>
      <c r="O322" s="875">
        <v>0</v>
      </c>
      <c r="P322" s="875">
        <v>390470927</v>
      </c>
    </row>
    <row r="323" spans="1:16" x14ac:dyDescent="0.25">
      <c r="A323" s="875" t="s">
        <v>3128</v>
      </c>
      <c r="B323" s="875" t="s">
        <v>4806</v>
      </c>
      <c r="C323" s="875" t="s">
        <v>3143</v>
      </c>
      <c r="D323" s="875" t="s">
        <v>3145</v>
      </c>
      <c r="E323" s="875">
        <v>20000000</v>
      </c>
      <c r="F323" s="875">
        <v>0</v>
      </c>
      <c r="G323" s="875">
        <v>20000000</v>
      </c>
      <c r="H323" s="875">
        <v>0</v>
      </c>
      <c r="I323" s="875">
        <v>0</v>
      </c>
      <c r="J323" s="875">
        <v>0</v>
      </c>
      <c r="K323" s="875">
        <v>0</v>
      </c>
      <c r="L323" s="875">
        <v>0</v>
      </c>
      <c r="M323" s="875">
        <v>0</v>
      </c>
      <c r="N323" s="875">
        <v>0</v>
      </c>
      <c r="O323" s="875">
        <v>0</v>
      </c>
      <c r="P323" s="875">
        <v>20000000</v>
      </c>
    </row>
    <row r="324" spans="1:16" x14ac:dyDescent="0.25">
      <c r="A324" s="875" t="s">
        <v>3128</v>
      </c>
      <c r="B324" s="875" t="s">
        <v>2278</v>
      </c>
      <c r="C324" s="875" t="s">
        <v>3146</v>
      </c>
      <c r="D324" s="875" t="s">
        <v>4853</v>
      </c>
      <c r="E324" s="875">
        <v>0</v>
      </c>
      <c r="F324" s="875">
        <v>1080000000</v>
      </c>
      <c r="G324" s="875">
        <v>1080000000</v>
      </c>
      <c r="H324" s="875">
        <v>0</v>
      </c>
      <c r="I324" s="875">
        <v>0</v>
      </c>
      <c r="J324" s="875">
        <v>0</v>
      </c>
      <c r="K324" s="875">
        <v>0</v>
      </c>
      <c r="L324" s="875">
        <v>0</v>
      </c>
      <c r="M324" s="875">
        <v>0</v>
      </c>
      <c r="N324" s="875">
        <v>0</v>
      </c>
      <c r="O324" s="875">
        <v>0</v>
      </c>
      <c r="P324" s="875">
        <v>1080000000</v>
      </c>
    </row>
    <row r="325" spans="1:16" x14ac:dyDescent="0.25">
      <c r="A325" s="875" t="s">
        <v>3152</v>
      </c>
      <c r="B325" s="875"/>
      <c r="C325" s="875"/>
      <c r="D325" s="875" t="s">
        <v>3153</v>
      </c>
      <c r="E325" s="875">
        <v>0</v>
      </c>
      <c r="F325" s="875">
        <v>0</v>
      </c>
      <c r="G325" s="875">
        <v>0</v>
      </c>
      <c r="H325" s="875">
        <v>0</v>
      </c>
      <c r="I325" s="875">
        <v>0</v>
      </c>
      <c r="J325" s="875">
        <v>0</v>
      </c>
      <c r="K325" s="875">
        <v>0</v>
      </c>
      <c r="L325" s="875">
        <v>0</v>
      </c>
      <c r="M325" s="875">
        <v>0</v>
      </c>
      <c r="N325" s="875">
        <v>0</v>
      </c>
      <c r="O325" s="875">
        <v>0</v>
      </c>
      <c r="P325" s="875">
        <v>0</v>
      </c>
    </row>
    <row r="326" spans="1:16" x14ac:dyDescent="0.25">
      <c r="A326" s="875" t="s">
        <v>3154</v>
      </c>
      <c r="B326" s="875"/>
      <c r="C326" s="875"/>
      <c r="D326" s="875" t="s">
        <v>78</v>
      </c>
      <c r="E326" s="875">
        <v>4184000000</v>
      </c>
      <c r="F326" s="875">
        <v>8780824161</v>
      </c>
      <c r="G326" s="875">
        <v>12964824161</v>
      </c>
      <c r="H326" s="875">
        <v>7714604706</v>
      </c>
      <c r="I326" s="875">
        <v>7714604706</v>
      </c>
      <c r="J326" s="875">
        <v>0</v>
      </c>
      <c r="K326" s="875">
        <v>5691707415</v>
      </c>
      <c r="L326" s="875">
        <v>4275231708</v>
      </c>
      <c r="M326" s="875">
        <v>1378885707</v>
      </c>
      <c r="N326" s="875">
        <v>5654117415</v>
      </c>
      <c r="O326" s="875">
        <v>37590000</v>
      </c>
      <c r="P326" s="875">
        <v>7273116746</v>
      </c>
    </row>
    <row r="327" spans="1:16" x14ac:dyDescent="0.25">
      <c r="A327" s="875" t="s">
        <v>3155</v>
      </c>
      <c r="B327" s="875"/>
      <c r="C327" s="875"/>
      <c r="D327" s="875" t="s">
        <v>1845</v>
      </c>
      <c r="E327" s="875">
        <v>3785000000</v>
      </c>
      <c r="F327" s="875">
        <v>3618424112</v>
      </c>
      <c r="G327" s="875">
        <v>7403424112</v>
      </c>
      <c r="H327" s="875">
        <v>6037784437</v>
      </c>
      <c r="I327" s="875">
        <v>6037784437</v>
      </c>
      <c r="J327" s="875">
        <v>0</v>
      </c>
      <c r="K327" s="875">
        <v>4817228582</v>
      </c>
      <c r="L327" s="875">
        <v>3996675961</v>
      </c>
      <c r="M327" s="875">
        <v>782962621</v>
      </c>
      <c r="N327" s="875">
        <v>4779638582</v>
      </c>
      <c r="O327" s="875">
        <v>37590000</v>
      </c>
      <c r="P327" s="875">
        <v>2586195530</v>
      </c>
    </row>
    <row r="328" spans="1:16" x14ac:dyDescent="0.25">
      <c r="A328" s="875" t="s">
        <v>3156</v>
      </c>
      <c r="B328" s="875"/>
      <c r="C328" s="875"/>
      <c r="D328" s="875" t="s">
        <v>78</v>
      </c>
      <c r="E328" s="875">
        <v>3785000000</v>
      </c>
      <c r="F328" s="875">
        <v>3618424112</v>
      </c>
      <c r="G328" s="875">
        <v>7403424112</v>
      </c>
      <c r="H328" s="875">
        <v>6037784437</v>
      </c>
      <c r="I328" s="875">
        <v>6037784437</v>
      </c>
      <c r="J328" s="875">
        <v>0</v>
      </c>
      <c r="K328" s="875">
        <v>4817228582</v>
      </c>
      <c r="L328" s="875">
        <v>3996675961</v>
      </c>
      <c r="M328" s="875">
        <v>782962621</v>
      </c>
      <c r="N328" s="875">
        <v>4779638582</v>
      </c>
      <c r="O328" s="875">
        <v>37590000</v>
      </c>
      <c r="P328" s="875">
        <v>2586195530</v>
      </c>
    </row>
    <row r="329" spans="1:16" x14ac:dyDescent="0.25">
      <c r="A329" s="875" t="s">
        <v>3157</v>
      </c>
      <c r="B329" s="875"/>
      <c r="C329" s="875"/>
      <c r="D329" s="875" t="s">
        <v>3158</v>
      </c>
      <c r="E329" s="875">
        <v>3285000000</v>
      </c>
      <c r="F329" s="875">
        <v>1540459773</v>
      </c>
      <c r="G329" s="875">
        <v>4825459773</v>
      </c>
      <c r="H329" s="875">
        <v>4050367885</v>
      </c>
      <c r="I329" s="875">
        <v>4050367885</v>
      </c>
      <c r="J329" s="875">
        <v>0</v>
      </c>
      <c r="K329" s="875">
        <v>3950367885</v>
      </c>
      <c r="L329" s="875">
        <v>3406786373</v>
      </c>
      <c r="M329" s="875">
        <v>505991512</v>
      </c>
      <c r="N329" s="875">
        <v>3912777885</v>
      </c>
      <c r="O329" s="875">
        <v>37590000</v>
      </c>
      <c r="P329" s="875">
        <v>875091888</v>
      </c>
    </row>
    <row r="330" spans="1:16" x14ac:dyDescent="0.25">
      <c r="A330" s="875" t="s">
        <v>3159</v>
      </c>
      <c r="B330" s="875"/>
      <c r="C330" s="875"/>
      <c r="D330" s="875" t="s">
        <v>3160</v>
      </c>
      <c r="E330" s="875">
        <v>150000000</v>
      </c>
      <c r="F330" s="875">
        <v>645000000</v>
      </c>
      <c r="G330" s="875">
        <v>795000000</v>
      </c>
      <c r="H330" s="875">
        <v>795000000</v>
      </c>
      <c r="I330" s="875">
        <v>795000000</v>
      </c>
      <c r="J330" s="875">
        <v>0</v>
      </c>
      <c r="K330" s="875">
        <v>695000000</v>
      </c>
      <c r="L330" s="875">
        <v>695000000</v>
      </c>
      <c r="M330" s="875">
        <v>0</v>
      </c>
      <c r="N330" s="875">
        <v>695000000</v>
      </c>
      <c r="O330" s="875">
        <v>0</v>
      </c>
      <c r="P330" s="875">
        <v>100000000</v>
      </c>
    </row>
    <row r="331" spans="1:16" x14ac:dyDescent="0.25">
      <c r="A331" s="875" t="s">
        <v>3159</v>
      </c>
      <c r="B331" s="875" t="s">
        <v>1833</v>
      </c>
      <c r="C331" s="875" t="s">
        <v>3162</v>
      </c>
      <c r="D331" s="875" t="s">
        <v>4854</v>
      </c>
      <c r="E331" s="875">
        <v>150000000</v>
      </c>
      <c r="F331" s="875">
        <v>100000000</v>
      </c>
      <c r="G331" s="875">
        <v>250000000</v>
      </c>
      <c r="H331" s="875">
        <v>250000000</v>
      </c>
      <c r="I331" s="875">
        <v>250000000</v>
      </c>
      <c r="J331" s="875">
        <v>0</v>
      </c>
      <c r="K331" s="875">
        <v>250000000</v>
      </c>
      <c r="L331" s="875">
        <v>250000000</v>
      </c>
      <c r="M331" s="875">
        <v>0</v>
      </c>
      <c r="N331" s="875">
        <v>250000000</v>
      </c>
      <c r="O331" s="875">
        <v>0</v>
      </c>
      <c r="P331" s="875">
        <v>0</v>
      </c>
    </row>
    <row r="332" spans="1:16" x14ac:dyDescent="0.25">
      <c r="A332" s="875" t="s">
        <v>3159</v>
      </c>
      <c r="B332" s="875" t="s">
        <v>4855</v>
      </c>
      <c r="C332" s="875" t="s">
        <v>3169</v>
      </c>
      <c r="D332" s="875" t="s">
        <v>4856</v>
      </c>
      <c r="E332" s="875">
        <v>0</v>
      </c>
      <c r="F332" s="875">
        <v>100000000</v>
      </c>
      <c r="G332" s="875">
        <v>100000000</v>
      </c>
      <c r="H332" s="875">
        <v>100000000</v>
      </c>
      <c r="I332" s="875">
        <v>100000000</v>
      </c>
      <c r="J332" s="875">
        <v>0</v>
      </c>
      <c r="K332" s="875">
        <v>9500000</v>
      </c>
      <c r="L332" s="875">
        <v>9500000</v>
      </c>
      <c r="M332" s="875">
        <v>0</v>
      </c>
      <c r="N332" s="875">
        <v>9500000</v>
      </c>
      <c r="O332" s="875">
        <v>0</v>
      </c>
      <c r="P332" s="875">
        <v>90500000</v>
      </c>
    </row>
    <row r="333" spans="1:16" x14ac:dyDescent="0.25">
      <c r="A333" s="875" t="s">
        <v>3159</v>
      </c>
      <c r="B333" s="875" t="s">
        <v>4857</v>
      </c>
      <c r="C333" s="875" t="s">
        <v>3172</v>
      </c>
      <c r="D333" s="875" t="s">
        <v>4856</v>
      </c>
      <c r="E333" s="875">
        <v>0</v>
      </c>
      <c r="F333" s="875">
        <v>95000000</v>
      </c>
      <c r="G333" s="875">
        <v>95000000</v>
      </c>
      <c r="H333" s="875">
        <v>95000000</v>
      </c>
      <c r="I333" s="875">
        <v>95000000</v>
      </c>
      <c r="J333" s="875">
        <v>0</v>
      </c>
      <c r="K333" s="875">
        <v>85500000</v>
      </c>
      <c r="L333" s="875">
        <v>85500000</v>
      </c>
      <c r="M333" s="875">
        <v>0</v>
      </c>
      <c r="N333" s="875">
        <v>85500000</v>
      </c>
      <c r="O333" s="875">
        <v>0</v>
      </c>
      <c r="P333" s="875">
        <v>9500000</v>
      </c>
    </row>
    <row r="334" spans="1:16" x14ac:dyDescent="0.25">
      <c r="A334" s="875" t="s">
        <v>3159</v>
      </c>
      <c r="B334" s="875" t="s">
        <v>2278</v>
      </c>
      <c r="C334" s="875" t="s">
        <v>3165</v>
      </c>
      <c r="D334" s="875" t="s">
        <v>4858</v>
      </c>
      <c r="E334" s="875">
        <v>0</v>
      </c>
      <c r="F334" s="875">
        <v>350000000</v>
      </c>
      <c r="G334" s="875">
        <v>350000000</v>
      </c>
      <c r="H334" s="875">
        <v>350000000</v>
      </c>
      <c r="I334" s="875">
        <v>350000000</v>
      </c>
      <c r="J334" s="875">
        <v>0</v>
      </c>
      <c r="K334" s="875">
        <v>350000000</v>
      </c>
      <c r="L334" s="875">
        <v>350000000</v>
      </c>
      <c r="M334" s="875">
        <v>0</v>
      </c>
      <c r="N334" s="875">
        <v>350000000</v>
      </c>
      <c r="O334" s="875">
        <v>0</v>
      </c>
      <c r="P334" s="875">
        <v>0</v>
      </c>
    </row>
    <row r="335" spans="1:16" x14ac:dyDescent="0.25">
      <c r="A335" s="875" t="s">
        <v>3175</v>
      </c>
      <c r="B335" s="875"/>
      <c r="C335" s="875"/>
      <c r="D335" s="875" t="s">
        <v>3176</v>
      </c>
      <c r="E335" s="875">
        <v>1815000000</v>
      </c>
      <c r="F335" s="875">
        <v>191213632</v>
      </c>
      <c r="G335" s="875">
        <v>2006213632</v>
      </c>
      <c r="H335" s="875">
        <v>1721553905</v>
      </c>
      <c r="I335" s="875">
        <v>1721553905</v>
      </c>
      <c r="J335" s="875">
        <v>0</v>
      </c>
      <c r="K335" s="875">
        <v>1721553905</v>
      </c>
      <c r="L335" s="875">
        <v>1243816632</v>
      </c>
      <c r="M335" s="875">
        <v>440147273</v>
      </c>
      <c r="N335" s="875">
        <v>1683963905</v>
      </c>
      <c r="O335" s="875">
        <v>37590000</v>
      </c>
      <c r="P335" s="875">
        <v>284659727</v>
      </c>
    </row>
    <row r="336" spans="1:16" x14ac:dyDescent="0.25">
      <c r="A336" s="875" t="s">
        <v>3175</v>
      </c>
      <c r="B336" s="875" t="s">
        <v>1833</v>
      </c>
      <c r="C336" s="875" t="s">
        <v>3178</v>
      </c>
      <c r="D336" s="875" t="s">
        <v>3180</v>
      </c>
      <c r="E336" s="875">
        <v>1693769551</v>
      </c>
      <c r="F336" s="875">
        <v>-152153200</v>
      </c>
      <c r="G336" s="875">
        <v>1541616351</v>
      </c>
      <c r="H336" s="875">
        <v>1439459169</v>
      </c>
      <c r="I336" s="875">
        <v>1439459169</v>
      </c>
      <c r="J336" s="875">
        <v>0</v>
      </c>
      <c r="K336" s="875">
        <v>1439459169</v>
      </c>
      <c r="L336" s="875">
        <v>1140316632</v>
      </c>
      <c r="M336" s="875">
        <v>279166218</v>
      </c>
      <c r="N336" s="875">
        <v>1419482850</v>
      </c>
      <c r="O336" s="875">
        <v>19976319</v>
      </c>
      <c r="P336" s="875">
        <v>102157182</v>
      </c>
    </row>
    <row r="337" spans="1:16" x14ac:dyDescent="0.25">
      <c r="A337" s="875" t="s">
        <v>3175</v>
      </c>
      <c r="B337" s="875" t="s">
        <v>2147</v>
      </c>
      <c r="C337" s="875" t="s">
        <v>3182</v>
      </c>
      <c r="D337" s="875" t="s">
        <v>4859</v>
      </c>
      <c r="E337" s="875">
        <v>121230449</v>
      </c>
      <c r="F337" s="875">
        <v>17613681</v>
      </c>
      <c r="G337" s="875">
        <v>138844130</v>
      </c>
      <c r="H337" s="875">
        <v>138290797</v>
      </c>
      <c r="I337" s="875">
        <v>138290797</v>
      </c>
      <c r="J337" s="875">
        <v>0</v>
      </c>
      <c r="K337" s="875">
        <v>138290797</v>
      </c>
      <c r="L337" s="875">
        <v>103500000</v>
      </c>
      <c r="M337" s="875">
        <v>17177116</v>
      </c>
      <c r="N337" s="875">
        <v>120677116</v>
      </c>
      <c r="O337" s="875">
        <v>17613681</v>
      </c>
      <c r="P337" s="875">
        <v>553333</v>
      </c>
    </row>
    <row r="338" spans="1:16" x14ac:dyDescent="0.25">
      <c r="A338" s="875" t="s">
        <v>3175</v>
      </c>
      <c r="B338" s="875" t="s">
        <v>4860</v>
      </c>
      <c r="C338" s="875" t="s">
        <v>3192</v>
      </c>
      <c r="D338" s="875" t="s">
        <v>4861</v>
      </c>
      <c r="E338" s="875">
        <v>0</v>
      </c>
      <c r="F338" s="875">
        <v>72153200</v>
      </c>
      <c r="G338" s="875">
        <v>72153200</v>
      </c>
      <c r="H338" s="875">
        <v>0</v>
      </c>
      <c r="I338" s="875">
        <v>0</v>
      </c>
      <c r="J338" s="875">
        <v>0</v>
      </c>
      <c r="K338" s="875">
        <v>0</v>
      </c>
      <c r="L338" s="875">
        <v>0</v>
      </c>
      <c r="M338" s="875">
        <v>0</v>
      </c>
      <c r="N338" s="875">
        <v>0</v>
      </c>
      <c r="O338" s="875">
        <v>0</v>
      </c>
      <c r="P338" s="875">
        <v>72153200</v>
      </c>
    </row>
    <row r="339" spans="1:16" x14ac:dyDescent="0.25">
      <c r="A339" s="875" t="s">
        <v>3175</v>
      </c>
      <c r="B339" s="875" t="s">
        <v>2314</v>
      </c>
      <c r="C339" s="875" t="s">
        <v>3186</v>
      </c>
      <c r="D339" s="875" t="s">
        <v>4862</v>
      </c>
      <c r="E339" s="875">
        <v>0</v>
      </c>
      <c r="F339" s="875">
        <v>150000000</v>
      </c>
      <c r="G339" s="875">
        <v>150000000</v>
      </c>
      <c r="H339" s="875">
        <v>143803939</v>
      </c>
      <c r="I339" s="875">
        <v>143803939</v>
      </c>
      <c r="J339" s="875">
        <v>0</v>
      </c>
      <c r="K339" s="875">
        <v>143803939</v>
      </c>
      <c r="L339" s="875">
        <v>0</v>
      </c>
      <c r="M339" s="875">
        <v>143803939</v>
      </c>
      <c r="N339" s="875">
        <v>143803939</v>
      </c>
      <c r="O339" s="875">
        <v>0</v>
      </c>
      <c r="P339" s="875">
        <v>6196061</v>
      </c>
    </row>
    <row r="340" spans="1:16" x14ac:dyDescent="0.25">
      <c r="A340" s="875" t="s">
        <v>3175</v>
      </c>
      <c r="B340" s="875" t="s">
        <v>2576</v>
      </c>
      <c r="C340" s="875" t="s">
        <v>3189</v>
      </c>
      <c r="D340" s="875" t="s">
        <v>4863</v>
      </c>
      <c r="E340" s="875">
        <v>0</v>
      </c>
      <c r="F340" s="875">
        <v>103599951</v>
      </c>
      <c r="G340" s="875">
        <v>103599951</v>
      </c>
      <c r="H340" s="875">
        <v>0</v>
      </c>
      <c r="I340" s="875">
        <v>0</v>
      </c>
      <c r="J340" s="875">
        <v>0</v>
      </c>
      <c r="K340" s="875">
        <v>0</v>
      </c>
      <c r="L340" s="875">
        <v>0</v>
      </c>
      <c r="M340" s="875">
        <v>0</v>
      </c>
      <c r="N340" s="875">
        <v>0</v>
      </c>
      <c r="O340" s="875">
        <v>0</v>
      </c>
      <c r="P340" s="875">
        <v>103599951</v>
      </c>
    </row>
    <row r="341" spans="1:16" x14ac:dyDescent="0.25">
      <c r="A341" s="875" t="s">
        <v>3195</v>
      </c>
      <c r="B341" s="875"/>
      <c r="C341" s="875"/>
      <c r="D341" s="875" t="s">
        <v>573</v>
      </c>
      <c r="E341" s="875">
        <v>600000000</v>
      </c>
      <c r="F341" s="875">
        <v>-283000000</v>
      </c>
      <c r="G341" s="875">
        <v>317000000</v>
      </c>
      <c r="H341" s="875">
        <v>65844239</v>
      </c>
      <c r="I341" s="875">
        <v>65844239</v>
      </c>
      <c r="J341" s="875">
        <v>0</v>
      </c>
      <c r="K341" s="875">
        <v>65844239</v>
      </c>
      <c r="L341" s="875">
        <v>0</v>
      </c>
      <c r="M341" s="875">
        <v>65844239</v>
      </c>
      <c r="N341" s="875">
        <v>65844239</v>
      </c>
      <c r="O341" s="875">
        <v>0</v>
      </c>
      <c r="P341" s="875">
        <v>251155761</v>
      </c>
    </row>
    <row r="342" spans="1:16" x14ac:dyDescent="0.25">
      <c r="A342" s="875" t="s">
        <v>3195</v>
      </c>
      <c r="B342" s="875" t="s">
        <v>1833</v>
      </c>
      <c r="C342" s="875" t="s">
        <v>3196</v>
      </c>
      <c r="D342" s="875" t="s">
        <v>3198</v>
      </c>
      <c r="E342" s="875">
        <v>550000000</v>
      </c>
      <c r="F342" s="875">
        <v>-233000000</v>
      </c>
      <c r="G342" s="875">
        <v>317000000</v>
      </c>
      <c r="H342" s="875">
        <v>65844239</v>
      </c>
      <c r="I342" s="875">
        <v>65844239</v>
      </c>
      <c r="J342" s="875">
        <v>0</v>
      </c>
      <c r="K342" s="875">
        <v>65844239</v>
      </c>
      <c r="L342" s="875">
        <v>0</v>
      </c>
      <c r="M342" s="875">
        <v>65844239</v>
      </c>
      <c r="N342" s="875">
        <v>65844239</v>
      </c>
      <c r="O342" s="875">
        <v>0</v>
      </c>
      <c r="P342" s="875">
        <v>251155761</v>
      </c>
    </row>
    <row r="343" spans="1:16" x14ac:dyDescent="0.25">
      <c r="A343" s="875" t="s">
        <v>3195</v>
      </c>
      <c r="B343" s="875" t="s">
        <v>1878</v>
      </c>
      <c r="C343" s="875" t="s">
        <v>3200</v>
      </c>
      <c r="D343" s="875" t="s">
        <v>3202</v>
      </c>
      <c r="E343" s="875">
        <v>50000000</v>
      </c>
      <c r="F343" s="875">
        <v>-50000000</v>
      </c>
      <c r="G343" s="875">
        <v>0</v>
      </c>
      <c r="H343" s="875">
        <v>0</v>
      </c>
      <c r="I343" s="875">
        <v>0</v>
      </c>
      <c r="J343" s="875">
        <v>0</v>
      </c>
      <c r="K343" s="875">
        <v>0</v>
      </c>
      <c r="L343" s="875">
        <v>0</v>
      </c>
      <c r="M343" s="875">
        <v>0</v>
      </c>
      <c r="N343" s="875">
        <v>0</v>
      </c>
      <c r="O343" s="875">
        <v>0</v>
      </c>
      <c r="P343" s="875">
        <v>0</v>
      </c>
    </row>
    <row r="344" spans="1:16" x14ac:dyDescent="0.25">
      <c r="A344" s="875" t="s">
        <v>3203</v>
      </c>
      <c r="B344" s="875"/>
      <c r="C344" s="875"/>
      <c r="D344" s="875" t="s">
        <v>3204</v>
      </c>
      <c r="E344" s="875">
        <v>720000000</v>
      </c>
      <c r="F344" s="875">
        <v>987246141</v>
      </c>
      <c r="G344" s="875">
        <v>1707246141</v>
      </c>
      <c r="H344" s="875">
        <v>1467969741</v>
      </c>
      <c r="I344" s="875">
        <v>1467969741</v>
      </c>
      <c r="J344" s="875">
        <v>0</v>
      </c>
      <c r="K344" s="875">
        <v>1467969741</v>
      </c>
      <c r="L344" s="875">
        <v>1467969741</v>
      </c>
      <c r="M344" s="875">
        <v>0</v>
      </c>
      <c r="N344" s="875">
        <v>1467969741</v>
      </c>
      <c r="O344" s="875">
        <v>0</v>
      </c>
      <c r="P344" s="875">
        <v>239276400</v>
      </c>
    </row>
    <row r="345" spans="1:16" x14ac:dyDescent="0.25">
      <c r="A345" s="875" t="s">
        <v>3203</v>
      </c>
      <c r="B345" s="875" t="s">
        <v>1833</v>
      </c>
      <c r="C345" s="875" t="s">
        <v>3206</v>
      </c>
      <c r="D345" s="875" t="s">
        <v>3208</v>
      </c>
      <c r="E345" s="875">
        <v>720000000</v>
      </c>
      <c r="F345" s="875">
        <v>757153200</v>
      </c>
      <c r="G345" s="875">
        <v>1477153200</v>
      </c>
      <c r="H345" s="875">
        <v>1357876800</v>
      </c>
      <c r="I345" s="875">
        <v>1357876800</v>
      </c>
      <c r="J345" s="875">
        <v>0</v>
      </c>
      <c r="K345" s="875">
        <v>1357876800</v>
      </c>
      <c r="L345" s="875">
        <v>1357876800</v>
      </c>
      <c r="M345" s="875">
        <v>0</v>
      </c>
      <c r="N345" s="875">
        <v>1357876800</v>
      </c>
      <c r="O345" s="875">
        <v>0</v>
      </c>
      <c r="P345" s="875">
        <v>119276400</v>
      </c>
    </row>
    <row r="346" spans="1:16" x14ac:dyDescent="0.25">
      <c r="A346" s="875" t="s">
        <v>3203</v>
      </c>
      <c r="B346" s="875" t="s">
        <v>1878</v>
      </c>
      <c r="C346" s="875" t="s">
        <v>3213</v>
      </c>
      <c r="D346" s="875" t="s">
        <v>3208</v>
      </c>
      <c r="E346" s="875">
        <v>0</v>
      </c>
      <c r="F346" s="875">
        <v>73428463</v>
      </c>
      <c r="G346" s="875">
        <v>73428463</v>
      </c>
      <c r="H346" s="875">
        <v>73428463</v>
      </c>
      <c r="I346" s="875">
        <v>73428463</v>
      </c>
      <c r="J346" s="875">
        <v>0</v>
      </c>
      <c r="K346" s="875">
        <v>73428463</v>
      </c>
      <c r="L346" s="875">
        <v>73428463</v>
      </c>
      <c r="M346" s="875">
        <v>0</v>
      </c>
      <c r="N346" s="875">
        <v>73428463</v>
      </c>
      <c r="O346" s="875">
        <v>0</v>
      </c>
      <c r="P346" s="875">
        <v>0</v>
      </c>
    </row>
    <row r="347" spans="1:16" x14ac:dyDescent="0.25">
      <c r="A347" s="875" t="s">
        <v>3203</v>
      </c>
      <c r="B347" s="875" t="s">
        <v>4864</v>
      </c>
      <c r="C347" s="875" t="s">
        <v>3217</v>
      </c>
      <c r="D347" s="875" t="s">
        <v>3208</v>
      </c>
      <c r="E347" s="875">
        <v>0</v>
      </c>
      <c r="F347" s="875">
        <v>120000000</v>
      </c>
      <c r="G347" s="875">
        <v>120000000</v>
      </c>
      <c r="H347" s="875">
        <v>0</v>
      </c>
      <c r="I347" s="875">
        <v>0</v>
      </c>
      <c r="J347" s="875">
        <v>0</v>
      </c>
      <c r="K347" s="875">
        <v>0</v>
      </c>
      <c r="L347" s="875">
        <v>0</v>
      </c>
      <c r="M347" s="875">
        <v>0</v>
      </c>
      <c r="N347" s="875">
        <v>0</v>
      </c>
      <c r="O347" s="875">
        <v>0</v>
      </c>
      <c r="P347" s="875">
        <v>120000000</v>
      </c>
    </row>
    <row r="348" spans="1:16" x14ac:dyDescent="0.25">
      <c r="A348" s="875" t="s">
        <v>3203</v>
      </c>
      <c r="B348" s="875" t="s">
        <v>2314</v>
      </c>
      <c r="C348" s="875" t="s">
        <v>3209</v>
      </c>
      <c r="D348" s="875" t="s">
        <v>3208</v>
      </c>
      <c r="E348" s="875">
        <v>0</v>
      </c>
      <c r="F348" s="875">
        <v>36664478</v>
      </c>
      <c r="G348" s="875">
        <v>36664478</v>
      </c>
      <c r="H348" s="875">
        <v>36664478</v>
      </c>
      <c r="I348" s="875">
        <v>36664478</v>
      </c>
      <c r="J348" s="875">
        <v>0</v>
      </c>
      <c r="K348" s="875">
        <v>36664478</v>
      </c>
      <c r="L348" s="875">
        <v>36664478</v>
      </c>
      <c r="M348" s="875">
        <v>0</v>
      </c>
      <c r="N348" s="875">
        <v>36664478</v>
      </c>
      <c r="O348" s="875">
        <v>0</v>
      </c>
      <c r="P348" s="875">
        <v>0</v>
      </c>
    </row>
    <row r="349" spans="1:16" x14ac:dyDescent="0.25">
      <c r="A349" s="875" t="s">
        <v>3220</v>
      </c>
      <c r="B349" s="875"/>
      <c r="C349" s="875"/>
      <c r="D349" s="875" t="s">
        <v>3221</v>
      </c>
      <c r="E349" s="875">
        <v>45000000</v>
      </c>
      <c r="F349" s="875">
        <v>-12000000</v>
      </c>
      <c r="G349" s="875">
        <v>33000000</v>
      </c>
      <c r="H349" s="875">
        <v>33000000</v>
      </c>
      <c r="I349" s="875">
        <v>33000000</v>
      </c>
      <c r="J349" s="875">
        <v>0</v>
      </c>
      <c r="K349" s="875">
        <v>33000000</v>
      </c>
      <c r="L349" s="875">
        <v>0</v>
      </c>
      <c r="M349" s="875">
        <v>33000000</v>
      </c>
      <c r="N349" s="875">
        <v>33000000</v>
      </c>
      <c r="O349" s="875">
        <v>0</v>
      </c>
      <c r="P349" s="875">
        <v>0</v>
      </c>
    </row>
    <row r="350" spans="1:16" x14ac:dyDescent="0.25">
      <c r="A350" s="875" t="s">
        <v>3222</v>
      </c>
      <c r="B350" s="875"/>
      <c r="C350" s="875"/>
      <c r="D350" s="875" t="s">
        <v>3223</v>
      </c>
      <c r="E350" s="875">
        <v>45000000</v>
      </c>
      <c r="F350" s="875">
        <v>-12000000</v>
      </c>
      <c r="G350" s="875">
        <v>33000000</v>
      </c>
      <c r="H350" s="875">
        <v>33000000</v>
      </c>
      <c r="I350" s="875">
        <v>33000000</v>
      </c>
      <c r="J350" s="875">
        <v>0</v>
      </c>
      <c r="K350" s="875">
        <v>33000000</v>
      </c>
      <c r="L350" s="875">
        <v>0</v>
      </c>
      <c r="M350" s="875">
        <v>33000000</v>
      </c>
      <c r="N350" s="875">
        <v>33000000</v>
      </c>
      <c r="O350" s="875">
        <v>0</v>
      </c>
      <c r="P350" s="875">
        <v>0</v>
      </c>
    </row>
    <row r="351" spans="1:16" x14ac:dyDescent="0.25">
      <c r="A351" s="875" t="s">
        <v>3222</v>
      </c>
      <c r="B351" s="875" t="s">
        <v>1833</v>
      </c>
      <c r="C351" s="875" t="s">
        <v>3224</v>
      </c>
      <c r="D351" s="875" t="s">
        <v>3226</v>
      </c>
      <c r="E351" s="875">
        <v>45000000</v>
      </c>
      <c r="F351" s="875">
        <v>-12000000</v>
      </c>
      <c r="G351" s="875">
        <v>33000000</v>
      </c>
      <c r="H351" s="875">
        <v>33000000</v>
      </c>
      <c r="I351" s="875">
        <v>33000000</v>
      </c>
      <c r="J351" s="875">
        <v>0</v>
      </c>
      <c r="K351" s="875">
        <v>33000000</v>
      </c>
      <c r="L351" s="875">
        <v>0</v>
      </c>
      <c r="M351" s="875">
        <v>33000000</v>
      </c>
      <c r="N351" s="875">
        <v>33000000</v>
      </c>
      <c r="O351" s="875">
        <v>0</v>
      </c>
      <c r="P351" s="875">
        <v>0</v>
      </c>
    </row>
    <row r="352" spans="1:16" x14ac:dyDescent="0.25">
      <c r="A352" s="875" t="s">
        <v>3227</v>
      </c>
      <c r="B352" s="875"/>
      <c r="C352" s="875"/>
      <c r="D352" s="875" t="s">
        <v>3228</v>
      </c>
      <c r="E352" s="875">
        <v>60000000</v>
      </c>
      <c r="F352" s="875">
        <v>-60000000</v>
      </c>
      <c r="G352" s="875">
        <v>0</v>
      </c>
      <c r="H352" s="875">
        <v>0</v>
      </c>
      <c r="I352" s="875">
        <v>0</v>
      </c>
      <c r="J352" s="875">
        <v>0</v>
      </c>
      <c r="K352" s="875">
        <v>0</v>
      </c>
      <c r="L352" s="875">
        <v>0</v>
      </c>
      <c r="M352" s="875">
        <v>0</v>
      </c>
      <c r="N352" s="875">
        <v>0</v>
      </c>
      <c r="O352" s="875">
        <v>0</v>
      </c>
      <c r="P352" s="875">
        <v>0</v>
      </c>
    </row>
    <row r="353" spans="1:16" x14ac:dyDescent="0.25">
      <c r="A353" s="875" t="s">
        <v>3229</v>
      </c>
      <c r="B353" s="875"/>
      <c r="C353" s="875"/>
      <c r="D353" s="875" t="s">
        <v>3230</v>
      </c>
      <c r="E353" s="875">
        <v>10000000</v>
      </c>
      <c r="F353" s="875">
        <v>-10000000</v>
      </c>
      <c r="G353" s="875">
        <v>0</v>
      </c>
      <c r="H353" s="875">
        <v>0</v>
      </c>
      <c r="I353" s="875">
        <v>0</v>
      </c>
      <c r="J353" s="875">
        <v>0</v>
      </c>
      <c r="K353" s="875">
        <v>0</v>
      </c>
      <c r="L353" s="875">
        <v>0</v>
      </c>
      <c r="M353" s="875">
        <v>0</v>
      </c>
      <c r="N353" s="875">
        <v>0</v>
      </c>
      <c r="O353" s="875">
        <v>0</v>
      </c>
      <c r="P353" s="875">
        <v>0</v>
      </c>
    </row>
    <row r="354" spans="1:16" x14ac:dyDescent="0.25">
      <c r="A354" s="875" t="s">
        <v>3229</v>
      </c>
      <c r="B354" s="875" t="s">
        <v>1833</v>
      </c>
      <c r="C354" s="875" t="s">
        <v>3232</v>
      </c>
      <c r="D354" s="875" t="s">
        <v>4865</v>
      </c>
      <c r="E354" s="875">
        <v>10000000</v>
      </c>
      <c r="F354" s="875">
        <v>-10000000</v>
      </c>
      <c r="G354" s="875">
        <v>0</v>
      </c>
      <c r="H354" s="875">
        <v>0</v>
      </c>
      <c r="I354" s="875">
        <v>0</v>
      </c>
      <c r="J354" s="875">
        <v>0</v>
      </c>
      <c r="K354" s="875">
        <v>0</v>
      </c>
      <c r="L354" s="875">
        <v>0</v>
      </c>
      <c r="M354" s="875">
        <v>0</v>
      </c>
      <c r="N354" s="875">
        <v>0</v>
      </c>
      <c r="O354" s="875">
        <v>0</v>
      </c>
      <c r="P354" s="875">
        <v>0</v>
      </c>
    </row>
    <row r="355" spans="1:16" x14ac:dyDescent="0.25">
      <c r="A355" s="875" t="s">
        <v>3235</v>
      </c>
      <c r="B355" s="875"/>
      <c r="C355" s="875"/>
      <c r="D355" s="875" t="s">
        <v>662</v>
      </c>
      <c r="E355" s="875">
        <v>50000000</v>
      </c>
      <c r="F355" s="875">
        <v>-50000000</v>
      </c>
      <c r="G355" s="875">
        <v>0</v>
      </c>
      <c r="H355" s="875">
        <v>0</v>
      </c>
      <c r="I355" s="875">
        <v>0</v>
      </c>
      <c r="J355" s="875">
        <v>0</v>
      </c>
      <c r="K355" s="875">
        <v>0</v>
      </c>
      <c r="L355" s="875">
        <v>0</v>
      </c>
      <c r="M355" s="875">
        <v>0</v>
      </c>
      <c r="N355" s="875">
        <v>0</v>
      </c>
      <c r="O355" s="875">
        <v>0</v>
      </c>
      <c r="P355" s="875">
        <v>0</v>
      </c>
    </row>
    <row r="356" spans="1:16" x14ac:dyDescent="0.25">
      <c r="A356" s="875" t="s">
        <v>3235</v>
      </c>
      <c r="B356" s="875" t="s">
        <v>1833</v>
      </c>
      <c r="C356" s="875" t="s">
        <v>3236</v>
      </c>
      <c r="D356" s="875" t="s">
        <v>3238</v>
      </c>
      <c r="E356" s="875">
        <v>50000000</v>
      </c>
      <c r="F356" s="875">
        <v>-50000000</v>
      </c>
      <c r="G356" s="875">
        <v>0</v>
      </c>
      <c r="H356" s="875">
        <v>0</v>
      </c>
      <c r="I356" s="875">
        <v>0</v>
      </c>
      <c r="J356" s="875">
        <v>0</v>
      </c>
      <c r="K356" s="875">
        <v>0</v>
      </c>
      <c r="L356" s="875">
        <v>0</v>
      </c>
      <c r="M356" s="875">
        <v>0</v>
      </c>
      <c r="N356" s="875">
        <v>0</v>
      </c>
      <c r="O356" s="875">
        <v>0</v>
      </c>
      <c r="P356" s="875">
        <v>0</v>
      </c>
    </row>
    <row r="357" spans="1:16" x14ac:dyDescent="0.25">
      <c r="A357" s="875" t="s">
        <v>3239</v>
      </c>
      <c r="B357" s="875"/>
      <c r="C357" s="875"/>
      <c r="D357" s="875" t="s">
        <v>3240</v>
      </c>
      <c r="E357" s="875">
        <v>145000000</v>
      </c>
      <c r="F357" s="875">
        <v>2121567745</v>
      </c>
      <c r="G357" s="875">
        <v>2266567745</v>
      </c>
      <c r="H357" s="875">
        <v>1954416552</v>
      </c>
      <c r="I357" s="875">
        <v>1954416552</v>
      </c>
      <c r="J357" s="875">
        <v>0</v>
      </c>
      <c r="K357" s="875">
        <v>833860697</v>
      </c>
      <c r="L357" s="875">
        <v>589889588</v>
      </c>
      <c r="M357" s="875">
        <v>243971109</v>
      </c>
      <c r="N357" s="875">
        <v>833860697</v>
      </c>
      <c r="O357" s="875">
        <v>0</v>
      </c>
      <c r="P357" s="875">
        <v>1432707048</v>
      </c>
    </row>
    <row r="358" spans="1:16" x14ac:dyDescent="0.25">
      <c r="A358" s="875" t="s">
        <v>3241</v>
      </c>
      <c r="B358" s="875"/>
      <c r="C358" s="875"/>
      <c r="D358" s="875" t="s">
        <v>3242</v>
      </c>
      <c r="E358" s="875">
        <v>145000000</v>
      </c>
      <c r="F358" s="875">
        <v>2121567745</v>
      </c>
      <c r="G358" s="875">
        <v>2266567745</v>
      </c>
      <c r="H358" s="875">
        <v>1954416552</v>
      </c>
      <c r="I358" s="875">
        <v>1954416552</v>
      </c>
      <c r="J358" s="875">
        <v>0</v>
      </c>
      <c r="K358" s="875">
        <v>833860697</v>
      </c>
      <c r="L358" s="875">
        <v>589889588</v>
      </c>
      <c r="M358" s="875">
        <v>243971109</v>
      </c>
      <c r="N358" s="875">
        <v>833860697</v>
      </c>
      <c r="O358" s="875">
        <v>0</v>
      </c>
      <c r="P358" s="875">
        <v>1432707048</v>
      </c>
    </row>
    <row r="359" spans="1:16" x14ac:dyDescent="0.25">
      <c r="A359" s="875" t="s">
        <v>3243</v>
      </c>
      <c r="B359" s="875"/>
      <c r="C359" s="875"/>
      <c r="D359" s="875" t="s">
        <v>3244</v>
      </c>
      <c r="E359" s="875">
        <v>140000000</v>
      </c>
      <c r="F359" s="875">
        <v>-61316787</v>
      </c>
      <c r="G359" s="875">
        <v>78683213</v>
      </c>
      <c r="H359" s="875">
        <v>54420994</v>
      </c>
      <c r="I359" s="875">
        <v>54420994</v>
      </c>
      <c r="J359" s="875">
        <v>0</v>
      </c>
      <c r="K359" s="875">
        <v>54420994</v>
      </c>
      <c r="L359" s="875">
        <v>49890755</v>
      </c>
      <c r="M359" s="875">
        <v>4530239</v>
      </c>
      <c r="N359" s="875">
        <v>54420994</v>
      </c>
      <c r="O359" s="875">
        <v>0</v>
      </c>
      <c r="P359" s="875">
        <v>24262219</v>
      </c>
    </row>
    <row r="360" spans="1:16" x14ac:dyDescent="0.25">
      <c r="A360" s="875" t="s">
        <v>3243</v>
      </c>
      <c r="B360" s="875" t="s">
        <v>1833</v>
      </c>
      <c r="C360" s="875" t="s">
        <v>3245</v>
      </c>
      <c r="D360" s="875" t="s">
        <v>3247</v>
      </c>
      <c r="E360" s="875">
        <v>90000000</v>
      </c>
      <c r="F360" s="875">
        <v>-50000000</v>
      </c>
      <c r="G360" s="875">
        <v>40000000</v>
      </c>
      <c r="H360" s="875">
        <v>16146401</v>
      </c>
      <c r="I360" s="875">
        <v>16146401</v>
      </c>
      <c r="J360" s="875">
        <v>0</v>
      </c>
      <c r="K360" s="875">
        <v>16146401</v>
      </c>
      <c r="L360" s="875">
        <v>12109802</v>
      </c>
      <c r="M360" s="875">
        <v>4036599</v>
      </c>
      <c r="N360" s="875">
        <v>16146401</v>
      </c>
      <c r="O360" s="875">
        <v>0</v>
      </c>
      <c r="P360" s="875">
        <v>23853599</v>
      </c>
    </row>
    <row r="361" spans="1:16" x14ac:dyDescent="0.25">
      <c r="A361" s="875" t="s">
        <v>3243</v>
      </c>
      <c r="B361" s="875" t="s">
        <v>1878</v>
      </c>
      <c r="C361" s="875" t="s">
        <v>3248</v>
      </c>
      <c r="D361" s="875" t="s">
        <v>3250</v>
      </c>
      <c r="E361" s="875">
        <v>50000000</v>
      </c>
      <c r="F361" s="875">
        <v>-23428463</v>
      </c>
      <c r="G361" s="875">
        <v>26571537</v>
      </c>
      <c r="H361" s="875">
        <v>26162923</v>
      </c>
      <c r="I361" s="875">
        <v>26162923</v>
      </c>
      <c r="J361" s="875">
        <v>0</v>
      </c>
      <c r="K361" s="875">
        <v>26162923</v>
      </c>
      <c r="L361" s="875">
        <v>25669283</v>
      </c>
      <c r="M361" s="875">
        <v>493640</v>
      </c>
      <c r="N361" s="875">
        <v>26162923</v>
      </c>
      <c r="O361" s="875">
        <v>0</v>
      </c>
      <c r="P361" s="875">
        <v>408614</v>
      </c>
    </row>
    <row r="362" spans="1:16" x14ac:dyDescent="0.25">
      <c r="A362" s="875" t="s">
        <v>3243</v>
      </c>
      <c r="B362" s="875" t="s">
        <v>2314</v>
      </c>
      <c r="C362" s="875" t="s">
        <v>3252</v>
      </c>
      <c r="D362" s="875" t="s">
        <v>4866</v>
      </c>
      <c r="E362" s="875">
        <v>0</v>
      </c>
      <c r="F362" s="875">
        <v>12111676</v>
      </c>
      <c r="G362" s="875">
        <v>12111676</v>
      </c>
      <c r="H362" s="875">
        <v>12111670</v>
      </c>
      <c r="I362" s="875">
        <v>12111670</v>
      </c>
      <c r="J362" s="875">
        <v>0</v>
      </c>
      <c r="K362" s="875">
        <v>12111670</v>
      </c>
      <c r="L362" s="875">
        <v>12111670</v>
      </c>
      <c r="M362" s="875">
        <v>0</v>
      </c>
      <c r="N362" s="875">
        <v>12111670</v>
      </c>
      <c r="O362" s="875">
        <v>0</v>
      </c>
      <c r="P362" s="875">
        <v>6</v>
      </c>
    </row>
    <row r="363" spans="1:16" x14ac:dyDescent="0.25">
      <c r="A363" s="875" t="s">
        <v>3255</v>
      </c>
      <c r="B363" s="875"/>
      <c r="C363" s="875"/>
      <c r="D363" s="875" t="s">
        <v>3256</v>
      </c>
      <c r="E363" s="875">
        <v>5000000</v>
      </c>
      <c r="F363" s="875">
        <v>0</v>
      </c>
      <c r="G363" s="875">
        <v>5000000</v>
      </c>
      <c r="H363" s="875">
        <v>0</v>
      </c>
      <c r="I363" s="875">
        <v>0</v>
      </c>
      <c r="J363" s="875">
        <v>0</v>
      </c>
      <c r="K363" s="875">
        <v>0</v>
      </c>
      <c r="L363" s="875">
        <v>0</v>
      </c>
      <c r="M363" s="875">
        <v>0</v>
      </c>
      <c r="N363" s="875">
        <v>0</v>
      </c>
      <c r="O363" s="875">
        <v>0</v>
      </c>
      <c r="P363" s="875">
        <v>5000000</v>
      </c>
    </row>
    <row r="364" spans="1:16" x14ac:dyDescent="0.25">
      <c r="A364" s="875" t="s">
        <v>3255</v>
      </c>
      <c r="B364" s="875" t="s">
        <v>1833</v>
      </c>
      <c r="C364" s="875" t="s">
        <v>3257</v>
      </c>
      <c r="D364" s="875" t="s">
        <v>3259</v>
      </c>
      <c r="E364" s="875">
        <v>5000000</v>
      </c>
      <c r="F364" s="875">
        <v>0</v>
      </c>
      <c r="G364" s="875">
        <v>5000000</v>
      </c>
      <c r="H364" s="875">
        <v>0</v>
      </c>
      <c r="I364" s="875">
        <v>0</v>
      </c>
      <c r="J364" s="875">
        <v>0</v>
      </c>
      <c r="K364" s="875">
        <v>0</v>
      </c>
      <c r="L364" s="875">
        <v>0</v>
      </c>
      <c r="M364" s="875">
        <v>0</v>
      </c>
      <c r="N364" s="875">
        <v>0</v>
      </c>
      <c r="O364" s="875">
        <v>0</v>
      </c>
      <c r="P364" s="875">
        <v>5000000</v>
      </c>
    </row>
    <row r="365" spans="1:16" x14ac:dyDescent="0.25">
      <c r="A365" s="875" t="s">
        <v>4867</v>
      </c>
      <c r="B365" s="875"/>
      <c r="C365" s="875"/>
      <c r="D365" s="875" t="s">
        <v>4666</v>
      </c>
      <c r="E365" s="875">
        <v>0</v>
      </c>
      <c r="F365" s="875">
        <v>2182884532</v>
      </c>
      <c r="G365" s="875">
        <v>2182884532</v>
      </c>
      <c r="H365" s="875">
        <v>1899995558</v>
      </c>
      <c r="I365" s="875">
        <v>1899995558</v>
      </c>
      <c r="J365" s="875">
        <v>0</v>
      </c>
      <c r="K365" s="875">
        <v>779439703</v>
      </c>
      <c r="L365" s="875">
        <v>539998833</v>
      </c>
      <c r="M365" s="875">
        <v>239440870</v>
      </c>
      <c r="N365" s="875">
        <v>779439703</v>
      </c>
      <c r="O365" s="875">
        <v>0</v>
      </c>
      <c r="P365" s="875">
        <v>1403444829</v>
      </c>
    </row>
    <row r="366" spans="1:16" x14ac:dyDescent="0.25">
      <c r="A366" s="875" t="s">
        <v>4867</v>
      </c>
      <c r="B366" s="875" t="s">
        <v>2278</v>
      </c>
      <c r="C366" s="875" t="s">
        <v>4667</v>
      </c>
      <c r="D366" s="875" t="s">
        <v>4669</v>
      </c>
      <c r="E366" s="875">
        <v>0</v>
      </c>
      <c r="F366" s="875">
        <v>1900000000</v>
      </c>
      <c r="G366" s="875">
        <v>1900000000</v>
      </c>
      <c r="H366" s="875">
        <v>1899995558</v>
      </c>
      <c r="I366" s="875">
        <v>1899995558</v>
      </c>
      <c r="J366" s="875">
        <v>0</v>
      </c>
      <c r="K366" s="875">
        <v>779439703</v>
      </c>
      <c r="L366" s="875">
        <v>539998833</v>
      </c>
      <c r="M366" s="875">
        <v>239440870</v>
      </c>
      <c r="N366" s="875">
        <v>779439703</v>
      </c>
      <c r="O366" s="875">
        <v>0</v>
      </c>
      <c r="P366" s="875">
        <v>1120560297</v>
      </c>
    </row>
    <row r="367" spans="1:16" x14ac:dyDescent="0.25">
      <c r="A367" s="875" t="s">
        <v>4867</v>
      </c>
      <c r="B367" s="875" t="s">
        <v>2321</v>
      </c>
      <c r="C367" s="875" t="s">
        <v>4670</v>
      </c>
      <c r="D367" s="875" t="s">
        <v>4672</v>
      </c>
      <c r="E367" s="875">
        <v>0</v>
      </c>
      <c r="F367" s="875">
        <v>282884532</v>
      </c>
      <c r="G367" s="875">
        <v>282884532</v>
      </c>
      <c r="H367" s="875">
        <v>0</v>
      </c>
      <c r="I367" s="875">
        <v>0</v>
      </c>
      <c r="J367" s="875">
        <v>0</v>
      </c>
      <c r="K367" s="875">
        <v>0</v>
      </c>
      <c r="L367" s="875">
        <v>0</v>
      </c>
      <c r="M367" s="875">
        <v>0</v>
      </c>
      <c r="N367" s="875">
        <v>0</v>
      </c>
      <c r="O367" s="875">
        <v>0</v>
      </c>
      <c r="P367" s="875">
        <v>282884532</v>
      </c>
    </row>
    <row r="368" spans="1:16" x14ac:dyDescent="0.25">
      <c r="A368" s="875" t="s">
        <v>3260</v>
      </c>
      <c r="B368" s="875"/>
      <c r="C368" s="875"/>
      <c r="D368" s="875" t="s">
        <v>3261</v>
      </c>
      <c r="E368" s="875">
        <v>250000000</v>
      </c>
      <c r="F368" s="875">
        <v>28396594</v>
      </c>
      <c r="G368" s="875">
        <v>278396594</v>
      </c>
      <c r="H368" s="875">
        <v>0</v>
      </c>
      <c r="I368" s="875">
        <v>0</v>
      </c>
      <c r="J368" s="875">
        <v>0</v>
      </c>
      <c r="K368" s="875">
        <v>0</v>
      </c>
      <c r="L368" s="875">
        <v>0</v>
      </c>
      <c r="M368" s="875">
        <v>0</v>
      </c>
      <c r="N368" s="875">
        <v>0</v>
      </c>
      <c r="O368" s="875">
        <v>0</v>
      </c>
      <c r="P368" s="875">
        <v>278396594</v>
      </c>
    </row>
    <row r="369" spans="1:16" x14ac:dyDescent="0.25">
      <c r="A369" s="875" t="s">
        <v>3262</v>
      </c>
      <c r="B369" s="875"/>
      <c r="C369" s="875"/>
      <c r="D369" s="875" t="s">
        <v>3261</v>
      </c>
      <c r="E369" s="875">
        <v>250000000</v>
      </c>
      <c r="F369" s="875">
        <v>28396594</v>
      </c>
      <c r="G369" s="875">
        <v>278396594</v>
      </c>
      <c r="H369" s="875">
        <v>0</v>
      </c>
      <c r="I369" s="875">
        <v>0</v>
      </c>
      <c r="J369" s="875">
        <v>0</v>
      </c>
      <c r="K369" s="875">
        <v>0</v>
      </c>
      <c r="L369" s="875">
        <v>0</v>
      </c>
      <c r="M369" s="875">
        <v>0</v>
      </c>
      <c r="N369" s="875">
        <v>0</v>
      </c>
      <c r="O369" s="875">
        <v>0</v>
      </c>
      <c r="P369" s="875">
        <v>278396594</v>
      </c>
    </row>
    <row r="370" spans="1:16" x14ac:dyDescent="0.25">
      <c r="A370" s="875" t="s">
        <v>3262</v>
      </c>
      <c r="B370" s="875" t="s">
        <v>1878</v>
      </c>
      <c r="C370" s="875" t="s">
        <v>3263</v>
      </c>
      <c r="D370" s="875" t="s">
        <v>3265</v>
      </c>
      <c r="E370" s="875">
        <v>250000000</v>
      </c>
      <c r="F370" s="875">
        <v>0</v>
      </c>
      <c r="G370" s="875">
        <v>250000000</v>
      </c>
      <c r="H370" s="875">
        <v>0</v>
      </c>
      <c r="I370" s="875">
        <v>0</v>
      </c>
      <c r="J370" s="875">
        <v>0</v>
      </c>
      <c r="K370" s="875">
        <v>0</v>
      </c>
      <c r="L370" s="875">
        <v>0</v>
      </c>
      <c r="M370" s="875">
        <v>0</v>
      </c>
      <c r="N370" s="875">
        <v>0</v>
      </c>
      <c r="O370" s="875">
        <v>0</v>
      </c>
      <c r="P370" s="875">
        <v>250000000</v>
      </c>
    </row>
    <row r="371" spans="1:16" x14ac:dyDescent="0.25">
      <c r="A371" s="875" t="s">
        <v>3262</v>
      </c>
      <c r="B371" s="875" t="s">
        <v>2314</v>
      </c>
      <c r="C371" s="875" t="s">
        <v>3266</v>
      </c>
      <c r="D371" s="875" t="s">
        <v>4868</v>
      </c>
      <c r="E371" s="875">
        <v>0</v>
      </c>
      <c r="F371" s="875">
        <v>28396594</v>
      </c>
      <c r="G371" s="875">
        <v>28396594</v>
      </c>
      <c r="H371" s="875">
        <v>0</v>
      </c>
      <c r="I371" s="875">
        <v>0</v>
      </c>
      <c r="J371" s="875">
        <v>0</v>
      </c>
      <c r="K371" s="875">
        <v>0</v>
      </c>
      <c r="L371" s="875">
        <v>0</v>
      </c>
      <c r="M371" s="875">
        <v>0</v>
      </c>
      <c r="N371" s="875">
        <v>0</v>
      </c>
      <c r="O371" s="875">
        <v>0</v>
      </c>
      <c r="P371" s="875">
        <v>28396594</v>
      </c>
    </row>
    <row r="372" spans="1:16" x14ac:dyDescent="0.25">
      <c r="A372" s="875" t="s">
        <v>3269</v>
      </c>
      <c r="B372" s="875"/>
      <c r="C372" s="875"/>
      <c r="D372" s="875" t="s">
        <v>76</v>
      </c>
      <c r="E372" s="875">
        <v>399000000</v>
      </c>
      <c r="F372" s="875">
        <v>5162400049</v>
      </c>
      <c r="G372" s="875">
        <v>5561400049</v>
      </c>
      <c r="H372" s="875">
        <v>1676820269</v>
      </c>
      <c r="I372" s="875">
        <v>1676820269</v>
      </c>
      <c r="J372" s="875">
        <v>0</v>
      </c>
      <c r="K372" s="875">
        <v>874478833</v>
      </c>
      <c r="L372" s="875">
        <v>278555747</v>
      </c>
      <c r="M372" s="875">
        <v>595923086</v>
      </c>
      <c r="N372" s="875">
        <v>874478833</v>
      </c>
      <c r="O372" s="875">
        <v>0</v>
      </c>
      <c r="P372" s="875">
        <v>4686921216</v>
      </c>
    </row>
    <row r="373" spans="1:16" x14ac:dyDescent="0.25">
      <c r="A373" s="875" t="s">
        <v>3270</v>
      </c>
      <c r="B373" s="875"/>
      <c r="C373" s="875"/>
      <c r="D373" s="875" t="s">
        <v>78</v>
      </c>
      <c r="E373" s="875">
        <v>399000000</v>
      </c>
      <c r="F373" s="875">
        <v>5162400049</v>
      </c>
      <c r="G373" s="875">
        <v>5561400049</v>
      </c>
      <c r="H373" s="875">
        <v>1676820269</v>
      </c>
      <c r="I373" s="875">
        <v>1676820269</v>
      </c>
      <c r="J373" s="875">
        <v>0</v>
      </c>
      <c r="K373" s="875">
        <v>874478833</v>
      </c>
      <c r="L373" s="875">
        <v>278555747</v>
      </c>
      <c r="M373" s="875">
        <v>595923086</v>
      </c>
      <c r="N373" s="875">
        <v>874478833</v>
      </c>
      <c r="O373" s="875">
        <v>0</v>
      </c>
      <c r="P373" s="875">
        <v>4686921216</v>
      </c>
    </row>
    <row r="374" spans="1:16" x14ac:dyDescent="0.25">
      <c r="A374" s="875" t="s">
        <v>3271</v>
      </c>
      <c r="B374" s="875"/>
      <c r="C374" s="875"/>
      <c r="D374" s="875" t="s">
        <v>3272</v>
      </c>
      <c r="E374" s="875">
        <v>399000000</v>
      </c>
      <c r="F374" s="875">
        <v>5162400049</v>
      </c>
      <c r="G374" s="875">
        <v>5561400049</v>
      </c>
      <c r="H374" s="875">
        <v>1676820269</v>
      </c>
      <c r="I374" s="875">
        <v>1676820269</v>
      </c>
      <c r="J374" s="875">
        <v>0</v>
      </c>
      <c r="K374" s="875">
        <v>874478833</v>
      </c>
      <c r="L374" s="875">
        <v>278555747</v>
      </c>
      <c r="M374" s="875">
        <v>595923086</v>
      </c>
      <c r="N374" s="875">
        <v>874478833</v>
      </c>
      <c r="O374" s="875">
        <v>0</v>
      </c>
      <c r="P374" s="875">
        <v>4686921216</v>
      </c>
    </row>
    <row r="375" spans="1:16" x14ac:dyDescent="0.25">
      <c r="A375" s="875" t="s">
        <v>3273</v>
      </c>
      <c r="B375" s="875"/>
      <c r="C375" s="875"/>
      <c r="D375" s="875" t="s">
        <v>3274</v>
      </c>
      <c r="E375" s="875">
        <v>380000000</v>
      </c>
      <c r="F375" s="875">
        <v>5110349947</v>
      </c>
      <c r="G375" s="875">
        <v>5490349947</v>
      </c>
      <c r="H375" s="875">
        <v>1605770167</v>
      </c>
      <c r="I375" s="875">
        <v>1605770167</v>
      </c>
      <c r="J375" s="875">
        <v>0</v>
      </c>
      <c r="K375" s="875">
        <v>853806549</v>
      </c>
      <c r="L375" s="875">
        <v>260000000</v>
      </c>
      <c r="M375" s="875">
        <v>593806549</v>
      </c>
      <c r="N375" s="875">
        <v>853806549</v>
      </c>
      <c r="O375" s="875">
        <v>0</v>
      </c>
      <c r="P375" s="875">
        <v>4636543398</v>
      </c>
    </row>
    <row r="376" spans="1:16" x14ac:dyDescent="0.25">
      <c r="A376" s="875" t="s">
        <v>3273</v>
      </c>
      <c r="B376" s="875" t="s">
        <v>1833</v>
      </c>
      <c r="C376" s="875" t="s">
        <v>3275</v>
      </c>
      <c r="D376" s="875" t="s">
        <v>3277</v>
      </c>
      <c r="E376" s="875">
        <v>300000000</v>
      </c>
      <c r="F376" s="875">
        <v>0</v>
      </c>
      <c r="G376" s="875">
        <v>300000000</v>
      </c>
      <c r="H376" s="875">
        <v>299770167</v>
      </c>
      <c r="I376" s="875">
        <v>299770167</v>
      </c>
      <c r="J376" s="875">
        <v>0</v>
      </c>
      <c r="K376" s="875">
        <v>19146992</v>
      </c>
      <c r="L376" s="875">
        <v>0</v>
      </c>
      <c r="M376" s="875">
        <v>19146992</v>
      </c>
      <c r="N376" s="875">
        <v>19146992</v>
      </c>
      <c r="O376" s="875">
        <v>0</v>
      </c>
      <c r="P376" s="875">
        <v>280853008</v>
      </c>
    </row>
    <row r="377" spans="1:16" x14ac:dyDescent="0.25">
      <c r="A377" s="875" t="s">
        <v>3273</v>
      </c>
      <c r="B377" s="875" t="s">
        <v>2194</v>
      </c>
      <c r="C377" s="875" t="s">
        <v>3278</v>
      </c>
      <c r="D377" s="875" t="s">
        <v>3280</v>
      </c>
      <c r="E377" s="875">
        <v>80000000</v>
      </c>
      <c r="F377" s="875">
        <v>0</v>
      </c>
      <c r="G377" s="875">
        <v>80000000</v>
      </c>
      <c r="H377" s="875">
        <v>80000000</v>
      </c>
      <c r="I377" s="875">
        <v>80000000</v>
      </c>
      <c r="J377" s="875">
        <v>0</v>
      </c>
      <c r="K377" s="875">
        <v>24618352</v>
      </c>
      <c r="L377" s="875">
        <v>0</v>
      </c>
      <c r="M377" s="875">
        <v>24618352</v>
      </c>
      <c r="N377" s="875">
        <v>24618352</v>
      </c>
      <c r="O377" s="875">
        <v>0</v>
      </c>
      <c r="P377" s="875">
        <v>55381648</v>
      </c>
    </row>
    <row r="378" spans="1:16" x14ac:dyDescent="0.25">
      <c r="A378" s="875" t="s">
        <v>3273</v>
      </c>
      <c r="B378" s="875" t="s">
        <v>4781</v>
      </c>
      <c r="C378" s="875" t="s">
        <v>3281</v>
      </c>
      <c r="D378" s="875" t="s">
        <v>3283</v>
      </c>
      <c r="E378" s="875">
        <v>0</v>
      </c>
      <c r="F378" s="875">
        <v>966000000</v>
      </c>
      <c r="G378" s="875">
        <v>966000000</v>
      </c>
      <c r="H378" s="875">
        <v>966000000</v>
      </c>
      <c r="I378" s="875">
        <v>966000000</v>
      </c>
      <c r="J378" s="875">
        <v>0</v>
      </c>
      <c r="K378" s="875">
        <v>550041205</v>
      </c>
      <c r="L378" s="875">
        <v>0</v>
      </c>
      <c r="M378" s="875">
        <v>550041205</v>
      </c>
      <c r="N378" s="875">
        <v>550041205</v>
      </c>
      <c r="O378" s="875">
        <v>0</v>
      </c>
      <c r="P378" s="875">
        <v>415958795</v>
      </c>
    </row>
    <row r="379" spans="1:16" x14ac:dyDescent="0.25">
      <c r="A379" s="875" t="s">
        <v>3273</v>
      </c>
      <c r="B379" s="875" t="s">
        <v>2278</v>
      </c>
      <c r="C379" s="875" t="s">
        <v>3285</v>
      </c>
      <c r="D379" s="875" t="s">
        <v>3287</v>
      </c>
      <c r="E379" s="875">
        <v>0</v>
      </c>
      <c r="F379" s="875">
        <v>4144349947</v>
      </c>
      <c r="G379" s="875">
        <v>4144349947</v>
      </c>
      <c r="H379" s="875">
        <v>260000000</v>
      </c>
      <c r="I379" s="875">
        <v>260000000</v>
      </c>
      <c r="J379" s="875">
        <v>0</v>
      </c>
      <c r="K379" s="875">
        <v>260000000</v>
      </c>
      <c r="L379" s="875">
        <v>260000000</v>
      </c>
      <c r="M379" s="875">
        <v>0</v>
      </c>
      <c r="N379" s="875">
        <v>260000000</v>
      </c>
      <c r="O379" s="875">
        <v>0</v>
      </c>
      <c r="P379" s="875">
        <v>3884349947</v>
      </c>
    </row>
    <row r="380" spans="1:16" x14ac:dyDescent="0.25">
      <c r="A380" s="875" t="s">
        <v>3288</v>
      </c>
      <c r="B380" s="875"/>
      <c r="C380" s="875"/>
      <c r="D380" s="875" t="s">
        <v>3289</v>
      </c>
      <c r="E380" s="875">
        <v>19000000</v>
      </c>
      <c r="F380" s="875">
        <v>52050102</v>
      </c>
      <c r="G380" s="875">
        <v>71050102</v>
      </c>
      <c r="H380" s="875">
        <v>71050102</v>
      </c>
      <c r="I380" s="875">
        <v>71050102</v>
      </c>
      <c r="J380" s="875">
        <v>0</v>
      </c>
      <c r="K380" s="875">
        <v>20672284</v>
      </c>
      <c r="L380" s="875">
        <v>18555747</v>
      </c>
      <c r="M380" s="875">
        <v>2116537</v>
      </c>
      <c r="N380" s="875">
        <v>20672284</v>
      </c>
      <c r="O380" s="875">
        <v>0</v>
      </c>
      <c r="P380" s="875">
        <v>50377818</v>
      </c>
    </row>
    <row r="381" spans="1:16" x14ac:dyDescent="0.25">
      <c r="A381" s="875" t="s">
        <v>3288</v>
      </c>
      <c r="B381" s="875" t="s">
        <v>1833</v>
      </c>
      <c r="C381" s="875" t="s">
        <v>3290</v>
      </c>
      <c r="D381" s="875" t="s">
        <v>3292</v>
      </c>
      <c r="E381" s="875">
        <v>19000000</v>
      </c>
      <c r="F381" s="875">
        <v>0</v>
      </c>
      <c r="G381" s="875">
        <v>19000000</v>
      </c>
      <c r="H381" s="875">
        <v>19000000</v>
      </c>
      <c r="I381" s="875">
        <v>19000000</v>
      </c>
      <c r="J381" s="875">
        <v>0</v>
      </c>
      <c r="K381" s="875">
        <v>18774922</v>
      </c>
      <c r="L381" s="875">
        <v>16658385</v>
      </c>
      <c r="M381" s="875">
        <v>2116537</v>
      </c>
      <c r="N381" s="875">
        <v>18774922</v>
      </c>
      <c r="O381" s="875">
        <v>0</v>
      </c>
      <c r="P381" s="875">
        <v>225078</v>
      </c>
    </row>
    <row r="382" spans="1:16" x14ac:dyDescent="0.25">
      <c r="A382" s="875" t="s">
        <v>3288</v>
      </c>
      <c r="B382" s="875" t="s">
        <v>2278</v>
      </c>
      <c r="C382" s="875" t="s">
        <v>3293</v>
      </c>
      <c r="D382" s="875" t="s">
        <v>3295</v>
      </c>
      <c r="E382" s="875">
        <v>0</v>
      </c>
      <c r="F382" s="875">
        <v>52050102</v>
      </c>
      <c r="G382" s="875">
        <v>52050102</v>
      </c>
      <c r="H382" s="875">
        <v>52050102</v>
      </c>
      <c r="I382" s="875">
        <v>52050102</v>
      </c>
      <c r="J382" s="875">
        <v>0</v>
      </c>
      <c r="K382" s="875">
        <v>1897362</v>
      </c>
      <c r="L382" s="875">
        <v>1897362</v>
      </c>
      <c r="M382" s="875">
        <v>0</v>
      </c>
      <c r="N382" s="875">
        <v>1897362</v>
      </c>
      <c r="O382" s="875">
        <v>0</v>
      </c>
      <c r="P382" s="875">
        <v>50152740</v>
      </c>
    </row>
    <row r="383" spans="1:16" x14ac:dyDescent="0.25">
      <c r="A383" s="875" t="s">
        <v>3296</v>
      </c>
      <c r="B383" s="875"/>
      <c r="C383" s="875"/>
      <c r="D383" s="875" t="s">
        <v>3297</v>
      </c>
      <c r="E383" s="875">
        <v>1242000000</v>
      </c>
      <c r="F383" s="875">
        <v>239533260</v>
      </c>
      <c r="G383" s="875">
        <v>1481533260</v>
      </c>
      <c r="H383" s="875">
        <v>1401149070</v>
      </c>
      <c r="I383" s="875">
        <v>1401149070</v>
      </c>
      <c r="J383" s="875">
        <v>0</v>
      </c>
      <c r="K383" s="875">
        <v>1401149070</v>
      </c>
      <c r="L383" s="875">
        <v>727087524</v>
      </c>
      <c r="M383" s="875">
        <v>2958847</v>
      </c>
      <c r="N383" s="875">
        <v>730046371</v>
      </c>
      <c r="O383" s="875">
        <v>671102699</v>
      </c>
      <c r="P383" s="875">
        <v>80384190</v>
      </c>
    </row>
    <row r="384" spans="1:16" x14ac:dyDescent="0.25">
      <c r="A384" s="875" t="s">
        <v>3298</v>
      </c>
      <c r="B384" s="875"/>
      <c r="C384" s="875"/>
      <c r="D384" s="875" t="s">
        <v>76</v>
      </c>
      <c r="E384" s="875">
        <v>1242000000</v>
      </c>
      <c r="F384" s="875">
        <v>239533260</v>
      </c>
      <c r="G384" s="875">
        <v>1481533260</v>
      </c>
      <c r="H384" s="875">
        <v>1401149070</v>
      </c>
      <c r="I384" s="875">
        <v>1401149070</v>
      </c>
      <c r="J384" s="875">
        <v>0</v>
      </c>
      <c r="K384" s="875">
        <v>1401149070</v>
      </c>
      <c r="L384" s="875">
        <v>727087524</v>
      </c>
      <c r="M384" s="875">
        <v>2958847</v>
      </c>
      <c r="N384" s="875">
        <v>730046371</v>
      </c>
      <c r="O384" s="875">
        <v>671102699</v>
      </c>
      <c r="P384" s="875">
        <v>80384190</v>
      </c>
    </row>
    <row r="385" spans="1:16" x14ac:dyDescent="0.25">
      <c r="A385" s="875" t="s">
        <v>3299</v>
      </c>
      <c r="B385" s="875"/>
      <c r="C385" s="875"/>
      <c r="D385" s="875" t="s">
        <v>262</v>
      </c>
      <c r="E385" s="875">
        <v>1242000000</v>
      </c>
      <c r="F385" s="875">
        <v>239533260</v>
      </c>
      <c r="G385" s="875">
        <v>1481533260</v>
      </c>
      <c r="H385" s="875">
        <v>1401149070</v>
      </c>
      <c r="I385" s="875">
        <v>1401149070</v>
      </c>
      <c r="J385" s="875">
        <v>0</v>
      </c>
      <c r="K385" s="875">
        <v>1401149070</v>
      </c>
      <c r="L385" s="875">
        <v>727087524</v>
      </c>
      <c r="M385" s="875">
        <v>2958847</v>
      </c>
      <c r="N385" s="875">
        <v>730046371</v>
      </c>
      <c r="O385" s="875">
        <v>671102699</v>
      </c>
      <c r="P385" s="875">
        <v>80384190</v>
      </c>
    </row>
    <row r="386" spans="1:16" x14ac:dyDescent="0.25">
      <c r="A386" s="875" t="s">
        <v>3300</v>
      </c>
      <c r="B386" s="875"/>
      <c r="C386" s="875"/>
      <c r="D386" s="875" t="s">
        <v>3301</v>
      </c>
      <c r="E386" s="875">
        <v>10000000</v>
      </c>
      <c r="F386" s="875">
        <v>42000000</v>
      </c>
      <c r="G386" s="875">
        <v>52000000</v>
      </c>
      <c r="H386" s="875">
        <v>33516098</v>
      </c>
      <c r="I386" s="875">
        <v>33516098</v>
      </c>
      <c r="J386" s="875">
        <v>0</v>
      </c>
      <c r="K386" s="875">
        <v>33516098</v>
      </c>
      <c r="L386" s="875">
        <v>30557251</v>
      </c>
      <c r="M386" s="875">
        <v>2958847</v>
      </c>
      <c r="N386" s="875">
        <v>33516098</v>
      </c>
      <c r="O386" s="875">
        <v>0</v>
      </c>
      <c r="P386" s="875">
        <v>18483902</v>
      </c>
    </row>
    <row r="387" spans="1:16" x14ac:dyDescent="0.25">
      <c r="A387" s="875" t="s">
        <v>3302</v>
      </c>
      <c r="B387" s="875"/>
      <c r="C387" s="875"/>
      <c r="D387" s="875" t="s">
        <v>3303</v>
      </c>
      <c r="E387" s="875">
        <v>10000000</v>
      </c>
      <c r="F387" s="875">
        <v>42000000</v>
      </c>
      <c r="G387" s="875">
        <v>52000000</v>
      </c>
      <c r="H387" s="875">
        <v>33516098</v>
      </c>
      <c r="I387" s="875">
        <v>33516098</v>
      </c>
      <c r="J387" s="875">
        <v>0</v>
      </c>
      <c r="K387" s="875">
        <v>33516098</v>
      </c>
      <c r="L387" s="875">
        <v>30557251</v>
      </c>
      <c r="M387" s="875">
        <v>2958847</v>
      </c>
      <c r="N387" s="875">
        <v>33516098</v>
      </c>
      <c r="O387" s="875">
        <v>0</v>
      </c>
      <c r="P387" s="875">
        <v>18483902</v>
      </c>
    </row>
    <row r="388" spans="1:16" x14ac:dyDescent="0.25">
      <c r="A388" s="875" t="s">
        <v>3302</v>
      </c>
      <c r="B388" s="875" t="s">
        <v>1833</v>
      </c>
      <c r="C388" s="875" t="s">
        <v>3305</v>
      </c>
      <c r="D388" s="875" t="s">
        <v>4869</v>
      </c>
      <c r="E388" s="875">
        <v>10000000</v>
      </c>
      <c r="F388" s="875">
        <v>12000000</v>
      </c>
      <c r="G388" s="875">
        <v>22000000</v>
      </c>
      <c r="H388" s="875">
        <v>19616533</v>
      </c>
      <c r="I388" s="875">
        <v>19616533</v>
      </c>
      <c r="J388" s="875">
        <v>0</v>
      </c>
      <c r="K388" s="875">
        <v>19616533</v>
      </c>
      <c r="L388" s="875">
        <v>19616533</v>
      </c>
      <c r="M388" s="875">
        <v>0</v>
      </c>
      <c r="N388" s="875">
        <v>19616533</v>
      </c>
      <c r="O388" s="875">
        <v>0</v>
      </c>
      <c r="P388" s="875">
        <v>2383467</v>
      </c>
    </row>
    <row r="389" spans="1:16" x14ac:dyDescent="0.25">
      <c r="A389" s="875" t="s">
        <v>3302</v>
      </c>
      <c r="B389" s="875" t="s">
        <v>2101</v>
      </c>
      <c r="C389" s="875" t="s">
        <v>3309</v>
      </c>
      <c r="D389" s="875" t="s">
        <v>4870</v>
      </c>
      <c r="E389" s="875">
        <v>0</v>
      </c>
      <c r="F389" s="875">
        <v>30000000</v>
      </c>
      <c r="G389" s="875">
        <v>30000000</v>
      </c>
      <c r="H389" s="875">
        <v>13899565</v>
      </c>
      <c r="I389" s="875">
        <v>13899565</v>
      </c>
      <c r="J389" s="875">
        <v>0</v>
      </c>
      <c r="K389" s="875">
        <v>13899565</v>
      </c>
      <c r="L389" s="875">
        <v>10940718</v>
      </c>
      <c r="M389" s="875">
        <v>2958847</v>
      </c>
      <c r="N389" s="875">
        <v>13899565</v>
      </c>
      <c r="O389" s="875">
        <v>0</v>
      </c>
      <c r="P389" s="875">
        <v>16100435</v>
      </c>
    </row>
    <row r="390" spans="1:16" x14ac:dyDescent="0.25">
      <c r="A390" s="875" t="s">
        <v>3312</v>
      </c>
      <c r="B390" s="875"/>
      <c r="C390" s="875"/>
      <c r="D390" s="875" t="s">
        <v>3313</v>
      </c>
      <c r="E390" s="875">
        <v>1232000000</v>
      </c>
      <c r="F390" s="875">
        <v>197533260</v>
      </c>
      <c r="G390" s="875">
        <v>1429533260</v>
      </c>
      <c r="H390" s="875">
        <v>1367632972</v>
      </c>
      <c r="I390" s="875">
        <v>1367632972</v>
      </c>
      <c r="J390" s="875">
        <v>0</v>
      </c>
      <c r="K390" s="875">
        <v>1367632972</v>
      </c>
      <c r="L390" s="875">
        <v>696530273</v>
      </c>
      <c r="M390" s="875">
        <v>0</v>
      </c>
      <c r="N390" s="875">
        <v>696530273</v>
      </c>
      <c r="O390" s="875">
        <v>671102699</v>
      </c>
      <c r="P390" s="875">
        <v>61900288</v>
      </c>
    </row>
    <row r="391" spans="1:16" x14ac:dyDescent="0.25">
      <c r="A391" s="875" t="s">
        <v>3314</v>
      </c>
      <c r="B391" s="875"/>
      <c r="C391" s="875"/>
      <c r="D391" s="875" t="s">
        <v>3315</v>
      </c>
      <c r="E391" s="875">
        <v>360000000</v>
      </c>
      <c r="F391" s="875">
        <v>-163469727</v>
      </c>
      <c r="G391" s="875">
        <v>196530273</v>
      </c>
      <c r="H391" s="875">
        <v>196530273</v>
      </c>
      <c r="I391" s="875">
        <v>196530273</v>
      </c>
      <c r="J391" s="875">
        <v>0</v>
      </c>
      <c r="K391" s="875">
        <v>196530273</v>
      </c>
      <c r="L391" s="875">
        <v>196530273</v>
      </c>
      <c r="M391" s="875">
        <v>0</v>
      </c>
      <c r="N391" s="875">
        <v>196530273</v>
      </c>
      <c r="O391" s="875">
        <v>0</v>
      </c>
      <c r="P391" s="875">
        <v>0</v>
      </c>
    </row>
    <row r="392" spans="1:16" x14ac:dyDescent="0.25">
      <c r="A392" s="875" t="s">
        <v>3314</v>
      </c>
      <c r="B392" s="875" t="s">
        <v>1833</v>
      </c>
      <c r="C392" s="875" t="s">
        <v>3316</v>
      </c>
      <c r="D392" s="875" t="s">
        <v>3315</v>
      </c>
      <c r="E392" s="875">
        <v>360000000</v>
      </c>
      <c r="F392" s="875">
        <v>-163469727</v>
      </c>
      <c r="G392" s="875">
        <v>196530273</v>
      </c>
      <c r="H392" s="875">
        <v>196530273</v>
      </c>
      <c r="I392" s="875">
        <v>196530273</v>
      </c>
      <c r="J392" s="875">
        <v>0</v>
      </c>
      <c r="K392" s="875">
        <v>196530273</v>
      </c>
      <c r="L392" s="875">
        <v>196530273</v>
      </c>
      <c r="M392" s="875">
        <v>0</v>
      </c>
      <c r="N392" s="875">
        <v>196530273</v>
      </c>
      <c r="O392" s="875">
        <v>0</v>
      </c>
      <c r="P392" s="875">
        <v>0</v>
      </c>
    </row>
    <row r="393" spans="1:16" x14ac:dyDescent="0.25">
      <c r="A393" s="875" t="s">
        <v>3318</v>
      </c>
      <c r="B393" s="875"/>
      <c r="C393" s="875"/>
      <c r="D393" s="875" t="s">
        <v>3319</v>
      </c>
      <c r="E393" s="875">
        <v>872000000</v>
      </c>
      <c r="F393" s="875">
        <v>361002987</v>
      </c>
      <c r="G393" s="875">
        <v>1233002987</v>
      </c>
      <c r="H393" s="875">
        <v>1171102699</v>
      </c>
      <c r="I393" s="875">
        <v>1171102699</v>
      </c>
      <c r="J393" s="875">
        <v>0</v>
      </c>
      <c r="K393" s="875">
        <v>1171102699</v>
      </c>
      <c r="L393" s="875">
        <v>500000000</v>
      </c>
      <c r="M393" s="875">
        <v>0</v>
      </c>
      <c r="N393" s="875">
        <v>500000000</v>
      </c>
      <c r="O393" s="875">
        <v>671102699</v>
      </c>
      <c r="P393" s="875">
        <v>61900288</v>
      </c>
    </row>
    <row r="394" spans="1:16" x14ac:dyDescent="0.25">
      <c r="A394" s="875" t="s">
        <v>3318</v>
      </c>
      <c r="B394" s="875" t="s">
        <v>1833</v>
      </c>
      <c r="C394" s="875" t="s">
        <v>3321</v>
      </c>
      <c r="D394" s="875" t="s">
        <v>3323</v>
      </c>
      <c r="E394" s="875">
        <v>758789543</v>
      </c>
      <c r="F394" s="875">
        <v>151469727</v>
      </c>
      <c r="G394" s="875">
        <v>910259270</v>
      </c>
      <c r="H394" s="875">
        <v>848358982</v>
      </c>
      <c r="I394" s="875">
        <v>848358982</v>
      </c>
      <c r="J394" s="875">
        <v>0</v>
      </c>
      <c r="K394" s="875">
        <v>848358982</v>
      </c>
      <c r="L394" s="875">
        <v>177256283</v>
      </c>
      <c r="M394" s="875">
        <v>0</v>
      </c>
      <c r="N394" s="875">
        <v>177256283</v>
      </c>
      <c r="O394" s="875">
        <v>671102699</v>
      </c>
      <c r="P394" s="875">
        <v>61900288</v>
      </c>
    </row>
    <row r="395" spans="1:16" x14ac:dyDescent="0.25">
      <c r="A395" s="875" t="s">
        <v>3318</v>
      </c>
      <c r="B395" s="875" t="s">
        <v>2101</v>
      </c>
      <c r="C395" s="875" t="s">
        <v>3325</v>
      </c>
      <c r="D395" s="875" t="s">
        <v>3327</v>
      </c>
      <c r="E395" s="875">
        <v>113210457</v>
      </c>
      <c r="F395" s="875">
        <v>-30000000</v>
      </c>
      <c r="G395" s="875">
        <v>83210457</v>
      </c>
      <c r="H395" s="875">
        <v>83210457</v>
      </c>
      <c r="I395" s="875">
        <v>83210457</v>
      </c>
      <c r="J395" s="875">
        <v>0</v>
      </c>
      <c r="K395" s="875">
        <v>83210457</v>
      </c>
      <c r="L395" s="875">
        <v>83210457</v>
      </c>
      <c r="M395" s="875">
        <v>0</v>
      </c>
      <c r="N395" s="875">
        <v>83210457</v>
      </c>
      <c r="O395" s="875">
        <v>0</v>
      </c>
      <c r="P395" s="875">
        <v>0</v>
      </c>
    </row>
    <row r="396" spans="1:16" x14ac:dyDescent="0.25">
      <c r="A396" s="875" t="s">
        <v>3318</v>
      </c>
      <c r="B396" s="875" t="s">
        <v>2489</v>
      </c>
      <c r="C396" s="875" t="s">
        <v>3328</v>
      </c>
      <c r="D396" s="875" t="s">
        <v>3330</v>
      </c>
      <c r="E396" s="875">
        <v>0</v>
      </c>
      <c r="F396" s="875">
        <v>239533260</v>
      </c>
      <c r="G396" s="875">
        <v>239533260</v>
      </c>
      <c r="H396" s="875">
        <v>239533260</v>
      </c>
      <c r="I396" s="875">
        <v>239533260</v>
      </c>
      <c r="J396" s="875">
        <v>0</v>
      </c>
      <c r="K396" s="875">
        <v>239533260</v>
      </c>
      <c r="L396" s="875">
        <v>239533260</v>
      </c>
      <c r="M396" s="875">
        <v>0</v>
      </c>
      <c r="N396" s="875">
        <v>239533260</v>
      </c>
      <c r="O396" s="875">
        <v>0</v>
      </c>
      <c r="P396" s="875">
        <v>0</v>
      </c>
    </row>
    <row r="397" spans="1:16" x14ac:dyDescent="0.25">
      <c r="A397" s="875" t="s">
        <v>3331</v>
      </c>
      <c r="B397" s="875"/>
      <c r="C397" s="875"/>
      <c r="D397" s="875" t="s">
        <v>3332</v>
      </c>
      <c r="E397" s="875">
        <v>20899287340</v>
      </c>
      <c r="F397" s="875">
        <v>965353068</v>
      </c>
      <c r="G397" s="875">
        <v>21864640408</v>
      </c>
      <c r="H397" s="875">
        <v>836345030</v>
      </c>
      <c r="I397" s="875">
        <v>836345030</v>
      </c>
      <c r="J397" s="875">
        <v>0</v>
      </c>
      <c r="K397" s="875">
        <v>236031565</v>
      </c>
      <c r="L397" s="875">
        <v>169084632</v>
      </c>
      <c r="M397" s="875">
        <v>66946933</v>
      </c>
      <c r="N397" s="875">
        <v>236031565</v>
      </c>
      <c r="O397" s="875">
        <v>0</v>
      </c>
      <c r="P397" s="875">
        <v>21628608843</v>
      </c>
    </row>
    <row r="398" spans="1:16" x14ac:dyDescent="0.25">
      <c r="A398" s="875" t="s">
        <v>3333</v>
      </c>
      <c r="B398" s="875"/>
      <c r="C398" s="875"/>
      <c r="D398" s="875" t="s">
        <v>76</v>
      </c>
      <c r="E398" s="875">
        <v>20899287340</v>
      </c>
      <c r="F398" s="875">
        <v>965353068</v>
      </c>
      <c r="G398" s="875">
        <v>21864640408</v>
      </c>
      <c r="H398" s="875">
        <v>836345030</v>
      </c>
      <c r="I398" s="875">
        <v>836345030</v>
      </c>
      <c r="J398" s="875">
        <v>0</v>
      </c>
      <c r="K398" s="875">
        <v>236031565</v>
      </c>
      <c r="L398" s="875">
        <v>169084632</v>
      </c>
      <c r="M398" s="875">
        <v>66946933</v>
      </c>
      <c r="N398" s="875">
        <v>236031565</v>
      </c>
      <c r="O398" s="875">
        <v>0</v>
      </c>
      <c r="P398" s="875">
        <v>21628608843</v>
      </c>
    </row>
    <row r="399" spans="1:16" x14ac:dyDescent="0.25">
      <c r="A399" s="875" t="s">
        <v>3334</v>
      </c>
      <c r="B399" s="875"/>
      <c r="C399" s="875"/>
      <c r="D399" s="875" t="s">
        <v>285</v>
      </c>
      <c r="E399" s="875">
        <v>20899287340</v>
      </c>
      <c r="F399" s="875">
        <v>965353068</v>
      </c>
      <c r="G399" s="875">
        <v>21864640408</v>
      </c>
      <c r="H399" s="875">
        <v>836345030</v>
      </c>
      <c r="I399" s="875">
        <v>836345030</v>
      </c>
      <c r="J399" s="875">
        <v>0</v>
      </c>
      <c r="K399" s="875">
        <v>236031565</v>
      </c>
      <c r="L399" s="875">
        <v>169084632</v>
      </c>
      <c r="M399" s="875">
        <v>66946933</v>
      </c>
      <c r="N399" s="875">
        <v>236031565</v>
      </c>
      <c r="O399" s="875">
        <v>0</v>
      </c>
      <c r="P399" s="875">
        <v>21628608843</v>
      </c>
    </row>
    <row r="400" spans="1:16" x14ac:dyDescent="0.25">
      <c r="A400" s="875" t="s">
        <v>3335</v>
      </c>
      <c r="B400" s="875"/>
      <c r="C400" s="875"/>
      <c r="D400" s="875" t="s">
        <v>3336</v>
      </c>
      <c r="E400" s="875">
        <v>100000000</v>
      </c>
      <c r="F400" s="875">
        <v>0</v>
      </c>
      <c r="G400" s="875">
        <v>100000000</v>
      </c>
      <c r="H400" s="875">
        <v>0</v>
      </c>
      <c r="I400" s="875">
        <v>0</v>
      </c>
      <c r="J400" s="875">
        <v>0</v>
      </c>
      <c r="K400" s="875">
        <v>0</v>
      </c>
      <c r="L400" s="875">
        <v>0</v>
      </c>
      <c r="M400" s="875">
        <v>0</v>
      </c>
      <c r="N400" s="875">
        <v>0</v>
      </c>
      <c r="O400" s="875">
        <v>0</v>
      </c>
      <c r="P400" s="875">
        <v>100000000</v>
      </c>
    </row>
    <row r="401" spans="1:16" x14ac:dyDescent="0.25">
      <c r="A401" s="875" t="s">
        <v>3337</v>
      </c>
      <c r="B401" s="875"/>
      <c r="C401" s="875"/>
      <c r="D401" s="875" t="s">
        <v>3338</v>
      </c>
      <c r="E401" s="875">
        <v>100000000</v>
      </c>
      <c r="F401" s="875">
        <v>0</v>
      </c>
      <c r="G401" s="875">
        <v>100000000</v>
      </c>
      <c r="H401" s="875">
        <v>0</v>
      </c>
      <c r="I401" s="875">
        <v>0</v>
      </c>
      <c r="J401" s="875">
        <v>0</v>
      </c>
      <c r="K401" s="875">
        <v>0</v>
      </c>
      <c r="L401" s="875">
        <v>0</v>
      </c>
      <c r="M401" s="875">
        <v>0</v>
      </c>
      <c r="N401" s="875">
        <v>0</v>
      </c>
      <c r="O401" s="875">
        <v>0</v>
      </c>
      <c r="P401" s="875">
        <v>100000000</v>
      </c>
    </row>
    <row r="402" spans="1:16" x14ac:dyDescent="0.25">
      <c r="A402" s="875" t="s">
        <v>3337</v>
      </c>
      <c r="B402" s="875" t="s">
        <v>4816</v>
      </c>
      <c r="C402" s="875" t="s">
        <v>3339</v>
      </c>
      <c r="D402" s="875" t="s">
        <v>4871</v>
      </c>
      <c r="E402" s="875">
        <v>100000000</v>
      </c>
      <c r="F402" s="875">
        <v>0</v>
      </c>
      <c r="G402" s="875">
        <v>100000000</v>
      </c>
      <c r="H402" s="875">
        <v>0</v>
      </c>
      <c r="I402" s="875">
        <v>0</v>
      </c>
      <c r="J402" s="875">
        <v>0</v>
      </c>
      <c r="K402" s="875">
        <v>0</v>
      </c>
      <c r="L402" s="875">
        <v>0</v>
      </c>
      <c r="M402" s="875">
        <v>0</v>
      </c>
      <c r="N402" s="875">
        <v>0</v>
      </c>
      <c r="O402" s="875">
        <v>0</v>
      </c>
      <c r="P402" s="875">
        <v>100000000</v>
      </c>
    </row>
    <row r="403" spans="1:16" x14ac:dyDescent="0.25">
      <c r="A403" s="875" t="s">
        <v>3342</v>
      </c>
      <c r="B403" s="875"/>
      <c r="C403" s="875"/>
      <c r="D403" s="875" t="s">
        <v>3343</v>
      </c>
      <c r="E403" s="875">
        <v>20485000000</v>
      </c>
      <c r="F403" s="875">
        <v>0</v>
      </c>
      <c r="G403" s="875">
        <v>20485000000</v>
      </c>
      <c r="H403" s="875">
        <v>43195732</v>
      </c>
      <c r="I403" s="875">
        <v>43195732</v>
      </c>
      <c r="J403" s="875">
        <v>0</v>
      </c>
      <c r="K403" s="875">
        <v>43195732</v>
      </c>
      <c r="L403" s="875">
        <v>38195732</v>
      </c>
      <c r="M403" s="875">
        <v>5000000</v>
      </c>
      <c r="N403" s="875">
        <v>43195732</v>
      </c>
      <c r="O403" s="875">
        <v>0</v>
      </c>
      <c r="P403" s="875">
        <v>20441804268</v>
      </c>
    </row>
    <row r="404" spans="1:16" x14ac:dyDescent="0.25">
      <c r="A404" s="875" t="s">
        <v>3344</v>
      </c>
      <c r="B404" s="875"/>
      <c r="C404" s="875"/>
      <c r="D404" s="875" t="s">
        <v>3345</v>
      </c>
      <c r="E404" s="875">
        <v>20385000000</v>
      </c>
      <c r="F404" s="875">
        <v>0</v>
      </c>
      <c r="G404" s="875">
        <v>20385000000</v>
      </c>
      <c r="H404" s="875">
        <v>43195732</v>
      </c>
      <c r="I404" s="875">
        <v>43195732</v>
      </c>
      <c r="J404" s="875">
        <v>0</v>
      </c>
      <c r="K404" s="875">
        <v>43195732</v>
      </c>
      <c r="L404" s="875">
        <v>38195732</v>
      </c>
      <c r="M404" s="875">
        <v>5000000</v>
      </c>
      <c r="N404" s="875">
        <v>43195732</v>
      </c>
      <c r="O404" s="875">
        <v>0</v>
      </c>
      <c r="P404" s="875">
        <v>20341804268</v>
      </c>
    </row>
    <row r="405" spans="1:16" x14ac:dyDescent="0.25">
      <c r="A405" s="875" t="s">
        <v>3344</v>
      </c>
      <c r="B405" s="875" t="s">
        <v>1833</v>
      </c>
      <c r="C405" s="875" t="s">
        <v>3346</v>
      </c>
      <c r="D405" s="875" t="s">
        <v>4872</v>
      </c>
      <c r="E405" s="875">
        <v>735000000</v>
      </c>
      <c r="F405" s="875">
        <v>-481100000</v>
      </c>
      <c r="G405" s="875">
        <v>253900000</v>
      </c>
      <c r="H405" s="875">
        <v>43195732</v>
      </c>
      <c r="I405" s="875">
        <v>43195732</v>
      </c>
      <c r="J405" s="875">
        <v>0</v>
      </c>
      <c r="K405" s="875">
        <v>43195732</v>
      </c>
      <c r="L405" s="875">
        <v>38195732</v>
      </c>
      <c r="M405" s="875">
        <v>5000000</v>
      </c>
      <c r="N405" s="875">
        <v>43195732</v>
      </c>
      <c r="O405" s="875">
        <v>0</v>
      </c>
      <c r="P405" s="875">
        <v>210704268</v>
      </c>
    </row>
    <row r="406" spans="1:16" x14ac:dyDescent="0.25">
      <c r="A406" s="875" t="s">
        <v>3344</v>
      </c>
      <c r="B406" s="875" t="s">
        <v>4816</v>
      </c>
      <c r="C406" s="875" t="s">
        <v>3352</v>
      </c>
      <c r="D406" s="875" t="s">
        <v>4873</v>
      </c>
      <c r="E406" s="875">
        <v>19650000000</v>
      </c>
      <c r="F406" s="875">
        <v>0</v>
      </c>
      <c r="G406" s="875">
        <v>19650000000</v>
      </c>
      <c r="H406" s="875">
        <v>0</v>
      </c>
      <c r="I406" s="875">
        <v>0</v>
      </c>
      <c r="J406" s="875">
        <v>0</v>
      </c>
      <c r="K406" s="875">
        <v>0</v>
      </c>
      <c r="L406" s="875">
        <v>0</v>
      </c>
      <c r="M406" s="875">
        <v>0</v>
      </c>
      <c r="N406" s="875">
        <v>0</v>
      </c>
      <c r="O406" s="875">
        <v>0</v>
      </c>
      <c r="P406" s="875">
        <v>19650000000</v>
      </c>
    </row>
    <row r="407" spans="1:16" x14ac:dyDescent="0.25">
      <c r="A407" s="875" t="s">
        <v>3344</v>
      </c>
      <c r="B407" s="875" t="s">
        <v>2278</v>
      </c>
      <c r="C407" s="875" t="s">
        <v>3355</v>
      </c>
      <c r="D407" s="875" t="s">
        <v>4874</v>
      </c>
      <c r="E407" s="875">
        <v>0</v>
      </c>
      <c r="F407" s="875">
        <v>481100000</v>
      </c>
      <c r="G407" s="875">
        <v>481100000</v>
      </c>
      <c r="H407" s="875">
        <v>0</v>
      </c>
      <c r="I407" s="875">
        <v>0</v>
      </c>
      <c r="J407" s="875">
        <v>0</v>
      </c>
      <c r="K407" s="875">
        <v>0</v>
      </c>
      <c r="L407" s="875">
        <v>0</v>
      </c>
      <c r="M407" s="875">
        <v>0</v>
      </c>
      <c r="N407" s="875">
        <v>0</v>
      </c>
      <c r="O407" s="875">
        <v>0</v>
      </c>
      <c r="P407" s="875">
        <v>481100000</v>
      </c>
    </row>
    <row r="408" spans="1:16" x14ac:dyDescent="0.25">
      <c r="A408" s="875" t="s">
        <v>3358</v>
      </c>
      <c r="B408" s="875"/>
      <c r="C408" s="875"/>
      <c r="D408" s="875" t="s">
        <v>3359</v>
      </c>
      <c r="E408" s="875">
        <v>100000000</v>
      </c>
      <c r="F408" s="875">
        <v>0</v>
      </c>
      <c r="G408" s="875">
        <v>100000000</v>
      </c>
      <c r="H408" s="875">
        <v>0</v>
      </c>
      <c r="I408" s="875">
        <v>0</v>
      </c>
      <c r="J408" s="875">
        <v>0</v>
      </c>
      <c r="K408" s="875">
        <v>0</v>
      </c>
      <c r="L408" s="875">
        <v>0</v>
      </c>
      <c r="M408" s="875">
        <v>0</v>
      </c>
      <c r="N408" s="875">
        <v>0</v>
      </c>
      <c r="O408" s="875">
        <v>0</v>
      </c>
      <c r="P408" s="875">
        <v>100000000</v>
      </c>
    </row>
    <row r="409" spans="1:16" x14ac:dyDescent="0.25">
      <c r="A409" s="875" t="s">
        <v>3358</v>
      </c>
      <c r="B409" s="875" t="s">
        <v>4816</v>
      </c>
      <c r="C409" s="875" t="s">
        <v>3363</v>
      </c>
      <c r="D409" s="875" t="s">
        <v>3365</v>
      </c>
      <c r="E409" s="875">
        <v>100000000</v>
      </c>
      <c r="F409" s="875">
        <v>0</v>
      </c>
      <c r="G409" s="875">
        <v>100000000</v>
      </c>
      <c r="H409" s="875">
        <v>0</v>
      </c>
      <c r="I409" s="875">
        <v>0</v>
      </c>
      <c r="J409" s="875">
        <v>0</v>
      </c>
      <c r="K409" s="875">
        <v>0</v>
      </c>
      <c r="L409" s="875">
        <v>0</v>
      </c>
      <c r="M409" s="875">
        <v>0</v>
      </c>
      <c r="N409" s="875">
        <v>0</v>
      </c>
      <c r="O409" s="875">
        <v>0</v>
      </c>
      <c r="P409" s="875">
        <v>100000000</v>
      </c>
    </row>
    <row r="410" spans="1:16" x14ac:dyDescent="0.25">
      <c r="A410" s="875" t="s">
        <v>3366</v>
      </c>
      <c r="B410" s="875"/>
      <c r="C410" s="875"/>
      <c r="D410" s="875" t="s">
        <v>3367</v>
      </c>
      <c r="E410" s="875">
        <v>151646268</v>
      </c>
      <c r="F410" s="875">
        <v>275353068</v>
      </c>
      <c r="G410" s="875">
        <v>426999336</v>
      </c>
      <c r="H410" s="875">
        <v>0</v>
      </c>
      <c r="I410" s="875">
        <v>0</v>
      </c>
      <c r="J410" s="875">
        <v>0</v>
      </c>
      <c r="K410" s="875">
        <v>0</v>
      </c>
      <c r="L410" s="875">
        <v>0</v>
      </c>
      <c r="M410" s="875">
        <v>0</v>
      </c>
      <c r="N410" s="875">
        <v>0</v>
      </c>
      <c r="O410" s="875">
        <v>0</v>
      </c>
      <c r="P410" s="875">
        <v>426999336</v>
      </c>
    </row>
    <row r="411" spans="1:16" x14ac:dyDescent="0.25">
      <c r="A411" s="875" t="s">
        <v>3368</v>
      </c>
      <c r="B411" s="875"/>
      <c r="C411" s="875"/>
      <c r="D411" s="875" t="s">
        <v>3369</v>
      </c>
      <c r="E411" s="875">
        <v>150000000</v>
      </c>
      <c r="F411" s="875">
        <v>275353068</v>
      </c>
      <c r="G411" s="875">
        <v>425353068</v>
      </c>
      <c r="H411" s="875">
        <v>0</v>
      </c>
      <c r="I411" s="875">
        <v>0</v>
      </c>
      <c r="J411" s="875">
        <v>0</v>
      </c>
      <c r="K411" s="875">
        <v>0</v>
      </c>
      <c r="L411" s="875">
        <v>0</v>
      </c>
      <c r="M411" s="875">
        <v>0</v>
      </c>
      <c r="N411" s="875">
        <v>0</v>
      </c>
      <c r="O411" s="875">
        <v>0</v>
      </c>
      <c r="P411" s="875">
        <v>425353068</v>
      </c>
    </row>
    <row r="412" spans="1:16" x14ac:dyDescent="0.25">
      <c r="A412" s="875" t="s">
        <v>3368</v>
      </c>
      <c r="B412" s="875" t="s">
        <v>4816</v>
      </c>
      <c r="C412" s="875" t="s">
        <v>3370</v>
      </c>
      <c r="D412" s="875" t="s">
        <v>3372</v>
      </c>
      <c r="E412" s="875">
        <v>150000000</v>
      </c>
      <c r="F412" s="875">
        <v>0</v>
      </c>
      <c r="G412" s="875">
        <v>150000000</v>
      </c>
      <c r="H412" s="875">
        <v>0</v>
      </c>
      <c r="I412" s="875">
        <v>0</v>
      </c>
      <c r="J412" s="875">
        <v>0</v>
      </c>
      <c r="K412" s="875">
        <v>0</v>
      </c>
      <c r="L412" s="875">
        <v>0</v>
      </c>
      <c r="M412" s="875">
        <v>0</v>
      </c>
      <c r="N412" s="875">
        <v>0</v>
      </c>
      <c r="O412" s="875">
        <v>0</v>
      </c>
      <c r="P412" s="875">
        <v>150000000</v>
      </c>
    </row>
    <row r="413" spans="1:16" x14ac:dyDescent="0.25">
      <c r="A413" s="875" t="s">
        <v>3368</v>
      </c>
      <c r="B413" s="875" t="s">
        <v>4875</v>
      </c>
      <c r="C413" s="875" t="s">
        <v>3373</v>
      </c>
      <c r="D413" s="875" t="s">
        <v>4876</v>
      </c>
      <c r="E413" s="875">
        <v>0</v>
      </c>
      <c r="F413" s="875">
        <v>275353068</v>
      </c>
      <c r="G413" s="875">
        <v>275353068</v>
      </c>
      <c r="H413" s="875">
        <v>0</v>
      </c>
      <c r="I413" s="875">
        <v>0</v>
      </c>
      <c r="J413" s="875">
        <v>0</v>
      </c>
      <c r="K413" s="875">
        <v>0</v>
      </c>
      <c r="L413" s="875">
        <v>0</v>
      </c>
      <c r="M413" s="875">
        <v>0</v>
      </c>
      <c r="N413" s="875">
        <v>0</v>
      </c>
      <c r="O413" s="875">
        <v>0</v>
      </c>
      <c r="P413" s="875">
        <v>275353068</v>
      </c>
    </row>
    <row r="414" spans="1:16" x14ac:dyDescent="0.25">
      <c r="A414" s="875" t="s">
        <v>3376</v>
      </c>
      <c r="B414" s="875"/>
      <c r="C414" s="875"/>
      <c r="D414" s="875" t="s">
        <v>3377</v>
      </c>
      <c r="E414" s="875">
        <v>1646268</v>
      </c>
      <c r="F414" s="875">
        <v>0</v>
      </c>
      <c r="G414" s="875">
        <v>1646268</v>
      </c>
      <c r="H414" s="875">
        <v>0</v>
      </c>
      <c r="I414" s="875">
        <v>0</v>
      </c>
      <c r="J414" s="875">
        <v>0</v>
      </c>
      <c r="K414" s="875">
        <v>0</v>
      </c>
      <c r="L414" s="875">
        <v>0</v>
      </c>
      <c r="M414" s="875">
        <v>0</v>
      </c>
      <c r="N414" s="875">
        <v>0</v>
      </c>
      <c r="O414" s="875">
        <v>0</v>
      </c>
      <c r="P414" s="875">
        <v>1646268</v>
      </c>
    </row>
    <row r="415" spans="1:16" x14ac:dyDescent="0.25">
      <c r="A415" s="875" t="s">
        <v>3376</v>
      </c>
      <c r="B415" s="875" t="s">
        <v>1833</v>
      </c>
      <c r="C415" s="875" t="s">
        <v>3378</v>
      </c>
      <c r="D415" s="875" t="s">
        <v>3380</v>
      </c>
      <c r="E415" s="875">
        <v>1646268</v>
      </c>
      <c r="F415" s="875">
        <v>0</v>
      </c>
      <c r="G415" s="875">
        <v>1646268</v>
      </c>
      <c r="H415" s="875">
        <v>0</v>
      </c>
      <c r="I415" s="875">
        <v>0</v>
      </c>
      <c r="J415" s="875">
        <v>0</v>
      </c>
      <c r="K415" s="875">
        <v>0</v>
      </c>
      <c r="L415" s="875">
        <v>0</v>
      </c>
      <c r="M415" s="875">
        <v>0</v>
      </c>
      <c r="N415" s="875">
        <v>0</v>
      </c>
      <c r="O415" s="875">
        <v>0</v>
      </c>
      <c r="P415" s="875">
        <v>1646268</v>
      </c>
    </row>
    <row r="416" spans="1:16" x14ac:dyDescent="0.25">
      <c r="A416" s="875" t="s">
        <v>3381</v>
      </c>
      <c r="B416" s="875"/>
      <c r="C416" s="875"/>
      <c r="D416" s="875" t="s">
        <v>3382</v>
      </c>
      <c r="E416" s="875">
        <v>162641072</v>
      </c>
      <c r="F416" s="875">
        <v>690000000</v>
      </c>
      <c r="G416" s="875">
        <v>852641072</v>
      </c>
      <c r="H416" s="875">
        <v>793149298</v>
      </c>
      <c r="I416" s="875">
        <v>793149298</v>
      </c>
      <c r="J416" s="875">
        <v>0</v>
      </c>
      <c r="K416" s="875">
        <v>192835833</v>
      </c>
      <c r="L416" s="875">
        <v>130888900</v>
      </c>
      <c r="M416" s="875">
        <v>61946933</v>
      </c>
      <c r="N416" s="875">
        <v>192835833</v>
      </c>
      <c r="O416" s="875">
        <v>0</v>
      </c>
      <c r="P416" s="875">
        <v>659805239</v>
      </c>
    </row>
    <row r="417" spans="1:16" x14ac:dyDescent="0.25">
      <c r="A417" s="875" t="s">
        <v>3383</v>
      </c>
      <c r="B417" s="875"/>
      <c r="C417" s="875"/>
      <c r="D417" s="875" t="s">
        <v>1165</v>
      </c>
      <c r="E417" s="875">
        <v>160000000</v>
      </c>
      <c r="F417" s="875">
        <v>690000000</v>
      </c>
      <c r="G417" s="875">
        <v>850000000</v>
      </c>
      <c r="H417" s="875">
        <v>793149298</v>
      </c>
      <c r="I417" s="875">
        <v>793149298</v>
      </c>
      <c r="J417" s="875">
        <v>0</v>
      </c>
      <c r="K417" s="875">
        <v>192835833</v>
      </c>
      <c r="L417" s="875">
        <v>130888900</v>
      </c>
      <c r="M417" s="875">
        <v>61946933</v>
      </c>
      <c r="N417" s="875">
        <v>192835833</v>
      </c>
      <c r="O417" s="875">
        <v>0</v>
      </c>
      <c r="P417" s="875">
        <v>657164167</v>
      </c>
    </row>
    <row r="418" spans="1:16" x14ac:dyDescent="0.25">
      <c r="A418" s="875" t="s">
        <v>3383</v>
      </c>
      <c r="B418" s="875" t="s">
        <v>1833</v>
      </c>
      <c r="C418" s="875" t="s">
        <v>3384</v>
      </c>
      <c r="D418" s="875" t="s">
        <v>3386</v>
      </c>
      <c r="E418" s="875">
        <v>160000000</v>
      </c>
      <c r="F418" s="875">
        <v>90000000</v>
      </c>
      <c r="G418" s="875">
        <v>250000000</v>
      </c>
      <c r="H418" s="875">
        <v>250000000</v>
      </c>
      <c r="I418" s="875">
        <v>250000000</v>
      </c>
      <c r="J418" s="875">
        <v>0</v>
      </c>
      <c r="K418" s="875">
        <v>125000000</v>
      </c>
      <c r="L418" s="875">
        <v>125000000</v>
      </c>
      <c r="M418" s="875">
        <v>0</v>
      </c>
      <c r="N418" s="875">
        <v>125000000</v>
      </c>
      <c r="O418" s="875">
        <v>0</v>
      </c>
      <c r="P418" s="875">
        <v>125000000</v>
      </c>
    </row>
    <row r="419" spans="1:16" x14ac:dyDescent="0.25">
      <c r="A419" s="875" t="s">
        <v>3383</v>
      </c>
      <c r="B419" s="875" t="s">
        <v>2278</v>
      </c>
      <c r="C419" s="875" t="s">
        <v>3387</v>
      </c>
      <c r="D419" s="875" t="s">
        <v>4877</v>
      </c>
      <c r="E419" s="875">
        <v>0</v>
      </c>
      <c r="F419" s="875">
        <v>600000000</v>
      </c>
      <c r="G419" s="875">
        <v>600000000</v>
      </c>
      <c r="H419" s="875">
        <v>543149298</v>
      </c>
      <c r="I419" s="875">
        <v>543149298</v>
      </c>
      <c r="J419" s="875">
        <v>0</v>
      </c>
      <c r="K419" s="875">
        <v>67835833</v>
      </c>
      <c r="L419" s="875">
        <v>5888900</v>
      </c>
      <c r="M419" s="875">
        <v>61946933</v>
      </c>
      <c r="N419" s="875">
        <v>67835833</v>
      </c>
      <c r="O419" s="875">
        <v>0</v>
      </c>
      <c r="P419" s="875">
        <v>532164167</v>
      </c>
    </row>
    <row r="420" spans="1:16" x14ac:dyDescent="0.25">
      <c r="A420" s="875" t="s">
        <v>3390</v>
      </c>
      <c r="B420" s="875"/>
      <c r="C420" s="875"/>
      <c r="D420" s="875" t="s">
        <v>3391</v>
      </c>
      <c r="E420" s="875">
        <v>2641072</v>
      </c>
      <c r="F420" s="875">
        <v>0</v>
      </c>
      <c r="G420" s="875">
        <v>2641072</v>
      </c>
      <c r="H420" s="875">
        <v>0</v>
      </c>
      <c r="I420" s="875">
        <v>0</v>
      </c>
      <c r="J420" s="875">
        <v>0</v>
      </c>
      <c r="K420" s="875">
        <v>0</v>
      </c>
      <c r="L420" s="875">
        <v>0</v>
      </c>
      <c r="M420" s="875">
        <v>0</v>
      </c>
      <c r="N420" s="875">
        <v>0</v>
      </c>
      <c r="O420" s="875">
        <v>0</v>
      </c>
      <c r="P420" s="875">
        <v>2641072</v>
      </c>
    </row>
    <row r="421" spans="1:16" x14ac:dyDescent="0.25">
      <c r="A421" s="875" t="s">
        <v>3390</v>
      </c>
      <c r="B421" s="875" t="s">
        <v>1833</v>
      </c>
      <c r="C421" s="875" t="s">
        <v>3392</v>
      </c>
      <c r="D421" s="875" t="s">
        <v>4878</v>
      </c>
      <c r="E421" s="875">
        <v>2641072</v>
      </c>
      <c r="F421" s="875">
        <v>0</v>
      </c>
      <c r="G421" s="875">
        <v>2641072</v>
      </c>
      <c r="H421" s="875">
        <v>0</v>
      </c>
      <c r="I421" s="875">
        <v>0</v>
      </c>
      <c r="J421" s="875">
        <v>0</v>
      </c>
      <c r="K421" s="875">
        <v>0</v>
      </c>
      <c r="L421" s="875">
        <v>0</v>
      </c>
      <c r="M421" s="875">
        <v>0</v>
      </c>
      <c r="N421" s="875">
        <v>0</v>
      </c>
      <c r="O421" s="875">
        <v>0</v>
      </c>
      <c r="P421" s="875">
        <v>2641072</v>
      </c>
    </row>
    <row r="422" spans="1:16" x14ac:dyDescent="0.25">
      <c r="A422" s="875" t="s">
        <v>3395</v>
      </c>
      <c r="B422" s="875"/>
      <c r="C422" s="875"/>
      <c r="D422" s="875" t="s">
        <v>3396</v>
      </c>
      <c r="E422" s="875">
        <v>465750000</v>
      </c>
      <c r="F422" s="875">
        <v>413999999</v>
      </c>
      <c r="G422" s="875">
        <v>879749999</v>
      </c>
      <c r="H422" s="875">
        <v>879455259</v>
      </c>
      <c r="I422" s="875">
        <v>879455259</v>
      </c>
      <c r="J422" s="875">
        <v>0</v>
      </c>
      <c r="K422" s="875">
        <v>852137289</v>
      </c>
      <c r="L422" s="875">
        <v>423360398</v>
      </c>
      <c r="M422" s="875">
        <v>428035800</v>
      </c>
      <c r="N422" s="875">
        <v>851396198</v>
      </c>
      <c r="O422" s="875">
        <v>741091</v>
      </c>
      <c r="P422" s="875">
        <v>27612710</v>
      </c>
    </row>
    <row r="423" spans="1:16" x14ac:dyDescent="0.25">
      <c r="A423" s="875" t="s">
        <v>3397</v>
      </c>
      <c r="B423" s="875"/>
      <c r="C423" s="875"/>
      <c r="D423" s="875" t="s">
        <v>3398</v>
      </c>
      <c r="E423" s="875">
        <v>465750000</v>
      </c>
      <c r="F423" s="875">
        <v>413999999</v>
      </c>
      <c r="G423" s="875">
        <v>879749999</v>
      </c>
      <c r="H423" s="875">
        <v>879455259</v>
      </c>
      <c r="I423" s="875">
        <v>879455259</v>
      </c>
      <c r="J423" s="875">
        <v>0</v>
      </c>
      <c r="K423" s="875">
        <v>852137289</v>
      </c>
      <c r="L423" s="875">
        <v>423360398</v>
      </c>
      <c r="M423" s="875">
        <v>428035800</v>
      </c>
      <c r="N423" s="875">
        <v>851396198</v>
      </c>
      <c r="O423" s="875">
        <v>741091</v>
      </c>
      <c r="P423" s="875">
        <v>27612710</v>
      </c>
    </row>
    <row r="424" spans="1:16" x14ac:dyDescent="0.25">
      <c r="A424" s="875" t="s">
        <v>3399</v>
      </c>
      <c r="B424" s="875"/>
      <c r="C424" s="875"/>
      <c r="D424" s="875" t="s">
        <v>219</v>
      </c>
      <c r="E424" s="875">
        <v>465750000</v>
      </c>
      <c r="F424" s="875">
        <v>413999999</v>
      </c>
      <c r="G424" s="875">
        <v>879749999</v>
      </c>
      <c r="H424" s="875">
        <v>879455259</v>
      </c>
      <c r="I424" s="875">
        <v>879455259</v>
      </c>
      <c r="J424" s="875">
        <v>0</v>
      </c>
      <c r="K424" s="875">
        <v>852137289</v>
      </c>
      <c r="L424" s="875">
        <v>423360398</v>
      </c>
      <c r="M424" s="875">
        <v>428035800</v>
      </c>
      <c r="N424" s="875">
        <v>851396198</v>
      </c>
      <c r="O424" s="875">
        <v>741091</v>
      </c>
      <c r="P424" s="875">
        <v>27612710</v>
      </c>
    </row>
    <row r="425" spans="1:16" x14ac:dyDescent="0.25">
      <c r="A425" s="875" t="s">
        <v>3400</v>
      </c>
      <c r="B425" s="875"/>
      <c r="C425" s="875"/>
      <c r="D425" s="875" t="s">
        <v>3401</v>
      </c>
      <c r="E425" s="875">
        <v>113838852</v>
      </c>
      <c r="F425" s="875">
        <v>0</v>
      </c>
      <c r="G425" s="875">
        <v>113838852</v>
      </c>
      <c r="H425" s="875">
        <v>113838694</v>
      </c>
      <c r="I425" s="875">
        <v>113838694</v>
      </c>
      <c r="J425" s="875">
        <v>0</v>
      </c>
      <c r="K425" s="875">
        <v>113838694</v>
      </c>
      <c r="L425" s="875">
        <v>0</v>
      </c>
      <c r="M425" s="875">
        <v>113838694</v>
      </c>
      <c r="N425" s="875">
        <v>113838694</v>
      </c>
      <c r="O425" s="875">
        <v>0</v>
      </c>
      <c r="P425" s="875">
        <v>158</v>
      </c>
    </row>
    <row r="426" spans="1:16" x14ac:dyDescent="0.25">
      <c r="A426" s="875" t="s">
        <v>3402</v>
      </c>
      <c r="B426" s="875"/>
      <c r="C426" s="875"/>
      <c r="D426" s="875" t="s">
        <v>3403</v>
      </c>
      <c r="E426" s="875">
        <v>58088852</v>
      </c>
      <c r="F426" s="875">
        <v>0</v>
      </c>
      <c r="G426" s="875">
        <v>58088852</v>
      </c>
      <c r="H426" s="875">
        <v>58088694</v>
      </c>
      <c r="I426" s="875">
        <v>58088694</v>
      </c>
      <c r="J426" s="875">
        <v>0</v>
      </c>
      <c r="K426" s="875">
        <v>58088694</v>
      </c>
      <c r="L426" s="875">
        <v>0</v>
      </c>
      <c r="M426" s="875">
        <v>58088694</v>
      </c>
      <c r="N426" s="875">
        <v>58088694</v>
      </c>
      <c r="O426" s="875">
        <v>0</v>
      </c>
      <c r="P426" s="875">
        <v>158</v>
      </c>
    </row>
    <row r="427" spans="1:16" x14ac:dyDescent="0.25">
      <c r="A427" s="875" t="s">
        <v>3402</v>
      </c>
      <c r="B427" s="875" t="s">
        <v>1833</v>
      </c>
      <c r="C427" s="875" t="s">
        <v>3404</v>
      </c>
      <c r="D427" s="875" t="s">
        <v>3406</v>
      </c>
      <c r="E427" s="875">
        <v>58088852</v>
      </c>
      <c r="F427" s="875">
        <v>0</v>
      </c>
      <c r="G427" s="875">
        <v>58088852</v>
      </c>
      <c r="H427" s="875">
        <v>58088694</v>
      </c>
      <c r="I427" s="875">
        <v>58088694</v>
      </c>
      <c r="J427" s="875">
        <v>0</v>
      </c>
      <c r="K427" s="875">
        <v>58088694</v>
      </c>
      <c r="L427" s="875">
        <v>0</v>
      </c>
      <c r="M427" s="875">
        <v>58088694</v>
      </c>
      <c r="N427" s="875">
        <v>58088694</v>
      </c>
      <c r="O427" s="875">
        <v>0</v>
      </c>
      <c r="P427" s="875">
        <v>158</v>
      </c>
    </row>
    <row r="428" spans="1:16" x14ac:dyDescent="0.25">
      <c r="A428" s="875" t="s">
        <v>3407</v>
      </c>
      <c r="B428" s="875"/>
      <c r="C428" s="875"/>
      <c r="D428" s="875" t="s">
        <v>3408</v>
      </c>
      <c r="E428" s="875">
        <v>55750000</v>
      </c>
      <c r="F428" s="875">
        <v>0</v>
      </c>
      <c r="G428" s="875">
        <v>55750000</v>
      </c>
      <c r="H428" s="875">
        <v>55750000</v>
      </c>
      <c r="I428" s="875">
        <v>55750000</v>
      </c>
      <c r="J428" s="875">
        <v>0</v>
      </c>
      <c r="K428" s="875">
        <v>55750000</v>
      </c>
      <c r="L428" s="875">
        <v>0</v>
      </c>
      <c r="M428" s="875">
        <v>55750000</v>
      </c>
      <c r="N428" s="875">
        <v>55750000</v>
      </c>
      <c r="O428" s="875">
        <v>0</v>
      </c>
      <c r="P428" s="875">
        <v>0</v>
      </c>
    </row>
    <row r="429" spans="1:16" x14ac:dyDescent="0.25">
      <c r="A429" s="875" t="s">
        <v>3407</v>
      </c>
      <c r="B429" s="875" t="s">
        <v>1833</v>
      </c>
      <c r="C429" s="875" t="s">
        <v>3409</v>
      </c>
      <c r="D429" s="875" t="s">
        <v>3411</v>
      </c>
      <c r="E429" s="875">
        <v>55750000</v>
      </c>
      <c r="F429" s="875">
        <v>0</v>
      </c>
      <c r="G429" s="875">
        <v>55750000</v>
      </c>
      <c r="H429" s="875">
        <v>55750000</v>
      </c>
      <c r="I429" s="875">
        <v>55750000</v>
      </c>
      <c r="J429" s="875">
        <v>0</v>
      </c>
      <c r="K429" s="875">
        <v>55750000</v>
      </c>
      <c r="L429" s="875">
        <v>0</v>
      </c>
      <c r="M429" s="875">
        <v>55750000</v>
      </c>
      <c r="N429" s="875">
        <v>55750000</v>
      </c>
      <c r="O429" s="875">
        <v>0</v>
      </c>
      <c r="P429" s="875">
        <v>0</v>
      </c>
    </row>
    <row r="430" spans="1:16" x14ac:dyDescent="0.25">
      <c r="A430" s="875" t="s">
        <v>3412</v>
      </c>
      <c r="B430" s="875"/>
      <c r="C430" s="875"/>
      <c r="D430" s="875" t="s">
        <v>3413</v>
      </c>
      <c r="E430" s="875">
        <v>120000000</v>
      </c>
      <c r="F430" s="875">
        <v>11431895</v>
      </c>
      <c r="G430" s="875">
        <v>131431895</v>
      </c>
      <c r="H430" s="875">
        <v>131363939</v>
      </c>
      <c r="I430" s="875">
        <v>131363939</v>
      </c>
      <c r="J430" s="875">
        <v>0</v>
      </c>
      <c r="K430" s="875">
        <v>104045969</v>
      </c>
      <c r="L430" s="875">
        <v>60325398</v>
      </c>
      <c r="M430" s="875">
        <v>42979480</v>
      </c>
      <c r="N430" s="875">
        <v>103304878</v>
      </c>
      <c r="O430" s="875">
        <v>741091</v>
      </c>
      <c r="P430" s="875">
        <v>27385926</v>
      </c>
    </row>
    <row r="431" spans="1:16" x14ac:dyDescent="0.25">
      <c r="A431" s="875" t="s">
        <v>3414</v>
      </c>
      <c r="B431" s="875"/>
      <c r="C431" s="875"/>
      <c r="D431" s="875" t="s">
        <v>3415</v>
      </c>
      <c r="E431" s="875">
        <v>120000000</v>
      </c>
      <c r="F431" s="875">
        <v>11431895</v>
      </c>
      <c r="G431" s="875">
        <v>131431895</v>
      </c>
      <c r="H431" s="875">
        <v>131363939</v>
      </c>
      <c r="I431" s="875">
        <v>131363939</v>
      </c>
      <c r="J431" s="875">
        <v>0</v>
      </c>
      <c r="K431" s="875">
        <v>104045969</v>
      </c>
      <c r="L431" s="875">
        <v>60325398</v>
      </c>
      <c r="M431" s="875">
        <v>42979480</v>
      </c>
      <c r="N431" s="875">
        <v>103304878</v>
      </c>
      <c r="O431" s="875">
        <v>741091</v>
      </c>
      <c r="P431" s="875">
        <v>27385926</v>
      </c>
    </row>
    <row r="432" spans="1:16" x14ac:dyDescent="0.25">
      <c r="A432" s="875" t="s">
        <v>3414</v>
      </c>
      <c r="B432" s="875" t="s">
        <v>1833</v>
      </c>
      <c r="C432" s="875" t="s">
        <v>3417</v>
      </c>
      <c r="D432" s="875" t="s">
        <v>4879</v>
      </c>
      <c r="E432" s="875">
        <v>110295400</v>
      </c>
      <c r="F432" s="875">
        <v>-34795400</v>
      </c>
      <c r="G432" s="875">
        <v>75500000</v>
      </c>
      <c r="H432" s="875">
        <v>75432469</v>
      </c>
      <c r="I432" s="875">
        <v>75432469</v>
      </c>
      <c r="J432" s="875">
        <v>0</v>
      </c>
      <c r="K432" s="875">
        <v>48114499</v>
      </c>
      <c r="L432" s="875">
        <v>27325823</v>
      </c>
      <c r="M432" s="875">
        <v>20047585</v>
      </c>
      <c r="N432" s="875">
        <v>47373408</v>
      </c>
      <c r="O432" s="875">
        <v>741091</v>
      </c>
      <c r="P432" s="875">
        <v>27385501</v>
      </c>
    </row>
    <row r="433" spans="1:16" x14ac:dyDescent="0.25">
      <c r="A433" s="875" t="s">
        <v>3414</v>
      </c>
      <c r="B433" s="875" t="s">
        <v>2068</v>
      </c>
      <c r="C433" s="875" t="s">
        <v>3420</v>
      </c>
      <c r="D433" s="875" t="s">
        <v>4880</v>
      </c>
      <c r="E433" s="875">
        <v>9704600</v>
      </c>
      <c r="F433" s="875">
        <v>0</v>
      </c>
      <c r="G433" s="875">
        <v>9704600</v>
      </c>
      <c r="H433" s="875">
        <v>9704600</v>
      </c>
      <c r="I433" s="875">
        <v>9704600</v>
      </c>
      <c r="J433" s="875">
        <v>0</v>
      </c>
      <c r="K433" s="875">
        <v>9704600</v>
      </c>
      <c r="L433" s="875">
        <v>0</v>
      </c>
      <c r="M433" s="875">
        <v>9704600</v>
      </c>
      <c r="N433" s="875">
        <v>9704600</v>
      </c>
      <c r="O433" s="875">
        <v>0</v>
      </c>
      <c r="P433" s="875">
        <v>0</v>
      </c>
    </row>
    <row r="434" spans="1:16" x14ac:dyDescent="0.25">
      <c r="A434" s="875" t="s">
        <v>3414</v>
      </c>
      <c r="B434" s="875" t="s">
        <v>2278</v>
      </c>
      <c r="C434" s="875" t="s">
        <v>3424</v>
      </c>
      <c r="D434" s="875" t="s">
        <v>4881</v>
      </c>
      <c r="E434" s="875">
        <v>0</v>
      </c>
      <c r="F434" s="875">
        <v>0</v>
      </c>
      <c r="G434" s="875">
        <v>0</v>
      </c>
      <c r="H434" s="875">
        <v>0</v>
      </c>
      <c r="I434" s="875">
        <v>0</v>
      </c>
      <c r="J434" s="875">
        <v>0</v>
      </c>
      <c r="K434" s="875">
        <v>0</v>
      </c>
      <c r="L434" s="875">
        <v>0</v>
      </c>
      <c r="M434" s="875">
        <v>0</v>
      </c>
      <c r="N434" s="875">
        <v>0</v>
      </c>
      <c r="O434" s="875">
        <v>0</v>
      </c>
      <c r="P434" s="875">
        <v>0</v>
      </c>
    </row>
    <row r="435" spans="1:16" x14ac:dyDescent="0.25">
      <c r="A435" s="875" t="s">
        <v>3414</v>
      </c>
      <c r="B435" s="875" t="s">
        <v>2460</v>
      </c>
      <c r="C435" s="875" t="s">
        <v>3427</v>
      </c>
      <c r="D435" s="875" t="s">
        <v>4881</v>
      </c>
      <c r="E435" s="875">
        <v>0</v>
      </c>
      <c r="F435" s="875">
        <v>46227295</v>
      </c>
      <c r="G435" s="875">
        <v>46227295</v>
      </c>
      <c r="H435" s="875">
        <v>46226870</v>
      </c>
      <c r="I435" s="875">
        <v>46226870</v>
      </c>
      <c r="J435" s="875">
        <v>0</v>
      </c>
      <c r="K435" s="875">
        <v>46226870</v>
      </c>
      <c r="L435" s="875">
        <v>32999575</v>
      </c>
      <c r="M435" s="875">
        <v>13227295</v>
      </c>
      <c r="N435" s="875">
        <v>46226870</v>
      </c>
      <c r="O435" s="875">
        <v>0</v>
      </c>
      <c r="P435" s="875">
        <v>425</v>
      </c>
    </row>
    <row r="436" spans="1:16" x14ac:dyDescent="0.25">
      <c r="A436" s="875" t="s">
        <v>3430</v>
      </c>
      <c r="B436" s="875"/>
      <c r="C436" s="875"/>
      <c r="D436" s="875" t="s">
        <v>3431</v>
      </c>
      <c r="E436" s="875">
        <v>231911148</v>
      </c>
      <c r="F436" s="875">
        <v>402568104</v>
      </c>
      <c r="G436" s="875">
        <v>634479252</v>
      </c>
      <c r="H436" s="875">
        <v>634252626</v>
      </c>
      <c r="I436" s="875">
        <v>634252626</v>
      </c>
      <c r="J436" s="875">
        <v>0</v>
      </c>
      <c r="K436" s="875">
        <v>634252626</v>
      </c>
      <c r="L436" s="875">
        <v>363035000</v>
      </c>
      <c r="M436" s="875">
        <v>271217626</v>
      </c>
      <c r="N436" s="875">
        <v>634252626</v>
      </c>
      <c r="O436" s="875">
        <v>0</v>
      </c>
      <c r="P436" s="875">
        <v>226626</v>
      </c>
    </row>
    <row r="437" spans="1:16" x14ac:dyDescent="0.25">
      <c r="A437" s="875" t="s">
        <v>3432</v>
      </c>
      <c r="B437" s="875"/>
      <c r="C437" s="875"/>
      <c r="D437" s="875" t="s">
        <v>3433</v>
      </c>
      <c r="E437" s="875">
        <v>50000000</v>
      </c>
      <c r="F437" s="875">
        <v>0</v>
      </c>
      <c r="G437" s="875">
        <v>50000000</v>
      </c>
      <c r="H437" s="875">
        <v>50000000</v>
      </c>
      <c r="I437" s="875">
        <v>50000000</v>
      </c>
      <c r="J437" s="875">
        <v>0</v>
      </c>
      <c r="K437" s="875">
        <v>50000000</v>
      </c>
      <c r="L437" s="875">
        <v>11400000</v>
      </c>
      <c r="M437" s="875">
        <v>38600000</v>
      </c>
      <c r="N437" s="875">
        <v>50000000</v>
      </c>
      <c r="O437" s="875">
        <v>0</v>
      </c>
      <c r="P437" s="875">
        <v>0</v>
      </c>
    </row>
    <row r="438" spans="1:16" x14ac:dyDescent="0.25">
      <c r="A438" s="875" t="s">
        <v>3432</v>
      </c>
      <c r="B438" s="875" t="s">
        <v>1833</v>
      </c>
      <c r="C438" s="875" t="s">
        <v>3434</v>
      </c>
      <c r="D438" s="875" t="s">
        <v>3436</v>
      </c>
      <c r="E438" s="875">
        <v>50000000</v>
      </c>
      <c r="F438" s="875">
        <v>0</v>
      </c>
      <c r="G438" s="875">
        <v>50000000</v>
      </c>
      <c r="H438" s="875">
        <v>50000000</v>
      </c>
      <c r="I438" s="875">
        <v>50000000</v>
      </c>
      <c r="J438" s="875">
        <v>0</v>
      </c>
      <c r="K438" s="875">
        <v>50000000</v>
      </c>
      <c r="L438" s="875">
        <v>11400000</v>
      </c>
      <c r="M438" s="875">
        <v>38600000</v>
      </c>
      <c r="N438" s="875">
        <v>50000000</v>
      </c>
      <c r="O438" s="875">
        <v>0</v>
      </c>
      <c r="P438" s="875">
        <v>0</v>
      </c>
    </row>
    <row r="439" spans="1:16" x14ac:dyDescent="0.25">
      <c r="A439" s="875" t="s">
        <v>3437</v>
      </c>
      <c r="B439" s="875"/>
      <c r="C439" s="875"/>
      <c r="D439" s="875" t="s">
        <v>3438</v>
      </c>
      <c r="E439" s="875">
        <v>181911148</v>
      </c>
      <c r="F439" s="875">
        <v>402568104</v>
      </c>
      <c r="G439" s="875">
        <v>584479252</v>
      </c>
      <c r="H439" s="875">
        <v>584252626</v>
      </c>
      <c r="I439" s="875">
        <v>584252626</v>
      </c>
      <c r="J439" s="875">
        <v>0</v>
      </c>
      <c r="K439" s="875">
        <v>584252626</v>
      </c>
      <c r="L439" s="875">
        <v>351635000</v>
      </c>
      <c r="M439" s="875">
        <v>232617626</v>
      </c>
      <c r="N439" s="875">
        <v>584252626</v>
      </c>
      <c r="O439" s="875">
        <v>0</v>
      </c>
      <c r="P439" s="875">
        <v>226626</v>
      </c>
    </row>
    <row r="440" spans="1:16" x14ac:dyDescent="0.25">
      <c r="A440" s="875" t="s">
        <v>3437</v>
      </c>
      <c r="B440" s="875" t="s">
        <v>1833</v>
      </c>
      <c r="C440" s="875" t="s">
        <v>3440</v>
      </c>
      <c r="D440" s="875" t="s">
        <v>3442</v>
      </c>
      <c r="E440" s="875">
        <v>181911148</v>
      </c>
      <c r="F440" s="875">
        <v>178795400</v>
      </c>
      <c r="G440" s="875">
        <v>360706548</v>
      </c>
      <c r="H440" s="875">
        <v>360479922</v>
      </c>
      <c r="I440" s="875">
        <v>360479922</v>
      </c>
      <c r="J440" s="875">
        <v>0</v>
      </c>
      <c r="K440" s="875">
        <v>360479922</v>
      </c>
      <c r="L440" s="875">
        <v>147862296</v>
      </c>
      <c r="M440" s="875">
        <v>212617626</v>
      </c>
      <c r="N440" s="875">
        <v>360479922</v>
      </c>
      <c r="O440" s="875">
        <v>0</v>
      </c>
      <c r="P440" s="875">
        <v>226626</v>
      </c>
    </row>
    <row r="441" spans="1:16" x14ac:dyDescent="0.25">
      <c r="A441" s="875" t="s">
        <v>3437</v>
      </c>
      <c r="B441" s="875" t="s">
        <v>2278</v>
      </c>
      <c r="C441" s="875" t="s">
        <v>3444</v>
      </c>
      <c r="D441" s="875" t="s">
        <v>4882</v>
      </c>
      <c r="E441" s="875">
        <v>0</v>
      </c>
      <c r="F441" s="875">
        <v>223772704</v>
      </c>
      <c r="G441" s="875">
        <v>223772704</v>
      </c>
      <c r="H441" s="875">
        <v>223772704</v>
      </c>
      <c r="I441" s="875">
        <v>223772704</v>
      </c>
      <c r="J441" s="875">
        <v>0</v>
      </c>
      <c r="K441" s="875">
        <v>223772704</v>
      </c>
      <c r="L441" s="875">
        <v>203772704</v>
      </c>
      <c r="M441" s="875">
        <v>20000000</v>
      </c>
      <c r="N441" s="875">
        <v>223772704</v>
      </c>
      <c r="O441" s="875">
        <v>0</v>
      </c>
      <c r="P441" s="875">
        <v>0</v>
      </c>
    </row>
    <row r="442" spans="1:16" x14ac:dyDescent="0.25">
      <c r="A442" s="875" t="s">
        <v>3447</v>
      </c>
      <c r="B442" s="875"/>
      <c r="C442" s="875"/>
      <c r="D442" s="875" t="s">
        <v>3448</v>
      </c>
      <c r="E442" s="875">
        <v>63619789024</v>
      </c>
      <c r="F442" s="875">
        <v>28891258739</v>
      </c>
      <c r="G442" s="875">
        <v>92511047763</v>
      </c>
      <c r="H442" s="875">
        <v>18943888522</v>
      </c>
      <c r="I442" s="875">
        <v>18943888522</v>
      </c>
      <c r="J442" s="875">
        <v>0</v>
      </c>
      <c r="K442" s="875">
        <v>6515831215</v>
      </c>
      <c r="L442" s="875">
        <v>3077367401</v>
      </c>
      <c r="M442" s="875">
        <v>3438154712</v>
      </c>
      <c r="N442" s="875">
        <v>6515522113</v>
      </c>
      <c r="O442" s="875">
        <v>309102</v>
      </c>
      <c r="P442" s="875">
        <v>85995216548</v>
      </c>
    </row>
    <row r="443" spans="1:16" x14ac:dyDescent="0.25">
      <c r="A443" s="875" t="s">
        <v>3449</v>
      </c>
      <c r="B443" s="875"/>
      <c r="C443" s="875"/>
      <c r="D443" s="875" t="s">
        <v>76</v>
      </c>
      <c r="E443" s="875">
        <v>63619789024</v>
      </c>
      <c r="F443" s="875">
        <v>28891258739</v>
      </c>
      <c r="G443" s="875">
        <v>92511047763</v>
      </c>
      <c r="H443" s="875">
        <v>18943888522</v>
      </c>
      <c r="I443" s="875">
        <v>18943888522</v>
      </c>
      <c r="J443" s="875">
        <v>0</v>
      </c>
      <c r="K443" s="875">
        <v>6515831215</v>
      </c>
      <c r="L443" s="875">
        <v>3077367401</v>
      </c>
      <c r="M443" s="875">
        <v>3438154712</v>
      </c>
      <c r="N443" s="875">
        <v>6515522113</v>
      </c>
      <c r="O443" s="875">
        <v>309102</v>
      </c>
      <c r="P443" s="875">
        <v>85995216548</v>
      </c>
    </row>
    <row r="444" spans="1:16" x14ac:dyDescent="0.25">
      <c r="A444" s="875" t="s">
        <v>3450</v>
      </c>
      <c r="B444" s="875"/>
      <c r="C444" s="875"/>
      <c r="D444" s="875" t="s">
        <v>240</v>
      </c>
      <c r="E444" s="875">
        <v>101750000</v>
      </c>
      <c r="F444" s="875">
        <v>3294316352</v>
      </c>
      <c r="G444" s="875">
        <v>3396066352</v>
      </c>
      <c r="H444" s="875">
        <v>0</v>
      </c>
      <c r="I444" s="875">
        <v>0</v>
      </c>
      <c r="J444" s="875">
        <v>0</v>
      </c>
      <c r="K444" s="875">
        <v>0</v>
      </c>
      <c r="L444" s="875">
        <v>0</v>
      </c>
      <c r="M444" s="875">
        <v>0</v>
      </c>
      <c r="N444" s="875">
        <v>0</v>
      </c>
      <c r="O444" s="875">
        <v>0</v>
      </c>
      <c r="P444" s="875">
        <v>3396066352</v>
      </c>
    </row>
    <row r="445" spans="1:16" x14ac:dyDescent="0.25">
      <c r="A445" s="875" t="s">
        <v>3451</v>
      </c>
      <c r="B445" s="875"/>
      <c r="C445" s="875"/>
      <c r="D445" s="875" t="s">
        <v>3452</v>
      </c>
      <c r="E445" s="875">
        <v>101750000</v>
      </c>
      <c r="F445" s="875">
        <v>3294316352</v>
      </c>
      <c r="G445" s="875">
        <v>3396066352</v>
      </c>
      <c r="H445" s="875">
        <v>0</v>
      </c>
      <c r="I445" s="875">
        <v>0</v>
      </c>
      <c r="J445" s="875">
        <v>0</v>
      </c>
      <c r="K445" s="875">
        <v>0</v>
      </c>
      <c r="L445" s="875">
        <v>0</v>
      </c>
      <c r="M445" s="875">
        <v>0</v>
      </c>
      <c r="N445" s="875">
        <v>0</v>
      </c>
      <c r="O445" s="875">
        <v>0</v>
      </c>
      <c r="P445" s="875">
        <v>3396066352</v>
      </c>
    </row>
    <row r="446" spans="1:16" x14ac:dyDescent="0.25">
      <c r="A446" s="875" t="s">
        <v>4883</v>
      </c>
      <c r="B446" s="875"/>
      <c r="C446" s="875"/>
      <c r="D446" s="875" t="s">
        <v>4715</v>
      </c>
      <c r="E446" s="875">
        <v>0</v>
      </c>
      <c r="F446" s="875">
        <v>0</v>
      </c>
      <c r="G446" s="875">
        <v>0</v>
      </c>
      <c r="H446" s="875">
        <v>0</v>
      </c>
      <c r="I446" s="875">
        <v>0</v>
      </c>
      <c r="J446" s="875">
        <v>0</v>
      </c>
      <c r="K446" s="875">
        <v>0</v>
      </c>
      <c r="L446" s="875">
        <v>0</v>
      </c>
      <c r="M446" s="875">
        <v>0</v>
      </c>
      <c r="N446" s="875">
        <v>0</v>
      </c>
      <c r="O446" s="875">
        <v>0</v>
      </c>
      <c r="P446" s="875">
        <v>0</v>
      </c>
    </row>
    <row r="447" spans="1:16" x14ac:dyDescent="0.25">
      <c r="A447" s="875" t="s">
        <v>3453</v>
      </c>
      <c r="B447" s="875"/>
      <c r="C447" s="875"/>
      <c r="D447" s="875" t="s">
        <v>3454</v>
      </c>
      <c r="E447" s="875">
        <v>0</v>
      </c>
      <c r="F447" s="875">
        <v>0</v>
      </c>
      <c r="G447" s="875">
        <v>0</v>
      </c>
      <c r="H447" s="875">
        <v>0</v>
      </c>
      <c r="I447" s="875">
        <v>0</v>
      </c>
      <c r="J447" s="875">
        <v>0</v>
      </c>
      <c r="K447" s="875">
        <v>0</v>
      </c>
      <c r="L447" s="875">
        <v>0</v>
      </c>
      <c r="M447" s="875">
        <v>0</v>
      </c>
      <c r="N447" s="875">
        <v>0</v>
      </c>
      <c r="O447" s="875">
        <v>0</v>
      </c>
      <c r="P447" s="875">
        <v>0</v>
      </c>
    </row>
    <row r="448" spans="1:16" x14ac:dyDescent="0.25">
      <c r="A448" s="875" t="s">
        <v>3453</v>
      </c>
      <c r="B448" s="875" t="s">
        <v>2278</v>
      </c>
      <c r="C448" s="875" t="s">
        <v>3459</v>
      </c>
      <c r="D448" s="875" t="s">
        <v>3461</v>
      </c>
      <c r="E448" s="875">
        <v>0</v>
      </c>
      <c r="F448" s="875">
        <v>0</v>
      </c>
      <c r="G448" s="875">
        <v>0</v>
      </c>
      <c r="H448" s="875">
        <v>0</v>
      </c>
      <c r="I448" s="875">
        <v>0</v>
      </c>
      <c r="J448" s="875">
        <v>0</v>
      </c>
      <c r="K448" s="875">
        <v>0</v>
      </c>
      <c r="L448" s="875">
        <v>0</v>
      </c>
      <c r="M448" s="875">
        <v>0</v>
      </c>
      <c r="N448" s="875">
        <v>0</v>
      </c>
      <c r="O448" s="875">
        <v>0</v>
      </c>
      <c r="P448" s="875">
        <v>0</v>
      </c>
    </row>
    <row r="449" spans="1:16" x14ac:dyDescent="0.25">
      <c r="A449" s="875" t="s">
        <v>3462</v>
      </c>
      <c r="B449" s="875"/>
      <c r="C449" s="875"/>
      <c r="D449" s="875" t="s">
        <v>3463</v>
      </c>
      <c r="E449" s="875">
        <v>51750000</v>
      </c>
      <c r="F449" s="875">
        <v>3044316352</v>
      </c>
      <c r="G449" s="875">
        <v>3096066352</v>
      </c>
      <c r="H449" s="875">
        <v>0</v>
      </c>
      <c r="I449" s="875">
        <v>0</v>
      </c>
      <c r="J449" s="875">
        <v>0</v>
      </c>
      <c r="K449" s="875">
        <v>0</v>
      </c>
      <c r="L449" s="875">
        <v>0</v>
      </c>
      <c r="M449" s="875">
        <v>0</v>
      </c>
      <c r="N449" s="875">
        <v>0</v>
      </c>
      <c r="O449" s="875">
        <v>0</v>
      </c>
      <c r="P449" s="875">
        <v>3096066352</v>
      </c>
    </row>
    <row r="450" spans="1:16" x14ac:dyDescent="0.25">
      <c r="A450" s="875" t="s">
        <v>3462</v>
      </c>
      <c r="B450" s="875" t="s">
        <v>4770</v>
      </c>
      <c r="C450" s="875" t="s">
        <v>3464</v>
      </c>
      <c r="D450" s="875" t="s">
        <v>4884</v>
      </c>
      <c r="E450" s="875">
        <v>51750000</v>
      </c>
      <c r="F450" s="875">
        <v>0</v>
      </c>
      <c r="G450" s="875">
        <v>51750000</v>
      </c>
      <c r="H450" s="875">
        <v>0</v>
      </c>
      <c r="I450" s="875">
        <v>0</v>
      </c>
      <c r="J450" s="875">
        <v>0</v>
      </c>
      <c r="K450" s="875">
        <v>0</v>
      </c>
      <c r="L450" s="875">
        <v>0</v>
      </c>
      <c r="M450" s="875">
        <v>0</v>
      </c>
      <c r="N450" s="875">
        <v>0</v>
      </c>
      <c r="O450" s="875">
        <v>0</v>
      </c>
      <c r="P450" s="875">
        <v>51750000</v>
      </c>
    </row>
    <row r="451" spans="1:16" x14ac:dyDescent="0.25">
      <c r="A451" s="875" t="s">
        <v>3462</v>
      </c>
      <c r="B451" s="875" t="s">
        <v>2295</v>
      </c>
      <c r="C451" s="875" t="s">
        <v>3468</v>
      </c>
      <c r="D451" s="875" t="s">
        <v>4885</v>
      </c>
      <c r="E451" s="875">
        <v>0</v>
      </c>
      <c r="F451" s="875">
        <v>3044316352</v>
      </c>
      <c r="G451" s="875">
        <v>3044316352</v>
      </c>
      <c r="H451" s="875">
        <v>0</v>
      </c>
      <c r="I451" s="875">
        <v>0</v>
      </c>
      <c r="J451" s="875">
        <v>0</v>
      </c>
      <c r="K451" s="875">
        <v>0</v>
      </c>
      <c r="L451" s="875">
        <v>0</v>
      </c>
      <c r="M451" s="875">
        <v>0</v>
      </c>
      <c r="N451" s="875">
        <v>0</v>
      </c>
      <c r="O451" s="875">
        <v>0</v>
      </c>
      <c r="P451" s="875">
        <v>3044316352</v>
      </c>
    </row>
    <row r="452" spans="1:16" x14ac:dyDescent="0.25">
      <c r="A452" s="875" t="s">
        <v>3471</v>
      </c>
      <c r="B452" s="875"/>
      <c r="C452" s="875"/>
      <c r="D452" s="875" t="s">
        <v>3472</v>
      </c>
      <c r="E452" s="875">
        <v>50000000</v>
      </c>
      <c r="F452" s="875">
        <v>0</v>
      </c>
      <c r="G452" s="875">
        <v>50000000</v>
      </c>
      <c r="H452" s="875">
        <v>0</v>
      </c>
      <c r="I452" s="875">
        <v>0</v>
      </c>
      <c r="J452" s="875">
        <v>0</v>
      </c>
      <c r="K452" s="875">
        <v>0</v>
      </c>
      <c r="L452" s="875">
        <v>0</v>
      </c>
      <c r="M452" s="875">
        <v>0</v>
      </c>
      <c r="N452" s="875">
        <v>0</v>
      </c>
      <c r="O452" s="875">
        <v>0</v>
      </c>
      <c r="P452" s="875">
        <v>50000000</v>
      </c>
    </row>
    <row r="453" spans="1:16" x14ac:dyDescent="0.25">
      <c r="A453" s="875" t="s">
        <v>3471</v>
      </c>
      <c r="B453" s="875" t="s">
        <v>2174</v>
      </c>
      <c r="C453" s="875" t="s">
        <v>3473</v>
      </c>
      <c r="D453" s="875" t="s">
        <v>4886</v>
      </c>
      <c r="E453" s="875">
        <v>50000000</v>
      </c>
      <c r="F453" s="875">
        <v>0</v>
      </c>
      <c r="G453" s="875">
        <v>50000000</v>
      </c>
      <c r="H453" s="875">
        <v>0</v>
      </c>
      <c r="I453" s="875">
        <v>0</v>
      </c>
      <c r="J453" s="875">
        <v>0</v>
      </c>
      <c r="K453" s="875">
        <v>0</v>
      </c>
      <c r="L453" s="875">
        <v>0</v>
      </c>
      <c r="M453" s="875">
        <v>0</v>
      </c>
      <c r="N453" s="875">
        <v>0</v>
      </c>
      <c r="O453" s="875">
        <v>0</v>
      </c>
      <c r="P453" s="875">
        <v>50000000</v>
      </c>
    </row>
    <row r="454" spans="1:16" x14ac:dyDescent="0.25">
      <c r="A454" s="875" t="s">
        <v>3471</v>
      </c>
      <c r="B454" s="875" t="s">
        <v>2295</v>
      </c>
      <c r="C454" s="875" t="s">
        <v>3477</v>
      </c>
      <c r="D454" s="875" t="s">
        <v>4887</v>
      </c>
      <c r="E454" s="875">
        <v>0</v>
      </c>
      <c r="F454" s="875">
        <v>0</v>
      </c>
      <c r="G454" s="875">
        <v>0</v>
      </c>
      <c r="H454" s="875">
        <v>0</v>
      </c>
      <c r="I454" s="875">
        <v>0</v>
      </c>
      <c r="J454" s="875">
        <v>0</v>
      </c>
      <c r="K454" s="875">
        <v>0</v>
      </c>
      <c r="L454" s="875">
        <v>0</v>
      </c>
      <c r="M454" s="875">
        <v>0</v>
      </c>
      <c r="N454" s="875">
        <v>0</v>
      </c>
      <c r="O454" s="875">
        <v>0</v>
      </c>
      <c r="P454" s="875">
        <v>0</v>
      </c>
    </row>
    <row r="455" spans="1:16" x14ac:dyDescent="0.25">
      <c r="A455" s="875" t="s">
        <v>4888</v>
      </c>
      <c r="B455" s="875"/>
      <c r="C455" s="875"/>
      <c r="D455" s="875" t="s">
        <v>4715</v>
      </c>
      <c r="E455" s="875">
        <v>0</v>
      </c>
      <c r="F455" s="875">
        <v>250000000</v>
      </c>
      <c r="G455" s="875">
        <v>250000000</v>
      </c>
      <c r="H455" s="875">
        <v>0</v>
      </c>
      <c r="I455" s="875">
        <v>0</v>
      </c>
      <c r="J455" s="875">
        <v>0</v>
      </c>
      <c r="K455" s="875">
        <v>0</v>
      </c>
      <c r="L455" s="875">
        <v>0</v>
      </c>
      <c r="M455" s="875">
        <v>0</v>
      </c>
      <c r="N455" s="875">
        <v>0</v>
      </c>
      <c r="O455" s="875">
        <v>0</v>
      </c>
      <c r="P455" s="875">
        <v>250000000</v>
      </c>
    </row>
    <row r="456" spans="1:16" x14ac:dyDescent="0.25">
      <c r="A456" s="875" t="s">
        <v>4888</v>
      </c>
      <c r="B456" s="875" t="s">
        <v>2278</v>
      </c>
      <c r="C456" s="875" t="s">
        <v>4717</v>
      </c>
      <c r="D456" s="875" t="s">
        <v>4719</v>
      </c>
      <c r="E456" s="875">
        <v>0</v>
      </c>
      <c r="F456" s="875">
        <v>250000000</v>
      </c>
      <c r="G456" s="875">
        <v>250000000</v>
      </c>
      <c r="H456" s="875">
        <v>0</v>
      </c>
      <c r="I456" s="875">
        <v>0</v>
      </c>
      <c r="J456" s="875">
        <v>0</v>
      </c>
      <c r="K456" s="875">
        <v>0</v>
      </c>
      <c r="L456" s="875">
        <v>0</v>
      </c>
      <c r="M456" s="875">
        <v>0</v>
      </c>
      <c r="N456" s="875">
        <v>0</v>
      </c>
      <c r="O456" s="875">
        <v>0</v>
      </c>
      <c r="P456" s="875">
        <v>250000000</v>
      </c>
    </row>
    <row r="457" spans="1:16" x14ac:dyDescent="0.25">
      <c r="A457" s="875" t="s">
        <v>3480</v>
      </c>
      <c r="B457" s="875"/>
      <c r="C457" s="875"/>
      <c r="D457" s="875" t="s">
        <v>249</v>
      </c>
      <c r="E457" s="875">
        <v>63518039024</v>
      </c>
      <c r="F457" s="875">
        <v>25596942387</v>
      </c>
      <c r="G457" s="875">
        <v>89114981411</v>
      </c>
      <c r="H457" s="875">
        <v>18943888522</v>
      </c>
      <c r="I457" s="875">
        <v>18943888522</v>
      </c>
      <c r="J457" s="875">
        <v>0</v>
      </c>
      <c r="K457" s="875">
        <v>6515831215</v>
      </c>
      <c r="L457" s="875">
        <v>3077367401</v>
      </c>
      <c r="M457" s="875">
        <v>3438154712</v>
      </c>
      <c r="N457" s="875">
        <v>6515522113</v>
      </c>
      <c r="O457" s="875">
        <v>309102</v>
      </c>
      <c r="P457" s="875">
        <v>82599150196</v>
      </c>
    </row>
    <row r="458" spans="1:16" x14ac:dyDescent="0.25">
      <c r="A458" s="875" t="s">
        <v>3481</v>
      </c>
      <c r="B458" s="875"/>
      <c r="C458" s="875"/>
      <c r="D458" s="875" t="s">
        <v>3482</v>
      </c>
      <c r="E458" s="875">
        <v>55255281554</v>
      </c>
      <c r="F458" s="875">
        <v>24590942387</v>
      </c>
      <c r="G458" s="875">
        <v>79846223941</v>
      </c>
      <c r="H458" s="875">
        <v>17966297781</v>
      </c>
      <c r="I458" s="875">
        <v>17966297781</v>
      </c>
      <c r="J458" s="875">
        <v>0</v>
      </c>
      <c r="K458" s="875">
        <v>6162702916</v>
      </c>
      <c r="L458" s="875">
        <v>2730120855</v>
      </c>
      <c r="M458" s="875">
        <v>3432582061</v>
      </c>
      <c r="N458" s="875">
        <v>6162702916</v>
      </c>
      <c r="O458" s="875">
        <v>0</v>
      </c>
      <c r="P458" s="875">
        <v>73683521025</v>
      </c>
    </row>
    <row r="459" spans="1:16" x14ac:dyDescent="0.25">
      <c r="A459" s="875" t="s">
        <v>3483</v>
      </c>
      <c r="B459" s="875"/>
      <c r="C459" s="875"/>
      <c r="D459" s="875" t="s">
        <v>3484</v>
      </c>
      <c r="E459" s="875">
        <v>55255281554</v>
      </c>
      <c r="F459" s="875">
        <v>24590942387</v>
      </c>
      <c r="G459" s="875">
        <v>79846223941</v>
      </c>
      <c r="H459" s="875">
        <v>17966297781</v>
      </c>
      <c r="I459" s="875">
        <v>17966297781</v>
      </c>
      <c r="J459" s="875">
        <v>0</v>
      </c>
      <c r="K459" s="875">
        <v>6162702916</v>
      </c>
      <c r="L459" s="875">
        <v>2730120855</v>
      </c>
      <c r="M459" s="875">
        <v>3432582061</v>
      </c>
      <c r="N459" s="875">
        <v>6162702916</v>
      </c>
      <c r="O459" s="875">
        <v>0</v>
      </c>
      <c r="P459" s="875">
        <v>73683521025</v>
      </c>
    </row>
    <row r="460" spans="1:16" x14ac:dyDescent="0.25">
      <c r="A460" s="875" t="s">
        <v>3485</v>
      </c>
      <c r="B460" s="875"/>
      <c r="C460" s="875"/>
      <c r="D460" s="875" t="s">
        <v>3486</v>
      </c>
      <c r="E460" s="875">
        <v>55255281554</v>
      </c>
      <c r="F460" s="875">
        <v>24590942387</v>
      </c>
      <c r="G460" s="875">
        <v>79846223941</v>
      </c>
      <c r="H460" s="875">
        <v>17966297781</v>
      </c>
      <c r="I460" s="875">
        <v>17966297781</v>
      </c>
      <c r="J460" s="875">
        <v>0</v>
      </c>
      <c r="K460" s="875">
        <v>6162702916</v>
      </c>
      <c r="L460" s="875">
        <v>2730120855</v>
      </c>
      <c r="M460" s="875">
        <v>3432582061</v>
      </c>
      <c r="N460" s="875">
        <v>6162702916</v>
      </c>
      <c r="O460" s="875">
        <v>0</v>
      </c>
      <c r="P460" s="875">
        <v>73683521025</v>
      </c>
    </row>
    <row r="461" spans="1:16" x14ac:dyDescent="0.25">
      <c r="A461" s="875" t="s">
        <v>3485</v>
      </c>
      <c r="B461" s="875" t="s">
        <v>1833</v>
      </c>
      <c r="C461" s="875" t="s">
        <v>3487</v>
      </c>
      <c r="D461" s="875" t="s">
        <v>3489</v>
      </c>
      <c r="E461" s="875">
        <v>1224350000</v>
      </c>
      <c r="F461" s="875">
        <v>1986794406</v>
      </c>
      <c r="G461" s="875">
        <v>3211144406</v>
      </c>
      <c r="H461" s="875">
        <v>879407558</v>
      </c>
      <c r="I461" s="875">
        <v>879407558</v>
      </c>
      <c r="J461" s="875">
        <v>0</v>
      </c>
      <c r="K461" s="875">
        <v>293178877</v>
      </c>
      <c r="L461" s="875">
        <v>0</v>
      </c>
      <c r="M461" s="875">
        <v>293178877</v>
      </c>
      <c r="N461" s="875">
        <v>293178877</v>
      </c>
      <c r="O461" s="875">
        <v>0</v>
      </c>
      <c r="P461" s="875">
        <v>2917965529</v>
      </c>
    </row>
    <row r="462" spans="1:16" x14ac:dyDescent="0.25">
      <c r="A462" s="875" t="s">
        <v>3485</v>
      </c>
      <c r="B462" s="875" t="s">
        <v>1841</v>
      </c>
      <c r="C462" s="875" t="s">
        <v>3490</v>
      </c>
      <c r="D462" s="875" t="s">
        <v>3492</v>
      </c>
      <c r="E462" s="875">
        <v>537600000</v>
      </c>
      <c r="F462" s="875">
        <v>0</v>
      </c>
      <c r="G462" s="875">
        <v>537600000</v>
      </c>
      <c r="H462" s="875">
        <v>537120000</v>
      </c>
      <c r="I462" s="875">
        <v>537120000</v>
      </c>
      <c r="J462" s="875">
        <v>0</v>
      </c>
      <c r="K462" s="875">
        <v>0</v>
      </c>
      <c r="L462" s="875">
        <v>0</v>
      </c>
      <c r="M462" s="875">
        <v>0</v>
      </c>
      <c r="N462" s="875">
        <v>0</v>
      </c>
      <c r="O462" s="875">
        <v>0</v>
      </c>
      <c r="P462" s="875">
        <v>537600000</v>
      </c>
    </row>
    <row r="463" spans="1:16" x14ac:dyDescent="0.25">
      <c r="A463" s="875" t="s">
        <v>3485</v>
      </c>
      <c r="B463" s="875" t="s">
        <v>1857</v>
      </c>
      <c r="C463" s="875" t="s">
        <v>3493</v>
      </c>
      <c r="D463" s="875" t="s">
        <v>3495</v>
      </c>
      <c r="E463" s="875">
        <v>8349804000</v>
      </c>
      <c r="F463" s="875">
        <v>0</v>
      </c>
      <c r="G463" s="875">
        <v>8349804000</v>
      </c>
      <c r="H463" s="875">
        <v>6161578091</v>
      </c>
      <c r="I463" s="875">
        <v>6161578091</v>
      </c>
      <c r="J463" s="875">
        <v>0</v>
      </c>
      <c r="K463" s="875">
        <v>3625302418</v>
      </c>
      <c r="L463" s="875">
        <v>1430562231</v>
      </c>
      <c r="M463" s="875">
        <v>2194740187</v>
      </c>
      <c r="N463" s="875">
        <v>3625302418</v>
      </c>
      <c r="O463" s="875">
        <v>0</v>
      </c>
      <c r="P463" s="875">
        <v>4724501582</v>
      </c>
    </row>
    <row r="464" spans="1:16" x14ac:dyDescent="0.25">
      <c r="A464" s="875" t="s">
        <v>3485</v>
      </c>
      <c r="B464" s="875" t="s">
        <v>1910</v>
      </c>
      <c r="C464" s="875" t="s">
        <v>3496</v>
      </c>
      <c r="D464" s="875" t="s">
        <v>4889</v>
      </c>
      <c r="E464" s="875">
        <v>555544855</v>
      </c>
      <c r="F464" s="875">
        <v>0</v>
      </c>
      <c r="G464" s="875">
        <v>555544855</v>
      </c>
      <c r="H464" s="875">
        <v>555544855</v>
      </c>
      <c r="I464" s="875">
        <v>555544855</v>
      </c>
      <c r="J464" s="875">
        <v>0</v>
      </c>
      <c r="K464" s="875">
        <v>0</v>
      </c>
      <c r="L464" s="875">
        <v>0</v>
      </c>
      <c r="M464" s="875">
        <v>0</v>
      </c>
      <c r="N464" s="875">
        <v>0</v>
      </c>
      <c r="O464" s="875">
        <v>0</v>
      </c>
      <c r="P464" s="875">
        <v>555544855</v>
      </c>
    </row>
    <row r="465" spans="1:16" x14ac:dyDescent="0.25">
      <c r="A465" s="875" t="s">
        <v>3485</v>
      </c>
      <c r="B465" s="875" t="s">
        <v>1987</v>
      </c>
      <c r="C465" s="875" t="s">
        <v>5138</v>
      </c>
      <c r="D465" s="875" t="s">
        <v>4890</v>
      </c>
      <c r="E465" s="875">
        <v>0</v>
      </c>
      <c r="F465" s="875">
        <v>0</v>
      </c>
      <c r="G465" s="875">
        <v>0</v>
      </c>
      <c r="H465" s="875">
        <v>0</v>
      </c>
      <c r="I465" s="875">
        <v>0</v>
      </c>
      <c r="J465" s="875">
        <v>0</v>
      </c>
      <c r="K465" s="875">
        <v>0</v>
      </c>
      <c r="L465" s="875">
        <v>0</v>
      </c>
      <c r="M465" s="875">
        <v>0</v>
      </c>
      <c r="N465" s="875">
        <v>0</v>
      </c>
      <c r="O465" s="875">
        <v>0</v>
      </c>
      <c r="P465" s="875">
        <v>0</v>
      </c>
    </row>
    <row r="466" spans="1:16" x14ac:dyDescent="0.25">
      <c r="A466" s="875" t="s">
        <v>3485</v>
      </c>
      <c r="B466" s="875" t="s">
        <v>2174</v>
      </c>
      <c r="C466" s="875" t="s">
        <v>3499</v>
      </c>
      <c r="D466" s="875" t="s">
        <v>3501</v>
      </c>
      <c r="E466" s="875">
        <v>30502885175</v>
      </c>
      <c r="F466" s="875">
        <v>-3125573332</v>
      </c>
      <c r="G466" s="875">
        <v>27377311843</v>
      </c>
      <c r="H466" s="875">
        <v>691207347</v>
      </c>
      <c r="I466" s="875">
        <v>691207347</v>
      </c>
      <c r="J466" s="875">
        <v>0</v>
      </c>
      <c r="K466" s="875">
        <v>0</v>
      </c>
      <c r="L466" s="875">
        <v>0</v>
      </c>
      <c r="M466" s="875">
        <v>0</v>
      </c>
      <c r="N466" s="875">
        <v>0</v>
      </c>
      <c r="O466" s="875">
        <v>0</v>
      </c>
      <c r="P466" s="875">
        <v>27377311843</v>
      </c>
    </row>
    <row r="467" spans="1:16" x14ac:dyDescent="0.25">
      <c r="A467" s="875" t="s">
        <v>3485</v>
      </c>
      <c r="B467" s="875" t="s">
        <v>2194</v>
      </c>
      <c r="C467" s="875" t="s">
        <v>3502</v>
      </c>
      <c r="D467" s="875" t="s">
        <v>3504</v>
      </c>
      <c r="E467" s="875">
        <v>3091019658</v>
      </c>
      <c r="F467" s="875">
        <v>0</v>
      </c>
      <c r="G467" s="875">
        <v>3091019658</v>
      </c>
      <c r="H467" s="875">
        <v>641466926</v>
      </c>
      <c r="I467" s="875">
        <v>641466926</v>
      </c>
      <c r="J467" s="875">
        <v>0</v>
      </c>
      <c r="K467" s="875">
        <v>323226325</v>
      </c>
      <c r="L467" s="875">
        <v>21599999</v>
      </c>
      <c r="M467" s="875">
        <v>301626326</v>
      </c>
      <c r="N467" s="875">
        <v>323226325</v>
      </c>
      <c r="O467" s="875">
        <v>0</v>
      </c>
      <c r="P467" s="875">
        <v>2767793333</v>
      </c>
    </row>
    <row r="468" spans="1:16" x14ac:dyDescent="0.25">
      <c r="A468" s="875" t="s">
        <v>3485</v>
      </c>
      <c r="B468" s="875" t="s">
        <v>4770</v>
      </c>
      <c r="C468" s="875" t="s">
        <v>3505</v>
      </c>
      <c r="D468" s="875" t="s">
        <v>3507</v>
      </c>
      <c r="E468" s="875">
        <v>10994077866</v>
      </c>
      <c r="F468" s="875">
        <v>0</v>
      </c>
      <c r="G468" s="875">
        <v>10994077866</v>
      </c>
      <c r="H468" s="875">
        <v>0</v>
      </c>
      <c r="I468" s="875">
        <v>0</v>
      </c>
      <c r="J468" s="875">
        <v>0</v>
      </c>
      <c r="K468" s="875">
        <v>0</v>
      </c>
      <c r="L468" s="875">
        <v>0</v>
      </c>
      <c r="M468" s="875">
        <v>0</v>
      </c>
      <c r="N468" s="875">
        <v>0</v>
      </c>
      <c r="O468" s="875">
        <v>0</v>
      </c>
      <c r="P468" s="875">
        <v>10994077866</v>
      </c>
    </row>
    <row r="469" spans="1:16" x14ac:dyDescent="0.25">
      <c r="A469" s="875" t="s">
        <v>3485</v>
      </c>
      <c r="B469" s="875" t="s">
        <v>5164</v>
      </c>
      <c r="C469" s="875" t="s">
        <v>5165</v>
      </c>
      <c r="D469" s="875" t="s">
        <v>5166</v>
      </c>
      <c r="E469" s="875">
        <v>0</v>
      </c>
      <c r="F469" s="875">
        <v>100000000</v>
      </c>
      <c r="G469" s="875">
        <v>100000000</v>
      </c>
      <c r="H469" s="875">
        <v>0</v>
      </c>
      <c r="I469" s="875">
        <v>0</v>
      </c>
      <c r="J469" s="875">
        <v>0</v>
      </c>
      <c r="K469" s="875">
        <v>0</v>
      </c>
      <c r="L469" s="875">
        <v>0</v>
      </c>
      <c r="M469" s="875">
        <v>0</v>
      </c>
      <c r="N469" s="875">
        <v>0</v>
      </c>
      <c r="O469" s="875">
        <v>0</v>
      </c>
      <c r="P469" s="875">
        <v>100000000</v>
      </c>
    </row>
    <row r="470" spans="1:16" x14ac:dyDescent="0.25">
      <c r="A470" s="875" t="s">
        <v>3485</v>
      </c>
      <c r="B470" s="875" t="s">
        <v>5167</v>
      </c>
      <c r="C470" s="875" t="s">
        <v>5168</v>
      </c>
      <c r="D470" s="875" t="s">
        <v>5169</v>
      </c>
      <c r="E470" s="875">
        <v>0</v>
      </c>
      <c r="F470" s="875">
        <v>140000000</v>
      </c>
      <c r="G470" s="875">
        <v>140000000</v>
      </c>
      <c r="H470" s="875">
        <v>0</v>
      </c>
      <c r="I470" s="875">
        <v>0</v>
      </c>
      <c r="J470" s="875">
        <v>0</v>
      </c>
      <c r="K470" s="875">
        <v>0</v>
      </c>
      <c r="L470" s="875">
        <v>0</v>
      </c>
      <c r="M470" s="875">
        <v>0</v>
      </c>
      <c r="N470" s="875">
        <v>0</v>
      </c>
      <c r="O470" s="875">
        <v>0</v>
      </c>
      <c r="P470" s="875">
        <v>140000000</v>
      </c>
    </row>
    <row r="471" spans="1:16" x14ac:dyDescent="0.25">
      <c r="A471" s="875" t="s">
        <v>3485</v>
      </c>
      <c r="B471" s="875" t="s">
        <v>5170</v>
      </c>
      <c r="C471" s="875" t="s">
        <v>5171</v>
      </c>
      <c r="D471" s="875" t="s">
        <v>5172</v>
      </c>
      <c r="E471" s="875">
        <v>0</v>
      </c>
      <c r="F471" s="875">
        <v>100000000</v>
      </c>
      <c r="G471" s="875">
        <v>100000000</v>
      </c>
      <c r="H471" s="875">
        <v>0</v>
      </c>
      <c r="I471" s="875">
        <v>0</v>
      </c>
      <c r="J471" s="875">
        <v>0</v>
      </c>
      <c r="K471" s="875">
        <v>0</v>
      </c>
      <c r="L471" s="875">
        <v>0</v>
      </c>
      <c r="M471" s="875">
        <v>0</v>
      </c>
      <c r="N471" s="875">
        <v>0</v>
      </c>
      <c r="O471" s="875">
        <v>0</v>
      </c>
      <c r="P471" s="875">
        <v>100000000</v>
      </c>
    </row>
    <row r="472" spans="1:16" x14ac:dyDescent="0.25">
      <c r="A472" s="875" t="s">
        <v>3485</v>
      </c>
      <c r="B472" s="875" t="s">
        <v>5173</v>
      </c>
      <c r="C472" s="875" t="s">
        <v>5174</v>
      </c>
      <c r="D472" s="875" t="s">
        <v>5175</v>
      </c>
      <c r="E472" s="875">
        <v>0</v>
      </c>
      <c r="F472" s="875">
        <v>100000000</v>
      </c>
      <c r="G472" s="875">
        <v>100000000</v>
      </c>
      <c r="H472" s="875">
        <v>0</v>
      </c>
      <c r="I472" s="875">
        <v>0</v>
      </c>
      <c r="J472" s="875">
        <v>0</v>
      </c>
      <c r="K472" s="875">
        <v>0</v>
      </c>
      <c r="L472" s="875">
        <v>0</v>
      </c>
      <c r="M472" s="875">
        <v>0</v>
      </c>
      <c r="N472" s="875">
        <v>0</v>
      </c>
      <c r="O472" s="875">
        <v>0</v>
      </c>
      <c r="P472" s="875">
        <v>100000000</v>
      </c>
    </row>
    <row r="473" spans="1:16" x14ac:dyDescent="0.25">
      <c r="A473" s="875" t="s">
        <v>3485</v>
      </c>
      <c r="B473" s="875" t="s">
        <v>5176</v>
      </c>
      <c r="C473" s="875" t="s">
        <v>5177</v>
      </c>
      <c r="D473" s="875" t="s">
        <v>5178</v>
      </c>
      <c r="E473" s="875">
        <v>0</v>
      </c>
      <c r="F473" s="875">
        <v>100000000</v>
      </c>
      <c r="G473" s="875">
        <v>100000000</v>
      </c>
      <c r="H473" s="875">
        <v>0</v>
      </c>
      <c r="I473" s="875">
        <v>0</v>
      </c>
      <c r="J473" s="875">
        <v>0</v>
      </c>
      <c r="K473" s="875">
        <v>0</v>
      </c>
      <c r="L473" s="875">
        <v>0</v>
      </c>
      <c r="M473" s="875">
        <v>0</v>
      </c>
      <c r="N473" s="875">
        <v>0</v>
      </c>
      <c r="O473" s="875">
        <v>0</v>
      </c>
      <c r="P473" s="875">
        <v>100000000</v>
      </c>
    </row>
    <row r="474" spans="1:16" x14ac:dyDescent="0.25">
      <c r="A474" s="875" t="s">
        <v>3485</v>
      </c>
      <c r="B474" s="875" t="s">
        <v>5179</v>
      </c>
      <c r="C474" s="875" t="s">
        <v>5180</v>
      </c>
      <c r="D474" s="875" t="s">
        <v>5181</v>
      </c>
      <c r="E474" s="875">
        <v>0</v>
      </c>
      <c r="F474" s="875">
        <v>100000000</v>
      </c>
      <c r="G474" s="875">
        <v>100000000</v>
      </c>
      <c r="H474" s="875">
        <v>0</v>
      </c>
      <c r="I474" s="875">
        <v>0</v>
      </c>
      <c r="J474" s="875">
        <v>0</v>
      </c>
      <c r="K474" s="875">
        <v>0</v>
      </c>
      <c r="L474" s="875">
        <v>0</v>
      </c>
      <c r="M474" s="875">
        <v>0</v>
      </c>
      <c r="N474" s="875">
        <v>0</v>
      </c>
      <c r="O474" s="875">
        <v>0</v>
      </c>
      <c r="P474" s="875">
        <v>100000000</v>
      </c>
    </row>
    <row r="475" spans="1:16" x14ac:dyDescent="0.25">
      <c r="A475" s="875" t="s">
        <v>3485</v>
      </c>
      <c r="B475" s="875" t="s">
        <v>5182</v>
      </c>
      <c r="C475" s="875" t="s">
        <v>5183</v>
      </c>
      <c r="D475" s="875" t="s">
        <v>5184</v>
      </c>
      <c r="E475" s="875">
        <v>0</v>
      </c>
      <c r="F475" s="875">
        <v>80000000</v>
      </c>
      <c r="G475" s="875">
        <v>80000000</v>
      </c>
      <c r="H475" s="875">
        <v>0</v>
      </c>
      <c r="I475" s="875">
        <v>0</v>
      </c>
      <c r="J475" s="875">
        <v>0</v>
      </c>
      <c r="K475" s="875">
        <v>0</v>
      </c>
      <c r="L475" s="875">
        <v>0</v>
      </c>
      <c r="M475" s="875">
        <v>0</v>
      </c>
      <c r="N475" s="875">
        <v>0</v>
      </c>
      <c r="O475" s="875">
        <v>0</v>
      </c>
      <c r="P475" s="875">
        <v>80000000</v>
      </c>
    </row>
    <row r="476" spans="1:16" x14ac:dyDescent="0.25">
      <c r="A476" s="875" t="s">
        <v>3485</v>
      </c>
      <c r="B476" s="875" t="s">
        <v>5185</v>
      </c>
      <c r="C476" s="875" t="s">
        <v>5186</v>
      </c>
      <c r="D476" s="875" t="s">
        <v>5187</v>
      </c>
      <c r="E476" s="875">
        <v>0</v>
      </c>
      <c r="F476" s="875">
        <v>100000000</v>
      </c>
      <c r="G476" s="875">
        <v>100000000</v>
      </c>
      <c r="H476" s="875">
        <v>0</v>
      </c>
      <c r="I476" s="875">
        <v>0</v>
      </c>
      <c r="J476" s="875">
        <v>0</v>
      </c>
      <c r="K476" s="875">
        <v>0</v>
      </c>
      <c r="L476" s="875">
        <v>0</v>
      </c>
      <c r="M476" s="875">
        <v>0</v>
      </c>
      <c r="N476" s="875">
        <v>0</v>
      </c>
      <c r="O476" s="875">
        <v>0</v>
      </c>
      <c r="P476" s="875">
        <v>100000000</v>
      </c>
    </row>
    <row r="477" spans="1:16" x14ac:dyDescent="0.25">
      <c r="A477" s="875" t="s">
        <v>3485</v>
      </c>
      <c r="B477" s="875" t="s">
        <v>4806</v>
      </c>
      <c r="C477" s="875" t="s">
        <v>5034</v>
      </c>
      <c r="D477" s="875" t="s">
        <v>5139</v>
      </c>
      <c r="E477" s="875">
        <v>0</v>
      </c>
      <c r="F477" s="875">
        <v>375573176</v>
      </c>
      <c r="G477" s="875">
        <v>375573176</v>
      </c>
      <c r="H477" s="875">
        <v>0</v>
      </c>
      <c r="I477" s="875">
        <v>0</v>
      </c>
      <c r="J477" s="875">
        <v>0</v>
      </c>
      <c r="K477" s="875">
        <v>0</v>
      </c>
      <c r="L477" s="875">
        <v>0</v>
      </c>
      <c r="M477" s="875">
        <v>0</v>
      </c>
      <c r="N477" s="875">
        <v>0</v>
      </c>
      <c r="O477" s="875">
        <v>0</v>
      </c>
      <c r="P477" s="875">
        <v>375573176</v>
      </c>
    </row>
    <row r="478" spans="1:16" x14ac:dyDescent="0.25">
      <c r="A478" s="875" t="s">
        <v>3485</v>
      </c>
      <c r="B478" s="875" t="s">
        <v>2278</v>
      </c>
      <c r="C478" s="875" t="s">
        <v>3508</v>
      </c>
      <c r="D478" s="875" t="s">
        <v>3510</v>
      </c>
      <c r="E478" s="875">
        <v>0</v>
      </c>
      <c r="F478" s="875">
        <v>6662589725</v>
      </c>
      <c r="G478" s="875">
        <v>6662589725</v>
      </c>
      <c r="H478" s="875">
        <v>2713399379</v>
      </c>
      <c r="I478" s="875">
        <v>2713399379</v>
      </c>
      <c r="J478" s="875">
        <v>0</v>
      </c>
      <c r="K478" s="875">
        <v>1642018359</v>
      </c>
      <c r="L478" s="875">
        <v>1176766482</v>
      </c>
      <c r="M478" s="875">
        <v>465251877</v>
      </c>
      <c r="N478" s="875">
        <v>1642018359</v>
      </c>
      <c r="O478" s="875">
        <v>0</v>
      </c>
      <c r="P478" s="875">
        <v>5020571366</v>
      </c>
    </row>
    <row r="479" spans="1:16" x14ac:dyDescent="0.25">
      <c r="A479" s="875" t="s">
        <v>3485</v>
      </c>
      <c r="B479" s="875" t="s">
        <v>2284</v>
      </c>
      <c r="C479" s="875" t="s">
        <v>3511</v>
      </c>
      <c r="D479" s="875" t="s">
        <v>4891</v>
      </c>
      <c r="E479" s="875">
        <v>0</v>
      </c>
      <c r="F479" s="875">
        <v>1995482411</v>
      </c>
      <c r="G479" s="875">
        <v>1995482411</v>
      </c>
      <c r="H479" s="875">
        <v>524597058</v>
      </c>
      <c r="I479" s="875">
        <v>524597058</v>
      </c>
      <c r="J479" s="875">
        <v>0</v>
      </c>
      <c r="K479" s="875">
        <v>261615338</v>
      </c>
      <c r="L479" s="875">
        <v>101192143</v>
      </c>
      <c r="M479" s="875">
        <v>160423195</v>
      </c>
      <c r="N479" s="875">
        <v>261615338</v>
      </c>
      <c r="O479" s="875">
        <v>0</v>
      </c>
      <c r="P479" s="875">
        <v>1733867073</v>
      </c>
    </row>
    <row r="480" spans="1:16" x14ac:dyDescent="0.25">
      <c r="A480" s="875" t="s">
        <v>3485</v>
      </c>
      <c r="B480" s="875" t="s">
        <v>2295</v>
      </c>
      <c r="C480" s="875" t="s">
        <v>3520</v>
      </c>
      <c r="D480" s="875" t="s">
        <v>4892</v>
      </c>
      <c r="E480" s="875">
        <v>0</v>
      </c>
      <c r="F480" s="875">
        <v>7118432239</v>
      </c>
      <c r="G480" s="875">
        <v>7118432239</v>
      </c>
      <c r="H480" s="875">
        <v>5201976567</v>
      </c>
      <c r="I480" s="875">
        <v>5201976567</v>
      </c>
      <c r="J480" s="875">
        <v>0</v>
      </c>
      <c r="K480" s="875">
        <v>0</v>
      </c>
      <c r="L480" s="875">
        <v>0</v>
      </c>
      <c r="M480" s="875">
        <v>0</v>
      </c>
      <c r="N480" s="875">
        <v>0</v>
      </c>
      <c r="O480" s="875">
        <v>0</v>
      </c>
      <c r="P480" s="875">
        <v>7118432239</v>
      </c>
    </row>
    <row r="481" spans="1:16" x14ac:dyDescent="0.25">
      <c r="A481" s="875" t="s">
        <v>3485</v>
      </c>
      <c r="B481" s="875" t="s">
        <v>2554</v>
      </c>
      <c r="C481" s="875" t="s">
        <v>3514</v>
      </c>
      <c r="D481" s="875" t="s">
        <v>4893</v>
      </c>
      <c r="E481" s="875">
        <v>0</v>
      </c>
      <c r="F481" s="875">
        <v>4684222476</v>
      </c>
      <c r="G481" s="875">
        <v>4684222476</v>
      </c>
      <c r="H481" s="875">
        <v>0</v>
      </c>
      <c r="I481" s="875">
        <v>0</v>
      </c>
      <c r="J481" s="875">
        <v>0</v>
      </c>
      <c r="K481" s="875">
        <v>0</v>
      </c>
      <c r="L481" s="875">
        <v>0</v>
      </c>
      <c r="M481" s="875">
        <v>0</v>
      </c>
      <c r="N481" s="875">
        <v>0</v>
      </c>
      <c r="O481" s="875">
        <v>0</v>
      </c>
      <c r="P481" s="875">
        <v>4684222476</v>
      </c>
    </row>
    <row r="482" spans="1:16" x14ac:dyDescent="0.25">
      <c r="A482" s="875" t="s">
        <v>3485</v>
      </c>
      <c r="B482" s="875" t="s">
        <v>2568</v>
      </c>
      <c r="C482" s="875" t="s">
        <v>3517</v>
      </c>
      <c r="D482" s="875" t="s">
        <v>3519</v>
      </c>
      <c r="E482" s="875">
        <v>0</v>
      </c>
      <c r="F482" s="875">
        <v>4073421286</v>
      </c>
      <c r="G482" s="875">
        <v>4073421286</v>
      </c>
      <c r="H482" s="875">
        <v>60000000</v>
      </c>
      <c r="I482" s="875">
        <v>60000000</v>
      </c>
      <c r="J482" s="875">
        <v>0</v>
      </c>
      <c r="K482" s="875">
        <v>17361599</v>
      </c>
      <c r="L482" s="875">
        <v>0</v>
      </c>
      <c r="M482" s="875">
        <v>17361599</v>
      </c>
      <c r="N482" s="875">
        <v>17361599</v>
      </c>
      <c r="O482" s="875">
        <v>0</v>
      </c>
      <c r="P482" s="875">
        <v>4056059687</v>
      </c>
    </row>
    <row r="483" spans="1:16" x14ac:dyDescent="0.25">
      <c r="A483" s="875" t="s">
        <v>3523</v>
      </c>
      <c r="B483" s="875"/>
      <c r="C483" s="875"/>
      <c r="D483" s="875" t="s">
        <v>3524</v>
      </c>
      <c r="E483" s="875">
        <v>296007500</v>
      </c>
      <c r="F483" s="875">
        <v>431000000</v>
      </c>
      <c r="G483" s="875">
        <v>727007500</v>
      </c>
      <c r="H483" s="875">
        <v>596655856</v>
      </c>
      <c r="I483" s="875">
        <v>596655856</v>
      </c>
      <c r="J483" s="875">
        <v>0</v>
      </c>
      <c r="K483" s="875">
        <v>83128329</v>
      </c>
      <c r="L483" s="875">
        <v>77246576</v>
      </c>
      <c r="M483" s="875">
        <v>5572651</v>
      </c>
      <c r="N483" s="875">
        <v>82819227</v>
      </c>
      <c r="O483" s="875">
        <v>309102</v>
      </c>
      <c r="P483" s="875">
        <v>643879171</v>
      </c>
    </row>
    <row r="484" spans="1:16" x14ac:dyDescent="0.25">
      <c r="A484" s="875" t="s">
        <v>3525</v>
      </c>
      <c r="B484" s="875"/>
      <c r="C484" s="875"/>
      <c r="D484" s="875" t="s">
        <v>3526</v>
      </c>
      <c r="E484" s="875">
        <v>296007500</v>
      </c>
      <c r="F484" s="875">
        <v>431000000</v>
      </c>
      <c r="G484" s="875">
        <v>727007500</v>
      </c>
      <c r="H484" s="875">
        <v>596655856</v>
      </c>
      <c r="I484" s="875">
        <v>596655856</v>
      </c>
      <c r="J484" s="875">
        <v>0</v>
      </c>
      <c r="K484" s="875">
        <v>83128329</v>
      </c>
      <c r="L484" s="875">
        <v>77246576</v>
      </c>
      <c r="M484" s="875">
        <v>5572651</v>
      </c>
      <c r="N484" s="875">
        <v>82819227</v>
      </c>
      <c r="O484" s="875">
        <v>309102</v>
      </c>
      <c r="P484" s="875">
        <v>643879171</v>
      </c>
    </row>
    <row r="485" spans="1:16" x14ac:dyDescent="0.25">
      <c r="A485" s="875" t="s">
        <v>3525</v>
      </c>
      <c r="B485" s="875" t="s">
        <v>1841</v>
      </c>
      <c r="C485" s="875" t="s">
        <v>3527</v>
      </c>
      <c r="D485" s="875" t="s">
        <v>3529</v>
      </c>
      <c r="E485" s="875">
        <v>296007500</v>
      </c>
      <c r="F485" s="875">
        <v>0</v>
      </c>
      <c r="G485" s="875">
        <v>296007500</v>
      </c>
      <c r="H485" s="875">
        <v>295663606</v>
      </c>
      <c r="I485" s="875">
        <v>295663606</v>
      </c>
      <c r="J485" s="875">
        <v>0</v>
      </c>
      <c r="K485" s="875">
        <v>83128329</v>
      </c>
      <c r="L485" s="875">
        <v>77246576</v>
      </c>
      <c r="M485" s="875">
        <v>5572651</v>
      </c>
      <c r="N485" s="875">
        <v>82819227</v>
      </c>
      <c r="O485" s="875">
        <v>309102</v>
      </c>
      <c r="P485" s="875">
        <v>212879171</v>
      </c>
    </row>
    <row r="486" spans="1:16" x14ac:dyDescent="0.25">
      <c r="A486" s="875" t="s">
        <v>3525</v>
      </c>
      <c r="B486" s="875" t="s">
        <v>2278</v>
      </c>
      <c r="C486" s="875" t="s">
        <v>3531</v>
      </c>
      <c r="D486" s="875" t="s">
        <v>4894</v>
      </c>
      <c r="E486" s="875">
        <v>0</v>
      </c>
      <c r="F486" s="875">
        <v>431000000</v>
      </c>
      <c r="G486" s="875">
        <v>431000000</v>
      </c>
      <c r="H486" s="875">
        <v>300992250</v>
      </c>
      <c r="I486" s="875">
        <v>300992250</v>
      </c>
      <c r="J486" s="875">
        <v>0</v>
      </c>
      <c r="K486" s="875">
        <v>0</v>
      </c>
      <c r="L486" s="875">
        <v>0</v>
      </c>
      <c r="M486" s="875">
        <v>0</v>
      </c>
      <c r="N486" s="875">
        <v>0</v>
      </c>
      <c r="O486" s="875">
        <v>0</v>
      </c>
      <c r="P486" s="875">
        <v>431000000</v>
      </c>
    </row>
    <row r="487" spans="1:16" x14ac:dyDescent="0.25">
      <c r="A487" s="875" t="s">
        <v>3534</v>
      </c>
      <c r="B487" s="875"/>
      <c r="C487" s="875"/>
      <c r="D487" s="875" t="s">
        <v>3535</v>
      </c>
      <c r="E487" s="875">
        <v>621000000</v>
      </c>
      <c r="F487" s="875">
        <v>0</v>
      </c>
      <c r="G487" s="875">
        <v>621000000</v>
      </c>
      <c r="H487" s="875">
        <v>0</v>
      </c>
      <c r="I487" s="875">
        <v>0</v>
      </c>
      <c r="J487" s="875">
        <v>0</v>
      </c>
      <c r="K487" s="875">
        <v>0</v>
      </c>
      <c r="L487" s="875">
        <v>0</v>
      </c>
      <c r="M487" s="875">
        <v>0</v>
      </c>
      <c r="N487" s="875">
        <v>0</v>
      </c>
      <c r="O487" s="875">
        <v>0</v>
      </c>
      <c r="P487" s="875">
        <v>621000000</v>
      </c>
    </row>
    <row r="488" spans="1:16" x14ac:dyDescent="0.25">
      <c r="A488" s="875" t="s">
        <v>3536</v>
      </c>
      <c r="B488" s="875"/>
      <c r="C488" s="875"/>
      <c r="D488" s="875" t="s">
        <v>3537</v>
      </c>
      <c r="E488" s="875">
        <v>621000000</v>
      </c>
      <c r="F488" s="875">
        <v>0</v>
      </c>
      <c r="G488" s="875">
        <v>621000000</v>
      </c>
      <c r="H488" s="875">
        <v>0</v>
      </c>
      <c r="I488" s="875">
        <v>0</v>
      </c>
      <c r="J488" s="875">
        <v>0</v>
      </c>
      <c r="K488" s="875">
        <v>0</v>
      </c>
      <c r="L488" s="875">
        <v>0</v>
      </c>
      <c r="M488" s="875">
        <v>0</v>
      </c>
      <c r="N488" s="875">
        <v>0</v>
      </c>
      <c r="O488" s="875">
        <v>0</v>
      </c>
      <c r="P488" s="875">
        <v>621000000</v>
      </c>
    </row>
    <row r="489" spans="1:16" x14ac:dyDescent="0.25">
      <c r="A489" s="875" t="s">
        <v>3536</v>
      </c>
      <c r="B489" s="875" t="s">
        <v>4770</v>
      </c>
      <c r="C489" s="875" t="s">
        <v>3538</v>
      </c>
      <c r="D489" s="875" t="s">
        <v>3540</v>
      </c>
      <c r="E489" s="875">
        <v>621000000</v>
      </c>
      <c r="F489" s="875">
        <v>0</v>
      </c>
      <c r="G489" s="875">
        <v>621000000</v>
      </c>
      <c r="H489" s="875">
        <v>0</v>
      </c>
      <c r="I489" s="875">
        <v>0</v>
      </c>
      <c r="J489" s="875">
        <v>0</v>
      </c>
      <c r="K489" s="875">
        <v>0</v>
      </c>
      <c r="L489" s="875">
        <v>0</v>
      </c>
      <c r="M489" s="875">
        <v>0</v>
      </c>
      <c r="N489" s="875">
        <v>0</v>
      </c>
      <c r="O489" s="875">
        <v>0</v>
      </c>
      <c r="P489" s="875">
        <v>621000000</v>
      </c>
    </row>
    <row r="490" spans="1:16" x14ac:dyDescent="0.25">
      <c r="A490" s="875" t="s">
        <v>3541</v>
      </c>
      <c r="B490" s="875"/>
      <c r="C490" s="875"/>
      <c r="D490" s="875" t="s">
        <v>1119</v>
      </c>
      <c r="E490" s="875">
        <v>1100000000</v>
      </c>
      <c r="F490" s="875">
        <v>0</v>
      </c>
      <c r="G490" s="875">
        <v>1100000000</v>
      </c>
      <c r="H490" s="875">
        <v>0</v>
      </c>
      <c r="I490" s="875">
        <v>0</v>
      </c>
      <c r="J490" s="875">
        <v>0</v>
      </c>
      <c r="K490" s="875">
        <v>0</v>
      </c>
      <c r="L490" s="875">
        <v>0</v>
      </c>
      <c r="M490" s="875">
        <v>0</v>
      </c>
      <c r="N490" s="875">
        <v>0</v>
      </c>
      <c r="O490" s="875">
        <v>0</v>
      </c>
      <c r="P490" s="875">
        <v>1100000000</v>
      </c>
    </row>
    <row r="491" spans="1:16" x14ac:dyDescent="0.25">
      <c r="A491" s="875" t="s">
        <v>3541</v>
      </c>
      <c r="B491" s="875" t="s">
        <v>2174</v>
      </c>
      <c r="C491" s="875" t="s">
        <v>3542</v>
      </c>
      <c r="D491" s="875" t="s">
        <v>3544</v>
      </c>
      <c r="E491" s="875">
        <v>1100000000</v>
      </c>
      <c r="F491" s="875">
        <v>0</v>
      </c>
      <c r="G491" s="875">
        <v>1100000000</v>
      </c>
      <c r="H491" s="875">
        <v>0</v>
      </c>
      <c r="I491" s="875">
        <v>0</v>
      </c>
      <c r="J491" s="875">
        <v>0</v>
      </c>
      <c r="K491" s="875">
        <v>0</v>
      </c>
      <c r="L491" s="875">
        <v>0</v>
      </c>
      <c r="M491" s="875">
        <v>0</v>
      </c>
      <c r="N491" s="875">
        <v>0</v>
      </c>
      <c r="O491" s="875">
        <v>0</v>
      </c>
      <c r="P491" s="875">
        <v>1100000000</v>
      </c>
    </row>
    <row r="492" spans="1:16" x14ac:dyDescent="0.25">
      <c r="A492" s="875" t="s">
        <v>3545</v>
      </c>
      <c r="B492" s="875"/>
      <c r="C492" s="875"/>
      <c r="D492" s="875" t="s">
        <v>4895</v>
      </c>
      <c r="E492" s="875">
        <v>229999970</v>
      </c>
      <c r="F492" s="875">
        <v>475000000</v>
      </c>
      <c r="G492" s="875">
        <v>704999970</v>
      </c>
      <c r="H492" s="875">
        <v>330934885</v>
      </c>
      <c r="I492" s="875">
        <v>330934885</v>
      </c>
      <c r="J492" s="875">
        <v>0</v>
      </c>
      <c r="K492" s="875">
        <v>269999970</v>
      </c>
      <c r="L492" s="875">
        <v>269999970</v>
      </c>
      <c r="M492" s="875">
        <v>0</v>
      </c>
      <c r="N492" s="875">
        <v>269999970</v>
      </c>
      <c r="O492" s="875">
        <v>0</v>
      </c>
      <c r="P492" s="875">
        <v>435000000</v>
      </c>
    </row>
    <row r="493" spans="1:16" x14ac:dyDescent="0.25">
      <c r="A493" s="875" t="s">
        <v>3545</v>
      </c>
      <c r="B493" s="875" t="s">
        <v>2174</v>
      </c>
      <c r="C493" s="875" t="s">
        <v>3547</v>
      </c>
      <c r="D493" s="875" t="s">
        <v>4896</v>
      </c>
      <c r="E493" s="875">
        <v>229999970</v>
      </c>
      <c r="F493" s="875">
        <v>59000000</v>
      </c>
      <c r="G493" s="875">
        <v>288999970</v>
      </c>
      <c r="H493" s="875">
        <v>229999970</v>
      </c>
      <c r="I493" s="875">
        <v>229999970</v>
      </c>
      <c r="J493" s="875">
        <v>0</v>
      </c>
      <c r="K493" s="875">
        <v>223999970</v>
      </c>
      <c r="L493" s="875">
        <v>223999970</v>
      </c>
      <c r="M493" s="875">
        <v>0</v>
      </c>
      <c r="N493" s="875">
        <v>223999970</v>
      </c>
      <c r="O493" s="875">
        <v>0</v>
      </c>
      <c r="P493" s="875">
        <v>65000000</v>
      </c>
    </row>
    <row r="494" spans="1:16" x14ac:dyDescent="0.25">
      <c r="A494" s="875" t="s">
        <v>3545</v>
      </c>
      <c r="B494" s="875" t="s">
        <v>2278</v>
      </c>
      <c r="C494" s="875" t="s">
        <v>3551</v>
      </c>
      <c r="D494" s="875" t="s">
        <v>4897</v>
      </c>
      <c r="E494" s="875">
        <v>0</v>
      </c>
      <c r="F494" s="875">
        <v>270000000</v>
      </c>
      <c r="G494" s="875">
        <v>270000000</v>
      </c>
      <c r="H494" s="875">
        <v>54934915</v>
      </c>
      <c r="I494" s="875">
        <v>54934915</v>
      </c>
      <c r="J494" s="875">
        <v>0</v>
      </c>
      <c r="K494" s="875">
        <v>0</v>
      </c>
      <c r="L494" s="875">
        <v>0</v>
      </c>
      <c r="M494" s="875">
        <v>0</v>
      </c>
      <c r="N494" s="875">
        <v>0</v>
      </c>
      <c r="O494" s="875">
        <v>0</v>
      </c>
      <c r="P494" s="875">
        <v>270000000</v>
      </c>
    </row>
    <row r="495" spans="1:16" x14ac:dyDescent="0.25">
      <c r="A495" s="875" t="s">
        <v>3545</v>
      </c>
      <c r="B495" s="875" t="s">
        <v>2284</v>
      </c>
      <c r="C495" s="875" t="s">
        <v>3555</v>
      </c>
      <c r="D495" s="875" t="s">
        <v>4898</v>
      </c>
      <c r="E495" s="875">
        <v>0</v>
      </c>
      <c r="F495" s="875">
        <v>100000000</v>
      </c>
      <c r="G495" s="875">
        <v>100000000</v>
      </c>
      <c r="H495" s="875">
        <v>0</v>
      </c>
      <c r="I495" s="875">
        <v>0</v>
      </c>
      <c r="J495" s="875">
        <v>0</v>
      </c>
      <c r="K495" s="875">
        <v>0</v>
      </c>
      <c r="L495" s="875">
        <v>0</v>
      </c>
      <c r="M495" s="875">
        <v>0</v>
      </c>
      <c r="N495" s="875">
        <v>0</v>
      </c>
      <c r="O495" s="875">
        <v>0</v>
      </c>
      <c r="P495" s="875">
        <v>100000000</v>
      </c>
    </row>
    <row r="496" spans="1:16" x14ac:dyDescent="0.25">
      <c r="A496" s="875" t="s">
        <v>3545</v>
      </c>
      <c r="B496" s="875" t="s">
        <v>2295</v>
      </c>
      <c r="C496" s="875" t="s">
        <v>3559</v>
      </c>
      <c r="D496" s="875" t="s">
        <v>4899</v>
      </c>
      <c r="E496" s="875">
        <v>0</v>
      </c>
      <c r="F496" s="875">
        <v>0</v>
      </c>
      <c r="G496" s="875">
        <v>0</v>
      </c>
      <c r="H496" s="875">
        <v>0</v>
      </c>
      <c r="I496" s="875">
        <v>0</v>
      </c>
      <c r="J496" s="875">
        <v>0</v>
      </c>
      <c r="K496" s="875">
        <v>0</v>
      </c>
      <c r="L496" s="875">
        <v>0</v>
      </c>
      <c r="M496" s="875">
        <v>0</v>
      </c>
      <c r="N496" s="875">
        <v>0</v>
      </c>
      <c r="O496" s="875">
        <v>0</v>
      </c>
      <c r="P496" s="875">
        <v>0</v>
      </c>
    </row>
    <row r="497" spans="1:16" x14ac:dyDescent="0.25">
      <c r="A497" s="875" t="s">
        <v>3545</v>
      </c>
      <c r="B497" s="875" t="s">
        <v>2554</v>
      </c>
      <c r="C497" s="875" t="s">
        <v>3563</v>
      </c>
      <c r="D497" s="875" t="s">
        <v>3565</v>
      </c>
      <c r="E497" s="875">
        <v>0</v>
      </c>
      <c r="F497" s="875">
        <v>46000000</v>
      </c>
      <c r="G497" s="875">
        <v>46000000</v>
      </c>
      <c r="H497" s="875">
        <v>46000000</v>
      </c>
      <c r="I497" s="875">
        <v>46000000</v>
      </c>
      <c r="J497" s="875">
        <v>0</v>
      </c>
      <c r="K497" s="875">
        <v>46000000</v>
      </c>
      <c r="L497" s="875">
        <v>46000000</v>
      </c>
      <c r="M497" s="875">
        <v>0</v>
      </c>
      <c r="N497" s="875">
        <v>46000000</v>
      </c>
      <c r="O497" s="875">
        <v>0</v>
      </c>
      <c r="P497" s="875">
        <v>0</v>
      </c>
    </row>
    <row r="498" spans="1:16" x14ac:dyDescent="0.25">
      <c r="A498" s="875" t="s">
        <v>3545</v>
      </c>
      <c r="B498" s="875" t="s">
        <v>2568</v>
      </c>
      <c r="C498" s="875" t="s">
        <v>5140</v>
      </c>
      <c r="D498" s="875" t="s">
        <v>4900</v>
      </c>
      <c r="E498" s="875">
        <v>0</v>
      </c>
      <c r="F498" s="875">
        <v>0</v>
      </c>
      <c r="G498" s="875">
        <v>0</v>
      </c>
      <c r="H498" s="875">
        <v>0</v>
      </c>
      <c r="I498" s="875">
        <v>0</v>
      </c>
      <c r="J498" s="875">
        <v>0</v>
      </c>
      <c r="K498" s="875">
        <v>0</v>
      </c>
      <c r="L498" s="875">
        <v>0</v>
      </c>
      <c r="M498" s="875">
        <v>0</v>
      </c>
      <c r="N498" s="875">
        <v>0</v>
      </c>
      <c r="O498" s="875">
        <v>0</v>
      </c>
      <c r="P498" s="875">
        <v>0</v>
      </c>
    </row>
    <row r="499" spans="1:16" x14ac:dyDescent="0.25">
      <c r="A499" s="875" t="s">
        <v>3566</v>
      </c>
      <c r="B499" s="875"/>
      <c r="C499" s="875"/>
      <c r="D499" s="875" t="s">
        <v>3020</v>
      </c>
      <c r="E499" s="875">
        <v>407000000</v>
      </c>
      <c r="F499" s="875">
        <v>0</v>
      </c>
      <c r="G499" s="875">
        <v>407000000</v>
      </c>
      <c r="H499" s="875">
        <v>0</v>
      </c>
      <c r="I499" s="875">
        <v>0</v>
      </c>
      <c r="J499" s="875">
        <v>0</v>
      </c>
      <c r="K499" s="875">
        <v>0</v>
      </c>
      <c r="L499" s="875">
        <v>0</v>
      </c>
      <c r="M499" s="875">
        <v>0</v>
      </c>
      <c r="N499" s="875">
        <v>0</v>
      </c>
      <c r="O499" s="875">
        <v>0</v>
      </c>
      <c r="P499" s="875">
        <v>407000000</v>
      </c>
    </row>
    <row r="500" spans="1:16" x14ac:dyDescent="0.25">
      <c r="A500" s="875" t="s">
        <v>3567</v>
      </c>
      <c r="B500" s="875"/>
      <c r="C500" s="875"/>
      <c r="D500" s="875" t="s">
        <v>3020</v>
      </c>
      <c r="E500" s="875">
        <v>407000000</v>
      </c>
      <c r="F500" s="875">
        <v>0</v>
      </c>
      <c r="G500" s="875">
        <v>407000000</v>
      </c>
      <c r="H500" s="875">
        <v>0</v>
      </c>
      <c r="I500" s="875">
        <v>0</v>
      </c>
      <c r="J500" s="875">
        <v>0</v>
      </c>
      <c r="K500" s="875">
        <v>0</v>
      </c>
      <c r="L500" s="875">
        <v>0</v>
      </c>
      <c r="M500" s="875">
        <v>0</v>
      </c>
      <c r="N500" s="875">
        <v>0</v>
      </c>
      <c r="O500" s="875">
        <v>0</v>
      </c>
      <c r="P500" s="875">
        <v>407000000</v>
      </c>
    </row>
    <row r="501" spans="1:16" x14ac:dyDescent="0.25">
      <c r="A501" s="875" t="s">
        <v>3567</v>
      </c>
      <c r="B501" s="875" t="s">
        <v>1833</v>
      </c>
      <c r="C501" s="875" t="s">
        <v>3568</v>
      </c>
      <c r="D501" s="875" t="s">
        <v>3023</v>
      </c>
      <c r="E501" s="875">
        <v>0</v>
      </c>
      <c r="F501" s="875">
        <v>0</v>
      </c>
      <c r="G501" s="875">
        <v>0</v>
      </c>
      <c r="H501" s="875">
        <v>0</v>
      </c>
      <c r="I501" s="875">
        <v>0</v>
      </c>
      <c r="J501" s="875">
        <v>0</v>
      </c>
      <c r="K501" s="875">
        <v>0</v>
      </c>
      <c r="L501" s="875">
        <v>0</v>
      </c>
      <c r="M501" s="875">
        <v>0</v>
      </c>
      <c r="N501" s="875">
        <v>0</v>
      </c>
      <c r="O501" s="875">
        <v>0</v>
      </c>
      <c r="P501" s="875">
        <v>0</v>
      </c>
    </row>
    <row r="502" spans="1:16" x14ac:dyDescent="0.25">
      <c r="A502" s="875" t="s">
        <v>3567</v>
      </c>
      <c r="B502" s="875" t="s">
        <v>1841</v>
      </c>
      <c r="C502" s="875" t="s">
        <v>3570</v>
      </c>
      <c r="D502" s="875" t="s">
        <v>3572</v>
      </c>
      <c r="E502" s="875">
        <v>169400000</v>
      </c>
      <c r="F502" s="875">
        <v>0</v>
      </c>
      <c r="G502" s="875">
        <v>169400000</v>
      </c>
      <c r="H502" s="875">
        <v>0</v>
      </c>
      <c r="I502" s="875">
        <v>0</v>
      </c>
      <c r="J502" s="875">
        <v>0</v>
      </c>
      <c r="K502" s="875">
        <v>0</v>
      </c>
      <c r="L502" s="875">
        <v>0</v>
      </c>
      <c r="M502" s="875">
        <v>0</v>
      </c>
      <c r="N502" s="875">
        <v>0</v>
      </c>
      <c r="O502" s="875">
        <v>0</v>
      </c>
      <c r="P502" s="875">
        <v>169400000</v>
      </c>
    </row>
    <row r="503" spans="1:16" x14ac:dyDescent="0.25">
      <c r="A503" s="875" t="s">
        <v>3567</v>
      </c>
      <c r="B503" s="875" t="s">
        <v>2174</v>
      </c>
      <c r="C503" s="875" t="s">
        <v>3573</v>
      </c>
      <c r="D503" s="875" t="s">
        <v>4901</v>
      </c>
      <c r="E503" s="875">
        <v>237600000</v>
      </c>
      <c r="F503" s="875">
        <v>0</v>
      </c>
      <c r="G503" s="875">
        <v>237600000</v>
      </c>
      <c r="H503" s="875">
        <v>0</v>
      </c>
      <c r="I503" s="875">
        <v>0</v>
      </c>
      <c r="J503" s="875">
        <v>0</v>
      </c>
      <c r="K503" s="875">
        <v>0</v>
      </c>
      <c r="L503" s="875">
        <v>0</v>
      </c>
      <c r="M503" s="875">
        <v>0</v>
      </c>
      <c r="N503" s="875">
        <v>0</v>
      </c>
      <c r="O503" s="875">
        <v>0</v>
      </c>
      <c r="P503" s="875">
        <v>237600000</v>
      </c>
    </row>
    <row r="504" spans="1:16" x14ac:dyDescent="0.25">
      <c r="A504" s="875" t="s">
        <v>3575</v>
      </c>
      <c r="B504" s="875"/>
      <c r="C504" s="875"/>
      <c r="D504" s="875" t="s">
        <v>3576</v>
      </c>
      <c r="E504" s="875">
        <v>5000000000</v>
      </c>
      <c r="F504" s="875">
        <v>0</v>
      </c>
      <c r="G504" s="875">
        <v>5000000000</v>
      </c>
      <c r="H504" s="875">
        <v>0</v>
      </c>
      <c r="I504" s="875">
        <v>0</v>
      </c>
      <c r="J504" s="875">
        <v>0</v>
      </c>
      <c r="K504" s="875">
        <v>0</v>
      </c>
      <c r="L504" s="875">
        <v>0</v>
      </c>
      <c r="M504" s="875">
        <v>0</v>
      </c>
      <c r="N504" s="875">
        <v>0</v>
      </c>
      <c r="O504" s="875">
        <v>0</v>
      </c>
      <c r="P504" s="875">
        <v>5000000000</v>
      </c>
    </row>
    <row r="505" spans="1:16" x14ac:dyDescent="0.25">
      <c r="A505" s="875" t="s">
        <v>3577</v>
      </c>
      <c r="B505" s="875"/>
      <c r="C505" s="875"/>
      <c r="D505" s="875" t="s">
        <v>3578</v>
      </c>
      <c r="E505" s="875">
        <v>5000000000</v>
      </c>
      <c r="F505" s="875">
        <v>0</v>
      </c>
      <c r="G505" s="875">
        <v>5000000000</v>
      </c>
      <c r="H505" s="875">
        <v>0</v>
      </c>
      <c r="I505" s="875">
        <v>0</v>
      </c>
      <c r="J505" s="875">
        <v>0</v>
      </c>
      <c r="K505" s="875">
        <v>0</v>
      </c>
      <c r="L505" s="875">
        <v>0</v>
      </c>
      <c r="M505" s="875">
        <v>0</v>
      </c>
      <c r="N505" s="875">
        <v>0</v>
      </c>
      <c r="O505" s="875">
        <v>0</v>
      </c>
      <c r="P505" s="875">
        <v>5000000000</v>
      </c>
    </row>
    <row r="506" spans="1:16" x14ac:dyDescent="0.25">
      <c r="A506" s="875" t="s">
        <v>3577</v>
      </c>
      <c r="B506" s="875" t="s">
        <v>2174</v>
      </c>
      <c r="C506" s="875" t="s">
        <v>3579</v>
      </c>
      <c r="D506" s="875" t="s">
        <v>4902</v>
      </c>
      <c r="E506" s="875">
        <v>5000000000</v>
      </c>
      <c r="F506" s="875">
        <v>0</v>
      </c>
      <c r="G506" s="875">
        <v>5000000000</v>
      </c>
      <c r="H506" s="875">
        <v>0</v>
      </c>
      <c r="I506" s="875">
        <v>0</v>
      </c>
      <c r="J506" s="875">
        <v>0</v>
      </c>
      <c r="K506" s="875">
        <v>0</v>
      </c>
      <c r="L506" s="875">
        <v>0</v>
      </c>
      <c r="M506" s="875">
        <v>0</v>
      </c>
      <c r="N506" s="875">
        <v>0</v>
      </c>
      <c r="O506" s="875">
        <v>0</v>
      </c>
      <c r="P506" s="875">
        <v>5000000000</v>
      </c>
    </row>
    <row r="507" spans="1:16" x14ac:dyDescent="0.25">
      <c r="A507" s="875" t="s">
        <v>3582</v>
      </c>
      <c r="B507" s="875"/>
      <c r="C507" s="875"/>
      <c r="D507" s="875" t="s">
        <v>3583</v>
      </c>
      <c r="E507" s="875">
        <v>608750000</v>
      </c>
      <c r="F507" s="875">
        <v>100000000</v>
      </c>
      <c r="G507" s="875">
        <v>708750000</v>
      </c>
      <c r="H507" s="875">
        <v>50000000</v>
      </c>
      <c r="I507" s="875">
        <v>50000000</v>
      </c>
      <c r="J507" s="875">
        <v>0</v>
      </c>
      <c r="K507" s="875">
        <v>0</v>
      </c>
      <c r="L507" s="875">
        <v>0</v>
      </c>
      <c r="M507" s="875">
        <v>0</v>
      </c>
      <c r="N507" s="875">
        <v>0</v>
      </c>
      <c r="O507" s="875">
        <v>0</v>
      </c>
      <c r="P507" s="875">
        <v>708750000</v>
      </c>
    </row>
    <row r="508" spans="1:16" x14ac:dyDescent="0.25">
      <c r="A508" s="875" t="s">
        <v>3584</v>
      </c>
      <c r="B508" s="875"/>
      <c r="C508" s="875"/>
      <c r="D508" s="875" t="s">
        <v>3585</v>
      </c>
      <c r="E508" s="875">
        <v>408750000</v>
      </c>
      <c r="F508" s="875">
        <v>100000000</v>
      </c>
      <c r="G508" s="875">
        <v>508750000</v>
      </c>
      <c r="H508" s="875">
        <v>50000000</v>
      </c>
      <c r="I508" s="875">
        <v>50000000</v>
      </c>
      <c r="J508" s="875">
        <v>0</v>
      </c>
      <c r="K508" s="875">
        <v>0</v>
      </c>
      <c r="L508" s="875">
        <v>0</v>
      </c>
      <c r="M508" s="875">
        <v>0</v>
      </c>
      <c r="N508" s="875">
        <v>0</v>
      </c>
      <c r="O508" s="875">
        <v>0</v>
      </c>
      <c r="P508" s="875">
        <v>508750000</v>
      </c>
    </row>
    <row r="509" spans="1:16" x14ac:dyDescent="0.25">
      <c r="A509" s="875" t="s">
        <v>3584</v>
      </c>
      <c r="B509" s="875" t="s">
        <v>1841</v>
      </c>
      <c r="C509" s="875" t="s">
        <v>3586</v>
      </c>
      <c r="D509" s="875" t="s">
        <v>3588</v>
      </c>
      <c r="E509" s="875">
        <v>108750000</v>
      </c>
      <c r="F509" s="875">
        <v>0</v>
      </c>
      <c r="G509" s="875">
        <v>108750000</v>
      </c>
      <c r="H509" s="875">
        <v>50000000</v>
      </c>
      <c r="I509" s="875">
        <v>50000000</v>
      </c>
      <c r="J509" s="875">
        <v>0</v>
      </c>
      <c r="K509" s="875">
        <v>0</v>
      </c>
      <c r="L509" s="875">
        <v>0</v>
      </c>
      <c r="M509" s="875">
        <v>0</v>
      </c>
      <c r="N509" s="875">
        <v>0</v>
      </c>
      <c r="O509" s="875">
        <v>0</v>
      </c>
      <c r="P509" s="875">
        <v>108750000</v>
      </c>
    </row>
    <row r="510" spans="1:16" x14ac:dyDescent="0.25">
      <c r="A510" s="875" t="s">
        <v>3584</v>
      </c>
      <c r="B510" s="875" t="s">
        <v>2174</v>
      </c>
      <c r="C510" s="875" t="s">
        <v>3589</v>
      </c>
      <c r="D510" s="875" t="s">
        <v>4903</v>
      </c>
      <c r="E510" s="875">
        <v>300000000</v>
      </c>
      <c r="F510" s="875">
        <v>0</v>
      </c>
      <c r="G510" s="875">
        <v>300000000</v>
      </c>
      <c r="H510" s="875">
        <v>0</v>
      </c>
      <c r="I510" s="875">
        <v>0</v>
      </c>
      <c r="J510" s="875">
        <v>0</v>
      </c>
      <c r="K510" s="875">
        <v>0</v>
      </c>
      <c r="L510" s="875">
        <v>0</v>
      </c>
      <c r="M510" s="875">
        <v>0</v>
      </c>
      <c r="N510" s="875">
        <v>0</v>
      </c>
      <c r="O510" s="875">
        <v>0</v>
      </c>
      <c r="P510" s="875">
        <v>300000000</v>
      </c>
    </row>
    <row r="511" spans="1:16" x14ac:dyDescent="0.25">
      <c r="A511" s="875" t="s">
        <v>3584</v>
      </c>
      <c r="B511" s="875" t="s">
        <v>2284</v>
      </c>
      <c r="C511" s="875" t="s">
        <v>3591</v>
      </c>
      <c r="D511" s="875" t="s">
        <v>4904</v>
      </c>
      <c r="E511" s="875">
        <v>0</v>
      </c>
      <c r="F511" s="875">
        <v>100000000</v>
      </c>
      <c r="G511" s="875">
        <v>100000000</v>
      </c>
      <c r="H511" s="875">
        <v>0</v>
      </c>
      <c r="I511" s="875">
        <v>0</v>
      </c>
      <c r="J511" s="875">
        <v>0</v>
      </c>
      <c r="K511" s="875">
        <v>0</v>
      </c>
      <c r="L511" s="875">
        <v>0</v>
      </c>
      <c r="M511" s="875">
        <v>0</v>
      </c>
      <c r="N511" s="875">
        <v>0</v>
      </c>
      <c r="O511" s="875">
        <v>0</v>
      </c>
      <c r="P511" s="875">
        <v>100000000</v>
      </c>
    </row>
    <row r="512" spans="1:16" x14ac:dyDescent="0.25">
      <c r="A512" s="875" t="s">
        <v>3594</v>
      </c>
      <c r="B512" s="875"/>
      <c r="C512" s="875"/>
      <c r="D512" s="875" t="s">
        <v>3595</v>
      </c>
      <c r="E512" s="875">
        <v>200000000</v>
      </c>
      <c r="F512" s="875">
        <v>0</v>
      </c>
      <c r="G512" s="875">
        <v>200000000</v>
      </c>
      <c r="H512" s="875">
        <v>0</v>
      </c>
      <c r="I512" s="875">
        <v>0</v>
      </c>
      <c r="J512" s="875">
        <v>0</v>
      </c>
      <c r="K512" s="875">
        <v>0</v>
      </c>
      <c r="L512" s="875">
        <v>0</v>
      </c>
      <c r="M512" s="875">
        <v>0</v>
      </c>
      <c r="N512" s="875">
        <v>0</v>
      </c>
      <c r="O512" s="875">
        <v>0</v>
      </c>
      <c r="P512" s="875">
        <v>200000000</v>
      </c>
    </row>
    <row r="513" spans="1:16" x14ac:dyDescent="0.25">
      <c r="A513" s="875" t="s">
        <v>3594</v>
      </c>
      <c r="B513" s="875" t="s">
        <v>1841</v>
      </c>
      <c r="C513" s="875" t="s">
        <v>3596</v>
      </c>
      <c r="D513" s="875" t="s">
        <v>3598</v>
      </c>
      <c r="E513" s="875">
        <v>200000000</v>
      </c>
      <c r="F513" s="875">
        <v>0</v>
      </c>
      <c r="G513" s="875">
        <v>200000000</v>
      </c>
      <c r="H513" s="875">
        <v>0</v>
      </c>
      <c r="I513" s="875">
        <v>0</v>
      </c>
      <c r="J513" s="875">
        <v>0</v>
      </c>
      <c r="K513" s="875">
        <v>0</v>
      </c>
      <c r="L513" s="875">
        <v>0</v>
      </c>
      <c r="M513" s="875">
        <v>0</v>
      </c>
      <c r="N513" s="875">
        <v>0</v>
      </c>
      <c r="O513" s="875">
        <v>0</v>
      </c>
      <c r="P513" s="875">
        <v>200000000</v>
      </c>
    </row>
    <row r="514" spans="1:16" x14ac:dyDescent="0.25">
      <c r="A514" s="875" t="s">
        <v>3599</v>
      </c>
      <c r="B514" s="875"/>
      <c r="C514" s="875"/>
      <c r="D514" s="875" t="s">
        <v>3600</v>
      </c>
      <c r="E514" s="875">
        <v>3463110000</v>
      </c>
      <c r="F514" s="875">
        <v>2593045840</v>
      </c>
      <c r="G514" s="875">
        <v>6056155840</v>
      </c>
      <c r="H514" s="875">
        <v>3386674100.1300001</v>
      </c>
      <c r="I514" s="875">
        <v>3386674100.1300001</v>
      </c>
      <c r="J514" s="875">
        <v>0</v>
      </c>
      <c r="K514" s="875">
        <v>348955556</v>
      </c>
      <c r="L514" s="875">
        <v>251401915</v>
      </c>
      <c r="M514" s="875">
        <v>80974396</v>
      </c>
      <c r="N514" s="875">
        <v>332376311</v>
      </c>
      <c r="O514" s="875">
        <v>16579245</v>
      </c>
      <c r="P514" s="875">
        <v>5707200284</v>
      </c>
    </row>
    <row r="515" spans="1:16" x14ac:dyDescent="0.25">
      <c r="A515" s="875" t="s">
        <v>3601</v>
      </c>
      <c r="B515" s="875"/>
      <c r="C515" s="875"/>
      <c r="D515" s="875" t="s">
        <v>76</v>
      </c>
      <c r="E515" s="875">
        <v>3463110000</v>
      </c>
      <c r="F515" s="875">
        <v>2593045840</v>
      </c>
      <c r="G515" s="875">
        <v>6056155840</v>
      </c>
      <c r="H515" s="875">
        <v>3386674100.1300001</v>
      </c>
      <c r="I515" s="875">
        <v>3386674100.1300001</v>
      </c>
      <c r="J515" s="875">
        <v>0</v>
      </c>
      <c r="K515" s="875">
        <v>348955556</v>
      </c>
      <c r="L515" s="875">
        <v>251401915</v>
      </c>
      <c r="M515" s="875">
        <v>80974396</v>
      </c>
      <c r="N515" s="875">
        <v>332376311</v>
      </c>
      <c r="O515" s="875">
        <v>16579245</v>
      </c>
      <c r="P515" s="875">
        <v>5707200284</v>
      </c>
    </row>
    <row r="516" spans="1:16" x14ac:dyDescent="0.25">
      <c r="A516" s="875" t="s">
        <v>3602</v>
      </c>
      <c r="B516" s="875"/>
      <c r="C516" s="875"/>
      <c r="D516" s="875" t="s">
        <v>300</v>
      </c>
      <c r="E516" s="875">
        <v>120000000</v>
      </c>
      <c r="F516" s="875">
        <v>-22000000</v>
      </c>
      <c r="G516" s="875">
        <v>98000000</v>
      </c>
      <c r="H516" s="875">
        <v>53681200</v>
      </c>
      <c r="I516" s="875">
        <v>53681200</v>
      </c>
      <c r="J516" s="875">
        <v>0</v>
      </c>
      <c r="K516" s="875">
        <v>53681200</v>
      </c>
      <c r="L516" s="875">
        <v>42014200</v>
      </c>
      <c r="M516" s="875">
        <v>11667000</v>
      </c>
      <c r="N516" s="875">
        <v>53681200</v>
      </c>
      <c r="O516" s="875">
        <v>0</v>
      </c>
      <c r="P516" s="875">
        <v>44318800</v>
      </c>
    </row>
    <row r="517" spans="1:16" x14ac:dyDescent="0.25">
      <c r="A517" s="875" t="s">
        <v>3603</v>
      </c>
      <c r="B517" s="875"/>
      <c r="C517" s="875"/>
      <c r="D517" s="875" t="s">
        <v>3604</v>
      </c>
      <c r="E517" s="875">
        <v>20000000</v>
      </c>
      <c r="F517" s="875">
        <v>0</v>
      </c>
      <c r="G517" s="875">
        <v>20000000</v>
      </c>
      <c r="H517" s="875">
        <v>20000000</v>
      </c>
      <c r="I517" s="875">
        <v>20000000</v>
      </c>
      <c r="J517" s="875">
        <v>0</v>
      </c>
      <c r="K517" s="875">
        <v>20000000</v>
      </c>
      <c r="L517" s="875">
        <v>8333000</v>
      </c>
      <c r="M517" s="875">
        <v>11667000</v>
      </c>
      <c r="N517" s="875">
        <v>20000000</v>
      </c>
      <c r="O517" s="875">
        <v>0</v>
      </c>
      <c r="P517" s="875">
        <v>0</v>
      </c>
    </row>
    <row r="518" spans="1:16" x14ac:dyDescent="0.25">
      <c r="A518" s="875" t="s">
        <v>3605</v>
      </c>
      <c r="B518" s="875"/>
      <c r="C518" s="875"/>
      <c r="D518" s="875" t="s">
        <v>3606</v>
      </c>
      <c r="E518" s="875">
        <v>20000000</v>
      </c>
      <c r="F518" s="875">
        <v>0</v>
      </c>
      <c r="G518" s="875">
        <v>20000000</v>
      </c>
      <c r="H518" s="875">
        <v>20000000</v>
      </c>
      <c r="I518" s="875">
        <v>20000000</v>
      </c>
      <c r="J518" s="875">
        <v>0</v>
      </c>
      <c r="K518" s="875">
        <v>20000000</v>
      </c>
      <c r="L518" s="875">
        <v>8333000</v>
      </c>
      <c r="M518" s="875">
        <v>11667000</v>
      </c>
      <c r="N518" s="875">
        <v>20000000</v>
      </c>
      <c r="O518" s="875">
        <v>0</v>
      </c>
      <c r="P518" s="875">
        <v>0</v>
      </c>
    </row>
    <row r="519" spans="1:16" x14ac:dyDescent="0.25">
      <c r="A519" s="875" t="s">
        <v>3605</v>
      </c>
      <c r="B519" s="875" t="s">
        <v>1833</v>
      </c>
      <c r="C519" s="875" t="s">
        <v>3607</v>
      </c>
      <c r="D519" s="875" t="s">
        <v>3609</v>
      </c>
      <c r="E519" s="875">
        <v>20000000</v>
      </c>
      <c r="F519" s="875">
        <v>0</v>
      </c>
      <c r="G519" s="875">
        <v>20000000</v>
      </c>
      <c r="H519" s="875">
        <v>20000000</v>
      </c>
      <c r="I519" s="875">
        <v>20000000</v>
      </c>
      <c r="J519" s="875">
        <v>0</v>
      </c>
      <c r="K519" s="875">
        <v>20000000</v>
      </c>
      <c r="L519" s="875">
        <v>8333000</v>
      </c>
      <c r="M519" s="875">
        <v>11667000</v>
      </c>
      <c r="N519" s="875">
        <v>20000000</v>
      </c>
      <c r="O519" s="875">
        <v>0</v>
      </c>
      <c r="P519" s="875">
        <v>0</v>
      </c>
    </row>
    <row r="520" spans="1:16" x14ac:dyDescent="0.25">
      <c r="A520" s="875" t="s">
        <v>3610</v>
      </c>
      <c r="B520" s="875"/>
      <c r="C520" s="875"/>
      <c r="D520" s="875" t="s">
        <v>3611</v>
      </c>
      <c r="E520" s="875">
        <v>100000000</v>
      </c>
      <c r="F520" s="875">
        <v>-22000000</v>
      </c>
      <c r="G520" s="875">
        <v>78000000</v>
      </c>
      <c r="H520" s="875">
        <v>33681200</v>
      </c>
      <c r="I520" s="875">
        <v>33681200</v>
      </c>
      <c r="J520" s="875">
        <v>0</v>
      </c>
      <c r="K520" s="875">
        <v>33681200</v>
      </c>
      <c r="L520" s="875">
        <v>33681200</v>
      </c>
      <c r="M520" s="875">
        <v>0</v>
      </c>
      <c r="N520" s="875">
        <v>33681200</v>
      </c>
      <c r="O520" s="875">
        <v>0</v>
      </c>
      <c r="P520" s="875">
        <v>44318800</v>
      </c>
    </row>
    <row r="521" spans="1:16" x14ac:dyDescent="0.25">
      <c r="A521" s="875" t="s">
        <v>3612</v>
      </c>
      <c r="B521" s="875"/>
      <c r="C521" s="875"/>
      <c r="D521" s="875" t="s">
        <v>3613</v>
      </c>
      <c r="E521" s="875">
        <v>100000000</v>
      </c>
      <c r="F521" s="875">
        <v>-22000000</v>
      </c>
      <c r="G521" s="875">
        <v>78000000</v>
      </c>
      <c r="H521" s="875">
        <v>33681200</v>
      </c>
      <c r="I521" s="875">
        <v>33681200</v>
      </c>
      <c r="J521" s="875">
        <v>0</v>
      </c>
      <c r="K521" s="875">
        <v>33681200</v>
      </c>
      <c r="L521" s="875">
        <v>33681200</v>
      </c>
      <c r="M521" s="875">
        <v>0</v>
      </c>
      <c r="N521" s="875">
        <v>33681200</v>
      </c>
      <c r="O521" s="875">
        <v>0</v>
      </c>
      <c r="P521" s="875">
        <v>44318800</v>
      </c>
    </row>
    <row r="522" spans="1:16" x14ac:dyDescent="0.25">
      <c r="A522" s="875" t="s">
        <v>3614</v>
      </c>
      <c r="B522" s="875"/>
      <c r="C522" s="875"/>
      <c r="D522" s="875" t="s">
        <v>3615</v>
      </c>
      <c r="E522" s="875">
        <v>13000000</v>
      </c>
      <c r="F522" s="875">
        <v>-10000000</v>
      </c>
      <c r="G522" s="875">
        <v>3000000</v>
      </c>
      <c r="H522" s="875">
        <v>2014200</v>
      </c>
      <c r="I522" s="875">
        <v>2014200</v>
      </c>
      <c r="J522" s="875">
        <v>0</v>
      </c>
      <c r="K522" s="875">
        <v>2014200</v>
      </c>
      <c r="L522" s="875">
        <v>2014200</v>
      </c>
      <c r="M522" s="875">
        <v>0</v>
      </c>
      <c r="N522" s="875">
        <v>2014200</v>
      </c>
      <c r="O522" s="875">
        <v>0</v>
      </c>
      <c r="P522" s="875">
        <v>985800</v>
      </c>
    </row>
    <row r="523" spans="1:16" x14ac:dyDescent="0.25">
      <c r="A523" s="875" t="s">
        <v>3614</v>
      </c>
      <c r="B523" s="875" t="s">
        <v>1833</v>
      </c>
      <c r="C523" s="875" t="s">
        <v>3616</v>
      </c>
      <c r="D523" s="875" t="s">
        <v>3618</v>
      </c>
      <c r="E523" s="875">
        <v>13000000</v>
      </c>
      <c r="F523" s="875">
        <v>-10000000</v>
      </c>
      <c r="G523" s="875">
        <v>3000000</v>
      </c>
      <c r="H523" s="875">
        <v>2014200</v>
      </c>
      <c r="I523" s="875">
        <v>2014200</v>
      </c>
      <c r="J523" s="875">
        <v>0</v>
      </c>
      <c r="K523" s="875">
        <v>2014200</v>
      </c>
      <c r="L523" s="875">
        <v>2014200</v>
      </c>
      <c r="M523" s="875">
        <v>0</v>
      </c>
      <c r="N523" s="875">
        <v>2014200</v>
      </c>
      <c r="O523" s="875">
        <v>0</v>
      </c>
      <c r="P523" s="875">
        <v>985800</v>
      </c>
    </row>
    <row r="524" spans="1:16" x14ac:dyDescent="0.25">
      <c r="A524" s="875" t="s">
        <v>3619</v>
      </c>
      <c r="B524" s="875"/>
      <c r="C524" s="875"/>
      <c r="D524" s="875" t="s">
        <v>3620</v>
      </c>
      <c r="E524" s="875">
        <v>40000000</v>
      </c>
      <c r="F524" s="875">
        <v>0</v>
      </c>
      <c r="G524" s="875">
        <v>40000000</v>
      </c>
      <c r="H524" s="875">
        <v>0</v>
      </c>
      <c r="I524" s="875">
        <v>0</v>
      </c>
      <c r="J524" s="875">
        <v>0</v>
      </c>
      <c r="K524" s="875">
        <v>0</v>
      </c>
      <c r="L524" s="875">
        <v>0</v>
      </c>
      <c r="M524" s="875">
        <v>0</v>
      </c>
      <c r="N524" s="875">
        <v>0</v>
      </c>
      <c r="O524" s="875">
        <v>0</v>
      </c>
      <c r="P524" s="875">
        <v>40000000</v>
      </c>
    </row>
    <row r="525" spans="1:16" x14ac:dyDescent="0.25">
      <c r="A525" s="875" t="s">
        <v>3619</v>
      </c>
      <c r="B525" s="875" t="s">
        <v>1833</v>
      </c>
      <c r="C525" s="875" t="s">
        <v>3621</v>
      </c>
      <c r="D525" s="875" t="s">
        <v>3623</v>
      </c>
      <c r="E525" s="875">
        <v>40000000</v>
      </c>
      <c r="F525" s="875">
        <v>0</v>
      </c>
      <c r="G525" s="875">
        <v>40000000</v>
      </c>
      <c r="H525" s="875">
        <v>0</v>
      </c>
      <c r="I525" s="875">
        <v>0</v>
      </c>
      <c r="J525" s="875">
        <v>0</v>
      </c>
      <c r="K525" s="875">
        <v>0</v>
      </c>
      <c r="L525" s="875">
        <v>0</v>
      </c>
      <c r="M525" s="875">
        <v>0</v>
      </c>
      <c r="N525" s="875">
        <v>0</v>
      </c>
      <c r="O525" s="875">
        <v>0</v>
      </c>
      <c r="P525" s="875">
        <v>40000000</v>
      </c>
    </row>
    <row r="526" spans="1:16" x14ac:dyDescent="0.25">
      <c r="A526" s="875" t="s">
        <v>3624</v>
      </c>
      <c r="B526" s="875"/>
      <c r="C526" s="875"/>
      <c r="D526" s="875" t="s">
        <v>3625</v>
      </c>
      <c r="E526" s="875">
        <v>27000000</v>
      </c>
      <c r="F526" s="875">
        <v>-12000000</v>
      </c>
      <c r="G526" s="875">
        <v>15000000</v>
      </c>
      <c r="H526" s="875">
        <v>11667000</v>
      </c>
      <c r="I526" s="875">
        <v>11667000</v>
      </c>
      <c r="J526" s="875">
        <v>0</v>
      </c>
      <c r="K526" s="875">
        <v>11667000</v>
      </c>
      <c r="L526" s="875">
        <v>11667000</v>
      </c>
      <c r="M526" s="875">
        <v>0</v>
      </c>
      <c r="N526" s="875">
        <v>11667000</v>
      </c>
      <c r="O526" s="875">
        <v>0</v>
      </c>
      <c r="P526" s="875">
        <v>3333000</v>
      </c>
    </row>
    <row r="527" spans="1:16" x14ac:dyDescent="0.25">
      <c r="A527" s="875" t="s">
        <v>3624</v>
      </c>
      <c r="B527" s="875" t="s">
        <v>1833</v>
      </c>
      <c r="C527" s="875" t="s">
        <v>3627</v>
      </c>
      <c r="D527" s="875" t="s">
        <v>4905</v>
      </c>
      <c r="E527" s="875">
        <v>27000000</v>
      </c>
      <c r="F527" s="875">
        <v>-12000000</v>
      </c>
      <c r="G527" s="875">
        <v>15000000</v>
      </c>
      <c r="H527" s="875">
        <v>11667000</v>
      </c>
      <c r="I527" s="875">
        <v>11667000</v>
      </c>
      <c r="J527" s="875">
        <v>0</v>
      </c>
      <c r="K527" s="875">
        <v>11667000</v>
      </c>
      <c r="L527" s="875">
        <v>11667000</v>
      </c>
      <c r="M527" s="875">
        <v>0</v>
      </c>
      <c r="N527" s="875">
        <v>11667000</v>
      </c>
      <c r="O527" s="875">
        <v>0</v>
      </c>
      <c r="P527" s="875">
        <v>3333000</v>
      </c>
    </row>
    <row r="528" spans="1:16" x14ac:dyDescent="0.25">
      <c r="A528" s="875" t="s">
        <v>3630</v>
      </c>
      <c r="B528" s="875"/>
      <c r="C528" s="875"/>
      <c r="D528" s="875" t="s">
        <v>3631</v>
      </c>
      <c r="E528" s="875">
        <v>20000000</v>
      </c>
      <c r="F528" s="875">
        <v>0</v>
      </c>
      <c r="G528" s="875">
        <v>20000000</v>
      </c>
      <c r="H528" s="875">
        <v>20000000</v>
      </c>
      <c r="I528" s="875">
        <v>20000000</v>
      </c>
      <c r="J528" s="875">
        <v>0</v>
      </c>
      <c r="K528" s="875">
        <v>20000000</v>
      </c>
      <c r="L528" s="875">
        <v>20000000</v>
      </c>
      <c r="M528" s="875">
        <v>0</v>
      </c>
      <c r="N528" s="875">
        <v>20000000</v>
      </c>
      <c r="O528" s="875">
        <v>0</v>
      </c>
      <c r="P528" s="875">
        <v>0</v>
      </c>
    </row>
    <row r="529" spans="1:16" x14ac:dyDescent="0.25">
      <c r="A529" s="875" t="s">
        <v>3630</v>
      </c>
      <c r="B529" s="875" t="s">
        <v>1833</v>
      </c>
      <c r="C529" s="875" t="s">
        <v>3632</v>
      </c>
      <c r="D529" s="875" t="s">
        <v>4906</v>
      </c>
      <c r="E529" s="875">
        <v>20000000</v>
      </c>
      <c r="F529" s="875">
        <v>0</v>
      </c>
      <c r="G529" s="875">
        <v>20000000</v>
      </c>
      <c r="H529" s="875">
        <v>20000000</v>
      </c>
      <c r="I529" s="875">
        <v>20000000</v>
      </c>
      <c r="J529" s="875">
        <v>0</v>
      </c>
      <c r="K529" s="875">
        <v>20000000</v>
      </c>
      <c r="L529" s="875">
        <v>20000000</v>
      </c>
      <c r="M529" s="875">
        <v>0</v>
      </c>
      <c r="N529" s="875">
        <v>20000000</v>
      </c>
      <c r="O529" s="875">
        <v>0</v>
      </c>
      <c r="P529" s="875">
        <v>0</v>
      </c>
    </row>
    <row r="530" spans="1:16" x14ac:dyDescent="0.25">
      <c r="A530" s="875" t="s">
        <v>3635</v>
      </c>
      <c r="B530" s="875"/>
      <c r="C530" s="875"/>
      <c r="D530" s="875" t="s">
        <v>312</v>
      </c>
      <c r="E530" s="875">
        <v>1483610000</v>
      </c>
      <c r="F530" s="875">
        <v>3340431176</v>
      </c>
      <c r="G530" s="875">
        <v>4824041176</v>
      </c>
      <c r="H530" s="875">
        <v>3032693214.1300001</v>
      </c>
      <c r="I530" s="875">
        <v>3032693214.1300001</v>
      </c>
      <c r="J530" s="875">
        <v>0</v>
      </c>
      <c r="K530" s="875">
        <v>25000000</v>
      </c>
      <c r="L530" s="875">
        <v>20200000</v>
      </c>
      <c r="M530" s="875">
        <v>4800000</v>
      </c>
      <c r="N530" s="875">
        <v>25000000</v>
      </c>
      <c r="O530" s="875">
        <v>0</v>
      </c>
      <c r="P530" s="875">
        <v>4799041176</v>
      </c>
    </row>
    <row r="531" spans="1:16" x14ac:dyDescent="0.25">
      <c r="A531" s="875" t="s">
        <v>3636</v>
      </c>
      <c r="B531" s="875"/>
      <c r="C531" s="875"/>
      <c r="D531" s="875" t="s">
        <v>3637</v>
      </c>
      <c r="E531" s="875">
        <v>1483610000</v>
      </c>
      <c r="F531" s="875">
        <v>3340431176</v>
      </c>
      <c r="G531" s="875">
        <v>4824041176</v>
      </c>
      <c r="H531" s="875">
        <v>3032693214.1300001</v>
      </c>
      <c r="I531" s="875">
        <v>3032693214.1300001</v>
      </c>
      <c r="J531" s="875">
        <v>0</v>
      </c>
      <c r="K531" s="875">
        <v>25000000</v>
      </c>
      <c r="L531" s="875">
        <v>20200000</v>
      </c>
      <c r="M531" s="875">
        <v>4800000</v>
      </c>
      <c r="N531" s="875">
        <v>25000000</v>
      </c>
      <c r="O531" s="875">
        <v>0</v>
      </c>
      <c r="P531" s="875">
        <v>4799041176</v>
      </c>
    </row>
    <row r="532" spans="1:16" x14ac:dyDescent="0.25">
      <c r="A532" s="875" t="s">
        <v>3638</v>
      </c>
      <c r="B532" s="875"/>
      <c r="C532" s="875"/>
      <c r="D532" s="875" t="s">
        <v>3639</v>
      </c>
      <c r="E532" s="875">
        <v>125000000</v>
      </c>
      <c r="F532" s="875">
        <v>0</v>
      </c>
      <c r="G532" s="875">
        <v>125000000</v>
      </c>
      <c r="H532" s="875">
        <v>0</v>
      </c>
      <c r="I532" s="875">
        <v>0</v>
      </c>
      <c r="J532" s="875">
        <v>0</v>
      </c>
      <c r="K532" s="875">
        <v>0</v>
      </c>
      <c r="L532" s="875">
        <v>0</v>
      </c>
      <c r="M532" s="875">
        <v>0</v>
      </c>
      <c r="N532" s="875">
        <v>0</v>
      </c>
      <c r="O532" s="875">
        <v>0</v>
      </c>
      <c r="P532" s="875">
        <v>125000000</v>
      </c>
    </row>
    <row r="533" spans="1:16" x14ac:dyDescent="0.25">
      <c r="A533" s="875" t="s">
        <v>3638</v>
      </c>
      <c r="B533" s="875" t="s">
        <v>1833</v>
      </c>
      <c r="C533" s="875" t="s">
        <v>3640</v>
      </c>
      <c r="D533" s="875" t="s">
        <v>3642</v>
      </c>
      <c r="E533" s="875">
        <v>0</v>
      </c>
      <c r="F533" s="875">
        <v>0</v>
      </c>
      <c r="G533" s="875">
        <v>0</v>
      </c>
      <c r="H533" s="875">
        <v>0</v>
      </c>
      <c r="I533" s="875">
        <v>0</v>
      </c>
      <c r="J533" s="875">
        <v>0</v>
      </c>
      <c r="K533" s="875">
        <v>0</v>
      </c>
      <c r="L533" s="875">
        <v>0</v>
      </c>
      <c r="M533" s="875">
        <v>0</v>
      </c>
      <c r="N533" s="875">
        <v>0</v>
      </c>
      <c r="O533" s="875">
        <v>0</v>
      </c>
      <c r="P533" s="875">
        <v>0</v>
      </c>
    </row>
    <row r="534" spans="1:16" x14ac:dyDescent="0.25">
      <c r="A534" s="875" t="s">
        <v>3638</v>
      </c>
      <c r="B534" s="875" t="s">
        <v>1987</v>
      </c>
      <c r="C534" s="875" t="s">
        <v>3643</v>
      </c>
      <c r="D534" s="875" t="s">
        <v>3645</v>
      </c>
      <c r="E534" s="875">
        <v>125000000</v>
      </c>
      <c r="F534" s="875">
        <v>0</v>
      </c>
      <c r="G534" s="875">
        <v>125000000</v>
      </c>
      <c r="H534" s="875">
        <v>0</v>
      </c>
      <c r="I534" s="875">
        <v>0</v>
      </c>
      <c r="J534" s="875">
        <v>0</v>
      </c>
      <c r="K534" s="875">
        <v>0</v>
      </c>
      <c r="L534" s="875">
        <v>0</v>
      </c>
      <c r="M534" s="875">
        <v>0</v>
      </c>
      <c r="N534" s="875">
        <v>0</v>
      </c>
      <c r="O534" s="875">
        <v>0</v>
      </c>
      <c r="P534" s="875">
        <v>125000000</v>
      </c>
    </row>
    <row r="535" spans="1:16" x14ac:dyDescent="0.25">
      <c r="A535" s="875" t="s">
        <v>3638</v>
      </c>
      <c r="B535" s="875" t="s">
        <v>2278</v>
      </c>
      <c r="C535" s="875" t="s">
        <v>3646</v>
      </c>
      <c r="D535" s="875" t="s">
        <v>4907</v>
      </c>
      <c r="E535" s="875">
        <v>0</v>
      </c>
      <c r="F535" s="875">
        <v>0</v>
      </c>
      <c r="G535" s="875">
        <v>0</v>
      </c>
      <c r="H535" s="875">
        <v>0</v>
      </c>
      <c r="I535" s="875">
        <v>0</v>
      </c>
      <c r="J535" s="875">
        <v>0</v>
      </c>
      <c r="K535" s="875">
        <v>0</v>
      </c>
      <c r="L535" s="875">
        <v>0</v>
      </c>
      <c r="M535" s="875">
        <v>0</v>
      </c>
      <c r="N535" s="875">
        <v>0</v>
      </c>
      <c r="O535" s="875">
        <v>0</v>
      </c>
      <c r="P535" s="875">
        <v>0</v>
      </c>
    </row>
    <row r="536" spans="1:16" x14ac:dyDescent="0.25">
      <c r="A536" s="875" t="s">
        <v>3649</v>
      </c>
      <c r="B536" s="875"/>
      <c r="C536" s="875"/>
      <c r="D536" s="875" t="s">
        <v>5188</v>
      </c>
      <c r="E536" s="875">
        <v>103610000</v>
      </c>
      <c r="F536" s="875">
        <v>3070431176</v>
      </c>
      <c r="G536" s="875">
        <v>3174041176</v>
      </c>
      <c r="H536" s="875">
        <v>2858058214.1300001</v>
      </c>
      <c r="I536" s="875">
        <v>2858058214.1300001</v>
      </c>
      <c r="J536" s="875">
        <v>0</v>
      </c>
      <c r="K536" s="875">
        <v>0</v>
      </c>
      <c r="L536" s="875">
        <v>0</v>
      </c>
      <c r="M536" s="875">
        <v>0</v>
      </c>
      <c r="N536" s="875">
        <v>0</v>
      </c>
      <c r="O536" s="875">
        <v>0</v>
      </c>
      <c r="P536" s="875">
        <v>3174041176</v>
      </c>
    </row>
    <row r="537" spans="1:16" x14ac:dyDescent="0.25">
      <c r="A537" s="875" t="s">
        <v>3649</v>
      </c>
      <c r="B537" s="875" t="s">
        <v>1833</v>
      </c>
      <c r="C537" s="875" t="s">
        <v>5141</v>
      </c>
      <c r="D537" s="875" t="s">
        <v>5189</v>
      </c>
      <c r="E537" s="875">
        <v>0</v>
      </c>
      <c r="F537" s="875">
        <v>0</v>
      </c>
      <c r="G537" s="875">
        <v>0</v>
      </c>
      <c r="H537" s="875">
        <v>0</v>
      </c>
      <c r="I537" s="875">
        <v>0</v>
      </c>
      <c r="J537" s="875">
        <v>0</v>
      </c>
      <c r="K537" s="875">
        <v>0</v>
      </c>
      <c r="L537" s="875">
        <v>0</v>
      </c>
      <c r="M537" s="875">
        <v>0</v>
      </c>
      <c r="N537" s="875">
        <v>0</v>
      </c>
      <c r="O537" s="875">
        <v>0</v>
      </c>
      <c r="P537" s="875">
        <v>0</v>
      </c>
    </row>
    <row r="538" spans="1:16" x14ac:dyDescent="0.25">
      <c r="A538" s="875" t="s">
        <v>3649</v>
      </c>
      <c r="B538" s="875" t="s">
        <v>1987</v>
      </c>
      <c r="C538" s="875" t="s">
        <v>3651</v>
      </c>
      <c r="D538" s="875" t="s">
        <v>3650</v>
      </c>
      <c r="E538" s="875">
        <v>103610000</v>
      </c>
      <c r="F538" s="875">
        <v>0</v>
      </c>
      <c r="G538" s="875">
        <v>103610000</v>
      </c>
      <c r="H538" s="875">
        <v>0</v>
      </c>
      <c r="I538" s="875">
        <v>0</v>
      </c>
      <c r="J538" s="875">
        <v>0</v>
      </c>
      <c r="K538" s="875">
        <v>0</v>
      </c>
      <c r="L538" s="875">
        <v>0</v>
      </c>
      <c r="M538" s="875">
        <v>0</v>
      </c>
      <c r="N538" s="875">
        <v>0</v>
      </c>
      <c r="O538" s="875">
        <v>0</v>
      </c>
      <c r="P538" s="875">
        <v>103610000</v>
      </c>
    </row>
    <row r="539" spans="1:16" x14ac:dyDescent="0.25">
      <c r="A539" s="875" t="s">
        <v>3649</v>
      </c>
      <c r="B539" s="875" t="s">
        <v>4759</v>
      </c>
      <c r="C539" s="875" t="s">
        <v>4659</v>
      </c>
      <c r="D539" s="875" t="s">
        <v>5190</v>
      </c>
      <c r="E539" s="875">
        <v>0</v>
      </c>
      <c r="F539" s="875">
        <v>2570431176</v>
      </c>
      <c r="G539" s="875">
        <v>2570431176</v>
      </c>
      <c r="H539" s="875">
        <v>2570422347.1300001</v>
      </c>
      <c r="I539" s="875">
        <v>2570422347.1300001</v>
      </c>
      <c r="J539" s="875">
        <v>0</v>
      </c>
      <c r="K539" s="875">
        <v>0</v>
      </c>
      <c r="L539" s="875">
        <v>0</v>
      </c>
      <c r="M539" s="875">
        <v>0</v>
      </c>
      <c r="N539" s="875">
        <v>0</v>
      </c>
      <c r="O539" s="875">
        <v>0</v>
      </c>
      <c r="P539" s="875">
        <v>2570431176</v>
      </c>
    </row>
    <row r="540" spans="1:16" x14ac:dyDescent="0.25">
      <c r="A540" s="875" t="s">
        <v>3649</v>
      </c>
      <c r="B540" s="875" t="s">
        <v>2278</v>
      </c>
      <c r="C540" s="875" t="s">
        <v>5191</v>
      </c>
      <c r="D540" s="875" t="s">
        <v>5192</v>
      </c>
      <c r="E540" s="875">
        <v>0</v>
      </c>
      <c r="F540" s="875">
        <v>500000000</v>
      </c>
      <c r="G540" s="875">
        <v>500000000</v>
      </c>
      <c r="H540" s="875">
        <v>287635867</v>
      </c>
      <c r="I540" s="875">
        <v>287635867</v>
      </c>
      <c r="J540" s="875">
        <v>0</v>
      </c>
      <c r="K540" s="875">
        <v>0</v>
      </c>
      <c r="L540" s="875">
        <v>0</v>
      </c>
      <c r="M540" s="875">
        <v>0</v>
      </c>
      <c r="N540" s="875">
        <v>0</v>
      </c>
      <c r="O540" s="875">
        <v>0</v>
      </c>
      <c r="P540" s="875">
        <v>500000000</v>
      </c>
    </row>
    <row r="541" spans="1:16" x14ac:dyDescent="0.25">
      <c r="A541" s="875" t="s">
        <v>3654</v>
      </c>
      <c r="B541" s="875"/>
      <c r="C541" s="875"/>
      <c r="D541" s="875" t="s">
        <v>5193</v>
      </c>
      <c r="E541" s="875">
        <v>1150000000</v>
      </c>
      <c r="F541" s="875">
        <v>350000000</v>
      </c>
      <c r="G541" s="875">
        <v>1500000000</v>
      </c>
      <c r="H541" s="875">
        <v>149635000</v>
      </c>
      <c r="I541" s="875">
        <v>149635000</v>
      </c>
      <c r="J541" s="875">
        <v>0</v>
      </c>
      <c r="K541" s="875">
        <v>0</v>
      </c>
      <c r="L541" s="875">
        <v>0</v>
      </c>
      <c r="M541" s="875">
        <v>0</v>
      </c>
      <c r="N541" s="875">
        <v>0</v>
      </c>
      <c r="O541" s="875">
        <v>0</v>
      </c>
      <c r="P541" s="875">
        <v>1500000000</v>
      </c>
    </row>
    <row r="542" spans="1:16" x14ac:dyDescent="0.25">
      <c r="A542" s="875" t="s">
        <v>3654</v>
      </c>
      <c r="B542" s="875" t="s">
        <v>1833</v>
      </c>
      <c r="C542" s="875" t="s">
        <v>3656</v>
      </c>
      <c r="D542" s="875" t="s">
        <v>3655</v>
      </c>
      <c r="E542" s="875">
        <v>1000000000</v>
      </c>
      <c r="F542" s="875">
        <v>-200000000</v>
      </c>
      <c r="G542" s="875">
        <v>800000000</v>
      </c>
      <c r="H542" s="875">
        <v>149635000</v>
      </c>
      <c r="I542" s="875">
        <v>149635000</v>
      </c>
      <c r="J542" s="875">
        <v>0</v>
      </c>
      <c r="K542" s="875">
        <v>0</v>
      </c>
      <c r="L542" s="875">
        <v>0</v>
      </c>
      <c r="M542" s="875">
        <v>0</v>
      </c>
      <c r="N542" s="875">
        <v>0</v>
      </c>
      <c r="O542" s="875">
        <v>0</v>
      </c>
      <c r="P542" s="875">
        <v>800000000</v>
      </c>
    </row>
    <row r="543" spans="1:16" x14ac:dyDescent="0.25">
      <c r="A543" s="875" t="s">
        <v>3654</v>
      </c>
      <c r="B543" s="875" t="s">
        <v>4770</v>
      </c>
      <c r="C543" s="875" t="s">
        <v>3659</v>
      </c>
      <c r="D543" s="875" t="s">
        <v>5194</v>
      </c>
      <c r="E543" s="875">
        <v>150000000</v>
      </c>
      <c r="F543" s="875">
        <v>0</v>
      </c>
      <c r="G543" s="875">
        <v>150000000</v>
      </c>
      <c r="H543" s="875">
        <v>0</v>
      </c>
      <c r="I543" s="875">
        <v>0</v>
      </c>
      <c r="J543" s="875">
        <v>0</v>
      </c>
      <c r="K543" s="875">
        <v>0</v>
      </c>
      <c r="L543" s="875">
        <v>0</v>
      </c>
      <c r="M543" s="875">
        <v>0</v>
      </c>
      <c r="N543" s="875">
        <v>0</v>
      </c>
      <c r="O543" s="875">
        <v>0</v>
      </c>
      <c r="P543" s="875">
        <v>150000000</v>
      </c>
    </row>
    <row r="544" spans="1:16" x14ac:dyDescent="0.25">
      <c r="A544" s="875" t="s">
        <v>3654</v>
      </c>
      <c r="B544" s="875" t="s">
        <v>2278</v>
      </c>
      <c r="C544" s="875" t="s">
        <v>3662</v>
      </c>
      <c r="D544" s="875" t="s">
        <v>3664</v>
      </c>
      <c r="E544" s="875">
        <v>0</v>
      </c>
      <c r="F544" s="875">
        <v>550000000</v>
      </c>
      <c r="G544" s="875">
        <v>550000000</v>
      </c>
      <c r="H544" s="875">
        <v>0</v>
      </c>
      <c r="I544" s="875">
        <v>0</v>
      </c>
      <c r="J544" s="875">
        <v>0</v>
      </c>
      <c r="K544" s="875">
        <v>0</v>
      </c>
      <c r="L544" s="875">
        <v>0</v>
      </c>
      <c r="M544" s="875">
        <v>0</v>
      </c>
      <c r="N544" s="875">
        <v>0</v>
      </c>
      <c r="O544" s="875">
        <v>0</v>
      </c>
      <c r="P544" s="875">
        <v>550000000</v>
      </c>
    </row>
    <row r="545" spans="1:16" x14ac:dyDescent="0.25">
      <c r="A545" s="875" t="s">
        <v>3665</v>
      </c>
      <c r="B545" s="875"/>
      <c r="C545" s="875"/>
      <c r="D545" s="875" t="s">
        <v>3666</v>
      </c>
      <c r="E545" s="875">
        <v>80000000</v>
      </c>
      <c r="F545" s="875">
        <v>-80000000</v>
      </c>
      <c r="G545" s="875">
        <v>0</v>
      </c>
      <c r="H545" s="875">
        <v>0</v>
      </c>
      <c r="I545" s="875">
        <v>0</v>
      </c>
      <c r="J545" s="875">
        <v>0</v>
      </c>
      <c r="K545" s="875">
        <v>0</v>
      </c>
      <c r="L545" s="875">
        <v>0</v>
      </c>
      <c r="M545" s="875">
        <v>0</v>
      </c>
      <c r="N545" s="875">
        <v>0</v>
      </c>
      <c r="O545" s="875">
        <v>0</v>
      </c>
      <c r="P545" s="875">
        <v>0</v>
      </c>
    </row>
    <row r="546" spans="1:16" x14ac:dyDescent="0.25">
      <c r="A546" s="875" t="s">
        <v>3665</v>
      </c>
      <c r="B546" s="875" t="s">
        <v>1833</v>
      </c>
      <c r="C546" s="875" t="s">
        <v>3667</v>
      </c>
      <c r="D546" s="875" t="s">
        <v>4908</v>
      </c>
      <c r="E546" s="875">
        <v>80000000</v>
      </c>
      <c r="F546" s="875">
        <v>-80000000</v>
      </c>
      <c r="G546" s="875">
        <v>0</v>
      </c>
      <c r="H546" s="875">
        <v>0</v>
      </c>
      <c r="I546" s="875">
        <v>0</v>
      </c>
      <c r="J546" s="875">
        <v>0</v>
      </c>
      <c r="K546" s="875">
        <v>0</v>
      </c>
      <c r="L546" s="875">
        <v>0</v>
      </c>
      <c r="M546" s="875">
        <v>0</v>
      </c>
      <c r="N546" s="875">
        <v>0</v>
      </c>
      <c r="O546" s="875">
        <v>0</v>
      </c>
      <c r="P546" s="875">
        <v>0</v>
      </c>
    </row>
    <row r="547" spans="1:16" x14ac:dyDescent="0.25">
      <c r="A547" s="875" t="s">
        <v>3670</v>
      </c>
      <c r="B547" s="875"/>
      <c r="C547" s="875"/>
      <c r="D547" s="875" t="s">
        <v>3671</v>
      </c>
      <c r="E547" s="875">
        <v>25000000</v>
      </c>
      <c r="F547" s="875">
        <v>0</v>
      </c>
      <c r="G547" s="875">
        <v>25000000</v>
      </c>
      <c r="H547" s="875">
        <v>25000000</v>
      </c>
      <c r="I547" s="875">
        <v>25000000</v>
      </c>
      <c r="J547" s="875">
        <v>0</v>
      </c>
      <c r="K547" s="875">
        <v>25000000</v>
      </c>
      <c r="L547" s="875">
        <v>20200000</v>
      </c>
      <c r="M547" s="875">
        <v>4800000</v>
      </c>
      <c r="N547" s="875">
        <v>25000000</v>
      </c>
      <c r="O547" s="875">
        <v>0</v>
      </c>
      <c r="P547" s="875">
        <v>0</v>
      </c>
    </row>
    <row r="548" spans="1:16" x14ac:dyDescent="0.25">
      <c r="A548" s="875" t="s">
        <v>3670</v>
      </c>
      <c r="B548" s="875" t="s">
        <v>1833</v>
      </c>
      <c r="C548" s="875" t="s">
        <v>3672</v>
      </c>
      <c r="D548" s="875" t="s">
        <v>3674</v>
      </c>
      <c r="E548" s="875">
        <v>25000000</v>
      </c>
      <c r="F548" s="875">
        <v>0</v>
      </c>
      <c r="G548" s="875">
        <v>25000000</v>
      </c>
      <c r="H548" s="875">
        <v>25000000</v>
      </c>
      <c r="I548" s="875">
        <v>25000000</v>
      </c>
      <c r="J548" s="875">
        <v>0</v>
      </c>
      <c r="K548" s="875">
        <v>25000000</v>
      </c>
      <c r="L548" s="875">
        <v>20200000</v>
      </c>
      <c r="M548" s="875">
        <v>4800000</v>
      </c>
      <c r="N548" s="875">
        <v>25000000</v>
      </c>
      <c r="O548" s="875">
        <v>0</v>
      </c>
      <c r="P548" s="875">
        <v>0</v>
      </c>
    </row>
    <row r="549" spans="1:16" x14ac:dyDescent="0.25">
      <c r="A549" s="875" t="s">
        <v>3675</v>
      </c>
      <c r="B549" s="875"/>
      <c r="C549" s="875"/>
      <c r="D549" s="875" t="s">
        <v>325</v>
      </c>
      <c r="E549" s="875">
        <v>463500000</v>
      </c>
      <c r="F549" s="875">
        <v>-135053435</v>
      </c>
      <c r="G549" s="875">
        <v>328446565</v>
      </c>
      <c r="H549" s="875">
        <v>118875693</v>
      </c>
      <c r="I549" s="875">
        <v>118875693</v>
      </c>
      <c r="J549" s="875">
        <v>0</v>
      </c>
      <c r="K549" s="875">
        <v>106283863</v>
      </c>
      <c r="L549" s="875">
        <v>64294969</v>
      </c>
      <c r="M549" s="875">
        <v>25409649</v>
      </c>
      <c r="N549" s="875">
        <v>89704618</v>
      </c>
      <c r="O549" s="875">
        <v>16579245</v>
      </c>
      <c r="P549" s="875">
        <v>222162702</v>
      </c>
    </row>
    <row r="550" spans="1:16" x14ac:dyDescent="0.25">
      <c r="A550" s="875" t="s">
        <v>3676</v>
      </c>
      <c r="B550" s="875"/>
      <c r="C550" s="875"/>
      <c r="D550" s="875" t="s">
        <v>3677</v>
      </c>
      <c r="E550" s="875">
        <v>463500000</v>
      </c>
      <c r="F550" s="875">
        <v>-135053435</v>
      </c>
      <c r="G550" s="875">
        <v>328446565</v>
      </c>
      <c r="H550" s="875">
        <v>118875693</v>
      </c>
      <c r="I550" s="875">
        <v>118875693</v>
      </c>
      <c r="J550" s="875">
        <v>0</v>
      </c>
      <c r="K550" s="875">
        <v>106283863</v>
      </c>
      <c r="L550" s="875">
        <v>64294969</v>
      </c>
      <c r="M550" s="875">
        <v>25409649</v>
      </c>
      <c r="N550" s="875">
        <v>89704618</v>
      </c>
      <c r="O550" s="875">
        <v>16579245</v>
      </c>
      <c r="P550" s="875">
        <v>222162702</v>
      </c>
    </row>
    <row r="551" spans="1:16" x14ac:dyDescent="0.25">
      <c r="A551" s="875" t="s">
        <v>3678</v>
      </c>
      <c r="B551" s="875"/>
      <c r="C551" s="875"/>
      <c r="D551" s="875" t="s">
        <v>3679</v>
      </c>
      <c r="E551" s="875">
        <v>463500000</v>
      </c>
      <c r="F551" s="875">
        <v>-135053435</v>
      </c>
      <c r="G551" s="875">
        <v>328446565</v>
      </c>
      <c r="H551" s="875">
        <v>118875693</v>
      </c>
      <c r="I551" s="875">
        <v>118875693</v>
      </c>
      <c r="J551" s="875">
        <v>0</v>
      </c>
      <c r="K551" s="875">
        <v>106283863</v>
      </c>
      <c r="L551" s="875">
        <v>64294969</v>
      </c>
      <c r="M551" s="875">
        <v>25409649</v>
      </c>
      <c r="N551" s="875">
        <v>89704618</v>
      </c>
      <c r="O551" s="875">
        <v>16579245</v>
      </c>
      <c r="P551" s="875">
        <v>222162702</v>
      </c>
    </row>
    <row r="552" spans="1:16" x14ac:dyDescent="0.25">
      <c r="A552" s="875" t="s">
        <v>3680</v>
      </c>
      <c r="B552" s="875"/>
      <c r="C552" s="875"/>
      <c r="D552" s="875" t="s">
        <v>4909</v>
      </c>
      <c r="E552" s="875">
        <v>33000000</v>
      </c>
      <c r="F552" s="875">
        <v>0</v>
      </c>
      <c r="G552" s="875">
        <v>33000000</v>
      </c>
      <c r="H552" s="875">
        <v>0</v>
      </c>
      <c r="I552" s="875">
        <v>0</v>
      </c>
      <c r="J552" s="875">
        <v>0</v>
      </c>
      <c r="K552" s="875">
        <v>0</v>
      </c>
      <c r="L552" s="875">
        <v>0</v>
      </c>
      <c r="M552" s="875">
        <v>0</v>
      </c>
      <c r="N552" s="875">
        <v>0</v>
      </c>
      <c r="O552" s="875">
        <v>0</v>
      </c>
      <c r="P552" s="875">
        <v>33000000</v>
      </c>
    </row>
    <row r="553" spans="1:16" x14ac:dyDescent="0.25">
      <c r="A553" s="875" t="s">
        <v>3680</v>
      </c>
      <c r="B553" s="875" t="s">
        <v>1833</v>
      </c>
      <c r="C553" s="875" t="s">
        <v>3682</v>
      </c>
      <c r="D553" s="875" t="s">
        <v>4910</v>
      </c>
      <c r="E553" s="875">
        <v>33000000</v>
      </c>
      <c r="F553" s="875">
        <v>0</v>
      </c>
      <c r="G553" s="875">
        <v>33000000</v>
      </c>
      <c r="H553" s="875">
        <v>0</v>
      </c>
      <c r="I553" s="875">
        <v>0</v>
      </c>
      <c r="J553" s="875">
        <v>0</v>
      </c>
      <c r="K553" s="875">
        <v>0</v>
      </c>
      <c r="L553" s="875">
        <v>0</v>
      </c>
      <c r="M553" s="875">
        <v>0</v>
      </c>
      <c r="N553" s="875">
        <v>0</v>
      </c>
      <c r="O553" s="875">
        <v>0</v>
      </c>
      <c r="P553" s="875">
        <v>33000000</v>
      </c>
    </row>
    <row r="554" spans="1:16" x14ac:dyDescent="0.25">
      <c r="A554" s="875" t="s">
        <v>3688</v>
      </c>
      <c r="B554" s="875"/>
      <c r="C554" s="875"/>
      <c r="D554" s="875" t="s">
        <v>3689</v>
      </c>
      <c r="E554" s="875">
        <v>250000000</v>
      </c>
      <c r="F554" s="875">
        <v>-124553435</v>
      </c>
      <c r="G554" s="875">
        <v>125446565</v>
      </c>
      <c r="H554" s="875">
        <v>118875693</v>
      </c>
      <c r="I554" s="875">
        <v>118875693</v>
      </c>
      <c r="J554" s="875">
        <v>0</v>
      </c>
      <c r="K554" s="875">
        <v>106283863</v>
      </c>
      <c r="L554" s="875">
        <v>64294969</v>
      </c>
      <c r="M554" s="875">
        <v>25409649</v>
      </c>
      <c r="N554" s="875">
        <v>89704618</v>
      </c>
      <c r="O554" s="875">
        <v>16579245</v>
      </c>
      <c r="P554" s="875">
        <v>19162702</v>
      </c>
    </row>
    <row r="555" spans="1:16" x14ac:dyDescent="0.25">
      <c r="A555" s="875" t="s">
        <v>3688</v>
      </c>
      <c r="B555" s="875" t="s">
        <v>1833</v>
      </c>
      <c r="C555" s="875" t="s">
        <v>3690</v>
      </c>
      <c r="D555" s="875" t="s">
        <v>3692</v>
      </c>
      <c r="E555" s="875">
        <v>250000000</v>
      </c>
      <c r="F555" s="875">
        <v>-124553435</v>
      </c>
      <c r="G555" s="875">
        <v>125446565</v>
      </c>
      <c r="H555" s="875">
        <v>118875693</v>
      </c>
      <c r="I555" s="875">
        <v>118875693</v>
      </c>
      <c r="J555" s="875">
        <v>0</v>
      </c>
      <c r="K555" s="875">
        <v>106283863</v>
      </c>
      <c r="L555" s="875">
        <v>64294969</v>
      </c>
      <c r="M555" s="875">
        <v>25409649</v>
      </c>
      <c r="N555" s="875">
        <v>89704618</v>
      </c>
      <c r="O555" s="875">
        <v>16579245</v>
      </c>
      <c r="P555" s="875">
        <v>19162702</v>
      </c>
    </row>
    <row r="556" spans="1:16" x14ac:dyDescent="0.25">
      <c r="A556" s="875" t="s">
        <v>3693</v>
      </c>
      <c r="B556" s="875"/>
      <c r="C556" s="875"/>
      <c r="D556" s="875" t="s">
        <v>3694</v>
      </c>
      <c r="E556" s="875">
        <v>5000000</v>
      </c>
      <c r="F556" s="875">
        <v>-5000000</v>
      </c>
      <c r="G556" s="875">
        <v>0</v>
      </c>
      <c r="H556" s="875">
        <v>0</v>
      </c>
      <c r="I556" s="875">
        <v>0</v>
      </c>
      <c r="J556" s="875">
        <v>0</v>
      </c>
      <c r="K556" s="875">
        <v>0</v>
      </c>
      <c r="L556" s="875">
        <v>0</v>
      </c>
      <c r="M556" s="875">
        <v>0</v>
      </c>
      <c r="N556" s="875">
        <v>0</v>
      </c>
      <c r="O556" s="875">
        <v>0</v>
      </c>
      <c r="P556" s="875">
        <v>0</v>
      </c>
    </row>
    <row r="557" spans="1:16" x14ac:dyDescent="0.25">
      <c r="A557" s="875" t="s">
        <v>3693</v>
      </c>
      <c r="B557" s="875" t="s">
        <v>1833</v>
      </c>
      <c r="C557" s="875" t="s">
        <v>3695</v>
      </c>
      <c r="D557" s="875" t="s">
        <v>4911</v>
      </c>
      <c r="E557" s="875">
        <v>5000000</v>
      </c>
      <c r="F557" s="875">
        <v>-5000000</v>
      </c>
      <c r="G557" s="875">
        <v>0</v>
      </c>
      <c r="H557" s="875">
        <v>0</v>
      </c>
      <c r="I557" s="875">
        <v>0</v>
      </c>
      <c r="J557" s="875">
        <v>0</v>
      </c>
      <c r="K557" s="875">
        <v>0</v>
      </c>
      <c r="L557" s="875">
        <v>0</v>
      </c>
      <c r="M557" s="875">
        <v>0</v>
      </c>
      <c r="N557" s="875">
        <v>0</v>
      </c>
      <c r="O557" s="875">
        <v>0</v>
      </c>
      <c r="P557" s="875">
        <v>0</v>
      </c>
    </row>
    <row r="558" spans="1:16" x14ac:dyDescent="0.25">
      <c r="A558" s="875" t="s">
        <v>3698</v>
      </c>
      <c r="B558" s="875"/>
      <c r="C558" s="875"/>
      <c r="D558" s="875" t="s">
        <v>3699</v>
      </c>
      <c r="E558" s="875">
        <v>5500000</v>
      </c>
      <c r="F558" s="875">
        <v>-5500000</v>
      </c>
      <c r="G558" s="875">
        <v>0</v>
      </c>
      <c r="H558" s="875">
        <v>0</v>
      </c>
      <c r="I558" s="875">
        <v>0</v>
      </c>
      <c r="J558" s="875">
        <v>0</v>
      </c>
      <c r="K558" s="875">
        <v>0</v>
      </c>
      <c r="L558" s="875">
        <v>0</v>
      </c>
      <c r="M558" s="875">
        <v>0</v>
      </c>
      <c r="N558" s="875">
        <v>0</v>
      </c>
      <c r="O558" s="875">
        <v>0</v>
      </c>
      <c r="P558" s="875">
        <v>0</v>
      </c>
    </row>
    <row r="559" spans="1:16" x14ac:dyDescent="0.25">
      <c r="A559" s="875" t="s">
        <v>3698</v>
      </c>
      <c r="B559" s="875" t="s">
        <v>1833</v>
      </c>
      <c r="C559" s="875" t="s">
        <v>3700</v>
      </c>
      <c r="D559" s="875" t="s">
        <v>3702</v>
      </c>
      <c r="E559" s="875">
        <v>5500000</v>
      </c>
      <c r="F559" s="875">
        <v>-5500000</v>
      </c>
      <c r="G559" s="875">
        <v>0</v>
      </c>
      <c r="H559" s="875">
        <v>0</v>
      </c>
      <c r="I559" s="875">
        <v>0</v>
      </c>
      <c r="J559" s="875">
        <v>0</v>
      </c>
      <c r="K559" s="875">
        <v>0</v>
      </c>
      <c r="L559" s="875">
        <v>0</v>
      </c>
      <c r="M559" s="875">
        <v>0</v>
      </c>
      <c r="N559" s="875">
        <v>0</v>
      </c>
      <c r="O559" s="875">
        <v>0</v>
      </c>
      <c r="P559" s="875">
        <v>0</v>
      </c>
    </row>
    <row r="560" spans="1:16" x14ac:dyDescent="0.25">
      <c r="A560" s="875" t="s">
        <v>3703</v>
      </c>
      <c r="B560" s="875"/>
      <c r="C560" s="875"/>
      <c r="D560" s="875" t="s">
        <v>3704</v>
      </c>
      <c r="E560" s="875">
        <v>170000000</v>
      </c>
      <c r="F560" s="875">
        <v>0</v>
      </c>
      <c r="G560" s="875">
        <v>170000000</v>
      </c>
      <c r="H560" s="875">
        <v>0</v>
      </c>
      <c r="I560" s="875">
        <v>0</v>
      </c>
      <c r="J560" s="875">
        <v>0</v>
      </c>
      <c r="K560" s="875">
        <v>0</v>
      </c>
      <c r="L560" s="875">
        <v>0</v>
      </c>
      <c r="M560" s="875">
        <v>0</v>
      </c>
      <c r="N560" s="875">
        <v>0</v>
      </c>
      <c r="O560" s="875">
        <v>0</v>
      </c>
      <c r="P560" s="875">
        <v>170000000</v>
      </c>
    </row>
    <row r="561" spans="1:16" x14ac:dyDescent="0.25">
      <c r="A561" s="875" t="s">
        <v>3703</v>
      </c>
      <c r="B561" s="875" t="s">
        <v>1833</v>
      </c>
      <c r="C561" s="875" t="s">
        <v>5142</v>
      </c>
      <c r="D561" s="875" t="s">
        <v>4912</v>
      </c>
      <c r="E561" s="875">
        <v>0</v>
      </c>
      <c r="F561" s="875">
        <v>0</v>
      </c>
      <c r="G561" s="875">
        <v>0</v>
      </c>
      <c r="H561" s="875">
        <v>0</v>
      </c>
      <c r="I561" s="875">
        <v>0</v>
      </c>
      <c r="J561" s="875">
        <v>0</v>
      </c>
      <c r="K561" s="875">
        <v>0</v>
      </c>
      <c r="L561" s="875">
        <v>0</v>
      </c>
      <c r="M561" s="875">
        <v>0</v>
      </c>
      <c r="N561" s="875">
        <v>0</v>
      </c>
      <c r="O561" s="875">
        <v>0</v>
      </c>
      <c r="P561" s="875">
        <v>0</v>
      </c>
    </row>
    <row r="562" spans="1:16" x14ac:dyDescent="0.25">
      <c r="A562" s="875" t="s">
        <v>3703</v>
      </c>
      <c r="B562" s="875" t="s">
        <v>1987</v>
      </c>
      <c r="C562" s="875" t="s">
        <v>3705</v>
      </c>
      <c r="D562" s="875" t="s">
        <v>3707</v>
      </c>
      <c r="E562" s="875">
        <v>170000000</v>
      </c>
      <c r="F562" s="875">
        <v>0</v>
      </c>
      <c r="G562" s="875">
        <v>170000000</v>
      </c>
      <c r="H562" s="875">
        <v>0</v>
      </c>
      <c r="I562" s="875">
        <v>0</v>
      </c>
      <c r="J562" s="875">
        <v>0</v>
      </c>
      <c r="K562" s="875">
        <v>0</v>
      </c>
      <c r="L562" s="875">
        <v>0</v>
      </c>
      <c r="M562" s="875">
        <v>0</v>
      </c>
      <c r="N562" s="875">
        <v>0</v>
      </c>
      <c r="O562" s="875">
        <v>0</v>
      </c>
      <c r="P562" s="875">
        <v>170000000</v>
      </c>
    </row>
    <row r="563" spans="1:16" x14ac:dyDescent="0.25">
      <c r="A563" s="875" t="s">
        <v>3708</v>
      </c>
      <c r="B563" s="875"/>
      <c r="C563" s="875"/>
      <c r="D563" s="875" t="s">
        <v>337</v>
      </c>
      <c r="E563" s="875">
        <v>23000000</v>
      </c>
      <c r="F563" s="875">
        <v>-23000000</v>
      </c>
      <c r="G563" s="875">
        <v>0</v>
      </c>
      <c r="H563" s="875">
        <v>0</v>
      </c>
      <c r="I563" s="875">
        <v>0</v>
      </c>
      <c r="J563" s="875">
        <v>0</v>
      </c>
      <c r="K563" s="875">
        <v>0</v>
      </c>
      <c r="L563" s="875">
        <v>0</v>
      </c>
      <c r="M563" s="875">
        <v>0</v>
      </c>
      <c r="N563" s="875">
        <v>0</v>
      </c>
      <c r="O563" s="875">
        <v>0</v>
      </c>
      <c r="P563" s="875">
        <v>0</v>
      </c>
    </row>
    <row r="564" spans="1:16" x14ac:dyDescent="0.25">
      <c r="A564" s="875" t="s">
        <v>3709</v>
      </c>
      <c r="B564" s="875"/>
      <c r="C564" s="875"/>
      <c r="D564" s="875" t="s">
        <v>3710</v>
      </c>
      <c r="E564" s="875">
        <v>23000000</v>
      </c>
      <c r="F564" s="875">
        <v>-23000000</v>
      </c>
      <c r="G564" s="875">
        <v>0</v>
      </c>
      <c r="H564" s="875">
        <v>0</v>
      </c>
      <c r="I564" s="875">
        <v>0</v>
      </c>
      <c r="J564" s="875">
        <v>0</v>
      </c>
      <c r="K564" s="875">
        <v>0</v>
      </c>
      <c r="L564" s="875">
        <v>0</v>
      </c>
      <c r="M564" s="875">
        <v>0</v>
      </c>
      <c r="N564" s="875">
        <v>0</v>
      </c>
      <c r="O564" s="875">
        <v>0</v>
      </c>
      <c r="P564" s="875">
        <v>0</v>
      </c>
    </row>
    <row r="565" spans="1:16" x14ac:dyDescent="0.25">
      <c r="A565" s="875" t="s">
        <v>3711</v>
      </c>
      <c r="B565" s="875"/>
      <c r="C565" s="875"/>
      <c r="D565" s="875" t="s">
        <v>3712</v>
      </c>
      <c r="E565" s="875">
        <v>10000000</v>
      </c>
      <c r="F565" s="875">
        <v>-10000000</v>
      </c>
      <c r="G565" s="875">
        <v>0</v>
      </c>
      <c r="H565" s="875">
        <v>0</v>
      </c>
      <c r="I565" s="875">
        <v>0</v>
      </c>
      <c r="J565" s="875">
        <v>0</v>
      </c>
      <c r="K565" s="875">
        <v>0</v>
      </c>
      <c r="L565" s="875">
        <v>0</v>
      </c>
      <c r="M565" s="875">
        <v>0</v>
      </c>
      <c r="N565" s="875">
        <v>0</v>
      </c>
      <c r="O565" s="875">
        <v>0</v>
      </c>
      <c r="P565" s="875">
        <v>0</v>
      </c>
    </row>
    <row r="566" spans="1:16" x14ac:dyDescent="0.25">
      <c r="A566" s="875" t="s">
        <v>3711</v>
      </c>
      <c r="B566" s="875" t="s">
        <v>1833</v>
      </c>
      <c r="C566" s="875" t="s">
        <v>3713</v>
      </c>
      <c r="D566" s="875" t="s">
        <v>3715</v>
      </c>
      <c r="E566" s="875">
        <v>10000000</v>
      </c>
      <c r="F566" s="875">
        <v>-10000000</v>
      </c>
      <c r="G566" s="875">
        <v>0</v>
      </c>
      <c r="H566" s="875">
        <v>0</v>
      </c>
      <c r="I566" s="875">
        <v>0</v>
      </c>
      <c r="J566" s="875">
        <v>0</v>
      </c>
      <c r="K566" s="875">
        <v>0</v>
      </c>
      <c r="L566" s="875">
        <v>0</v>
      </c>
      <c r="M566" s="875">
        <v>0</v>
      </c>
      <c r="N566" s="875">
        <v>0</v>
      </c>
      <c r="O566" s="875">
        <v>0</v>
      </c>
      <c r="P566" s="875">
        <v>0</v>
      </c>
    </row>
    <row r="567" spans="1:16" x14ac:dyDescent="0.25">
      <c r="A567" s="875" t="s">
        <v>3716</v>
      </c>
      <c r="B567" s="875"/>
      <c r="C567" s="875"/>
      <c r="D567" s="875" t="s">
        <v>3717</v>
      </c>
      <c r="E567" s="875">
        <v>2000000</v>
      </c>
      <c r="F567" s="875">
        <v>-2000000</v>
      </c>
      <c r="G567" s="875">
        <v>0</v>
      </c>
      <c r="H567" s="875">
        <v>0</v>
      </c>
      <c r="I567" s="875">
        <v>0</v>
      </c>
      <c r="J567" s="875">
        <v>0</v>
      </c>
      <c r="K567" s="875">
        <v>0</v>
      </c>
      <c r="L567" s="875">
        <v>0</v>
      </c>
      <c r="M567" s="875">
        <v>0</v>
      </c>
      <c r="N567" s="875">
        <v>0</v>
      </c>
      <c r="O567" s="875">
        <v>0</v>
      </c>
      <c r="P567" s="875">
        <v>0</v>
      </c>
    </row>
    <row r="568" spans="1:16" x14ac:dyDescent="0.25">
      <c r="A568" s="875" t="s">
        <v>3716</v>
      </c>
      <c r="B568" s="875" t="s">
        <v>1833</v>
      </c>
      <c r="C568" s="875" t="s">
        <v>3718</v>
      </c>
      <c r="D568" s="875" t="s">
        <v>4913</v>
      </c>
      <c r="E568" s="875">
        <v>2000000</v>
      </c>
      <c r="F568" s="875">
        <v>-2000000</v>
      </c>
      <c r="G568" s="875">
        <v>0</v>
      </c>
      <c r="H568" s="875">
        <v>0</v>
      </c>
      <c r="I568" s="875">
        <v>0</v>
      </c>
      <c r="J568" s="875">
        <v>0</v>
      </c>
      <c r="K568" s="875">
        <v>0</v>
      </c>
      <c r="L568" s="875">
        <v>0</v>
      </c>
      <c r="M568" s="875">
        <v>0</v>
      </c>
      <c r="N568" s="875">
        <v>0</v>
      </c>
      <c r="O568" s="875">
        <v>0</v>
      </c>
      <c r="P568" s="875">
        <v>0</v>
      </c>
    </row>
    <row r="569" spans="1:16" x14ac:dyDescent="0.25">
      <c r="A569" s="875" t="s">
        <v>3721</v>
      </c>
      <c r="B569" s="875"/>
      <c r="C569" s="875"/>
      <c r="D569" s="875" t="s">
        <v>3722</v>
      </c>
      <c r="E569" s="875">
        <v>11000000</v>
      </c>
      <c r="F569" s="875">
        <v>-11000000</v>
      </c>
      <c r="G569" s="875">
        <v>0</v>
      </c>
      <c r="H569" s="875">
        <v>0</v>
      </c>
      <c r="I569" s="875">
        <v>0</v>
      </c>
      <c r="J569" s="875">
        <v>0</v>
      </c>
      <c r="K569" s="875">
        <v>0</v>
      </c>
      <c r="L569" s="875">
        <v>0</v>
      </c>
      <c r="M569" s="875">
        <v>0</v>
      </c>
      <c r="N569" s="875">
        <v>0</v>
      </c>
      <c r="O569" s="875">
        <v>0</v>
      </c>
      <c r="P569" s="875">
        <v>0</v>
      </c>
    </row>
    <row r="570" spans="1:16" x14ac:dyDescent="0.25">
      <c r="A570" s="875" t="s">
        <v>3721</v>
      </c>
      <c r="B570" s="875" t="s">
        <v>1833</v>
      </c>
      <c r="C570" s="875" t="s">
        <v>3723</v>
      </c>
      <c r="D570" s="875" t="s">
        <v>3725</v>
      </c>
      <c r="E570" s="875">
        <v>11000000</v>
      </c>
      <c r="F570" s="875">
        <v>-11000000</v>
      </c>
      <c r="G570" s="875">
        <v>0</v>
      </c>
      <c r="H570" s="875">
        <v>0</v>
      </c>
      <c r="I570" s="875">
        <v>0</v>
      </c>
      <c r="J570" s="875">
        <v>0</v>
      </c>
      <c r="K570" s="875">
        <v>0</v>
      </c>
      <c r="L570" s="875">
        <v>0</v>
      </c>
      <c r="M570" s="875">
        <v>0</v>
      </c>
      <c r="N570" s="875">
        <v>0</v>
      </c>
      <c r="O570" s="875">
        <v>0</v>
      </c>
      <c r="P570" s="875">
        <v>0</v>
      </c>
    </row>
    <row r="571" spans="1:16" x14ac:dyDescent="0.25">
      <c r="A571" s="875" t="s">
        <v>3726</v>
      </c>
      <c r="B571" s="875"/>
      <c r="C571" s="875"/>
      <c r="D571" s="875" t="s">
        <v>350</v>
      </c>
      <c r="E571" s="875">
        <v>131000000</v>
      </c>
      <c r="F571" s="875">
        <v>-75123393</v>
      </c>
      <c r="G571" s="875">
        <v>55876607</v>
      </c>
      <c r="H571" s="875">
        <v>55627747</v>
      </c>
      <c r="I571" s="875">
        <v>55627747</v>
      </c>
      <c r="J571" s="875">
        <v>0</v>
      </c>
      <c r="K571" s="875">
        <v>55627747</v>
      </c>
      <c r="L571" s="875">
        <v>41130000</v>
      </c>
      <c r="M571" s="875">
        <v>14497747</v>
      </c>
      <c r="N571" s="875">
        <v>55627747</v>
      </c>
      <c r="O571" s="875">
        <v>0</v>
      </c>
      <c r="P571" s="875">
        <v>248860</v>
      </c>
    </row>
    <row r="572" spans="1:16" x14ac:dyDescent="0.25">
      <c r="A572" s="875" t="s">
        <v>3727</v>
      </c>
      <c r="B572" s="875"/>
      <c r="C572" s="875"/>
      <c r="D572" s="875" t="s">
        <v>3728</v>
      </c>
      <c r="E572" s="875">
        <v>131000000</v>
      </c>
      <c r="F572" s="875">
        <v>-75123393</v>
      </c>
      <c r="G572" s="875">
        <v>55876607</v>
      </c>
      <c r="H572" s="875">
        <v>55627747</v>
      </c>
      <c r="I572" s="875">
        <v>55627747</v>
      </c>
      <c r="J572" s="875">
        <v>0</v>
      </c>
      <c r="K572" s="875">
        <v>55627747</v>
      </c>
      <c r="L572" s="875">
        <v>41130000</v>
      </c>
      <c r="M572" s="875">
        <v>14497747</v>
      </c>
      <c r="N572" s="875">
        <v>55627747</v>
      </c>
      <c r="O572" s="875">
        <v>0</v>
      </c>
      <c r="P572" s="875">
        <v>248860</v>
      </c>
    </row>
    <row r="573" spans="1:16" x14ac:dyDescent="0.25">
      <c r="A573" s="875" t="s">
        <v>3729</v>
      </c>
      <c r="B573" s="875"/>
      <c r="C573" s="875"/>
      <c r="D573" s="875" t="s">
        <v>3730</v>
      </c>
      <c r="E573" s="875">
        <v>131000000</v>
      </c>
      <c r="F573" s="875">
        <v>-75123393</v>
      </c>
      <c r="G573" s="875">
        <v>55876607</v>
      </c>
      <c r="H573" s="875">
        <v>55627747</v>
      </c>
      <c r="I573" s="875">
        <v>55627747</v>
      </c>
      <c r="J573" s="875">
        <v>0</v>
      </c>
      <c r="K573" s="875">
        <v>55627747</v>
      </c>
      <c r="L573" s="875">
        <v>41130000</v>
      </c>
      <c r="M573" s="875">
        <v>14497747</v>
      </c>
      <c r="N573" s="875">
        <v>55627747</v>
      </c>
      <c r="O573" s="875">
        <v>0</v>
      </c>
      <c r="P573" s="875">
        <v>248860</v>
      </c>
    </row>
    <row r="574" spans="1:16" x14ac:dyDescent="0.25">
      <c r="A574" s="875" t="s">
        <v>3731</v>
      </c>
      <c r="B574" s="875"/>
      <c r="C574" s="875"/>
      <c r="D574" s="875" t="s">
        <v>4914</v>
      </c>
      <c r="E574" s="875">
        <v>10000000</v>
      </c>
      <c r="F574" s="875">
        <v>-10000000</v>
      </c>
      <c r="G574" s="875">
        <v>0</v>
      </c>
      <c r="H574" s="875">
        <v>0</v>
      </c>
      <c r="I574" s="875">
        <v>0</v>
      </c>
      <c r="J574" s="875">
        <v>0</v>
      </c>
      <c r="K574" s="875">
        <v>0</v>
      </c>
      <c r="L574" s="875">
        <v>0</v>
      </c>
      <c r="M574" s="875">
        <v>0</v>
      </c>
      <c r="N574" s="875">
        <v>0</v>
      </c>
      <c r="O574" s="875">
        <v>0</v>
      </c>
      <c r="P574" s="875">
        <v>0</v>
      </c>
    </row>
    <row r="575" spans="1:16" x14ac:dyDescent="0.25">
      <c r="A575" s="875" t="s">
        <v>3731</v>
      </c>
      <c r="B575" s="875" t="s">
        <v>1833</v>
      </c>
      <c r="C575" s="875" t="s">
        <v>3733</v>
      </c>
      <c r="D575" s="875" t="s">
        <v>4915</v>
      </c>
      <c r="E575" s="875">
        <v>10000000</v>
      </c>
      <c r="F575" s="875">
        <v>-10000000</v>
      </c>
      <c r="G575" s="875">
        <v>0</v>
      </c>
      <c r="H575" s="875">
        <v>0</v>
      </c>
      <c r="I575" s="875">
        <v>0</v>
      </c>
      <c r="J575" s="875">
        <v>0</v>
      </c>
      <c r="K575" s="875">
        <v>0</v>
      </c>
      <c r="L575" s="875">
        <v>0</v>
      </c>
      <c r="M575" s="875">
        <v>0</v>
      </c>
      <c r="N575" s="875">
        <v>0</v>
      </c>
      <c r="O575" s="875">
        <v>0</v>
      </c>
      <c r="P575" s="875">
        <v>0</v>
      </c>
    </row>
    <row r="576" spans="1:16" x14ac:dyDescent="0.25">
      <c r="A576" s="875" t="s">
        <v>3736</v>
      </c>
      <c r="B576" s="875"/>
      <c r="C576" s="875"/>
      <c r="D576" s="875" t="s">
        <v>4916</v>
      </c>
      <c r="E576" s="875">
        <v>30000000</v>
      </c>
      <c r="F576" s="875">
        <v>-11123393</v>
      </c>
      <c r="G576" s="875">
        <v>18876607</v>
      </c>
      <c r="H576" s="875">
        <v>18692747</v>
      </c>
      <c r="I576" s="875">
        <v>18692747</v>
      </c>
      <c r="J576" s="875">
        <v>0</v>
      </c>
      <c r="K576" s="875">
        <v>18692747</v>
      </c>
      <c r="L576" s="875">
        <v>10000000</v>
      </c>
      <c r="M576" s="875">
        <v>8692747</v>
      </c>
      <c r="N576" s="875">
        <v>18692747</v>
      </c>
      <c r="O576" s="875">
        <v>0</v>
      </c>
      <c r="P576" s="875">
        <v>183860</v>
      </c>
    </row>
    <row r="577" spans="1:16" x14ac:dyDescent="0.25">
      <c r="A577" s="875" t="s">
        <v>3736</v>
      </c>
      <c r="B577" s="875" t="s">
        <v>1833</v>
      </c>
      <c r="C577" s="875" t="s">
        <v>3738</v>
      </c>
      <c r="D577" s="875" t="s">
        <v>4917</v>
      </c>
      <c r="E577" s="875">
        <v>30000000</v>
      </c>
      <c r="F577" s="875">
        <v>-11123393</v>
      </c>
      <c r="G577" s="875">
        <v>18876607</v>
      </c>
      <c r="H577" s="875">
        <v>18692747</v>
      </c>
      <c r="I577" s="875">
        <v>18692747</v>
      </c>
      <c r="J577" s="875">
        <v>0</v>
      </c>
      <c r="K577" s="875">
        <v>18692747</v>
      </c>
      <c r="L577" s="875">
        <v>10000000</v>
      </c>
      <c r="M577" s="875">
        <v>8692747</v>
      </c>
      <c r="N577" s="875">
        <v>18692747</v>
      </c>
      <c r="O577" s="875">
        <v>0</v>
      </c>
      <c r="P577" s="875">
        <v>183860</v>
      </c>
    </row>
    <row r="578" spans="1:16" x14ac:dyDescent="0.25">
      <c r="A578" s="875" t="s">
        <v>3741</v>
      </c>
      <c r="B578" s="875"/>
      <c r="C578" s="875"/>
      <c r="D578" s="875" t="s">
        <v>3742</v>
      </c>
      <c r="E578" s="875">
        <v>36000000</v>
      </c>
      <c r="F578" s="875">
        <v>-36000000</v>
      </c>
      <c r="G578" s="875">
        <v>0</v>
      </c>
      <c r="H578" s="875">
        <v>0</v>
      </c>
      <c r="I578" s="875">
        <v>0</v>
      </c>
      <c r="J578" s="875">
        <v>0</v>
      </c>
      <c r="K578" s="875">
        <v>0</v>
      </c>
      <c r="L578" s="875">
        <v>0</v>
      </c>
      <c r="M578" s="875">
        <v>0</v>
      </c>
      <c r="N578" s="875">
        <v>0</v>
      </c>
      <c r="O578" s="875">
        <v>0</v>
      </c>
      <c r="P578" s="875">
        <v>0</v>
      </c>
    </row>
    <row r="579" spans="1:16" x14ac:dyDescent="0.25">
      <c r="A579" s="875" t="s">
        <v>3741</v>
      </c>
      <c r="B579" s="875" t="s">
        <v>1833</v>
      </c>
      <c r="C579" s="875" t="s">
        <v>3743</v>
      </c>
      <c r="D579" s="875" t="s">
        <v>4918</v>
      </c>
      <c r="E579" s="875">
        <v>36000000</v>
      </c>
      <c r="F579" s="875">
        <v>-36000000</v>
      </c>
      <c r="G579" s="875">
        <v>0</v>
      </c>
      <c r="H579" s="875">
        <v>0</v>
      </c>
      <c r="I579" s="875">
        <v>0</v>
      </c>
      <c r="J579" s="875">
        <v>0</v>
      </c>
      <c r="K579" s="875">
        <v>0</v>
      </c>
      <c r="L579" s="875">
        <v>0</v>
      </c>
      <c r="M579" s="875">
        <v>0</v>
      </c>
      <c r="N579" s="875">
        <v>0</v>
      </c>
      <c r="O579" s="875">
        <v>0</v>
      </c>
      <c r="P579" s="875">
        <v>0</v>
      </c>
    </row>
    <row r="580" spans="1:16" x14ac:dyDescent="0.25">
      <c r="A580" s="875" t="s">
        <v>3746</v>
      </c>
      <c r="B580" s="875"/>
      <c r="C580" s="875"/>
      <c r="D580" s="875" t="s">
        <v>3747</v>
      </c>
      <c r="E580" s="875">
        <v>10000000</v>
      </c>
      <c r="F580" s="875">
        <v>0</v>
      </c>
      <c r="G580" s="875">
        <v>10000000</v>
      </c>
      <c r="H580" s="875">
        <v>10000000</v>
      </c>
      <c r="I580" s="875">
        <v>10000000</v>
      </c>
      <c r="J580" s="875">
        <v>0</v>
      </c>
      <c r="K580" s="875">
        <v>10000000</v>
      </c>
      <c r="L580" s="875">
        <v>10000000</v>
      </c>
      <c r="M580" s="875">
        <v>0</v>
      </c>
      <c r="N580" s="875">
        <v>10000000</v>
      </c>
      <c r="O580" s="875">
        <v>0</v>
      </c>
      <c r="P580" s="875">
        <v>0</v>
      </c>
    </row>
    <row r="581" spans="1:16" x14ac:dyDescent="0.25">
      <c r="A581" s="875" t="s">
        <v>3746</v>
      </c>
      <c r="B581" s="875" t="s">
        <v>1833</v>
      </c>
      <c r="C581" s="875" t="s">
        <v>3748</v>
      </c>
      <c r="D581" s="875" t="s">
        <v>3750</v>
      </c>
      <c r="E581" s="875">
        <v>10000000</v>
      </c>
      <c r="F581" s="875">
        <v>0</v>
      </c>
      <c r="G581" s="875">
        <v>10000000</v>
      </c>
      <c r="H581" s="875">
        <v>10000000</v>
      </c>
      <c r="I581" s="875">
        <v>10000000</v>
      </c>
      <c r="J581" s="875">
        <v>0</v>
      </c>
      <c r="K581" s="875">
        <v>10000000</v>
      </c>
      <c r="L581" s="875">
        <v>10000000</v>
      </c>
      <c r="M581" s="875">
        <v>0</v>
      </c>
      <c r="N581" s="875">
        <v>10000000</v>
      </c>
      <c r="O581" s="875">
        <v>0</v>
      </c>
      <c r="P581" s="875">
        <v>0</v>
      </c>
    </row>
    <row r="582" spans="1:16" x14ac:dyDescent="0.25">
      <c r="A582" s="875" t="s">
        <v>3751</v>
      </c>
      <c r="B582" s="875"/>
      <c r="C582" s="875"/>
      <c r="D582" s="875" t="s">
        <v>3752</v>
      </c>
      <c r="E582" s="875">
        <v>10000000</v>
      </c>
      <c r="F582" s="875">
        <v>-10000000</v>
      </c>
      <c r="G582" s="875">
        <v>0</v>
      </c>
      <c r="H582" s="875">
        <v>0</v>
      </c>
      <c r="I582" s="875">
        <v>0</v>
      </c>
      <c r="J582" s="875">
        <v>0</v>
      </c>
      <c r="K582" s="875">
        <v>0</v>
      </c>
      <c r="L582" s="875">
        <v>0</v>
      </c>
      <c r="M582" s="875">
        <v>0</v>
      </c>
      <c r="N582" s="875">
        <v>0</v>
      </c>
      <c r="O582" s="875">
        <v>0</v>
      </c>
      <c r="P582" s="875">
        <v>0</v>
      </c>
    </row>
    <row r="583" spans="1:16" x14ac:dyDescent="0.25">
      <c r="A583" s="875" t="s">
        <v>3751</v>
      </c>
      <c r="B583" s="875" t="s">
        <v>1833</v>
      </c>
      <c r="C583" s="875" t="s">
        <v>3753</v>
      </c>
      <c r="D583" s="875" t="s">
        <v>3755</v>
      </c>
      <c r="E583" s="875">
        <v>10000000</v>
      </c>
      <c r="F583" s="875">
        <v>-10000000</v>
      </c>
      <c r="G583" s="875">
        <v>0</v>
      </c>
      <c r="H583" s="875">
        <v>0</v>
      </c>
      <c r="I583" s="875">
        <v>0</v>
      </c>
      <c r="J583" s="875">
        <v>0</v>
      </c>
      <c r="K583" s="875">
        <v>0</v>
      </c>
      <c r="L583" s="875">
        <v>0</v>
      </c>
      <c r="M583" s="875">
        <v>0</v>
      </c>
      <c r="N583" s="875">
        <v>0</v>
      </c>
      <c r="O583" s="875">
        <v>0</v>
      </c>
      <c r="P583" s="875">
        <v>0</v>
      </c>
    </row>
    <row r="584" spans="1:16" x14ac:dyDescent="0.25">
      <c r="A584" s="875" t="s">
        <v>3756</v>
      </c>
      <c r="B584" s="875"/>
      <c r="C584" s="875"/>
      <c r="D584" s="875" t="s">
        <v>3757</v>
      </c>
      <c r="E584" s="875">
        <v>20000000</v>
      </c>
      <c r="F584" s="875">
        <v>0</v>
      </c>
      <c r="G584" s="875">
        <v>20000000</v>
      </c>
      <c r="H584" s="875">
        <v>19955000</v>
      </c>
      <c r="I584" s="875">
        <v>19955000</v>
      </c>
      <c r="J584" s="875">
        <v>0</v>
      </c>
      <c r="K584" s="875">
        <v>19955000</v>
      </c>
      <c r="L584" s="875">
        <v>14150000</v>
      </c>
      <c r="M584" s="875">
        <v>5805000</v>
      </c>
      <c r="N584" s="875">
        <v>19955000</v>
      </c>
      <c r="O584" s="875">
        <v>0</v>
      </c>
      <c r="P584" s="875">
        <v>45000</v>
      </c>
    </row>
    <row r="585" spans="1:16" x14ac:dyDescent="0.25">
      <c r="A585" s="875" t="s">
        <v>3756</v>
      </c>
      <c r="B585" s="875" t="s">
        <v>1833</v>
      </c>
      <c r="C585" s="875" t="s">
        <v>3758</v>
      </c>
      <c r="D585" s="875" t="s">
        <v>3760</v>
      </c>
      <c r="E585" s="875">
        <v>20000000</v>
      </c>
      <c r="F585" s="875">
        <v>0</v>
      </c>
      <c r="G585" s="875">
        <v>20000000</v>
      </c>
      <c r="H585" s="875">
        <v>19955000</v>
      </c>
      <c r="I585" s="875">
        <v>19955000</v>
      </c>
      <c r="J585" s="875">
        <v>0</v>
      </c>
      <c r="K585" s="875">
        <v>19955000</v>
      </c>
      <c r="L585" s="875">
        <v>14150000</v>
      </c>
      <c r="M585" s="875">
        <v>5805000</v>
      </c>
      <c r="N585" s="875">
        <v>19955000</v>
      </c>
      <c r="O585" s="875">
        <v>0</v>
      </c>
      <c r="P585" s="875">
        <v>45000</v>
      </c>
    </row>
    <row r="586" spans="1:16" x14ac:dyDescent="0.25">
      <c r="A586" s="875" t="s">
        <v>3761</v>
      </c>
      <c r="B586" s="875"/>
      <c r="C586" s="875"/>
      <c r="D586" s="875" t="s">
        <v>3762</v>
      </c>
      <c r="E586" s="875">
        <v>7000000</v>
      </c>
      <c r="F586" s="875">
        <v>0</v>
      </c>
      <c r="G586" s="875">
        <v>7000000</v>
      </c>
      <c r="H586" s="875">
        <v>6980000</v>
      </c>
      <c r="I586" s="875">
        <v>6980000</v>
      </c>
      <c r="J586" s="875">
        <v>0</v>
      </c>
      <c r="K586" s="875">
        <v>6980000</v>
      </c>
      <c r="L586" s="875">
        <v>6980000</v>
      </c>
      <c r="M586" s="875">
        <v>0</v>
      </c>
      <c r="N586" s="875">
        <v>6980000</v>
      </c>
      <c r="O586" s="875">
        <v>0</v>
      </c>
      <c r="P586" s="875">
        <v>20000</v>
      </c>
    </row>
    <row r="587" spans="1:16" x14ac:dyDescent="0.25">
      <c r="A587" s="875" t="s">
        <v>3761</v>
      </c>
      <c r="B587" s="875" t="s">
        <v>1833</v>
      </c>
      <c r="C587" s="875" t="s">
        <v>3763</v>
      </c>
      <c r="D587" s="875" t="s">
        <v>3765</v>
      </c>
      <c r="E587" s="875">
        <v>7000000</v>
      </c>
      <c r="F587" s="875">
        <v>0</v>
      </c>
      <c r="G587" s="875">
        <v>7000000</v>
      </c>
      <c r="H587" s="875">
        <v>6980000</v>
      </c>
      <c r="I587" s="875">
        <v>6980000</v>
      </c>
      <c r="J587" s="875">
        <v>0</v>
      </c>
      <c r="K587" s="875">
        <v>6980000</v>
      </c>
      <c r="L587" s="875">
        <v>6980000</v>
      </c>
      <c r="M587" s="875">
        <v>0</v>
      </c>
      <c r="N587" s="875">
        <v>6980000</v>
      </c>
      <c r="O587" s="875">
        <v>0</v>
      </c>
      <c r="P587" s="875">
        <v>20000</v>
      </c>
    </row>
    <row r="588" spans="1:16" x14ac:dyDescent="0.25">
      <c r="A588" s="875" t="s">
        <v>3766</v>
      </c>
      <c r="B588" s="875"/>
      <c r="C588" s="875"/>
      <c r="D588" s="875" t="s">
        <v>3767</v>
      </c>
      <c r="E588" s="875">
        <v>8000000</v>
      </c>
      <c r="F588" s="875">
        <v>-8000000</v>
      </c>
      <c r="G588" s="875">
        <v>0</v>
      </c>
      <c r="H588" s="875">
        <v>0</v>
      </c>
      <c r="I588" s="875">
        <v>0</v>
      </c>
      <c r="J588" s="875">
        <v>0</v>
      </c>
      <c r="K588" s="875">
        <v>0</v>
      </c>
      <c r="L588" s="875">
        <v>0</v>
      </c>
      <c r="M588" s="875">
        <v>0</v>
      </c>
      <c r="N588" s="875">
        <v>0</v>
      </c>
      <c r="O588" s="875">
        <v>0</v>
      </c>
      <c r="P588" s="875">
        <v>0</v>
      </c>
    </row>
    <row r="589" spans="1:16" x14ac:dyDescent="0.25">
      <c r="A589" s="875" t="s">
        <v>3766</v>
      </c>
      <c r="B589" s="875" t="s">
        <v>1833</v>
      </c>
      <c r="C589" s="875" t="s">
        <v>3768</v>
      </c>
      <c r="D589" s="875" t="s">
        <v>3770</v>
      </c>
      <c r="E589" s="875">
        <v>8000000</v>
      </c>
      <c r="F589" s="875">
        <v>-8000000</v>
      </c>
      <c r="G589" s="875">
        <v>0</v>
      </c>
      <c r="H589" s="875">
        <v>0</v>
      </c>
      <c r="I589" s="875">
        <v>0</v>
      </c>
      <c r="J589" s="875">
        <v>0</v>
      </c>
      <c r="K589" s="875">
        <v>0</v>
      </c>
      <c r="L589" s="875">
        <v>0</v>
      </c>
      <c r="M589" s="875">
        <v>0</v>
      </c>
      <c r="N589" s="875">
        <v>0</v>
      </c>
      <c r="O589" s="875">
        <v>0</v>
      </c>
      <c r="P589" s="875">
        <v>0</v>
      </c>
    </row>
    <row r="590" spans="1:16" x14ac:dyDescent="0.25">
      <c r="A590" s="875" t="s">
        <v>3771</v>
      </c>
      <c r="B590" s="875"/>
      <c r="C590" s="875"/>
      <c r="D590" s="875" t="s">
        <v>362</v>
      </c>
      <c r="E590" s="875">
        <v>1242000000</v>
      </c>
      <c r="F590" s="875">
        <v>-492208508</v>
      </c>
      <c r="G590" s="875">
        <v>749791492</v>
      </c>
      <c r="H590" s="875">
        <v>125796246</v>
      </c>
      <c r="I590" s="875">
        <v>125796246</v>
      </c>
      <c r="J590" s="875">
        <v>0</v>
      </c>
      <c r="K590" s="875">
        <v>108362746</v>
      </c>
      <c r="L590" s="875">
        <v>83762746</v>
      </c>
      <c r="M590" s="875">
        <v>24600000</v>
      </c>
      <c r="N590" s="875">
        <v>108362746</v>
      </c>
      <c r="O590" s="875">
        <v>0</v>
      </c>
      <c r="P590" s="875">
        <v>641428746</v>
      </c>
    </row>
    <row r="591" spans="1:16" x14ac:dyDescent="0.25">
      <c r="A591" s="875" t="s">
        <v>3772</v>
      </c>
      <c r="B591" s="875"/>
      <c r="C591" s="875"/>
      <c r="D591" s="875" t="s">
        <v>3773</v>
      </c>
      <c r="E591" s="875">
        <v>1242000000</v>
      </c>
      <c r="F591" s="875">
        <v>-492208508</v>
      </c>
      <c r="G591" s="875">
        <v>749791492</v>
      </c>
      <c r="H591" s="875">
        <v>125796246</v>
      </c>
      <c r="I591" s="875">
        <v>125796246</v>
      </c>
      <c r="J591" s="875">
        <v>0</v>
      </c>
      <c r="K591" s="875">
        <v>108362746</v>
      </c>
      <c r="L591" s="875">
        <v>83762746</v>
      </c>
      <c r="M591" s="875">
        <v>24600000</v>
      </c>
      <c r="N591" s="875">
        <v>108362746</v>
      </c>
      <c r="O591" s="875">
        <v>0</v>
      </c>
      <c r="P591" s="875">
        <v>641428746</v>
      </c>
    </row>
    <row r="592" spans="1:16" x14ac:dyDescent="0.25">
      <c r="A592" s="875" t="s">
        <v>3774</v>
      </c>
      <c r="B592" s="875"/>
      <c r="C592" s="875"/>
      <c r="D592" s="875" t="s">
        <v>3775</v>
      </c>
      <c r="E592" s="875">
        <v>1242000000</v>
      </c>
      <c r="F592" s="875">
        <v>-492208508</v>
      </c>
      <c r="G592" s="875">
        <v>749791492</v>
      </c>
      <c r="H592" s="875">
        <v>125796246</v>
      </c>
      <c r="I592" s="875">
        <v>125796246</v>
      </c>
      <c r="J592" s="875">
        <v>0</v>
      </c>
      <c r="K592" s="875">
        <v>108362746</v>
      </c>
      <c r="L592" s="875">
        <v>83762746</v>
      </c>
      <c r="M592" s="875">
        <v>24600000</v>
      </c>
      <c r="N592" s="875">
        <v>108362746</v>
      </c>
      <c r="O592" s="875">
        <v>0</v>
      </c>
      <c r="P592" s="875">
        <v>641428746</v>
      </c>
    </row>
    <row r="593" spans="1:16" x14ac:dyDescent="0.25">
      <c r="A593" s="875" t="s">
        <v>3774</v>
      </c>
      <c r="B593" s="875" t="s">
        <v>1833</v>
      </c>
      <c r="C593" s="875" t="s">
        <v>3776</v>
      </c>
      <c r="D593" s="875" t="s">
        <v>3778</v>
      </c>
      <c r="E593" s="875">
        <v>1242000000</v>
      </c>
      <c r="F593" s="875">
        <v>-492208508</v>
      </c>
      <c r="G593" s="875">
        <v>749791492</v>
      </c>
      <c r="H593" s="875">
        <v>125796246</v>
      </c>
      <c r="I593" s="875">
        <v>125796246</v>
      </c>
      <c r="J593" s="875">
        <v>0</v>
      </c>
      <c r="K593" s="875">
        <v>108362746</v>
      </c>
      <c r="L593" s="875">
        <v>83762746</v>
      </c>
      <c r="M593" s="875">
        <v>24600000</v>
      </c>
      <c r="N593" s="875">
        <v>108362746</v>
      </c>
      <c r="O593" s="875">
        <v>0</v>
      </c>
      <c r="P593" s="875">
        <v>641428746</v>
      </c>
    </row>
    <row r="594" spans="1:16" x14ac:dyDescent="0.25">
      <c r="A594" s="875" t="s">
        <v>3779</v>
      </c>
      <c r="B594" s="875"/>
      <c r="C594" s="875"/>
      <c r="D594" s="875" t="s">
        <v>3780</v>
      </c>
      <c r="E594" s="875">
        <v>1588469144</v>
      </c>
      <c r="F594" s="875">
        <v>4621805000</v>
      </c>
      <c r="G594" s="875">
        <v>6210274144</v>
      </c>
      <c r="H594" s="875">
        <v>686863010</v>
      </c>
      <c r="I594" s="875">
        <v>686863010</v>
      </c>
      <c r="J594" s="875">
        <v>0</v>
      </c>
      <c r="K594" s="875">
        <v>585177500</v>
      </c>
      <c r="L594" s="875">
        <v>253132525</v>
      </c>
      <c r="M594" s="875">
        <v>210697015</v>
      </c>
      <c r="N594" s="875">
        <v>463829540</v>
      </c>
      <c r="O594" s="875">
        <v>121347960</v>
      </c>
      <c r="P594" s="875">
        <v>5625096644</v>
      </c>
    </row>
    <row r="595" spans="1:16" x14ac:dyDescent="0.25">
      <c r="A595" s="875" t="s">
        <v>3781</v>
      </c>
      <c r="B595" s="875"/>
      <c r="C595" s="875"/>
      <c r="D595" s="875" t="s">
        <v>76</v>
      </c>
      <c r="E595" s="875">
        <v>737469144</v>
      </c>
      <c r="F595" s="875">
        <v>4283179616</v>
      </c>
      <c r="G595" s="875">
        <v>5020648760</v>
      </c>
      <c r="H595" s="875">
        <v>0</v>
      </c>
      <c r="I595" s="875">
        <v>0</v>
      </c>
      <c r="J595" s="875">
        <v>0</v>
      </c>
      <c r="K595" s="875">
        <v>0</v>
      </c>
      <c r="L595" s="875">
        <v>0</v>
      </c>
      <c r="M595" s="875">
        <v>0</v>
      </c>
      <c r="N595" s="875">
        <v>0</v>
      </c>
      <c r="O595" s="875">
        <v>0</v>
      </c>
      <c r="P595" s="875">
        <v>5020648760</v>
      </c>
    </row>
    <row r="596" spans="1:16" x14ac:dyDescent="0.25">
      <c r="A596" s="875" t="s">
        <v>3782</v>
      </c>
      <c r="B596" s="875"/>
      <c r="C596" s="875"/>
      <c r="D596" s="875" t="s">
        <v>240</v>
      </c>
      <c r="E596" s="875">
        <v>737469144</v>
      </c>
      <c r="F596" s="875">
        <v>4283179616</v>
      </c>
      <c r="G596" s="875">
        <v>5020648760</v>
      </c>
      <c r="H596" s="875">
        <v>0</v>
      </c>
      <c r="I596" s="875">
        <v>0</v>
      </c>
      <c r="J596" s="875">
        <v>0</v>
      </c>
      <c r="K596" s="875">
        <v>0</v>
      </c>
      <c r="L596" s="875">
        <v>0</v>
      </c>
      <c r="M596" s="875">
        <v>0</v>
      </c>
      <c r="N596" s="875">
        <v>0</v>
      </c>
      <c r="O596" s="875">
        <v>0</v>
      </c>
      <c r="P596" s="875">
        <v>5020648760</v>
      </c>
    </row>
    <row r="597" spans="1:16" x14ac:dyDescent="0.25">
      <c r="A597" s="875" t="s">
        <v>3783</v>
      </c>
      <c r="B597" s="875"/>
      <c r="C597" s="875"/>
      <c r="D597" s="875" t="s">
        <v>3784</v>
      </c>
      <c r="E597" s="875">
        <v>737469144</v>
      </c>
      <c r="F597" s="875">
        <v>4283179616</v>
      </c>
      <c r="G597" s="875">
        <v>5020648760</v>
      </c>
      <c r="H597" s="875">
        <v>0</v>
      </c>
      <c r="I597" s="875">
        <v>0</v>
      </c>
      <c r="J597" s="875">
        <v>0</v>
      </c>
      <c r="K597" s="875">
        <v>0</v>
      </c>
      <c r="L597" s="875">
        <v>0</v>
      </c>
      <c r="M597" s="875">
        <v>0</v>
      </c>
      <c r="N597" s="875">
        <v>0</v>
      </c>
      <c r="O597" s="875">
        <v>0</v>
      </c>
      <c r="P597" s="875">
        <v>5020648760</v>
      </c>
    </row>
    <row r="598" spans="1:16" x14ac:dyDescent="0.25">
      <c r="A598" s="875" t="s">
        <v>3785</v>
      </c>
      <c r="B598" s="875"/>
      <c r="C598" s="875"/>
      <c r="D598" s="875" t="s">
        <v>3786</v>
      </c>
      <c r="E598" s="875">
        <v>737469144</v>
      </c>
      <c r="F598" s="875">
        <v>4283179616</v>
      </c>
      <c r="G598" s="875">
        <v>5020648760</v>
      </c>
      <c r="H598" s="875">
        <v>0</v>
      </c>
      <c r="I598" s="875">
        <v>0</v>
      </c>
      <c r="J598" s="875">
        <v>0</v>
      </c>
      <c r="K598" s="875">
        <v>0</v>
      </c>
      <c r="L598" s="875">
        <v>0</v>
      </c>
      <c r="M598" s="875">
        <v>0</v>
      </c>
      <c r="N598" s="875">
        <v>0</v>
      </c>
      <c r="O598" s="875">
        <v>0</v>
      </c>
      <c r="P598" s="875">
        <v>5020648760</v>
      </c>
    </row>
    <row r="599" spans="1:16" x14ac:dyDescent="0.25">
      <c r="A599" s="875" t="s">
        <v>3785</v>
      </c>
      <c r="B599" s="875" t="s">
        <v>2239</v>
      </c>
      <c r="C599" s="875" t="s">
        <v>3790</v>
      </c>
      <c r="D599" s="875" t="s">
        <v>4919</v>
      </c>
      <c r="E599" s="875">
        <v>737469144</v>
      </c>
      <c r="F599" s="875">
        <v>0</v>
      </c>
      <c r="G599" s="875">
        <v>737469144</v>
      </c>
      <c r="H599" s="875">
        <v>0</v>
      </c>
      <c r="I599" s="875">
        <v>0</v>
      </c>
      <c r="J599" s="875">
        <v>0</v>
      </c>
      <c r="K599" s="875">
        <v>0</v>
      </c>
      <c r="L599" s="875">
        <v>0</v>
      </c>
      <c r="M599" s="875">
        <v>0</v>
      </c>
      <c r="N599" s="875">
        <v>0</v>
      </c>
      <c r="O599" s="875">
        <v>0</v>
      </c>
      <c r="P599" s="875">
        <v>737469144</v>
      </c>
    </row>
    <row r="600" spans="1:16" x14ac:dyDescent="0.25">
      <c r="A600" s="875" t="s">
        <v>3785</v>
      </c>
      <c r="B600" s="875" t="s">
        <v>5195</v>
      </c>
      <c r="C600" s="875" t="s">
        <v>5196</v>
      </c>
      <c r="D600" s="875" t="s">
        <v>5197</v>
      </c>
      <c r="E600" s="875">
        <v>0</v>
      </c>
      <c r="F600" s="875">
        <v>1231805000</v>
      </c>
      <c r="G600" s="875">
        <v>1231805000</v>
      </c>
      <c r="H600" s="875">
        <v>0</v>
      </c>
      <c r="I600" s="875">
        <v>0</v>
      </c>
      <c r="J600" s="875">
        <v>0</v>
      </c>
      <c r="K600" s="875">
        <v>0</v>
      </c>
      <c r="L600" s="875">
        <v>0</v>
      </c>
      <c r="M600" s="875">
        <v>0</v>
      </c>
      <c r="N600" s="875">
        <v>0</v>
      </c>
      <c r="O600" s="875">
        <v>0</v>
      </c>
      <c r="P600" s="875">
        <v>1231805000</v>
      </c>
    </row>
    <row r="601" spans="1:16" x14ac:dyDescent="0.25">
      <c r="A601" s="875" t="s">
        <v>3785</v>
      </c>
      <c r="B601" s="875" t="s">
        <v>2568</v>
      </c>
      <c r="C601" s="875" t="s">
        <v>3798</v>
      </c>
      <c r="D601" s="875" t="s">
        <v>4920</v>
      </c>
      <c r="E601" s="875">
        <v>0</v>
      </c>
      <c r="F601" s="875">
        <v>1070000000</v>
      </c>
      <c r="G601" s="875">
        <v>1070000000</v>
      </c>
      <c r="H601" s="875">
        <v>0</v>
      </c>
      <c r="I601" s="875">
        <v>0</v>
      </c>
      <c r="J601" s="875">
        <v>0</v>
      </c>
      <c r="K601" s="875">
        <v>0</v>
      </c>
      <c r="L601" s="875">
        <v>0</v>
      </c>
      <c r="M601" s="875">
        <v>0</v>
      </c>
      <c r="N601" s="875">
        <v>0</v>
      </c>
      <c r="O601" s="875">
        <v>0</v>
      </c>
      <c r="P601" s="875">
        <v>1070000000</v>
      </c>
    </row>
    <row r="602" spans="1:16" x14ac:dyDescent="0.25">
      <c r="A602" s="875" t="s">
        <v>3785</v>
      </c>
      <c r="B602" s="875" t="s">
        <v>4921</v>
      </c>
      <c r="C602" s="875" t="s">
        <v>3794</v>
      </c>
      <c r="D602" s="875" t="s">
        <v>4920</v>
      </c>
      <c r="E602" s="875">
        <v>0</v>
      </c>
      <c r="F602" s="875">
        <v>1981374616</v>
      </c>
      <c r="G602" s="875">
        <v>1981374616</v>
      </c>
      <c r="H602" s="875">
        <v>0</v>
      </c>
      <c r="I602" s="875">
        <v>0</v>
      </c>
      <c r="J602" s="875">
        <v>0</v>
      </c>
      <c r="K602" s="875">
        <v>0</v>
      </c>
      <c r="L602" s="875">
        <v>0</v>
      </c>
      <c r="M602" s="875">
        <v>0</v>
      </c>
      <c r="N602" s="875">
        <v>0</v>
      </c>
      <c r="O602" s="875">
        <v>0</v>
      </c>
      <c r="P602" s="875">
        <v>1981374616</v>
      </c>
    </row>
    <row r="603" spans="1:16" x14ac:dyDescent="0.25">
      <c r="A603" s="875" t="s">
        <v>3801</v>
      </c>
      <c r="B603" s="875"/>
      <c r="C603" s="875"/>
      <c r="D603" s="875" t="s">
        <v>3802</v>
      </c>
      <c r="E603" s="875">
        <v>851000000</v>
      </c>
      <c r="F603" s="875">
        <v>338625384</v>
      </c>
      <c r="G603" s="875">
        <v>1189625384</v>
      </c>
      <c r="H603" s="875">
        <v>686863010</v>
      </c>
      <c r="I603" s="875">
        <v>686863010</v>
      </c>
      <c r="J603" s="875">
        <v>0</v>
      </c>
      <c r="K603" s="875">
        <v>585177500</v>
      </c>
      <c r="L603" s="875">
        <v>253132525</v>
      </c>
      <c r="M603" s="875">
        <v>210697015</v>
      </c>
      <c r="N603" s="875">
        <v>463829540</v>
      </c>
      <c r="O603" s="875">
        <v>121347960</v>
      </c>
      <c r="P603" s="875">
        <v>604447884</v>
      </c>
    </row>
    <row r="604" spans="1:16" x14ac:dyDescent="0.25">
      <c r="A604" s="875" t="s">
        <v>3803</v>
      </c>
      <c r="B604" s="875"/>
      <c r="C604" s="875"/>
      <c r="D604" s="875" t="s">
        <v>405</v>
      </c>
      <c r="E604" s="875">
        <v>771000000</v>
      </c>
      <c r="F604" s="875">
        <v>388625384</v>
      </c>
      <c r="G604" s="875">
        <v>1159625384</v>
      </c>
      <c r="H604" s="875">
        <v>681463010</v>
      </c>
      <c r="I604" s="875">
        <v>681463010</v>
      </c>
      <c r="J604" s="875">
        <v>0</v>
      </c>
      <c r="K604" s="875">
        <v>580902500</v>
      </c>
      <c r="L604" s="875">
        <v>249607525</v>
      </c>
      <c r="M604" s="875">
        <v>209947015</v>
      </c>
      <c r="N604" s="875">
        <v>459554540</v>
      </c>
      <c r="O604" s="875">
        <v>121347960</v>
      </c>
      <c r="P604" s="875">
        <v>578722884</v>
      </c>
    </row>
    <row r="605" spans="1:16" x14ac:dyDescent="0.25">
      <c r="A605" s="875" t="s">
        <v>3804</v>
      </c>
      <c r="B605" s="875"/>
      <c r="C605" s="875"/>
      <c r="D605" s="875" t="s">
        <v>3805</v>
      </c>
      <c r="E605" s="875">
        <v>60000000</v>
      </c>
      <c r="F605" s="875">
        <v>0</v>
      </c>
      <c r="G605" s="875">
        <v>60000000</v>
      </c>
      <c r="H605" s="875">
        <v>0</v>
      </c>
      <c r="I605" s="875">
        <v>0</v>
      </c>
      <c r="J605" s="875">
        <v>0</v>
      </c>
      <c r="K605" s="875">
        <v>0</v>
      </c>
      <c r="L605" s="875">
        <v>0</v>
      </c>
      <c r="M605" s="875">
        <v>0</v>
      </c>
      <c r="N605" s="875">
        <v>0</v>
      </c>
      <c r="O605" s="875">
        <v>0</v>
      </c>
      <c r="P605" s="875">
        <v>60000000</v>
      </c>
    </row>
    <row r="606" spans="1:16" x14ac:dyDescent="0.25">
      <c r="A606" s="875" t="s">
        <v>3806</v>
      </c>
      <c r="B606" s="875"/>
      <c r="C606" s="875"/>
      <c r="D606" s="875" t="s">
        <v>3807</v>
      </c>
      <c r="E606" s="875">
        <v>10000000</v>
      </c>
      <c r="F606" s="875">
        <v>0</v>
      </c>
      <c r="G606" s="875">
        <v>10000000</v>
      </c>
      <c r="H606" s="875">
        <v>0</v>
      </c>
      <c r="I606" s="875">
        <v>0</v>
      </c>
      <c r="J606" s="875">
        <v>0</v>
      </c>
      <c r="K606" s="875">
        <v>0</v>
      </c>
      <c r="L606" s="875">
        <v>0</v>
      </c>
      <c r="M606" s="875">
        <v>0</v>
      </c>
      <c r="N606" s="875">
        <v>0</v>
      </c>
      <c r="O606" s="875">
        <v>0</v>
      </c>
      <c r="P606" s="875">
        <v>10000000</v>
      </c>
    </row>
    <row r="607" spans="1:16" x14ac:dyDescent="0.25">
      <c r="A607" s="875" t="s">
        <v>3806</v>
      </c>
      <c r="B607" s="875" t="s">
        <v>1833</v>
      </c>
      <c r="C607" s="875" t="s">
        <v>3808</v>
      </c>
      <c r="D607" s="875" t="s">
        <v>3810</v>
      </c>
      <c r="E607" s="875">
        <v>10000000</v>
      </c>
      <c r="F607" s="875">
        <v>0</v>
      </c>
      <c r="G607" s="875">
        <v>10000000</v>
      </c>
      <c r="H607" s="875">
        <v>0</v>
      </c>
      <c r="I607" s="875">
        <v>0</v>
      </c>
      <c r="J607" s="875">
        <v>0</v>
      </c>
      <c r="K607" s="875">
        <v>0</v>
      </c>
      <c r="L607" s="875">
        <v>0</v>
      </c>
      <c r="M607" s="875">
        <v>0</v>
      </c>
      <c r="N607" s="875">
        <v>0</v>
      </c>
      <c r="O607" s="875">
        <v>0</v>
      </c>
      <c r="P607" s="875">
        <v>10000000</v>
      </c>
    </row>
    <row r="608" spans="1:16" x14ac:dyDescent="0.25">
      <c r="A608" s="875" t="s">
        <v>3811</v>
      </c>
      <c r="B608" s="875"/>
      <c r="C608" s="875"/>
      <c r="D608" s="875" t="s">
        <v>3812</v>
      </c>
      <c r="E608" s="875">
        <v>50000000</v>
      </c>
      <c r="F608" s="875">
        <v>0</v>
      </c>
      <c r="G608" s="875">
        <v>50000000</v>
      </c>
      <c r="H608" s="875">
        <v>0</v>
      </c>
      <c r="I608" s="875">
        <v>0</v>
      </c>
      <c r="J608" s="875">
        <v>0</v>
      </c>
      <c r="K608" s="875">
        <v>0</v>
      </c>
      <c r="L608" s="875">
        <v>0</v>
      </c>
      <c r="M608" s="875">
        <v>0</v>
      </c>
      <c r="N608" s="875">
        <v>0</v>
      </c>
      <c r="O608" s="875">
        <v>0</v>
      </c>
      <c r="P608" s="875">
        <v>50000000</v>
      </c>
    </row>
    <row r="609" spans="1:16" x14ac:dyDescent="0.25">
      <c r="A609" s="875" t="s">
        <v>3811</v>
      </c>
      <c r="B609" s="875" t="s">
        <v>1833</v>
      </c>
      <c r="C609" s="875" t="s">
        <v>3813</v>
      </c>
      <c r="D609" s="875" t="s">
        <v>3815</v>
      </c>
      <c r="E609" s="875">
        <v>50000000</v>
      </c>
      <c r="F609" s="875">
        <v>0</v>
      </c>
      <c r="G609" s="875">
        <v>50000000</v>
      </c>
      <c r="H609" s="875">
        <v>0</v>
      </c>
      <c r="I609" s="875">
        <v>0</v>
      </c>
      <c r="J609" s="875">
        <v>0</v>
      </c>
      <c r="K609" s="875">
        <v>0</v>
      </c>
      <c r="L609" s="875">
        <v>0</v>
      </c>
      <c r="M609" s="875">
        <v>0</v>
      </c>
      <c r="N609" s="875">
        <v>0</v>
      </c>
      <c r="O609" s="875">
        <v>0</v>
      </c>
      <c r="P609" s="875">
        <v>50000000</v>
      </c>
    </row>
    <row r="610" spans="1:16" x14ac:dyDescent="0.25">
      <c r="A610" s="875" t="s">
        <v>3816</v>
      </c>
      <c r="B610" s="875"/>
      <c r="C610" s="875"/>
      <c r="D610" s="875" t="s">
        <v>3817</v>
      </c>
      <c r="E610" s="875">
        <v>15000000</v>
      </c>
      <c r="F610" s="875">
        <v>30000000</v>
      </c>
      <c r="G610" s="875">
        <v>45000000</v>
      </c>
      <c r="H610" s="875">
        <v>0</v>
      </c>
      <c r="I610" s="875">
        <v>0</v>
      </c>
      <c r="J610" s="875">
        <v>0</v>
      </c>
      <c r="K610" s="875">
        <v>0</v>
      </c>
      <c r="L610" s="875">
        <v>0</v>
      </c>
      <c r="M610" s="875">
        <v>0</v>
      </c>
      <c r="N610" s="875">
        <v>0</v>
      </c>
      <c r="O610" s="875">
        <v>0</v>
      </c>
      <c r="P610" s="875">
        <v>45000000</v>
      </c>
    </row>
    <row r="611" spans="1:16" x14ac:dyDescent="0.25">
      <c r="A611" s="875" t="s">
        <v>3818</v>
      </c>
      <c r="B611" s="875"/>
      <c r="C611" s="875"/>
      <c r="D611" s="875" t="s">
        <v>4922</v>
      </c>
      <c r="E611" s="875">
        <v>15000000</v>
      </c>
      <c r="F611" s="875">
        <v>30000000</v>
      </c>
      <c r="G611" s="875">
        <v>45000000</v>
      </c>
      <c r="H611" s="875">
        <v>0</v>
      </c>
      <c r="I611" s="875">
        <v>0</v>
      </c>
      <c r="J611" s="875">
        <v>0</v>
      </c>
      <c r="K611" s="875">
        <v>0</v>
      </c>
      <c r="L611" s="875">
        <v>0</v>
      </c>
      <c r="M611" s="875">
        <v>0</v>
      </c>
      <c r="N611" s="875">
        <v>0</v>
      </c>
      <c r="O611" s="875">
        <v>0</v>
      </c>
      <c r="P611" s="875">
        <v>45000000</v>
      </c>
    </row>
    <row r="612" spans="1:16" x14ac:dyDescent="0.25">
      <c r="A612" s="875" t="s">
        <v>3818</v>
      </c>
      <c r="B612" s="875" t="s">
        <v>1833</v>
      </c>
      <c r="C612" s="875" t="s">
        <v>3820</v>
      </c>
      <c r="D612" s="875" t="s">
        <v>4923</v>
      </c>
      <c r="E612" s="875">
        <v>15000000</v>
      </c>
      <c r="F612" s="875">
        <v>0</v>
      </c>
      <c r="G612" s="875">
        <v>15000000</v>
      </c>
      <c r="H612" s="875">
        <v>0</v>
      </c>
      <c r="I612" s="875">
        <v>0</v>
      </c>
      <c r="J612" s="875">
        <v>0</v>
      </c>
      <c r="K612" s="875">
        <v>0</v>
      </c>
      <c r="L612" s="875">
        <v>0</v>
      </c>
      <c r="M612" s="875">
        <v>0</v>
      </c>
      <c r="N612" s="875">
        <v>0</v>
      </c>
      <c r="O612" s="875">
        <v>0</v>
      </c>
      <c r="P612" s="875">
        <v>15000000</v>
      </c>
    </row>
    <row r="613" spans="1:16" x14ac:dyDescent="0.25">
      <c r="A613" s="875" t="s">
        <v>3818</v>
      </c>
      <c r="B613" s="875" t="s">
        <v>2278</v>
      </c>
      <c r="C613" s="875" t="s">
        <v>3823</v>
      </c>
      <c r="D613" s="875" t="s">
        <v>3819</v>
      </c>
      <c r="E613" s="875">
        <v>0</v>
      </c>
      <c r="F613" s="875">
        <v>30000000</v>
      </c>
      <c r="G613" s="875">
        <v>30000000</v>
      </c>
      <c r="H613" s="875">
        <v>0</v>
      </c>
      <c r="I613" s="875">
        <v>0</v>
      </c>
      <c r="J613" s="875">
        <v>0</v>
      </c>
      <c r="K613" s="875">
        <v>0</v>
      </c>
      <c r="L613" s="875">
        <v>0</v>
      </c>
      <c r="M613" s="875">
        <v>0</v>
      </c>
      <c r="N613" s="875">
        <v>0</v>
      </c>
      <c r="O613" s="875">
        <v>0</v>
      </c>
      <c r="P613" s="875">
        <v>30000000</v>
      </c>
    </row>
    <row r="614" spans="1:16" x14ac:dyDescent="0.25">
      <c r="A614" s="875" t="s">
        <v>3826</v>
      </c>
      <c r="B614" s="875"/>
      <c r="C614" s="875"/>
      <c r="D614" s="875" t="s">
        <v>3827</v>
      </c>
      <c r="E614" s="875">
        <v>696000000</v>
      </c>
      <c r="F614" s="875">
        <v>358625384</v>
      </c>
      <c r="G614" s="875">
        <v>1054625384</v>
      </c>
      <c r="H614" s="875">
        <v>681463010</v>
      </c>
      <c r="I614" s="875">
        <v>681463010</v>
      </c>
      <c r="J614" s="875">
        <v>0</v>
      </c>
      <c r="K614" s="875">
        <v>580902500</v>
      </c>
      <c r="L614" s="875">
        <v>249607525</v>
      </c>
      <c r="M614" s="875">
        <v>209947015</v>
      </c>
      <c r="N614" s="875">
        <v>459554540</v>
      </c>
      <c r="O614" s="875">
        <v>121347960</v>
      </c>
      <c r="P614" s="875">
        <v>473722884</v>
      </c>
    </row>
    <row r="615" spans="1:16" x14ac:dyDescent="0.25">
      <c r="A615" s="875" t="s">
        <v>3828</v>
      </c>
      <c r="B615" s="875"/>
      <c r="C615" s="875"/>
      <c r="D615" s="875" t="s">
        <v>3829</v>
      </c>
      <c r="E615" s="875">
        <v>566000000</v>
      </c>
      <c r="F615" s="875">
        <v>358625384</v>
      </c>
      <c r="G615" s="875">
        <v>924625384</v>
      </c>
      <c r="H615" s="875">
        <v>681463010</v>
      </c>
      <c r="I615" s="875">
        <v>681463010</v>
      </c>
      <c r="J615" s="875">
        <v>0</v>
      </c>
      <c r="K615" s="875">
        <v>580902500</v>
      </c>
      <c r="L615" s="875">
        <v>249607525</v>
      </c>
      <c r="M615" s="875">
        <v>209947015</v>
      </c>
      <c r="N615" s="875">
        <v>459554540</v>
      </c>
      <c r="O615" s="875">
        <v>121347960</v>
      </c>
      <c r="P615" s="875">
        <v>343722884</v>
      </c>
    </row>
    <row r="616" spans="1:16" x14ac:dyDescent="0.25">
      <c r="A616" s="875" t="s">
        <v>3828</v>
      </c>
      <c r="B616" s="875" t="s">
        <v>1833</v>
      </c>
      <c r="C616" s="875" t="s">
        <v>3830</v>
      </c>
      <c r="D616" s="875" t="s">
        <v>4924</v>
      </c>
      <c r="E616" s="875">
        <v>76000000</v>
      </c>
      <c r="F616" s="875">
        <v>0</v>
      </c>
      <c r="G616" s="875">
        <v>76000000</v>
      </c>
      <c r="H616" s="875">
        <v>0</v>
      </c>
      <c r="I616" s="875">
        <v>0</v>
      </c>
      <c r="J616" s="875">
        <v>0</v>
      </c>
      <c r="K616" s="875">
        <v>0</v>
      </c>
      <c r="L616" s="875">
        <v>0</v>
      </c>
      <c r="M616" s="875">
        <v>0</v>
      </c>
      <c r="N616" s="875">
        <v>0</v>
      </c>
      <c r="O616" s="875">
        <v>0</v>
      </c>
      <c r="P616" s="875">
        <v>76000000</v>
      </c>
    </row>
    <row r="617" spans="1:16" x14ac:dyDescent="0.25">
      <c r="A617" s="875" t="s">
        <v>3828</v>
      </c>
      <c r="B617" s="875" t="s">
        <v>2239</v>
      </c>
      <c r="C617" s="875" t="s">
        <v>3836</v>
      </c>
      <c r="D617" s="875" t="s">
        <v>4925</v>
      </c>
      <c r="E617" s="875">
        <v>490000000</v>
      </c>
      <c r="F617" s="875">
        <v>0</v>
      </c>
      <c r="G617" s="875">
        <v>490000000</v>
      </c>
      <c r="H617" s="875">
        <v>490000000</v>
      </c>
      <c r="I617" s="875">
        <v>490000000</v>
      </c>
      <c r="J617" s="875">
        <v>0</v>
      </c>
      <c r="K617" s="875">
        <v>490000000</v>
      </c>
      <c r="L617" s="875">
        <v>230407525</v>
      </c>
      <c r="M617" s="875">
        <v>138244515</v>
      </c>
      <c r="N617" s="875">
        <v>368652040</v>
      </c>
      <c r="O617" s="875">
        <v>121347960</v>
      </c>
      <c r="P617" s="875">
        <v>0</v>
      </c>
    </row>
    <row r="618" spans="1:16" x14ac:dyDescent="0.25">
      <c r="A618" s="875" t="s">
        <v>3828</v>
      </c>
      <c r="B618" s="875" t="s">
        <v>2278</v>
      </c>
      <c r="C618" s="875" t="s">
        <v>3839</v>
      </c>
      <c r="D618" s="875" t="s">
        <v>4926</v>
      </c>
      <c r="E618" s="875">
        <v>0</v>
      </c>
      <c r="F618" s="875">
        <v>358625384</v>
      </c>
      <c r="G618" s="875">
        <v>358625384</v>
      </c>
      <c r="H618" s="875">
        <v>191463010</v>
      </c>
      <c r="I618" s="875">
        <v>191463010</v>
      </c>
      <c r="J618" s="875">
        <v>0</v>
      </c>
      <c r="K618" s="875">
        <v>90902500</v>
      </c>
      <c r="L618" s="875">
        <v>19200000</v>
      </c>
      <c r="M618" s="875">
        <v>71702500</v>
      </c>
      <c r="N618" s="875">
        <v>90902500</v>
      </c>
      <c r="O618" s="875">
        <v>0</v>
      </c>
      <c r="P618" s="875">
        <v>267722884</v>
      </c>
    </row>
    <row r="619" spans="1:16" x14ac:dyDescent="0.25">
      <c r="A619" s="875" t="s">
        <v>3828</v>
      </c>
      <c r="B619" s="875" t="s">
        <v>2284</v>
      </c>
      <c r="C619" s="875" t="s">
        <v>3833</v>
      </c>
      <c r="D619" s="875" t="s">
        <v>4927</v>
      </c>
      <c r="E619" s="875">
        <v>0</v>
      </c>
      <c r="F619" s="875">
        <v>0</v>
      </c>
      <c r="G619" s="875">
        <v>0</v>
      </c>
      <c r="H619" s="875">
        <v>0</v>
      </c>
      <c r="I619" s="875">
        <v>0</v>
      </c>
      <c r="J619" s="875">
        <v>0</v>
      </c>
      <c r="K619" s="875">
        <v>0</v>
      </c>
      <c r="L619" s="875">
        <v>0</v>
      </c>
      <c r="M619" s="875">
        <v>0</v>
      </c>
      <c r="N619" s="875">
        <v>0</v>
      </c>
      <c r="O619" s="875">
        <v>0</v>
      </c>
      <c r="P619" s="875">
        <v>0</v>
      </c>
    </row>
    <row r="620" spans="1:16" x14ac:dyDescent="0.25">
      <c r="A620" s="875" t="s">
        <v>3828</v>
      </c>
      <c r="B620" s="875" t="s">
        <v>4921</v>
      </c>
      <c r="C620" s="875" t="s">
        <v>3842</v>
      </c>
      <c r="D620" s="875" t="s">
        <v>4928</v>
      </c>
      <c r="E620" s="875">
        <v>0</v>
      </c>
      <c r="F620" s="875">
        <v>0</v>
      </c>
      <c r="G620" s="875">
        <v>0</v>
      </c>
      <c r="H620" s="875">
        <v>0</v>
      </c>
      <c r="I620" s="875">
        <v>0</v>
      </c>
      <c r="J620" s="875">
        <v>0</v>
      </c>
      <c r="K620" s="875">
        <v>0</v>
      </c>
      <c r="L620" s="875">
        <v>0</v>
      </c>
      <c r="M620" s="875">
        <v>0</v>
      </c>
      <c r="N620" s="875">
        <v>0</v>
      </c>
      <c r="O620" s="875">
        <v>0</v>
      </c>
      <c r="P620" s="875">
        <v>0</v>
      </c>
    </row>
    <row r="621" spans="1:16" x14ac:dyDescent="0.25">
      <c r="A621" s="875" t="s">
        <v>3845</v>
      </c>
      <c r="B621" s="875"/>
      <c r="C621" s="875"/>
      <c r="D621" s="875" t="s">
        <v>3846</v>
      </c>
      <c r="E621" s="875">
        <v>130000000</v>
      </c>
      <c r="F621" s="875">
        <v>0</v>
      </c>
      <c r="G621" s="875">
        <v>130000000</v>
      </c>
      <c r="H621" s="875">
        <v>0</v>
      </c>
      <c r="I621" s="875">
        <v>0</v>
      </c>
      <c r="J621" s="875">
        <v>0</v>
      </c>
      <c r="K621" s="875">
        <v>0</v>
      </c>
      <c r="L621" s="875">
        <v>0</v>
      </c>
      <c r="M621" s="875">
        <v>0</v>
      </c>
      <c r="N621" s="875">
        <v>0</v>
      </c>
      <c r="O621" s="875">
        <v>0</v>
      </c>
      <c r="P621" s="875">
        <v>130000000</v>
      </c>
    </row>
    <row r="622" spans="1:16" x14ac:dyDescent="0.25">
      <c r="A622" s="875" t="s">
        <v>3845</v>
      </c>
      <c r="B622" s="875" t="s">
        <v>1833</v>
      </c>
      <c r="C622" s="875" t="s">
        <v>3848</v>
      </c>
      <c r="D622" s="875" t="s">
        <v>4929</v>
      </c>
      <c r="E622" s="875">
        <v>130000000</v>
      </c>
      <c r="F622" s="875">
        <v>-100000000</v>
      </c>
      <c r="G622" s="875">
        <v>30000000</v>
      </c>
      <c r="H622" s="875">
        <v>0</v>
      </c>
      <c r="I622" s="875">
        <v>0</v>
      </c>
      <c r="J622" s="875">
        <v>0</v>
      </c>
      <c r="K622" s="875">
        <v>0</v>
      </c>
      <c r="L622" s="875">
        <v>0</v>
      </c>
      <c r="M622" s="875">
        <v>0</v>
      </c>
      <c r="N622" s="875">
        <v>0</v>
      </c>
      <c r="O622" s="875">
        <v>0</v>
      </c>
      <c r="P622" s="875">
        <v>30000000</v>
      </c>
    </row>
    <row r="623" spans="1:16" x14ac:dyDescent="0.25">
      <c r="A623" s="875" t="s">
        <v>3845</v>
      </c>
      <c r="B623" s="875" t="s">
        <v>2278</v>
      </c>
      <c r="C623" s="875" t="s">
        <v>3851</v>
      </c>
      <c r="D623" s="875" t="s">
        <v>4930</v>
      </c>
      <c r="E623" s="875">
        <v>0</v>
      </c>
      <c r="F623" s="875">
        <v>100000000</v>
      </c>
      <c r="G623" s="875">
        <v>100000000</v>
      </c>
      <c r="H623" s="875">
        <v>0</v>
      </c>
      <c r="I623" s="875">
        <v>0</v>
      </c>
      <c r="J623" s="875">
        <v>0</v>
      </c>
      <c r="K623" s="875">
        <v>0</v>
      </c>
      <c r="L623" s="875">
        <v>0</v>
      </c>
      <c r="M623" s="875">
        <v>0</v>
      </c>
      <c r="N623" s="875">
        <v>0</v>
      </c>
      <c r="O623" s="875">
        <v>0</v>
      </c>
      <c r="P623" s="875">
        <v>100000000</v>
      </c>
    </row>
    <row r="624" spans="1:16" x14ac:dyDescent="0.25">
      <c r="A624" s="875" t="s">
        <v>3854</v>
      </c>
      <c r="B624" s="875"/>
      <c r="C624" s="875"/>
      <c r="D624" s="875" t="s">
        <v>3855</v>
      </c>
      <c r="E624" s="875">
        <v>80000000</v>
      </c>
      <c r="F624" s="875">
        <v>-50000000</v>
      </c>
      <c r="G624" s="875">
        <v>30000000</v>
      </c>
      <c r="H624" s="875">
        <v>5400000</v>
      </c>
      <c r="I624" s="875">
        <v>5400000</v>
      </c>
      <c r="J624" s="875">
        <v>0</v>
      </c>
      <c r="K624" s="875">
        <v>4275000</v>
      </c>
      <c r="L624" s="875">
        <v>3525000</v>
      </c>
      <c r="M624" s="875">
        <v>750000</v>
      </c>
      <c r="N624" s="875">
        <v>4275000</v>
      </c>
      <c r="O624" s="875">
        <v>0</v>
      </c>
      <c r="P624" s="875">
        <v>25725000</v>
      </c>
    </row>
    <row r="625" spans="1:16" x14ac:dyDescent="0.25">
      <c r="A625" s="875" t="s">
        <v>3856</v>
      </c>
      <c r="B625" s="875"/>
      <c r="C625" s="875"/>
      <c r="D625" s="875" t="s">
        <v>3857</v>
      </c>
      <c r="E625" s="875">
        <v>80000000</v>
      </c>
      <c r="F625" s="875">
        <v>-50000000</v>
      </c>
      <c r="G625" s="875">
        <v>30000000</v>
      </c>
      <c r="H625" s="875">
        <v>5400000</v>
      </c>
      <c r="I625" s="875">
        <v>5400000</v>
      </c>
      <c r="J625" s="875">
        <v>0</v>
      </c>
      <c r="K625" s="875">
        <v>4275000</v>
      </c>
      <c r="L625" s="875">
        <v>3525000</v>
      </c>
      <c r="M625" s="875">
        <v>750000</v>
      </c>
      <c r="N625" s="875">
        <v>4275000</v>
      </c>
      <c r="O625" s="875">
        <v>0</v>
      </c>
      <c r="P625" s="875">
        <v>25725000</v>
      </c>
    </row>
    <row r="626" spans="1:16" x14ac:dyDescent="0.25">
      <c r="A626" s="875" t="s">
        <v>3858</v>
      </c>
      <c r="B626" s="875"/>
      <c r="C626" s="875"/>
      <c r="D626" s="875" t="s">
        <v>3859</v>
      </c>
      <c r="E626" s="875">
        <v>80000000</v>
      </c>
      <c r="F626" s="875">
        <v>-50000000</v>
      </c>
      <c r="G626" s="875">
        <v>30000000</v>
      </c>
      <c r="H626" s="875">
        <v>5400000</v>
      </c>
      <c r="I626" s="875">
        <v>5400000</v>
      </c>
      <c r="J626" s="875">
        <v>0</v>
      </c>
      <c r="K626" s="875">
        <v>4275000</v>
      </c>
      <c r="L626" s="875">
        <v>3525000</v>
      </c>
      <c r="M626" s="875">
        <v>750000</v>
      </c>
      <c r="N626" s="875">
        <v>4275000</v>
      </c>
      <c r="O626" s="875">
        <v>0</v>
      </c>
      <c r="P626" s="875">
        <v>25725000</v>
      </c>
    </row>
    <row r="627" spans="1:16" x14ac:dyDescent="0.25">
      <c r="A627" s="875" t="s">
        <v>3858</v>
      </c>
      <c r="B627" s="875" t="s">
        <v>1833</v>
      </c>
      <c r="C627" s="875" t="s">
        <v>3860</v>
      </c>
      <c r="D627" s="875" t="s">
        <v>3862</v>
      </c>
      <c r="E627" s="875">
        <v>80000000</v>
      </c>
      <c r="F627" s="875">
        <v>-50000000</v>
      </c>
      <c r="G627" s="875">
        <v>30000000</v>
      </c>
      <c r="H627" s="875">
        <v>5400000</v>
      </c>
      <c r="I627" s="875">
        <v>5400000</v>
      </c>
      <c r="J627" s="875">
        <v>0</v>
      </c>
      <c r="K627" s="875">
        <v>4275000</v>
      </c>
      <c r="L627" s="875">
        <v>3525000</v>
      </c>
      <c r="M627" s="875">
        <v>750000</v>
      </c>
      <c r="N627" s="875">
        <v>4275000</v>
      </c>
      <c r="O627" s="875">
        <v>0</v>
      </c>
      <c r="P627" s="875">
        <v>25725000</v>
      </c>
    </row>
    <row r="628" spans="1:16" x14ac:dyDescent="0.25">
      <c r="A628" s="875" t="s">
        <v>3863</v>
      </c>
      <c r="B628" s="875"/>
      <c r="C628" s="875"/>
      <c r="D628" s="875" t="s">
        <v>3864</v>
      </c>
      <c r="E628" s="875">
        <v>5956835000</v>
      </c>
      <c r="F628" s="875">
        <v>-295017677</v>
      </c>
      <c r="G628" s="875">
        <v>5661817323</v>
      </c>
      <c r="H628" s="875">
        <v>325712771</v>
      </c>
      <c r="I628" s="875">
        <v>325712771</v>
      </c>
      <c r="J628" s="875">
        <v>0</v>
      </c>
      <c r="K628" s="875">
        <v>272458307</v>
      </c>
      <c r="L628" s="875">
        <v>195993941</v>
      </c>
      <c r="M628" s="875">
        <v>76464366</v>
      </c>
      <c r="N628" s="875">
        <v>272458307</v>
      </c>
      <c r="O628" s="875">
        <v>0</v>
      </c>
      <c r="P628" s="875">
        <v>5389359016</v>
      </c>
    </row>
    <row r="629" spans="1:16" x14ac:dyDescent="0.25">
      <c r="A629" s="875" t="s">
        <v>3865</v>
      </c>
      <c r="B629" s="875"/>
      <c r="C629" s="875"/>
      <c r="D629" s="875" t="s">
        <v>3398</v>
      </c>
      <c r="E629" s="875">
        <v>986185000</v>
      </c>
      <c r="F629" s="875">
        <v>638268000</v>
      </c>
      <c r="G629" s="875">
        <v>1624453000</v>
      </c>
      <c r="H629" s="875">
        <v>325712771</v>
      </c>
      <c r="I629" s="875">
        <v>325712771</v>
      </c>
      <c r="J629" s="875">
        <v>0</v>
      </c>
      <c r="K629" s="875">
        <v>272458307</v>
      </c>
      <c r="L629" s="875">
        <v>195993941</v>
      </c>
      <c r="M629" s="875">
        <v>76464366</v>
      </c>
      <c r="N629" s="875">
        <v>272458307</v>
      </c>
      <c r="O629" s="875">
        <v>0</v>
      </c>
      <c r="P629" s="875">
        <v>1351994693</v>
      </c>
    </row>
    <row r="630" spans="1:16" x14ac:dyDescent="0.25">
      <c r="A630" s="875" t="s">
        <v>3866</v>
      </c>
      <c r="B630" s="875"/>
      <c r="C630" s="875"/>
      <c r="D630" s="875" t="s">
        <v>168</v>
      </c>
      <c r="E630" s="875">
        <v>53000000</v>
      </c>
      <c r="F630" s="875">
        <v>146855000</v>
      </c>
      <c r="G630" s="875">
        <v>199855000</v>
      </c>
      <c r="H630" s="875">
        <v>41958710</v>
      </c>
      <c r="I630" s="875">
        <v>41958710</v>
      </c>
      <c r="J630" s="875">
        <v>0</v>
      </c>
      <c r="K630" s="875">
        <v>41958710</v>
      </c>
      <c r="L630" s="875">
        <v>26575000</v>
      </c>
      <c r="M630" s="875">
        <v>15383710</v>
      </c>
      <c r="N630" s="875">
        <v>41958710</v>
      </c>
      <c r="O630" s="875">
        <v>0</v>
      </c>
      <c r="P630" s="875">
        <v>157896290</v>
      </c>
    </row>
    <row r="631" spans="1:16" x14ac:dyDescent="0.25">
      <c r="A631" s="875" t="s">
        <v>3867</v>
      </c>
      <c r="B631" s="875"/>
      <c r="C631" s="875"/>
      <c r="D631" s="875" t="s">
        <v>3868</v>
      </c>
      <c r="E631" s="875">
        <v>35000000</v>
      </c>
      <c r="F631" s="875">
        <v>-645000</v>
      </c>
      <c r="G631" s="875">
        <v>34355000</v>
      </c>
      <c r="H631" s="875">
        <v>33975000</v>
      </c>
      <c r="I631" s="875">
        <v>33975000</v>
      </c>
      <c r="J631" s="875">
        <v>0</v>
      </c>
      <c r="K631" s="875">
        <v>33975000</v>
      </c>
      <c r="L631" s="875">
        <v>26575000</v>
      </c>
      <c r="M631" s="875">
        <v>7400000</v>
      </c>
      <c r="N631" s="875">
        <v>33975000</v>
      </c>
      <c r="O631" s="875">
        <v>0</v>
      </c>
      <c r="P631" s="875">
        <v>380000</v>
      </c>
    </row>
    <row r="632" spans="1:16" x14ac:dyDescent="0.25">
      <c r="A632" s="875" t="s">
        <v>3869</v>
      </c>
      <c r="B632" s="875"/>
      <c r="C632" s="875"/>
      <c r="D632" s="875" t="s">
        <v>3870</v>
      </c>
      <c r="E632" s="875">
        <v>35000000</v>
      </c>
      <c r="F632" s="875">
        <v>-645000</v>
      </c>
      <c r="G632" s="875">
        <v>34355000</v>
      </c>
      <c r="H632" s="875">
        <v>33975000</v>
      </c>
      <c r="I632" s="875">
        <v>33975000</v>
      </c>
      <c r="J632" s="875">
        <v>0</v>
      </c>
      <c r="K632" s="875">
        <v>33975000</v>
      </c>
      <c r="L632" s="875">
        <v>26575000</v>
      </c>
      <c r="M632" s="875">
        <v>7400000</v>
      </c>
      <c r="N632" s="875">
        <v>33975000</v>
      </c>
      <c r="O632" s="875">
        <v>0</v>
      </c>
      <c r="P632" s="875">
        <v>380000</v>
      </c>
    </row>
    <row r="633" spans="1:16" x14ac:dyDescent="0.25">
      <c r="A633" s="875" t="s">
        <v>3869</v>
      </c>
      <c r="B633" s="875" t="s">
        <v>1833</v>
      </c>
      <c r="C633" s="875" t="s">
        <v>3871</v>
      </c>
      <c r="D633" s="875" t="s">
        <v>3873</v>
      </c>
      <c r="E633" s="875">
        <v>35000000</v>
      </c>
      <c r="F633" s="875">
        <v>-645000</v>
      </c>
      <c r="G633" s="875">
        <v>34355000</v>
      </c>
      <c r="H633" s="875">
        <v>33975000</v>
      </c>
      <c r="I633" s="875">
        <v>33975000</v>
      </c>
      <c r="J633" s="875">
        <v>0</v>
      </c>
      <c r="K633" s="875">
        <v>33975000</v>
      </c>
      <c r="L633" s="875">
        <v>26575000</v>
      </c>
      <c r="M633" s="875">
        <v>7400000</v>
      </c>
      <c r="N633" s="875">
        <v>33975000</v>
      </c>
      <c r="O633" s="875">
        <v>0</v>
      </c>
      <c r="P633" s="875">
        <v>380000</v>
      </c>
    </row>
    <row r="634" spans="1:16" x14ac:dyDescent="0.25">
      <c r="A634" s="875" t="s">
        <v>3869</v>
      </c>
      <c r="B634" s="875" t="s">
        <v>2278</v>
      </c>
      <c r="C634" s="875" t="s">
        <v>3875</v>
      </c>
      <c r="D634" s="875" t="s">
        <v>3877</v>
      </c>
      <c r="E634" s="875">
        <v>0</v>
      </c>
      <c r="F634" s="875">
        <v>0</v>
      </c>
      <c r="G634" s="875">
        <v>0</v>
      </c>
      <c r="H634" s="875">
        <v>0</v>
      </c>
      <c r="I634" s="875">
        <v>0</v>
      </c>
      <c r="J634" s="875">
        <v>0</v>
      </c>
      <c r="K634" s="875">
        <v>0</v>
      </c>
      <c r="L634" s="875">
        <v>0</v>
      </c>
      <c r="M634" s="875">
        <v>0</v>
      </c>
      <c r="N634" s="875">
        <v>0</v>
      </c>
      <c r="O634" s="875">
        <v>0</v>
      </c>
      <c r="P634" s="875">
        <v>0</v>
      </c>
    </row>
    <row r="635" spans="1:16" x14ac:dyDescent="0.25">
      <c r="A635" s="875" t="s">
        <v>3878</v>
      </c>
      <c r="B635" s="875"/>
      <c r="C635" s="875"/>
      <c r="D635" s="875" t="s">
        <v>3879</v>
      </c>
      <c r="E635" s="875">
        <v>18000000</v>
      </c>
      <c r="F635" s="875">
        <v>147500000</v>
      </c>
      <c r="G635" s="875">
        <v>165500000</v>
      </c>
      <c r="H635" s="875">
        <v>7983710</v>
      </c>
      <c r="I635" s="875">
        <v>7983710</v>
      </c>
      <c r="J635" s="875">
        <v>0</v>
      </c>
      <c r="K635" s="875">
        <v>7983710</v>
      </c>
      <c r="L635" s="875">
        <v>0</v>
      </c>
      <c r="M635" s="875">
        <v>7983710</v>
      </c>
      <c r="N635" s="875">
        <v>7983710</v>
      </c>
      <c r="O635" s="875">
        <v>0</v>
      </c>
      <c r="P635" s="875">
        <v>157516290</v>
      </c>
    </row>
    <row r="636" spans="1:16" x14ac:dyDescent="0.25">
      <c r="A636" s="875" t="s">
        <v>3880</v>
      </c>
      <c r="B636" s="875"/>
      <c r="C636" s="875"/>
      <c r="D636" s="875" t="s">
        <v>3881</v>
      </c>
      <c r="E636" s="875">
        <v>18000000</v>
      </c>
      <c r="F636" s="875">
        <v>147500000</v>
      </c>
      <c r="G636" s="875">
        <v>165500000</v>
      </c>
      <c r="H636" s="875">
        <v>7983710</v>
      </c>
      <c r="I636" s="875">
        <v>7983710</v>
      </c>
      <c r="J636" s="875">
        <v>0</v>
      </c>
      <c r="K636" s="875">
        <v>7983710</v>
      </c>
      <c r="L636" s="875">
        <v>0</v>
      </c>
      <c r="M636" s="875">
        <v>7983710</v>
      </c>
      <c r="N636" s="875">
        <v>7983710</v>
      </c>
      <c r="O636" s="875">
        <v>0</v>
      </c>
      <c r="P636" s="875">
        <v>157516290</v>
      </c>
    </row>
    <row r="637" spans="1:16" x14ac:dyDescent="0.25">
      <c r="A637" s="875" t="s">
        <v>3880</v>
      </c>
      <c r="B637" s="875" t="s">
        <v>1833</v>
      </c>
      <c r="C637" s="875" t="s">
        <v>3882</v>
      </c>
      <c r="D637" s="875" t="s">
        <v>4931</v>
      </c>
      <c r="E637" s="875">
        <v>18000000</v>
      </c>
      <c r="F637" s="875">
        <v>147500000</v>
      </c>
      <c r="G637" s="875">
        <v>165500000</v>
      </c>
      <c r="H637" s="875">
        <v>7983710</v>
      </c>
      <c r="I637" s="875">
        <v>7983710</v>
      </c>
      <c r="J637" s="875">
        <v>0</v>
      </c>
      <c r="K637" s="875">
        <v>7983710</v>
      </c>
      <c r="L637" s="875">
        <v>0</v>
      </c>
      <c r="M637" s="875">
        <v>7983710</v>
      </c>
      <c r="N637" s="875">
        <v>7983710</v>
      </c>
      <c r="O637" s="875">
        <v>0</v>
      </c>
      <c r="P637" s="875">
        <v>157516290</v>
      </c>
    </row>
    <row r="638" spans="1:16" x14ac:dyDescent="0.25">
      <c r="A638" s="875" t="s">
        <v>3885</v>
      </c>
      <c r="B638" s="875"/>
      <c r="C638" s="875"/>
      <c r="D638" s="875" t="s">
        <v>181</v>
      </c>
      <c r="E638" s="875">
        <v>352585000</v>
      </c>
      <c r="F638" s="875">
        <v>119993000</v>
      </c>
      <c r="G638" s="875">
        <v>472578000</v>
      </c>
      <c r="H638" s="875">
        <v>151396280</v>
      </c>
      <c r="I638" s="875">
        <v>151396280</v>
      </c>
      <c r="J638" s="875">
        <v>0</v>
      </c>
      <c r="K638" s="875">
        <v>121575296</v>
      </c>
      <c r="L638" s="875">
        <v>69194640</v>
      </c>
      <c r="M638" s="875">
        <v>52380656</v>
      </c>
      <c r="N638" s="875">
        <v>121575296</v>
      </c>
      <c r="O638" s="875">
        <v>0</v>
      </c>
      <c r="P638" s="875">
        <v>351002704</v>
      </c>
    </row>
    <row r="639" spans="1:16" x14ac:dyDescent="0.25">
      <c r="A639" s="875" t="s">
        <v>3886</v>
      </c>
      <c r="B639" s="875"/>
      <c r="C639" s="875"/>
      <c r="D639" s="875" t="s">
        <v>3868</v>
      </c>
      <c r="E639" s="875">
        <v>340585000</v>
      </c>
      <c r="F639" s="875">
        <v>131993000</v>
      </c>
      <c r="G639" s="875">
        <v>472578000</v>
      </c>
      <c r="H639" s="875">
        <v>151396280</v>
      </c>
      <c r="I639" s="875">
        <v>151396280</v>
      </c>
      <c r="J639" s="875">
        <v>0</v>
      </c>
      <c r="K639" s="875">
        <v>121575296</v>
      </c>
      <c r="L639" s="875">
        <v>69194640</v>
      </c>
      <c r="M639" s="875">
        <v>52380656</v>
      </c>
      <c r="N639" s="875">
        <v>121575296</v>
      </c>
      <c r="O639" s="875">
        <v>0</v>
      </c>
      <c r="P639" s="875">
        <v>351002704</v>
      </c>
    </row>
    <row r="640" spans="1:16" x14ac:dyDescent="0.25">
      <c r="A640" s="875" t="s">
        <v>3887</v>
      </c>
      <c r="B640" s="875"/>
      <c r="C640" s="875"/>
      <c r="D640" s="875" t="s">
        <v>3888</v>
      </c>
      <c r="E640" s="875">
        <v>70585000</v>
      </c>
      <c r="F640" s="875">
        <v>218268000</v>
      </c>
      <c r="G640" s="875">
        <v>288853000</v>
      </c>
      <c r="H640" s="875">
        <v>18268000</v>
      </c>
      <c r="I640" s="875">
        <v>18268000</v>
      </c>
      <c r="J640" s="875">
        <v>0</v>
      </c>
      <c r="K640" s="875">
        <v>18268000</v>
      </c>
      <c r="L640" s="875">
        <v>18268000</v>
      </c>
      <c r="M640" s="875">
        <v>0</v>
      </c>
      <c r="N640" s="875">
        <v>18268000</v>
      </c>
      <c r="O640" s="875">
        <v>0</v>
      </c>
      <c r="P640" s="875">
        <v>270585000</v>
      </c>
    </row>
    <row r="641" spans="1:16" x14ac:dyDescent="0.25">
      <c r="A641" s="875" t="s">
        <v>3887</v>
      </c>
      <c r="B641" s="875" t="s">
        <v>1833</v>
      </c>
      <c r="C641" s="875" t="s">
        <v>3889</v>
      </c>
      <c r="D641" s="875" t="s">
        <v>3891</v>
      </c>
      <c r="E641" s="875">
        <v>70585000</v>
      </c>
      <c r="F641" s="875">
        <v>200000000</v>
      </c>
      <c r="G641" s="875">
        <v>270585000</v>
      </c>
      <c r="H641" s="875">
        <v>0</v>
      </c>
      <c r="I641" s="875">
        <v>0</v>
      </c>
      <c r="J641" s="875">
        <v>0</v>
      </c>
      <c r="K641" s="875">
        <v>0</v>
      </c>
      <c r="L641" s="875">
        <v>0</v>
      </c>
      <c r="M641" s="875">
        <v>0</v>
      </c>
      <c r="N641" s="875">
        <v>0</v>
      </c>
      <c r="O641" s="875">
        <v>0</v>
      </c>
      <c r="P641" s="875">
        <v>270585000</v>
      </c>
    </row>
    <row r="642" spans="1:16" x14ac:dyDescent="0.25">
      <c r="A642" s="875" t="s">
        <v>3887</v>
      </c>
      <c r="B642" s="875" t="s">
        <v>4932</v>
      </c>
      <c r="C642" s="875" t="s">
        <v>3893</v>
      </c>
      <c r="D642" s="875" t="s">
        <v>4933</v>
      </c>
      <c r="E642" s="875">
        <v>0</v>
      </c>
      <c r="F642" s="875">
        <v>18268000</v>
      </c>
      <c r="G642" s="875">
        <v>18268000</v>
      </c>
      <c r="H642" s="875">
        <v>18268000</v>
      </c>
      <c r="I642" s="875">
        <v>18268000</v>
      </c>
      <c r="J642" s="875">
        <v>0</v>
      </c>
      <c r="K642" s="875">
        <v>18268000</v>
      </c>
      <c r="L642" s="875">
        <v>18268000</v>
      </c>
      <c r="M642" s="875">
        <v>0</v>
      </c>
      <c r="N642" s="875">
        <v>18268000</v>
      </c>
      <c r="O642" s="875">
        <v>0</v>
      </c>
      <c r="P642" s="875">
        <v>0</v>
      </c>
    </row>
    <row r="643" spans="1:16" x14ac:dyDescent="0.25">
      <c r="A643" s="875" t="s">
        <v>3896</v>
      </c>
      <c r="B643" s="875"/>
      <c r="C643" s="875"/>
      <c r="D643" s="875" t="s">
        <v>3897</v>
      </c>
      <c r="E643" s="875">
        <v>200000000</v>
      </c>
      <c r="F643" s="875">
        <v>-167500000</v>
      </c>
      <c r="G643" s="875">
        <v>32500000</v>
      </c>
      <c r="H643" s="875">
        <v>32500000</v>
      </c>
      <c r="I643" s="875">
        <v>32500000</v>
      </c>
      <c r="J643" s="875">
        <v>0</v>
      </c>
      <c r="K643" s="875">
        <v>32500000</v>
      </c>
      <c r="L643" s="875">
        <v>0</v>
      </c>
      <c r="M643" s="875">
        <v>32500000</v>
      </c>
      <c r="N643" s="875">
        <v>32500000</v>
      </c>
      <c r="O643" s="875">
        <v>0</v>
      </c>
      <c r="P643" s="875">
        <v>0</v>
      </c>
    </row>
    <row r="644" spans="1:16" x14ac:dyDescent="0.25">
      <c r="A644" s="875" t="s">
        <v>3896</v>
      </c>
      <c r="B644" s="875" t="s">
        <v>1833</v>
      </c>
      <c r="C644" s="875" t="s">
        <v>3898</v>
      </c>
      <c r="D644" s="875" t="s">
        <v>3900</v>
      </c>
      <c r="E644" s="875">
        <v>200000000</v>
      </c>
      <c r="F644" s="875">
        <v>-167500000</v>
      </c>
      <c r="G644" s="875">
        <v>32500000</v>
      </c>
      <c r="H644" s="875">
        <v>32500000</v>
      </c>
      <c r="I644" s="875">
        <v>32500000</v>
      </c>
      <c r="J644" s="875">
        <v>0</v>
      </c>
      <c r="K644" s="875">
        <v>32500000</v>
      </c>
      <c r="L644" s="875">
        <v>0</v>
      </c>
      <c r="M644" s="875">
        <v>32500000</v>
      </c>
      <c r="N644" s="875">
        <v>32500000</v>
      </c>
      <c r="O644" s="875">
        <v>0</v>
      </c>
      <c r="P644" s="875">
        <v>0</v>
      </c>
    </row>
    <row r="645" spans="1:16" x14ac:dyDescent="0.25">
      <c r="A645" s="875" t="s">
        <v>3901</v>
      </c>
      <c r="B645" s="875"/>
      <c r="C645" s="875"/>
      <c r="D645" s="875" t="s">
        <v>3902</v>
      </c>
      <c r="E645" s="875">
        <v>10000000</v>
      </c>
      <c r="F645" s="875">
        <v>-8775000</v>
      </c>
      <c r="G645" s="875">
        <v>1225000</v>
      </c>
      <c r="H645" s="875">
        <v>1225000</v>
      </c>
      <c r="I645" s="875">
        <v>1225000</v>
      </c>
      <c r="J645" s="875">
        <v>0</v>
      </c>
      <c r="K645" s="875">
        <v>1225000</v>
      </c>
      <c r="L645" s="875">
        <v>1225000</v>
      </c>
      <c r="M645" s="875">
        <v>0</v>
      </c>
      <c r="N645" s="875">
        <v>1225000</v>
      </c>
      <c r="O645" s="875">
        <v>0</v>
      </c>
      <c r="P645" s="875">
        <v>0</v>
      </c>
    </row>
    <row r="646" spans="1:16" x14ac:dyDescent="0.25">
      <c r="A646" s="875" t="s">
        <v>3901</v>
      </c>
      <c r="B646" s="875" t="s">
        <v>1833</v>
      </c>
      <c r="C646" s="875" t="s">
        <v>3903</v>
      </c>
      <c r="D646" s="875" t="s">
        <v>4934</v>
      </c>
      <c r="E646" s="875">
        <v>10000000</v>
      </c>
      <c r="F646" s="875">
        <v>-8775000</v>
      </c>
      <c r="G646" s="875">
        <v>1225000</v>
      </c>
      <c r="H646" s="875">
        <v>1225000</v>
      </c>
      <c r="I646" s="875">
        <v>1225000</v>
      </c>
      <c r="J646" s="875">
        <v>0</v>
      </c>
      <c r="K646" s="875">
        <v>1225000</v>
      </c>
      <c r="L646" s="875">
        <v>1225000</v>
      </c>
      <c r="M646" s="875">
        <v>0</v>
      </c>
      <c r="N646" s="875">
        <v>1225000</v>
      </c>
      <c r="O646" s="875">
        <v>0</v>
      </c>
      <c r="P646" s="875">
        <v>0</v>
      </c>
    </row>
    <row r="647" spans="1:16" x14ac:dyDescent="0.25">
      <c r="A647" s="875" t="s">
        <v>3906</v>
      </c>
      <c r="B647" s="875"/>
      <c r="C647" s="875"/>
      <c r="D647" s="875" t="s">
        <v>3907</v>
      </c>
      <c r="E647" s="875">
        <v>60000000</v>
      </c>
      <c r="F647" s="875">
        <v>90000000</v>
      </c>
      <c r="G647" s="875">
        <v>150000000</v>
      </c>
      <c r="H647" s="875">
        <v>99403280</v>
      </c>
      <c r="I647" s="875">
        <v>99403280</v>
      </c>
      <c r="J647" s="875">
        <v>0</v>
      </c>
      <c r="K647" s="875">
        <v>69582296</v>
      </c>
      <c r="L647" s="875">
        <v>49701640</v>
      </c>
      <c r="M647" s="875">
        <v>19880656</v>
      </c>
      <c r="N647" s="875">
        <v>69582296</v>
      </c>
      <c r="O647" s="875">
        <v>0</v>
      </c>
      <c r="P647" s="875">
        <v>80417704</v>
      </c>
    </row>
    <row r="648" spans="1:16" x14ac:dyDescent="0.25">
      <c r="A648" s="875" t="s">
        <v>3906</v>
      </c>
      <c r="B648" s="875" t="s">
        <v>1833</v>
      </c>
      <c r="C648" s="875" t="s">
        <v>3908</v>
      </c>
      <c r="D648" s="875" t="s">
        <v>4935</v>
      </c>
      <c r="E648" s="875">
        <v>60000000</v>
      </c>
      <c r="F648" s="875">
        <v>90000000</v>
      </c>
      <c r="G648" s="875">
        <v>150000000</v>
      </c>
      <c r="H648" s="875">
        <v>99403280</v>
      </c>
      <c r="I648" s="875">
        <v>99403280</v>
      </c>
      <c r="J648" s="875">
        <v>0</v>
      </c>
      <c r="K648" s="875">
        <v>69582296</v>
      </c>
      <c r="L648" s="875">
        <v>49701640</v>
      </c>
      <c r="M648" s="875">
        <v>19880656</v>
      </c>
      <c r="N648" s="875">
        <v>69582296</v>
      </c>
      <c r="O648" s="875">
        <v>0</v>
      </c>
      <c r="P648" s="875">
        <v>80417704</v>
      </c>
    </row>
    <row r="649" spans="1:16" x14ac:dyDescent="0.25">
      <c r="A649" s="875" t="s">
        <v>3911</v>
      </c>
      <c r="B649" s="875"/>
      <c r="C649" s="875"/>
      <c r="D649" s="875" t="s">
        <v>3912</v>
      </c>
      <c r="E649" s="875">
        <v>12000000</v>
      </c>
      <c r="F649" s="875">
        <v>-12000000</v>
      </c>
      <c r="G649" s="875">
        <v>0</v>
      </c>
      <c r="H649" s="875">
        <v>0</v>
      </c>
      <c r="I649" s="875">
        <v>0</v>
      </c>
      <c r="J649" s="875">
        <v>0</v>
      </c>
      <c r="K649" s="875">
        <v>0</v>
      </c>
      <c r="L649" s="875">
        <v>0</v>
      </c>
      <c r="M649" s="875">
        <v>0</v>
      </c>
      <c r="N649" s="875">
        <v>0</v>
      </c>
      <c r="O649" s="875">
        <v>0</v>
      </c>
      <c r="P649" s="875">
        <v>0</v>
      </c>
    </row>
    <row r="650" spans="1:16" x14ac:dyDescent="0.25">
      <c r="A650" s="875" t="s">
        <v>3913</v>
      </c>
      <c r="B650" s="875"/>
      <c r="C650" s="875"/>
      <c r="D650" s="875" t="s">
        <v>3914</v>
      </c>
      <c r="E650" s="875">
        <v>12000000</v>
      </c>
      <c r="F650" s="875">
        <v>-12000000</v>
      </c>
      <c r="G650" s="875">
        <v>0</v>
      </c>
      <c r="H650" s="875">
        <v>0</v>
      </c>
      <c r="I650" s="875">
        <v>0</v>
      </c>
      <c r="J650" s="875">
        <v>0</v>
      </c>
      <c r="K650" s="875">
        <v>0</v>
      </c>
      <c r="L650" s="875">
        <v>0</v>
      </c>
      <c r="M650" s="875">
        <v>0</v>
      </c>
      <c r="N650" s="875">
        <v>0</v>
      </c>
      <c r="O650" s="875">
        <v>0</v>
      </c>
      <c r="P650" s="875">
        <v>0</v>
      </c>
    </row>
    <row r="651" spans="1:16" x14ac:dyDescent="0.25">
      <c r="A651" s="875" t="s">
        <v>3913</v>
      </c>
      <c r="B651" s="875" t="s">
        <v>1833</v>
      </c>
      <c r="C651" s="875" t="s">
        <v>3915</v>
      </c>
      <c r="D651" s="875" t="s">
        <v>3917</v>
      </c>
      <c r="E651" s="875">
        <v>12000000</v>
      </c>
      <c r="F651" s="875">
        <v>-12000000</v>
      </c>
      <c r="G651" s="875">
        <v>0</v>
      </c>
      <c r="H651" s="875">
        <v>0</v>
      </c>
      <c r="I651" s="875">
        <v>0</v>
      </c>
      <c r="J651" s="875">
        <v>0</v>
      </c>
      <c r="K651" s="875">
        <v>0</v>
      </c>
      <c r="L651" s="875">
        <v>0</v>
      </c>
      <c r="M651" s="875">
        <v>0</v>
      </c>
      <c r="N651" s="875">
        <v>0</v>
      </c>
      <c r="O651" s="875">
        <v>0</v>
      </c>
      <c r="P651" s="875">
        <v>0</v>
      </c>
    </row>
    <row r="652" spans="1:16" x14ac:dyDescent="0.25">
      <c r="A652" s="875" t="s">
        <v>3918</v>
      </c>
      <c r="B652" s="875"/>
      <c r="C652" s="875"/>
      <c r="D652" s="875" t="s">
        <v>193</v>
      </c>
      <c r="E652" s="875">
        <v>67100000</v>
      </c>
      <c r="F652" s="875">
        <v>-12985699</v>
      </c>
      <c r="G652" s="875">
        <v>54114301</v>
      </c>
      <c r="H652" s="875">
        <v>53924301</v>
      </c>
      <c r="I652" s="875">
        <v>53924301</v>
      </c>
      <c r="J652" s="875">
        <v>0</v>
      </c>
      <c r="K652" s="875">
        <v>53924301</v>
      </c>
      <c r="L652" s="875">
        <v>48224301</v>
      </c>
      <c r="M652" s="875">
        <v>5700000</v>
      </c>
      <c r="N652" s="875">
        <v>53924301</v>
      </c>
      <c r="O652" s="875">
        <v>0</v>
      </c>
      <c r="P652" s="875">
        <v>190000</v>
      </c>
    </row>
    <row r="653" spans="1:16" x14ac:dyDescent="0.25">
      <c r="A653" s="875" t="s">
        <v>3919</v>
      </c>
      <c r="B653" s="875"/>
      <c r="C653" s="875"/>
      <c r="D653" s="875" t="s">
        <v>3920</v>
      </c>
      <c r="E653" s="875">
        <v>45000000</v>
      </c>
      <c r="F653" s="875">
        <v>9114301</v>
      </c>
      <c r="G653" s="875">
        <v>54114301</v>
      </c>
      <c r="H653" s="875">
        <v>53924301</v>
      </c>
      <c r="I653" s="875">
        <v>53924301</v>
      </c>
      <c r="J653" s="875">
        <v>0</v>
      </c>
      <c r="K653" s="875">
        <v>53924301</v>
      </c>
      <c r="L653" s="875">
        <v>48224301</v>
      </c>
      <c r="M653" s="875">
        <v>5700000</v>
      </c>
      <c r="N653" s="875">
        <v>53924301</v>
      </c>
      <c r="O653" s="875">
        <v>0</v>
      </c>
      <c r="P653" s="875">
        <v>190000</v>
      </c>
    </row>
    <row r="654" spans="1:16" x14ac:dyDescent="0.25">
      <c r="A654" s="875" t="s">
        <v>3921</v>
      </c>
      <c r="B654" s="875"/>
      <c r="C654" s="875"/>
      <c r="D654" s="875" t="s">
        <v>915</v>
      </c>
      <c r="E654" s="875">
        <v>27000000</v>
      </c>
      <c r="F654" s="875">
        <v>-435699</v>
      </c>
      <c r="G654" s="875">
        <v>26564301</v>
      </c>
      <c r="H654" s="875">
        <v>26564301</v>
      </c>
      <c r="I654" s="875">
        <v>26564301</v>
      </c>
      <c r="J654" s="875">
        <v>0</v>
      </c>
      <c r="K654" s="875">
        <v>26564301</v>
      </c>
      <c r="L654" s="875">
        <v>26564301</v>
      </c>
      <c r="M654" s="875">
        <v>0</v>
      </c>
      <c r="N654" s="875">
        <v>26564301</v>
      </c>
      <c r="O654" s="875">
        <v>0</v>
      </c>
      <c r="P654" s="875">
        <v>0</v>
      </c>
    </row>
    <row r="655" spans="1:16" x14ac:dyDescent="0.25">
      <c r="A655" s="875" t="s">
        <v>3921</v>
      </c>
      <c r="B655" s="875" t="s">
        <v>1833</v>
      </c>
      <c r="C655" s="875" t="s">
        <v>3922</v>
      </c>
      <c r="D655" s="875" t="s">
        <v>4936</v>
      </c>
      <c r="E655" s="875">
        <v>27000000</v>
      </c>
      <c r="F655" s="875">
        <v>-435699</v>
      </c>
      <c r="G655" s="875">
        <v>26564301</v>
      </c>
      <c r="H655" s="875">
        <v>26564301</v>
      </c>
      <c r="I655" s="875">
        <v>26564301</v>
      </c>
      <c r="J655" s="875">
        <v>0</v>
      </c>
      <c r="K655" s="875">
        <v>26564301</v>
      </c>
      <c r="L655" s="875">
        <v>26564301</v>
      </c>
      <c r="M655" s="875">
        <v>0</v>
      </c>
      <c r="N655" s="875">
        <v>26564301</v>
      </c>
      <c r="O655" s="875">
        <v>0</v>
      </c>
      <c r="P655" s="875">
        <v>0</v>
      </c>
    </row>
    <row r="656" spans="1:16" x14ac:dyDescent="0.25">
      <c r="A656" s="875" t="s">
        <v>3925</v>
      </c>
      <c r="B656" s="875"/>
      <c r="C656" s="875"/>
      <c r="D656" s="875" t="s">
        <v>911</v>
      </c>
      <c r="E656" s="875">
        <v>13000000</v>
      </c>
      <c r="F656" s="875">
        <v>14550000</v>
      </c>
      <c r="G656" s="875">
        <v>27550000</v>
      </c>
      <c r="H656" s="875">
        <v>27360000</v>
      </c>
      <c r="I656" s="875">
        <v>27360000</v>
      </c>
      <c r="J656" s="875">
        <v>0</v>
      </c>
      <c r="K656" s="875">
        <v>27360000</v>
      </c>
      <c r="L656" s="875">
        <v>21660000</v>
      </c>
      <c r="M656" s="875">
        <v>5700000</v>
      </c>
      <c r="N656" s="875">
        <v>27360000</v>
      </c>
      <c r="O656" s="875">
        <v>0</v>
      </c>
      <c r="P656" s="875">
        <v>190000</v>
      </c>
    </row>
    <row r="657" spans="1:16" x14ac:dyDescent="0.25">
      <c r="A657" s="875" t="s">
        <v>3925</v>
      </c>
      <c r="B657" s="875" t="s">
        <v>1833</v>
      </c>
      <c r="C657" s="875" t="s">
        <v>3926</v>
      </c>
      <c r="D657" s="875" t="s">
        <v>3928</v>
      </c>
      <c r="E657" s="875">
        <v>13000000</v>
      </c>
      <c r="F657" s="875">
        <v>14550000</v>
      </c>
      <c r="G657" s="875">
        <v>27550000</v>
      </c>
      <c r="H657" s="875">
        <v>27360000</v>
      </c>
      <c r="I657" s="875">
        <v>27360000</v>
      </c>
      <c r="J657" s="875">
        <v>0</v>
      </c>
      <c r="K657" s="875">
        <v>27360000</v>
      </c>
      <c r="L657" s="875">
        <v>21660000</v>
      </c>
      <c r="M657" s="875">
        <v>5700000</v>
      </c>
      <c r="N657" s="875">
        <v>27360000</v>
      </c>
      <c r="O657" s="875">
        <v>0</v>
      </c>
      <c r="P657" s="875">
        <v>190000</v>
      </c>
    </row>
    <row r="658" spans="1:16" x14ac:dyDescent="0.25">
      <c r="A658" s="875" t="s">
        <v>3929</v>
      </c>
      <c r="B658" s="875"/>
      <c r="C658" s="875"/>
      <c r="D658" s="875" t="s">
        <v>849</v>
      </c>
      <c r="E658" s="875">
        <v>5000000</v>
      </c>
      <c r="F658" s="875">
        <v>-5000000</v>
      </c>
      <c r="G658" s="875">
        <v>0</v>
      </c>
      <c r="H658" s="875">
        <v>0</v>
      </c>
      <c r="I658" s="875">
        <v>0</v>
      </c>
      <c r="J658" s="875">
        <v>0</v>
      </c>
      <c r="K658" s="875">
        <v>0</v>
      </c>
      <c r="L658" s="875">
        <v>0</v>
      </c>
      <c r="M658" s="875">
        <v>0</v>
      </c>
      <c r="N658" s="875">
        <v>0</v>
      </c>
      <c r="O658" s="875">
        <v>0</v>
      </c>
      <c r="P658" s="875">
        <v>0</v>
      </c>
    </row>
    <row r="659" spans="1:16" x14ac:dyDescent="0.25">
      <c r="A659" s="875" t="s">
        <v>3929</v>
      </c>
      <c r="B659" s="875" t="s">
        <v>1833</v>
      </c>
      <c r="C659" s="875" t="s">
        <v>3930</v>
      </c>
      <c r="D659" s="875" t="s">
        <v>3932</v>
      </c>
      <c r="E659" s="875">
        <v>5000000</v>
      </c>
      <c r="F659" s="875">
        <v>-5000000</v>
      </c>
      <c r="G659" s="875">
        <v>0</v>
      </c>
      <c r="H659" s="875">
        <v>0</v>
      </c>
      <c r="I659" s="875">
        <v>0</v>
      </c>
      <c r="J659" s="875">
        <v>0</v>
      </c>
      <c r="K659" s="875">
        <v>0</v>
      </c>
      <c r="L659" s="875">
        <v>0</v>
      </c>
      <c r="M659" s="875">
        <v>0</v>
      </c>
      <c r="N659" s="875">
        <v>0</v>
      </c>
      <c r="O659" s="875">
        <v>0</v>
      </c>
      <c r="P659" s="875">
        <v>0</v>
      </c>
    </row>
    <row r="660" spans="1:16" x14ac:dyDescent="0.25">
      <c r="A660" s="875" t="s">
        <v>3933</v>
      </c>
      <c r="B660" s="875"/>
      <c r="C660" s="875"/>
      <c r="D660" s="875" t="s">
        <v>3934</v>
      </c>
      <c r="E660" s="875">
        <v>22100000</v>
      </c>
      <c r="F660" s="875">
        <v>-22100000</v>
      </c>
      <c r="G660" s="875">
        <v>0</v>
      </c>
      <c r="H660" s="875">
        <v>0</v>
      </c>
      <c r="I660" s="875">
        <v>0</v>
      </c>
      <c r="J660" s="875">
        <v>0</v>
      </c>
      <c r="K660" s="875">
        <v>0</v>
      </c>
      <c r="L660" s="875">
        <v>0</v>
      </c>
      <c r="M660" s="875">
        <v>0</v>
      </c>
      <c r="N660" s="875">
        <v>0</v>
      </c>
      <c r="O660" s="875">
        <v>0</v>
      </c>
      <c r="P660" s="875">
        <v>0</v>
      </c>
    </row>
    <row r="661" spans="1:16" x14ac:dyDescent="0.25">
      <c r="A661" s="875" t="s">
        <v>3935</v>
      </c>
      <c r="B661" s="875"/>
      <c r="C661" s="875"/>
      <c r="D661" s="875" t="s">
        <v>3936</v>
      </c>
      <c r="E661" s="875">
        <v>22100000</v>
      </c>
      <c r="F661" s="875">
        <v>-22100000</v>
      </c>
      <c r="G661" s="875">
        <v>0</v>
      </c>
      <c r="H661" s="875">
        <v>0</v>
      </c>
      <c r="I661" s="875">
        <v>0</v>
      </c>
      <c r="J661" s="875">
        <v>0</v>
      </c>
      <c r="K661" s="875">
        <v>0</v>
      </c>
      <c r="L661" s="875">
        <v>0</v>
      </c>
      <c r="M661" s="875">
        <v>0</v>
      </c>
      <c r="N661" s="875">
        <v>0</v>
      </c>
      <c r="O661" s="875">
        <v>0</v>
      </c>
      <c r="P661" s="875">
        <v>0</v>
      </c>
    </row>
    <row r="662" spans="1:16" x14ac:dyDescent="0.25">
      <c r="A662" s="875" t="s">
        <v>3935</v>
      </c>
      <c r="B662" s="875" t="s">
        <v>1833</v>
      </c>
      <c r="C662" s="875" t="s">
        <v>3938</v>
      </c>
      <c r="D662" s="875" t="s">
        <v>3940</v>
      </c>
      <c r="E662" s="875">
        <v>22100000</v>
      </c>
      <c r="F662" s="875">
        <v>-22100000</v>
      </c>
      <c r="G662" s="875">
        <v>0</v>
      </c>
      <c r="H662" s="875">
        <v>0</v>
      </c>
      <c r="I662" s="875">
        <v>0</v>
      </c>
      <c r="J662" s="875">
        <v>0</v>
      </c>
      <c r="K662" s="875">
        <v>0</v>
      </c>
      <c r="L662" s="875">
        <v>0</v>
      </c>
      <c r="M662" s="875">
        <v>0</v>
      </c>
      <c r="N662" s="875">
        <v>0</v>
      </c>
      <c r="O662" s="875">
        <v>0</v>
      </c>
      <c r="P662" s="875">
        <v>0</v>
      </c>
    </row>
    <row r="663" spans="1:16" x14ac:dyDescent="0.25">
      <c r="A663" s="875" t="s">
        <v>3941</v>
      </c>
      <c r="B663" s="875"/>
      <c r="C663" s="875"/>
      <c r="D663" s="875" t="s">
        <v>206</v>
      </c>
      <c r="E663" s="875">
        <v>310500000</v>
      </c>
      <c r="F663" s="875">
        <v>290000000</v>
      </c>
      <c r="G663" s="875">
        <v>600500000</v>
      </c>
      <c r="H663" s="875">
        <v>0</v>
      </c>
      <c r="I663" s="875">
        <v>0</v>
      </c>
      <c r="J663" s="875">
        <v>0</v>
      </c>
      <c r="K663" s="875">
        <v>0</v>
      </c>
      <c r="L663" s="875">
        <v>0</v>
      </c>
      <c r="M663" s="875">
        <v>0</v>
      </c>
      <c r="N663" s="875">
        <v>0</v>
      </c>
      <c r="O663" s="875">
        <v>0</v>
      </c>
      <c r="P663" s="875">
        <v>600500000</v>
      </c>
    </row>
    <row r="664" spans="1:16" x14ac:dyDescent="0.25">
      <c r="A664" s="875" t="s">
        <v>3942</v>
      </c>
      <c r="B664" s="875"/>
      <c r="C664" s="875"/>
      <c r="D664" s="875" t="s">
        <v>3943</v>
      </c>
      <c r="E664" s="875">
        <v>310500000</v>
      </c>
      <c r="F664" s="875">
        <v>290000000</v>
      </c>
      <c r="G664" s="875">
        <v>600500000</v>
      </c>
      <c r="H664" s="875">
        <v>0</v>
      </c>
      <c r="I664" s="875">
        <v>0</v>
      </c>
      <c r="J664" s="875">
        <v>0</v>
      </c>
      <c r="K664" s="875">
        <v>0</v>
      </c>
      <c r="L664" s="875">
        <v>0</v>
      </c>
      <c r="M664" s="875">
        <v>0</v>
      </c>
      <c r="N664" s="875">
        <v>0</v>
      </c>
      <c r="O664" s="875">
        <v>0</v>
      </c>
      <c r="P664" s="875">
        <v>600500000</v>
      </c>
    </row>
    <row r="665" spans="1:16" x14ac:dyDescent="0.25">
      <c r="A665" s="875" t="s">
        <v>3944</v>
      </c>
      <c r="B665" s="875"/>
      <c r="C665" s="875"/>
      <c r="D665" s="875" t="s">
        <v>3945</v>
      </c>
      <c r="E665" s="875">
        <v>50000000</v>
      </c>
      <c r="F665" s="875">
        <v>550000000</v>
      </c>
      <c r="G665" s="875">
        <v>600000000</v>
      </c>
      <c r="H665" s="875">
        <v>0</v>
      </c>
      <c r="I665" s="875">
        <v>0</v>
      </c>
      <c r="J665" s="875">
        <v>0</v>
      </c>
      <c r="K665" s="875">
        <v>0</v>
      </c>
      <c r="L665" s="875">
        <v>0</v>
      </c>
      <c r="M665" s="875">
        <v>0</v>
      </c>
      <c r="N665" s="875">
        <v>0</v>
      </c>
      <c r="O665" s="875">
        <v>0</v>
      </c>
      <c r="P665" s="875">
        <v>600000000</v>
      </c>
    </row>
    <row r="666" spans="1:16" x14ac:dyDescent="0.25">
      <c r="A666" s="875" t="s">
        <v>3944</v>
      </c>
      <c r="B666" s="875" t="s">
        <v>1833</v>
      </c>
      <c r="C666" s="875" t="s">
        <v>3946</v>
      </c>
      <c r="D666" s="875" t="s">
        <v>3948</v>
      </c>
      <c r="E666" s="875">
        <v>50000000</v>
      </c>
      <c r="F666" s="875">
        <v>-50000000</v>
      </c>
      <c r="G666" s="875">
        <v>0</v>
      </c>
      <c r="H666" s="875">
        <v>0</v>
      </c>
      <c r="I666" s="875">
        <v>0</v>
      </c>
      <c r="J666" s="875">
        <v>0</v>
      </c>
      <c r="K666" s="875">
        <v>0</v>
      </c>
      <c r="L666" s="875">
        <v>0</v>
      </c>
      <c r="M666" s="875">
        <v>0</v>
      </c>
      <c r="N666" s="875">
        <v>0</v>
      </c>
      <c r="O666" s="875">
        <v>0</v>
      </c>
      <c r="P666" s="875">
        <v>0</v>
      </c>
    </row>
    <row r="667" spans="1:16" x14ac:dyDescent="0.25">
      <c r="A667" s="875" t="s">
        <v>3944</v>
      </c>
      <c r="B667" s="875" t="s">
        <v>2278</v>
      </c>
      <c r="C667" s="875" t="s">
        <v>3949</v>
      </c>
      <c r="D667" s="875" t="s">
        <v>4937</v>
      </c>
      <c r="E667" s="875">
        <v>0</v>
      </c>
      <c r="F667" s="875">
        <v>600000000</v>
      </c>
      <c r="G667" s="875">
        <v>600000000</v>
      </c>
      <c r="H667" s="875">
        <v>0</v>
      </c>
      <c r="I667" s="875">
        <v>0</v>
      </c>
      <c r="J667" s="875">
        <v>0</v>
      </c>
      <c r="K667" s="875">
        <v>0</v>
      </c>
      <c r="L667" s="875">
        <v>0</v>
      </c>
      <c r="M667" s="875">
        <v>0</v>
      </c>
      <c r="N667" s="875">
        <v>0</v>
      </c>
      <c r="O667" s="875">
        <v>0</v>
      </c>
      <c r="P667" s="875">
        <v>600000000</v>
      </c>
    </row>
    <row r="668" spans="1:16" x14ac:dyDescent="0.25">
      <c r="A668" s="875" t="s">
        <v>3952</v>
      </c>
      <c r="B668" s="875"/>
      <c r="C668" s="875"/>
      <c r="D668" s="875" t="s">
        <v>3953</v>
      </c>
      <c r="E668" s="875">
        <v>50000000</v>
      </c>
      <c r="F668" s="875">
        <v>-50000000</v>
      </c>
      <c r="G668" s="875">
        <v>0</v>
      </c>
      <c r="H668" s="875">
        <v>0</v>
      </c>
      <c r="I668" s="875">
        <v>0</v>
      </c>
      <c r="J668" s="875">
        <v>0</v>
      </c>
      <c r="K668" s="875">
        <v>0</v>
      </c>
      <c r="L668" s="875">
        <v>0</v>
      </c>
      <c r="M668" s="875">
        <v>0</v>
      </c>
      <c r="N668" s="875">
        <v>0</v>
      </c>
      <c r="O668" s="875">
        <v>0</v>
      </c>
      <c r="P668" s="875">
        <v>0</v>
      </c>
    </row>
    <row r="669" spans="1:16" x14ac:dyDescent="0.25">
      <c r="A669" s="875" t="s">
        <v>3952</v>
      </c>
      <c r="B669" s="875" t="s">
        <v>1833</v>
      </c>
      <c r="C669" s="875" t="s">
        <v>3954</v>
      </c>
      <c r="D669" s="875" t="s">
        <v>3956</v>
      </c>
      <c r="E669" s="875">
        <v>50000000</v>
      </c>
      <c r="F669" s="875">
        <v>-50000000</v>
      </c>
      <c r="G669" s="875">
        <v>0</v>
      </c>
      <c r="H669" s="875">
        <v>0</v>
      </c>
      <c r="I669" s="875">
        <v>0</v>
      </c>
      <c r="J669" s="875">
        <v>0</v>
      </c>
      <c r="K669" s="875">
        <v>0</v>
      </c>
      <c r="L669" s="875">
        <v>0</v>
      </c>
      <c r="M669" s="875">
        <v>0</v>
      </c>
      <c r="N669" s="875">
        <v>0</v>
      </c>
      <c r="O669" s="875">
        <v>0</v>
      </c>
      <c r="P669" s="875">
        <v>0</v>
      </c>
    </row>
    <row r="670" spans="1:16" x14ac:dyDescent="0.25">
      <c r="A670" s="875" t="s">
        <v>3957</v>
      </c>
      <c r="B670" s="875"/>
      <c r="C670" s="875"/>
      <c r="D670" s="875" t="s">
        <v>3958</v>
      </c>
      <c r="E670" s="875">
        <v>50000000</v>
      </c>
      <c r="F670" s="875">
        <v>-50000000</v>
      </c>
      <c r="G670" s="875">
        <v>0</v>
      </c>
      <c r="H670" s="875">
        <v>0</v>
      </c>
      <c r="I670" s="875">
        <v>0</v>
      </c>
      <c r="J670" s="875">
        <v>0</v>
      </c>
      <c r="K670" s="875">
        <v>0</v>
      </c>
      <c r="L670" s="875">
        <v>0</v>
      </c>
      <c r="M670" s="875">
        <v>0</v>
      </c>
      <c r="N670" s="875">
        <v>0</v>
      </c>
      <c r="O670" s="875">
        <v>0</v>
      </c>
      <c r="P670" s="875">
        <v>0</v>
      </c>
    </row>
    <row r="671" spans="1:16" x14ac:dyDescent="0.25">
      <c r="A671" s="875" t="s">
        <v>3957</v>
      </c>
      <c r="B671" s="875" t="s">
        <v>1833</v>
      </c>
      <c r="C671" s="875" t="s">
        <v>3959</v>
      </c>
      <c r="D671" s="875" t="s">
        <v>3961</v>
      </c>
      <c r="E671" s="875">
        <v>50000000</v>
      </c>
      <c r="F671" s="875">
        <v>-50000000</v>
      </c>
      <c r="G671" s="875">
        <v>0</v>
      </c>
      <c r="H671" s="875">
        <v>0</v>
      </c>
      <c r="I671" s="875">
        <v>0</v>
      </c>
      <c r="J671" s="875">
        <v>0</v>
      </c>
      <c r="K671" s="875">
        <v>0</v>
      </c>
      <c r="L671" s="875">
        <v>0</v>
      </c>
      <c r="M671" s="875">
        <v>0</v>
      </c>
      <c r="N671" s="875">
        <v>0</v>
      </c>
      <c r="O671" s="875">
        <v>0</v>
      </c>
      <c r="P671" s="875">
        <v>0</v>
      </c>
    </row>
    <row r="672" spans="1:16" x14ac:dyDescent="0.25">
      <c r="A672" s="875" t="s">
        <v>3957</v>
      </c>
      <c r="B672" s="875" t="s">
        <v>2278</v>
      </c>
      <c r="C672" s="875" t="s">
        <v>3963</v>
      </c>
      <c r="D672" s="875" t="s">
        <v>3965</v>
      </c>
      <c r="E672" s="875">
        <v>0</v>
      </c>
      <c r="F672" s="875">
        <v>0</v>
      </c>
      <c r="G672" s="875">
        <v>0</v>
      </c>
      <c r="H672" s="875">
        <v>0</v>
      </c>
      <c r="I672" s="875">
        <v>0</v>
      </c>
      <c r="J672" s="875">
        <v>0</v>
      </c>
      <c r="K672" s="875">
        <v>0</v>
      </c>
      <c r="L672" s="875">
        <v>0</v>
      </c>
      <c r="M672" s="875">
        <v>0</v>
      </c>
      <c r="N672" s="875">
        <v>0</v>
      </c>
      <c r="O672" s="875">
        <v>0</v>
      </c>
      <c r="P672" s="875">
        <v>0</v>
      </c>
    </row>
    <row r="673" spans="1:16" x14ac:dyDescent="0.25">
      <c r="A673" s="875" t="s">
        <v>3966</v>
      </c>
      <c r="B673" s="875"/>
      <c r="C673" s="875"/>
      <c r="D673" s="875" t="s">
        <v>3967</v>
      </c>
      <c r="E673" s="875">
        <v>50500000</v>
      </c>
      <c r="F673" s="875">
        <v>-50000000</v>
      </c>
      <c r="G673" s="875">
        <v>500000</v>
      </c>
      <c r="H673" s="875">
        <v>0</v>
      </c>
      <c r="I673" s="875">
        <v>0</v>
      </c>
      <c r="J673" s="875">
        <v>0</v>
      </c>
      <c r="K673" s="875">
        <v>0</v>
      </c>
      <c r="L673" s="875">
        <v>0</v>
      </c>
      <c r="M673" s="875">
        <v>0</v>
      </c>
      <c r="N673" s="875">
        <v>0</v>
      </c>
      <c r="O673" s="875">
        <v>0</v>
      </c>
      <c r="P673" s="875">
        <v>500000</v>
      </c>
    </row>
    <row r="674" spans="1:16" x14ac:dyDescent="0.25">
      <c r="A674" s="875" t="s">
        <v>3966</v>
      </c>
      <c r="B674" s="875" t="s">
        <v>1833</v>
      </c>
      <c r="C674" s="875" t="s">
        <v>3968</v>
      </c>
      <c r="D674" s="875" t="s">
        <v>3970</v>
      </c>
      <c r="E674" s="875">
        <v>50500000</v>
      </c>
      <c r="F674" s="875">
        <v>-50000000</v>
      </c>
      <c r="G674" s="875">
        <v>500000</v>
      </c>
      <c r="H674" s="875">
        <v>0</v>
      </c>
      <c r="I674" s="875">
        <v>0</v>
      </c>
      <c r="J674" s="875">
        <v>0</v>
      </c>
      <c r="K674" s="875">
        <v>0</v>
      </c>
      <c r="L674" s="875">
        <v>0</v>
      </c>
      <c r="M674" s="875">
        <v>0</v>
      </c>
      <c r="N674" s="875">
        <v>0</v>
      </c>
      <c r="O674" s="875">
        <v>0</v>
      </c>
      <c r="P674" s="875">
        <v>500000</v>
      </c>
    </row>
    <row r="675" spans="1:16" x14ac:dyDescent="0.25">
      <c r="A675" s="875" t="s">
        <v>3971</v>
      </c>
      <c r="B675" s="875"/>
      <c r="C675" s="875"/>
      <c r="D675" s="875" t="s">
        <v>3972</v>
      </c>
      <c r="E675" s="875">
        <v>110000000</v>
      </c>
      <c r="F675" s="875">
        <v>-110000000</v>
      </c>
      <c r="G675" s="875">
        <v>0</v>
      </c>
      <c r="H675" s="875">
        <v>0</v>
      </c>
      <c r="I675" s="875">
        <v>0</v>
      </c>
      <c r="J675" s="875">
        <v>0</v>
      </c>
      <c r="K675" s="875">
        <v>0</v>
      </c>
      <c r="L675" s="875">
        <v>0</v>
      </c>
      <c r="M675" s="875">
        <v>0</v>
      </c>
      <c r="N675" s="875">
        <v>0</v>
      </c>
      <c r="O675" s="875">
        <v>0</v>
      </c>
      <c r="P675" s="875">
        <v>0</v>
      </c>
    </row>
    <row r="676" spans="1:16" x14ac:dyDescent="0.25">
      <c r="A676" s="875" t="s">
        <v>3971</v>
      </c>
      <c r="B676" s="875" t="s">
        <v>1833</v>
      </c>
      <c r="C676" s="875" t="s">
        <v>3973</v>
      </c>
      <c r="D676" s="875" t="s">
        <v>3975</v>
      </c>
      <c r="E676" s="875">
        <v>110000000</v>
      </c>
      <c r="F676" s="875">
        <v>-110000000</v>
      </c>
      <c r="G676" s="875">
        <v>0</v>
      </c>
      <c r="H676" s="875">
        <v>0</v>
      </c>
      <c r="I676" s="875">
        <v>0</v>
      </c>
      <c r="J676" s="875">
        <v>0</v>
      </c>
      <c r="K676" s="875">
        <v>0</v>
      </c>
      <c r="L676" s="875">
        <v>0</v>
      </c>
      <c r="M676" s="875">
        <v>0</v>
      </c>
      <c r="N676" s="875">
        <v>0</v>
      </c>
      <c r="O676" s="875">
        <v>0</v>
      </c>
      <c r="P676" s="875">
        <v>0</v>
      </c>
    </row>
    <row r="677" spans="1:16" x14ac:dyDescent="0.25">
      <c r="A677" s="875" t="s">
        <v>3976</v>
      </c>
      <c r="B677" s="875"/>
      <c r="C677" s="875"/>
      <c r="D677" s="875" t="s">
        <v>228</v>
      </c>
      <c r="E677" s="875">
        <v>203000000</v>
      </c>
      <c r="F677" s="875">
        <v>94405699</v>
      </c>
      <c r="G677" s="875">
        <v>297405699</v>
      </c>
      <c r="H677" s="875">
        <v>78433480</v>
      </c>
      <c r="I677" s="875">
        <v>78433480</v>
      </c>
      <c r="J677" s="875">
        <v>0</v>
      </c>
      <c r="K677" s="875">
        <v>55000000</v>
      </c>
      <c r="L677" s="875">
        <v>52000000</v>
      </c>
      <c r="M677" s="875">
        <v>3000000</v>
      </c>
      <c r="N677" s="875">
        <v>55000000</v>
      </c>
      <c r="O677" s="875">
        <v>0</v>
      </c>
      <c r="P677" s="875">
        <v>242405699</v>
      </c>
    </row>
    <row r="678" spans="1:16" x14ac:dyDescent="0.25">
      <c r="A678" s="875" t="s">
        <v>3977</v>
      </c>
      <c r="B678" s="875"/>
      <c r="C678" s="875"/>
      <c r="D678" s="875" t="s">
        <v>3978</v>
      </c>
      <c r="E678" s="875">
        <v>203000000</v>
      </c>
      <c r="F678" s="875">
        <v>94405699</v>
      </c>
      <c r="G678" s="875">
        <v>297405699</v>
      </c>
      <c r="H678" s="875">
        <v>78433480</v>
      </c>
      <c r="I678" s="875">
        <v>78433480</v>
      </c>
      <c r="J678" s="875">
        <v>0</v>
      </c>
      <c r="K678" s="875">
        <v>55000000</v>
      </c>
      <c r="L678" s="875">
        <v>52000000</v>
      </c>
      <c r="M678" s="875">
        <v>3000000</v>
      </c>
      <c r="N678" s="875">
        <v>55000000</v>
      </c>
      <c r="O678" s="875">
        <v>0</v>
      </c>
      <c r="P678" s="875">
        <v>242405699</v>
      </c>
    </row>
    <row r="679" spans="1:16" x14ac:dyDescent="0.25">
      <c r="A679" s="875" t="s">
        <v>3979</v>
      </c>
      <c r="B679" s="875"/>
      <c r="C679" s="875"/>
      <c r="D679" s="875" t="s">
        <v>3980</v>
      </c>
      <c r="E679" s="875">
        <v>250000</v>
      </c>
      <c r="F679" s="875">
        <v>-250000</v>
      </c>
      <c r="G679" s="875">
        <v>0</v>
      </c>
      <c r="H679" s="875">
        <v>0</v>
      </c>
      <c r="I679" s="875">
        <v>0</v>
      </c>
      <c r="J679" s="875">
        <v>0</v>
      </c>
      <c r="K679" s="875">
        <v>0</v>
      </c>
      <c r="L679" s="875">
        <v>0</v>
      </c>
      <c r="M679" s="875">
        <v>0</v>
      </c>
      <c r="N679" s="875">
        <v>0</v>
      </c>
      <c r="O679" s="875">
        <v>0</v>
      </c>
      <c r="P679" s="875">
        <v>0</v>
      </c>
    </row>
    <row r="680" spans="1:16" x14ac:dyDescent="0.25">
      <c r="A680" s="875" t="s">
        <v>3979</v>
      </c>
      <c r="B680" s="875" t="s">
        <v>1833</v>
      </c>
      <c r="C680" s="875" t="s">
        <v>3981</v>
      </c>
      <c r="D680" s="875" t="s">
        <v>3983</v>
      </c>
      <c r="E680" s="875">
        <v>250000</v>
      </c>
      <c r="F680" s="875">
        <v>-250000</v>
      </c>
      <c r="G680" s="875">
        <v>0</v>
      </c>
      <c r="H680" s="875">
        <v>0</v>
      </c>
      <c r="I680" s="875">
        <v>0</v>
      </c>
      <c r="J680" s="875">
        <v>0</v>
      </c>
      <c r="K680" s="875">
        <v>0</v>
      </c>
      <c r="L680" s="875">
        <v>0</v>
      </c>
      <c r="M680" s="875">
        <v>0</v>
      </c>
      <c r="N680" s="875">
        <v>0</v>
      </c>
      <c r="O680" s="875">
        <v>0</v>
      </c>
      <c r="P680" s="875">
        <v>0</v>
      </c>
    </row>
    <row r="681" spans="1:16" x14ac:dyDescent="0.25">
      <c r="A681" s="875" t="s">
        <v>3984</v>
      </c>
      <c r="B681" s="875"/>
      <c r="C681" s="875"/>
      <c r="D681" s="875" t="s">
        <v>3985</v>
      </c>
      <c r="E681" s="875">
        <v>250000</v>
      </c>
      <c r="F681" s="875">
        <v>-250000</v>
      </c>
      <c r="G681" s="875">
        <v>0</v>
      </c>
      <c r="H681" s="875">
        <v>0</v>
      </c>
      <c r="I681" s="875">
        <v>0</v>
      </c>
      <c r="J681" s="875">
        <v>0</v>
      </c>
      <c r="K681" s="875">
        <v>0</v>
      </c>
      <c r="L681" s="875">
        <v>0</v>
      </c>
      <c r="M681" s="875">
        <v>0</v>
      </c>
      <c r="N681" s="875">
        <v>0</v>
      </c>
      <c r="O681" s="875">
        <v>0</v>
      </c>
      <c r="P681" s="875">
        <v>0</v>
      </c>
    </row>
    <row r="682" spans="1:16" x14ac:dyDescent="0.25">
      <c r="A682" s="875" t="s">
        <v>3984</v>
      </c>
      <c r="B682" s="875" t="s">
        <v>1833</v>
      </c>
      <c r="C682" s="875" t="s">
        <v>3986</v>
      </c>
      <c r="D682" s="875" t="s">
        <v>3988</v>
      </c>
      <c r="E682" s="875">
        <v>250000</v>
      </c>
      <c r="F682" s="875">
        <v>-250000</v>
      </c>
      <c r="G682" s="875">
        <v>0</v>
      </c>
      <c r="H682" s="875">
        <v>0</v>
      </c>
      <c r="I682" s="875">
        <v>0</v>
      </c>
      <c r="J682" s="875">
        <v>0</v>
      </c>
      <c r="K682" s="875">
        <v>0</v>
      </c>
      <c r="L682" s="875">
        <v>0</v>
      </c>
      <c r="M682" s="875">
        <v>0</v>
      </c>
      <c r="N682" s="875">
        <v>0</v>
      </c>
      <c r="O682" s="875">
        <v>0</v>
      </c>
      <c r="P682" s="875">
        <v>0</v>
      </c>
    </row>
    <row r="683" spans="1:16" x14ac:dyDescent="0.25">
      <c r="A683" s="875" t="s">
        <v>3989</v>
      </c>
      <c r="B683" s="875"/>
      <c r="C683" s="875"/>
      <c r="D683" s="875" t="s">
        <v>3990</v>
      </c>
      <c r="E683" s="875">
        <v>20000000</v>
      </c>
      <c r="F683" s="875">
        <v>-20000000</v>
      </c>
      <c r="G683" s="875">
        <v>0</v>
      </c>
      <c r="H683" s="875">
        <v>0</v>
      </c>
      <c r="I683" s="875">
        <v>0</v>
      </c>
      <c r="J683" s="875">
        <v>0</v>
      </c>
      <c r="K683" s="875">
        <v>0</v>
      </c>
      <c r="L683" s="875">
        <v>0</v>
      </c>
      <c r="M683" s="875">
        <v>0</v>
      </c>
      <c r="N683" s="875">
        <v>0</v>
      </c>
      <c r="O683" s="875">
        <v>0</v>
      </c>
      <c r="P683" s="875">
        <v>0</v>
      </c>
    </row>
    <row r="684" spans="1:16" x14ac:dyDescent="0.25">
      <c r="A684" s="875" t="s">
        <v>3989</v>
      </c>
      <c r="B684" s="875" t="s">
        <v>1833</v>
      </c>
      <c r="C684" s="875" t="s">
        <v>3991</v>
      </c>
      <c r="D684" s="875" t="s">
        <v>3993</v>
      </c>
      <c r="E684" s="875">
        <v>20000000</v>
      </c>
      <c r="F684" s="875">
        <v>-20000000</v>
      </c>
      <c r="G684" s="875">
        <v>0</v>
      </c>
      <c r="H684" s="875">
        <v>0</v>
      </c>
      <c r="I684" s="875">
        <v>0</v>
      </c>
      <c r="J684" s="875">
        <v>0</v>
      </c>
      <c r="K684" s="875">
        <v>0</v>
      </c>
      <c r="L684" s="875">
        <v>0</v>
      </c>
      <c r="M684" s="875">
        <v>0</v>
      </c>
      <c r="N684" s="875">
        <v>0</v>
      </c>
      <c r="O684" s="875">
        <v>0</v>
      </c>
      <c r="P684" s="875">
        <v>0</v>
      </c>
    </row>
    <row r="685" spans="1:16" x14ac:dyDescent="0.25">
      <c r="A685" s="875" t="s">
        <v>3994</v>
      </c>
      <c r="B685" s="875"/>
      <c r="C685" s="875"/>
      <c r="D685" s="875" t="s">
        <v>3995</v>
      </c>
      <c r="E685" s="875">
        <v>50000000</v>
      </c>
      <c r="F685" s="875">
        <v>36866860</v>
      </c>
      <c r="G685" s="875">
        <v>86866860</v>
      </c>
      <c r="H685" s="875">
        <v>63433480</v>
      </c>
      <c r="I685" s="875">
        <v>63433480</v>
      </c>
      <c r="J685" s="875">
        <v>0</v>
      </c>
      <c r="K685" s="875">
        <v>40000000</v>
      </c>
      <c r="L685" s="875">
        <v>40000000</v>
      </c>
      <c r="M685" s="875">
        <v>0</v>
      </c>
      <c r="N685" s="875">
        <v>40000000</v>
      </c>
      <c r="O685" s="875">
        <v>0</v>
      </c>
      <c r="P685" s="875">
        <v>46866860</v>
      </c>
    </row>
    <row r="686" spans="1:16" x14ac:dyDescent="0.25">
      <c r="A686" s="875" t="s">
        <v>3994</v>
      </c>
      <c r="B686" s="875" t="s">
        <v>1833</v>
      </c>
      <c r="C686" s="875" t="s">
        <v>3996</v>
      </c>
      <c r="D686" s="875" t="s">
        <v>3998</v>
      </c>
      <c r="E686" s="875">
        <v>50000000</v>
      </c>
      <c r="F686" s="875">
        <v>36866860</v>
      </c>
      <c r="G686" s="875">
        <v>86866860</v>
      </c>
      <c r="H686" s="875">
        <v>63433480</v>
      </c>
      <c r="I686" s="875">
        <v>63433480</v>
      </c>
      <c r="J686" s="875">
        <v>0</v>
      </c>
      <c r="K686" s="875">
        <v>40000000</v>
      </c>
      <c r="L686" s="875">
        <v>40000000</v>
      </c>
      <c r="M686" s="875">
        <v>0</v>
      </c>
      <c r="N686" s="875">
        <v>40000000</v>
      </c>
      <c r="O686" s="875">
        <v>0</v>
      </c>
      <c r="P686" s="875">
        <v>46866860</v>
      </c>
    </row>
    <row r="687" spans="1:16" x14ac:dyDescent="0.25">
      <c r="A687" s="875" t="s">
        <v>4002</v>
      </c>
      <c r="B687" s="875"/>
      <c r="C687" s="875"/>
      <c r="D687" s="875" t="s">
        <v>4003</v>
      </c>
      <c r="E687" s="875">
        <v>35000000</v>
      </c>
      <c r="F687" s="875">
        <v>-17000000</v>
      </c>
      <c r="G687" s="875">
        <v>18000000</v>
      </c>
      <c r="H687" s="875">
        <v>15000000</v>
      </c>
      <c r="I687" s="875">
        <v>15000000</v>
      </c>
      <c r="J687" s="875">
        <v>0</v>
      </c>
      <c r="K687" s="875">
        <v>15000000</v>
      </c>
      <c r="L687" s="875">
        <v>12000000</v>
      </c>
      <c r="M687" s="875">
        <v>3000000</v>
      </c>
      <c r="N687" s="875">
        <v>15000000</v>
      </c>
      <c r="O687" s="875">
        <v>0</v>
      </c>
      <c r="P687" s="875">
        <v>3000000</v>
      </c>
    </row>
    <row r="688" spans="1:16" x14ac:dyDescent="0.25">
      <c r="A688" s="875" t="s">
        <v>4002</v>
      </c>
      <c r="B688" s="875" t="s">
        <v>1833</v>
      </c>
      <c r="C688" s="875" t="s">
        <v>4004</v>
      </c>
      <c r="D688" s="875" t="s">
        <v>4006</v>
      </c>
      <c r="E688" s="875">
        <v>35000000</v>
      </c>
      <c r="F688" s="875">
        <v>-17000000</v>
      </c>
      <c r="G688" s="875">
        <v>18000000</v>
      </c>
      <c r="H688" s="875">
        <v>15000000</v>
      </c>
      <c r="I688" s="875">
        <v>15000000</v>
      </c>
      <c r="J688" s="875">
        <v>0</v>
      </c>
      <c r="K688" s="875">
        <v>15000000</v>
      </c>
      <c r="L688" s="875">
        <v>12000000</v>
      </c>
      <c r="M688" s="875">
        <v>3000000</v>
      </c>
      <c r="N688" s="875">
        <v>15000000</v>
      </c>
      <c r="O688" s="875">
        <v>0</v>
      </c>
      <c r="P688" s="875">
        <v>3000000</v>
      </c>
    </row>
    <row r="689" spans="1:16" x14ac:dyDescent="0.25">
      <c r="A689" s="875" t="s">
        <v>4002</v>
      </c>
      <c r="B689" s="875" t="s">
        <v>2278</v>
      </c>
      <c r="C689" s="875" t="s">
        <v>4007</v>
      </c>
      <c r="D689" s="875" t="s">
        <v>4009</v>
      </c>
      <c r="E689" s="875">
        <v>0</v>
      </c>
      <c r="F689" s="875">
        <v>0</v>
      </c>
      <c r="G689" s="875">
        <v>0</v>
      </c>
      <c r="H689" s="875">
        <v>0</v>
      </c>
      <c r="I689" s="875">
        <v>0</v>
      </c>
      <c r="J689" s="875">
        <v>0</v>
      </c>
      <c r="K689" s="875">
        <v>0</v>
      </c>
      <c r="L689" s="875">
        <v>0</v>
      </c>
      <c r="M689" s="875">
        <v>0</v>
      </c>
      <c r="N689" s="875">
        <v>0</v>
      </c>
      <c r="O689" s="875">
        <v>0</v>
      </c>
      <c r="P689" s="875">
        <v>0</v>
      </c>
    </row>
    <row r="690" spans="1:16" x14ac:dyDescent="0.25">
      <c r="A690" s="875" t="s">
        <v>4010</v>
      </c>
      <c r="B690" s="875"/>
      <c r="C690" s="875"/>
      <c r="D690" s="875" t="s">
        <v>4011</v>
      </c>
      <c r="E690" s="875">
        <v>250000</v>
      </c>
      <c r="F690" s="875">
        <v>-250000</v>
      </c>
      <c r="G690" s="875">
        <v>0</v>
      </c>
      <c r="H690" s="875">
        <v>0</v>
      </c>
      <c r="I690" s="875">
        <v>0</v>
      </c>
      <c r="J690" s="875">
        <v>0</v>
      </c>
      <c r="K690" s="875">
        <v>0</v>
      </c>
      <c r="L690" s="875">
        <v>0</v>
      </c>
      <c r="M690" s="875">
        <v>0</v>
      </c>
      <c r="N690" s="875">
        <v>0</v>
      </c>
      <c r="O690" s="875">
        <v>0</v>
      </c>
      <c r="P690" s="875">
        <v>0</v>
      </c>
    </row>
    <row r="691" spans="1:16" x14ac:dyDescent="0.25">
      <c r="A691" s="875" t="s">
        <v>4010</v>
      </c>
      <c r="B691" s="875" t="s">
        <v>1833</v>
      </c>
      <c r="C691" s="875" t="s">
        <v>4012</v>
      </c>
      <c r="D691" s="875" t="s">
        <v>4938</v>
      </c>
      <c r="E691" s="875">
        <v>250000</v>
      </c>
      <c r="F691" s="875">
        <v>-250000</v>
      </c>
      <c r="G691" s="875">
        <v>0</v>
      </c>
      <c r="H691" s="875">
        <v>0</v>
      </c>
      <c r="I691" s="875">
        <v>0</v>
      </c>
      <c r="J691" s="875">
        <v>0</v>
      </c>
      <c r="K691" s="875">
        <v>0</v>
      </c>
      <c r="L691" s="875">
        <v>0</v>
      </c>
      <c r="M691" s="875">
        <v>0</v>
      </c>
      <c r="N691" s="875">
        <v>0</v>
      </c>
      <c r="O691" s="875">
        <v>0</v>
      </c>
      <c r="P691" s="875">
        <v>0</v>
      </c>
    </row>
    <row r="692" spans="1:16" x14ac:dyDescent="0.25">
      <c r="A692" s="875" t="s">
        <v>4015</v>
      </c>
      <c r="B692" s="875"/>
      <c r="C692" s="875"/>
      <c r="D692" s="875" t="s">
        <v>4016</v>
      </c>
      <c r="E692" s="875">
        <v>250000</v>
      </c>
      <c r="F692" s="875">
        <v>-250000</v>
      </c>
      <c r="G692" s="875">
        <v>0</v>
      </c>
      <c r="H692" s="875">
        <v>0</v>
      </c>
      <c r="I692" s="875">
        <v>0</v>
      </c>
      <c r="J692" s="875">
        <v>0</v>
      </c>
      <c r="K692" s="875">
        <v>0</v>
      </c>
      <c r="L692" s="875">
        <v>0</v>
      </c>
      <c r="M692" s="875">
        <v>0</v>
      </c>
      <c r="N692" s="875">
        <v>0</v>
      </c>
      <c r="O692" s="875">
        <v>0</v>
      </c>
      <c r="P692" s="875">
        <v>0</v>
      </c>
    </row>
    <row r="693" spans="1:16" x14ac:dyDescent="0.25">
      <c r="A693" s="875" t="s">
        <v>4015</v>
      </c>
      <c r="B693" s="875" t="s">
        <v>1833</v>
      </c>
      <c r="C693" s="875" t="s">
        <v>4017</v>
      </c>
      <c r="D693" s="875" t="s">
        <v>4939</v>
      </c>
      <c r="E693" s="875">
        <v>250000</v>
      </c>
      <c r="F693" s="875">
        <v>-250000</v>
      </c>
      <c r="G693" s="875">
        <v>0</v>
      </c>
      <c r="H693" s="875">
        <v>0</v>
      </c>
      <c r="I693" s="875">
        <v>0</v>
      </c>
      <c r="J693" s="875">
        <v>0</v>
      </c>
      <c r="K693" s="875">
        <v>0</v>
      </c>
      <c r="L693" s="875">
        <v>0</v>
      </c>
      <c r="M693" s="875">
        <v>0</v>
      </c>
      <c r="N693" s="875">
        <v>0</v>
      </c>
      <c r="O693" s="875">
        <v>0</v>
      </c>
      <c r="P693" s="875">
        <v>0</v>
      </c>
    </row>
    <row r="694" spans="1:16" x14ac:dyDescent="0.25">
      <c r="A694" s="875" t="s">
        <v>4020</v>
      </c>
      <c r="B694" s="875"/>
      <c r="C694" s="875"/>
      <c r="D694" s="875" t="s">
        <v>4021</v>
      </c>
      <c r="E694" s="875">
        <v>97000000</v>
      </c>
      <c r="F694" s="875">
        <v>95538839</v>
      </c>
      <c r="G694" s="875">
        <v>192538839</v>
      </c>
      <c r="H694" s="875">
        <v>0</v>
      </c>
      <c r="I694" s="875">
        <v>0</v>
      </c>
      <c r="J694" s="875">
        <v>0</v>
      </c>
      <c r="K694" s="875">
        <v>0</v>
      </c>
      <c r="L694" s="875">
        <v>0</v>
      </c>
      <c r="M694" s="875">
        <v>0</v>
      </c>
      <c r="N694" s="875">
        <v>0</v>
      </c>
      <c r="O694" s="875">
        <v>0</v>
      </c>
      <c r="P694" s="875">
        <v>192538839</v>
      </c>
    </row>
    <row r="695" spans="1:16" x14ac:dyDescent="0.25">
      <c r="A695" s="875" t="s">
        <v>4020</v>
      </c>
      <c r="B695" s="875" t="s">
        <v>1833</v>
      </c>
      <c r="C695" s="875" t="s">
        <v>4022</v>
      </c>
      <c r="D695" s="875" t="s">
        <v>4940</v>
      </c>
      <c r="E695" s="875">
        <v>93085032</v>
      </c>
      <c r="F695" s="875">
        <v>75538839</v>
      </c>
      <c r="G695" s="875">
        <v>168623871</v>
      </c>
      <c r="H695" s="875">
        <v>0</v>
      </c>
      <c r="I695" s="875">
        <v>0</v>
      </c>
      <c r="J695" s="875">
        <v>0</v>
      </c>
      <c r="K695" s="875">
        <v>0</v>
      </c>
      <c r="L695" s="875">
        <v>0</v>
      </c>
      <c r="M695" s="875">
        <v>0</v>
      </c>
      <c r="N695" s="875">
        <v>0</v>
      </c>
      <c r="O695" s="875">
        <v>0</v>
      </c>
      <c r="P695" s="875">
        <v>168623871</v>
      </c>
    </row>
    <row r="696" spans="1:16" x14ac:dyDescent="0.25">
      <c r="A696" s="875" t="s">
        <v>4020</v>
      </c>
      <c r="B696" s="875" t="s">
        <v>4770</v>
      </c>
      <c r="C696" s="875" t="s">
        <v>4025</v>
      </c>
      <c r="D696" s="875" t="s">
        <v>4941</v>
      </c>
      <c r="E696" s="875">
        <v>3914968</v>
      </c>
      <c r="F696" s="875">
        <v>0</v>
      </c>
      <c r="G696" s="875">
        <v>3914968</v>
      </c>
      <c r="H696" s="875">
        <v>0</v>
      </c>
      <c r="I696" s="875">
        <v>0</v>
      </c>
      <c r="J696" s="875">
        <v>0</v>
      </c>
      <c r="K696" s="875">
        <v>0</v>
      </c>
      <c r="L696" s="875">
        <v>0</v>
      </c>
      <c r="M696" s="875">
        <v>0</v>
      </c>
      <c r="N696" s="875">
        <v>0</v>
      </c>
      <c r="O696" s="875">
        <v>0</v>
      </c>
      <c r="P696" s="875">
        <v>3914968</v>
      </c>
    </row>
    <row r="697" spans="1:16" x14ac:dyDescent="0.25">
      <c r="A697" s="875" t="s">
        <v>4020</v>
      </c>
      <c r="B697" s="875" t="s">
        <v>2278</v>
      </c>
      <c r="C697" s="875" t="s">
        <v>5052</v>
      </c>
      <c r="D697" s="875" t="s">
        <v>5143</v>
      </c>
      <c r="E697" s="875">
        <v>0</v>
      </c>
      <c r="F697" s="875">
        <v>20000000</v>
      </c>
      <c r="G697" s="875">
        <v>20000000</v>
      </c>
      <c r="H697" s="875">
        <v>0</v>
      </c>
      <c r="I697" s="875">
        <v>0</v>
      </c>
      <c r="J697" s="875">
        <v>0</v>
      </c>
      <c r="K697" s="875">
        <v>0</v>
      </c>
      <c r="L697" s="875">
        <v>0</v>
      </c>
      <c r="M697" s="875">
        <v>0</v>
      </c>
      <c r="N697" s="875">
        <v>0</v>
      </c>
      <c r="O697" s="875">
        <v>0</v>
      </c>
      <c r="P697" s="875">
        <v>20000000</v>
      </c>
    </row>
    <row r="698" spans="1:16" x14ac:dyDescent="0.25">
      <c r="A698" s="875" t="s">
        <v>4028</v>
      </c>
      <c r="B698" s="875"/>
      <c r="C698" s="875"/>
      <c r="D698" s="875" t="s">
        <v>76</v>
      </c>
      <c r="E698" s="875">
        <v>4970650000</v>
      </c>
      <c r="F698" s="875">
        <v>-933285677</v>
      </c>
      <c r="G698" s="875">
        <v>4037364323</v>
      </c>
      <c r="H698" s="875">
        <v>0</v>
      </c>
      <c r="I698" s="875">
        <v>0</v>
      </c>
      <c r="J698" s="875">
        <v>0</v>
      </c>
      <c r="K698" s="875">
        <v>0</v>
      </c>
      <c r="L698" s="875">
        <v>0</v>
      </c>
      <c r="M698" s="875">
        <v>0</v>
      </c>
      <c r="N698" s="875">
        <v>0</v>
      </c>
      <c r="O698" s="875">
        <v>0</v>
      </c>
      <c r="P698" s="875">
        <v>4037364323</v>
      </c>
    </row>
    <row r="699" spans="1:16" x14ac:dyDescent="0.25">
      <c r="A699" s="875" t="s">
        <v>4029</v>
      </c>
      <c r="B699" s="875"/>
      <c r="C699" s="875"/>
      <c r="D699" s="875" t="s">
        <v>240</v>
      </c>
      <c r="E699" s="875">
        <v>4970650000</v>
      </c>
      <c r="F699" s="875">
        <v>-933285677</v>
      </c>
      <c r="G699" s="875">
        <v>4037364323</v>
      </c>
      <c r="H699" s="875">
        <v>0</v>
      </c>
      <c r="I699" s="875">
        <v>0</v>
      </c>
      <c r="J699" s="875">
        <v>0</v>
      </c>
      <c r="K699" s="875">
        <v>0</v>
      </c>
      <c r="L699" s="875">
        <v>0</v>
      </c>
      <c r="M699" s="875">
        <v>0</v>
      </c>
      <c r="N699" s="875">
        <v>0</v>
      </c>
      <c r="O699" s="875">
        <v>0</v>
      </c>
      <c r="P699" s="875">
        <v>4037364323</v>
      </c>
    </row>
    <row r="700" spans="1:16" x14ac:dyDescent="0.25">
      <c r="A700" s="875" t="s">
        <v>4030</v>
      </c>
      <c r="B700" s="875"/>
      <c r="C700" s="875"/>
      <c r="D700" s="875" t="s">
        <v>3934</v>
      </c>
      <c r="E700" s="875">
        <v>4970650000</v>
      </c>
      <c r="F700" s="875">
        <v>-933285677</v>
      </c>
      <c r="G700" s="875">
        <v>4037364323</v>
      </c>
      <c r="H700" s="875">
        <v>0</v>
      </c>
      <c r="I700" s="875">
        <v>0</v>
      </c>
      <c r="J700" s="875">
        <v>0</v>
      </c>
      <c r="K700" s="875">
        <v>0</v>
      </c>
      <c r="L700" s="875">
        <v>0</v>
      </c>
      <c r="M700" s="875">
        <v>0</v>
      </c>
      <c r="N700" s="875">
        <v>0</v>
      </c>
      <c r="O700" s="875">
        <v>0</v>
      </c>
      <c r="P700" s="875">
        <v>4037364323</v>
      </c>
    </row>
    <row r="701" spans="1:16" x14ac:dyDescent="0.25">
      <c r="A701" s="875" t="s">
        <v>4031</v>
      </c>
      <c r="B701" s="875"/>
      <c r="C701" s="875"/>
      <c r="D701" s="875" t="s">
        <v>4032</v>
      </c>
      <c r="E701" s="875">
        <v>0</v>
      </c>
      <c r="F701" s="875">
        <v>100000000</v>
      </c>
      <c r="G701" s="875">
        <v>100000000</v>
      </c>
      <c r="H701" s="875">
        <v>0</v>
      </c>
      <c r="I701" s="875">
        <v>0</v>
      </c>
      <c r="J701" s="875">
        <v>0</v>
      </c>
      <c r="K701" s="875">
        <v>0</v>
      </c>
      <c r="L701" s="875">
        <v>0</v>
      </c>
      <c r="M701" s="875">
        <v>0</v>
      </c>
      <c r="N701" s="875">
        <v>0</v>
      </c>
      <c r="O701" s="875">
        <v>0</v>
      </c>
      <c r="P701" s="875">
        <v>100000000</v>
      </c>
    </row>
    <row r="702" spans="1:16" x14ac:dyDescent="0.25">
      <c r="A702" s="875" t="s">
        <v>4031</v>
      </c>
      <c r="B702" s="875" t="s">
        <v>1833</v>
      </c>
      <c r="C702" s="875" t="s">
        <v>4033</v>
      </c>
      <c r="D702" s="875" t="s">
        <v>4032</v>
      </c>
      <c r="E702" s="875">
        <v>0</v>
      </c>
      <c r="F702" s="875">
        <v>0</v>
      </c>
      <c r="G702" s="875">
        <v>0</v>
      </c>
      <c r="H702" s="875">
        <v>0</v>
      </c>
      <c r="I702" s="875">
        <v>0</v>
      </c>
      <c r="J702" s="875">
        <v>0</v>
      </c>
      <c r="K702" s="875">
        <v>0</v>
      </c>
      <c r="L702" s="875">
        <v>0</v>
      </c>
      <c r="M702" s="875">
        <v>0</v>
      </c>
      <c r="N702" s="875">
        <v>0</v>
      </c>
      <c r="O702" s="875">
        <v>0</v>
      </c>
      <c r="P702" s="875">
        <v>0</v>
      </c>
    </row>
    <row r="703" spans="1:16" x14ac:dyDescent="0.25">
      <c r="A703" s="875" t="s">
        <v>4031</v>
      </c>
      <c r="B703" s="875" t="s">
        <v>2278</v>
      </c>
      <c r="C703" s="875" t="s">
        <v>4036</v>
      </c>
      <c r="D703" s="875" t="s">
        <v>4942</v>
      </c>
      <c r="E703" s="875">
        <v>0</v>
      </c>
      <c r="F703" s="875">
        <v>100000000</v>
      </c>
      <c r="G703" s="875">
        <v>100000000</v>
      </c>
      <c r="H703" s="875">
        <v>0</v>
      </c>
      <c r="I703" s="875">
        <v>0</v>
      </c>
      <c r="J703" s="875">
        <v>0</v>
      </c>
      <c r="K703" s="875">
        <v>0</v>
      </c>
      <c r="L703" s="875">
        <v>0</v>
      </c>
      <c r="M703" s="875">
        <v>0</v>
      </c>
      <c r="N703" s="875">
        <v>0</v>
      </c>
      <c r="O703" s="875">
        <v>0</v>
      </c>
      <c r="P703" s="875">
        <v>100000000</v>
      </c>
    </row>
    <row r="704" spans="1:16" x14ac:dyDescent="0.25">
      <c r="A704" s="875" t="s">
        <v>4039</v>
      </c>
      <c r="B704" s="875"/>
      <c r="C704" s="875"/>
      <c r="D704" s="875" t="s">
        <v>4040</v>
      </c>
      <c r="E704" s="875">
        <v>4970650000</v>
      </c>
      <c r="F704" s="875">
        <v>-1033285677</v>
      </c>
      <c r="G704" s="875">
        <v>3937364323</v>
      </c>
      <c r="H704" s="875">
        <v>0</v>
      </c>
      <c r="I704" s="875">
        <v>0</v>
      </c>
      <c r="J704" s="875">
        <v>0</v>
      </c>
      <c r="K704" s="875">
        <v>0</v>
      </c>
      <c r="L704" s="875">
        <v>0</v>
      </c>
      <c r="M704" s="875">
        <v>0</v>
      </c>
      <c r="N704" s="875">
        <v>0</v>
      </c>
      <c r="O704" s="875">
        <v>0</v>
      </c>
      <c r="P704" s="875">
        <v>3937364323</v>
      </c>
    </row>
    <row r="705" spans="1:16" x14ac:dyDescent="0.25">
      <c r="A705" s="875" t="s">
        <v>4039</v>
      </c>
      <c r="B705" s="875" t="s">
        <v>1833</v>
      </c>
      <c r="C705" s="875" t="s">
        <v>4041</v>
      </c>
      <c r="D705" s="875" t="s">
        <v>4043</v>
      </c>
      <c r="E705" s="875">
        <v>1033285677</v>
      </c>
      <c r="F705" s="875">
        <v>-1033285677</v>
      </c>
      <c r="G705" s="875">
        <v>0</v>
      </c>
      <c r="H705" s="875">
        <v>0</v>
      </c>
      <c r="I705" s="875">
        <v>0</v>
      </c>
      <c r="J705" s="875">
        <v>0</v>
      </c>
      <c r="K705" s="875">
        <v>0</v>
      </c>
      <c r="L705" s="875">
        <v>0</v>
      </c>
      <c r="M705" s="875">
        <v>0</v>
      </c>
      <c r="N705" s="875">
        <v>0</v>
      </c>
      <c r="O705" s="875">
        <v>0</v>
      </c>
      <c r="P705" s="875">
        <v>0</v>
      </c>
    </row>
    <row r="706" spans="1:16" x14ac:dyDescent="0.25">
      <c r="A706" s="875" t="s">
        <v>4039</v>
      </c>
      <c r="B706" s="875" t="s">
        <v>4770</v>
      </c>
      <c r="C706" s="875" t="s">
        <v>4044</v>
      </c>
      <c r="D706" s="875" t="s">
        <v>4046</v>
      </c>
      <c r="E706" s="875">
        <v>3937364323</v>
      </c>
      <c r="F706" s="875">
        <v>0</v>
      </c>
      <c r="G706" s="875">
        <v>3937364323</v>
      </c>
      <c r="H706" s="875">
        <v>0</v>
      </c>
      <c r="I706" s="875">
        <v>0</v>
      </c>
      <c r="J706" s="875">
        <v>0</v>
      </c>
      <c r="K706" s="875">
        <v>0</v>
      </c>
      <c r="L706" s="875">
        <v>0</v>
      </c>
      <c r="M706" s="875">
        <v>0</v>
      </c>
      <c r="N706" s="875">
        <v>0</v>
      </c>
      <c r="O706" s="875">
        <v>0</v>
      </c>
      <c r="P706" s="875">
        <v>3937364323</v>
      </c>
    </row>
    <row r="707" spans="1:16" x14ac:dyDescent="0.25">
      <c r="A707" s="875" t="s">
        <v>4039</v>
      </c>
      <c r="B707" s="875" t="s">
        <v>2278</v>
      </c>
      <c r="C707" s="875" t="s">
        <v>4048</v>
      </c>
      <c r="D707" s="875" t="s">
        <v>4943</v>
      </c>
      <c r="E707" s="875">
        <v>0</v>
      </c>
      <c r="F707" s="875">
        <v>0</v>
      </c>
      <c r="G707" s="875">
        <v>0</v>
      </c>
      <c r="H707" s="875">
        <v>0</v>
      </c>
      <c r="I707" s="875">
        <v>0</v>
      </c>
      <c r="J707" s="875">
        <v>0</v>
      </c>
      <c r="K707" s="875">
        <v>0</v>
      </c>
      <c r="L707" s="875">
        <v>0</v>
      </c>
      <c r="M707" s="875">
        <v>0</v>
      </c>
      <c r="N707" s="875">
        <v>0</v>
      </c>
      <c r="O707" s="875">
        <v>0</v>
      </c>
      <c r="P707" s="875">
        <v>0</v>
      </c>
    </row>
    <row r="708" spans="1:16" x14ac:dyDescent="0.25">
      <c r="A708" s="875" t="s">
        <v>4051</v>
      </c>
      <c r="B708" s="875"/>
      <c r="C708" s="875"/>
      <c r="D708" s="875" t="s">
        <v>4052</v>
      </c>
      <c r="E708" s="875">
        <v>9136468805</v>
      </c>
      <c r="F708" s="875">
        <v>4437758030</v>
      </c>
      <c r="G708" s="875">
        <v>13574226835</v>
      </c>
      <c r="H708" s="875">
        <v>6912806790.8100004</v>
      </c>
      <c r="I708" s="875">
        <v>6912806790.8100004</v>
      </c>
      <c r="J708" s="875">
        <v>0</v>
      </c>
      <c r="K708" s="875">
        <v>5209023387.8100004</v>
      </c>
      <c r="L708" s="875">
        <v>4099403589</v>
      </c>
      <c r="M708" s="875">
        <v>936586108</v>
      </c>
      <c r="N708" s="875">
        <v>5035989697</v>
      </c>
      <c r="O708" s="875">
        <v>173033690.81</v>
      </c>
      <c r="P708" s="875">
        <v>8365203447.1899996</v>
      </c>
    </row>
    <row r="709" spans="1:16" x14ac:dyDescent="0.25">
      <c r="A709" s="875" t="s">
        <v>4053</v>
      </c>
      <c r="B709" s="875"/>
      <c r="C709" s="875"/>
      <c r="D709" s="875" t="s">
        <v>1845</v>
      </c>
      <c r="E709" s="875">
        <v>4639568805</v>
      </c>
      <c r="F709" s="875">
        <v>2833902526</v>
      </c>
      <c r="G709" s="875">
        <v>7473471331</v>
      </c>
      <c r="H709" s="875">
        <v>4772372237.8100004</v>
      </c>
      <c r="I709" s="875">
        <v>4772372237.8100004</v>
      </c>
      <c r="J709" s="875">
        <v>0</v>
      </c>
      <c r="K709" s="875">
        <v>3743885067.8099999</v>
      </c>
      <c r="L709" s="875">
        <v>2920883331</v>
      </c>
      <c r="M709" s="875">
        <v>699674199</v>
      </c>
      <c r="N709" s="875">
        <v>3620557530</v>
      </c>
      <c r="O709" s="875">
        <v>123327537.81</v>
      </c>
      <c r="P709" s="875">
        <v>3729586263.1900001</v>
      </c>
    </row>
    <row r="710" spans="1:16" x14ac:dyDescent="0.25">
      <c r="A710" s="875" t="s">
        <v>4054</v>
      </c>
      <c r="B710" s="875"/>
      <c r="C710" s="875"/>
      <c r="D710" s="875" t="s">
        <v>102</v>
      </c>
      <c r="E710" s="875">
        <v>994900000</v>
      </c>
      <c r="F710" s="875">
        <v>683338919</v>
      </c>
      <c r="G710" s="875">
        <v>1678238919</v>
      </c>
      <c r="H710" s="875">
        <v>1427283456</v>
      </c>
      <c r="I710" s="875">
        <v>1427283456</v>
      </c>
      <c r="J710" s="875">
        <v>0</v>
      </c>
      <c r="K710" s="875">
        <v>986174896</v>
      </c>
      <c r="L710" s="875">
        <v>646662491</v>
      </c>
      <c r="M710" s="875">
        <v>230628669</v>
      </c>
      <c r="N710" s="875">
        <v>877291160</v>
      </c>
      <c r="O710" s="875">
        <v>108883736</v>
      </c>
      <c r="P710" s="875">
        <v>692064023</v>
      </c>
    </row>
    <row r="711" spans="1:16" x14ac:dyDescent="0.25">
      <c r="A711" s="875" t="s">
        <v>4055</v>
      </c>
      <c r="B711" s="875"/>
      <c r="C711" s="875"/>
      <c r="D711" s="875" t="s">
        <v>4056</v>
      </c>
      <c r="E711" s="875">
        <v>994900000</v>
      </c>
      <c r="F711" s="875">
        <v>683338919</v>
      </c>
      <c r="G711" s="875">
        <v>1678238919</v>
      </c>
      <c r="H711" s="875">
        <v>1427283456</v>
      </c>
      <c r="I711" s="875">
        <v>1427283456</v>
      </c>
      <c r="J711" s="875">
        <v>0</v>
      </c>
      <c r="K711" s="875">
        <v>986174896</v>
      </c>
      <c r="L711" s="875">
        <v>646662491</v>
      </c>
      <c r="M711" s="875">
        <v>230628669</v>
      </c>
      <c r="N711" s="875">
        <v>877291160</v>
      </c>
      <c r="O711" s="875">
        <v>108883736</v>
      </c>
      <c r="P711" s="875">
        <v>692064023</v>
      </c>
    </row>
    <row r="712" spans="1:16" x14ac:dyDescent="0.25">
      <c r="A712" s="875" t="s">
        <v>4057</v>
      </c>
      <c r="B712" s="875"/>
      <c r="C712" s="875"/>
      <c r="D712" s="875" t="s">
        <v>4058</v>
      </c>
      <c r="E712" s="875">
        <v>994900000</v>
      </c>
      <c r="F712" s="875">
        <v>683338919</v>
      </c>
      <c r="G712" s="875">
        <v>1678238919</v>
      </c>
      <c r="H712" s="875">
        <v>1427283456</v>
      </c>
      <c r="I712" s="875">
        <v>1427283456</v>
      </c>
      <c r="J712" s="875">
        <v>0</v>
      </c>
      <c r="K712" s="875">
        <v>986174896</v>
      </c>
      <c r="L712" s="875">
        <v>646662491</v>
      </c>
      <c r="M712" s="875">
        <v>230628669</v>
      </c>
      <c r="N712" s="875">
        <v>877291160</v>
      </c>
      <c r="O712" s="875">
        <v>108883736</v>
      </c>
      <c r="P712" s="875">
        <v>692064023</v>
      </c>
    </row>
    <row r="713" spans="1:16" x14ac:dyDescent="0.25">
      <c r="A713" s="875" t="s">
        <v>4059</v>
      </c>
      <c r="B713" s="875"/>
      <c r="C713" s="875"/>
      <c r="D713" s="875" t="s">
        <v>4060</v>
      </c>
      <c r="E713" s="875">
        <v>450000000</v>
      </c>
      <c r="F713" s="875">
        <v>429626929</v>
      </c>
      <c r="G713" s="875">
        <v>879626929</v>
      </c>
      <c r="H713" s="875">
        <v>727346141</v>
      </c>
      <c r="I713" s="875">
        <v>727346141</v>
      </c>
      <c r="J713" s="875">
        <v>0</v>
      </c>
      <c r="K713" s="875">
        <v>286237581</v>
      </c>
      <c r="L713" s="875">
        <v>142952176</v>
      </c>
      <c r="M713" s="875">
        <v>34401669</v>
      </c>
      <c r="N713" s="875">
        <v>177353845</v>
      </c>
      <c r="O713" s="875">
        <v>108883736</v>
      </c>
      <c r="P713" s="875">
        <v>593389348</v>
      </c>
    </row>
    <row r="714" spans="1:16" x14ac:dyDescent="0.25">
      <c r="A714" s="875" t="s">
        <v>4059</v>
      </c>
      <c r="B714" s="875" t="s">
        <v>1833</v>
      </c>
      <c r="C714" s="875" t="s">
        <v>5144</v>
      </c>
      <c r="D714" s="875" t="s">
        <v>4944</v>
      </c>
      <c r="E714" s="875">
        <v>0</v>
      </c>
      <c r="F714" s="875">
        <v>0</v>
      </c>
      <c r="G714" s="875">
        <v>0</v>
      </c>
      <c r="H714" s="875">
        <v>0</v>
      </c>
      <c r="I714" s="875">
        <v>0</v>
      </c>
      <c r="J714" s="875">
        <v>0</v>
      </c>
      <c r="K714" s="875">
        <v>0</v>
      </c>
      <c r="L714" s="875">
        <v>0</v>
      </c>
      <c r="M714" s="875">
        <v>0</v>
      </c>
      <c r="N714" s="875">
        <v>0</v>
      </c>
      <c r="O714" s="875">
        <v>0</v>
      </c>
      <c r="P714" s="875">
        <v>0</v>
      </c>
    </row>
    <row r="715" spans="1:16" x14ac:dyDescent="0.25">
      <c r="A715" s="875" t="s">
        <v>4059</v>
      </c>
      <c r="B715" s="875" t="s">
        <v>2052</v>
      </c>
      <c r="C715" s="875" t="s">
        <v>5056</v>
      </c>
      <c r="D715" s="875" t="s">
        <v>5058</v>
      </c>
      <c r="E715" s="875">
        <v>0</v>
      </c>
      <c r="F715" s="875">
        <v>31465619</v>
      </c>
      <c r="G715" s="875">
        <v>31465619</v>
      </c>
      <c r="H715" s="875">
        <v>31465145</v>
      </c>
      <c r="I715" s="875">
        <v>31465145</v>
      </c>
      <c r="J715" s="875">
        <v>0</v>
      </c>
      <c r="K715" s="875">
        <v>0</v>
      </c>
      <c r="L715" s="875">
        <v>0</v>
      </c>
      <c r="M715" s="875">
        <v>0</v>
      </c>
      <c r="N715" s="875">
        <v>0</v>
      </c>
      <c r="O715" s="875">
        <v>0</v>
      </c>
      <c r="P715" s="875">
        <v>31465619</v>
      </c>
    </row>
    <row r="716" spans="1:16" x14ac:dyDescent="0.25">
      <c r="A716" s="875" t="s">
        <v>4059</v>
      </c>
      <c r="B716" s="875" t="s">
        <v>4798</v>
      </c>
      <c r="C716" s="875" t="s">
        <v>4061</v>
      </c>
      <c r="D716" s="875" t="s">
        <v>4063</v>
      </c>
      <c r="E716" s="875">
        <v>450000000</v>
      </c>
      <c r="F716" s="875">
        <v>0</v>
      </c>
      <c r="G716" s="875">
        <v>450000000</v>
      </c>
      <c r="H716" s="875">
        <v>380209587</v>
      </c>
      <c r="I716" s="875">
        <v>380209587</v>
      </c>
      <c r="J716" s="875">
        <v>0</v>
      </c>
      <c r="K716" s="875">
        <v>277726782</v>
      </c>
      <c r="L716" s="875">
        <v>142952176</v>
      </c>
      <c r="M716" s="875">
        <v>25890870</v>
      </c>
      <c r="N716" s="875">
        <v>168843046</v>
      </c>
      <c r="O716" s="875">
        <v>108883736</v>
      </c>
      <c r="P716" s="875">
        <v>172273218</v>
      </c>
    </row>
    <row r="717" spans="1:16" x14ac:dyDescent="0.25">
      <c r="A717" s="875" t="s">
        <v>4059</v>
      </c>
      <c r="B717" s="875" t="s">
        <v>2278</v>
      </c>
      <c r="C717" s="875" t="s">
        <v>4067</v>
      </c>
      <c r="D717" s="875" t="s">
        <v>4945</v>
      </c>
      <c r="E717" s="875">
        <v>0</v>
      </c>
      <c r="F717" s="875">
        <v>389500000</v>
      </c>
      <c r="G717" s="875">
        <v>389500000</v>
      </c>
      <c r="H717" s="875">
        <v>315671409</v>
      </c>
      <c r="I717" s="875">
        <v>315671409</v>
      </c>
      <c r="J717" s="875">
        <v>0</v>
      </c>
      <c r="K717" s="875">
        <v>8510799</v>
      </c>
      <c r="L717" s="875">
        <v>0</v>
      </c>
      <c r="M717" s="875">
        <v>8510799</v>
      </c>
      <c r="N717" s="875">
        <v>8510799</v>
      </c>
      <c r="O717" s="875">
        <v>0</v>
      </c>
      <c r="P717" s="875">
        <v>380989201</v>
      </c>
    </row>
    <row r="718" spans="1:16" x14ac:dyDescent="0.25">
      <c r="A718" s="875" t="s">
        <v>4059</v>
      </c>
      <c r="B718" s="875" t="s">
        <v>4946</v>
      </c>
      <c r="C718" s="875" t="s">
        <v>4064</v>
      </c>
      <c r="D718" s="875" t="s">
        <v>4066</v>
      </c>
      <c r="E718" s="875">
        <v>0</v>
      </c>
      <c r="F718" s="875">
        <v>8661310</v>
      </c>
      <c r="G718" s="875">
        <v>8661310</v>
      </c>
      <c r="H718" s="875">
        <v>0</v>
      </c>
      <c r="I718" s="875">
        <v>0</v>
      </c>
      <c r="J718" s="875">
        <v>0</v>
      </c>
      <c r="K718" s="875">
        <v>0</v>
      </c>
      <c r="L718" s="875">
        <v>0</v>
      </c>
      <c r="M718" s="875">
        <v>0</v>
      </c>
      <c r="N718" s="875">
        <v>0</v>
      </c>
      <c r="O718" s="875">
        <v>0</v>
      </c>
      <c r="P718" s="875">
        <v>8661310</v>
      </c>
    </row>
    <row r="719" spans="1:16" x14ac:dyDescent="0.25">
      <c r="A719" s="875" t="s">
        <v>4070</v>
      </c>
      <c r="B719" s="875"/>
      <c r="C719" s="875"/>
      <c r="D719" s="875" t="s">
        <v>4071</v>
      </c>
      <c r="E719" s="875">
        <v>450000000</v>
      </c>
      <c r="F719" s="875">
        <v>253711990</v>
      </c>
      <c r="G719" s="875">
        <v>703711990</v>
      </c>
      <c r="H719" s="875">
        <v>699937315</v>
      </c>
      <c r="I719" s="875">
        <v>699937315</v>
      </c>
      <c r="J719" s="875">
        <v>0</v>
      </c>
      <c r="K719" s="875">
        <v>699937315</v>
      </c>
      <c r="L719" s="875">
        <v>503710315</v>
      </c>
      <c r="M719" s="875">
        <v>196227000</v>
      </c>
      <c r="N719" s="875">
        <v>699937315</v>
      </c>
      <c r="O719" s="875">
        <v>0</v>
      </c>
      <c r="P719" s="875">
        <v>3774675</v>
      </c>
    </row>
    <row r="720" spans="1:16" x14ac:dyDescent="0.25">
      <c r="A720" s="875" t="s">
        <v>4070</v>
      </c>
      <c r="B720" s="875" t="s">
        <v>1833</v>
      </c>
      <c r="C720" s="875" t="s">
        <v>4072</v>
      </c>
      <c r="D720" s="875" t="s">
        <v>4074</v>
      </c>
      <c r="E720" s="875">
        <v>275500000</v>
      </c>
      <c r="F720" s="875">
        <v>0</v>
      </c>
      <c r="G720" s="875">
        <v>275500000</v>
      </c>
      <c r="H720" s="875">
        <v>275500000</v>
      </c>
      <c r="I720" s="875">
        <v>275500000</v>
      </c>
      <c r="J720" s="875">
        <v>0</v>
      </c>
      <c r="K720" s="875">
        <v>275500000</v>
      </c>
      <c r="L720" s="875">
        <v>275500000</v>
      </c>
      <c r="M720" s="875">
        <v>0</v>
      </c>
      <c r="N720" s="875">
        <v>275500000</v>
      </c>
      <c r="O720" s="875">
        <v>0</v>
      </c>
      <c r="P720" s="875">
        <v>0</v>
      </c>
    </row>
    <row r="721" spans="1:16" x14ac:dyDescent="0.25">
      <c r="A721" s="875" t="s">
        <v>4070</v>
      </c>
      <c r="B721" s="875" t="s">
        <v>4799</v>
      </c>
      <c r="C721" s="875" t="s">
        <v>4078</v>
      </c>
      <c r="D721" s="875" t="s">
        <v>4080</v>
      </c>
      <c r="E721" s="875">
        <v>174500000</v>
      </c>
      <c r="F721" s="875">
        <v>0</v>
      </c>
      <c r="G721" s="875">
        <v>174500000</v>
      </c>
      <c r="H721" s="875">
        <v>174500000</v>
      </c>
      <c r="I721" s="875">
        <v>174500000</v>
      </c>
      <c r="J721" s="875">
        <v>0</v>
      </c>
      <c r="K721" s="875">
        <v>174500000</v>
      </c>
      <c r="L721" s="875">
        <v>174500000</v>
      </c>
      <c r="M721" s="875">
        <v>0</v>
      </c>
      <c r="N721" s="875">
        <v>174500000</v>
      </c>
      <c r="O721" s="875">
        <v>0</v>
      </c>
      <c r="P721" s="875">
        <v>0</v>
      </c>
    </row>
    <row r="722" spans="1:16" x14ac:dyDescent="0.25">
      <c r="A722" s="875" t="s">
        <v>4070</v>
      </c>
      <c r="B722" s="875" t="s">
        <v>2278</v>
      </c>
      <c r="C722" s="875" t="s">
        <v>4081</v>
      </c>
      <c r="D722" s="875" t="s">
        <v>4083</v>
      </c>
      <c r="E722" s="875">
        <v>0</v>
      </c>
      <c r="F722" s="875">
        <v>250000000</v>
      </c>
      <c r="G722" s="875">
        <v>250000000</v>
      </c>
      <c r="H722" s="875">
        <v>249937315</v>
      </c>
      <c r="I722" s="875">
        <v>249937315</v>
      </c>
      <c r="J722" s="875">
        <v>0</v>
      </c>
      <c r="K722" s="875">
        <v>249937315</v>
      </c>
      <c r="L722" s="875">
        <v>53710315</v>
      </c>
      <c r="M722" s="875">
        <v>196227000</v>
      </c>
      <c r="N722" s="875">
        <v>249937315</v>
      </c>
      <c r="O722" s="875">
        <v>0</v>
      </c>
      <c r="P722" s="875">
        <v>62685</v>
      </c>
    </row>
    <row r="723" spans="1:16" x14ac:dyDescent="0.25">
      <c r="A723" s="875" t="s">
        <v>4070</v>
      </c>
      <c r="B723" s="875" t="s">
        <v>4947</v>
      </c>
      <c r="C723" s="875" t="s">
        <v>4084</v>
      </c>
      <c r="D723" s="875" t="s">
        <v>4948</v>
      </c>
      <c r="E723" s="875">
        <v>0</v>
      </c>
      <c r="F723" s="875">
        <v>3711990</v>
      </c>
      <c r="G723" s="875">
        <v>3711990</v>
      </c>
      <c r="H723" s="875">
        <v>0</v>
      </c>
      <c r="I723" s="875">
        <v>0</v>
      </c>
      <c r="J723" s="875">
        <v>0</v>
      </c>
      <c r="K723" s="875">
        <v>0</v>
      </c>
      <c r="L723" s="875">
        <v>0</v>
      </c>
      <c r="M723" s="875">
        <v>0</v>
      </c>
      <c r="N723" s="875">
        <v>0</v>
      </c>
      <c r="O723" s="875">
        <v>0</v>
      </c>
      <c r="P723" s="875">
        <v>3711990</v>
      </c>
    </row>
    <row r="724" spans="1:16" x14ac:dyDescent="0.25">
      <c r="A724" s="875" t="s">
        <v>4087</v>
      </c>
      <c r="B724" s="875"/>
      <c r="C724" s="875"/>
      <c r="D724" s="875" t="s">
        <v>4088</v>
      </c>
      <c r="E724" s="875">
        <v>94900000</v>
      </c>
      <c r="F724" s="875">
        <v>0</v>
      </c>
      <c r="G724" s="875">
        <v>94900000</v>
      </c>
      <c r="H724" s="875">
        <v>0</v>
      </c>
      <c r="I724" s="875">
        <v>0</v>
      </c>
      <c r="J724" s="875">
        <v>0</v>
      </c>
      <c r="K724" s="875">
        <v>0</v>
      </c>
      <c r="L724" s="875">
        <v>0</v>
      </c>
      <c r="M724" s="875">
        <v>0</v>
      </c>
      <c r="N724" s="875">
        <v>0</v>
      </c>
      <c r="O724" s="875">
        <v>0</v>
      </c>
      <c r="P724" s="875">
        <v>94900000</v>
      </c>
    </row>
    <row r="725" spans="1:16" x14ac:dyDescent="0.25">
      <c r="A725" s="875" t="s">
        <v>4087</v>
      </c>
      <c r="B725" s="875" t="s">
        <v>1833</v>
      </c>
      <c r="C725" s="875" t="s">
        <v>4089</v>
      </c>
      <c r="D725" s="875" t="s">
        <v>4091</v>
      </c>
      <c r="E725" s="875">
        <v>94900000</v>
      </c>
      <c r="F725" s="875">
        <v>0</v>
      </c>
      <c r="G725" s="875">
        <v>94900000</v>
      </c>
      <c r="H725" s="875">
        <v>0</v>
      </c>
      <c r="I725" s="875">
        <v>0</v>
      </c>
      <c r="J725" s="875">
        <v>0</v>
      </c>
      <c r="K725" s="875">
        <v>0</v>
      </c>
      <c r="L725" s="875">
        <v>0</v>
      </c>
      <c r="M725" s="875">
        <v>0</v>
      </c>
      <c r="N725" s="875">
        <v>0</v>
      </c>
      <c r="O725" s="875">
        <v>0</v>
      </c>
      <c r="P725" s="875">
        <v>94900000</v>
      </c>
    </row>
    <row r="726" spans="1:16" x14ac:dyDescent="0.25">
      <c r="A726" s="875" t="s">
        <v>4092</v>
      </c>
      <c r="B726" s="875"/>
      <c r="C726" s="875"/>
      <c r="D726" s="875" t="s">
        <v>113</v>
      </c>
      <c r="E726" s="875">
        <v>2681125805</v>
      </c>
      <c r="F726" s="875">
        <v>1807424784</v>
      </c>
      <c r="G726" s="875">
        <v>4488550589</v>
      </c>
      <c r="H726" s="875">
        <v>2350789444</v>
      </c>
      <c r="I726" s="875">
        <v>2350789444</v>
      </c>
      <c r="J726" s="875">
        <v>0</v>
      </c>
      <c r="K726" s="875">
        <v>1791659757</v>
      </c>
      <c r="L726" s="875">
        <v>1523861807</v>
      </c>
      <c r="M726" s="875">
        <v>266680630</v>
      </c>
      <c r="N726" s="875">
        <v>1790542437</v>
      </c>
      <c r="O726" s="875">
        <v>1117320</v>
      </c>
      <c r="P726" s="875">
        <v>2696890832</v>
      </c>
    </row>
    <row r="727" spans="1:16" x14ac:dyDescent="0.25">
      <c r="A727" s="875" t="s">
        <v>4093</v>
      </c>
      <c r="B727" s="875"/>
      <c r="C727" s="875"/>
      <c r="D727" s="875" t="s">
        <v>4094</v>
      </c>
      <c r="E727" s="875">
        <v>2443125805</v>
      </c>
      <c r="F727" s="875">
        <v>1728688094</v>
      </c>
      <c r="G727" s="875">
        <v>4171813899</v>
      </c>
      <c r="H727" s="875">
        <v>2191767350</v>
      </c>
      <c r="I727" s="875">
        <v>2191767350</v>
      </c>
      <c r="J727" s="875">
        <v>0</v>
      </c>
      <c r="K727" s="875">
        <v>1640539833</v>
      </c>
      <c r="L727" s="875">
        <v>1378000062</v>
      </c>
      <c r="M727" s="875">
        <v>261422451</v>
      </c>
      <c r="N727" s="875">
        <v>1639422513</v>
      </c>
      <c r="O727" s="875">
        <v>1117320</v>
      </c>
      <c r="P727" s="875">
        <v>2531274066</v>
      </c>
    </row>
    <row r="728" spans="1:16" x14ac:dyDescent="0.25">
      <c r="A728" s="875" t="s">
        <v>4095</v>
      </c>
      <c r="B728" s="875"/>
      <c r="C728" s="875"/>
      <c r="D728" s="875" t="s">
        <v>4096</v>
      </c>
      <c r="E728" s="875">
        <v>1557125805</v>
      </c>
      <c r="F728" s="875">
        <v>1728688094</v>
      </c>
      <c r="G728" s="875">
        <v>3285813899</v>
      </c>
      <c r="H728" s="875">
        <v>1512553038</v>
      </c>
      <c r="I728" s="875">
        <v>1512553038</v>
      </c>
      <c r="J728" s="875">
        <v>0</v>
      </c>
      <c r="K728" s="875">
        <v>993092900</v>
      </c>
      <c r="L728" s="875">
        <v>820200169</v>
      </c>
      <c r="M728" s="875">
        <v>171775411</v>
      </c>
      <c r="N728" s="875">
        <v>991975580</v>
      </c>
      <c r="O728" s="875">
        <v>1117320</v>
      </c>
      <c r="P728" s="875">
        <v>2292720999</v>
      </c>
    </row>
    <row r="729" spans="1:16" x14ac:dyDescent="0.25">
      <c r="A729" s="875" t="s">
        <v>4097</v>
      </c>
      <c r="B729" s="875"/>
      <c r="C729" s="875"/>
      <c r="D729" s="875" t="s">
        <v>4098</v>
      </c>
      <c r="E729" s="875">
        <v>902125805</v>
      </c>
      <c r="F729" s="875">
        <v>828624487</v>
      </c>
      <c r="G729" s="875">
        <v>1730750292</v>
      </c>
      <c r="H729" s="875">
        <v>1057309970</v>
      </c>
      <c r="I729" s="875">
        <v>1057309970</v>
      </c>
      <c r="J729" s="875">
        <v>0</v>
      </c>
      <c r="K729" s="875">
        <v>993092900</v>
      </c>
      <c r="L729" s="875">
        <v>820200169</v>
      </c>
      <c r="M729" s="875">
        <v>171775411</v>
      </c>
      <c r="N729" s="875">
        <v>991975580</v>
      </c>
      <c r="O729" s="875">
        <v>1117320</v>
      </c>
      <c r="P729" s="875">
        <v>737657392</v>
      </c>
    </row>
    <row r="730" spans="1:16" x14ac:dyDescent="0.25">
      <c r="A730" s="875" t="s">
        <v>4097</v>
      </c>
      <c r="B730" s="875" t="s">
        <v>1833</v>
      </c>
      <c r="C730" s="875" t="s">
        <v>4099</v>
      </c>
      <c r="D730" s="875" t="s">
        <v>4101</v>
      </c>
      <c r="E730" s="875">
        <v>901940205</v>
      </c>
      <c r="F730" s="875">
        <v>271258177</v>
      </c>
      <c r="G730" s="875">
        <v>1173198382</v>
      </c>
      <c r="H730" s="875">
        <v>955604914</v>
      </c>
      <c r="I730" s="875">
        <v>955604914</v>
      </c>
      <c r="J730" s="875">
        <v>0</v>
      </c>
      <c r="K730" s="875">
        <v>910187723</v>
      </c>
      <c r="L730" s="875">
        <v>813960327</v>
      </c>
      <c r="M730" s="875">
        <v>95227396</v>
      </c>
      <c r="N730" s="875">
        <v>909187723</v>
      </c>
      <c r="O730" s="875">
        <v>1000000</v>
      </c>
      <c r="P730" s="875">
        <v>263010659</v>
      </c>
    </row>
    <row r="731" spans="1:16" x14ac:dyDescent="0.25">
      <c r="A731" s="875" t="s">
        <v>4097</v>
      </c>
      <c r="B731" s="875" t="s">
        <v>2074</v>
      </c>
      <c r="C731" s="875" t="s">
        <v>4102</v>
      </c>
      <c r="D731" s="875" t="s">
        <v>4104</v>
      </c>
      <c r="E731" s="875">
        <v>185600</v>
      </c>
      <c r="F731" s="875">
        <v>0</v>
      </c>
      <c r="G731" s="875">
        <v>185600</v>
      </c>
      <c r="H731" s="875">
        <v>0</v>
      </c>
      <c r="I731" s="875">
        <v>0</v>
      </c>
      <c r="J731" s="875">
        <v>0</v>
      </c>
      <c r="K731" s="875">
        <v>0</v>
      </c>
      <c r="L731" s="875">
        <v>0</v>
      </c>
      <c r="M731" s="875">
        <v>0</v>
      </c>
      <c r="N731" s="875">
        <v>0</v>
      </c>
      <c r="O731" s="875">
        <v>0</v>
      </c>
      <c r="P731" s="875">
        <v>185600</v>
      </c>
    </row>
    <row r="732" spans="1:16" x14ac:dyDescent="0.25">
      <c r="A732" s="875" t="s">
        <v>4097</v>
      </c>
      <c r="B732" s="875" t="s">
        <v>2278</v>
      </c>
      <c r="C732" s="875" t="s">
        <v>4105</v>
      </c>
      <c r="D732" s="875" t="s">
        <v>4949</v>
      </c>
      <c r="E732" s="875">
        <v>0</v>
      </c>
      <c r="F732" s="875">
        <v>557366310</v>
      </c>
      <c r="G732" s="875">
        <v>557366310</v>
      </c>
      <c r="H732" s="875">
        <v>101705056</v>
      </c>
      <c r="I732" s="875">
        <v>101705056</v>
      </c>
      <c r="J732" s="875">
        <v>0</v>
      </c>
      <c r="K732" s="875">
        <v>82905177</v>
      </c>
      <c r="L732" s="875">
        <v>6239842</v>
      </c>
      <c r="M732" s="875">
        <v>76548015</v>
      </c>
      <c r="N732" s="875">
        <v>82787857</v>
      </c>
      <c r="O732" s="875">
        <v>117320</v>
      </c>
      <c r="P732" s="875">
        <v>474461133</v>
      </c>
    </row>
    <row r="733" spans="1:16" x14ac:dyDescent="0.25">
      <c r="A733" s="875" t="s">
        <v>4108</v>
      </c>
      <c r="B733" s="875"/>
      <c r="C733" s="875"/>
      <c r="D733" s="875" t="s">
        <v>747</v>
      </c>
      <c r="E733" s="875">
        <v>280000000</v>
      </c>
      <c r="F733" s="875">
        <v>175355212</v>
      </c>
      <c r="G733" s="875">
        <v>455355212</v>
      </c>
      <c r="H733" s="875">
        <v>455243068</v>
      </c>
      <c r="I733" s="875">
        <v>455243068</v>
      </c>
      <c r="J733" s="875">
        <v>0</v>
      </c>
      <c r="K733" s="875">
        <v>0</v>
      </c>
      <c r="L733" s="875">
        <v>0</v>
      </c>
      <c r="M733" s="875">
        <v>0</v>
      </c>
      <c r="N733" s="875">
        <v>0</v>
      </c>
      <c r="O733" s="875">
        <v>0</v>
      </c>
      <c r="P733" s="875">
        <v>455355212</v>
      </c>
    </row>
    <row r="734" spans="1:16" x14ac:dyDescent="0.25">
      <c r="A734" s="875" t="s">
        <v>4108</v>
      </c>
      <c r="B734" s="875" t="s">
        <v>1833</v>
      </c>
      <c r="C734" s="875" t="s">
        <v>4110</v>
      </c>
      <c r="D734" s="875" t="s">
        <v>4112</v>
      </c>
      <c r="E734" s="875">
        <v>280000000</v>
      </c>
      <c r="F734" s="875">
        <v>100000000</v>
      </c>
      <c r="G734" s="875">
        <v>380000000</v>
      </c>
      <c r="H734" s="875">
        <v>379887856</v>
      </c>
      <c r="I734" s="875">
        <v>379887856</v>
      </c>
      <c r="J734" s="875">
        <v>0</v>
      </c>
      <c r="K734" s="875">
        <v>0</v>
      </c>
      <c r="L734" s="875">
        <v>0</v>
      </c>
      <c r="M734" s="875">
        <v>0</v>
      </c>
      <c r="N734" s="875">
        <v>0</v>
      </c>
      <c r="O734" s="875">
        <v>0</v>
      </c>
      <c r="P734" s="875">
        <v>380000000</v>
      </c>
    </row>
    <row r="735" spans="1:16" x14ac:dyDescent="0.25">
      <c r="A735" s="875" t="s">
        <v>4108</v>
      </c>
      <c r="B735" s="875" t="s">
        <v>2120</v>
      </c>
      <c r="C735" s="875" t="s">
        <v>4117</v>
      </c>
      <c r="D735" s="875" t="s">
        <v>4950</v>
      </c>
      <c r="E735" s="875">
        <v>0</v>
      </c>
      <c r="F735" s="875">
        <v>75355212</v>
      </c>
      <c r="G735" s="875">
        <v>75355212</v>
      </c>
      <c r="H735" s="875">
        <v>75355212</v>
      </c>
      <c r="I735" s="875">
        <v>75355212</v>
      </c>
      <c r="J735" s="875">
        <v>0</v>
      </c>
      <c r="K735" s="875">
        <v>0</v>
      </c>
      <c r="L735" s="875">
        <v>0</v>
      </c>
      <c r="M735" s="875">
        <v>0</v>
      </c>
      <c r="N735" s="875">
        <v>0</v>
      </c>
      <c r="O735" s="875">
        <v>0</v>
      </c>
      <c r="P735" s="875">
        <v>75355212</v>
      </c>
    </row>
    <row r="736" spans="1:16" x14ac:dyDescent="0.25">
      <c r="A736" s="875" t="s">
        <v>4108</v>
      </c>
      <c r="B736" s="875" t="s">
        <v>2278</v>
      </c>
      <c r="C736" s="875" t="s">
        <v>4113</v>
      </c>
      <c r="D736" s="875" t="s">
        <v>4951</v>
      </c>
      <c r="E736" s="875">
        <v>0</v>
      </c>
      <c r="F736" s="875">
        <v>0</v>
      </c>
      <c r="G736" s="875">
        <v>0</v>
      </c>
      <c r="H736" s="875">
        <v>0</v>
      </c>
      <c r="I736" s="875">
        <v>0</v>
      </c>
      <c r="J736" s="875">
        <v>0</v>
      </c>
      <c r="K736" s="875">
        <v>0</v>
      </c>
      <c r="L736" s="875">
        <v>0</v>
      </c>
      <c r="M736" s="875">
        <v>0</v>
      </c>
      <c r="N736" s="875">
        <v>0</v>
      </c>
      <c r="O736" s="875">
        <v>0</v>
      </c>
      <c r="P736" s="875">
        <v>0</v>
      </c>
    </row>
    <row r="737" spans="1:16" x14ac:dyDescent="0.25">
      <c r="A737" s="875" t="s">
        <v>4120</v>
      </c>
      <c r="B737" s="875"/>
      <c r="C737" s="875"/>
      <c r="D737" s="875" t="s">
        <v>4121</v>
      </c>
      <c r="E737" s="875">
        <v>375000000</v>
      </c>
      <c r="F737" s="875">
        <v>-375000000</v>
      </c>
      <c r="G737" s="875">
        <v>0</v>
      </c>
      <c r="H737" s="875">
        <v>0</v>
      </c>
      <c r="I737" s="875">
        <v>0</v>
      </c>
      <c r="J737" s="875">
        <v>0</v>
      </c>
      <c r="K737" s="875">
        <v>0</v>
      </c>
      <c r="L737" s="875">
        <v>0</v>
      </c>
      <c r="M737" s="875">
        <v>0</v>
      </c>
      <c r="N737" s="875">
        <v>0</v>
      </c>
      <c r="O737" s="875">
        <v>0</v>
      </c>
      <c r="P737" s="875">
        <v>0</v>
      </c>
    </row>
    <row r="738" spans="1:16" x14ac:dyDescent="0.25">
      <c r="A738" s="875" t="s">
        <v>4120</v>
      </c>
      <c r="B738" s="875" t="s">
        <v>1833</v>
      </c>
      <c r="C738" s="875" t="s">
        <v>4122</v>
      </c>
      <c r="D738" s="875" t="s">
        <v>4124</v>
      </c>
      <c r="E738" s="875">
        <v>375000000</v>
      </c>
      <c r="F738" s="875">
        <v>-375000000</v>
      </c>
      <c r="G738" s="875">
        <v>0</v>
      </c>
      <c r="H738" s="875">
        <v>0</v>
      </c>
      <c r="I738" s="875">
        <v>0</v>
      </c>
      <c r="J738" s="875">
        <v>0</v>
      </c>
      <c r="K738" s="875">
        <v>0</v>
      </c>
      <c r="L738" s="875">
        <v>0</v>
      </c>
      <c r="M738" s="875">
        <v>0</v>
      </c>
      <c r="N738" s="875">
        <v>0</v>
      </c>
      <c r="O738" s="875">
        <v>0</v>
      </c>
      <c r="P738" s="875">
        <v>0</v>
      </c>
    </row>
    <row r="739" spans="1:16" x14ac:dyDescent="0.25">
      <c r="A739" s="875" t="s">
        <v>4952</v>
      </c>
      <c r="B739" s="875"/>
      <c r="C739" s="875"/>
      <c r="D739" s="875" t="s">
        <v>4673</v>
      </c>
      <c r="E739" s="875">
        <v>0</v>
      </c>
      <c r="F739" s="875">
        <v>1099708395</v>
      </c>
      <c r="G739" s="875">
        <v>1099708395</v>
      </c>
      <c r="H739" s="875">
        <v>0</v>
      </c>
      <c r="I739" s="875">
        <v>0</v>
      </c>
      <c r="J739" s="875">
        <v>0</v>
      </c>
      <c r="K739" s="875">
        <v>0</v>
      </c>
      <c r="L739" s="875">
        <v>0</v>
      </c>
      <c r="M739" s="875">
        <v>0</v>
      </c>
      <c r="N739" s="875">
        <v>0</v>
      </c>
      <c r="O739" s="875">
        <v>0</v>
      </c>
      <c r="P739" s="875">
        <v>1099708395</v>
      </c>
    </row>
    <row r="740" spans="1:16" x14ac:dyDescent="0.25">
      <c r="A740" s="875" t="s">
        <v>4952</v>
      </c>
      <c r="B740" s="875" t="s">
        <v>2278</v>
      </c>
      <c r="C740" s="875" t="s">
        <v>4674</v>
      </c>
      <c r="D740" s="875" t="s">
        <v>4676</v>
      </c>
      <c r="E740" s="875">
        <v>0</v>
      </c>
      <c r="F740" s="875">
        <v>1000000000</v>
      </c>
      <c r="G740" s="875">
        <v>1000000000</v>
      </c>
      <c r="H740" s="875">
        <v>0</v>
      </c>
      <c r="I740" s="875">
        <v>0</v>
      </c>
      <c r="J740" s="875">
        <v>0</v>
      </c>
      <c r="K740" s="875">
        <v>0</v>
      </c>
      <c r="L740" s="875">
        <v>0</v>
      </c>
      <c r="M740" s="875">
        <v>0</v>
      </c>
      <c r="N740" s="875">
        <v>0</v>
      </c>
      <c r="O740" s="875">
        <v>0</v>
      </c>
      <c r="P740" s="875">
        <v>1000000000</v>
      </c>
    </row>
    <row r="741" spans="1:16" x14ac:dyDescent="0.25">
      <c r="A741" s="875" t="s">
        <v>4952</v>
      </c>
      <c r="B741" s="875" t="s">
        <v>2465</v>
      </c>
      <c r="C741" s="875" t="s">
        <v>4677</v>
      </c>
      <c r="D741" s="875" t="s">
        <v>4679</v>
      </c>
      <c r="E741" s="875">
        <v>0</v>
      </c>
      <c r="F741" s="875">
        <v>99708395</v>
      </c>
      <c r="G741" s="875">
        <v>99708395</v>
      </c>
      <c r="H741" s="875">
        <v>0</v>
      </c>
      <c r="I741" s="875">
        <v>0</v>
      </c>
      <c r="J741" s="875">
        <v>0</v>
      </c>
      <c r="K741" s="875">
        <v>0</v>
      </c>
      <c r="L741" s="875">
        <v>0</v>
      </c>
      <c r="M741" s="875">
        <v>0</v>
      </c>
      <c r="N741" s="875">
        <v>0</v>
      </c>
      <c r="O741" s="875">
        <v>0</v>
      </c>
      <c r="P741" s="875">
        <v>99708395</v>
      </c>
    </row>
    <row r="742" spans="1:16" x14ac:dyDescent="0.25">
      <c r="A742" s="875" t="s">
        <v>4125</v>
      </c>
      <c r="B742" s="875"/>
      <c r="C742" s="875"/>
      <c r="D742" s="875" t="s">
        <v>4126</v>
      </c>
      <c r="E742" s="875">
        <v>886000000</v>
      </c>
      <c r="F742" s="875">
        <v>0</v>
      </c>
      <c r="G742" s="875">
        <v>886000000</v>
      </c>
      <c r="H742" s="875">
        <v>679214312</v>
      </c>
      <c r="I742" s="875">
        <v>679214312</v>
      </c>
      <c r="J742" s="875">
        <v>0</v>
      </c>
      <c r="K742" s="875">
        <v>647446933</v>
      </c>
      <c r="L742" s="875">
        <v>557799893</v>
      </c>
      <c r="M742" s="875">
        <v>89647040</v>
      </c>
      <c r="N742" s="875">
        <v>647446933</v>
      </c>
      <c r="O742" s="875">
        <v>0</v>
      </c>
      <c r="P742" s="875">
        <v>238553067</v>
      </c>
    </row>
    <row r="743" spans="1:16" x14ac:dyDescent="0.25">
      <c r="A743" s="875" t="s">
        <v>4127</v>
      </c>
      <c r="B743" s="875"/>
      <c r="C743" s="875"/>
      <c r="D743" s="875" t="s">
        <v>4128</v>
      </c>
      <c r="E743" s="875">
        <v>9700000</v>
      </c>
      <c r="F743" s="875">
        <v>0</v>
      </c>
      <c r="G743" s="875">
        <v>9700000</v>
      </c>
      <c r="H743" s="875">
        <v>3033333</v>
      </c>
      <c r="I743" s="875">
        <v>3033333</v>
      </c>
      <c r="J743" s="875">
        <v>0</v>
      </c>
      <c r="K743" s="875">
        <v>3033333</v>
      </c>
      <c r="L743" s="875">
        <v>3033333</v>
      </c>
      <c r="M743" s="875">
        <v>0</v>
      </c>
      <c r="N743" s="875">
        <v>3033333</v>
      </c>
      <c r="O743" s="875">
        <v>0</v>
      </c>
      <c r="P743" s="875">
        <v>6666667</v>
      </c>
    </row>
    <row r="744" spans="1:16" x14ac:dyDescent="0.25">
      <c r="A744" s="875" t="s">
        <v>4127</v>
      </c>
      <c r="B744" s="875" t="s">
        <v>1833</v>
      </c>
      <c r="C744" s="875" t="s">
        <v>4129</v>
      </c>
      <c r="D744" s="875" t="s">
        <v>4128</v>
      </c>
      <c r="E744" s="875">
        <v>9700000</v>
      </c>
      <c r="F744" s="875">
        <v>0</v>
      </c>
      <c r="G744" s="875">
        <v>9700000</v>
      </c>
      <c r="H744" s="875">
        <v>3033333</v>
      </c>
      <c r="I744" s="875">
        <v>3033333</v>
      </c>
      <c r="J744" s="875">
        <v>0</v>
      </c>
      <c r="K744" s="875">
        <v>3033333</v>
      </c>
      <c r="L744" s="875">
        <v>3033333</v>
      </c>
      <c r="M744" s="875">
        <v>0</v>
      </c>
      <c r="N744" s="875">
        <v>3033333</v>
      </c>
      <c r="O744" s="875">
        <v>0</v>
      </c>
      <c r="P744" s="875">
        <v>6666667</v>
      </c>
    </row>
    <row r="745" spans="1:16" x14ac:dyDescent="0.25">
      <c r="A745" s="875" t="s">
        <v>4132</v>
      </c>
      <c r="B745" s="875"/>
      <c r="C745" s="875"/>
      <c r="D745" s="875" t="s">
        <v>4133</v>
      </c>
      <c r="E745" s="875">
        <v>876300000</v>
      </c>
      <c r="F745" s="875">
        <v>0</v>
      </c>
      <c r="G745" s="875">
        <v>876300000</v>
      </c>
      <c r="H745" s="875">
        <v>676180979</v>
      </c>
      <c r="I745" s="875">
        <v>676180979</v>
      </c>
      <c r="J745" s="875">
        <v>0</v>
      </c>
      <c r="K745" s="875">
        <v>644413600</v>
      </c>
      <c r="L745" s="875">
        <v>554766560</v>
      </c>
      <c r="M745" s="875">
        <v>89647040</v>
      </c>
      <c r="N745" s="875">
        <v>644413600</v>
      </c>
      <c r="O745" s="875">
        <v>0</v>
      </c>
      <c r="P745" s="875">
        <v>231886400</v>
      </c>
    </row>
    <row r="746" spans="1:16" x14ac:dyDescent="0.25">
      <c r="A746" s="875" t="s">
        <v>4132</v>
      </c>
      <c r="B746" s="875" t="s">
        <v>1833</v>
      </c>
      <c r="C746" s="875" t="s">
        <v>4134</v>
      </c>
      <c r="D746" s="875" t="s">
        <v>4136</v>
      </c>
      <c r="E746" s="875">
        <v>876300000</v>
      </c>
      <c r="F746" s="875">
        <v>0</v>
      </c>
      <c r="G746" s="875">
        <v>876300000</v>
      </c>
      <c r="H746" s="875">
        <v>676180979</v>
      </c>
      <c r="I746" s="875">
        <v>676180979</v>
      </c>
      <c r="J746" s="875">
        <v>0</v>
      </c>
      <c r="K746" s="875">
        <v>644413600</v>
      </c>
      <c r="L746" s="875">
        <v>554766560</v>
      </c>
      <c r="M746" s="875">
        <v>89647040</v>
      </c>
      <c r="N746" s="875">
        <v>644413600</v>
      </c>
      <c r="O746" s="875">
        <v>0</v>
      </c>
      <c r="P746" s="875">
        <v>231886400</v>
      </c>
    </row>
    <row r="747" spans="1:16" x14ac:dyDescent="0.25">
      <c r="A747" s="875" t="s">
        <v>4953</v>
      </c>
      <c r="B747" s="875"/>
      <c r="C747" s="875"/>
      <c r="D747" s="875" t="s">
        <v>4680</v>
      </c>
      <c r="E747" s="875">
        <v>0</v>
      </c>
      <c r="F747" s="875">
        <v>226736690</v>
      </c>
      <c r="G747" s="875">
        <v>226736690</v>
      </c>
      <c r="H747" s="875">
        <v>129861745</v>
      </c>
      <c r="I747" s="875">
        <v>129861745</v>
      </c>
      <c r="J747" s="875">
        <v>0</v>
      </c>
      <c r="K747" s="875">
        <v>129861745</v>
      </c>
      <c r="L747" s="875">
        <v>129861745</v>
      </c>
      <c r="M747" s="875">
        <v>0</v>
      </c>
      <c r="N747" s="875">
        <v>129861745</v>
      </c>
      <c r="O747" s="875">
        <v>0</v>
      </c>
      <c r="P747" s="875">
        <v>96874945</v>
      </c>
    </row>
    <row r="748" spans="1:16" x14ac:dyDescent="0.25">
      <c r="A748" s="875" t="s">
        <v>4954</v>
      </c>
      <c r="B748" s="875"/>
      <c r="C748" s="875"/>
      <c r="D748" s="875" t="s">
        <v>4681</v>
      </c>
      <c r="E748" s="875">
        <v>0</v>
      </c>
      <c r="F748" s="875">
        <v>226736690</v>
      </c>
      <c r="G748" s="875">
        <v>226736690</v>
      </c>
      <c r="H748" s="875">
        <v>129861745</v>
      </c>
      <c r="I748" s="875">
        <v>129861745</v>
      </c>
      <c r="J748" s="875">
        <v>0</v>
      </c>
      <c r="K748" s="875">
        <v>129861745</v>
      </c>
      <c r="L748" s="875">
        <v>129861745</v>
      </c>
      <c r="M748" s="875">
        <v>0</v>
      </c>
      <c r="N748" s="875">
        <v>129861745</v>
      </c>
      <c r="O748" s="875">
        <v>0</v>
      </c>
      <c r="P748" s="875">
        <v>96874945</v>
      </c>
    </row>
    <row r="749" spans="1:16" x14ac:dyDescent="0.25">
      <c r="A749" s="875" t="s">
        <v>4955</v>
      </c>
      <c r="B749" s="875"/>
      <c r="C749" s="875"/>
      <c r="D749" s="875" t="s">
        <v>4682</v>
      </c>
      <c r="E749" s="875">
        <v>0</v>
      </c>
      <c r="F749" s="875">
        <v>226736690</v>
      </c>
      <c r="G749" s="875">
        <v>226736690</v>
      </c>
      <c r="H749" s="875">
        <v>129861745</v>
      </c>
      <c r="I749" s="875">
        <v>129861745</v>
      </c>
      <c r="J749" s="875">
        <v>0</v>
      </c>
      <c r="K749" s="875">
        <v>129861745</v>
      </c>
      <c r="L749" s="875">
        <v>129861745</v>
      </c>
      <c r="M749" s="875">
        <v>0</v>
      </c>
      <c r="N749" s="875">
        <v>129861745</v>
      </c>
      <c r="O749" s="875">
        <v>0</v>
      </c>
      <c r="P749" s="875">
        <v>96874945</v>
      </c>
    </row>
    <row r="750" spans="1:16" x14ac:dyDescent="0.25">
      <c r="A750" s="875" t="s">
        <v>4955</v>
      </c>
      <c r="B750" s="875" t="s">
        <v>2278</v>
      </c>
      <c r="C750" s="875" t="s">
        <v>4683</v>
      </c>
      <c r="D750" s="875" t="s">
        <v>4956</v>
      </c>
      <c r="E750" s="875">
        <v>0</v>
      </c>
      <c r="F750" s="875">
        <v>226736690</v>
      </c>
      <c r="G750" s="875">
        <v>226736690</v>
      </c>
      <c r="H750" s="875">
        <v>129861745</v>
      </c>
      <c r="I750" s="875">
        <v>129861745</v>
      </c>
      <c r="J750" s="875">
        <v>0</v>
      </c>
      <c r="K750" s="875">
        <v>129861745</v>
      </c>
      <c r="L750" s="875">
        <v>129861745</v>
      </c>
      <c r="M750" s="875">
        <v>0</v>
      </c>
      <c r="N750" s="875">
        <v>129861745</v>
      </c>
      <c r="O750" s="875">
        <v>0</v>
      </c>
      <c r="P750" s="875">
        <v>96874945</v>
      </c>
    </row>
    <row r="751" spans="1:16" x14ac:dyDescent="0.25">
      <c r="A751" s="875" t="s">
        <v>4137</v>
      </c>
      <c r="B751" s="875"/>
      <c r="C751" s="875"/>
      <c r="D751" s="875" t="s">
        <v>4138</v>
      </c>
      <c r="E751" s="875">
        <v>238000000</v>
      </c>
      <c r="F751" s="875">
        <v>-148000000</v>
      </c>
      <c r="G751" s="875">
        <v>90000000</v>
      </c>
      <c r="H751" s="875">
        <v>29160349</v>
      </c>
      <c r="I751" s="875">
        <v>29160349</v>
      </c>
      <c r="J751" s="875">
        <v>0</v>
      </c>
      <c r="K751" s="875">
        <v>21258179</v>
      </c>
      <c r="L751" s="875">
        <v>16000000</v>
      </c>
      <c r="M751" s="875">
        <v>5258179</v>
      </c>
      <c r="N751" s="875">
        <v>21258179</v>
      </c>
      <c r="O751" s="875">
        <v>0</v>
      </c>
      <c r="P751" s="875">
        <v>68741821</v>
      </c>
    </row>
    <row r="752" spans="1:16" x14ac:dyDescent="0.25">
      <c r="A752" s="875" t="s">
        <v>4139</v>
      </c>
      <c r="B752" s="875"/>
      <c r="C752" s="875"/>
      <c r="D752" s="875" t="s">
        <v>4140</v>
      </c>
      <c r="E752" s="875">
        <v>238000000</v>
      </c>
      <c r="F752" s="875">
        <v>-148000000</v>
      </c>
      <c r="G752" s="875">
        <v>90000000</v>
      </c>
      <c r="H752" s="875">
        <v>29160349</v>
      </c>
      <c r="I752" s="875">
        <v>29160349</v>
      </c>
      <c r="J752" s="875">
        <v>0</v>
      </c>
      <c r="K752" s="875">
        <v>21258179</v>
      </c>
      <c r="L752" s="875">
        <v>16000000</v>
      </c>
      <c r="M752" s="875">
        <v>5258179</v>
      </c>
      <c r="N752" s="875">
        <v>21258179</v>
      </c>
      <c r="O752" s="875">
        <v>0</v>
      </c>
      <c r="P752" s="875">
        <v>68741821</v>
      </c>
    </row>
    <row r="753" spans="1:16" x14ac:dyDescent="0.25">
      <c r="A753" s="875" t="s">
        <v>4139</v>
      </c>
      <c r="B753" s="875" t="s">
        <v>1833</v>
      </c>
      <c r="C753" s="875" t="s">
        <v>4141</v>
      </c>
      <c r="D753" s="875" t="s">
        <v>4143</v>
      </c>
      <c r="E753" s="875">
        <v>238000000</v>
      </c>
      <c r="F753" s="875">
        <v>-208000000</v>
      </c>
      <c r="G753" s="875">
        <v>30000000</v>
      </c>
      <c r="H753" s="875">
        <v>23647510</v>
      </c>
      <c r="I753" s="875">
        <v>23647510</v>
      </c>
      <c r="J753" s="875">
        <v>0</v>
      </c>
      <c r="K753" s="875">
        <v>21258179</v>
      </c>
      <c r="L753" s="875">
        <v>16000000</v>
      </c>
      <c r="M753" s="875">
        <v>5258179</v>
      </c>
      <c r="N753" s="875">
        <v>21258179</v>
      </c>
      <c r="O753" s="875">
        <v>0</v>
      </c>
      <c r="P753" s="875">
        <v>8741821</v>
      </c>
    </row>
    <row r="754" spans="1:16" x14ac:dyDescent="0.25">
      <c r="A754" s="875" t="s">
        <v>4139</v>
      </c>
      <c r="B754" s="875" t="s">
        <v>2278</v>
      </c>
      <c r="C754" s="875" t="s">
        <v>4144</v>
      </c>
      <c r="D754" s="875" t="s">
        <v>4957</v>
      </c>
      <c r="E754" s="875">
        <v>0</v>
      </c>
      <c r="F754" s="875">
        <v>60000000</v>
      </c>
      <c r="G754" s="875">
        <v>60000000</v>
      </c>
      <c r="H754" s="875">
        <v>5512839</v>
      </c>
      <c r="I754" s="875">
        <v>5512839</v>
      </c>
      <c r="J754" s="875">
        <v>0</v>
      </c>
      <c r="K754" s="875">
        <v>0</v>
      </c>
      <c r="L754" s="875">
        <v>0</v>
      </c>
      <c r="M754" s="875">
        <v>0</v>
      </c>
      <c r="N754" s="875">
        <v>0</v>
      </c>
      <c r="O754" s="875">
        <v>0</v>
      </c>
      <c r="P754" s="875">
        <v>60000000</v>
      </c>
    </row>
    <row r="755" spans="1:16" x14ac:dyDescent="0.25">
      <c r="A755" s="875" t="s">
        <v>4147</v>
      </c>
      <c r="B755" s="875"/>
      <c r="C755" s="875"/>
      <c r="D755" s="875" t="s">
        <v>123</v>
      </c>
      <c r="E755" s="875">
        <v>137500000</v>
      </c>
      <c r="F755" s="875">
        <v>208333333</v>
      </c>
      <c r="G755" s="875">
        <v>345833333</v>
      </c>
      <c r="H755" s="875">
        <v>220535283</v>
      </c>
      <c r="I755" s="875">
        <v>220535283</v>
      </c>
      <c r="J755" s="875">
        <v>0</v>
      </c>
      <c r="K755" s="875">
        <v>212488283</v>
      </c>
      <c r="L755" s="875">
        <v>170791950</v>
      </c>
      <c r="M755" s="875">
        <v>41696333</v>
      </c>
      <c r="N755" s="875">
        <v>212488283</v>
      </c>
      <c r="O755" s="875">
        <v>0</v>
      </c>
      <c r="P755" s="875">
        <v>133345050</v>
      </c>
    </row>
    <row r="756" spans="1:16" x14ac:dyDescent="0.25">
      <c r="A756" s="875" t="s">
        <v>4148</v>
      </c>
      <c r="B756" s="875"/>
      <c r="C756" s="875"/>
      <c r="D756" s="875" t="s">
        <v>4149</v>
      </c>
      <c r="E756" s="875">
        <v>137500000</v>
      </c>
      <c r="F756" s="875">
        <v>208333333</v>
      </c>
      <c r="G756" s="875">
        <v>345833333</v>
      </c>
      <c r="H756" s="875">
        <v>220535283</v>
      </c>
      <c r="I756" s="875">
        <v>220535283</v>
      </c>
      <c r="J756" s="875">
        <v>0</v>
      </c>
      <c r="K756" s="875">
        <v>212488283</v>
      </c>
      <c r="L756" s="875">
        <v>170791950</v>
      </c>
      <c r="M756" s="875">
        <v>41696333</v>
      </c>
      <c r="N756" s="875">
        <v>212488283</v>
      </c>
      <c r="O756" s="875">
        <v>0</v>
      </c>
      <c r="P756" s="875">
        <v>133345050</v>
      </c>
    </row>
    <row r="757" spans="1:16" x14ac:dyDescent="0.25">
      <c r="A757" s="875" t="s">
        <v>4150</v>
      </c>
      <c r="B757" s="875"/>
      <c r="C757" s="875"/>
      <c r="D757" s="875" t="s">
        <v>4151</v>
      </c>
      <c r="E757" s="875">
        <v>12500000</v>
      </c>
      <c r="F757" s="875">
        <v>0</v>
      </c>
      <c r="G757" s="875">
        <v>12500000</v>
      </c>
      <c r="H757" s="875">
        <v>12500000</v>
      </c>
      <c r="I757" s="875">
        <v>12500000</v>
      </c>
      <c r="J757" s="875">
        <v>0</v>
      </c>
      <c r="K757" s="875">
        <v>12500000</v>
      </c>
      <c r="L757" s="875">
        <v>0</v>
      </c>
      <c r="M757" s="875">
        <v>12500000</v>
      </c>
      <c r="N757" s="875">
        <v>12500000</v>
      </c>
      <c r="O757" s="875">
        <v>0</v>
      </c>
      <c r="P757" s="875">
        <v>0</v>
      </c>
    </row>
    <row r="758" spans="1:16" x14ac:dyDescent="0.25">
      <c r="A758" s="875" t="s">
        <v>4150</v>
      </c>
      <c r="B758" s="875" t="s">
        <v>1833</v>
      </c>
      <c r="C758" s="875" t="s">
        <v>4153</v>
      </c>
      <c r="D758" s="875" t="s">
        <v>4155</v>
      </c>
      <c r="E758" s="875">
        <v>12500000</v>
      </c>
      <c r="F758" s="875">
        <v>0</v>
      </c>
      <c r="G758" s="875">
        <v>12500000</v>
      </c>
      <c r="H758" s="875">
        <v>12500000</v>
      </c>
      <c r="I758" s="875">
        <v>12500000</v>
      </c>
      <c r="J758" s="875">
        <v>0</v>
      </c>
      <c r="K758" s="875">
        <v>12500000</v>
      </c>
      <c r="L758" s="875">
        <v>0</v>
      </c>
      <c r="M758" s="875">
        <v>12500000</v>
      </c>
      <c r="N758" s="875">
        <v>12500000</v>
      </c>
      <c r="O758" s="875">
        <v>0</v>
      </c>
      <c r="P758" s="875">
        <v>0</v>
      </c>
    </row>
    <row r="759" spans="1:16" x14ac:dyDescent="0.25">
      <c r="A759" s="875" t="s">
        <v>4156</v>
      </c>
      <c r="B759" s="875"/>
      <c r="C759" s="875"/>
      <c r="D759" s="875" t="s">
        <v>4157</v>
      </c>
      <c r="E759" s="875">
        <v>120000000</v>
      </c>
      <c r="F759" s="875">
        <v>192000000</v>
      </c>
      <c r="G759" s="875">
        <v>312000000</v>
      </c>
      <c r="H759" s="875">
        <v>186701950</v>
      </c>
      <c r="I759" s="875">
        <v>186701950</v>
      </c>
      <c r="J759" s="875">
        <v>0</v>
      </c>
      <c r="K759" s="875">
        <v>178654950</v>
      </c>
      <c r="L759" s="875">
        <v>152791950</v>
      </c>
      <c r="M759" s="875">
        <v>25863000</v>
      </c>
      <c r="N759" s="875">
        <v>178654950</v>
      </c>
      <c r="O759" s="875">
        <v>0</v>
      </c>
      <c r="P759" s="875">
        <v>133345050</v>
      </c>
    </row>
    <row r="760" spans="1:16" x14ac:dyDescent="0.25">
      <c r="A760" s="875" t="s">
        <v>4156</v>
      </c>
      <c r="B760" s="875" t="s">
        <v>1833</v>
      </c>
      <c r="C760" s="875" t="s">
        <v>4158</v>
      </c>
      <c r="D760" s="875" t="s">
        <v>4160</v>
      </c>
      <c r="E760" s="875">
        <v>120000000</v>
      </c>
      <c r="F760" s="875">
        <v>0</v>
      </c>
      <c r="G760" s="875">
        <v>120000000</v>
      </c>
      <c r="H760" s="875">
        <v>118879950</v>
      </c>
      <c r="I760" s="875">
        <v>118879950</v>
      </c>
      <c r="J760" s="875">
        <v>0</v>
      </c>
      <c r="K760" s="875">
        <v>110832950</v>
      </c>
      <c r="L760" s="875">
        <v>110832950</v>
      </c>
      <c r="M760" s="875">
        <v>0</v>
      </c>
      <c r="N760" s="875">
        <v>110832950</v>
      </c>
      <c r="O760" s="875">
        <v>0</v>
      </c>
      <c r="P760" s="875">
        <v>9167050</v>
      </c>
    </row>
    <row r="761" spans="1:16" x14ac:dyDescent="0.25">
      <c r="A761" s="875" t="s">
        <v>4156</v>
      </c>
      <c r="B761" s="875" t="s">
        <v>2278</v>
      </c>
      <c r="C761" s="875" t="s">
        <v>4162</v>
      </c>
      <c r="D761" s="875" t="s">
        <v>4164</v>
      </c>
      <c r="E761" s="875">
        <v>0</v>
      </c>
      <c r="F761" s="875">
        <v>192000000</v>
      </c>
      <c r="G761" s="875">
        <v>192000000</v>
      </c>
      <c r="H761" s="875">
        <v>67822000</v>
      </c>
      <c r="I761" s="875">
        <v>67822000</v>
      </c>
      <c r="J761" s="875">
        <v>0</v>
      </c>
      <c r="K761" s="875">
        <v>67822000</v>
      </c>
      <c r="L761" s="875">
        <v>41959000</v>
      </c>
      <c r="M761" s="875">
        <v>25863000</v>
      </c>
      <c r="N761" s="875">
        <v>67822000</v>
      </c>
      <c r="O761" s="875">
        <v>0</v>
      </c>
      <c r="P761" s="875">
        <v>124178000</v>
      </c>
    </row>
    <row r="762" spans="1:16" x14ac:dyDescent="0.25">
      <c r="A762" s="875" t="s">
        <v>4165</v>
      </c>
      <c r="B762" s="875"/>
      <c r="C762" s="875"/>
      <c r="D762" s="875" t="s">
        <v>4166</v>
      </c>
      <c r="E762" s="875">
        <v>5000000</v>
      </c>
      <c r="F762" s="875">
        <v>-5000000</v>
      </c>
      <c r="G762" s="875">
        <v>0</v>
      </c>
      <c r="H762" s="875">
        <v>0</v>
      </c>
      <c r="I762" s="875">
        <v>0</v>
      </c>
      <c r="J762" s="875">
        <v>0</v>
      </c>
      <c r="K762" s="875">
        <v>0</v>
      </c>
      <c r="L762" s="875">
        <v>0</v>
      </c>
      <c r="M762" s="875">
        <v>0</v>
      </c>
      <c r="N762" s="875">
        <v>0</v>
      </c>
      <c r="O762" s="875">
        <v>0</v>
      </c>
      <c r="P762" s="875">
        <v>0</v>
      </c>
    </row>
    <row r="763" spans="1:16" x14ac:dyDescent="0.25">
      <c r="A763" s="875" t="s">
        <v>4165</v>
      </c>
      <c r="B763" s="875" t="s">
        <v>1833</v>
      </c>
      <c r="C763" s="875" t="s">
        <v>4167</v>
      </c>
      <c r="D763" s="875" t="s">
        <v>4169</v>
      </c>
      <c r="E763" s="875">
        <v>5000000</v>
      </c>
      <c r="F763" s="875">
        <v>-5000000</v>
      </c>
      <c r="G763" s="875">
        <v>0</v>
      </c>
      <c r="H763" s="875">
        <v>0</v>
      </c>
      <c r="I763" s="875">
        <v>0</v>
      </c>
      <c r="J763" s="875">
        <v>0</v>
      </c>
      <c r="K763" s="875">
        <v>0</v>
      </c>
      <c r="L763" s="875">
        <v>0</v>
      </c>
      <c r="M763" s="875">
        <v>0</v>
      </c>
      <c r="N763" s="875">
        <v>0</v>
      </c>
      <c r="O763" s="875">
        <v>0</v>
      </c>
      <c r="P763" s="875">
        <v>0</v>
      </c>
    </row>
    <row r="764" spans="1:16" x14ac:dyDescent="0.25">
      <c r="A764" s="875" t="s">
        <v>4165</v>
      </c>
      <c r="B764" s="875" t="s">
        <v>2278</v>
      </c>
      <c r="C764" s="875" t="s">
        <v>4170</v>
      </c>
      <c r="D764" s="875" t="s">
        <v>4172</v>
      </c>
      <c r="E764" s="875">
        <v>0</v>
      </c>
      <c r="F764" s="875">
        <v>0</v>
      </c>
      <c r="G764" s="875">
        <v>0</v>
      </c>
      <c r="H764" s="875">
        <v>0</v>
      </c>
      <c r="I764" s="875">
        <v>0</v>
      </c>
      <c r="J764" s="875">
        <v>0</v>
      </c>
      <c r="K764" s="875">
        <v>0</v>
      </c>
      <c r="L764" s="875">
        <v>0</v>
      </c>
      <c r="M764" s="875">
        <v>0</v>
      </c>
      <c r="N764" s="875">
        <v>0</v>
      </c>
      <c r="O764" s="875">
        <v>0</v>
      </c>
      <c r="P764" s="875">
        <v>0</v>
      </c>
    </row>
    <row r="765" spans="1:16" x14ac:dyDescent="0.25">
      <c r="A765" s="875" t="s">
        <v>4958</v>
      </c>
      <c r="B765" s="875"/>
      <c r="C765" s="875"/>
      <c r="D765" s="875" t="s">
        <v>4959</v>
      </c>
      <c r="E765" s="875">
        <v>0</v>
      </c>
      <c r="F765" s="875">
        <v>21333333</v>
      </c>
      <c r="G765" s="875">
        <v>21333333</v>
      </c>
      <c r="H765" s="875">
        <v>21333333</v>
      </c>
      <c r="I765" s="875">
        <v>21333333</v>
      </c>
      <c r="J765" s="875">
        <v>0</v>
      </c>
      <c r="K765" s="875">
        <v>21333333</v>
      </c>
      <c r="L765" s="875">
        <v>18000000</v>
      </c>
      <c r="M765" s="875">
        <v>3333333</v>
      </c>
      <c r="N765" s="875">
        <v>21333333</v>
      </c>
      <c r="O765" s="875">
        <v>0</v>
      </c>
      <c r="P765" s="875">
        <v>0</v>
      </c>
    </row>
    <row r="766" spans="1:16" x14ac:dyDescent="0.25">
      <c r="A766" s="875" t="s">
        <v>4958</v>
      </c>
      <c r="B766" s="875" t="s">
        <v>1833</v>
      </c>
      <c r="C766" s="875" t="s">
        <v>4612</v>
      </c>
      <c r="D766" s="875" t="s">
        <v>4960</v>
      </c>
      <c r="E766" s="875">
        <v>0</v>
      </c>
      <c r="F766" s="875">
        <v>21333333</v>
      </c>
      <c r="G766" s="875">
        <v>21333333</v>
      </c>
      <c r="H766" s="875">
        <v>21333333</v>
      </c>
      <c r="I766" s="875">
        <v>21333333</v>
      </c>
      <c r="J766" s="875">
        <v>0</v>
      </c>
      <c r="K766" s="875">
        <v>21333333</v>
      </c>
      <c r="L766" s="875">
        <v>18000000</v>
      </c>
      <c r="M766" s="875">
        <v>3333333</v>
      </c>
      <c r="N766" s="875">
        <v>21333333</v>
      </c>
      <c r="O766" s="875">
        <v>0</v>
      </c>
      <c r="P766" s="875">
        <v>0</v>
      </c>
    </row>
    <row r="767" spans="1:16" x14ac:dyDescent="0.25">
      <c r="A767" s="875" t="s">
        <v>4173</v>
      </c>
      <c r="B767" s="875"/>
      <c r="C767" s="875"/>
      <c r="D767" s="875" t="s">
        <v>133</v>
      </c>
      <c r="E767" s="875">
        <v>100000000</v>
      </c>
      <c r="F767" s="875">
        <v>26000000</v>
      </c>
      <c r="G767" s="875">
        <v>126000000</v>
      </c>
      <c r="H767" s="875">
        <v>110336923</v>
      </c>
      <c r="I767" s="875">
        <v>110336923</v>
      </c>
      <c r="J767" s="875">
        <v>0</v>
      </c>
      <c r="K767" s="875">
        <v>110336923</v>
      </c>
      <c r="L767" s="875">
        <v>75980137</v>
      </c>
      <c r="M767" s="875">
        <v>31848486</v>
      </c>
      <c r="N767" s="875">
        <v>107828623</v>
      </c>
      <c r="O767" s="875">
        <v>2508300</v>
      </c>
      <c r="P767" s="875">
        <v>15663077</v>
      </c>
    </row>
    <row r="768" spans="1:16" x14ac:dyDescent="0.25">
      <c r="A768" s="875" t="s">
        <v>4174</v>
      </c>
      <c r="B768" s="875"/>
      <c r="C768" s="875"/>
      <c r="D768" s="875" t="s">
        <v>4175</v>
      </c>
      <c r="E768" s="875">
        <v>100000000</v>
      </c>
      <c r="F768" s="875">
        <v>26000000</v>
      </c>
      <c r="G768" s="875">
        <v>126000000</v>
      </c>
      <c r="H768" s="875">
        <v>110336923</v>
      </c>
      <c r="I768" s="875">
        <v>110336923</v>
      </c>
      <c r="J768" s="875">
        <v>0</v>
      </c>
      <c r="K768" s="875">
        <v>110336923</v>
      </c>
      <c r="L768" s="875">
        <v>75980137</v>
      </c>
      <c r="M768" s="875">
        <v>31848486</v>
      </c>
      <c r="N768" s="875">
        <v>107828623</v>
      </c>
      <c r="O768" s="875">
        <v>2508300</v>
      </c>
      <c r="P768" s="875">
        <v>15663077</v>
      </c>
    </row>
    <row r="769" spans="1:16" x14ac:dyDescent="0.25">
      <c r="A769" s="875" t="s">
        <v>4176</v>
      </c>
      <c r="B769" s="875"/>
      <c r="C769" s="875"/>
      <c r="D769" s="875" t="s">
        <v>4177</v>
      </c>
      <c r="E769" s="875">
        <v>100000000</v>
      </c>
      <c r="F769" s="875">
        <v>26000000</v>
      </c>
      <c r="G769" s="875">
        <v>126000000</v>
      </c>
      <c r="H769" s="875">
        <v>110336923</v>
      </c>
      <c r="I769" s="875">
        <v>110336923</v>
      </c>
      <c r="J769" s="875">
        <v>0</v>
      </c>
      <c r="K769" s="875">
        <v>110336923</v>
      </c>
      <c r="L769" s="875">
        <v>75980137</v>
      </c>
      <c r="M769" s="875">
        <v>31848486</v>
      </c>
      <c r="N769" s="875">
        <v>107828623</v>
      </c>
      <c r="O769" s="875">
        <v>2508300</v>
      </c>
      <c r="P769" s="875">
        <v>15663077</v>
      </c>
    </row>
    <row r="770" spans="1:16" x14ac:dyDescent="0.25">
      <c r="A770" s="875" t="s">
        <v>4178</v>
      </c>
      <c r="B770" s="875"/>
      <c r="C770" s="875"/>
      <c r="D770" s="875" t="s">
        <v>4961</v>
      </c>
      <c r="E770" s="875">
        <v>500000</v>
      </c>
      <c r="F770" s="875">
        <v>0</v>
      </c>
      <c r="G770" s="875">
        <v>500000</v>
      </c>
      <c r="H770" s="875">
        <v>0</v>
      </c>
      <c r="I770" s="875">
        <v>0</v>
      </c>
      <c r="J770" s="875">
        <v>0</v>
      </c>
      <c r="K770" s="875">
        <v>0</v>
      </c>
      <c r="L770" s="875">
        <v>0</v>
      </c>
      <c r="M770" s="875">
        <v>0</v>
      </c>
      <c r="N770" s="875">
        <v>0</v>
      </c>
      <c r="O770" s="875">
        <v>0</v>
      </c>
      <c r="P770" s="875">
        <v>500000</v>
      </c>
    </row>
    <row r="771" spans="1:16" x14ac:dyDescent="0.25">
      <c r="A771" s="875" t="s">
        <v>4178</v>
      </c>
      <c r="B771" s="875" t="s">
        <v>1833</v>
      </c>
      <c r="C771" s="875" t="s">
        <v>4180</v>
      </c>
      <c r="D771" s="875" t="s">
        <v>4179</v>
      </c>
      <c r="E771" s="875">
        <v>500000</v>
      </c>
      <c r="F771" s="875">
        <v>0</v>
      </c>
      <c r="G771" s="875">
        <v>500000</v>
      </c>
      <c r="H771" s="875">
        <v>0</v>
      </c>
      <c r="I771" s="875">
        <v>0</v>
      </c>
      <c r="J771" s="875">
        <v>0</v>
      </c>
      <c r="K771" s="875">
        <v>0</v>
      </c>
      <c r="L771" s="875">
        <v>0</v>
      </c>
      <c r="M771" s="875">
        <v>0</v>
      </c>
      <c r="N771" s="875">
        <v>0</v>
      </c>
      <c r="O771" s="875">
        <v>0</v>
      </c>
      <c r="P771" s="875">
        <v>500000</v>
      </c>
    </row>
    <row r="772" spans="1:16" x14ac:dyDescent="0.25">
      <c r="A772" s="875" t="s">
        <v>4183</v>
      </c>
      <c r="B772" s="875"/>
      <c r="C772" s="875"/>
      <c r="D772" s="875" t="s">
        <v>4184</v>
      </c>
      <c r="E772" s="875">
        <v>500000</v>
      </c>
      <c r="F772" s="875">
        <v>0</v>
      </c>
      <c r="G772" s="875">
        <v>500000</v>
      </c>
      <c r="H772" s="875">
        <v>0</v>
      </c>
      <c r="I772" s="875">
        <v>0</v>
      </c>
      <c r="J772" s="875">
        <v>0</v>
      </c>
      <c r="K772" s="875">
        <v>0</v>
      </c>
      <c r="L772" s="875">
        <v>0</v>
      </c>
      <c r="M772" s="875">
        <v>0</v>
      </c>
      <c r="N772" s="875">
        <v>0</v>
      </c>
      <c r="O772" s="875">
        <v>0</v>
      </c>
      <c r="P772" s="875">
        <v>500000</v>
      </c>
    </row>
    <row r="773" spans="1:16" x14ac:dyDescent="0.25">
      <c r="A773" s="875" t="s">
        <v>4183</v>
      </c>
      <c r="B773" s="875" t="s">
        <v>1833</v>
      </c>
      <c r="C773" s="875" t="s">
        <v>4185</v>
      </c>
      <c r="D773" s="875" t="s">
        <v>4187</v>
      </c>
      <c r="E773" s="875">
        <v>500000</v>
      </c>
      <c r="F773" s="875">
        <v>0</v>
      </c>
      <c r="G773" s="875">
        <v>500000</v>
      </c>
      <c r="H773" s="875">
        <v>0</v>
      </c>
      <c r="I773" s="875">
        <v>0</v>
      </c>
      <c r="J773" s="875">
        <v>0</v>
      </c>
      <c r="K773" s="875">
        <v>0</v>
      </c>
      <c r="L773" s="875">
        <v>0</v>
      </c>
      <c r="M773" s="875">
        <v>0</v>
      </c>
      <c r="N773" s="875">
        <v>0</v>
      </c>
      <c r="O773" s="875">
        <v>0</v>
      </c>
      <c r="P773" s="875">
        <v>500000</v>
      </c>
    </row>
    <row r="774" spans="1:16" x14ac:dyDescent="0.25">
      <c r="A774" s="875" t="s">
        <v>4188</v>
      </c>
      <c r="B774" s="875"/>
      <c r="C774" s="875"/>
      <c r="D774" s="875" t="s">
        <v>4189</v>
      </c>
      <c r="E774" s="875">
        <v>800000</v>
      </c>
      <c r="F774" s="875">
        <v>0</v>
      </c>
      <c r="G774" s="875">
        <v>800000</v>
      </c>
      <c r="H774" s="875">
        <v>799999</v>
      </c>
      <c r="I774" s="875">
        <v>799999</v>
      </c>
      <c r="J774" s="875">
        <v>0</v>
      </c>
      <c r="K774" s="875">
        <v>799999</v>
      </c>
      <c r="L774" s="875">
        <v>799999</v>
      </c>
      <c r="M774" s="875">
        <v>0</v>
      </c>
      <c r="N774" s="875">
        <v>799999</v>
      </c>
      <c r="O774" s="875">
        <v>0</v>
      </c>
      <c r="P774" s="875">
        <v>1</v>
      </c>
    </row>
    <row r="775" spans="1:16" x14ac:dyDescent="0.25">
      <c r="A775" s="875" t="s">
        <v>4188</v>
      </c>
      <c r="B775" s="875" t="s">
        <v>1833</v>
      </c>
      <c r="C775" s="875" t="s">
        <v>4190</v>
      </c>
      <c r="D775" s="875" t="s">
        <v>4192</v>
      </c>
      <c r="E775" s="875">
        <v>800000</v>
      </c>
      <c r="F775" s="875">
        <v>0</v>
      </c>
      <c r="G775" s="875">
        <v>800000</v>
      </c>
      <c r="H775" s="875">
        <v>799999</v>
      </c>
      <c r="I775" s="875">
        <v>799999</v>
      </c>
      <c r="J775" s="875">
        <v>0</v>
      </c>
      <c r="K775" s="875">
        <v>799999</v>
      </c>
      <c r="L775" s="875">
        <v>799999</v>
      </c>
      <c r="M775" s="875">
        <v>0</v>
      </c>
      <c r="N775" s="875">
        <v>799999</v>
      </c>
      <c r="O775" s="875">
        <v>0</v>
      </c>
      <c r="P775" s="875">
        <v>1</v>
      </c>
    </row>
    <row r="776" spans="1:16" x14ac:dyDescent="0.25">
      <c r="A776" s="875" t="s">
        <v>4193</v>
      </c>
      <c r="B776" s="875"/>
      <c r="C776" s="875"/>
      <c r="D776" s="875" t="s">
        <v>4194</v>
      </c>
      <c r="E776" s="875">
        <v>2000000</v>
      </c>
      <c r="F776" s="875">
        <v>3000000</v>
      </c>
      <c r="G776" s="875">
        <v>5000000</v>
      </c>
      <c r="H776" s="875">
        <v>3725538</v>
      </c>
      <c r="I776" s="875">
        <v>3725538</v>
      </c>
      <c r="J776" s="875">
        <v>0</v>
      </c>
      <c r="K776" s="875">
        <v>3725538</v>
      </c>
      <c r="L776" s="875">
        <v>1217238</v>
      </c>
      <c r="M776" s="875">
        <v>0</v>
      </c>
      <c r="N776" s="875">
        <v>1217238</v>
      </c>
      <c r="O776" s="875">
        <v>2508300</v>
      </c>
      <c r="P776" s="875">
        <v>1274462</v>
      </c>
    </row>
    <row r="777" spans="1:16" x14ac:dyDescent="0.25">
      <c r="A777" s="875" t="s">
        <v>4193</v>
      </c>
      <c r="B777" s="875" t="s">
        <v>1833</v>
      </c>
      <c r="C777" s="875" t="s">
        <v>4195</v>
      </c>
      <c r="D777" s="875" t="s">
        <v>4194</v>
      </c>
      <c r="E777" s="875">
        <v>2000000</v>
      </c>
      <c r="F777" s="875">
        <v>0</v>
      </c>
      <c r="G777" s="875">
        <v>2000000</v>
      </c>
      <c r="H777" s="875">
        <v>1217238</v>
      </c>
      <c r="I777" s="875">
        <v>1217238</v>
      </c>
      <c r="J777" s="875">
        <v>0</v>
      </c>
      <c r="K777" s="875">
        <v>1217238</v>
      </c>
      <c r="L777" s="875">
        <v>1217238</v>
      </c>
      <c r="M777" s="875">
        <v>0</v>
      </c>
      <c r="N777" s="875">
        <v>1217238</v>
      </c>
      <c r="O777" s="875">
        <v>0</v>
      </c>
      <c r="P777" s="875">
        <v>782762</v>
      </c>
    </row>
    <row r="778" spans="1:16" x14ac:dyDescent="0.25">
      <c r="A778" s="875" t="s">
        <v>4193</v>
      </c>
      <c r="B778" s="875" t="s">
        <v>2278</v>
      </c>
      <c r="C778" s="875" t="s">
        <v>4198</v>
      </c>
      <c r="D778" s="875" t="s">
        <v>4962</v>
      </c>
      <c r="E778" s="875">
        <v>0</v>
      </c>
      <c r="F778" s="875">
        <v>3000000</v>
      </c>
      <c r="G778" s="875">
        <v>3000000</v>
      </c>
      <c r="H778" s="875">
        <v>2508300</v>
      </c>
      <c r="I778" s="875">
        <v>2508300</v>
      </c>
      <c r="J778" s="875">
        <v>0</v>
      </c>
      <c r="K778" s="875">
        <v>2508300</v>
      </c>
      <c r="L778" s="875">
        <v>0</v>
      </c>
      <c r="M778" s="875">
        <v>0</v>
      </c>
      <c r="N778" s="875">
        <v>0</v>
      </c>
      <c r="O778" s="875">
        <v>2508300</v>
      </c>
      <c r="P778" s="875">
        <v>491700</v>
      </c>
    </row>
    <row r="779" spans="1:16" x14ac:dyDescent="0.25">
      <c r="A779" s="875" t="s">
        <v>4201</v>
      </c>
      <c r="B779" s="875"/>
      <c r="C779" s="875"/>
      <c r="D779" s="875" t="s">
        <v>4202</v>
      </c>
      <c r="E779" s="875">
        <v>93500000</v>
      </c>
      <c r="F779" s="875">
        <v>23000000</v>
      </c>
      <c r="G779" s="875">
        <v>116500000</v>
      </c>
      <c r="H779" s="875">
        <v>105811386</v>
      </c>
      <c r="I779" s="875">
        <v>105811386</v>
      </c>
      <c r="J779" s="875">
        <v>0</v>
      </c>
      <c r="K779" s="875">
        <v>105811386</v>
      </c>
      <c r="L779" s="875">
        <v>73962900</v>
      </c>
      <c r="M779" s="875">
        <v>31848486</v>
      </c>
      <c r="N779" s="875">
        <v>105811386</v>
      </c>
      <c r="O779" s="875">
        <v>0</v>
      </c>
      <c r="P779" s="875">
        <v>10688614</v>
      </c>
    </row>
    <row r="780" spans="1:16" x14ac:dyDescent="0.25">
      <c r="A780" s="875" t="s">
        <v>4201</v>
      </c>
      <c r="B780" s="875" t="s">
        <v>1833</v>
      </c>
      <c r="C780" s="875" t="s">
        <v>4203</v>
      </c>
      <c r="D780" s="875" t="s">
        <v>4205</v>
      </c>
      <c r="E780" s="875">
        <v>93500000</v>
      </c>
      <c r="F780" s="875">
        <v>5000000</v>
      </c>
      <c r="G780" s="875">
        <v>98500000</v>
      </c>
      <c r="H780" s="875">
        <v>87916166</v>
      </c>
      <c r="I780" s="875">
        <v>87916166</v>
      </c>
      <c r="J780" s="875">
        <v>0</v>
      </c>
      <c r="K780" s="875">
        <v>87916166</v>
      </c>
      <c r="L780" s="875">
        <v>73962900</v>
      </c>
      <c r="M780" s="875">
        <v>13953266</v>
      </c>
      <c r="N780" s="875">
        <v>87916166</v>
      </c>
      <c r="O780" s="875">
        <v>0</v>
      </c>
      <c r="P780" s="875">
        <v>10583834</v>
      </c>
    </row>
    <row r="781" spans="1:16" x14ac:dyDescent="0.25">
      <c r="A781" s="875" t="s">
        <v>4201</v>
      </c>
      <c r="B781" s="875" t="s">
        <v>2278</v>
      </c>
      <c r="C781" s="875" t="s">
        <v>5064</v>
      </c>
      <c r="D781" s="875" t="s">
        <v>5145</v>
      </c>
      <c r="E781" s="875">
        <v>0</v>
      </c>
      <c r="F781" s="875">
        <v>18000000</v>
      </c>
      <c r="G781" s="875">
        <v>18000000</v>
      </c>
      <c r="H781" s="875">
        <v>17895220</v>
      </c>
      <c r="I781" s="875">
        <v>17895220</v>
      </c>
      <c r="J781" s="875">
        <v>0</v>
      </c>
      <c r="K781" s="875">
        <v>17895220</v>
      </c>
      <c r="L781" s="875">
        <v>0</v>
      </c>
      <c r="M781" s="875">
        <v>17895220</v>
      </c>
      <c r="N781" s="875">
        <v>17895220</v>
      </c>
      <c r="O781" s="875">
        <v>0</v>
      </c>
      <c r="P781" s="875">
        <v>104780</v>
      </c>
    </row>
    <row r="782" spans="1:16" x14ac:dyDescent="0.25">
      <c r="A782" s="875" t="s">
        <v>4206</v>
      </c>
      <c r="B782" s="875"/>
      <c r="C782" s="875"/>
      <c r="D782" s="875" t="s">
        <v>4207</v>
      </c>
      <c r="E782" s="875">
        <v>2700000</v>
      </c>
      <c r="F782" s="875">
        <v>0</v>
      </c>
      <c r="G782" s="875">
        <v>2700000</v>
      </c>
      <c r="H782" s="875">
        <v>0</v>
      </c>
      <c r="I782" s="875">
        <v>0</v>
      </c>
      <c r="J782" s="875">
        <v>0</v>
      </c>
      <c r="K782" s="875">
        <v>0</v>
      </c>
      <c r="L782" s="875">
        <v>0</v>
      </c>
      <c r="M782" s="875">
        <v>0</v>
      </c>
      <c r="N782" s="875">
        <v>0</v>
      </c>
      <c r="O782" s="875">
        <v>0</v>
      </c>
      <c r="P782" s="875">
        <v>2700000</v>
      </c>
    </row>
    <row r="783" spans="1:16" x14ac:dyDescent="0.25">
      <c r="A783" s="875" t="s">
        <v>4206</v>
      </c>
      <c r="B783" s="875" t="s">
        <v>1833</v>
      </c>
      <c r="C783" s="875" t="s">
        <v>4208</v>
      </c>
      <c r="D783" s="875" t="s">
        <v>4210</v>
      </c>
      <c r="E783" s="875">
        <v>2700000</v>
      </c>
      <c r="F783" s="875">
        <v>0</v>
      </c>
      <c r="G783" s="875">
        <v>2700000</v>
      </c>
      <c r="H783" s="875">
        <v>0</v>
      </c>
      <c r="I783" s="875">
        <v>0</v>
      </c>
      <c r="J783" s="875">
        <v>0</v>
      </c>
      <c r="K783" s="875">
        <v>0</v>
      </c>
      <c r="L783" s="875">
        <v>0</v>
      </c>
      <c r="M783" s="875">
        <v>0</v>
      </c>
      <c r="N783" s="875">
        <v>0</v>
      </c>
      <c r="O783" s="875">
        <v>0</v>
      </c>
      <c r="P783" s="875">
        <v>2700000</v>
      </c>
    </row>
    <row r="784" spans="1:16" x14ac:dyDescent="0.25">
      <c r="A784" s="875" t="s">
        <v>4211</v>
      </c>
      <c r="B784" s="875"/>
      <c r="C784" s="875"/>
      <c r="D784" s="875" t="s">
        <v>147</v>
      </c>
      <c r="E784" s="875">
        <v>336043000</v>
      </c>
      <c r="F784" s="875">
        <v>-51394510</v>
      </c>
      <c r="G784" s="875">
        <v>284648490</v>
      </c>
      <c r="H784" s="875">
        <v>253682490</v>
      </c>
      <c r="I784" s="875">
        <v>253682490</v>
      </c>
      <c r="J784" s="875">
        <v>0</v>
      </c>
      <c r="K784" s="875">
        <v>253682490</v>
      </c>
      <c r="L784" s="875">
        <v>224201490</v>
      </c>
      <c r="M784" s="875">
        <v>29481000</v>
      </c>
      <c r="N784" s="875">
        <v>253682490</v>
      </c>
      <c r="O784" s="875">
        <v>0</v>
      </c>
      <c r="P784" s="875">
        <v>30966000</v>
      </c>
    </row>
    <row r="785" spans="1:16" x14ac:dyDescent="0.25">
      <c r="A785" s="875" t="s">
        <v>4212</v>
      </c>
      <c r="B785" s="875"/>
      <c r="C785" s="875"/>
      <c r="D785" s="875" t="s">
        <v>4213</v>
      </c>
      <c r="E785" s="875">
        <v>336043000</v>
      </c>
      <c r="F785" s="875">
        <v>-51394510</v>
      </c>
      <c r="G785" s="875">
        <v>284648490</v>
      </c>
      <c r="H785" s="875">
        <v>253682490</v>
      </c>
      <c r="I785" s="875">
        <v>253682490</v>
      </c>
      <c r="J785" s="875">
        <v>0</v>
      </c>
      <c r="K785" s="875">
        <v>253682490</v>
      </c>
      <c r="L785" s="875">
        <v>224201490</v>
      </c>
      <c r="M785" s="875">
        <v>29481000</v>
      </c>
      <c r="N785" s="875">
        <v>253682490</v>
      </c>
      <c r="O785" s="875">
        <v>0</v>
      </c>
      <c r="P785" s="875">
        <v>30966000</v>
      </c>
    </row>
    <row r="786" spans="1:16" x14ac:dyDescent="0.25">
      <c r="A786" s="875" t="s">
        <v>4214</v>
      </c>
      <c r="B786" s="875"/>
      <c r="C786" s="875"/>
      <c r="D786" s="875" t="s">
        <v>4215</v>
      </c>
      <c r="E786" s="875">
        <v>336043000</v>
      </c>
      <c r="F786" s="875">
        <v>-51394510</v>
      </c>
      <c r="G786" s="875">
        <v>284648490</v>
      </c>
      <c r="H786" s="875">
        <v>253682490</v>
      </c>
      <c r="I786" s="875">
        <v>253682490</v>
      </c>
      <c r="J786" s="875">
        <v>0</v>
      </c>
      <c r="K786" s="875">
        <v>253682490</v>
      </c>
      <c r="L786" s="875">
        <v>224201490</v>
      </c>
      <c r="M786" s="875">
        <v>29481000</v>
      </c>
      <c r="N786" s="875">
        <v>253682490</v>
      </c>
      <c r="O786" s="875">
        <v>0</v>
      </c>
      <c r="P786" s="875">
        <v>30966000</v>
      </c>
    </row>
    <row r="787" spans="1:16" x14ac:dyDescent="0.25">
      <c r="A787" s="875" t="s">
        <v>4216</v>
      </c>
      <c r="B787" s="875"/>
      <c r="C787" s="875"/>
      <c r="D787" s="875" t="s">
        <v>4217</v>
      </c>
      <c r="E787" s="875">
        <v>25750000</v>
      </c>
      <c r="F787" s="875">
        <v>0</v>
      </c>
      <c r="G787" s="875">
        <v>25750000</v>
      </c>
      <c r="H787" s="875">
        <v>14250000</v>
      </c>
      <c r="I787" s="875">
        <v>14250000</v>
      </c>
      <c r="J787" s="875">
        <v>0</v>
      </c>
      <c r="K787" s="875">
        <v>14250000</v>
      </c>
      <c r="L787" s="875">
        <v>10500000</v>
      </c>
      <c r="M787" s="875">
        <v>3750000</v>
      </c>
      <c r="N787" s="875">
        <v>14250000</v>
      </c>
      <c r="O787" s="875">
        <v>0</v>
      </c>
      <c r="P787" s="875">
        <v>11500000</v>
      </c>
    </row>
    <row r="788" spans="1:16" x14ac:dyDescent="0.25">
      <c r="A788" s="875" t="s">
        <v>4216</v>
      </c>
      <c r="B788" s="875" t="s">
        <v>1833</v>
      </c>
      <c r="C788" s="875" t="s">
        <v>4218</v>
      </c>
      <c r="D788" s="875" t="s">
        <v>4220</v>
      </c>
      <c r="E788" s="875">
        <v>25750000</v>
      </c>
      <c r="F788" s="875">
        <v>0</v>
      </c>
      <c r="G788" s="875">
        <v>25750000</v>
      </c>
      <c r="H788" s="875">
        <v>14250000</v>
      </c>
      <c r="I788" s="875">
        <v>14250000</v>
      </c>
      <c r="J788" s="875">
        <v>0</v>
      </c>
      <c r="K788" s="875">
        <v>14250000</v>
      </c>
      <c r="L788" s="875">
        <v>10500000</v>
      </c>
      <c r="M788" s="875">
        <v>3750000</v>
      </c>
      <c r="N788" s="875">
        <v>14250000</v>
      </c>
      <c r="O788" s="875">
        <v>0</v>
      </c>
      <c r="P788" s="875">
        <v>11500000</v>
      </c>
    </row>
    <row r="789" spans="1:16" x14ac:dyDescent="0.25">
      <c r="A789" s="875" t="s">
        <v>4221</v>
      </c>
      <c r="B789" s="875"/>
      <c r="C789" s="875"/>
      <c r="D789" s="875" t="s">
        <v>4222</v>
      </c>
      <c r="E789" s="875">
        <v>298293000</v>
      </c>
      <c r="F789" s="875">
        <v>-51394510</v>
      </c>
      <c r="G789" s="875">
        <v>246898490</v>
      </c>
      <c r="H789" s="875">
        <v>239432490</v>
      </c>
      <c r="I789" s="875">
        <v>239432490</v>
      </c>
      <c r="J789" s="875">
        <v>0</v>
      </c>
      <c r="K789" s="875">
        <v>239432490</v>
      </c>
      <c r="L789" s="875">
        <v>213701490</v>
      </c>
      <c r="M789" s="875">
        <v>25731000</v>
      </c>
      <c r="N789" s="875">
        <v>239432490</v>
      </c>
      <c r="O789" s="875">
        <v>0</v>
      </c>
      <c r="P789" s="875">
        <v>7466000</v>
      </c>
    </row>
    <row r="790" spans="1:16" x14ac:dyDescent="0.25">
      <c r="A790" s="875" t="s">
        <v>4221</v>
      </c>
      <c r="B790" s="875" t="s">
        <v>1833</v>
      </c>
      <c r="C790" s="875" t="s">
        <v>4223</v>
      </c>
      <c r="D790" s="875" t="s">
        <v>4225</v>
      </c>
      <c r="E790" s="875">
        <v>298293000</v>
      </c>
      <c r="F790" s="875">
        <v>-84591510</v>
      </c>
      <c r="G790" s="875">
        <v>213701490</v>
      </c>
      <c r="H790" s="875">
        <v>213701490</v>
      </c>
      <c r="I790" s="875">
        <v>213701490</v>
      </c>
      <c r="J790" s="875">
        <v>0</v>
      </c>
      <c r="K790" s="875">
        <v>213701490</v>
      </c>
      <c r="L790" s="875">
        <v>213701490</v>
      </c>
      <c r="M790" s="875">
        <v>0</v>
      </c>
      <c r="N790" s="875">
        <v>213701490</v>
      </c>
      <c r="O790" s="875">
        <v>0</v>
      </c>
      <c r="P790" s="875">
        <v>0</v>
      </c>
    </row>
    <row r="791" spans="1:16" x14ac:dyDescent="0.25">
      <c r="A791" s="875" t="s">
        <v>4221</v>
      </c>
      <c r="B791" s="875" t="s">
        <v>2278</v>
      </c>
      <c r="C791" s="875" t="s">
        <v>4226</v>
      </c>
      <c r="D791" s="875" t="s">
        <v>4963</v>
      </c>
      <c r="E791" s="875">
        <v>0</v>
      </c>
      <c r="F791" s="875">
        <v>33197000</v>
      </c>
      <c r="G791" s="875">
        <v>33197000</v>
      </c>
      <c r="H791" s="875">
        <v>25731000</v>
      </c>
      <c r="I791" s="875">
        <v>25731000</v>
      </c>
      <c r="J791" s="875">
        <v>0</v>
      </c>
      <c r="K791" s="875">
        <v>25731000</v>
      </c>
      <c r="L791" s="875">
        <v>0</v>
      </c>
      <c r="M791" s="875">
        <v>25731000</v>
      </c>
      <c r="N791" s="875">
        <v>25731000</v>
      </c>
      <c r="O791" s="875">
        <v>0</v>
      </c>
      <c r="P791" s="875">
        <v>7466000</v>
      </c>
    </row>
    <row r="792" spans="1:16" x14ac:dyDescent="0.25">
      <c r="A792" s="875" t="s">
        <v>4229</v>
      </c>
      <c r="B792" s="875"/>
      <c r="C792" s="875"/>
      <c r="D792" s="875" t="s">
        <v>823</v>
      </c>
      <c r="E792" s="875">
        <v>12000000</v>
      </c>
      <c r="F792" s="875">
        <v>0</v>
      </c>
      <c r="G792" s="875">
        <v>12000000</v>
      </c>
      <c r="H792" s="875">
        <v>0</v>
      </c>
      <c r="I792" s="875">
        <v>0</v>
      </c>
      <c r="J792" s="875">
        <v>0</v>
      </c>
      <c r="K792" s="875">
        <v>0</v>
      </c>
      <c r="L792" s="875">
        <v>0</v>
      </c>
      <c r="M792" s="875">
        <v>0</v>
      </c>
      <c r="N792" s="875">
        <v>0</v>
      </c>
      <c r="O792" s="875">
        <v>0</v>
      </c>
      <c r="P792" s="875">
        <v>12000000</v>
      </c>
    </row>
    <row r="793" spans="1:16" x14ac:dyDescent="0.25">
      <c r="A793" s="875" t="s">
        <v>4229</v>
      </c>
      <c r="B793" s="875" t="s">
        <v>1833</v>
      </c>
      <c r="C793" s="875" t="s">
        <v>4230</v>
      </c>
      <c r="D793" s="875" t="s">
        <v>4232</v>
      </c>
      <c r="E793" s="875">
        <v>12000000</v>
      </c>
      <c r="F793" s="875">
        <v>0</v>
      </c>
      <c r="G793" s="875">
        <v>12000000</v>
      </c>
      <c r="H793" s="875">
        <v>0</v>
      </c>
      <c r="I793" s="875">
        <v>0</v>
      </c>
      <c r="J793" s="875">
        <v>0</v>
      </c>
      <c r="K793" s="875">
        <v>0</v>
      </c>
      <c r="L793" s="875">
        <v>0</v>
      </c>
      <c r="M793" s="875">
        <v>0</v>
      </c>
      <c r="N793" s="875">
        <v>0</v>
      </c>
      <c r="O793" s="875">
        <v>0</v>
      </c>
      <c r="P793" s="875">
        <v>12000000</v>
      </c>
    </row>
    <row r="794" spans="1:16" x14ac:dyDescent="0.25">
      <c r="A794" s="875" t="s">
        <v>4233</v>
      </c>
      <c r="B794" s="875"/>
      <c r="C794" s="875"/>
      <c r="D794" s="875" t="s">
        <v>158</v>
      </c>
      <c r="E794" s="875">
        <v>390000000</v>
      </c>
      <c r="F794" s="875">
        <v>160200000</v>
      </c>
      <c r="G794" s="875">
        <v>550200000</v>
      </c>
      <c r="H794" s="875">
        <v>409744641.81</v>
      </c>
      <c r="I794" s="875">
        <v>409744641.81</v>
      </c>
      <c r="J794" s="875">
        <v>0</v>
      </c>
      <c r="K794" s="875">
        <v>389542718.81</v>
      </c>
      <c r="L794" s="875">
        <v>279385456</v>
      </c>
      <c r="M794" s="875">
        <v>99339081</v>
      </c>
      <c r="N794" s="875">
        <v>378724537</v>
      </c>
      <c r="O794" s="875">
        <v>10818181.810000001</v>
      </c>
      <c r="P794" s="875">
        <v>160657281.19</v>
      </c>
    </row>
    <row r="795" spans="1:16" x14ac:dyDescent="0.25">
      <c r="A795" s="875" t="s">
        <v>4234</v>
      </c>
      <c r="B795" s="875"/>
      <c r="C795" s="875"/>
      <c r="D795" s="875" t="s">
        <v>4964</v>
      </c>
      <c r="E795" s="875">
        <v>390000000</v>
      </c>
      <c r="F795" s="875">
        <v>160200000</v>
      </c>
      <c r="G795" s="875">
        <v>550200000</v>
      </c>
      <c r="H795" s="875">
        <v>409744641.81</v>
      </c>
      <c r="I795" s="875">
        <v>409744641.81</v>
      </c>
      <c r="J795" s="875">
        <v>0</v>
      </c>
      <c r="K795" s="875">
        <v>389542718.81</v>
      </c>
      <c r="L795" s="875">
        <v>279385456</v>
      </c>
      <c r="M795" s="875">
        <v>99339081</v>
      </c>
      <c r="N795" s="875">
        <v>378724537</v>
      </c>
      <c r="O795" s="875">
        <v>10818181.810000001</v>
      </c>
      <c r="P795" s="875">
        <v>160657281.19</v>
      </c>
    </row>
    <row r="796" spans="1:16" x14ac:dyDescent="0.25">
      <c r="A796" s="875" t="s">
        <v>4236</v>
      </c>
      <c r="B796" s="875"/>
      <c r="C796" s="875"/>
      <c r="D796" s="875" t="s">
        <v>4138</v>
      </c>
      <c r="E796" s="875">
        <v>390000000</v>
      </c>
      <c r="F796" s="875">
        <v>160200000</v>
      </c>
      <c r="G796" s="875">
        <v>550200000</v>
      </c>
      <c r="H796" s="875">
        <v>409744641.81</v>
      </c>
      <c r="I796" s="875">
        <v>409744641.81</v>
      </c>
      <c r="J796" s="875">
        <v>0</v>
      </c>
      <c r="K796" s="875">
        <v>389542718.81</v>
      </c>
      <c r="L796" s="875">
        <v>279385456</v>
      </c>
      <c r="M796" s="875">
        <v>99339081</v>
      </c>
      <c r="N796" s="875">
        <v>378724537</v>
      </c>
      <c r="O796" s="875">
        <v>10818181.810000001</v>
      </c>
      <c r="P796" s="875">
        <v>160657281.19</v>
      </c>
    </row>
    <row r="797" spans="1:16" x14ac:dyDescent="0.25">
      <c r="A797" s="875" t="s">
        <v>4237</v>
      </c>
      <c r="B797" s="875"/>
      <c r="C797" s="875"/>
      <c r="D797" s="875" t="s">
        <v>4238</v>
      </c>
      <c r="E797" s="875">
        <v>316800000</v>
      </c>
      <c r="F797" s="875">
        <v>60200000</v>
      </c>
      <c r="G797" s="875">
        <v>377000000</v>
      </c>
      <c r="H797" s="875">
        <v>237877975.81</v>
      </c>
      <c r="I797" s="875">
        <v>237877975.81</v>
      </c>
      <c r="J797" s="875">
        <v>0</v>
      </c>
      <c r="K797" s="875">
        <v>221676052.81</v>
      </c>
      <c r="L797" s="875">
        <v>154385456</v>
      </c>
      <c r="M797" s="875">
        <v>56472415</v>
      </c>
      <c r="N797" s="875">
        <v>210857871</v>
      </c>
      <c r="O797" s="875">
        <v>10818181.810000001</v>
      </c>
      <c r="P797" s="875">
        <v>155323947.19</v>
      </c>
    </row>
    <row r="798" spans="1:16" x14ac:dyDescent="0.25">
      <c r="A798" s="875" t="s">
        <v>4237</v>
      </c>
      <c r="B798" s="875" t="s">
        <v>1833</v>
      </c>
      <c r="C798" s="875" t="s">
        <v>4239</v>
      </c>
      <c r="D798" s="875" t="s">
        <v>4241</v>
      </c>
      <c r="E798" s="875">
        <v>316800000</v>
      </c>
      <c r="F798" s="875">
        <v>0</v>
      </c>
      <c r="G798" s="875">
        <v>316800000</v>
      </c>
      <c r="H798" s="875">
        <v>237877975.81</v>
      </c>
      <c r="I798" s="875">
        <v>237877975.81</v>
      </c>
      <c r="J798" s="875">
        <v>0</v>
      </c>
      <c r="K798" s="875">
        <v>221676052.81</v>
      </c>
      <c r="L798" s="875">
        <v>154385456</v>
      </c>
      <c r="M798" s="875">
        <v>56472415</v>
      </c>
      <c r="N798" s="875">
        <v>210857871</v>
      </c>
      <c r="O798" s="875">
        <v>10818181.810000001</v>
      </c>
      <c r="P798" s="875">
        <v>95123947.189999998</v>
      </c>
    </row>
    <row r="799" spans="1:16" x14ac:dyDescent="0.25">
      <c r="A799" s="875" t="s">
        <v>4237</v>
      </c>
      <c r="B799" s="875" t="s">
        <v>2278</v>
      </c>
      <c r="C799" s="875" t="s">
        <v>4242</v>
      </c>
      <c r="D799" s="875" t="s">
        <v>4965</v>
      </c>
      <c r="E799" s="875">
        <v>0</v>
      </c>
      <c r="F799" s="875">
        <v>60200000</v>
      </c>
      <c r="G799" s="875">
        <v>60200000</v>
      </c>
      <c r="H799" s="875">
        <v>0</v>
      </c>
      <c r="I799" s="875">
        <v>0</v>
      </c>
      <c r="J799" s="875">
        <v>0</v>
      </c>
      <c r="K799" s="875">
        <v>0</v>
      </c>
      <c r="L799" s="875">
        <v>0</v>
      </c>
      <c r="M799" s="875">
        <v>0</v>
      </c>
      <c r="N799" s="875">
        <v>0</v>
      </c>
      <c r="O799" s="875">
        <v>0</v>
      </c>
      <c r="P799" s="875">
        <v>60200000</v>
      </c>
    </row>
    <row r="800" spans="1:16" x14ac:dyDescent="0.25">
      <c r="A800" s="875" t="s">
        <v>4245</v>
      </c>
      <c r="B800" s="875"/>
      <c r="C800" s="875"/>
      <c r="D800" s="875" t="s">
        <v>4246</v>
      </c>
      <c r="E800" s="875">
        <v>73200000</v>
      </c>
      <c r="F800" s="875">
        <v>100000000</v>
      </c>
      <c r="G800" s="875">
        <v>173200000</v>
      </c>
      <c r="H800" s="875">
        <v>171866666</v>
      </c>
      <c r="I800" s="875">
        <v>171866666</v>
      </c>
      <c r="J800" s="875">
        <v>0</v>
      </c>
      <c r="K800" s="875">
        <v>167866666</v>
      </c>
      <c r="L800" s="875">
        <v>125000000</v>
      </c>
      <c r="M800" s="875">
        <v>42866666</v>
      </c>
      <c r="N800" s="875">
        <v>167866666</v>
      </c>
      <c r="O800" s="875">
        <v>0</v>
      </c>
      <c r="P800" s="875">
        <v>5333334</v>
      </c>
    </row>
    <row r="801" spans="1:16" x14ac:dyDescent="0.25">
      <c r="A801" s="875" t="s">
        <v>4245</v>
      </c>
      <c r="B801" s="875" t="s">
        <v>1833</v>
      </c>
      <c r="C801" s="875" t="s">
        <v>4247</v>
      </c>
      <c r="D801" s="875" t="s">
        <v>4246</v>
      </c>
      <c r="E801" s="875">
        <v>73200000</v>
      </c>
      <c r="F801" s="875">
        <v>100000000</v>
      </c>
      <c r="G801" s="875">
        <v>173200000</v>
      </c>
      <c r="H801" s="875">
        <v>171866666</v>
      </c>
      <c r="I801" s="875">
        <v>171866666</v>
      </c>
      <c r="J801" s="875">
        <v>0</v>
      </c>
      <c r="K801" s="875">
        <v>167866666</v>
      </c>
      <c r="L801" s="875">
        <v>125000000</v>
      </c>
      <c r="M801" s="875">
        <v>42866666</v>
      </c>
      <c r="N801" s="875">
        <v>167866666</v>
      </c>
      <c r="O801" s="875">
        <v>0</v>
      </c>
      <c r="P801" s="875">
        <v>5333334</v>
      </c>
    </row>
    <row r="802" spans="1:16" x14ac:dyDescent="0.25">
      <c r="A802" s="875" t="s">
        <v>4249</v>
      </c>
      <c r="B802" s="875"/>
      <c r="C802" s="875"/>
      <c r="D802" s="875" t="s">
        <v>76</v>
      </c>
      <c r="E802" s="875">
        <v>4496900000</v>
      </c>
      <c r="F802" s="875">
        <v>1603855504</v>
      </c>
      <c r="G802" s="875">
        <v>6100755504</v>
      </c>
      <c r="H802" s="875">
        <v>2140434553</v>
      </c>
      <c r="I802" s="875">
        <v>2140434553</v>
      </c>
      <c r="J802" s="875">
        <v>0</v>
      </c>
      <c r="K802" s="875">
        <v>1465138320</v>
      </c>
      <c r="L802" s="875">
        <v>1178520258</v>
      </c>
      <c r="M802" s="875">
        <v>236911909</v>
      </c>
      <c r="N802" s="875">
        <v>1415432167</v>
      </c>
      <c r="O802" s="875">
        <v>49706153</v>
      </c>
      <c r="P802" s="875">
        <v>4635617184</v>
      </c>
    </row>
    <row r="803" spans="1:16" x14ac:dyDescent="0.25">
      <c r="A803" s="875" t="s">
        <v>4250</v>
      </c>
      <c r="B803" s="875"/>
      <c r="C803" s="875"/>
      <c r="D803" s="875" t="s">
        <v>240</v>
      </c>
      <c r="E803" s="875">
        <v>4496900000</v>
      </c>
      <c r="F803" s="875">
        <v>1603855504</v>
      </c>
      <c r="G803" s="875">
        <v>6100755504</v>
      </c>
      <c r="H803" s="875">
        <v>2140434553</v>
      </c>
      <c r="I803" s="875">
        <v>2140434553</v>
      </c>
      <c r="J803" s="875">
        <v>0</v>
      </c>
      <c r="K803" s="875">
        <v>1465138320</v>
      </c>
      <c r="L803" s="875">
        <v>1178520258</v>
      </c>
      <c r="M803" s="875">
        <v>236911909</v>
      </c>
      <c r="N803" s="875">
        <v>1415432167</v>
      </c>
      <c r="O803" s="875">
        <v>49706153</v>
      </c>
      <c r="P803" s="875">
        <v>4635617184</v>
      </c>
    </row>
    <row r="804" spans="1:16" x14ac:dyDescent="0.25">
      <c r="A804" s="875" t="s">
        <v>4251</v>
      </c>
      <c r="B804" s="875"/>
      <c r="C804" s="875"/>
      <c r="D804" s="875" t="s">
        <v>4252</v>
      </c>
      <c r="E804" s="875">
        <v>4496900000</v>
      </c>
      <c r="F804" s="875">
        <v>1603855504</v>
      </c>
      <c r="G804" s="875">
        <v>6100755504</v>
      </c>
      <c r="H804" s="875">
        <v>2140434553</v>
      </c>
      <c r="I804" s="875">
        <v>2140434553</v>
      </c>
      <c r="J804" s="875">
        <v>0</v>
      </c>
      <c r="K804" s="875">
        <v>1465138320</v>
      </c>
      <c r="L804" s="875">
        <v>1178520258</v>
      </c>
      <c r="M804" s="875">
        <v>236911909</v>
      </c>
      <c r="N804" s="875">
        <v>1415432167</v>
      </c>
      <c r="O804" s="875">
        <v>49706153</v>
      </c>
      <c r="P804" s="875">
        <v>4635617184</v>
      </c>
    </row>
    <row r="805" spans="1:16" x14ac:dyDescent="0.25">
      <c r="A805" s="875" t="s">
        <v>4253</v>
      </c>
      <c r="B805" s="875"/>
      <c r="C805" s="875"/>
      <c r="D805" s="875" t="s">
        <v>4254</v>
      </c>
      <c r="E805" s="875">
        <v>4496900000</v>
      </c>
      <c r="F805" s="875">
        <v>1603855504</v>
      </c>
      <c r="G805" s="875">
        <v>6100755504</v>
      </c>
      <c r="H805" s="875">
        <v>2140434553</v>
      </c>
      <c r="I805" s="875">
        <v>2140434553</v>
      </c>
      <c r="J805" s="875">
        <v>0</v>
      </c>
      <c r="K805" s="875">
        <v>1465138320</v>
      </c>
      <c r="L805" s="875">
        <v>1178520258</v>
      </c>
      <c r="M805" s="875">
        <v>236911909</v>
      </c>
      <c r="N805" s="875">
        <v>1415432167</v>
      </c>
      <c r="O805" s="875">
        <v>49706153</v>
      </c>
      <c r="P805" s="875">
        <v>4635617184</v>
      </c>
    </row>
    <row r="806" spans="1:16" x14ac:dyDescent="0.25">
      <c r="A806" s="875" t="s">
        <v>4255</v>
      </c>
      <c r="B806" s="875"/>
      <c r="C806" s="875"/>
      <c r="D806" s="875" t="s">
        <v>4966</v>
      </c>
      <c r="E806" s="875">
        <v>0</v>
      </c>
      <c r="F806" s="875">
        <v>50000000</v>
      </c>
      <c r="G806" s="875">
        <v>50000000</v>
      </c>
      <c r="H806" s="875">
        <v>50000000</v>
      </c>
      <c r="I806" s="875">
        <v>50000000</v>
      </c>
      <c r="J806" s="875">
        <v>0</v>
      </c>
      <c r="K806" s="875">
        <v>0</v>
      </c>
      <c r="L806" s="875">
        <v>0</v>
      </c>
      <c r="M806" s="875">
        <v>0</v>
      </c>
      <c r="N806" s="875">
        <v>0</v>
      </c>
      <c r="O806" s="875">
        <v>0</v>
      </c>
      <c r="P806" s="875">
        <v>50000000</v>
      </c>
    </row>
    <row r="807" spans="1:16" x14ac:dyDescent="0.25">
      <c r="A807" s="875" t="s">
        <v>4255</v>
      </c>
      <c r="B807" s="875" t="s">
        <v>2278</v>
      </c>
      <c r="C807" s="875" t="s">
        <v>4257</v>
      </c>
      <c r="D807" s="875" t="s">
        <v>4256</v>
      </c>
      <c r="E807" s="875">
        <v>0</v>
      </c>
      <c r="F807" s="875">
        <v>50000000</v>
      </c>
      <c r="G807" s="875">
        <v>50000000</v>
      </c>
      <c r="H807" s="875">
        <v>50000000</v>
      </c>
      <c r="I807" s="875">
        <v>50000000</v>
      </c>
      <c r="J807" s="875">
        <v>0</v>
      </c>
      <c r="K807" s="875">
        <v>0</v>
      </c>
      <c r="L807" s="875">
        <v>0</v>
      </c>
      <c r="M807" s="875">
        <v>0</v>
      </c>
      <c r="N807" s="875">
        <v>0</v>
      </c>
      <c r="O807" s="875">
        <v>0</v>
      </c>
      <c r="P807" s="875">
        <v>50000000</v>
      </c>
    </row>
    <row r="808" spans="1:16" x14ac:dyDescent="0.25">
      <c r="A808" s="875" t="s">
        <v>4260</v>
      </c>
      <c r="B808" s="875"/>
      <c r="C808" s="875"/>
      <c r="D808" s="875" t="s">
        <v>4261</v>
      </c>
      <c r="E808" s="875">
        <v>4496900000</v>
      </c>
      <c r="F808" s="875">
        <v>1553855504</v>
      </c>
      <c r="G808" s="875">
        <v>6050755504</v>
      </c>
      <c r="H808" s="875">
        <v>2090434553</v>
      </c>
      <c r="I808" s="875">
        <v>2090434553</v>
      </c>
      <c r="J808" s="875">
        <v>0</v>
      </c>
      <c r="K808" s="875">
        <v>1465138320</v>
      </c>
      <c r="L808" s="875">
        <v>1178520258</v>
      </c>
      <c r="M808" s="875">
        <v>236911909</v>
      </c>
      <c r="N808" s="875">
        <v>1415432167</v>
      </c>
      <c r="O808" s="875">
        <v>49706153</v>
      </c>
      <c r="P808" s="875">
        <v>4585617184</v>
      </c>
    </row>
    <row r="809" spans="1:16" x14ac:dyDescent="0.25">
      <c r="A809" s="875" t="s">
        <v>4260</v>
      </c>
      <c r="B809" s="875" t="s">
        <v>1833</v>
      </c>
      <c r="C809" s="875" t="s">
        <v>5069</v>
      </c>
      <c r="D809" s="875" t="s">
        <v>5146</v>
      </c>
      <c r="E809" s="875">
        <v>0</v>
      </c>
      <c r="F809" s="875">
        <v>110000000</v>
      </c>
      <c r="G809" s="875">
        <v>110000000</v>
      </c>
      <c r="H809" s="875">
        <v>0</v>
      </c>
      <c r="I809" s="875">
        <v>0</v>
      </c>
      <c r="J809" s="875">
        <v>0</v>
      </c>
      <c r="K809" s="875">
        <v>0</v>
      </c>
      <c r="L809" s="875">
        <v>0</v>
      </c>
      <c r="M809" s="875">
        <v>0</v>
      </c>
      <c r="N809" s="875">
        <v>0</v>
      </c>
      <c r="O809" s="875">
        <v>0</v>
      </c>
      <c r="P809" s="875">
        <v>110000000</v>
      </c>
    </row>
    <row r="810" spans="1:16" x14ac:dyDescent="0.25">
      <c r="A810" s="875" t="s">
        <v>4260</v>
      </c>
      <c r="B810" s="875" t="s">
        <v>2194</v>
      </c>
      <c r="C810" s="875" t="s">
        <v>4262</v>
      </c>
      <c r="D810" s="875" t="s">
        <v>4264</v>
      </c>
      <c r="E810" s="875">
        <v>3240000000</v>
      </c>
      <c r="F810" s="875">
        <v>0</v>
      </c>
      <c r="G810" s="875">
        <v>3240000000</v>
      </c>
      <c r="H810" s="875">
        <v>1502012019</v>
      </c>
      <c r="I810" s="875">
        <v>1502012019</v>
      </c>
      <c r="J810" s="875">
        <v>0</v>
      </c>
      <c r="K810" s="875">
        <v>876715786</v>
      </c>
      <c r="L810" s="875">
        <v>679623657</v>
      </c>
      <c r="M810" s="875">
        <v>197092129</v>
      </c>
      <c r="N810" s="875">
        <v>876715786</v>
      </c>
      <c r="O810" s="875">
        <v>0</v>
      </c>
      <c r="P810" s="875">
        <v>2363284214</v>
      </c>
    </row>
    <row r="811" spans="1:16" x14ac:dyDescent="0.25">
      <c r="A811" s="875" t="s">
        <v>4260</v>
      </c>
      <c r="B811" s="875" t="s">
        <v>4770</v>
      </c>
      <c r="C811" s="875" t="s">
        <v>4265</v>
      </c>
      <c r="D811" s="875" t="s">
        <v>4267</v>
      </c>
      <c r="E811" s="875">
        <v>1256900000</v>
      </c>
      <c r="F811" s="875">
        <v>0</v>
      </c>
      <c r="G811" s="875">
        <v>1256900000</v>
      </c>
      <c r="H811" s="875">
        <v>0</v>
      </c>
      <c r="I811" s="875">
        <v>0</v>
      </c>
      <c r="J811" s="875">
        <v>0</v>
      </c>
      <c r="K811" s="875">
        <v>0</v>
      </c>
      <c r="L811" s="875">
        <v>0</v>
      </c>
      <c r="M811" s="875">
        <v>0</v>
      </c>
      <c r="N811" s="875">
        <v>0</v>
      </c>
      <c r="O811" s="875">
        <v>0</v>
      </c>
      <c r="P811" s="875">
        <v>1256900000</v>
      </c>
    </row>
    <row r="812" spans="1:16" x14ac:dyDescent="0.25">
      <c r="A812" s="875" t="s">
        <v>4260</v>
      </c>
      <c r="B812" s="875" t="s">
        <v>4781</v>
      </c>
      <c r="C812" s="875" t="s">
        <v>4268</v>
      </c>
      <c r="D812" s="875" t="s">
        <v>4967</v>
      </c>
      <c r="E812" s="875">
        <v>0</v>
      </c>
      <c r="F812" s="875">
        <v>538000000</v>
      </c>
      <c r="G812" s="875">
        <v>538000000</v>
      </c>
      <c r="H812" s="875">
        <v>537567030</v>
      </c>
      <c r="I812" s="875">
        <v>537567030</v>
      </c>
      <c r="J812" s="875">
        <v>0</v>
      </c>
      <c r="K812" s="875">
        <v>537567030</v>
      </c>
      <c r="L812" s="875">
        <v>497747250</v>
      </c>
      <c r="M812" s="875">
        <v>39819780</v>
      </c>
      <c r="N812" s="875">
        <v>537567030</v>
      </c>
      <c r="O812" s="875">
        <v>0</v>
      </c>
      <c r="P812" s="875">
        <v>432970</v>
      </c>
    </row>
    <row r="813" spans="1:16" x14ac:dyDescent="0.25">
      <c r="A813" s="875" t="s">
        <v>4260</v>
      </c>
      <c r="B813" s="875" t="s">
        <v>2278</v>
      </c>
      <c r="C813" s="875" t="s">
        <v>4272</v>
      </c>
      <c r="D813" s="875" t="s">
        <v>4968</v>
      </c>
      <c r="E813" s="875">
        <v>0</v>
      </c>
      <c r="F813" s="875">
        <v>855000000</v>
      </c>
      <c r="G813" s="875">
        <v>855000000</v>
      </c>
      <c r="H813" s="875">
        <v>0</v>
      </c>
      <c r="I813" s="875">
        <v>0</v>
      </c>
      <c r="J813" s="875">
        <v>0</v>
      </c>
      <c r="K813" s="875">
        <v>0</v>
      </c>
      <c r="L813" s="875">
        <v>0</v>
      </c>
      <c r="M813" s="875">
        <v>0</v>
      </c>
      <c r="N813" s="875">
        <v>0</v>
      </c>
      <c r="O813" s="875">
        <v>0</v>
      </c>
      <c r="P813" s="875">
        <v>855000000</v>
      </c>
    </row>
    <row r="814" spans="1:16" x14ac:dyDescent="0.25">
      <c r="A814" s="875" t="s">
        <v>4260</v>
      </c>
      <c r="B814" s="875" t="s">
        <v>2568</v>
      </c>
      <c r="C814" s="875" t="s">
        <v>4275</v>
      </c>
      <c r="D814" s="875" t="s">
        <v>4277</v>
      </c>
      <c r="E814" s="875">
        <v>0</v>
      </c>
      <c r="F814" s="875">
        <v>50855504</v>
      </c>
      <c r="G814" s="875">
        <v>50855504</v>
      </c>
      <c r="H814" s="875">
        <v>50855504</v>
      </c>
      <c r="I814" s="875">
        <v>50855504</v>
      </c>
      <c r="J814" s="875">
        <v>0</v>
      </c>
      <c r="K814" s="875">
        <v>50855504</v>
      </c>
      <c r="L814" s="875">
        <v>1149351</v>
      </c>
      <c r="M814" s="875">
        <v>0</v>
      </c>
      <c r="N814" s="875">
        <v>1149351</v>
      </c>
      <c r="O814" s="875">
        <v>49706153</v>
      </c>
      <c r="P814" s="875">
        <v>0</v>
      </c>
    </row>
    <row r="815" spans="1:16" x14ac:dyDescent="0.25">
      <c r="A815" s="875" t="s">
        <v>4278</v>
      </c>
      <c r="B815" s="875"/>
      <c r="C815" s="875"/>
      <c r="D815" s="875" t="s">
        <v>4279</v>
      </c>
      <c r="E815" s="875">
        <v>5933226453</v>
      </c>
      <c r="F815" s="875">
        <v>538442804</v>
      </c>
      <c r="G815" s="875">
        <v>6471669257</v>
      </c>
      <c r="H815" s="875">
        <v>753341843</v>
      </c>
      <c r="I815" s="875">
        <v>753341843</v>
      </c>
      <c r="J815" s="875">
        <v>0</v>
      </c>
      <c r="K815" s="875">
        <v>327719443</v>
      </c>
      <c r="L815" s="875">
        <v>190715588</v>
      </c>
      <c r="M815" s="875">
        <v>137003855</v>
      </c>
      <c r="N815" s="875">
        <v>327719443</v>
      </c>
      <c r="O815" s="875">
        <v>0</v>
      </c>
      <c r="P815" s="875">
        <v>6143949814</v>
      </c>
    </row>
    <row r="816" spans="1:16" x14ac:dyDescent="0.25">
      <c r="A816" s="875" t="s">
        <v>4280</v>
      </c>
      <c r="B816" s="875"/>
      <c r="C816" s="875"/>
      <c r="D816" s="875" t="s">
        <v>76</v>
      </c>
      <c r="E816" s="875">
        <v>1456377097</v>
      </c>
      <c r="F816" s="875">
        <v>538442804</v>
      </c>
      <c r="G816" s="875">
        <v>1994819901</v>
      </c>
      <c r="H816" s="875">
        <v>400614923</v>
      </c>
      <c r="I816" s="875">
        <v>400614923</v>
      </c>
      <c r="J816" s="875">
        <v>0</v>
      </c>
      <c r="K816" s="875">
        <v>256107523</v>
      </c>
      <c r="L816" s="875">
        <v>160715588</v>
      </c>
      <c r="M816" s="875">
        <v>95391935</v>
      </c>
      <c r="N816" s="875">
        <v>256107523</v>
      </c>
      <c r="O816" s="875">
        <v>0</v>
      </c>
      <c r="P816" s="875">
        <v>1738712378</v>
      </c>
    </row>
    <row r="817" spans="1:16" x14ac:dyDescent="0.25">
      <c r="A817" s="875" t="s">
        <v>4281</v>
      </c>
      <c r="B817" s="875"/>
      <c r="C817" s="875"/>
      <c r="D817" s="875" t="s">
        <v>240</v>
      </c>
      <c r="E817" s="875">
        <v>1456377097</v>
      </c>
      <c r="F817" s="875">
        <v>538442804</v>
      </c>
      <c r="G817" s="875">
        <v>1994819901</v>
      </c>
      <c r="H817" s="875">
        <v>400614923</v>
      </c>
      <c r="I817" s="875">
        <v>400614923</v>
      </c>
      <c r="J817" s="875">
        <v>0</v>
      </c>
      <c r="K817" s="875">
        <v>256107523</v>
      </c>
      <c r="L817" s="875">
        <v>160715588</v>
      </c>
      <c r="M817" s="875">
        <v>95391935</v>
      </c>
      <c r="N817" s="875">
        <v>256107523</v>
      </c>
      <c r="O817" s="875">
        <v>0</v>
      </c>
      <c r="P817" s="875">
        <v>1738712378</v>
      </c>
    </row>
    <row r="818" spans="1:16" x14ac:dyDescent="0.25">
      <c r="A818" s="875" t="s">
        <v>4282</v>
      </c>
      <c r="B818" s="875"/>
      <c r="C818" s="875"/>
      <c r="D818" s="875" t="s">
        <v>4283</v>
      </c>
      <c r="E818" s="875">
        <v>580877097</v>
      </c>
      <c r="F818" s="875">
        <v>-414332119</v>
      </c>
      <c r="G818" s="875">
        <v>166544978</v>
      </c>
      <c r="H818" s="875">
        <v>0</v>
      </c>
      <c r="I818" s="875">
        <v>0</v>
      </c>
      <c r="J818" s="875">
        <v>0</v>
      </c>
      <c r="K818" s="875">
        <v>0</v>
      </c>
      <c r="L818" s="875">
        <v>0</v>
      </c>
      <c r="M818" s="875">
        <v>0</v>
      </c>
      <c r="N818" s="875">
        <v>0</v>
      </c>
      <c r="O818" s="875">
        <v>0</v>
      </c>
      <c r="P818" s="875">
        <v>166544978</v>
      </c>
    </row>
    <row r="819" spans="1:16" x14ac:dyDescent="0.25">
      <c r="A819" s="875" t="s">
        <v>4284</v>
      </c>
      <c r="B819" s="875"/>
      <c r="C819" s="875"/>
      <c r="D819" s="875" t="s">
        <v>4969</v>
      </c>
      <c r="E819" s="875">
        <v>530877097</v>
      </c>
      <c r="F819" s="875">
        <v>-414332119</v>
      </c>
      <c r="G819" s="875">
        <v>116544978</v>
      </c>
      <c r="H819" s="875">
        <v>0</v>
      </c>
      <c r="I819" s="875">
        <v>0</v>
      </c>
      <c r="J819" s="875">
        <v>0</v>
      </c>
      <c r="K819" s="875">
        <v>0</v>
      </c>
      <c r="L819" s="875">
        <v>0</v>
      </c>
      <c r="M819" s="875">
        <v>0</v>
      </c>
      <c r="N819" s="875">
        <v>0</v>
      </c>
      <c r="O819" s="875">
        <v>0</v>
      </c>
      <c r="P819" s="875">
        <v>116544978</v>
      </c>
    </row>
    <row r="820" spans="1:16" x14ac:dyDescent="0.25">
      <c r="A820" s="875" t="s">
        <v>4284</v>
      </c>
      <c r="B820" s="875" t="s">
        <v>1910</v>
      </c>
      <c r="C820" s="875" t="s">
        <v>4289</v>
      </c>
      <c r="D820" s="875" t="s">
        <v>4970</v>
      </c>
      <c r="E820" s="875">
        <v>38758943</v>
      </c>
      <c r="F820" s="875">
        <v>-38758943</v>
      </c>
      <c r="G820" s="875">
        <v>0</v>
      </c>
      <c r="H820" s="875">
        <v>0</v>
      </c>
      <c r="I820" s="875">
        <v>0</v>
      </c>
      <c r="J820" s="875">
        <v>0</v>
      </c>
      <c r="K820" s="875">
        <v>0</v>
      </c>
      <c r="L820" s="875">
        <v>0</v>
      </c>
      <c r="M820" s="875">
        <v>0</v>
      </c>
      <c r="N820" s="875">
        <v>0</v>
      </c>
      <c r="O820" s="875">
        <v>0</v>
      </c>
      <c r="P820" s="875">
        <v>0</v>
      </c>
    </row>
    <row r="821" spans="1:16" x14ac:dyDescent="0.25">
      <c r="A821" s="875" t="s">
        <v>4284</v>
      </c>
      <c r="B821" s="875" t="s">
        <v>2174</v>
      </c>
      <c r="C821" s="875" t="s">
        <v>4286</v>
      </c>
      <c r="D821" s="875" t="s">
        <v>4288</v>
      </c>
      <c r="E821" s="875">
        <v>68337827</v>
      </c>
      <c r="F821" s="875">
        <v>0</v>
      </c>
      <c r="G821" s="875">
        <v>68337827</v>
      </c>
      <c r="H821" s="875">
        <v>0</v>
      </c>
      <c r="I821" s="875">
        <v>0</v>
      </c>
      <c r="J821" s="875">
        <v>0</v>
      </c>
      <c r="K821" s="875">
        <v>0</v>
      </c>
      <c r="L821" s="875">
        <v>0</v>
      </c>
      <c r="M821" s="875">
        <v>0</v>
      </c>
      <c r="N821" s="875">
        <v>0</v>
      </c>
      <c r="O821" s="875">
        <v>0</v>
      </c>
      <c r="P821" s="875">
        <v>68337827</v>
      </c>
    </row>
    <row r="822" spans="1:16" x14ac:dyDescent="0.25">
      <c r="A822" s="875" t="s">
        <v>4284</v>
      </c>
      <c r="B822" s="875" t="s">
        <v>4770</v>
      </c>
      <c r="C822" s="875" t="s">
        <v>4292</v>
      </c>
      <c r="D822" s="875" t="s">
        <v>4971</v>
      </c>
      <c r="E822" s="875">
        <v>48207151</v>
      </c>
      <c r="F822" s="875">
        <v>0</v>
      </c>
      <c r="G822" s="875">
        <v>48207151</v>
      </c>
      <c r="H822" s="875">
        <v>0</v>
      </c>
      <c r="I822" s="875">
        <v>0</v>
      </c>
      <c r="J822" s="875">
        <v>0</v>
      </c>
      <c r="K822" s="875">
        <v>0</v>
      </c>
      <c r="L822" s="875">
        <v>0</v>
      </c>
      <c r="M822" s="875">
        <v>0</v>
      </c>
      <c r="N822" s="875">
        <v>0</v>
      </c>
      <c r="O822" s="875">
        <v>0</v>
      </c>
      <c r="P822" s="875">
        <v>48207151</v>
      </c>
    </row>
    <row r="823" spans="1:16" x14ac:dyDescent="0.25">
      <c r="A823" s="875" t="s">
        <v>4284</v>
      </c>
      <c r="B823" s="875" t="s">
        <v>4806</v>
      </c>
      <c r="C823" s="875" t="s">
        <v>4295</v>
      </c>
      <c r="D823" s="875" t="s">
        <v>4972</v>
      </c>
      <c r="E823" s="875">
        <v>375573176</v>
      </c>
      <c r="F823" s="875">
        <v>-375573176</v>
      </c>
      <c r="G823" s="875">
        <v>0</v>
      </c>
      <c r="H823" s="875">
        <v>0</v>
      </c>
      <c r="I823" s="875">
        <v>0</v>
      </c>
      <c r="J823" s="875">
        <v>0</v>
      </c>
      <c r="K823" s="875">
        <v>0</v>
      </c>
      <c r="L823" s="875">
        <v>0</v>
      </c>
      <c r="M823" s="875">
        <v>0</v>
      </c>
      <c r="N823" s="875">
        <v>0</v>
      </c>
      <c r="O823" s="875">
        <v>0</v>
      </c>
      <c r="P823" s="875">
        <v>0</v>
      </c>
    </row>
    <row r="824" spans="1:16" x14ac:dyDescent="0.25">
      <c r="A824" s="875" t="s">
        <v>4298</v>
      </c>
      <c r="B824" s="875"/>
      <c r="C824" s="875"/>
      <c r="D824" s="875" t="s">
        <v>1004</v>
      </c>
      <c r="E824" s="875">
        <v>50000000</v>
      </c>
      <c r="F824" s="875">
        <v>0</v>
      </c>
      <c r="G824" s="875">
        <v>50000000</v>
      </c>
      <c r="H824" s="875">
        <v>0</v>
      </c>
      <c r="I824" s="875">
        <v>0</v>
      </c>
      <c r="J824" s="875">
        <v>0</v>
      </c>
      <c r="K824" s="875">
        <v>0</v>
      </c>
      <c r="L824" s="875">
        <v>0</v>
      </c>
      <c r="M824" s="875">
        <v>0</v>
      </c>
      <c r="N824" s="875">
        <v>0</v>
      </c>
      <c r="O824" s="875">
        <v>0</v>
      </c>
      <c r="P824" s="875">
        <v>50000000</v>
      </c>
    </row>
    <row r="825" spans="1:16" x14ac:dyDescent="0.25">
      <c r="A825" s="875" t="s">
        <v>4298</v>
      </c>
      <c r="B825" s="875" t="s">
        <v>1833</v>
      </c>
      <c r="C825" s="875" t="s">
        <v>4299</v>
      </c>
      <c r="D825" s="875" t="s">
        <v>4301</v>
      </c>
      <c r="E825" s="875">
        <v>50000000</v>
      </c>
      <c r="F825" s="875">
        <v>0</v>
      </c>
      <c r="G825" s="875">
        <v>50000000</v>
      </c>
      <c r="H825" s="875">
        <v>0</v>
      </c>
      <c r="I825" s="875">
        <v>0</v>
      </c>
      <c r="J825" s="875">
        <v>0</v>
      </c>
      <c r="K825" s="875">
        <v>0</v>
      </c>
      <c r="L825" s="875">
        <v>0</v>
      </c>
      <c r="M825" s="875">
        <v>0</v>
      </c>
      <c r="N825" s="875">
        <v>0</v>
      </c>
      <c r="O825" s="875">
        <v>0</v>
      </c>
      <c r="P825" s="875">
        <v>50000000</v>
      </c>
    </row>
    <row r="826" spans="1:16" x14ac:dyDescent="0.25">
      <c r="A826" s="875" t="s">
        <v>4302</v>
      </c>
      <c r="B826" s="875"/>
      <c r="C826" s="875"/>
      <c r="D826" s="875" t="s">
        <v>4303</v>
      </c>
      <c r="E826" s="875">
        <v>875500000</v>
      </c>
      <c r="F826" s="875">
        <v>552160000</v>
      </c>
      <c r="G826" s="875">
        <v>1427660000</v>
      </c>
      <c r="H826" s="875">
        <v>0</v>
      </c>
      <c r="I826" s="875">
        <v>0</v>
      </c>
      <c r="J826" s="875">
        <v>0</v>
      </c>
      <c r="K826" s="875">
        <v>0</v>
      </c>
      <c r="L826" s="875">
        <v>0</v>
      </c>
      <c r="M826" s="875">
        <v>0</v>
      </c>
      <c r="N826" s="875">
        <v>0</v>
      </c>
      <c r="O826" s="875">
        <v>0</v>
      </c>
      <c r="P826" s="875">
        <v>1427660000</v>
      </c>
    </row>
    <row r="827" spans="1:16" x14ac:dyDescent="0.25">
      <c r="A827" s="875" t="s">
        <v>4304</v>
      </c>
      <c r="B827" s="875"/>
      <c r="C827" s="875"/>
      <c r="D827" s="875" t="s">
        <v>4305</v>
      </c>
      <c r="E827" s="875">
        <v>875500000</v>
      </c>
      <c r="F827" s="875">
        <v>552160000</v>
      </c>
      <c r="G827" s="875">
        <v>1427660000</v>
      </c>
      <c r="H827" s="875">
        <v>0</v>
      </c>
      <c r="I827" s="875">
        <v>0</v>
      </c>
      <c r="J827" s="875">
        <v>0</v>
      </c>
      <c r="K827" s="875">
        <v>0</v>
      </c>
      <c r="L827" s="875">
        <v>0</v>
      </c>
      <c r="M827" s="875">
        <v>0</v>
      </c>
      <c r="N827" s="875">
        <v>0</v>
      </c>
      <c r="O827" s="875">
        <v>0</v>
      </c>
      <c r="P827" s="875">
        <v>1427660000</v>
      </c>
    </row>
    <row r="828" spans="1:16" x14ac:dyDescent="0.25">
      <c r="A828" s="875" t="s">
        <v>4304</v>
      </c>
      <c r="B828" s="875" t="s">
        <v>1910</v>
      </c>
      <c r="C828" s="875" t="s">
        <v>4318</v>
      </c>
      <c r="D828" s="875" t="s">
        <v>4973</v>
      </c>
      <c r="E828" s="875">
        <v>0</v>
      </c>
      <c r="F828" s="875">
        <v>0</v>
      </c>
      <c r="G828" s="875">
        <v>0</v>
      </c>
      <c r="H828" s="875">
        <v>0</v>
      </c>
      <c r="I828" s="875">
        <v>0</v>
      </c>
      <c r="J828" s="875">
        <v>0</v>
      </c>
      <c r="K828" s="875">
        <v>0</v>
      </c>
      <c r="L828" s="875">
        <v>0</v>
      </c>
      <c r="M828" s="875">
        <v>0</v>
      </c>
      <c r="N828" s="875">
        <v>0</v>
      </c>
      <c r="O828" s="875">
        <v>0</v>
      </c>
      <c r="P828" s="875">
        <v>0</v>
      </c>
    </row>
    <row r="829" spans="1:16" x14ac:dyDescent="0.25">
      <c r="A829" s="875" t="s">
        <v>4304</v>
      </c>
      <c r="B829" s="875" t="s">
        <v>4799</v>
      </c>
      <c r="C829" s="875" t="s">
        <v>4309</v>
      </c>
      <c r="D829" s="875" t="s">
        <v>4311</v>
      </c>
      <c r="E829" s="875">
        <v>775500000</v>
      </c>
      <c r="F829" s="875">
        <v>0</v>
      </c>
      <c r="G829" s="875">
        <v>775500000</v>
      </c>
      <c r="H829" s="875">
        <v>0</v>
      </c>
      <c r="I829" s="875">
        <v>0</v>
      </c>
      <c r="J829" s="875">
        <v>0</v>
      </c>
      <c r="K829" s="875">
        <v>0</v>
      </c>
      <c r="L829" s="875">
        <v>0</v>
      </c>
      <c r="M829" s="875">
        <v>0</v>
      </c>
      <c r="N829" s="875">
        <v>0</v>
      </c>
      <c r="O829" s="875">
        <v>0</v>
      </c>
      <c r="P829" s="875">
        <v>775500000</v>
      </c>
    </row>
    <row r="830" spans="1:16" x14ac:dyDescent="0.25">
      <c r="A830" s="875" t="s">
        <v>4304</v>
      </c>
      <c r="B830" s="875" t="s">
        <v>4770</v>
      </c>
      <c r="C830" s="875" t="s">
        <v>4312</v>
      </c>
      <c r="D830" s="875" t="s">
        <v>4314</v>
      </c>
      <c r="E830" s="875">
        <v>100000000</v>
      </c>
      <c r="F830" s="875">
        <v>0</v>
      </c>
      <c r="G830" s="875">
        <v>100000000</v>
      </c>
      <c r="H830" s="875">
        <v>0</v>
      </c>
      <c r="I830" s="875">
        <v>0</v>
      </c>
      <c r="J830" s="875">
        <v>0</v>
      </c>
      <c r="K830" s="875">
        <v>0</v>
      </c>
      <c r="L830" s="875">
        <v>0</v>
      </c>
      <c r="M830" s="875">
        <v>0</v>
      </c>
      <c r="N830" s="875">
        <v>0</v>
      </c>
      <c r="O830" s="875">
        <v>0</v>
      </c>
      <c r="P830" s="875">
        <v>100000000</v>
      </c>
    </row>
    <row r="831" spans="1:16" x14ac:dyDescent="0.25">
      <c r="A831" s="875" t="s">
        <v>4304</v>
      </c>
      <c r="B831" s="875" t="s">
        <v>2278</v>
      </c>
      <c r="C831" s="875" t="s">
        <v>4315</v>
      </c>
      <c r="D831" s="875" t="s">
        <v>4974</v>
      </c>
      <c r="E831" s="875">
        <v>0</v>
      </c>
      <c r="F831" s="875">
        <v>552160000</v>
      </c>
      <c r="G831" s="875">
        <v>552160000</v>
      </c>
      <c r="H831" s="875">
        <v>0</v>
      </c>
      <c r="I831" s="875">
        <v>0</v>
      </c>
      <c r="J831" s="875">
        <v>0</v>
      </c>
      <c r="K831" s="875">
        <v>0</v>
      </c>
      <c r="L831" s="875">
        <v>0</v>
      </c>
      <c r="M831" s="875">
        <v>0</v>
      </c>
      <c r="N831" s="875">
        <v>0</v>
      </c>
      <c r="O831" s="875">
        <v>0</v>
      </c>
      <c r="P831" s="875">
        <v>552160000</v>
      </c>
    </row>
    <row r="832" spans="1:16" x14ac:dyDescent="0.25">
      <c r="A832" s="875" t="s">
        <v>4321</v>
      </c>
      <c r="B832" s="875"/>
      <c r="C832" s="875"/>
      <c r="D832" s="875" t="s">
        <v>4322</v>
      </c>
      <c r="E832" s="875">
        <v>0</v>
      </c>
      <c r="F832" s="875">
        <v>400614923</v>
      </c>
      <c r="G832" s="875">
        <v>400614923</v>
      </c>
      <c r="H832" s="875">
        <v>400614923</v>
      </c>
      <c r="I832" s="875">
        <v>400614923</v>
      </c>
      <c r="J832" s="875">
        <v>0</v>
      </c>
      <c r="K832" s="875">
        <v>256107523</v>
      </c>
      <c r="L832" s="875">
        <v>160715588</v>
      </c>
      <c r="M832" s="875">
        <v>95391935</v>
      </c>
      <c r="N832" s="875">
        <v>256107523</v>
      </c>
      <c r="O832" s="875">
        <v>0</v>
      </c>
      <c r="P832" s="875">
        <v>144507400</v>
      </c>
    </row>
    <row r="833" spans="1:16" x14ac:dyDescent="0.25">
      <c r="A833" s="875" t="s">
        <v>4323</v>
      </c>
      <c r="B833" s="875"/>
      <c r="C833" s="875"/>
      <c r="D833" s="875" t="s">
        <v>4975</v>
      </c>
      <c r="E833" s="875">
        <v>0</v>
      </c>
      <c r="F833" s="875">
        <v>400614923</v>
      </c>
      <c r="G833" s="875">
        <v>400614923</v>
      </c>
      <c r="H833" s="875">
        <v>400614923</v>
      </c>
      <c r="I833" s="875">
        <v>400614923</v>
      </c>
      <c r="J833" s="875">
        <v>0</v>
      </c>
      <c r="K833" s="875">
        <v>256107523</v>
      </c>
      <c r="L833" s="875">
        <v>160715588</v>
      </c>
      <c r="M833" s="875">
        <v>95391935</v>
      </c>
      <c r="N833" s="875">
        <v>256107523</v>
      </c>
      <c r="O833" s="875">
        <v>0</v>
      </c>
      <c r="P833" s="875">
        <v>144507400</v>
      </c>
    </row>
    <row r="834" spans="1:16" x14ac:dyDescent="0.25">
      <c r="A834" s="875" t="s">
        <v>4323</v>
      </c>
      <c r="B834" s="875" t="s">
        <v>2278</v>
      </c>
      <c r="C834" s="875" t="s">
        <v>4326</v>
      </c>
      <c r="D834" s="875" t="s">
        <v>4328</v>
      </c>
      <c r="E834" s="875">
        <v>0</v>
      </c>
      <c r="F834" s="875">
        <v>400614923</v>
      </c>
      <c r="G834" s="875">
        <v>400614923</v>
      </c>
      <c r="H834" s="875">
        <v>400614923</v>
      </c>
      <c r="I834" s="875">
        <v>400614923</v>
      </c>
      <c r="J834" s="875">
        <v>0</v>
      </c>
      <c r="K834" s="875">
        <v>256107523</v>
      </c>
      <c r="L834" s="875">
        <v>160715588</v>
      </c>
      <c r="M834" s="875">
        <v>95391935</v>
      </c>
      <c r="N834" s="875">
        <v>256107523</v>
      </c>
      <c r="O834" s="875">
        <v>0</v>
      </c>
      <c r="P834" s="875">
        <v>144507400</v>
      </c>
    </row>
    <row r="835" spans="1:16" x14ac:dyDescent="0.25">
      <c r="A835" s="875" t="s">
        <v>4329</v>
      </c>
      <c r="B835" s="875"/>
      <c r="C835" s="875"/>
      <c r="D835" s="875" t="s">
        <v>4330</v>
      </c>
      <c r="E835" s="875">
        <v>4476849356</v>
      </c>
      <c r="F835" s="875">
        <v>0</v>
      </c>
      <c r="G835" s="875">
        <v>4476849356</v>
      </c>
      <c r="H835" s="875">
        <v>352726920</v>
      </c>
      <c r="I835" s="875">
        <v>352726920</v>
      </c>
      <c r="J835" s="875">
        <v>0</v>
      </c>
      <c r="K835" s="875">
        <v>71611920</v>
      </c>
      <c r="L835" s="875">
        <v>30000000</v>
      </c>
      <c r="M835" s="875">
        <v>41611920</v>
      </c>
      <c r="N835" s="875">
        <v>71611920</v>
      </c>
      <c r="O835" s="875">
        <v>0</v>
      </c>
      <c r="P835" s="875">
        <v>4405237436</v>
      </c>
    </row>
    <row r="836" spans="1:16" x14ac:dyDescent="0.25">
      <c r="A836" s="875" t="s">
        <v>4331</v>
      </c>
      <c r="B836" s="875"/>
      <c r="C836" s="875"/>
      <c r="D836" s="875" t="s">
        <v>390</v>
      </c>
      <c r="E836" s="875">
        <v>3676849356</v>
      </c>
      <c r="F836" s="875">
        <v>0</v>
      </c>
      <c r="G836" s="875">
        <v>3676849356</v>
      </c>
      <c r="H836" s="875">
        <v>0</v>
      </c>
      <c r="I836" s="875">
        <v>0</v>
      </c>
      <c r="J836" s="875">
        <v>0</v>
      </c>
      <c r="K836" s="875">
        <v>0</v>
      </c>
      <c r="L836" s="875">
        <v>0</v>
      </c>
      <c r="M836" s="875">
        <v>0</v>
      </c>
      <c r="N836" s="875">
        <v>0</v>
      </c>
      <c r="O836" s="875">
        <v>0</v>
      </c>
      <c r="P836" s="875">
        <v>3676849356</v>
      </c>
    </row>
    <row r="837" spans="1:16" x14ac:dyDescent="0.25">
      <c r="A837" s="875" t="s">
        <v>4332</v>
      </c>
      <c r="B837" s="875"/>
      <c r="C837" s="875"/>
      <c r="D837" s="875" t="s">
        <v>4303</v>
      </c>
      <c r="E837" s="875">
        <v>3676849356</v>
      </c>
      <c r="F837" s="875">
        <v>0</v>
      </c>
      <c r="G837" s="875">
        <v>3676849356</v>
      </c>
      <c r="H837" s="875">
        <v>0</v>
      </c>
      <c r="I837" s="875">
        <v>0</v>
      </c>
      <c r="J837" s="875">
        <v>0</v>
      </c>
      <c r="K837" s="875">
        <v>0</v>
      </c>
      <c r="L837" s="875">
        <v>0</v>
      </c>
      <c r="M837" s="875">
        <v>0</v>
      </c>
      <c r="N837" s="875">
        <v>0</v>
      </c>
      <c r="O837" s="875">
        <v>0</v>
      </c>
      <c r="P837" s="875">
        <v>3676849356</v>
      </c>
    </row>
    <row r="838" spans="1:16" x14ac:dyDescent="0.25">
      <c r="A838" s="875" t="s">
        <v>4333</v>
      </c>
      <c r="B838" s="875"/>
      <c r="C838" s="875"/>
      <c r="D838" s="875" t="s">
        <v>4334</v>
      </c>
      <c r="E838" s="875">
        <v>103500000</v>
      </c>
      <c r="F838" s="875">
        <v>0</v>
      </c>
      <c r="G838" s="875">
        <v>103500000</v>
      </c>
      <c r="H838" s="875">
        <v>0</v>
      </c>
      <c r="I838" s="875">
        <v>0</v>
      </c>
      <c r="J838" s="875">
        <v>0</v>
      </c>
      <c r="K838" s="875">
        <v>0</v>
      </c>
      <c r="L838" s="875">
        <v>0</v>
      </c>
      <c r="M838" s="875">
        <v>0</v>
      </c>
      <c r="N838" s="875">
        <v>0</v>
      </c>
      <c r="O838" s="875">
        <v>0</v>
      </c>
      <c r="P838" s="875">
        <v>103500000</v>
      </c>
    </row>
    <row r="839" spans="1:16" x14ac:dyDescent="0.25">
      <c r="A839" s="875" t="s">
        <v>4333</v>
      </c>
      <c r="B839" s="875" t="s">
        <v>1833</v>
      </c>
      <c r="C839" s="875" t="s">
        <v>4335</v>
      </c>
      <c r="D839" s="875" t="s">
        <v>4334</v>
      </c>
      <c r="E839" s="875">
        <v>50000000</v>
      </c>
      <c r="F839" s="875">
        <v>0</v>
      </c>
      <c r="G839" s="875">
        <v>50000000</v>
      </c>
      <c r="H839" s="875">
        <v>0</v>
      </c>
      <c r="I839" s="875">
        <v>0</v>
      </c>
      <c r="J839" s="875">
        <v>0</v>
      </c>
      <c r="K839" s="875">
        <v>0</v>
      </c>
      <c r="L839" s="875">
        <v>0</v>
      </c>
      <c r="M839" s="875">
        <v>0</v>
      </c>
      <c r="N839" s="875">
        <v>0</v>
      </c>
      <c r="O839" s="875">
        <v>0</v>
      </c>
      <c r="P839" s="875">
        <v>50000000</v>
      </c>
    </row>
    <row r="840" spans="1:16" x14ac:dyDescent="0.25">
      <c r="A840" s="875" t="s">
        <v>4333</v>
      </c>
      <c r="B840" s="875" t="s">
        <v>2194</v>
      </c>
      <c r="C840" s="875" t="s">
        <v>4337</v>
      </c>
      <c r="D840" s="875" t="s">
        <v>4334</v>
      </c>
      <c r="E840" s="875">
        <v>53500000</v>
      </c>
      <c r="F840" s="875">
        <v>0</v>
      </c>
      <c r="G840" s="875">
        <v>53500000</v>
      </c>
      <c r="H840" s="875">
        <v>0</v>
      </c>
      <c r="I840" s="875">
        <v>0</v>
      </c>
      <c r="J840" s="875">
        <v>0</v>
      </c>
      <c r="K840" s="875">
        <v>0</v>
      </c>
      <c r="L840" s="875">
        <v>0</v>
      </c>
      <c r="M840" s="875">
        <v>0</v>
      </c>
      <c r="N840" s="875">
        <v>0</v>
      </c>
      <c r="O840" s="875">
        <v>0</v>
      </c>
      <c r="P840" s="875">
        <v>53500000</v>
      </c>
    </row>
    <row r="841" spans="1:16" x14ac:dyDescent="0.25">
      <c r="A841" s="875" t="s">
        <v>4339</v>
      </c>
      <c r="B841" s="875"/>
      <c r="C841" s="875"/>
      <c r="D841" s="875" t="s">
        <v>4340</v>
      </c>
      <c r="E841" s="875">
        <v>3573349356</v>
      </c>
      <c r="F841" s="875">
        <v>0</v>
      </c>
      <c r="G841" s="875">
        <v>3573349356</v>
      </c>
      <c r="H841" s="875">
        <v>0</v>
      </c>
      <c r="I841" s="875">
        <v>0</v>
      </c>
      <c r="J841" s="875">
        <v>0</v>
      </c>
      <c r="K841" s="875">
        <v>0</v>
      </c>
      <c r="L841" s="875">
        <v>0</v>
      </c>
      <c r="M841" s="875">
        <v>0</v>
      </c>
      <c r="N841" s="875">
        <v>0</v>
      </c>
      <c r="O841" s="875">
        <v>0</v>
      </c>
      <c r="P841" s="875">
        <v>3573349356</v>
      </c>
    </row>
    <row r="842" spans="1:16" x14ac:dyDescent="0.25">
      <c r="A842" s="875" t="s">
        <v>4339</v>
      </c>
      <c r="B842" s="875" t="s">
        <v>2174</v>
      </c>
      <c r="C842" s="875" t="s">
        <v>4341</v>
      </c>
      <c r="D842" s="875" t="s">
        <v>4340</v>
      </c>
      <c r="E842" s="875">
        <v>1923970000</v>
      </c>
      <c r="F842" s="875">
        <v>0</v>
      </c>
      <c r="G842" s="875">
        <v>1923970000</v>
      </c>
      <c r="H842" s="875">
        <v>0</v>
      </c>
      <c r="I842" s="875">
        <v>0</v>
      </c>
      <c r="J842" s="875">
        <v>0</v>
      </c>
      <c r="K842" s="875">
        <v>0</v>
      </c>
      <c r="L842" s="875">
        <v>0</v>
      </c>
      <c r="M842" s="875">
        <v>0</v>
      </c>
      <c r="N842" s="875">
        <v>0</v>
      </c>
      <c r="O842" s="875">
        <v>0</v>
      </c>
      <c r="P842" s="875">
        <v>1923970000</v>
      </c>
    </row>
    <row r="843" spans="1:16" x14ac:dyDescent="0.25">
      <c r="A843" s="875" t="s">
        <v>4339</v>
      </c>
      <c r="B843" s="875" t="s">
        <v>2194</v>
      </c>
      <c r="C843" s="875" t="s">
        <v>4343</v>
      </c>
      <c r="D843" s="875" t="s">
        <v>4340</v>
      </c>
      <c r="E843" s="875">
        <v>1510136856</v>
      </c>
      <c r="F843" s="875">
        <v>0</v>
      </c>
      <c r="G843" s="875">
        <v>1510136856</v>
      </c>
      <c r="H843" s="875">
        <v>0</v>
      </c>
      <c r="I843" s="875">
        <v>0</v>
      </c>
      <c r="J843" s="875">
        <v>0</v>
      </c>
      <c r="K843" s="875">
        <v>0</v>
      </c>
      <c r="L843" s="875">
        <v>0</v>
      </c>
      <c r="M843" s="875">
        <v>0</v>
      </c>
      <c r="N843" s="875">
        <v>0</v>
      </c>
      <c r="O843" s="875">
        <v>0</v>
      </c>
      <c r="P843" s="875">
        <v>1510136856</v>
      </c>
    </row>
    <row r="844" spans="1:16" x14ac:dyDescent="0.25">
      <c r="A844" s="875" t="s">
        <v>4339</v>
      </c>
      <c r="B844" s="875" t="s">
        <v>4770</v>
      </c>
      <c r="C844" s="875" t="s">
        <v>4345</v>
      </c>
      <c r="D844" s="875" t="s">
        <v>4340</v>
      </c>
      <c r="E844" s="875">
        <v>139242500</v>
      </c>
      <c r="F844" s="875">
        <v>0</v>
      </c>
      <c r="G844" s="875">
        <v>139242500</v>
      </c>
      <c r="H844" s="875">
        <v>0</v>
      </c>
      <c r="I844" s="875">
        <v>0</v>
      </c>
      <c r="J844" s="875">
        <v>0</v>
      </c>
      <c r="K844" s="875">
        <v>0</v>
      </c>
      <c r="L844" s="875">
        <v>0</v>
      </c>
      <c r="M844" s="875">
        <v>0</v>
      </c>
      <c r="N844" s="875">
        <v>0</v>
      </c>
      <c r="O844" s="875">
        <v>0</v>
      </c>
      <c r="P844" s="875">
        <v>139242500</v>
      </c>
    </row>
    <row r="845" spans="1:16" x14ac:dyDescent="0.25">
      <c r="A845" s="875" t="s">
        <v>4347</v>
      </c>
      <c r="B845" s="875"/>
      <c r="C845" s="875"/>
      <c r="D845" s="875" t="s">
        <v>4322</v>
      </c>
      <c r="E845" s="875">
        <v>800000000</v>
      </c>
      <c r="F845" s="875">
        <v>0</v>
      </c>
      <c r="G845" s="875">
        <v>800000000</v>
      </c>
      <c r="H845" s="875">
        <v>352726920</v>
      </c>
      <c r="I845" s="875">
        <v>352726920</v>
      </c>
      <c r="J845" s="875">
        <v>0</v>
      </c>
      <c r="K845" s="875">
        <v>71611920</v>
      </c>
      <c r="L845" s="875">
        <v>30000000</v>
      </c>
      <c r="M845" s="875">
        <v>41611920</v>
      </c>
      <c r="N845" s="875">
        <v>71611920</v>
      </c>
      <c r="O845" s="875">
        <v>0</v>
      </c>
      <c r="P845" s="875">
        <v>728388080</v>
      </c>
    </row>
    <row r="846" spans="1:16" x14ac:dyDescent="0.25">
      <c r="A846" s="875" t="s">
        <v>4348</v>
      </c>
      <c r="B846" s="875"/>
      <c r="C846" s="875"/>
      <c r="D846" s="875" t="s">
        <v>4349</v>
      </c>
      <c r="E846" s="875">
        <v>650000000</v>
      </c>
      <c r="F846" s="875">
        <v>0</v>
      </c>
      <c r="G846" s="875">
        <v>650000000</v>
      </c>
      <c r="H846" s="875">
        <v>352726920</v>
      </c>
      <c r="I846" s="875">
        <v>352726920</v>
      </c>
      <c r="J846" s="875">
        <v>0</v>
      </c>
      <c r="K846" s="875">
        <v>71611920</v>
      </c>
      <c r="L846" s="875">
        <v>30000000</v>
      </c>
      <c r="M846" s="875">
        <v>41611920</v>
      </c>
      <c r="N846" s="875">
        <v>71611920</v>
      </c>
      <c r="O846" s="875">
        <v>0</v>
      </c>
      <c r="P846" s="875">
        <v>578388080</v>
      </c>
    </row>
    <row r="847" spans="1:16" x14ac:dyDescent="0.25">
      <c r="A847" s="875" t="s">
        <v>4348</v>
      </c>
      <c r="B847" s="875" t="s">
        <v>1833</v>
      </c>
      <c r="C847" s="875" t="s">
        <v>4350</v>
      </c>
      <c r="D847" s="875" t="s">
        <v>4976</v>
      </c>
      <c r="E847" s="875">
        <v>650000000</v>
      </c>
      <c r="F847" s="875">
        <v>0</v>
      </c>
      <c r="G847" s="875">
        <v>650000000</v>
      </c>
      <c r="H847" s="875">
        <v>352726920</v>
      </c>
      <c r="I847" s="875">
        <v>352726920</v>
      </c>
      <c r="J847" s="875">
        <v>0</v>
      </c>
      <c r="K847" s="875">
        <v>71611920</v>
      </c>
      <c r="L847" s="875">
        <v>30000000</v>
      </c>
      <c r="M847" s="875">
        <v>41611920</v>
      </c>
      <c r="N847" s="875">
        <v>71611920</v>
      </c>
      <c r="O847" s="875">
        <v>0</v>
      </c>
      <c r="P847" s="875">
        <v>578388080</v>
      </c>
    </row>
    <row r="848" spans="1:16" x14ac:dyDescent="0.25">
      <c r="A848" s="875" t="s">
        <v>4353</v>
      </c>
      <c r="B848" s="875"/>
      <c r="C848" s="875"/>
      <c r="D848" s="875" t="s">
        <v>4349</v>
      </c>
      <c r="E848" s="875">
        <v>150000000</v>
      </c>
      <c r="F848" s="875">
        <v>0</v>
      </c>
      <c r="G848" s="875">
        <v>150000000</v>
      </c>
      <c r="H848" s="875">
        <v>0</v>
      </c>
      <c r="I848" s="875">
        <v>0</v>
      </c>
      <c r="J848" s="875">
        <v>0</v>
      </c>
      <c r="K848" s="875">
        <v>0</v>
      </c>
      <c r="L848" s="875">
        <v>0</v>
      </c>
      <c r="M848" s="875">
        <v>0</v>
      </c>
      <c r="N848" s="875">
        <v>0</v>
      </c>
      <c r="O848" s="875">
        <v>0</v>
      </c>
      <c r="P848" s="875">
        <v>150000000</v>
      </c>
    </row>
    <row r="849" spans="1:16" x14ac:dyDescent="0.25">
      <c r="A849" s="875" t="s">
        <v>4353</v>
      </c>
      <c r="B849" s="875" t="s">
        <v>1833</v>
      </c>
      <c r="C849" s="875" t="s">
        <v>4354</v>
      </c>
      <c r="D849" s="875" t="s">
        <v>4976</v>
      </c>
      <c r="E849" s="875">
        <v>150000000</v>
      </c>
      <c r="F849" s="875">
        <v>0</v>
      </c>
      <c r="G849" s="875">
        <v>150000000</v>
      </c>
      <c r="H849" s="875">
        <v>0</v>
      </c>
      <c r="I849" s="875">
        <v>0</v>
      </c>
      <c r="J849" s="875">
        <v>0</v>
      </c>
      <c r="K849" s="875">
        <v>0</v>
      </c>
      <c r="L849" s="875">
        <v>0</v>
      </c>
      <c r="M849" s="875">
        <v>0</v>
      </c>
      <c r="N849" s="875">
        <v>0</v>
      </c>
      <c r="O849" s="875">
        <v>0</v>
      </c>
      <c r="P849" s="875">
        <v>150000000</v>
      </c>
    </row>
    <row r="850" spans="1:16" x14ac:dyDescent="0.25">
      <c r="A850" s="875" t="s">
        <v>4356</v>
      </c>
      <c r="B850" s="875"/>
      <c r="C850" s="875"/>
      <c r="D850" s="875" t="s">
        <v>4357</v>
      </c>
      <c r="E850" s="875">
        <v>130410000</v>
      </c>
      <c r="F850" s="875">
        <v>-30000000</v>
      </c>
      <c r="G850" s="875">
        <v>100410000</v>
      </c>
      <c r="H850" s="875">
        <v>67505113</v>
      </c>
      <c r="I850" s="875">
        <v>67505113</v>
      </c>
      <c r="J850" s="875">
        <v>0</v>
      </c>
      <c r="K850" s="875">
        <v>53505113</v>
      </c>
      <c r="L850" s="875">
        <v>32500000</v>
      </c>
      <c r="M850" s="875">
        <v>8005113</v>
      </c>
      <c r="N850" s="875">
        <v>40505113</v>
      </c>
      <c r="O850" s="875">
        <v>13000000</v>
      </c>
      <c r="P850" s="875">
        <v>46904887</v>
      </c>
    </row>
    <row r="851" spans="1:16" x14ac:dyDescent="0.25">
      <c r="A851" s="875" t="s">
        <v>4358</v>
      </c>
      <c r="B851" s="875"/>
      <c r="C851" s="875"/>
      <c r="D851" s="875" t="s">
        <v>4359</v>
      </c>
      <c r="E851" s="875">
        <v>130410000</v>
      </c>
      <c r="F851" s="875">
        <v>-30000000</v>
      </c>
      <c r="G851" s="875">
        <v>100410000</v>
      </c>
      <c r="H851" s="875">
        <v>67505113</v>
      </c>
      <c r="I851" s="875">
        <v>67505113</v>
      </c>
      <c r="J851" s="875">
        <v>0</v>
      </c>
      <c r="K851" s="875">
        <v>53505113</v>
      </c>
      <c r="L851" s="875">
        <v>32500000</v>
      </c>
      <c r="M851" s="875">
        <v>8005113</v>
      </c>
      <c r="N851" s="875">
        <v>40505113</v>
      </c>
      <c r="O851" s="875">
        <v>13000000</v>
      </c>
      <c r="P851" s="875">
        <v>46904887</v>
      </c>
    </row>
    <row r="852" spans="1:16" x14ac:dyDescent="0.25">
      <c r="A852" s="875" t="s">
        <v>4360</v>
      </c>
      <c r="B852" s="875"/>
      <c r="C852" s="875"/>
      <c r="D852" s="875" t="s">
        <v>418</v>
      </c>
      <c r="E852" s="875">
        <v>130410000</v>
      </c>
      <c r="F852" s="875">
        <v>-30000000</v>
      </c>
      <c r="G852" s="875">
        <v>100410000</v>
      </c>
      <c r="H852" s="875">
        <v>67505113</v>
      </c>
      <c r="I852" s="875">
        <v>67505113</v>
      </c>
      <c r="J852" s="875">
        <v>0</v>
      </c>
      <c r="K852" s="875">
        <v>53505113</v>
      </c>
      <c r="L852" s="875">
        <v>32500000</v>
      </c>
      <c r="M852" s="875">
        <v>8005113</v>
      </c>
      <c r="N852" s="875">
        <v>40505113</v>
      </c>
      <c r="O852" s="875">
        <v>13000000</v>
      </c>
      <c r="P852" s="875">
        <v>46904887</v>
      </c>
    </row>
    <row r="853" spans="1:16" x14ac:dyDescent="0.25">
      <c r="A853" s="875" t="s">
        <v>4361</v>
      </c>
      <c r="B853" s="875"/>
      <c r="C853" s="875"/>
      <c r="D853" s="875" t="s">
        <v>4362</v>
      </c>
      <c r="E853" s="875">
        <v>130410000</v>
      </c>
      <c r="F853" s="875">
        <v>-30000000</v>
      </c>
      <c r="G853" s="875">
        <v>100410000</v>
      </c>
      <c r="H853" s="875">
        <v>67505113</v>
      </c>
      <c r="I853" s="875">
        <v>67505113</v>
      </c>
      <c r="J853" s="875">
        <v>0</v>
      </c>
      <c r="K853" s="875">
        <v>53505113</v>
      </c>
      <c r="L853" s="875">
        <v>32500000</v>
      </c>
      <c r="M853" s="875">
        <v>8005113</v>
      </c>
      <c r="N853" s="875">
        <v>40505113</v>
      </c>
      <c r="O853" s="875">
        <v>13000000</v>
      </c>
      <c r="P853" s="875">
        <v>46904887</v>
      </c>
    </row>
    <row r="854" spans="1:16" x14ac:dyDescent="0.25">
      <c r="A854" s="875" t="s">
        <v>4363</v>
      </c>
      <c r="B854" s="875"/>
      <c r="C854" s="875"/>
      <c r="D854" s="875" t="s">
        <v>4364</v>
      </c>
      <c r="E854" s="875">
        <v>57960000</v>
      </c>
      <c r="F854" s="875">
        <v>0</v>
      </c>
      <c r="G854" s="875">
        <v>57960000</v>
      </c>
      <c r="H854" s="875">
        <v>45500000</v>
      </c>
      <c r="I854" s="875">
        <v>45500000</v>
      </c>
      <c r="J854" s="875">
        <v>0</v>
      </c>
      <c r="K854" s="875">
        <v>45500000</v>
      </c>
      <c r="L854" s="875">
        <v>32500000</v>
      </c>
      <c r="M854" s="875">
        <v>0</v>
      </c>
      <c r="N854" s="875">
        <v>32500000</v>
      </c>
      <c r="O854" s="875">
        <v>13000000</v>
      </c>
      <c r="P854" s="875">
        <v>12460000</v>
      </c>
    </row>
    <row r="855" spans="1:16" x14ac:dyDescent="0.25">
      <c r="A855" s="875" t="s">
        <v>4363</v>
      </c>
      <c r="B855" s="875" t="s">
        <v>1833</v>
      </c>
      <c r="C855" s="875" t="s">
        <v>4365</v>
      </c>
      <c r="D855" s="875" t="s">
        <v>4977</v>
      </c>
      <c r="E855" s="875">
        <v>57960000</v>
      </c>
      <c r="F855" s="875">
        <v>0</v>
      </c>
      <c r="G855" s="875">
        <v>57960000</v>
      </c>
      <c r="H855" s="875">
        <v>45500000</v>
      </c>
      <c r="I855" s="875">
        <v>45500000</v>
      </c>
      <c r="J855" s="875">
        <v>0</v>
      </c>
      <c r="K855" s="875">
        <v>45500000</v>
      </c>
      <c r="L855" s="875">
        <v>32500000</v>
      </c>
      <c r="M855" s="875">
        <v>0</v>
      </c>
      <c r="N855" s="875">
        <v>32500000</v>
      </c>
      <c r="O855" s="875">
        <v>13000000</v>
      </c>
      <c r="P855" s="875">
        <v>12460000</v>
      </c>
    </row>
    <row r="856" spans="1:16" x14ac:dyDescent="0.25">
      <c r="A856" s="875" t="s">
        <v>4368</v>
      </c>
      <c r="B856" s="875"/>
      <c r="C856" s="875"/>
      <c r="D856" s="875" t="s">
        <v>4369</v>
      </c>
      <c r="E856" s="875">
        <v>72450000</v>
      </c>
      <c r="F856" s="875">
        <v>-30000000</v>
      </c>
      <c r="G856" s="875">
        <v>42450000</v>
      </c>
      <c r="H856" s="875">
        <v>22005113</v>
      </c>
      <c r="I856" s="875">
        <v>22005113</v>
      </c>
      <c r="J856" s="875">
        <v>0</v>
      </c>
      <c r="K856" s="875">
        <v>8005113</v>
      </c>
      <c r="L856" s="875">
        <v>0</v>
      </c>
      <c r="M856" s="875">
        <v>8005113</v>
      </c>
      <c r="N856" s="875">
        <v>8005113</v>
      </c>
      <c r="O856" s="875">
        <v>0</v>
      </c>
      <c r="P856" s="875">
        <v>34444887</v>
      </c>
    </row>
    <row r="857" spans="1:16" x14ac:dyDescent="0.25">
      <c r="A857" s="875" t="s">
        <v>4368</v>
      </c>
      <c r="B857" s="875" t="s">
        <v>1833</v>
      </c>
      <c r="C857" s="875" t="s">
        <v>4371</v>
      </c>
      <c r="D857" s="875" t="s">
        <v>4373</v>
      </c>
      <c r="E857" s="875">
        <v>72450000</v>
      </c>
      <c r="F857" s="875">
        <v>-30000000</v>
      </c>
      <c r="G857" s="875">
        <v>42450000</v>
      </c>
      <c r="H857" s="875">
        <v>22005113</v>
      </c>
      <c r="I857" s="875">
        <v>22005113</v>
      </c>
      <c r="J857" s="875">
        <v>0</v>
      </c>
      <c r="K857" s="875">
        <v>8005113</v>
      </c>
      <c r="L857" s="875">
        <v>0</v>
      </c>
      <c r="M857" s="875">
        <v>8005113</v>
      </c>
      <c r="N857" s="875">
        <v>8005113</v>
      </c>
      <c r="O857" s="875">
        <v>0</v>
      </c>
      <c r="P857" s="875">
        <v>34444887</v>
      </c>
    </row>
    <row r="858" spans="1:16" x14ac:dyDescent="0.25">
      <c r="A858" s="875" t="s">
        <v>4368</v>
      </c>
      <c r="B858" s="875" t="s">
        <v>4770</v>
      </c>
      <c r="C858" s="875" t="s">
        <v>5147</v>
      </c>
      <c r="D858" s="875" t="s">
        <v>4978</v>
      </c>
      <c r="E858" s="875">
        <v>0</v>
      </c>
      <c r="F858" s="875">
        <v>0</v>
      </c>
      <c r="G858" s="875">
        <v>0</v>
      </c>
      <c r="H858" s="875">
        <v>0</v>
      </c>
      <c r="I858" s="875">
        <v>0</v>
      </c>
      <c r="J858" s="875">
        <v>0</v>
      </c>
      <c r="K858" s="875">
        <v>0</v>
      </c>
      <c r="L858" s="875">
        <v>0</v>
      </c>
      <c r="M858" s="875">
        <v>0</v>
      </c>
      <c r="N858" s="875">
        <v>0</v>
      </c>
      <c r="O858" s="875">
        <v>0</v>
      </c>
      <c r="P858" s="875">
        <v>0</v>
      </c>
    </row>
    <row r="859" spans="1:16" x14ac:dyDescent="0.25">
      <c r="A859" s="875" t="s">
        <v>4374</v>
      </c>
      <c r="B859" s="875"/>
      <c r="C859" s="875"/>
      <c r="D859" s="875" t="s">
        <v>4375</v>
      </c>
      <c r="E859" s="875">
        <v>3795753288</v>
      </c>
      <c r="F859" s="875">
        <v>840000000</v>
      </c>
      <c r="G859" s="875">
        <v>4635753288</v>
      </c>
      <c r="H859" s="875">
        <v>2630829920</v>
      </c>
      <c r="I859" s="875">
        <v>2630829920</v>
      </c>
      <c r="J859" s="875">
        <v>0</v>
      </c>
      <c r="K859" s="875">
        <v>2477151931</v>
      </c>
      <c r="L859" s="875">
        <v>1361626412</v>
      </c>
      <c r="M859" s="875">
        <v>1059678997</v>
      </c>
      <c r="N859" s="875">
        <v>2421305409</v>
      </c>
      <c r="O859" s="875">
        <v>55846522</v>
      </c>
      <c r="P859" s="875">
        <v>2158601357</v>
      </c>
    </row>
    <row r="860" spans="1:16" x14ac:dyDescent="0.25">
      <c r="A860" s="875" t="s">
        <v>4376</v>
      </c>
      <c r="B860" s="875"/>
      <c r="C860" s="875"/>
      <c r="D860" s="875" t="s">
        <v>76</v>
      </c>
      <c r="E860" s="875">
        <v>858734908</v>
      </c>
      <c r="F860" s="875">
        <v>330000000</v>
      </c>
      <c r="G860" s="875">
        <v>1188734908</v>
      </c>
      <c r="H860" s="875">
        <v>276286195</v>
      </c>
      <c r="I860" s="875">
        <v>276286195</v>
      </c>
      <c r="J860" s="875">
        <v>0</v>
      </c>
      <c r="K860" s="875">
        <v>206286206</v>
      </c>
      <c r="L860" s="875">
        <v>148399995</v>
      </c>
      <c r="M860" s="875">
        <v>57886211</v>
      </c>
      <c r="N860" s="875">
        <v>206286206</v>
      </c>
      <c r="O860" s="875">
        <v>0</v>
      </c>
      <c r="P860" s="875">
        <v>982448702</v>
      </c>
    </row>
    <row r="861" spans="1:16" x14ac:dyDescent="0.25">
      <c r="A861" s="875" t="s">
        <v>4377</v>
      </c>
      <c r="B861" s="875"/>
      <c r="C861" s="875"/>
      <c r="D861" s="875" t="s">
        <v>274</v>
      </c>
      <c r="E861" s="875">
        <v>858734908</v>
      </c>
      <c r="F861" s="875">
        <v>330000000</v>
      </c>
      <c r="G861" s="875">
        <v>1188734908</v>
      </c>
      <c r="H861" s="875">
        <v>276286195</v>
      </c>
      <c r="I861" s="875">
        <v>276286195</v>
      </c>
      <c r="J861" s="875">
        <v>0</v>
      </c>
      <c r="K861" s="875">
        <v>206286206</v>
      </c>
      <c r="L861" s="875">
        <v>148399995</v>
      </c>
      <c r="M861" s="875">
        <v>57886211</v>
      </c>
      <c r="N861" s="875">
        <v>206286206</v>
      </c>
      <c r="O861" s="875">
        <v>0</v>
      </c>
      <c r="P861" s="875">
        <v>982448702</v>
      </c>
    </row>
    <row r="862" spans="1:16" x14ac:dyDescent="0.25">
      <c r="A862" s="875" t="s">
        <v>4378</v>
      </c>
      <c r="B862" s="875"/>
      <c r="C862" s="875"/>
      <c r="D862" s="875" t="s">
        <v>4379</v>
      </c>
      <c r="E862" s="875">
        <v>50000000</v>
      </c>
      <c r="F862" s="875">
        <v>250000000</v>
      </c>
      <c r="G862" s="875">
        <v>300000000</v>
      </c>
      <c r="H862" s="875">
        <v>60000000</v>
      </c>
      <c r="I862" s="875">
        <v>60000000</v>
      </c>
      <c r="J862" s="875">
        <v>0</v>
      </c>
      <c r="K862" s="875">
        <v>60000000</v>
      </c>
      <c r="L862" s="875">
        <v>51500000</v>
      </c>
      <c r="M862" s="875">
        <v>8500000</v>
      </c>
      <c r="N862" s="875">
        <v>60000000</v>
      </c>
      <c r="O862" s="875">
        <v>0</v>
      </c>
      <c r="P862" s="875">
        <v>240000000</v>
      </c>
    </row>
    <row r="863" spans="1:16" x14ac:dyDescent="0.25">
      <c r="A863" s="875" t="s">
        <v>4378</v>
      </c>
      <c r="B863" s="875" t="s">
        <v>1833</v>
      </c>
      <c r="C863" s="875" t="s">
        <v>4380</v>
      </c>
      <c r="D863" s="875" t="s">
        <v>4379</v>
      </c>
      <c r="E863" s="875">
        <v>50000000</v>
      </c>
      <c r="F863" s="875">
        <v>0</v>
      </c>
      <c r="G863" s="875">
        <v>50000000</v>
      </c>
      <c r="H863" s="875">
        <v>35000000</v>
      </c>
      <c r="I863" s="875">
        <v>35000000</v>
      </c>
      <c r="J863" s="875">
        <v>0</v>
      </c>
      <c r="K863" s="875">
        <v>35000000</v>
      </c>
      <c r="L863" s="875">
        <v>31500000</v>
      </c>
      <c r="M863" s="875">
        <v>3500000</v>
      </c>
      <c r="N863" s="875">
        <v>35000000</v>
      </c>
      <c r="O863" s="875">
        <v>0</v>
      </c>
      <c r="P863" s="875">
        <v>15000000</v>
      </c>
    </row>
    <row r="864" spans="1:16" x14ac:dyDescent="0.25">
      <c r="A864" s="875" t="s">
        <v>4378</v>
      </c>
      <c r="B864" s="875" t="s">
        <v>2278</v>
      </c>
      <c r="C864" s="875" t="s">
        <v>4382</v>
      </c>
      <c r="D864" s="875" t="s">
        <v>4379</v>
      </c>
      <c r="E864" s="875">
        <v>0</v>
      </c>
      <c r="F864" s="875">
        <v>250000000</v>
      </c>
      <c r="G864" s="875">
        <v>250000000</v>
      </c>
      <c r="H864" s="875">
        <v>25000000</v>
      </c>
      <c r="I864" s="875">
        <v>25000000</v>
      </c>
      <c r="J864" s="875">
        <v>0</v>
      </c>
      <c r="K864" s="875">
        <v>25000000</v>
      </c>
      <c r="L864" s="875">
        <v>20000000</v>
      </c>
      <c r="M864" s="875">
        <v>5000000</v>
      </c>
      <c r="N864" s="875">
        <v>25000000</v>
      </c>
      <c r="O864" s="875">
        <v>0</v>
      </c>
      <c r="P864" s="875">
        <v>225000000</v>
      </c>
    </row>
    <row r="865" spans="1:16" x14ac:dyDescent="0.25">
      <c r="A865" s="875" t="s">
        <v>4385</v>
      </c>
      <c r="B865" s="875"/>
      <c r="C865" s="875"/>
      <c r="D865" s="875" t="s">
        <v>4386</v>
      </c>
      <c r="E865" s="875">
        <v>108734908</v>
      </c>
      <c r="F865" s="875">
        <v>1700000</v>
      </c>
      <c r="G865" s="875">
        <v>110434908</v>
      </c>
      <c r="H865" s="875">
        <v>101657460</v>
      </c>
      <c r="I865" s="875">
        <v>101657460</v>
      </c>
      <c r="J865" s="875">
        <v>0</v>
      </c>
      <c r="K865" s="875">
        <v>31657471</v>
      </c>
      <c r="L865" s="875">
        <v>29999995</v>
      </c>
      <c r="M865" s="875">
        <v>1657476</v>
      </c>
      <c r="N865" s="875">
        <v>31657471</v>
      </c>
      <c r="O865" s="875">
        <v>0</v>
      </c>
      <c r="P865" s="875">
        <v>78777437</v>
      </c>
    </row>
    <row r="866" spans="1:16" x14ac:dyDescent="0.25">
      <c r="A866" s="875" t="s">
        <v>4387</v>
      </c>
      <c r="B866" s="875"/>
      <c r="C866" s="875"/>
      <c r="D866" s="875" t="s">
        <v>4388</v>
      </c>
      <c r="E866" s="875">
        <v>108734908</v>
      </c>
      <c r="F866" s="875">
        <v>1700000</v>
      </c>
      <c r="G866" s="875">
        <v>110434908</v>
      </c>
      <c r="H866" s="875">
        <v>101657460</v>
      </c>
      <c r="I866" s="875">
        <v>101657460</v>
      </c>
      <c r="J866" s="875">
        <v>0</v>
      </c>
      <c r="K866" s="875">
        <v>31657471</v>
      </c>
      <c r="L866" s="875">
        <v>29999995</v>
      </c>
      <c r="M866" s="875">
        <v>1657476</v>
      </c>
      <c r="N866" s="875">
        <v>31657471</v>
      </c>
      <c r="O866" s="875">
        <v>0</v>
      </c>
      <c r="P866" s="875">
        <v>78777437</v>
      </c>
    </row>
    <row r="867" spans="1:16" x14ac:dyDescent="0.25">
      <c r="A867" s="875" t="s">
        <v>4387</v>
      </c>
      <c r="B867" s="875" t="s">
        <v>1833</v>
      </c>
      <c r="C867" s="875" t="s">
        <v>5075</v>
      </c>
      <c r="D867" s="875" t="s">
        <v>5148</v>
      </c>
      <c r="E867" s="875">
        <v>0</v>
      </c>
      <c r="F867" s="875">
        <v>1700000</v>
      </c>
      <c r="G867" s="875">
        <v>1700000</v>
      </c>
      <c r="H867" s="875">
        <v>1657476</v>
      </c>
      <c r="I867" s="875">
        <v>1657476</v>
      </c>
      <c r="J867" s="875">
        <v>0</v>
      </c>
      <c r="K867" s="875">
        <v>1657476</v>
      </c>
      <c r="L867" s="875">
        <v>0</v>
      </c>
      <c r="M867" s="875">
        <v>1657476</v>
      </c>
      <c r="N867" s="875">
        <v>1657476</v>
      </c>
      <c r="O867" s="875">
        <v>0</v>
      </c>
      <c r="P867" s="875">
        <v>42524</v>
      </c>
    </row>
    <row r="868" spans="1:16" x14ac:dyDescent="0.25">
      <c r="A868" s="875" t="s">
        <v>4387</v>
      </c>
      <c r="B868" s="875" t="s">
        <v>4806</v>
      </c>
      <c r="C868" s="875" t="s">
        <v>4389</v>
      </c>
      <c r="D868" s="875" t="s">
        <v>4391</v>
      </c>
      <c r="E868" s="875">
        <v>108734908</v>
      </c>
      <c r="F868" s="875">
        <v>0</v>
      </c>
      <c r="G868" s="875">
        <v>108734908</v>
      </c>
      <c r="H868" s="875">
        <v>99999984</v>
      </c>
      <c r="I868" s="875">
        <v>99999984</v>
      </c>
      <c r="J868" s="875">
        <v>0</v>
      </c>
      <c r="K868" s="875">
        <v>29999995</v>
      </c>
      <c r="L868" s="875">
        <v>29999995</v>
      </c>
      <c r="M868" s="875">
        <v>0</v>
      </c>
      <c r="N868" s="875">
        <v>29999995</v>
      </c>
      <c r="O868" s="875">
        <v>0</v>
      </c>
      <c r="P868" s="875">
        <v>78734913</v>
      </c>
    </row>
    <row r="869" spans="1:16" x14ac:dyDescent="0.25">
      <c r="A869" s="875" t="s">
        <v>4392</v>
      </c>
      <c r="B869" s="875"/>
      <c r="C869" s="875"/>
      <c r="D869" s="875" t="s">
        <v>4393</v>
      </c>
      <c r="E869" s="875">
        <v>200000000</v>
      </c>
      <c r="F869" s="875">
        <v>0</v>
      </c>
      <c r="G869" s="875">
        <v>200000000</v>
      </c>
      <c r="H869" s="875">
        <v>31362069</v>
      </c>
      <c r="I869" s="875">
        <v>31362069</v>
      </c>
      <c r="J869" s="875">
        <v>0</v>
      </c>
      <c r="K869" s="875">
        <v>31362069</v>
      </c>
      <c r="L869" s="875">
        <v>1500000</v>
      </c>
      <c r="M869" s="875">
        <v>29862069</v>
      </c>
      <c r="N869" s="875">
        <v>31362069</v>
      </c>
      <c r="O869" s="875">
        <v>0</v>
      </c>
      <c r="P869" s="875">
        <v>168637931</v>
      </c>
    </row>
    <row r="870" spans="1:16" x14ac:dyDescent="0.25">
      <c r="A870" s="875" t="s">
        <v>4394</v>
      </c>
      <c r="B870" s="875"/>
      <c r="C870" s="875"/>
      <c r="D870" s="875" t="s">
        <v>4395</v>
      </c>
      <c r="E870" s="875">
        <v>200000000</v>
      </c>
      <c r="F870" s="875">
        <v>0</v>
      </c>
      <c r="G870" s="875">
        <v>200000000</v>
      </c>
      <c r="H870" s="875">
        <v>31362069</v>
      </c>
      <c r="I870" s="875">
        <v>31362069</v>
      </c>
      <c r="J870" s="875">
        <v>0</v>
      </c>
      <c r="K870" s="875">
        <v>31362069</v>
      </c>
      <c r="L870" s="875">
        <v>1500000</v>
      </c>
      <c r="M870" s="875">
        <v>29862069</v>
      </c>
      <c r="N870" s="875">
        <v>31362069</v>
      </c>
      <c r="O870" s="875">
        <v>0</v>
      </c>
      <c r="P870" s="875">
        <v>168637931</v>
      </c>
    </row>
    <row r="871" spans="1:16" x14ac:dyDescent="0.25">
      <c r="A871" s="875" t="s">
        <v>4394</v>
      </c>
      <c r="B871" s="875" t="s">
        <v>1833</v>
      </c>
      <c r="C871" s="875" t="s">
        <v>4396</v>
      </c>
      <c r="D871" s="875" t="s">
        <v>4398</v>
      </c>
      <c r="E871" s="875">
        <v>200000000</v>
      </c>
      <c r="F871" s="875">
        <v>0</v>
      </c>
      <c r="G871" s="875">
        <v>200000000</v>
      </c>
      <c r="H871" s="875">
        <v>31362069</v>
      </c>
      <c r="I871" s="875">
        <v>31362069</v>
      </c>
      <c r="J871" s="875">
        <v>0</v>
      </c>
      <c r="K871" s="875">
        <v>31362069</v>
      </c>
      <c r="L871" s="875">
        <v>1500000</v>
      </c>
      <c r="M871" s="875">
        <v>29862069</v>
      </c>
      <c r="N871" s="875">
        <v>31362069</v>
      </c>
      <c r="O871" s="875">
        <v>0</v>
      </c>
      <c r="P871" s="875">
        <v>168637931</v>
      </c>
    </row>
    <row r="872" spans="1:16" x14ac:dyDescent="0.25">
      <c r="A872" s="875" t="s">
        <v>4399</v>
      </c>
      <c r="B872" s="875"/>
      <c r="C872" s="875"/>
      <c r="D872" s="875" t="s">
        <v>4400</v>
      </c>
      <c r="E872" s="875">
        <v>500000000</v>
      </c>
      <c r="F872" s="875">
        <v>78300000</v>
      </c>
      <c r="G872" s="875">
        <v>578300000</v>
      </c>
      <c r="H872" s="875">
        <v>83266666</v>
      </c>
      <c r="I872" s="875">
        <v>83266666</v>
      </c>
      <c r="J872" s="875">
        <v>0</v>
      </c>
      <c r="K872" s="875">
        <v>83266666</v>
      </c>
      <c r="L872" s="875">
        <v>65400000</v>
      </c>
      <c r="M872" s="875">
        <v>17866666</v>
      </c>
      <c r="N872" s="875">
        <v>83266666</v>
      </c>
      <c r="O872" s="875">
        <v>0</v>
      </c>
      <c r="P872" s="875">
        <v>495033334</v>
      </c>
    </row>
    <row r="873" spans="1:16" x14ac:dyDescent="0.25">
      <c r="A873" s="875" t="s">
        <v>4401</v>
      </c>
      <c r="B873" s="875"/>
      <c r="C873" s="875"/>
      <c r="D873" s="875" t="s">
        <v>4402</v>
      </c>
      <c r="E873" s="875">
        <v>350000000</v>
      </c>
      <c r="F873" s="875">
        <v>0</v>
      </c>
      <c r="G873" s="875">
        <v>350000000</v>
      </c>
      <c r="H873" s="875">
        <v>0</v>
      </c>
      <c r="I873" s="875">
        <v>0</v>
      </c>
      <c r="J873" s="875">
        <v>0</v>
      </c>
      <c r="K873" s="875">
        <v>0</v>
      </c>
      <c r="L873" s="875">
        <v>0</v>
      </c>
      <c r="M873" s="875">
        <v>0</v>
      </c>
      <c r="N873" s="875">
        <v>0</v>
      </c>
      <c r="O873" s="875">
        <v>0</v>
      </c>
      <c r="P873" s="875">
        <v>350000000</v>
      </c>
    </row>
    <row r="874" spans="1:16" x14ac:dyDescent="0.25">
      <c r="A874" s="875" t="s">
        <v>4401</v>
      </c>
      <c r="B874" s="875" t="s">
        <v>1833</v>
      </c>
      <c r="C874" s="875" t="s">
        <v>4403</v>
      </c>
      <c r="D874" s="875" t="s">
        <v>4405</v>
      </c>
      <c r="E874" s="875">
        <v>350000000</v>
      </c>
      <c r="F874" s="875">
        <v>0</v>
      </c>
      <c r="G874" s="875">
        <v>350000000</v>
      </c>
      <c r="H874" s="875">
        <v>0</v>
      </c>
      <c r="I874" s="875">
        <v>0</v>
      </c>
      <c r="J874" s="875">
        <v>0</v>
      </c>
      <c r="K874" s="875">
        <v>0</v>
      </c>
      <c r="L874" s="875">
        <v>0</v>
      </c>
      <c r="M874" s="875">
        <v>0</v>
      </c>
      <c r="N874" s="875">
        <v>0</v>
      </c>
      <c r="O874" s="875">
        <v>0</v>
      </c>
      <c r="P874" s="875">
        <v>350000000</v>
      </c>
    </row>
    <row r="875" spans="1:16" x14ac:dyDescent="0.25">
      <c r="A875" s="875" t="s">
        <v>4406</v>
      </c>
      <c r="B875" s="875"/>
      <c r="C875" s="875"/>
      <c r="D875" s="875" t="s">
        <v>4407</v>
      </c>
      <c r="E875" s="875">
        <v>50000000</v>
      </c>
      <c r="F875" s="875">
        <v>-1700000</v>
      </c>
      <c r="G875" s="875">
        <v>48300000</v>
      </c>
      <c r="H875" s="875">
        <v>23266666</v>
      </c>
      <c r="I875" s="875">
        <v>23266666</v>
      </c>
      <c r="J875" s="875">
        <v>0</v>
      </c>
      <c r="K875" s="875">
        <v>23266666</v>
      </c>
      <c r="L875" s="875">
        <v>14400000</v>
      </c>
      <c r="M875" s="875">
        <v>8866666</v>
      </c>
      <c r="N875" s="875">
        <v>23266666</v>
      </c>
      <c r="O875" s="875">
        <v>0</v>
      </c>
      <c r="P875" s="875">
        <v>25033334</v>
      </c>
    </row>
    <row r="876" spans="1:16" x14ac:dyDescent="0.25">
      <c r="A876" s="875" t="s">
        <v>4406</v>
      </c>
      <c r="B876" s="875" t="s">
        <v>1833</v>
      </c>
      <c r="C876" s="875" t="s">
        <v>4408</v>
      </c>
      <c r="D876" s="875" t="s">
        <v>4410</v>
      </c>
      <c r="E876" s="875">
        <v>50000000</v>
      </c>
      <c r="F876" s="875">
        <v>-1700000</v>
      </c>
      <c r="G876" s="875">
        <v>48300000</v>
      </c>
      <c r="H876" s="875">
        <v>23266666</v>
      </c>
      <c r="I876" s="875">
        <v>23266666</v>
      </c>
      <c r="J876" s="875">
        <v>0</v>
      </c>
      <c r="K876" s="875">
        <v>23266666</v>
      </c>
      <c r="L876" s="875">
        <v>14400000</v>
      </c>
      <c r="M876" s="875">
        <v>8866666</v>
      </c>
      <c r="N876" s="875">
        <v>23266666</v>
      </c>
      <c r="O876" s="875">
        <v>0</v>
      </c>
      <c r="P876" s="875">
        <v>25033334</v>
      </c>
    </row>
    <row r="877" spans="1:16" x14ac:dyDescent="0.25">
      <c r="A877" s="875" t="s">
        <v>4411</v>
      </c>
      <c r="B877" s="875"/>
      <c r="C877" s="875"/>
      <c r="D877" s="875" t="s">
        <v>1149</v>
      </c>
      <c r="E877" s="875">
        <v>100000000</v>
      </c>
      <c r="F877" s="875">
        <v>80000000</v>
      </c>
      <c r="G877" s="875">
        <v>180000000</v>
      </c>
      <c r="H877" s="875">
        <v>60000000</v>
      </c>
      <c r="I877" s="875">
        <v>60000000</v>
      </c>
      <c r="J877" s="875">
        <v>0</v>
      </c>
      <c r="K877" s="875">
        <v>60000000</v>
      </c>
      <c r="L877" s="875">
        <v>51000000</v>
      </c>
      <c r="M877" s="875">
        <v>9000000</v>
      </c>
      <c r="N877" s="875">
        <v>60000000</v>
      </c>
      <c r="O877" s="875">
        <v>0</v>
      </c>
      <c r="P877" s="875">
        <v>120000000</v>
      </c>
    </row>
    <row r="878" spans="1:16" x14ac:dyDescent="0.25">
      <c r="A878" s="875" t="s">
        <v>4411</v>
      </c>
      <c r="B878" s="875" t="s">
        <v>1833</v>
      </c>
      <c r="C878" s="875" t="s">
        <v>4412</v>
      </c>
      <c r="D878" s="875" t="s">
        <v>4979</v>
      </c>
      <c r="E878" s="875">
        <v>100000000</v>
      </c>
      <c r="F878" s="875">
        <v>0</v>
      </c>
      <c r="G878" s="875">
        <v>100000000</v>
      </c>
      <c r="H878" s="875">
        <v>60000000</v>
      </c>
      <c r="I878" s="875">
        <v>60000000</v>
      </c>
      <c r="J878" s="875">
        <v>0</v>
      </c>
      <c r="K878" s="875">
        <v>60000000</v>
      </c>
      <c r="L878" s="875">
        <v>51000000</v>
      </c>
      <c r="M878" s="875">
        <v>9000000</v>
      </c>
      <c r="N878" s="875">
        <v>60000000</v>
      </c>
      <c r="O878" s="875">
        <v>0</v>
      </c>
      <c r="P878" s="875">
        <v>40000000</v>
      </c>
    </row>
    <row r="879" spans="1:16" x14ac:dyDescent="0.25">
      <c r="A879" s="875" t="s">
        <v>4411</v>
      </c>
      <c r="B879" s="875" t="s">
        <v>2278</v>
      </c>
      <c r="C879" s="875" t="s">
        <v>4415</v>
      </c>
      <c r="D879" s="875" t="s">
        <v>4980</v>
      </c>
      <c r="E879" s="875">
        <v>0</v>
      </c>
      <c r="F879" s="875">
        <v>80000000</v>
      </c>
      <c r="G879" s="875">
        <v>80000000</v>
      </c>
      <c r="H879" s="875">
        <v>0</v>
      </c>
      <c r="I879" s="875">
        <v>0</v>
      </c>
      <c r="J879" s="875">
        <v>0</v>
      </c>
      <c r="K879" s="875">
        <v>0</v>
      </c>
      <c r="L879" s="875">
        <v>0</v>
      </c>
      <c r="M879" s="875">
        <v>0</v>
      </c>
      <c r="N879" s="875">
        <v>0</v>
      </c>
      <c r="O879" s="875">
        <v>0</v>
      </c>
      <c r="P879" s="875">
        <v>80000000</v>
      </c>
    </row>
    <row r="880" spans="1:16" x14ac:dyDescent="0.25">
      <c r="A880" s="875" t="s">
        <v>4418</v>
      </c>
      <c r="B880" s="875"/>
      <c r="C880" s="875"/>
      <c r="D880" s="875" t="s">
        <v>4330</v>
      </c>
      <c r="E880" s="875">
        <v>2937018380</v>
      </c>
      <c r="F880" s="875">
        <v>510000000</v>
      </c>
      <c r="G880" s="875">
        <v>3447018380</v>
      </c>
      <c r="H880" s="875">
        <v>2354543725</v>
      </c>
      <c r="I880" s="875">
        <v>2354543725</v>
      </c>
      <c r="J880" s="875">
        <v>0</v>
      </c>
      <c r="K880" s="875">
        <v>2270865725</v>
      </c>
      <c r="L880" s="875">
        <v>1213226417</v>
      </c>
      <c r="M880" s="875">
        <v>1001792786</v>
      </c>
      <c r="N880" s="875">
        <v>2215019203</v>
      </c>
      <c r="O880" s="875">
        <v>55846522</v>
      </c>
      <c r="P880" s="875">
        <v>1176152655</v>
      </c>
    </row>
    <row r="881" spans="1:16" x14ac:dyDescent="0.25">
      <c r="A881" s="875" t="s">
        <v>4419</v>
      </c>
      <c r="B881" s="875"/>
      <c r="C881" s="875"/>
      <c r="D881" s="875" t="s">
        <v>429</v>
      </c>
      <c r="E881" s="875">
        <v>2668738380</v>
      </c>
      <c r="F881" s="875">
        <v>460000000</v>
      </c>
      <c r="G881" s="875">
        <v>3128738380</v>
      </c>
      <c r="H881" s="875">
        <v>2271238725</v>
      </c>
      <c r="I881" s="875">
        <v>2271238725</v>
      </c>
      <c r="J881" s="875">
        <v>0</v>
      </c>
      <c r="K881" s="875">
        <v>2187560725</v>
      </c>
      <c r="L881" s="875">
        <v>1136166417</v>
      </c>
      <c r="M881" s="875">
        <v>995547786</v>
      </c>
      <c r="N881" s="875">
        <v>2131714203</v>
      </c>
      <c r="O881" s="875">
        <v>55846522</v>
      </c>
      <c r="P881" s="875">
        <v>941177655</v>
      </c>
    </row>
    <row r="882" spans="1:16" x14ac:dyDescent="0.25">
      <c r="A882" s="875" t="s">
        <v>4420</v>
      </c>
      <c r="B882" s="875"/>
      <c r="C882" s="875"/>
      <c r="D882" s="875" t="s">
        <v>4421</v>
      </c>
      <c r="E882" s="875">
        <v>940000000</v>
      </c>
      <c r="F882" s="875">
        <v>172000000</v>
      </c>
      <c r="G882" s="875">
        <v>1112000000</v>
      </c>
      <c r="H882" s="875">
        <v>740490316</v>
      </c>
      <c r="I882" s="875">
        <v>740490316</v>
      </c>
      <c r="J882" s="875">
        <v>0</v>
      </c>
      <c r="K882" s="875">
        <v>680490316</v>
      </c>
      <c r="L882" s="875">
        <v>636124064</v>
      </c>
      <c r="M882" s="875">
        <v>44366252</v>
      </c>
      <c r="N882" s="875">
        <v>680490316</v>
      </c>
      <c r="O882" s="875">
        <v>0</v>
      </c>
      <c r="P882" s="875">
        <v>431509684</v>
      </c>
    </row>
    <row r="883" spans="1:16" x14ac:dyDescent="0.25">
      <c r="A883" s="875" t="s">
        <v>4422</v>
      </c>
      <c r="B883" s="875"/>
      <c r="C883" s="875"/>
      <c r="D883" s="875" t="s">
        <v>4423</v>
      </c>
      <c r="E883" s="875">
        <v>25000000</v>
      </c>
      <c r="F883" s="875">
        <v>0</v>
      </c>
      <c r="G883" s="875">
        <v>25000000</v>
      </c>
      <c r="H883" s="875">
        <v>25000000</v>
      </c>
      <c r="I883" s="875">
        <v>25000000</v>
      </c>
      <c r="J883" s="875">
        <v>0</v>
      </c>
      <c r="K883" s="875">
        <v>25000000</v>
      </c>
      <c r="L883" s="875">
        <v>15500000</v>
      </c>
      <c r="M883" s="875">
        <v>9500000</v>
      </c>
      <c r="N883" s="875">
        <v>25000000</v>
      </c>
      <c r="O883" s="875">
        <v>0</v>
      </c>
      <c r="P883" s="875">
        <v>0</v>
      </c>
    </row>
    <row r="884" spans="1:16" x14ac:dyDescent="0.25">
      <c r="A884" s="875" t="s">
        <v>4422</v>
      </c>
      <c r="B884" s="875" t="s">
        <v>1833</v>
      </c>
      <c r="C884" s="875" t="s">
        <v>4424</v>
      </c>
      <c r="D884" s="875" t="s">
        <v>4426</v>
      </c>
      <c r="E884" s="875">
        <v>25000000</v>
      </c>
      <c r="F884" s="875">
        <v>0</v>
      </c>
      <c r="G884" s="875">
        <v>25000000</v>
      </c>
      <c r="H884" s="875">
        <v>25000000</v>
      </c>
      <c r="I884" s="875">
        <v>25000000</v>
      </c>
      <c r="J884" s="875">
        <v>0</v>
      </c>
      <c r="K884" s="875">
        <v>25000000</v>
      </c>
      <c r="L884" s="875">
        <v>15500000</v>
      </c>
      <c r="M884" s="875">
        <v>9500000</v>
      </c>
      <c r="N884" s="875">
        <v>25000000</v>
      </c>
      <c r="O884" s="875">
        <v>0</v>
      </c>
      <c r="P884" s="875">
        <v>0</v>
      </c>
    </row>
    <row r="885" spans="1:16" x14ac:dyDescent="0.25">
      <c r="A885" s="875" t="s">
        <v>4427</v>
      </c>
      <c r="B885" s="875"/>
      <c r="C885" s="875"/>
      <c r="D885" s="875" t="s">
        <v>4428</v>
      </c>
      <c r="E885" s="875">
        <v>685000000</v>
      </c>
      <c r="F885" s="875">
        <v>-68000000</v>
      </c>
      <c r="G885" s="875">
        <v>617000000</v>
      </c>
      <c r="H885" s="875">
        <v>535500000</v>
      </c>
      <c r="I885" s="875">
        <v>535500000</v>
      </c>
      <c r="J885" s="875">
        <v>0</v>
      </c>
      <c r="K885" s="875">
        <v>535500000</v>
      </c>
      <c r="L885" s="875">
        <v>535500000</v>
      </c>
      <c r="M885" s="875">
        <v>0</v>
      </c>
      <c r="N885" s="875">
        <v>535500000</v>
      </c>
      <c r="O885" s="875">
        <v>0</v>
      </c>
      <c r="P885" s="875">
        <v>81500000</v>
      </c>
    </row>
    <row r="886" spans="1:16" x14ac:dyDescent="0.25">
      <c r="A886" s="875" t="s">
        <v>4427</v>
      </c>
      <c r="B886" s="875" t="s">
        <v>1833</v>
      </c>
      <c r="C886" s="875" t="s">
        <v>4429</v>
      </c>
      <c r="D886" s="875" t="s">
        <v>4431</v>
      </c>
      <c r="E886" s="875">
        <v>685000000</v>
      </c>
      <c r="F886" s="875">
        <v>-68000000</v>
      </c>
      <c r="G886" s="875">
        <v>617000000</v>
      </c>
      <c r="H886" s="875">
        <v>535500000</v>
      </c>
      <c r="I886" s="875">
        <v>535500000</v>
      </c>
      <c r="J886" s="875">
        <v>0</v>
      </c>
      <c r="K886" s="875">
        <v>535500000</v>
      </c>
      <c r="L886" s="875">
        <v>535500000</v>
      </c>
      <c r="M886" s="875">
        <v>0</v>
      </c>
      <c r="N886" s="875">
        <v>535500000</v>
      </c>
      <c r="O886" s="875">
        <v>0</v>
      </c>
      <c r="P886" s="875">
        <v>81500000</v>
      </c>
    </row>
    <row r="887" spans="1:16" x14ac:dyDescent="0.25">
      <c r="A887" s="875" t="s">
        <v>4432</v>
      </c>
      <c r="B887" s="875"/>
      <c r="C887" s="875"/>
      <c r="D887" s="875" t="s">
        <v>4981</v>
      </c>
      <c r="E887" s="875">
        <v>200000000</v>
      </c>
      <c r="F887" s="875">
        <v>40000000</v>
      </c>
      <c r="G887" s="875">
        <v>240000000</v>
      </c>
      <c r="H887" s="875">
        <v>150000000</v>
      </c>
      <c r="I887" s="875">
        <v>150000000</v>
      </c>
      <c r="J887" s="875">
        <v>0</v>
      </c>
      <c r="K887" s="875">
        <v>90000000</v>
      </c>
      <c r="L887" s="875">
        <v>60000000</v>
      </c>
      <c r="M887" s="875">
        <v>30000000</v>
      </c>
      <c r="N887" s="875">
        <v>90000000</v>
      </c>
      <c r="O887" s="875">
        <v>0</v>
      </c>
      <c r="P887" s="875">
        <v>150000000</v>
      </c>
    </row>
    <row r="888" spans="1:16" x14ac:dyDescent="0.25">
      <c r="A888" s="875" t="s">
        <v>4432</v>
      </c>
      <c r="B888" s="875" t="s">
        <v>1833</v>
      </c>
      <c r="C888" s="875" t="s">
        <v>4434</v>
      </c>
      <c r="D888" s="875" t="s">
        <v>4982</v>
      </c>
      <c r="E888" s="875">
        <v>200000000</v>
      </c>
      <c r="F888" s="875">
        <v>40000000</v>
      </c>
      <c r="G888" s="875">
        <v>240000000</v>
      </c>
      <c r="H888" s="875">
        <v>150000000</v>
      </c>
      <c r="I888" s="875">
        <v>150000000</v>
      </c>
      <c r="J888" s="875">
        <v>0</v>
      </c>
      <c r="K888" s="875">
        <v>90000000</v>
      </c>
      <c r="L888" s="875">
        <v>60000000</v>
      </c>
      <c r="M888" s="875">
        <v>30000000</v>
      </c>
      <c r="N888" s="875">
        <v>90000000</v>
      </c>
      <c r="O888" s="875">
        <v>0</v>
      </c>
      <c r="P888" s="875">
        <v>150000000</v>
      </c>
    </row>
    <row r="889" spans="1:16" x14ac:dyDescent="0.25">
      <c r="A889" s="875" t="s">
        <v>4437</v>
      </c>
      <c r="B889" s="875"/>
      <c r="C889" s="875"/>
      <c r="D889" s="875" t="s">
        <v>4438</v>
      </c>
      <c r="E889" s="875">
        <v>30000000</v>
      </c>
      <c r="F889" s="875">
        <v>0</v>
      </c>
      <c r="G889" s="875">
        <v>30000000</v>
      </c>
      <c r="H889" s="875">
        <v>29990316</v>
      </c>
      <c r="I889" s="875">
        <v>29990316</v>
      </c>
      <c r="J889" s="875">
        <v>0</v>
      </c>
      <c r="K889" s="875">
        <v>29990316</v>
      </c>
      <c r="L889" s="875">
        <v>25124064</v>
      </c>
      <c r="M889" s="875">
        <v>4866252</v>
      </c>
      <c r="N889" s="875">
        <v>29990316</v>
      </c>
      <c r="O889" s="875">
        <v>0</v>
      </c>
      <c r="P889" s="875">
        <v>9684</v>
      </c>
    </row>
    <row r="890" spans="1:16" x14ac:dyDescent="0.25">
      <c r="A890" s="875" t="s">
        <v>4437</v>
      </c>
      <c r="B890" s="875" t="s">
        <v>1833</v>
      </c>
      <c r="C890" s="875" t="s">
        <v>4439</v>
      </c>
      <c r="D890" s="875" t="s">
        <v>4441</v>
      </c>
      <c r="E890" s="875">
        <v>30000000</v>
      </c>
      <c r="F890" s="875">
        <v>0</v>
      </c>
      <c r="G890" s="875">
        <v>30000000</v>
      </c>
      <c r="H890" s="875">
        <v>29990316</v>
      </c>
      <c r="I890" s="875">
        <v>29990316</v>
      </c>
      <c r="J890" s="875">
        <v>0</v>
      </c>
      <c r="K890" s="875">
        <v>29990316</v>
      </c>
      <c r="L890" s="875">
        <v>25124064</v>
      </c>
      <c r="M890" s="875">
        <v>4866252</v>
      </c>
      <c r="N890" s="875">
        <v>29990316</v>
      </c>
      <c r="O890" s="875">
        <v>0</v>
      </c>
      <c r="P890" s="875">
        <v>9684</v>
      </c>
    </row>
    <row r="891" spans="1:16" x14ac:dyDescent="0.25">
      <c r="A891" s="875" t="s">
        <v>4983</v>
      </c>
      <c r="B891" s="875"/>
      <c r="C891" s="875"/>
      <c r="D891" s="875" t="s">
        <v>4686</v>
      </c>
      <c r="E891" s="875">
        <v>0</v>
      </c>
      <c r="F891" s="875">
        <v>200000000</v>
      </c>
      <c r="G891" s="875">
        <v>200000000</v>
      </c>
      <c r="H891" s="875">
        <v>0</v>
      </c>
      <c r="I891" s="875">
        <v>0</v>
      </c>
      <c r="J891" s="875">
        <v>0</v>
      </c>
      <c r="K891" s="875">
        <v>0</v>
      </c>
      <c r="L891" s="875">
        <v>0</v>
      </c>
      <c r="M891" s="875">
        <v>0</v>
      </c>
      <c r="N891" s="875">
        <v>0</v>
      </c>
      <c r="O891" s="875">
        <v>0</v>
      </c>
      <c r="P891" s="875">
        <v>200000000</v>
      </c>
    </row>
    <row r="892" spans="1:16" x14ac:dyDescent="0.25">
      <c r="A892" s="875" t="s">
        <v>4983</v>
      </c>
      <c r="B892" s="875" t="s">
        <v>2278</v>
      </c>
      <c r="C892" s="875" t="s">
        <v>4687</v>
      </c>
      <c r="D892" s="875" t="s">
        <v>4689</v>
      </c>
      <c r="E892" s="875">
        <v>0</v>
      </c>
      <c r="F892" s="875">
        <v>200000000</v>
      </c>
      <c r="G892" s="875">
        <v>200000000</v>
      </c>
      <c r="H892" s="875">
        <v>0</v>
      </c>
      <c r="I892" s="875">
        <v>0</v>
      </c>
      <c r="J892" s="875">
        <v>0</v>
      </c>
      <c r="K892" s="875">
        <v>0</v>
      </c>
      <c r="L892" s="875">
        <v>0</v>
      </c>
      <c r="M892" s="875">
        <v>0</v>
      </c>
      <c r="N892" s="875">
        <v>0</v>
      </c>
      <c r="O892" s="875">
        <v>0</v>
      </c>
      <c r="P892" s="875">
        <v>200000000</v>
      </c>
    </row>
    <row r="893" spans="1:16" x14ac:dyDescent="0.25">
      <c r="A893" s="875" t="s">
        <v>4442</v>
      </c>
      <c r="B893" s="875"/>
      <c r="C893" s="875"/>
      <c r="D893" s="875" t="s">
        <v>4443</v>
      </c>
      <c r="E893" s="875">
        <v>1728738380</v>
      </c>
      <c r="F893" s="875">
        <v>288000000</v>
      </c>
      <c r="G893" s="875">
        <v>2016738380</v>
      </c>
      <c r="H893" s="875">
        <v>1530748409</v>
      </c>
      <c r="I893" s="875">
        <v>1530748409</v>
      </c>
      <c r="J893" s="875">
        <v>0</v>
      </c>
      <c r="K893" s="875">
        <v>1507070409</v>
      </c>
      <c r="L893" s="875">
        <v>500042353</v>
      </c>
      <c r="M893" s="875">
        <v>951181534</v>
      </c>
      <c r="N893" s="875">
        <v>1451223887</v>
      </c>
      <c r="O893" s="875">
        <v>55846522</v>
      </c>
      <c r="P893" s="875">
        <v>509667971</v>
      </c>
    </row>
    <row r="894" spans="1:16" x14ac:dyDescent="0.25">
      <c r="A894" s="875" t="s">
        <v>4444</v>
      </c>
      <c r="B894" s="875"/>
      <c r="C894" s="875"/>
      <c r="D894" s="875" t="s">
        <v>4445</v>
      </c>
      <c r="E894" s="875">
        <v>110000000</v>
      </c>
      <c r="F894" s="875">
        <v>0</v>
      </c>
      <c r="G894" s="875">
        <v>110000000</v>
      </c>
      <c r="H894" s="875">
        <v>101647589</v>
      </c>
      <c r="I894" s="875">
        <v>101647589</v>
      </c>
      <c r="J894" s="875">
        <v>0</v>
      </c>
      <c r="K894" s="875">
        <v>91169589</v>
      </c>
      <c r="L894" s="875">
        <v>28138839</v>
      </c>
      <c r="M894" s="875">
        <v>7184228</v>
      </c>
      <c r="N894" s="875">
        <v>35323067</v>
      </c>
      <c r="O894" s="875">
        <v>55846522</v>
      </c>
      <c r="P894" s="875">
        <v>18830411</v>
      </c>
    </row>
    <row r="895" spans="1:16" x14ac:dyDescent="0.25">
      <c r="A895" s="875" t="s">
        <v>4444</v>
      </c>
      <c r="B895" s="875" t="s">
        <v>1833</v>
      </c>
      <c r="C895" s="875" t="s">
        <v>4446</v>
      </c>
      <c r="D895" s="875" t="s">
        <v>4448</v>
      </c>
      <c r="E895" s="875">
        <v>110000000</v>
      </c>
      <c r="F895" s="875">
        <v>0</v>
      </c>
      <c r="G895" s="875">
        <v>110000000</v>
      </c>
      <c r="H895" s="875">
        <v>101647589</v>
      </c>
      <c r="I895" s="875">
        <v>101647589</v>
      </c>
      <c r="J895" s="875">
        <v>0</v>
      </c>
      <c r="K895" s="875">
        <v>91169589</v>
      </c>
      <c r="L895" s="875">
        <v>28138839</v>
      </c>
      <c r="M895" s="875">
        <v>7184228</v>
      </c>
      <c r="N895" s="875">
        <v>35323067</v>
      </c>
      <c r="O895" s="875">
        <v>55846522</v>
      </c>
      <c r="P895" s="875">
        <v>18830411</v>
      </c>
    </row>
    <row r="896" spans="1:16" x14ac:dyDescent="0.25">
      <c r="A896" s="875" t="s">
        <v>4449</v>
      </c>
      <c r="B896" s="875"/>
      <c r="C896" s="875"/>
      <c r="D896" s="875" t="s">
        <v>4450</v>
      </c>
      <c r="E896" s="875">
        <v>40000000</v>
      </c>
      <c r="F896" s="875">
        <v>0</v>
      </c>
      <c r="G896" s="875">
        <v>40000000</v>
      </c>
      <c r="H896" s="875">
        <v>0</v>
      </c>
      <c r="I896" s="875">
        <v>0</v>
      </c>
      <c r="J896" s="875">
        <v>0</v>
      </c>
      <c r="K896" s="875">
        <v>0</v>
      </c>
      <c r="L896" s="875">
        <v>0</v>
      </c>
      <c r="M896" s="875">
        <v>0</v>
      </c>
      <c r="N896" s="875">
        <v>0</v>
      </c>
      <c r="O896" s="875">
        <v>0</v>
      </c>
      <c r="P896" s="875">
        <v>40000000</v>
      </c>
    </row>
    <row r="897" spans="1:16" x14ac:dyDescent="0.25">
      <c r="A897" s="875" t="s">
        <v>4449</v>
      </c>
      <c r="B897" s="875" t="s">
        <v>1833</v>
      </c>
      <c r="C897" s="875" t="s">
        <v>4451</v>
      </c>
      <c r="D897" s="875" t="s">
        <v>4453</v>
      </c>
      <c r="E897" s="875">
        <v>40000000</v>
      </c>
      <c r="F897" s="875">
        <v>0</v>
      </c>
      <c r="G897" s="875">
        <v>40000000</v>
      </c>
      <c r="H897" s="875">
        <v>0</v>
      </c>
      <c r="I897" s="875">
        <v>0</v>
      </c>
      <c r="J897" s="875">
        <v>0</v>
      </c>
      <c r="K897" s="875">
        <v>0</v>
      </c>
      <c r="L897" s="875">
        <v>0</v>
      </c>
      <c r="M897" s="875">
        <v>0</v>
      </c>
      <c r="N897" s="875">
        <v>0</v>
      </c>
      <c r="O897" s="875">
        <v>0</v>
      </c>
      <c r="P897" s="875">
        <v>40000000</v>
      </c>
    </row>
    <row r="898" spans="1:16" x14ac:dyDescent="0.25">
      <c r="A898" s="875" t="s">
        <v>4454</v>
      </c>
      <c r="B898" s="875"/>
      <c r="C898" s="875"/>
      <c r="D898" s="875" t="s">
        <v>4455</v>
      </c>
      <c r="E898" s="875">
        <v>127000000</v>
      </c>
      <c r="F898" s="875">
        <v>0</v>
      </c>
      <c r="G898" s="875">
        <v>127000000</v>
      </c>
      <c r="H898" s="875">
        <v>33000000</v>
      </c>
      <c r="I898" s="875">
        <v>33000000</v>
      </c>
      <c r="J898" s="875">
        <v>0</v>
      </c>
      <c r="K898" s="875">
        <v>19800000</v>
      </c>
      <c r="L898" s="875">
        <v>0</v>
      </c>
      <c r="M898" s="875">
        <v>19800000</v>
      </c>
      <c r="N898" s="875">
        <v>19800000</v>
      </c>
      <c r="O898" s="875">
        <v>0</v>
      </c>
      <c r="P898" s="875">
        <v>107200000</v>
      </c>
    </row>
    <row r="899" spans="1:16" x14ac:dyDescent="0.25">
      <c r="A899" s="875" t="s">
        <v>4454</v>
      </c>
      <c r="B899" s="875" t="s">
        <v>1833</v>
      </c>
      <c r="C899" s="875" t="s">
        <v>4456</v>
      </c>
      <c r="D899" s="875" t="s">
        <v>4458</v>
      </c>
      <c r="E899" s="875">
        <v>127000000</v>
      </c>
      <c r="F899" s="875">
        <v>0</v>
      </c>
      <c r="G899" s="875">
        <v>127000000</v>
      </c>
      <c r="H899" s="875">
        <v>33000000</v>
      </c>
      <c r="I899" s="875">
        <v>33000000</v>
      </c>
      <c r="J899" s="875">
        <v>0</v>
      </c>
      <c r="K899" s="875">
        <v>19800000</v>
      </c>
      <c r="L899" s="875">
        <v>0</v>
      </c>
      <c r="M899" s="875">
        <v>19800000</v>
      </c>
      <c r="N899" s="875">
        <v>19800000</v>
      </c>
      <c r="O899" s="875">
        <v>0</v>
      </c>
      <c r="P899" s="875">
        <v>107200000</v>
      </c>
    </row>
    <row r="900" spans="1:16" x14ac:dyDescent="0.25">
      <c r="A900" s="875" t="s">
        <v>4459</v>
      </c>
      <c r="B900" s="875"/>
      <c r="C900" s="875"/>
      <c r="D900" s="875" t="s">
        <v>4460</v>
      </c>
      <c r="E900" s="875">
        <v>341738380</v>
      </c>
      <c r="F900" s="875">
        <v>238000000</v>
      </c>
      <c r="G900" s="875">
        <v>579738380</v>
      </c>
      <c r="H900" s="875">
        <v>565824928</v>
      </c>
      <c r="I900" s="875">
        <v>565824928</v>
      </c>
      <c r="J900" s="875">
        <v>0</v>
      </c>
      <c r="K900" s="875">
        <v>565824928</v>
      </c>
      <c r="L900" s="875">
        <v>179682783</v>
      </c>
      <c r="M900" s="875">
        <v>386142145</v>
      </c>
      <c r="N900" s="875">
        <v>565824928</v>
      </c>
      <c r="O900" s="875">
        <v>0</v>
      </c>
      <c r="P900" s="875">
        <v>13913452</v>
      </c>
    </row>
    <row r="901" spans="1:16" x14ac:dyDescent="0.25">
      <c r="A901" s="875" t="s">
        <v>4459</v>
      </c>
      <c r="B901" s="875" t="s">
        <v>1833</v>
      </c>
      <c r="C901" s="875" t="s">
        <v>4461</v>
      </c>
      <c r="D901" s="875" t="s">
        <v>4463</v>
      </c>
      <c r="E901" s="875">
        <v>341738380</v>
      </c>
      <c r="F901" s="875">
        <v>238000000</v>
      </c>
      <c r="G901" s="875">
        <v>579738380</v>
      </c>
      <c r="H901" s="875">
        <v>565824928</v>
      </c>
      <c r="I901" s="875">
        <v>565824928</v>
      </c>
      <c r="J901" s="875">
        <v>0</v>
      </c>
      <c r="K901" s="875">
        <v>565824928</v>
      </c>
      <c r="L901" s="875">
        <v>179682783</v>
      </c>
      <c r="M901" s="875">
        <v>386142145</v>
      </c>
      <c r="N901" s="875">
        <v>565824928</v>
      </c>
      <c r="O901" s="875">
        <v>0</v>
      </c>
      <c r="P901" s="875">
        <v>13913452</v>
      </c>
    </row>
    <row r="902" spans="1:16" x14ac:dyDescent="0.25">
      <c r="A902" s="875" t="s">
        <v>4464</v>
      </c>
      <c r="B902" s="875"/>
      <c r="C902" s="875"/>
      <c r="D902" s="875" t="s">
        <v>4465</v>
      </c>
      <c r="E902" s="875">
        <v>320000000</v>
      </c>
      <c r="F902" s="875">
        <v>-300000000</v>
      </c>
      <c r="G902" s="875">
        <v>20000000</v>
      </c>
      <c r="H902" s="875">
        <v>2749600</v>
      </c>
      <c r="I902" s="875">
        <v>2749600</v>
      </c>
      <c r="J902" s="875">
        <v>0</v>
      </c>
      <c r="K902" s="875">
        <v>2749600</v>
      </c>
      <c r="L902" s="875">
        <v>560000</v>
      </c>
      <c r="M902" s="875">
        <v>2189600</v>
      </c>
      <c r="N902" s="875">
        <v>2749600</v>
      </c>
      <c r="O902" s="875">
        <v>0</v>
      </c>
      <c r="P902" s="875">
        <v>17250400</v>
      </c>
    </row>
    <row r="903" spans="1:16" x14ac:dyDescent="0.25">
      <c r="A903" s="875" t="s">
        <v>4464</v>
      </c>
      <c r="B903" s="875" t="s">
        <v>1833</v>
      </c>
      <c r="C903" s="875" t="s">
        <v>4466</v>
      </c>
      <c r="D903" s="875" t="s">
        <v>4468</v>
      </c>
      <c r="E903" s="875">
        <v>320000000</v>
      </c>
      <c r="F903" s="875">
        <v>-300000000</v>
      </c>
      <c r="G903" s="875">
        <v>20000000</v>
      </c>
      <c r="H903" s="875">
        <v>2749600</v>
      </c>
      <c r="I903" s="875">
        <v>2749600</v>
      </c>
      <c r="J903" s="875">
        <v>0</v>
      </c>
      <c r="K903" s="875">
        <v>2749600</v>
      </c>
      <c r="L903" s="875">
        <v>560000</v>
      </c>
      <c r="M903" s="875">
        <v>2189600</v>
      </c>
      <c r="N903" s="875">
        <v>2749600</v>
      </c>
      <c r="O903" s="875">
        <v>0</v>
      </c>
      <c r="P903" s="875">
        <v>17250400</v>
      </c>
    </row>
    <row r="904" spans="1:16" x14ac:dyDescent="0.25">
      <c r="A904" s="875" t="s">
        <v>4464</v>
      </c>
      <c r="B904" s="875" t="s">
        <v>2278</v>
      </c>
      <c r="C904" s="875" t="s">
        <v>4469</v>
      </c>
      <c r="D904" s="875" t="s">
        <v>4471</v>
      </c>
      <c r="E904" s="875">
        <v>0</v>
      </c>
      <c r="F904" s="875">
        <v>0</v>
      </c>
      <c r="G904" s="875">
        <v>0</v>
      </c>
      <c r="H904" s="875">
        <v>0</v>
      </c>
      <c r="I904" s="875">
        <v>0</v>
      </c>
      <c r="J904" s="875">
        <v>0</v>
      </c>
      <c r="K904" s="875">
        <v>0</v>
      </c>
      <c r="L904" s="875">
        <v>0</v>
      </c>
      <c r="M904" s="875">
        <v>0</v>
      </c>
      <c r="N904" s="875">
        <v>0</v>
      </c>
      <c r="O904" s="875">
        <v>0</v>
      </c>
      <c r="P904" s="875">
        <v>0</v>
      </c>
    </row>
    <row r="905" spans="1:16" x14ac:dyDescent="0.25">
      <c r="A905" s="875" t="s">
        <v>4472</v>
      </c>
      <c r="B905" s="875"/>
      <c r="C905" s="875"/>
      <c r="D905" s="875" t="s">
        <v>4473</v>
      </c>
      <c r="E905" s="875">
        <v>600000000</v>
      </c>
      <c r="F905" s="875">
        <v>350000000</v>
      </c>
      <c r="G905" s="875">
        <v>950000000</v>
      </c>
      <c r="H905" s="875">
        <v>810426292</v>
      </c>
      <c r="I905" s="875">
        <v>810426292</v>
      </c>
      <c r="J905" s="875">
        <v>0</v>
      </c>
      <c r="K905" s="875">
        <v>810426292</v>
      </c>
      <c r="L905" s="875">
        <v>291660731</v>
      </c>
      <c r="M905" s="875">
        <v>518765561</v>
      </c>
      <c r="N905" s="875">
        <v>810426292</v>
      </c>
      <c r="O905" s="875">
        <v>0</v>
      </c>
      <c r="P905" s="875">
        <v>139573708</v>
      </c>
    </row>
    <row r="906" spans="1:16" x14ac:dyDescent="0.25">
      <c r="A906" s="875" t="s">
        <v>4472</v>
      </c>
      <c r="B906" s="875" t="s">
        <v>1833</v>
      </c>
      <c r="C906" s="875" t="s">
        <v>4475</v>
      </c>
      <c r="D906" s="875" t="s">
        <v>4477</v>
      </c>
      <c r="E906" s="875">
        <v>600000000</v>
      </c>
      <c r="F906" s="875">
        <v>300000000</v>
      </c>
      <c r="G906" s="875">
        <v>900000000</v>
      </c>
      <c r="H906" s="875">
        <v>760426292</v>
      </c>
      <c r="I906" s="875">
        <v>760426292</v>
      </c>
      <c r="J906" s="875">
        <v>0</v>
      </c>
      <c r="K906" s="875">
        <v>760426292</v>
      </c>
      <c r="L906" s="875">
        <v>291660731</v>
      </c>
      <c r="M906" s="875">
        <v>468765561</v>
      </c>
      <c r="N906" s="875">
        <v>760426292</v>
      </c>
      <c r="O906" s="875">
        <v>0</v>
      </c>
      <c r="P906" s="875">
        <v>139573708</v>
      </c>
    </row>
    <row r="907" spans="1:16" x14ac:dyDescent="0.25">
      <c r="A907" s="875" t="s">
        <v>4472</v>
      </c>
      <c r="B907" s="875" t="s">
        <v>2278</v>
      </c>
      <c r="C907" s="875" t="s">
        <v>4479</v>
      </c>
      <c r="D907" s="875" t="s">
        <v>4984</v>
      </c>
      <c r="E907" s="875">
        <v>0</v>
      </c>
      <c r="F907" s="875">
        <v>50000000</v>
      </c>
      <c r="G907" s="875">
        <v>50000000</v>
      </c>
      <c r="H907" s="875">
        <v>50000000</v>
      </c>
      <c r="I907" s="875">
        <v>50000000</v>
      </c>
      <c r="J907" s="875">
        <v>0</v>
      </c>
      <c r="K907" s="875">
        <v>50000000</v>
      </c>
      <c r="L907" s="875">
        <v>0</v>
      </c>
      <c r="M907" s="875">
        <v>50000000</v>
      </c>
      <c r="N907" s="875">
        <v>50000000</v>
      </c>
      <c r="O907" s="875">
        <v>0</v>
      </c>
      <c r="P907" s="875">
        <v>0</v>
      </c>
    </row>
    <row r="908" spans="1:16" x14ac:dyDescent="0.25">
      <c r="A908" s="875" t="s">
        <v>4482</v>
      </c>
      <c r="B908" s="875"/>
      <c r="C908" s="875"/>
      <c r="D908" s="875" t="s">
        <v>4483</v>
      </c>
      <c r="E908" s="875">
        <v>190000000</v>
      </c>
      <c r="F908" s="875">
        <v>0</v>
      </c>
      <c r="G908" s="875">
        <v>190000000</v>
      </c>
      <c r="H908" s="875">
        <v>17100000</v>
      </c>
      <c r="I908" s="875">
        <v>17100000</v>
      </c>
      <c r="J908" s="875">
        <v>0</v>
      </c>
      <c r="K908" s="875">
        <v>17100000</v>
      </c>
      <c r="L908" s="875">
        <v>0</v>
      </c>
      <c r="M908" s="875">
        <v>17100000</v>
      </c>
      <c r="N908" s="875">
        <v>17100000</v>
      </c>
      <c r="O908" s="875">
        <v>0</v>
      </c>
      <c r="P908" s="875">
        <v>172900000</v>
      </c>
    </row>
    <row r="909" spans="1:16" x14ac:dyDescent="0.25">
      <c r="A909" s="875" t="s">
        <v>4482</v>
      </c>
      <c r="B909" s="875" t="s">
        <v>1833</v>
      </c>
      <c r="C909" s="875" t="s">
        <v>4484</v>
      </c>
      <c r="D909" s="875" t="s">
        <v>4985</v>
      </c>
      <c r="E909" s="875">
        <v>190000000</v>
      </c>
      <c r="F909" s="875">
        <v>0</v>
      </c>
      <c r="G909" s="875">
        <v>190000000</v>
      </c>
      <c r="H909" s="875">
        <v>17100000</v>
      </c>
      <c r="I909" s="875">
        <v>17100000</v>
      </c>
      <c r="J909" s="875">
        <v>0</v>
      </c>
      <c r="K909" s="875">
        <v>17100000</v>
      </c>
      <c r="L909" s="875">
        <v>0</v>
      </c>
      <c r="M909" s="875">
        <v>17100000</v>
      </c>
      <c r="N909" s="875">
        <v>17100000</v>
      </c>
      <c r="O909" s="875">
        <v>0</v>
      </c>
      <c r="P909" s="875">
        <v>172900000</v>
      </c>
    </row>
    <row r="910" spans="1:16" x14ac:dyDescent="0.25">
      <c r="A910" s="875" t="s">
        <v>4487</v>
      </c>
      <c r="B910" s="875"/>
      <c r="C910" s="875"/>
      <c r="D910" s="875" t="s">
        <v>441</v>
      </c>
      <c r="E910" s="875">
        <v>268280000</v>
      </c>
      <c r="F910" s="875">
        <v>50000000</v>
      </c>
      <c r="G910" s="875">
        <v>318280000</v>
      </c>
      <c r="H910" s="875">
        <v>83305000</v>
      </c>
      <c r="I910" s="875">
        <v>83305000</v>
      </c>
      <c r="J910" s="875">
        <v>0</v>
      </c>
      <c r="K910" s="875">
        <v>83305000</v>
      </c>
      <c r="L910" s="875">
        <v>77060000</v>
      </c>
      <c r="M910" s="875">
        <v>6245000</v>
      </c>
      <c r="N910" s="875">
        <v>83305000</v>
      </c>
      <c r="O910" s="875">
        <v>0</v>
      </c>
      <c r="P910" s="875">
        <v>234975000</v>
      </c>
    </row>
    <row r="911" spans="1:16" x14ac:dyDescent="0.25">
      <c r="A911" s="875" t="s">
        <v>4488</v>
      </c>
      <c r="B911" s="875"/>
      <c r="C911" s="875"/>
      <c r="D911" s="875" t="s">
        <v>4443</v>
      </c>
      <c r="E911" s="875">
        <v>268280000</v>
      </c>
      <c r="F911" s="875">
        <v>50000000</v>
      </c>
      <c r="G911" s="875">
        <v>318280000</v>
      </c>
      <c r="H911" s="875">
        <v>83305000</v>
      </c>
      <c r="I911" s="875">
        <v>83305000</v>
      </c>
      <c r="J911" s="875">
        <v>0</v>
      </c>
      <c r="K911" s="875">
        <v>83305000</v>
      </c>
      <c r="L911" s="875">
        <v>77060000</v>
      </c>
      <c r="M911" s="875">
        <v>6245000</v>
      </c>
      <c r="N911" s="875">
        <v>83305000</v>
      </c>
      <c r="O911" s="875">
        <v>0</v>
      </c>
      <c r="P911" s="875">
        <v>234975000</v>
      </c>
    </row>
    <row r="912" spans="1:16" x14ac:dyDescent="0.25">
      <c r="A912" s="875" t="s">
        <v>4489</v>
      </c>
      <c r="B912" s="875"/>
      <c r="C912" s="875"/>
      <c r="D912" s="875" t="s">
        <v>4490</v>
      </c>
      <c r="E912" s="875">
        <v>62315000</v>
      </c>
      <c r="F912" s="875">
        <v>0</v>
      </c>
      <c r="G912" s="875">
        <v>62315000</v>
      </c>
      <c r="H912" s="875">
        <v>48695000</v>
      </c>
      <c r="I912" s="875">
        <v>48695000</v>
      </c>
      <c r="J912" s="875">
        <v>0</v>
      </c>
      <c r="K912" s="875">
        <v>48695000</v>
      </c>
      <c r="L912" s="875">
        <v>44950000</v>
      </c>
      <c r="M912" s="875">
        <v>3745000</v>
      </c>
      <c r="N912" s="875">
        <v>48695000</v>
      </c>
      <c r="O912" s="875">
        <v>0</v>
      </c>
      <c r="P912" s="875">
        <v>13620000</v>
      </c>
    </row>
    <row r="913" spans="1:16" x14ac:dyDescent="0.25">
      <c r="A913" s="875" t="s">
        <v>4489</v>
      </c>
      <c r="B913" s="875" t="s">
        <v>1833</v>
      </c>
      <c r="C913" s="875" t="s">
        <v>4491</v>
      </c>
      <c r="D913" s="875" t="s">
        <v>4493</v>
      </c>
      <c r="E913" s="875">
        <v>62315000</v>
      </c>
      <c r="F913" s="875">
        <v>0</v>
      </c>
      <c r="G913" s="875">
        <v>62315000</v>
      </c>
      <c r="H913" s="875">
        <v>48695000</v>
      </c>
      <c r="I913" s="875">
        <v>48695000</v>
      </c>
      <c r="J913" s="875">
        <v>0</v>
      </c>
      <c r="K913" s="875">
        <v>48695000</v>
      </c>
      <c r="L913" s="875">
        <v>44950000</v>
      </c>
      <c r="M913" s="875">
        <v>3745000</v>
      </c>
      <c r="N913" s="875">
        <v>48695000</v>
      </c>
      <c r="O913" s="875">
        <v>0</v>
      </c>
      <c r="P913" s="875">
        <v>13620000</v>
      </c>
    </row>
    <row r="914" spans="1:16" x14ac:dyDescent="0.25">
      <c r="A914" s="875" t="s">
        <v>4494</v>
      </c>
      <c r="B914" s="875"/>
      <c r="C914" s="875"/>
      <c r="D914" s="875" t="s">
        <v>4495</v>
      </c>
      <c r="E914" s="875">
        <v>150000000</v>
      </c>
      <c r="F914" s="875">
        <v>50000000</v>
      </c>
      <c r="G914" s="875">
        <v>200000000</v>
      </c>
      <c r="H914" s="875">
        <v>0</v>
      </c>
      <c r="I914" s="875">
        <v>0</v>
      </c>
      <c r="J914" s="875">
        <v>0</v>
      </c>
      <c r="K914" s="875">
        <v>0</v>
      </c>
      <c r="L914" s="875">
        <v>0</v>
      </c>
      <c r="M914" s="875">
        <v>0</v>
      </c>
      <c r="N914" s="875">
        <v>0</v>
      </c>
      <c r="O914" s="875">
        <v>0</v>
      </c>
      <c r="P914" s="875">
        <v>200000000</v>
      </c>
    </row>
    <row r="915" spans="1:16" x14ac:dyDescent="0.25">
      <c r="A915" s="875" t="s">
        <v>4494</v>
      </c>
      <c r="B915" s="875" t="s">
        <v>1833</v>
      </c>
      <c r="C915" s="875" t="s">
        <v>4496</v>
      </c>
      <c r="D915" s="875" t="s">
        <v>4498</v>
      </c>
      <c r="E915" s="875">
        <v>150000000</v>
      </c>
      <c r="F915" s="875">
        <v>-50000000</v>
      </c>
      <c r="G915" s="875">
        <v>100000000</v>
      </c>
      <c r="H915" s="875">
        <v>0</v>
      </c>
      <c r="I915" s="875">
        <v>0</v>
      </c>
      <c r="J915" s="875">
        <v>0</v>
      </c>
      <c r="K915" s="875">
        <v>0</v>
      </c>
      <c r="L915" s="875">
        <v>0</v>
      </c>
      <c r="M915" s="875">
        <v>0</v>
      </c>
      <c r="N915" s="875">
        <v>0</v>
      </c>
      <c r="O915" s="875">
        <v>0</v>
      </c>
      <c r="P915" s="875">
        <v>100000000</v>
      </c>
    </row>
    <row r="916" spans="1:16" x14ac:dyDescent="0.25">
      <c r="A916" s="875" t="s">
        <v>4494</v>
      </c>
      <c r="B916" s="875" t="s">
        <v>2278</v>
      </c>
      <c r="C916" s="875" t="s">
        <v>4499</v>
      </c>
      <c r="D916" s="875" t="s">
        <v>4501</v>
      </c>
      <c r="E916" s="875">
        <v>0</v>
      </c>
      <c r="F916" s="875">
        <v>100000000</v>
      </c>
      <c r="G916" s="875">
        <v>100000000</v>
      </c>
      <c r="H916" s="875">
        <v>0</v>
      </c>
      <c r="I916" s="875">
        <v>0</v>
      </c>
      <c r="J916" s="875">
        <v>0</v>
      </c>
      <c r="K916" s="875">
        <v>0</v>
      </c>
      <c r="L916" s="875">
        <v>0</v>
      </c>
      <c r="M916" s="875">
        <v>0</v>
      </c>
      <c r="N916" s="875">
        <v>0</v>
      </c>
      <c r="O916" s="875">
        <v>0</v>
      </c>
      <c r="P916" s="875">
        <v>100000000</v>
      </c>
    </row>
    <row r="917" spans="1:16" x14ac:dyDescent="0.25">
      <c r="A917" s="875" t="s">
        <v>4502</v>
      </c>
      <c r="B917" s="875"/>
      <c r="C917" s="875"/>
      <c r="D917" s="875" t="s">
        <v>4503</v>
      </c>
      <c r="E917" s="875">
        <v>20000000</v>
      </c>
      <c r="F917" s="875">
        <v>0</v>
      </c>
      <c r="G917" s="875">
        <v>20000000</v>
      </c>
      <c r="H917" s="875">
        <v>14610000</v>
      </c>
      <c r="I917" s="875">
        <v>14610000</v>
      </c>
      <c r="J917" s="875">
        <v>0</v>
      </c>
      <c r="K917" s="875">
        <v>14610000</v>
      </c>
      <c r="L917" s="875">
        <v>14610000</v>
      </c>
      <c r="M917" s="875">
        <v>0</v>
      </c>
      <c r="N917" s="875">
        <v>14610000</v>
      </c>
      <c r="O917" s="875">
        <v>0</v>
      </c>
      <c r="P917" s="875">
        <v>5390000</v>
      </c>
    </row>
    <row r="918" spans="1:16" x14ac:dyDescent="0.25">
      <c r="A918" s="875" t="s">
        <v>4502</v>
      </c>
      <c r="B918" s="875" t="s">
        <v>1833</v>
      </c>
      <c r="C918" s="875" t="s">
        <v>4504</v>
      </c>
      <c r="D918" s="875" t="s">
        <v>4986</v>
      </c>
      <c r="E918" s="875">
        <v>20000000</v>
      </c>
      <c r="F918" s="875">
        <v>0</v>
      </c>
      <c r="G918" s="875">
        <v>20000000</v>
      </c>
      <c r="H918" s="875">
        <v>14610000</v>
      </c>
      <c r="I918" s="875">
        <v>14610000</v>
      </c>
      <c r="J918" s="875">
        <v>0</v>
      </c>
      <c r="K918" s="875">
        <v>14610000</v>
      </c>
      <c r="L918" s="875">
        <v>14610000</v>
      </c>
      <c r="M918" s="875">
        <v>0</v>
      </c>
      <c r="N918" s="875">
        <v>14610000</v>
      </c>
      <c r="O918" s="875">
        <v>0</v>
      </c>
      <c r="P918" s="875">
        <v>5390000</v>
      </c>
    </row>
    <row r="919" spans="1:16" x14ac:dyDescent="0.25">
      <c r="A919" s="875" t="s">
        <v>4507</v>
      </c>
      <c r="B919" s="875"/>
      <c r="C919" s="875"/>
      <c r="D919" s="875" t="s">
        <v>4508</v>
      </c>
      <c r="E919" s="875">
        <v>20000000</v>
      </c>
      <c r="F919" s="875">
        <v>0</v>
      </c>
      <c r="G919" s="875">
        <v>20000000</v>
      </c>
      <c r="H919" s="875">
        <v>20000000</v>
      </c>
      <c r="I919" s="875">
        <v>20000000</v>
      </c>
      <c r="J919" s="875">
        <v>0</v>
      </c>
      <c r="K919" s="875">
        <v>20000000</v>
      </c>
      <c r="L919" s="875">
        <v>17500000</v>
      </c>
      <c r="M919" s="875">
        <v>2500000</v>
      </c>
      <c r="N919" s="875">
        <v>20000000</v>
      </c>
      <c r="O919" s="875">
        <v>0</v>
      </c>
      <c r="P919" s="875">
        <v>0</v>
      </c>
    </row>
    <row r="920" spans="1:16" x14ac:dyDescent="0.25">
      <c r="A920" s="875" t="s">
        <v>4507</v>
      </c>
      <c r="B920" s="875" t="s">
        <v>1833</v>
      </c>
      <c r="C920" s="875" t="s">
        <v>4509</v>
      </c>
      <c r="D920" s="875" t="s">
        <v>4511</v>
      </c>
      <c r="E920" s="875">
        <v>20000000</v>
      </c>
      <c r="F920" s="875">
        <v>0</v>
      </c>
      <c r="G920" s="875">
        <v>20000000</v>
      </c>
      <c r="H920" s="875">
        <v>20000000</v>
      </c>
      <c r="I920" s="875">
        <v>20000000</v>
      </c>
      <c r="J920" s="875">
        <v>0</v>
      </c>
      <c r="K920" s="875">
        <v>20000000</v>
      </c>
      <c r="L920" s="875">
        <v>17500000</v>
      </c>
      <c r="M920" s="875">
        <v>2500000</v>
      </c>
      <c r="N920" s="875">
        <v>20000000</v>
      </c>
      <c r="O920" s="875">
        <v>0</v>
      </c>
      <c r="P920" s="875">
        <v>0</v>
      </c>
    </row>
    <row r="921" spans="1:16" x14ac:dyDescent="0.25">
      <c r="A921" s="875" t="s">
        <v>4512</v>
      </c>
      <c r="B921" s="875"/>
      <c r="C921" s="875"/>
      <c r="D921" s="875" t="s">
        <v>4513</v>
      </c>
      <c r="E921" s="875">
        <v>15965000</v>
      </c>
      <c r="F921" s="875">
        <v>0</v>
      </c>
      <c r="G921" s="875">
        <v>15965000</v>
      </c>
      <c r="H921" s="875">
        <v>0</v>
      </c>
      <c r="I921" s="875">
        <v>0</v>
      </c>
      <c r="J921" s="875">
        <v>0</v>
      </c>
      <c r="K921" s="875">
        <v>0</v>
      </c>
      <c r="L921" s="875">
        <v>0</v>
      </c>
      <c r="M921" s="875">
        <v>0</v>
      </c>
      <c r="N921" s="875">
        <v>0</v>
      </c>
      <c r="O921" s="875">
        <v>0</v>
      </c>
      <c r="P921" s="875">
        <v>15965000</v>
      </c>
    </row>
    <row r="922" spans="1:16" x14ac:dyDescent="0.25">
      <c r="A922" s="875" t="s">
        <v>4512</v>
      </c>
      <c r="B922" s="875" t="s">
        <v>1833</v>
      </c>
      <c r="C922" s="875" t="s">
        <v>4514</v>
      </c>
      <c r="D922" s="875" t="s">
        <v>4987</v>
      </c>
      <c r="E922" s="875">
        <v>15965000</v>
      </c>
      <c r="F922" s="875">
        <v>0</v>
      </c>
      <c r="G922" s="875">
        <v>15965000</v>
      </c>
      <c r="H922" s="875">
        <v>0</v>
      </c>
      <c r="I922" s="875">
        <v>0</v>
      </c>
      <c r="J922" s="875">
        <v>0</v>
      </c>
      <c r="K922" s="875">
        <v>0</v>
      </c>
      <c r="L922" s="875">
        <v>0</v>
      </c>
      <c r="M922" s="875">
        <v>0</v>
      </c>
      <c r="N922" s="875">
        <v>0</v>
      </c>
      <c r="O922" s="875">
        <v>0</v>
      </c>
      <c r="P922" s="875">
        <v>15965000</v>
      </c>
    </row>
    <row r="923" spans="1:16" x14ac:dyDescent="0.25">
      <c r="A923" s="875" t="s">
        <v>4517</v>
      </c>
      <c r="B923" s="875"/>
      <c r="C923" s="875"/>
      <c r="D923" s="875" t="s">
        <v>4518</v>
      </c>
      <c r="E923" s="875">
        <v>1307614092</v>
      </c>
      <c r="F923" s="875">
        <v>4091521280</v>
      </c>
      <c r="G923" s="875">
        <v>5399135372</v>
      </c>
      <c r="H923" s="875">
        <v>2856588338</v>
      </c>
      <c r="I923" s="875">
        <v>2856588338</v>
      </c>
      <c r="J923" s="875">
        <v>0</v>
      </c>
      <c r="K923" s="875">
        <v>2262912422</v>
      </c>
      <c r="L923" s="875">
        <v>1258515052</v>
      </c>
      <c r="M923" s="875">
        <v>971548101</v>
      </c>
      <c r="N923" s="875">
        <v>2230063153</v>
      </c>
      <c r="O923" s="875">
        <v>32849269</v>
      </c>
      <c r="P923" s="875">
        <v>3136222950</v>
      </c>
    </row>
    <row r="924" spans="1:16" x14ac:dyDescent="0.25">
      <c r="A924" s="875" t="s">
        <v>4519</v>
      </c>
      <c r="B924" s="875"/>
      <c r="C924" s="875"/>
      <c r="D924" s="875" t="s">
        <v>4520</v>
      </c>
      <c r="E924" s="875">
        <v>1307614092</v>
      </c>
      <c r="F924" s="875">
        <v>4091521280</v>
      </c>
      <c r="G924" s="875">
        <v>5399135372</v>
      </c>
      <c r="H924" s="875">
        <v>2856588338</v>
      </c>
      <c r="I924" s="875">
        <v>2856588338</v>
      </c>
      <c r="J924" s="875">
        <v>0</v>
      </c>
      <c r="K924" s="875">
        <v>2262912422</v>
      </c>
      <c r="L924" s="875">
        <v>1258515051.99</v>
      </c>
      <c r="M924" s="875">
        <v>971548101</v>
      </c>
      <c r="N924" s="875">
        <v>2230063152.9899998</v>
      </c>
      <c r="O924" s="875">
        <v>32849269</v>
      </c>
      <c r="P924" s="875">
        <v>3136222950</v>
      </c>
    </row>
    <row r="925" spans="1:16" x14ac:dyDescent="0.25">
      <c r="A925" s="875" t="s">
        <v>4521</v>
      </c>
      <c r="B925" s="875"/>
      <c r="C925" s="875"/>
      <c r="D925" s="875" t="s">
        <v>390</v>
      </c>
      <c r="E925" s="875">
        <v>1307614092</v>
      </c>
      <c r="F925" s="875">
        <v>4091521280</v>
      </c>
      <c r="G925" s="875">
        <v>5399135372</v>
      </c>
      <c r="H925" s="875">
        <v>2856588338</v>
      </c>
      <c r="I925" s="875">
        <v>2856588338</v>
      </c>
      <c r="J925" s="875">
        <v>0</v>
      </c>
      <c r="K925" s="875">
        <v>2262912422</v>
      </c>
      <c r="L925" s="875">
        <v>1258515052</v>
      </c>
      <c r="M925" s="875">
        <v>971548101</v>
      </c>
      <c r="N925" s="875">
        <v>2230063153</v>
      </c>
      <c r="O925" s="875">
        <v>32849269</v>
      </c>
      <c r="P925" s="875">
        <v>3136222950</v>
      </c>
    </row>
    <row r="926" spans="1:16" x14ac:dyDescent="0.25">
      <c r="A926" s="875" t="s">
        <v>4522</v>
      </c>
      <c r="B926" s="875"/>
      <c r="C926" s="875"/>
      <c r="D926" s="875" t="s">
        <v>4523</v>
      </c>
      <c r="E926" s="875">
        <v>86500000</v>
      </c>
      <c r="F926" s="875">
        <v>-45000000</v>
      </c>
      <c r="G926" s="875">
        <v>41500000</v>
      </c>
      <c r="H926" s="875">
        <v>0</v>
      </c>
      <c r="I926" s="875">
        <v>0</v>
      </c>
      <c r="J926" s="875">
        <v>0</v>
      </c>
      <c r="K926" s="875">
        <v>0</v>
      </c>
      <c r="L926" s="875">
        <v>0</v>
      </c>
      <c r="M926" s="875">
        <v>0</v>
      </c>
      <c r="N926" s="875">
        <v>0</v>
      </c>
      <c r="O926" s="875">
        <v>0</v>
      </c>
      <c r="P926" s="875">
        <v>41500000</v>
      </c>
    </row>
    <row r="927" spans="1:16" x14ac:dyDescent="0.25">
      <c r="A927" s="875" t="s">
        <v>4524</v>
      </c>
      <c r="B927" s="875"/>
      <c r="C927" s="875"/>
      <c r="D927" s="875" t="s">
        <v>4525</v>
      </c>
      <c r="E927" s="875">
        <v>86500000</v>
      </c>
      <c r="F927" s="875">
        <v>-45000000</v>
      </c>
      <c r="G927" s="875">
        <v>41500000</v>
      </c>
      <c r="H927" s="875">
        <v>0</v>
      </c>
      <c r="I927" s="875">
        <v>0</v>
      </c>
      <c r="J927" s="875">
        <v>0</v>
      </c>
      <c r="K927" s="875">
        <v>0</v>
      </c>
      <c r="L927" s="875">
        <v>0</v>
      </c>
      <c r="M927" s="875">
        <v>0</v>
      </c>
      <c r="N927" s="875">
        <v>0</v>
      </c>
      <c r="O927" s="875">
        <v>0</v>
      </c>
      <c r="P927" s="875">
        <v>41500000</v>
      </c>
    </row>
    <row r="928" spans="1:16" x14ac:dyDescent="0.25">
      <c r="A928" s="875" t="s">
        <v>4524</v>
      </c>
      <c r="B928" s="875" t="s">
        <v>1833</v>
      </c>
      <c r="C928" s="875" t="s">
        <v>4527</v>
      </c>
      <c r="D928" s="875" t="s">
        <v>4529</v>
      </c>
      <c r="E928" s="875">
        <v>10000000</v>
      </c>
      <c r="F928" s="875">
        <v>-10000000</v>
      </c>
      <c r="G928" s="875">
        <v>0</v>
      </c>
      <c r="H928" s="875">
        <v>0</v>
      </c>
      <c r="I928" s="875">
        <v>0</v>
      </c>
      <c r="J928" s="875">
        <v>0</v>
      </c>
      <c r="K928" s="875">
        <v>0</v>
      </c>
      <c r="L928" s="875">
        <v>0</v>
      </c>
      <c r="M928" s="875">
        <v>0</v>
      </c>
      <c r="N928" s="875">
        <v>0</v>
      </c>
      <c r="O928" s="875">
        <v>0</v>
      </c>
      <c r="P928" s="875">
        <v>0</v>
      </c>
    </row>
    <row r="929" spans="1:16" x14ac:dyDescent="0.25">
      <c r="A929" s="875" t="s">
        <v>4524</v>
      </c>
      <c r="B929" s="875" t="s">
        <v>1871</v>
      </c>
      <c r="C929" s="875" t="s">
        <v>4530</v>
      </c>
      <c r="D929" s="875" t="s">
        <v>4532</v>
      </c>
      <c r="E929" s="875">
        <v>76500000</v>
      </c>
      <c r="F929" s="875">
        <v>-35000000</v>
      </c>
      <c r="G929" s="875">
        <v>41500000</v>
      </c>
      <c r="H929" s="875">
        <v>0</v>
      </c>
      <c r="I929" s="875">
        <v>0</v>
      </c>
      <c r="J929" s="875">
        <v>0</v>
      </c>
      <c r="K929" s="875">
        <v>0</v>
      </c>
      <c r="L929" s="875">
        <v>0</v>
      </c>
      <c r="M929" s="875">
        <v>0</v>
      </c>
      <c r="N929" s="875">
        <v>0</v>
      </c>
      <c r="O929" s="875">
        <v>0</v>
      </c>
      <c r="P929" s="875">
        <v>41500000</v>
      </c>
    </row>
    <row r="930" spans="1:16" x14ac:dyDescent="0.25">
      <c r="A930" s="875" t="s">
        <v>4533</v>
      </c>
      <c r="B930" s="875"/>
      <c r="C930" s="875"/>
      <c r="D930" s="875" t="s">
        <v>4534</v>
      </c>
      <c r="E930" s="875">
        <v>1221114092</v>
      </c>
      <c r="F930" s="875">
        <v>4136521280</v>
      </c>
      <c r="G930" s="875">
        <v>5357635372</v>
      </c>
      <c r="H930" s="875">
        <v>2856588338</v>
      </c>
      <c r="I930" s="875">
        <v>2856588338</v>
      </c>
      <c r="J930" s="875">
        <v>0</v>
      </c>
      <c r="K930" s="875">
        <v>2262912422</v>
      </c>
      <c r="L930" s="875">
        <v>1258515052</v>
      </c>
      <c r="M930" s="875">
        <v>971548101</v>
      </c>
      <c r="N930" s="875">
        <v>2230063153</v>
      </c>
      <c r="O930" s="875">
        <v>32849269</v>
      </c>
      <c r="P930" s="875">
        <v>3094722950</v>
      </c>
    </row>
    <row r="931" spans="1:16" x14ac:dyDescent="0.25">
      <c r="A931" s="875" t="s">
        <v>4535</v>
      </c>
      <c r="B931" s="875"/>
      <c r="C931" s="875"/>
      <c r="D931" s="875" t="s">
        <v>4536</v>
      </c>
      <c r="E931" s="875">
        <v>41400000</v>
      </c>
      <c r="F931" s="875">
        <v>214021280</v>
      </c>
      <c r="G931" s="875">
        <v>255421280</v>
      </c>
      <c r="H931" s="875">
        <v>0</v>
      </c>
      <c r="I931" s="875">
        <v>0</v>
      </c>
      <c r="J931" s="875">
        <v>0</v>
      </c>
      <c r="K931" s="875">
        <v>0</v>
      </c>
      <c r="L931" s="875">
        <v>0</v>
      </c>
      <c r="M931" s="875">
        <v>0</v>
      </c>
      <c r="N931" s="875">
        <v>0</v>
      </c>
      <c r="O931" s="875">
        <v>0</v>
      </c>
      <c r="P931" s="875">
        <v>255421280</v>
      </c>
    </row>
    <row r="932" spans="1:16" x14ac:dyDescent="0.25">
      <c r="A932" s="875" t="s">
        <v>4537</v>
      </c>
      <c r="B932" s="875"/>
      <c r="C932" s="875"/>
      <c r="D932" s="875" t="s">
        <v>1444</v>
      </c>
      <c r="E932" s="875">
        <v>41400000</v>
      </c>
      <c r="F932" s="875">
        <v>214021280</v>
      </c>
      <c r="G932" s="875">
        <v>255421280</v>
      </c>
      <c r="H932" s="875">
        <v>0</v>
      </c>
      <c r="I932" s="875">
        <v>0</v>
      </c>
      <c r="J932" s="875">
        <v>0</v>
      </c>
      <c r="K932" s="875">
        <v>0</v>
      </c>
      <c r="L932" s="875">
        <v>0</v>
      </c>
      <c r="M932" s="875">
        <v>0</v>
      </c>
      <c r="N932" s="875">
        <v>0</v>
      </c>
      <c r="O932" s="875">
        <v>0</v>
      </c>
      <c r="P932" s="875">
        <v>255421280</v>
      </c>
    </row>
    <row r="933" spans="1:16" x14ac:dyDescent="0.25">
      <c r="A933" s="875" t="s">
        <v>4537</v>
      </c>
      <c r="B933" s="875" t="s">
        <v>1833</v>
      </c>
      <c r="C933" s="875" t="s">
        <v>4539</v>
      </c>
      <c r="D933" s="875" t="s">
        <v>4541</v>
      </c>
      <c r="E933" s="875">
        <v>41400000</v>
      </c>
      <c r="F933" s="875">
        <v>-41400000</v>
      </c>
      <c r="G933" s="875">
        <v>0</v>
      </c>
      <c r="H933" s="875">
        <v>0</v>
      </c>
      <c r="I933" s="875">
        <v>0</v>
      </c>
      <c r="J933" s="875">
        <v>0</v>
      </c>
      <c r="K933" s="875">
        <v>0</v>
      </c>
      <c r="L933" s="875">
        <v>0</v>
      </c>
      <c r="M933" s="875">
        <v>0</v>
      </c>
      <c r="N933" s="875">
        <v>0</v>
      </c>
      <c r="O933" s="875">
        <v>0</v>
      </c>
      <c r="P933" s="875">
        <v>0</v>
      </c>
    </row>
    <row r="934" spans="1:16" x14ac:dyDescent="0.25">
      <c r="A934" s="875" t="s">
        <v>4537</v>
      </c>
      <c r="B934" s="875" t="s">
        <v>2278</v>
      </c>
      <c r="C934" s="875" t="s">
        <v>5149</v>
      </c>
      <c r="D934" s="875" t="s">
        <v>4988</v>
      </c>
      <c r="E934" s="875">
        <v>0</v>
      </c>
      <c r="F934" s="875">
        <v>0</v>
      </c>
      <c r="G934" s="875">
        <v>0</v>
      </c>
      <c r="H934" s="875">
        <v>0</v>
      </c>
      <c r="I934" s="875">
        <v>0</v>
      </c>
      <c r="J934" s="875">
        <v>0</v>
      </c>
      <c r="K934" s="875">
        <v>0</v>
      </c>
      <c r="L934" s="875">
        <v>0</v>
      </c>
      <c r="M934" s="875">
        <v>0</v>
      </c>
      <c r="N934" s="875">
        <v>0</v>
      </c>
      <c r="O934" s="875">
        <v>0</v>
      </c>
      <c r="P934" s="875">
        <v>0</v>
      </c>
    </row>
    <row r="935" spans="1:16" x14ac:dyDescent="0.25">
      <c r="A935" s="875" t="s">
        <v>4537</v>
      </c>
      <c r="B935" s="875" t="s">
        <v>2284</v>
      </c>
      <c r="C935" s="875" t="s">
        <v>4542</v>
      </c>
      <c r="D935" s="875" t="s">
        <v>4544</v>
      </c>
      <c r="E935" s="875">
        <v>0</v>
      </c>
      <c r="F935" s="875">
        <v>0</v>
      </c>
      <c r="G935" s="875">
        <v>0</v>
      </c>
      <c r="H935" s="875">
        <v>0</v>
      </c>
      <c r="I935" s="875">
        <v>0</v>
      </c>
      <c r="J935" s="875">
        <v>0</v>
      </c>
      <c r="K935" s="875">
        <v>0</v>
      </c>
      <c r="L935" s="875">
        <v>0</v>
      </c>
      <c r="M935" s="875">
        <v>0</v>
      </c>
      <c r="N935" s="875">
        <v>0</v>
      </c>
      <c r="O935" s="875">
        <v>0</v>
      </c>
      <c r="P935" s="875">
        <v>0</v>
      </c>
    </row>
    <row r="936" spans="1:16" x14ac:dyDescent="0.25">
      <c r="A936" s="875" t="s">
        <v>4537</v>
      </c>
      <c r="B936" s="875" t="s">
        <v>2306</v>
      </c>
      <c r="C936" s="875" t="s">
        <v>4545</v>
      </c>
      <c r="D936" s="875" t="s">
        <v>4547</v>
      </c>
      <c r="E936" s="875">
        <v>0</v>
      </c>
      <c r="F936" s="875">
        <v>255421280</v>
      </c>
      <c r="G936" s="875">
        <v>255421280</v>
      </c>
      <c r="H936" s="875">
        <v>0</v>
      </c>
      <c r="I936" s="875">
        <v>0</v>
      </c>
      <c r="J936" s="875">
        <v>0</v>
      </c>
      <c r="K936" s="875">
        <v>0</v>
      </c>
      <c r="L936" s="875">
        <v>0</v>
      </c>
      <c r="M936" s="875">
        <v>0</v>
      </c>
      <c r="N936" s="875">
        <v>0</v>
      </c>
      <c r="O936" s="875">
        <v>0</v>
      </c>
      <c r="P936" s="875">
        <v>255421280</v>
      </c>
    </row>
    <row r="937" spans="1:16" x14ac:dyDescent="0.25">
      <c r="A937" s="875" t="s">
        <v>4548</v>
      </c>
      <c r="B937" s="875"/>
      <c r="C937" s="875"/>
      <c r="D937" s="875" t="s">
        <v>4549</v>
      </c>
      <c r="E937" s="875">
        <v>332894000</v>
      </c>
      <c r="F937" s="875">
        <v>101366000</v>
      </c>
      <c r="G937" s="875">
        <v>434260000</v>
      </c>
      <c r="H937" s="875">
        <v>30000000</v>
      </c>
      <c r="I937" s="875">
        <v>30000000</v>
      </c>
      <c r="J937" s="875">
        <v>0</v>
      </c>
      <c r="K937" s="875">
        <v>27416667</v>
      </c>
      <c r="L937" s="875">
        <v>22416667</v>
      </c>
      <c r="M937" s="875">
        <v>5000000</v>
      </c>
      <c r="N937" s="875">
        <v>27416667</v>
      </c>
      <c r="O937" s="875">
        <v>0</v>
      </c>
      <c r="P937" s="875">
        <v>406843333</v>
      </c>
    </row>
    <row r="938" spans="1:16" x14ac:dyDescent="0.25">
      <c r="A938" s="875" t="s">
        <v>4550</v>
      </c>
      <c r="B938" s="875"/>
      <c r="C938" s="875"/>
      <c r="D938" s="875" t="s">
        <v>4551</v>
      </c>
      <c r="E938" s="875">
        <v>332894000</v>
      </c>
      <c r="F938" s="875">
        <v>101366000</v>
      </c>
      <c r="G938" s="875">
        <v>434260000</v>
      </c>
      <c r="H938" s="875">
        <v>30000000</v>
      </c>
      <c r="I938" s="875">
        <v>30000000</v>
      </c>
      <c r="J938" s="875">
        <v>0</v>
      </c>
      <c r="K938" s="875">
        <v>27416667</v>
      </c>
      <c r="L938" s="875">
        <v>22416667</v>
      </c>
      <c r="M938" s="875">
        <v>5000000</v>
      </c>
      <c r="N938" s="875">
        <v>27416667</v>
      </c>
      <c r="O938" s="875">
        <v>0</v>
      </c>
      <c r="P938" s="875">
        <v>406843333</v>
      </c>
    </row>
    <row r="939" spans="1:16" x14ac:dyDescent="0.25">
      <c r="A939" s="875" t="s">
        <v>4550</v>
      </c>
      <c r="B939" s="875" t="s">
        <v>1871</v>
      </c>
      <c r="C939" s="875" t="s">
        <v>4552</v>
      </c>
      <c r="D939" s="875" t="s">
        <v>4989</v>
      </c>
      <c r="E939" s="875">
        <v>332894000</v>
      </c>
      <c r="F939" s="875">
        <v>0</v>
      </c>
      <c r="G939" s="875">
        <v>332894000</v>
      </c>
      <c r="H939" s="875">
        <v>30000000</v>
      </c>
      <c r="I939" s="875">
        <v>30000000</v>
      </c>
      <c r="J939" s="875">
        <v>0</v>
      </c>
      <c r="K939" s="875">
        <v>27416667</v>
      </c>
      <c r="L939" s="875">
        <v>22416667</v>
      </c>
      <c r="M939" s="875">
        <v>5000000</v>
      </c>
      <c r="N939" s="875">
        <v>27416667</v>
      </c>
      <c r="O939" s="875">
        <v>0</v>
      </c>
      <c r="P939" s="875">
        <v>305477333</v>
      </c>
    </row>
    <row r="940" spans="1:16" x14ac:dyDescent="0.25">
      <c r="A940" s="875" t="s">
        <v>4550</v>
      </c>
      <c r="B940" s="875" t="s">
        <v>2306</v>
      </c>
      <c r="C940" s="875" t="s">
        <v>4555</v>
      </c>
      <c r="D940" s="875" t="s">
        <v>4990</v>
      </c>
      <c r="E940" s="875">
        <v>0</v>
      </c>
      <c r="F940" s="875">
        <v>101366000</v>
      </c>
      <c r="G940" s="875">
        <v>101366000</v>
      </c>
      <c r="H940" s="875">
        <v>0</v>
      </c>
      <c r="I940" s="875">
        <v>0</v>
      </c>
      <c r="J940" s="875">
        <v>0</v>
      </c>
      <c r="K940" s="875">
        <v>0</v>
      </c>
      <c r="L940" s="875">
        <v>0</v>
      </c>
      <c r="M940" s="875">
        <v>0</v>
      </c>
      <c r="N940" s="875">
        <v>0</v>
      </c>
      <c r="O940" s="875">
        <v>0</v>
      </c>
      <c r="P940" s="875">
        <v>101366000</v>
      </c>
    </row>
    <row r="941" spans="1:16" x14ac:dyDescent="0.25">
      <c r="A941" s="875" t="s">
        <v>4558</v>
      </c>
      <c r="B941" s="875"/>
      <c r="C941" s="875"/>
      <c r="D941" s="875" t="s">
        <v>4559</v>
      </c>
      <c r="E941" s="875">
        <v>846820092</v>
      </c>
      <c r="F941" s="875">
        <v>3821134000</v>
      </c>
      <c r="G941" s="875">
        <v>4667954092</v>
      </c>
      <c r="H941" s="875">
        <v>2826588338</v>
      </c>
      <c r="I941" s="875">
        <v>2826588338</v>
      </c>
      <c r="J941" s="875">
        <v>0</v>
      </c>
      <c r="K941" s="875">
        <v>2235495755</v>
      </c>
      <c r="L941" s="875">
        <v>1236098385</v>
      </c>
      <c r="M941" s="875">
        <v>966548101</v>
      </c>
      <c r="N941" s="875">
        <v>2202646486</v>
      </c>
      <c r="O941" s="875">
        <v>32849269</v>
      </c>
      <c r="P941" s="875">
        <v>2432458337</v>
      </c>
    </row>
    <row r="942" spans="1:16" x14ac:dyDescent="0.25">
      <c r="A942" s="875" t="s">
        <v>4560</v>
      </c>
      <c r="B942" s="875"/>
      <c r="C942" s="875"/>
      <c r="D942" s="875" t="s">
        <v>4561</v>
      </c>
      <c r="E942" s="875">
        <v>10000000</v>
      </c>
      <c r="F942" s="875">
        <v>-10000000</v>
      </c>
      <c r="G942" s="875">
        <v>0</v>
      </c>
      <c r="H942" s="875">
        <v>0</v>
      </c>
      <c r="I942" s="875">
        <v>0</v>
      </c>
      <c r="J942" s="875">
        <v>0</v>
      </c>
      <c r="K942" s="875">
        <v>0</v>
      </c>
      <c r="L942" s="875">
        <v>0</v>
      </c>
      <c r="M942" s="875">
        <v>0</v>
      </c>
      <c r="N942" s="875">
        <v>0</v>
      </c>
      <c r="O942" s="875">
        <v>0</v>
      </c>
      <c r="P942" s="875">
        <v>0</v>
      </c>
    </row>
    <row r="943" spans="1:16" x14ac:dyDescent="0.25">
      <c r="A943" s="875" t="s">
        <v>4560</v>
      </c>
      <c r="B943" s="875" t="s">
        <v>1871</v>
      </c>
      <c r="C943" s="875" t="s">
        <v>4562</v>
      </c>
      <c r="D943" s="875" t="s">
        <v>4564</v>
      </c>
      <c r="E943" s="875">
        <v>0</v>
      </c>
      <c r="F943" s="875">
        <v>0</v>
      </c>
      <c r="G943" s="875">
        <v>0</v>
      </c>
      <c r="H943" s="875">
        <v>0</v>
      </c>
      <c r="I943" s="875">
        <v>0</v>
      </c>
      <c r="J943" s="875">
        <v>0</v>
      </c>
      <c r="K943" s="875">
        <v>0</v>
      </c>
      <c r="L943" s="875">
        <v>0</v>
      </c>
      <c r="M943" s="875">
        <v>0</v>
      </c>
      <c r="N943" s="875">
        <v>0</v>
      </c>
      <c r="O943" s="875">
        <v>0</v>
      </c>
      <c r="P943" s="875">
        <v>0</v>
      </c>
    </row>
    <row r="944" spans="1:16" x14ac:dyDescent="0.25">
      <c r="A944" s="875" t="s">
        <v>4560</v>
      </c>
      <c r="B944" s="875" t="s">
        <v>4806</v>
      </c>
      <c r="C944" s="875" t="s">
        <v>4565</v>
      </c>
      <c r="D944" s="875" t="s">
        <v>4567</v>
      </c>
      <c r="E944" s="875">
        <v>10000000</v>
      </c>
      <c r="F944" s="875">
        <v>-10000000</v>
      </c>
      <c r="G944" s="875">
        <v>0</v>
      </c>
      <c r="H944" s="875">
        <v>0</v>
      </c>
      <c r="I944" s="875">
        <v>0</v>
      </c>
      <c r="J944" s="875">
        <v>0</v>
      </c>
      <c r="K944" s="875">
        <v>0</v>
      </c>
      <c r="L944" s="875">
        <v>0</v>
      </c>
      <c r="M944" s="875">
        <v>0</v>
      </c>
      <c r="N944" s="875">
        <v>0</v>
      </c>
      <c r="O944" s="875">
        <v>0</v>
      </c>
      <c r="P944" s="875">
        <v>0</v>
      </c>
    </row>
    <row r="945" spans="1:16" x14ac:dyDescent="0.25">
      <c r="A945" s="875" t="s">
        <v>4568</v>
      </c>
      <c r="B945" s="875"/>
      <c r="C945" s="875"/>
      <c r="D945" s="875" t="s">
        <v>4569</v>
      </c>
      <c r="E945" s="875">
        <v>20000000</v>
      </c>
      <c r="F945" s="875">
        <v>-20000000</v>
      </c>
      <c r="G945" s="875">
        <v>0</v>
      </c>
      <c r="H945" s="875">
        <v>0</v>
      </c>
      <c r="I945" s="875">
        <v>0</v>
      </c>
      <c r="J945" s="875">
        <v>0</v>
      </c>
      <c r="K945" s="875">
        <v>0</v>
      </c>
      <c r="L945" s="875">
        <v>0</v>
      </c>
      <c r="M945" s="875">
        <v>0</v>
      </c>
      <c r="N945" s="875">
        <v>0</v>
      </c>
      <c r="O945" s="875">
        <v>0</v>
      </c>
      <c r="P945" s="875">
        <v>0</v>
      </c>
    </row>
    <row r="946" spans="1:16" x14ac:dyDescent="0.25">
      <c r="A946" s="875" t="s">
        <v>4568</v>
      </c>
      <c r="B946" s="875" t="s">
        <v>1833</v>
      </c>
      <c r="C946" s="875" t="s">
        <v>4570</v>
      </c>
      <c r="D946" s="875" t="s">
        <v>4572</v>
      </c>
      <c r="E946" s="875">
        <v>20000000</v>
      </c>
      <c r="F946" s="875">
        <v>-20000000</v>
      </c>
      <c r="G946" s="875">
        <v>0</v>
      </c>
      <c r="H946" s="875">
        <v>0</v>
      </c>
      <c r="I946" s="875">
        <v>0</v>
      </c>
      <c r="J946" s="875">
        <v>0</v>
      </c>
      <c r="K946" s="875">
        <v>0</v>
      </c>
      <c r="L946" s="875">
        <v>0</v>
      </c>
      <c r="M946" s="875">
        <v>0</v>
      </c>
      <c r="N946" s="875">
        <v>0</v>
      </c>
      <c r="O946" s="875">
        <v>0</v>
      </c>
      <c r="P946" s="875">
        <v>0</v>
      </c>
    </row>
    <row r="947" spans="1:16" x14ac:dyDescent="0.25">
      <c r="A947" s="875" t="s">
        <v>4573</v>
      </c>
      <c r="B947" s="875"/>
      <c r="C947" s="875"/>
      <c r="D947" s="875" t="s">
        <v>4574</v>
      </c>
      <c r="E947" s="875">
        <v>105820092</v>
      </c>
      <c r="F947" s="875">
        <v>-95786519</v>
      </c>
      <c r="G947" s="875">
        <v>10033573</v>
      </c>
      <c r="H947" s="875">
        <v>10033573</v>
      </c>
      <c r="I947" s="875">
        <v>10033573</v>
      </c>
      <c r="J947" s="875">
        <v>0</v>
      </c>
      <c r="K947" s="875">
        <v>10033573</v>
      </c>
      <c r="L947" s="875">
        <v>10033573</v>
      </c>
      <c r="M947" s="875">
        <v>0</v>
      </c>
      <c r="N947" s="875">
        <v>10033573</v>
      </c>
      <c r="O947" s="875">
        <v>0</v>
      </c>
      <c r="P947" s="875">
        <v>0</v>
      </c>
    </row>
    <row r="948" spans="1:16" x14ac:dyDescent="0.25">
      <c r="A948" s="875" t="s">
        <v>4573</v>
      </c>
      <c r="B948" s="875" t="s">
        <v>1833</v>
      </c>
      <c r="C948" s="875" t="s">
        <v>4576</v>
      </c>
      <c r="D948" s="875" t="s">
        <v>4991</v>
      </c>
      <c r="E948" s="875">
        <v>105820092</v>
      </c>
      <c r="F948" s="875">
        <v>-95786519</v>
      </c>
      <c r="G948" s="875">
        <v>10033573</v>
      </c>
      <c r="H948" s="875">
        <v>10033573</v>
      </c>
      <c r="I948" s="875">
        <v>10033573</v>
      </c>
      <c r="J948" s="875">
        <v>0</v>
      </c>
      <c r="K948" s="875">
        <v>10033573</v>
      </c>
      <c r="L948" s="875">
        <v>10033573</v>
      </c>
      <c r="M948" s="875">
        <v>0</v>
      </c>
      <c r="N948" s="875">
        <v>10033573</v>
      </c>
      <c r="O948" s="875">
        <v>0</v>
      </c>
      <c r="P948" s="875">
        <v>0</v>
      </c>
    </row>
    <row r="949" spans="1:16" x14ac:dyDescent="0.25">
      <c r="A949" s="875" t="s">
        <v>4579</v>
      </c>
      <c r="B949" s="875"/>
      <c r="C949" s="875"/>
      <c r="D949" s="875" t="s">
        <v>4580</v>
      </c>
      <c r="E949" s="875">
        <v>0</v>
      </c>
      <c r="F949" s="875">
        <v>0</v>
      </c>
      <c r="G949" s="875">
        <v>0</v>
      </c>
      <c r="H949" s="875">
        <v>0</v>
      </c>
      <c r="I949" s="875">
        <v>0</v>
      </c>
      <c r="J949" s="875">
        <v>0</v>
      </c>
      <c r="K949" s="875">
        <v>0</v>
      </c>
      <c r="L949" s="875">
        <v>0</v>
      </c>
      <c r="M949" s="875">
        <v>0</v>
      </c>
      <c r="N949" s="875">
        <v>0</v>
      </c>
      <c r="O949" s="875">
        <v>0</v>
      </c>
      <c r="P949" s="875">
        <v>0</v>
      </c>
    </row>
    <row r="950" spans="1:16" x14ac:dyDescent="0.25">
      <c r="A950" s="875" t="s">
        <v>4579</v>
      </c>
      <c r="B950" s="875" t="s">
        <v>1871</v>
      </c>
      <c r="C950" s="875" t="s">
        <v>4581</v>
      </c>
      <c r="D950" s="875" t="s">
        <v>4580</v>
      </c>
      <c r="E950" s="875">
        <v>0</v>
      </c>
      <c r="F950" s="875">
        <v>0</v>
      </c>
      <c r="G950" s="875">
        <v>0</v>
      </c>
      <c r="H950" s="875">
        <v>0</v>
      </c>
      <c r="I950" s="875">
        <v>0</v>
      </c>
      <c r="J950" s="875">
        <v>0</v>
      </c>
      <c r="K950" s="875">
        <v>0</v>
      </c>
      <c r="L950" s="875">
        <v>0</v>
      </c>
      <c r="M950" s="875">
        <v>0</v>
      </c>
      <c r="N950" s="875">
        <v>0</v>
      </c>
      <c r="O950" s="875">
        <v>0</v>
      </c>
      <c r="P950" s="875">
        <v>0</v>
      </c>
    </row>
    <row r="951" spans="1:16" x14ac:dyDescent="0.25">
      <c r="A951" s="875" t="s">
        <v>4583</v>
      </c>
      <c r="B951" s="875"/>
      <c r="C951" s="875"/>
      <c r="D951" s="875" t="s">
        <v>4584</v>
      </c>
      <c r="E951" s="875">
        <v>62100000</v>
      </c>
      <c r="F951" s="875">
        <v>0</v>
      </c>
      <c r="G951" s="875">
        <v>62100000</v>
      </c>
      <c r="H951" s="875">
        <v>41225500</v>
      </c>
      <c r="I951" s="875">
        <v>41225500</v>
      </c>
      <c r="J951" s="875">
        <v>0</v>
      </c>
      <c r="K951" s="875">
        <v>40805500</v>
      </c>
      <c r="L951" s="875">
        <v>4800000</v>
      </c>
      <c r="M951" s="875">
        <v>36005500</v>
      </c>
      <c r="N951" s="875">
        <v>40805500</v>
      </c>
      <c r="O951" s="875">
        <v>0</v>
      </c>
      <c r="P951" s="875">
        <v>21294500</v>
      </c>
    </row>
    <row r="952" spans="1:16" x14ac:dyDescent="0.25">
      <c r="A952" s="875" t="s">
        <v>4583</v>
      </c>
      <c r="B952" s="875" t="s">
        <v>1833</v>
      </c>
      <c r="C952" s="875" t="s">
        <v>4585</v>
      </c>
      <c r="D952" s="875" t="s">
        <v>4992</v>
      </c>
      <c r="E952" s="875">
        <v>62100000</v>
      </c>
      <c r="F952" s="875">
        <v>0</v>
      </c>
      <c r="G952" s="875">
        <v>62100000</v>
      </c>
      <c r="H952" s="875">
        <v>41225500</v>
      </c>
      <c r="I952" s="875">
        <v>41225500</v>
      </c>
      <c r="J952" s="875">
        <v>0</v>
      </c>
      <c r="K952" s="875">
        <v>40805500</v>
      </c>
      <c r="L952" s="875">
        <v>4800000</v>
      </c>
      <c r="M952" s="875">
        <v>36005500</v>
      </c>
      <c r="N952" s="875">
        <v>40805500</v>
      </c>
      <c r="O952" s="875">
        <v>0</v>
      </c>
      <c r="P952" s="875">
        <v>21294500</v>
      </c>
    </row>
    <row r="953" spans="1:16" x14ac:dyDescent="0.25">
      <c r="A953" s="875" t="s">
        <v>4588</v>
      </c>
      <c r="B953" s="875"/>
      <c r="C953" s="875"/>
      <c r="D953" s="875" t="s">
        <v>4589</v>
      </c>
      <c r="E953" s="875">
        <v>348900000</v>
      </c>
      <c r="F953" s="875">
        <v>-302800000</v>
      </c>
      <c r="G953" s="875">
        <v>46100000</v>
      </c>
      <c r="H953" s="875">
        <v>13700000</v>
      </c>
      <c r="I953" s="875">
        <v>13700000</v>
      </c>
      <c r="J953" s="875">
        <v>0</v>
      </c>
      <c r="K953" s="875">
        <v>13700000</v>
      </c>
      <c r="L953" s="875">
        <v>7200000</v>
      </c>
      <c r="M953" s="875">
        <v>6500000</v>
      </c>
      <c r="N953" s="875">
        <v>13700000</v>
      </c>
      <c r="O953" s="875">
        <v>0</v>
      </c>
      <c r="P953" s="875">
        <v>32400000</v>
      </c>
    </row>
    <row r="954" spans="1:16" x14ac:dyDescent="0.25">
      <c r="A954" s="875" t="s">
        <v>4588</v>
      </c>
      <c r="B954" s="875" t="s">
        <v>1833</v>
      </c>
      <c r="C954" s="875" t="s">
        <v>4591</v>
      </c>
      <c r="D954" s="875" t="s">
        <v>4593</v>
      </c>
      <c r="E954" s="875">
        <v>348900000</v>
      </c>
      <c r="F954" s="875">
        <v>-302800000</v>
      </c>
      <c r="G954" s="875">
        <v>46100000</v>
      </c>
      <c r="H954" s="875">
        <v>13700000</v>
      </c>
      <c r="I954" s="875">
        <v>13700000</v>
      </c>
      <c r="J954" s="875">
        <v>0</v>
      </c>
      <c r="K954" s="875">
        <v>13700000</v>
      </c>
      <c r="L954" s="875">
        <v>7200000</v>
      </c>
      <c r="M954" s="875">
        <v>6500000</v>
      </c>
      <c r="N954" s="875">
        <v>13700000</v>
      </c>
      <c r="O954" s="875">
        <v>0</v>
      </c>
      <c r="P954" s="875">
        <v>32400000</v>
      </c>
    </row>
    <row r="955" spans="1:16" x14ac:dyDescent="0.25">
      <c r="A955" s="875" t="s">
        <v>4594</v>
      </c>
      <c r="B955" s="875"/>
      <c r="C955" s="875"/>
      <c r="D955" s="875" t="s">
        <v>4595</v>
      </c>
      <c r="E955" s="875">
        <v>50000000</v>
      </c>
      <c r="F955" s="875">
        <v>4344720519</v>
      </c>
      <c r="G955" s="875">
        <v>4394720519</v>
      </c>
      <c r="H955" s="875">
        <v>2741679265</v>
      </c>
      <c r="I955" s="875">
        <v>2741679265</v>
      </c>
      <c r="J955" s="875">
        <v>0</v>
      </c>
      <c r="K955" s="875">
        <v>2151006682</v>
      </c>
      <c r="L955" s="875">
        <v>1214064812</v>
      </c>
      <c r="M955" s="875">
        <v>904092601</v>
      </c>
      <c r="N955" s="875">
        <v>2118157413</v>
      </c>
      <c r="O955" s="875">
        <v>32849269</v>
      </c>
      <c r="P955" s="875">
        <v>2243713837</v>
      </c>
    </row>
    <row r="956" spans="1:16" x14ac:dyDescent="0.25">
      <c r="A956" s="875" t="s">
        <v>4594</v>
      </c>
      <c r="B956" s="875" t="s">
        <v>1833</v>
      </c>
      <c r="C956" s="875" t="s">
        <v>4636</v>
      </c>
      <c r="D956" s="875" t="s">
        <v>4993</v>
      </c>
      <c r="E956" s="875">
        <v>0</v>
      </c>
      <c r="F956" s="875">
        <v>1386086519</v>
      </c>
      <c r="G956" s="875">
        <v>1386086519</v>
      </c>
      <c r="H956" s="875">
        <v>1353706504</v>
      </c>
      <c r="I956" s="875">
        <v>1353706504</v>
      </c>
      <c r="J956" s="875">
        <v>0</v>
      </c>
      <c r="K956" s="875">
        <v>1101500170</v>
      </c>
      <c r="L956" s="875">
        <v>1046500100</v>
      </c>
      <c r="M956" s="875">
        <v>22293649</v>
      </c>
      <c r="N956" s="875">
        <v>1068793749</v>
      </c>
      <c r="O956" s="875">
        <v>32706421</v>
      </c>
      <c r="P956" s="875">
        <v>284586349</v>
      </c>
    </row>
    <row r="957" spans="1:16" x14ac:dyDescent="0.25">
      <c r="A957" s="875" t="s">
        <v>4594</v>
      </c>
      <c r="B957" s="875" t="s">
        <v>1871</v>
      </c>
      <c r="C957" s="875" t="s">
        <v>4596</v>
      </c>
      <c r="D957" s="875" t="s">
        <v>4598</v>
      </c>
      <c r="E957" s="875">
        <v>50000000</v>
      </c>
      <c r="F957" s="875">
        <v>0</v>
      </c>
      <c r="G957" s="875">
        <v>50000000</v>
      </c>
      <c r="H957" s="875">
        <v>49425264</v>
      </c>
      <c r="I957" s="875">
        <v>49425264</v>
      </c>
      <c r="J957" s="875">
        <v>0</v>
      </c>
      <c r="K957" s="875">
        <v>48866863</v>
      </c>
      <c r="L957" s="875">
        <v>48866863</v>
      </c>
      <c r="M957" s="875">
        <v>0</v>
      </c>
      <c r="N957" s="875">
        <v>48866863</v>
      </c>
      <c r="O957" s="875">
        <v>0</v>
      </c>
      <c r="P957" s="875">
        <v>1133137</v>
      </c>
    </row>
    <row r="958" spans="1:16" x14ac:dyDescent="0.25">
      <c r="A958" s="875" t="s">
        <v>4594</v>
      </c>
      <c r="B958" s="875" t="s">
        <v>4806</v>
      </c>
      <c r="C958" s="875" t="s">
        <v>4646</v>
      </c>
      <c r="D958" s="875" t="s">
        <v>4994</v>
      </c>
      <c r="E958" s="875">
        <v>0</v>
      </c>
      <c r="F958" s="875">
        <v>10000000</v>
      </c>
      <c r="G958" s="875">
        <v>10000000</v>
      </c>
      <c r="H958" s="875">
        <v>0</v>
      </c>
      <c r="I958" s="875">
        <v>0</v>
      </c>
      <c r="J958" s="875">
        <v>0</v>
      </c>
      <c r="K958" s="875">
        <v>0</v>
      </c>
      <c r="L958" s="875">
        <v>0</v>
      </c>
      <c r="M958" s="875">
        <v>0</v>
      </c>
      <c r="N958" s="875">
        <v>0</v>
      </c>
      <c r="O958" s="875">
        <v>0</v>
      </c>
      <c r="P958" s="875">
        <v>10000000</v>
      </c>
    </row>
    <row r="959" spans="1:16" x14ac:dyDescent="0.25">
      <c r="A959" s="875" t="s">
        <v>4594</v>
      </c>
      <c r="B959" s="875" t="s">
        <v>2278</v>
      </c>
      <c r="C959" s="875" t="s">
        <v>4639</v>
      </c>
      <c r="D959" s="875" t="s">
        <v>4641</v>
      </c>
      <c r="E959" s="875">
        <v>0</v>
      </c>
      <c r="F959" s="875">
        <v>450000000</v>
      </c>
      <c r="G959" s="875">
        <v>450000000</v>
      </c>
      <c r="H959" s="875">
        <v>392870426</v>
      </c>
      <c r="I959" s="875">
        <v>392870426</v>
      </c>
      <c r="J959" s="875">
        <v>0</v>
      </c>
      <c r="K959" s="875">
        <v>209720507</v>
      </c>
      <c r="L959" s="875">
        <v>35691407</v>
      </c>
      <c r="M959" s="875">
        <v>173886252</v>
      </c>
      <c r="N959" s="875">
        <v>209577659</v>
      </c>
      <c r="O959" s="875">
        <v>142848</v>
      </c>
      <c r="P959" s="875">
        <v>240279493</v>
      </c>
    </row>
    <row r="960" spans="1:16" x14ac:dyDescent="0.25">
      <c r="A960" s="875" t="s">
        <v>4594</v>
      </c>
      <c r="B960" s="875" t="s">
        <v>2306</v>
      </c>
      <c r="C960" s="875" t="s">
        <v>4642</v>
      </c>
      <c r="D960" s="875" t="s">
        <v>4995</v>
      </c>
      <c r="E960" s="875">
        <v>0</v>
      </c>
      <c r="F960" s="875">
        <v>2498634000</v>
      </c>
      <c r="G960" s="875">
        <v>2498634000</v>
      </c>
      <c r="H960" s="875">
        <v>945677071</v>
      </c>
      <c r="I960" s="875">
        <v>945677071</v>
      </c>
      <c r="J960" s="875">
        <v>0</v>
      </c>
      <c r="K960" s="875">
        <v>790919142</v>
      </c>
      <c r="L960" s="875">
        <v>83006442</v>
      </c>
      <c r="M960" s="875">
        <v>707912700</v>
      </c>
      <c r="N960" s="875">
        <v>790919142</v>
      </c>
      <c r="O960" s="875">
        <v>0</v>
      </c>
      <c r="P960" s="875">
        <v>1707714858</v>
      </c>
    </row>
    <row r="961" spans="1:16" x14ac:dyDescent="0.25">
      <c r="A961" s="875" t="s">
        <v>4599</v>
      </c>
      <c r="B961" s="875"/>
      <c r="C961" s="875"/>
      <c r="D961" s="875" t="s">
        <v>4600</v>
      </c>
      <c r="E961" s="875">
        <v>150000000</v>
      </c>
      <c r="F961" s="875">
        <v>-130000000</v>
      </c>
      <c r="G961" s="875">
        <v>20000000</v>
      </c>
      <c r="H961" s="875">
        <v>0</v>
      </c>
      <c r="I961" s="875">
        <v>0</v>
      </c>
      <c r="J961" s="875">
        <v>0</v>
      </c>
      <c r="K961" s="875">
        <v>0</v>
      </c>
      <c r="L961" s="875">
        <v>0</v>
      </c>
      <c r="M961" s="875">
        <v>0</v>
      </c>
      <c r="N961" s="875">
        <v>0</v>
      </c>
      <c r="O961" s="875">
        <v>0</v>
      </c>
      <c r="P961" s="875">
        <v>20000000</v>
      </c>
    </row>
    <row r="962" spans="1:16" x14ac:dyDescent="0.25">
      <c r="A962" s="875" t="s">
        <v>4599</v>
      </c>
      <c r="B962" s="875" t="s">
        <v>1833</v>
      </c>
      <c r="C962" s="875" t="s">
        <v>4602</v>
      </c>
      <c r="D962" s="875" t="s">
        <v>4604</v>
      </c>
      <c r="E962" s="875">
        <v>150000000</v>
      </c>
      <c r="F962" s="875">
        <v>-130000000</v>
      </c>
      <c r="G962" s="875">
        <v>20000000</v>
      </c>
      <c r="H962" s="875">
        <v>0</v>
      </c>
      <c r="I962" s="875">
        <v>0</v>
      </c>
      <c r="J962" s="875">
        <v>0</v>
      </c>
      <c r="K962" s="875">
        <v>0</v>
      </c>
      <c r="L962" s="875">
        <v>0</v>
      </c>
      <c r="M962" s="875">
        <v>0</v>
      </c>
      <c r="N962" s="875">
        <v>0</v>
      </c>
      <c r="O962" s="875">
        <v>0</v>
      </c>
      <c r="P962" s="875">
        <v>20000000</v>
      </c>
    </row>
    <row r="963" spans="1:16" x14ac:dyDescent="0.25">
      <c r="A963" s="875" t="s">
        <v>4605</v>
      </c>
      <c r="B963" s="875"/>
      <c r="C963" s="875"/>
      <c r="D963" s="875" t="s">
        <v>4606</v>
      </c>
      <c r="E963" s="875">
        <v>100000000</v>
      </c>
      <c r="F963" s="875">
        <v>-25000000</v>
      </c>
      <c r="G963" s="875">
        <v>75000000</v>
      </c>
      <c r="H963" s="875">
        <v>0</v>
      </c>
      <c r="I963" s="875">
        <v>0</v>
      </c>
      <c r="J963" s="875">
        <v>0</v>
      </c>
      <c r="K963" s="875">
        <v>0</v>
      </c>
      <c r="L963" s="875">
        <v>0</v>
      </c>
      <c r="M963" s="875">
        <v>0</v>
      </c>
      <c r="N963" s="875">
        <v>0</v>
      </c>
      <c r="O963" s="875">
        <v>0</v>
      </c>
      <c r="P963" s="875">
        <v>75000000</v>
      </c>
    </row>
    <row r="964" spans="1:16" x14ac:dyDescent="0.25">
      <c r="A964" s="875" t="s">
        <v>4605</v>
      </c>
      <c r="B964" s="875" t="s">
        <v>1833</v>
      </c>
      <c r="C964" s="875" t="s">
        <v>4608</v>
      </c>
      <c r="D964" s="875" t="s">
        <v>4610</v>
      </c>
      <c r="E964" s="875">
        <v>100000000</v>
      </c>
      <c r="F964" s="875">
        <v>-25000000</v>
      </c>
      <c r="G964" s="875">
        <v>75000000</v>
      </c>
      <c r="H964" s="875">
        <v>0</v>
      </c>
      <c r="I964" s="875">
        <v>0</v>
      </c>
      <c r="J964" s="875">
        <v>0</v>
      </c>
      <c r="K964" s="875">
        <v>0</v>
      </c>
      <c r="L964" s="875">
        <v>0</v>
      </c>
      <c r="M964" s="875">
        <v>0</v>
      </c>
      <c r="N964" s="875">
        <v>0</v>
      </c>
      <c r="O964" s="875">
        <v>0</v>
      </c>
      <c r="P964" s="875">
        <v>75000000</v>
      </c>
    </row>
    <row r="965" spans="1:16" x14ac:dyDescent="0.25">
      <c r="A965" s="875" t="s">
        <v>4996</v>
      </c>
      <c r="B965" s="875"/>
      <c r="C965" s="875"/>
      <c r="D965" s="875" t="s">
        <v>4631</v>
      </c>
      <c r="E965" s="875">
        <v>0</v>
      </c>
      <c r="F965" s="875">
        <v>35000000</v>
      </c>
      <c r="G965" s="875">
        <v>35000000</v>
      </c>
      <c r="H965" s="875">
        <v>0</v>
      </c>
      <c r="I965" s="875">
        <v>0</v>
      </c>
      <c r="J965" s="875">
        <v>0</v>
      </c>
      <c r="K965" s="875">
        <v>0</v>
      </c>
      <c r="L965" s="875">
        <v>0</v>
      </c>
      <c r="M965" s="875">
        <v>0</v>
      </c>
      <c r="N965" s="875">
        <v>0</v>
      </c>
      <c r="O965" s="875">
        <v>0</v>
      </c>
      <c r="P965" s="875">
        <v>35000000</v>
      </c>
    </row>
    <row r="966" spans="1:16" x14ac:dyDescent="0.25">
      <c r="A966" s="875" t="s">
        <v>4996</v>
      </c>
      <c r="B966" s="875" t="s">
        <v>1871</v>
      </c>
      <c r="C966" s="875" t="s">
        <v>4632</v>
      </c>
      <c r="D966" s="875" t="s">
        <v>4997</v>
      </c>
      <c r="E966" s="875">
        <v>0</v>
      </c>
      <c r="F966" s="875">
        <v>35000000</v>
      </c>
      <c r="G966" s="875">
        <v>35000000</v>
      </c>
      <c r="H966" s="875">
        <v>0</v>
      </c>
      <c r="I966" s="875">
        <v>0</v>
      </c>
      <c r="J966" s="875">
        <v>0</v>
      </c>
      <c r="K966" s="875">
        <v>0</v>
      </c>
      <c r="L966" s="875">
        <v>0</v>
      </c>
      <c r="M966" s="875">
        <v>0</v>
      </c>
      <c r="N966" s="875">
        <v>0</v>
      </c>
      <c r="O966" s="875">
        <v>0</v>
      </c>
      <c r="P966" s="875">
        <v>35000000</v>
      </c>
    </row>
    <row r="967" spans="1:16" x14ac:dyDescent="0.25">
      <c r="A967" s="875" t="s">
        <v>4998</v>
      </c>
      <c r="B967" s="875"/>
      <c r="C967" s="875"/>
      <c r="D967" s="875" t="s">
        <v>4999</v>
      </c>
      <c r="E967" s="875">
        <v>0</v>
      </c>
      <c r="F967" s="875">
        <v>25000000</v>
      </c>
      <c r="G967" s="875">
        <v>25000000</v>
      </c>
      <c r="H967" s="875">
        <v>19950000</v>
      </c>
      <c r="I967" s="875">
        <v>19950000</v>
      </c>
      <c r="J967" s="875">
        <v>0</v>
      </c>
      <c r="K967" s="875">
        <v>19950000</v>
      </c>
      <c r="L967" s="875">
        <v>0</v>
      </c>
      <c r="M967" s="875">
        <v>19950000</v>
      </c>
      <c r="N967" s="875">
        <v>19950000</v>
      </c>
      <c r="O967" s="875">
        <v>0</v>
      </c>
      <c r="P967" s="875">
        <v>5050000</v>
      </c>
    </row>
    <row r="968" spans="1:16" x14ac:dyDescent="0.25">
      <c r="A968" s="875" t="s">
        <v>4998</v>
      </c>
      <c r="B968" s="875" t="s">
        <v>1833</v>
      </c>
      <c r="C968" s="875" t="s">
        <v>4696</v>
      </c>
      <c r="D968" s="875" t="s">
        <v>4698</v>
      </c>
      <c r="E968" s="875">
        <v>0</v>
      </c>
      <c r="F968" s="875">
        <v>25000000</v>
      </c>
      <c r="G968" s="875">
        <v>25000000</v>
      </c>
      <c r="H968" s="875">
        <v>19950000</v>
      </c>
      <c r="I968" s="875">
        <v>19950000</v>
      </c>
      <c r="J968" s="875">
        <v>0</v>
      </c>
      <c r="K968" s="875">
        <v>19950000</v>
      </c>
      <c r="L968" s="875">
        <v>0</v>
      </c>
      <c r="M968" s="875">
        <v>19950000</v>
      </c>
      <c r="N968" s="875">
        <v>19950000</v>
      </c>
      <c r="O968" s="875">
        <v>0</v>
      </c>
      <c r="P968" s="875">
        <v>5050000</v>
      </c>
    </row>
    <row r="969" spans="1:16" x14ac:dyDescent="0.25">
      <c r="A969" s="875" t="s">
        <v>5150</v>
      </c>
      <c r="B969" s="875"/>
      <c r="C969" s="875"/>
      <c r="D969" s="875" t="s">
        <v>5151</v>
      </c>
      <c r="E969" s="875">
        <v>0</v>
      </c>
      <c r="F969" s="875">
        <v>68161561</v>
      </c>
      <c r="G969" s="875">
        <v>68161561</v>
      </c>
      <c r="H969" s="875">
        <v>0</v>
      </c>
      <c r="I969" s="875">
        <v>0</v>
      </c>
      <c r="J969" s="875">
        <v>0</v>
      </c>
      <c r="K969" s="875">
        <v>0</v>
      </c>
      <c r="L969" s="875">
        <v>0</v>
      </c>
      <c r="M969" s="875">
        <v>0</v>
      </c>
      <c r="N969" s="875">
        <v>0</v>
      </c>
      <c r="O969" s="875">
        <v>0</v>
      </c>
      <c r="P969" s="875">
        <v>68161561</v>
      </c>
    </row>
    <row r="970" spans="1:16" x14ac:dyDescent="0.25">
      <c r="A970" s="875" t="s">
        <v>5152</v>
      </c>
      <c r="B970" s="875"/>
      <c r="C970" s="875"/>
      <c r="D970" s="875" t="s">
        <v>5153</v>
      </c>
      <c r="E970" s="875">
        <v>0</v>
      </c>
      <c r="F970" s="875">
        <v>68161561</v>
      </c>
      <c r="G970" s="875">
        <v>68161561</v>
      </c>
      <c r="H970" s="875">
        <v>0</v>
      </c>
      <c r="I970" s="875">
        <v>0</v>
      </c>
      <c r="J970" s="875">
        <v>0</v>
      </c>
      <c r="K970" s="875">
        <v>0</v>
      </c>
      <c r="L970" s="875">
        <v>0</v>
      </c>
      <c r="M970" s="875">
        <v>0</v>
      </c>
      <c r="N970" s="875">
        <v>0</v>
      </c>
      <c r="O970" s="875">
        <v>0</v>
      </c>
      <c r="P970" s="875">
        <v>68161561</v>
      </c>
    </row>
    <row r="971" spans="1:16" x14ac:dyDescent="0.25">
      <c r="A971" s="875" t="s">
        <v>5154</v>
      </c>
      <c r="B971" s="875"/>
      <c r="C971" s="875"/>
      <c r="D971" s="875" t="s">
        <v>4690</v>
      </c>
      <c r="E971" s="875">
        <v>0</v>
      </c>
      <c r="F971" s="875">
        <v>68161561</v>
      </c>
      <c r="G971" s="875">
        <v>68161561</v>
      </c>
      <c r="H971" s="875">
        <v>0</v>
      </c>
      <c r="I971" s="875">
        <v>0</v>
      </c>
      <c r="J971" s="875">
        <v>0</v>
      </c>
      <c r="K971" s="875">
        <v>0</v>
      </c>
      <c r="L971" s="875">
        <v>0</v>
      </c>
      <c r="M971" s="875">
        <v>0</v>
      </c>
      <c r="N971" s="875">
        <v>0</v>
      </c>
      <c r="O971" s="875">
        <v>0</v>
      </c>
      <c r="P971" s="875">
        <v>68161561</v>
      </c>
    </row>
    <row r="972" spans="1:16" x14ac:dyDescent="0.25">
      <c r="A972" s="875" t="s">
        <v>5155</v>
      </c>
      <c r="B972" s="875"/>
      <c r="C972" s="875"/>
      <c r="D972" s="875" t="s">
        <v>4691</v>
      </c>
      <c r="E972" s="875">
        <v>0</v>
      </c>
      <c r="F972" s="875">
        <v>68161561</v>
      </c>
      <c r="G972" s="875">
        <v>68161561</v>
      </c>
      <c r="H972" s="875">
        <v>0</v>
      </c>
      <c r="I972" s="875">
        <v>0</v>
      </c>
      <c r="J972" s="875">
        <v>0</v>
      </c>
      <c r="K972" s="875">
        <v>0</v>
      </c>
      <c r="L972" s="875">
        <v>0</v>
      </c>
      <c r="M972" s="875">
        <v>0</v>
      </c>
      <c r="N972" s="875">
        <v>0</v>
      </c>
      <c r="O972" s="875">
        <v>0</v>
      </c>
      <c r="P972" s="875">
        <v>68161561</v>
      </c>
    </row>
    <row r="973" spans="1:16" x14ac:dyDescent="0.25">
      <c r="A973" s="875" t="s">
        <v>5155</v>
      </c>
      <c r="B973" s="875" t="s">
        <v>2384</v>
      </c>
      <c r="C973" s="875" t="s">
        <v>4692</v>
      </c>
      <c r="D973" s="875" t="s">
        <v>5156</v>
      </c>
      <c r="E973" s="875">
        <v>0</v>
      </c>
      <c r="F973" s="875">
        <v>68161561</v>
      </c>
      <c r="G973" s="875">
        <v>68161561</v>
      </c>
      <c r="H973" s="875">
        <v>0</v>
      </c>
      <c r="I973" s="875">
        <v>0</v>
      </c>
      <c r="J973" s="875">
        <v>0</v>
      </c>
      <c r="K973" s="875">
        <v>0</v>
      </c>
      <c r="L973" s="875">
        <v>0</v>
      </c>
      <c r="M973" s="875">
        <v>0</v>
      </c>
      <c r="N973" s="875">
        <v>0</v>
      </c>
      <c r="O973" s="875">
        <v>0</v>
      </c>
      <c r="P973" s="875">
        <v>68161561</v>
      </c>
    </row>
    <row r="974" spans="1:16" x14ac:dyDescent="0.25">
      <c r="A974" s="875" t="s">
        <v>5157</v>
      </c>
      <c r="B974" s="875"/>
      <c r="C974" s="875"/>
      <c r="D974" s="875" t="s">
        <v>5158</v>
      </c>
      <c r="E974" s="875">
        <v>0</v>
      </c>
      <c r="F974" s="875">
        <v>0</v>
      </c>
      <c r="G974" s="875">
        <v>0</v>
      </c>
      <c r="H974" s="875">
        <v>0</v>
      </c>
      <c r="I974" s="875">
        <v>0</v>
      </c>
      <c r="J974" s="875">
        <v>0</v>
      </c>
      <c r="K974" s="875">
        <v>0</v>
      </c>
      <c r="L974" s="875">
        <v>0</v>
      </c>
      <c r="M974" s="875">
        <v>0</v>
      </c>
      <c r="N974" s="875">
        <v>0</v>
      </c>
      <c r="O974" s="875">
        <v>0</v>
      </c>
      <c r="P974" s="875">
        <v>0</v>
      </c>
    </row>
    <row r="975" spans="1:16" x14ac:dyDescent="0.25">
      <c r="A975" s="875" t="s">
        <v>5159</v>
      </c>
      <c r="B975" s="875"/>
      <c r="C975" s="875"/>
      <c r="D975" s="875" t="s">
        <v>5160</v>
      </c>
      <c r="E975" s="875">
        <v>0</v>
      </c>
      <c r="F975" s="875">
        <v>0</v>
      </c>
      <c r="G975" s="875">
        <v>0</v>
      </c>
      <c r="H975" s="875">
        <v>0</v>
      </c>
      <c r="I975" s="875">
        <v>0</v>
      </c>
      <c r="J975" s="875">
        <v>0</v>
      </c>
      <c r="K975" s="875">
        <v>0</v>
      </c>
      <c r="L975" s="875">
        <v>0</v>
      </c>
      <c r="M975" s="875">
        <v>0</v>
      </c>
      <c r="N975" s="875">
        <v>0</v>
      </c>
      <c r="O975" s="875">
        <v>0</v>
      </c>
      <c r="P975" s="875">
        <v>0</v>
      </c>
    </row>
  </sheetData>
  <mergeCells count="2">
    <mergeCell ref="A1:P1"/>
    <mergeCell ref="A2:P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pane ySplit="1" topLeftCell="A2" activePane="bottomLeft" state="frozen"/>
      <selection activeCell="B1" sqref="B1"/>
      <selection pane="bottomLeft" activeCell="B2" sqref="B2"/>
    </sheetView>
  </sheetViews>
  <sheetFormatPr baseColWidth="10" defaultColWidth="24.5703125" defaultRowHeight="15" x14ac:dyDescent="0.25"/>
  <cols>
    <col min="1" max="1" width="15.7109375" style="226" hidden="1" customWidth="1"/>
    <col min="2" max="3" width="24.5703125" style="226" customWidth="1"/>
    <col min="4" max="4" width="44.85546875" style="226" customWidth="1"/>
    <col min="5" max="257" width="24.5703125" style="226"/>
    <col min="258" max="259" width="24.5703125" style="226" customWidth="1"/>
    <col min="260" max="260" width="44.85546875" style="226" customWidth="1"/>
    <col min="261" max="513" width="24.5703125" style="226"/>
    <col min="514" max="515" width="24.5703125" style="226" customWidth="1"/>
    <col min="516" max="516" width="44.85546875" style="226" customWidth="1"/>
    <col min="517" max="769" width="24.5703125" style="226"/>
    <col min="770" max="771" width="24.5703125" style="226" customWidth="1"/>
    <col min="772" max="772" width="44.85546875" style="226" customWidth="1"/>
    <col min="773" max="1025" width="24.5703125" style="226"/>
    <col min="1026" max="1027" width="24.5703125" style="226" customWidth="1"/>
    <col min="1028" max="1028" width="44.85546875" style="226" customWidth="1"/>
    <col min="1029" max="1281" width="24.5703125" style="226"/>
    <col min="1282" max="1283" width="24.5703125" style="226" customWidth="1"/>
    <col min="1284" max="1284" width="44.85546875" style="226" customWidth="1"/>
    <col min="1285" max="1537" width="24.5703125" style="226"/>
    <col min="1538" max="1539" width="24.5703125" style="226" customWidth="1"/>
    <col min="1540" max="1540" width="44.85546875" style="226" customWidth="1"/>
    <col min="1541" max="1793" width="24.5703125" style="226"/>
    <col min="1794" max="1795" width="24.5703125" style="226" customWidth="1"/>
    <col min="1796" max="1796" width="44.85546875" style="226" customWidth="1"/>
    <col min="1797" max="2049" width="24.5703125" style="226"/>
    <col min="2050" max="2051" width="24.5703125" style="226" customWidth="1"/>
    <col min="2052" max="2052" width="44.85546875" style="226" customWidth="1"/>
    <col min="2053" max="2305" width="24.5703125" style="226"/>
    <col min="2306" max="2307" width="24.5703125" style="226" customWidth="1"/>
    <col min="2308" max="2308" width="44.85546875" style="226" customWidth="1"/>
    <col min="2309" max="2561" width="24.5703125" style="226"/>
    <col min="2562" max="2563" width="24.5703125" style="226" customWidth="1"/>
    <col min="2564" max="2564" width="44.85546875" style="226" customWidth="1"/>
    <col min="2565" max="2817" width="24.5703125" style="226"/>
    <col min="2818" max="2819" width="24.5703125" style="226" customWidth="1"/>
    <col min="2820" max="2820" width="44.85546875" style="226" customWidth="1"/>
    <col min="2821" max="3073" width="24.5703125" style="226"/>
    <col min="3074" max="3075" width="24.5703125" style="226" customWidth="1"/>
    <col min="3076" max="3076" width="44.85546875" style="226" customWidth="1"/>
    <col min="3077" max="3329" width="24.5703125" style="226"/>
    <col min="3330" max="3331" width="24.5703125" style="226" customWidth="1"/>
    <col min="3332" max="3332" width="44.85546875" style="226" customWidth="1"/>
    <col min="3333" max="3585" width="24.5703125" style="226"/>
    <col min="3586" max="3587" width="24.5703125" style="226" customWidth="1"/>
    <col min="3588" max="3588" width="44.85546875" style="226" customWidth="1"/>
    <col min="3589" max="3841" width="24.5703125" style="226"/>
    <col min="3842" max="3843" width="24.5703125" style="226" customWidth="1"/>
    <col min="3844" max="3844" width="44.85546875" style="226" customWidth="1"/>
    <col min="3845" max="4097" width="24.5703125" style="226"/>
    <col min="4098" max="4099" width="24.5703125" style="226" customWidth="1"/>
    <col min="4100" max="4100" width="44.85546875" style="226" customWidth="1"/>
    <col min="4101" max="4353" width="24.5703125" style="226"/>
    <col min="4354" max="4355" width="24.5703125" style="226" customWidth="1"/>
    <col min="4356" max="4356" width="44.85546875" style="226" customWidth="1"/>
    <col min="4357" max="4609" width="24.5703125" style="226"/>
    <col min="4610" max="4611" width="24.5703125" style="226" customWidth="1"/>
    <col min="4612" max="4612" width="44.85546875" style="226" customWidth="1"/>
    <col min="4613" max="4865" width="24.5703125" style="226"/>
    <col min="4866" max="4867" width="24.5703125" style="226" customWidth="1"/>
    <col min="4868" max="4868" width="44.85546875" style="226" customWidth="1"/>
    <col min="4869" max="5121" width="24.5703125" style="226"/>
    <col min="5122" max="5123" width="24.5703125" style="226" customWidth="1"/>
    <col min="5124" max="5124" width="44.85546875" style="226" customWidth="1"/>
    <col min="5125" max="5377" width="24.5703125" style="226"/>
    <col min="5378" max="5379" width="24.5703125" style="226" customWidth="1"/>
    <col min="5380" max="5380" width="44.85546875" style="226" customWidth="1"/>
    <col min="5381" max="5633" width="24.5703125" style="226"/>
    <col min="5634" max="5635" width="24.5703125" style="226" customWidth="1"/>
    <col min="5636" max="5636" width="44.85546875" style="226" customWidth="1"/>
    <col min="5637" max="5889" width="24.5703125" style="226"/>
    <col min="5890" max="5891" width="24.5703125" style="226" customWidth="1"/>
    <col min="5892" max="5892" width="44.85546875" style="226" customWidth="1"/>
    <col min="5893" max="6145" width="24.5703125" style="226"/>
    <col min="6146" max="6147" width="24.5703125" style="226" customWidth="1"/>
    <col min="6148" max="6148" width="44.85546875" style="226" customWidth="1"/>
    <col min="6149" max="6401" width="24.5703125" style="226"/>
    <col min="6402" max="6403" width="24.5703125" style="226" customWidth="1"/>
    <col min="6404" max="6404" width="44.85546875" style="226" customWidth="1"/>
    <col min="6405" max="6657" width="24.5703125" style="226"/>
    <col min="6658" max="6659" width="24.5703125" style="226" customWidth="1"/>
    <col min="6660" max="6660" width="44.85546875" style="226" customWidth="1"/>
    <col min="6661" max="6913" width="24.5703125" style="226"/>
    <col min="6914" max="6915" width="24.5703125" style="226" customWidth="1"/>
    <col min="6916" max="6916" width="44.85546875" style="226" customWidth="1"/>
    <col min="6917" max="7169" width="24.5703125" style="226"/>
    <col min="7170" max="7171" width="24.5703125" style="226" customWidth="1"/>
    <col min="7172" max="7172" width="44.85546875" style="226" customWidth="1"/>
    <col min="7173" max="7425" width="24.5703125" style="226"/>
    <col min="7426" max="7427" width="24.5703125" style="226" customWidth="1"/>
    <col min="7428" max="7428" width="44.85546875" style="226" customWidth="1"/>
    <col min="7429" max="7681" width="24.5703125" style="226"/>
    <col min="7682" max="7683" width="24.5703125" style="226" customWidth="1"/>
    <col min="7684" max="7684" width="44.85546875" style="226" customWidth="1"/>
    <col min="7685" max="7937" width="24.5703125" style="226"/>
    <col min="7938" max="7939" width="24.5703125" style="226" customWidth="1"/>
    <col min="7940" max="7940" width="44.85546875" style="226" customWidth="1"/>
    <col min="7941" max="8193" width="24.5703125" style="226"/>
    <col min="8194" max="8195" width="24.5703125" style="226" customWidth="1"/>
    <col min="8196" max="8196" width="44.85546875" style="226" customWidth="1"/>
    <col min="8197" max="8449" width="24.5703125" style="226"/>
    <col min="8450" max="8451" width="24.5703125" style="226" customWidth="1"/>
    <col min="8452" max="8452" width="44.85546875" style="226" customWidth="1"/>
    <col min="8453" max="8705" width="24.5703125" style="226"/>
    <col min="8706" max="8707" width="24.5703125" style="226" customWidth="1"/>
    <col min="8708" max="8708" width="44.85546875" style="226" customWidth="1"/>
    <col min="8709" max="8961" width="24.5703125" style="226"/>
    <col min="8962" max="8963" width="24.5703125" style="226" customWidth="1"/>
    <col min="8964" max="8964" width="44.85546875" style="226" customWidth="1"/>
    <col min="8965" max="9217" width="24.5703125" style="226"/>
    <col min="9218" max="9219" width="24.5703125" style="226" customWidth="1"/>
    <col min="9220" max="9220" width="44.85546875" style="226" customWidth="1"/>
    <col min="9221" max="9473" width="24.5703125" style="226"/>
    <col min="9474" max="9475" width="24.5703125" style="226" customWidth="1"/>
    <col min="9476" max="9476" width="44.85546875" style="226" customWidth="1"/>
    <col min="9477" max="9729" width="24.5703125" style="226"/>
    <col min="9730" max="9731" width="24.5703125" style="226" customWidth="1"/>
    <col min="9732" max="9732" width="44.85546875" style="226" customWidth="1"/>
    <col min="9733" max="9985" width="24.5703125" style="226"/>
    <col min="9986" max="9987" width="24.5703125" style="226" customWidth="1"/>
    <col min="9988" max="9988" width="44.85546875" style="226" customWidth="1"/>
    <col min="9989" max="10241" width="24.5703125" style="226"/>
    <col min="10242" max="10243" width="24.5703125" style="226" customWidth="1"/>
    <col min="10244" max="10244" width="44.85546875" style="226" customWidth="1"/>
    <col min="10245" max="10497" width="24.5703125" style="226"/>
    <col min="10498" max="10499" width="24.5703125" style="226" customWidth="1"/>
    <col min="10500" max="10500" width="44.85546875" style="226" customWidth="1"/>
    <col min="10501" max="10753" width="24.5703125" style="226"/>
    <col min="10754" max="10755" width="24.5703125" style="226" customWidth="1"/>
    <col min="10756" max="10756" width="44.85546875" style="226" customWidth="1"/>
    <col min="10757" max="11009" width="24.5703125" style="226"/>
    <col min="11010" max="11011" width="24.5703125" style="226" customWidth="1"/>
    <col min="11012" max="11012" width="44.85546875" style="226" customWidth="1"/>
    <col min="11013" max="11265" width="24.5703125" style="226"/>
    <col min="11266" max="11267" width="24.5703125" style="226" customWidth="1"/>
    <col min="11268" max="11268" width="44.85546875" style="226" customWidth="1"/>
    <col min="11269" max="11521" width="24.5703125" style="226"/>
    <col min="11522" max="11523" width="24.5703125" style="226" customWidth="1"/>
    <col min="11524" max="11524" width="44.85546875" style="226" customWidth="1"/>
    <col min="11525" max="11777" width="24.5703125" style="226"/>
    <col min="11778" max="11779" width="24.5703125" style="226" customWidth="1"/>
    <col min="11780" max="11780" width="44.85546875" style="226" customWidth="1"/>
    <col min="11781" max="12033" width="24.5703125" style="226"/>
    <col min="12034" max="12035" width="24.5703125" style="226" customWidth="1"/>
    <col min="12036" max="12036" width="44.85546875" style="226" customWidth="1"/>
    <col min="12037" max="12289" width="24.5703125" style="226"/>
    <col min="12290" max="12291" width="24.5703125" style="226" customWidth="1"/>
    <col min="12292" max="12292" width="44.85546875" style="226" customWidth="1"/>
    <col min="12293" max="12545" width="24.5703125" style="226"/>
    <col min="12546" max="12547" width="24.5703125" style="226" customWidth="1"/>
    <col min="12548" max="12548" width="44.85546875" style="226" customWidth="1"/>
    <col min="12549" max="12801" width="24.5703125" style="226"/>
    <col min="12802" max="12803" width="24.5703125" style="226" customWidth="1"/>
    <col min="12804" max="12804" width="44.85546875" style="226" customWidth="1"/>
    <col min="12805" max="13057" width="24.5703125" style="226"/>
    <col min="13058" max="13059" width="24.5703125" style="226" customWidth="1"/>
    <col min="13060" max="13060" width="44.85546875" style="226" customWidth="1"/>
    <col min="13061" max="13313" width="24.5703125" style="226"/>
    <col min="13314" max="13315" width="24.5703125" style="226" customWidth="1"/>
    <col min="13316" max="13316" width="44.85546875" style="226" customWidth="1"/>
    <col min="13317" max="13569" width="24.5703125" style="226"/>
    <col min="13570" max="13571" width="24.5703125" style="226" customWidth="1"/>
    <col min="13572" max="13572" width="44.85546875" style="226" customWidth="1"/>
    <col min="13573" max="13825" width="24.5703125" style="226"/>
    <col min="13826" max="13827" width="24.5703125" style="226" customWidth="1"/>
    <col min="13828" max="13828" width="44.85546875" style="226" customWidth="1"/>
    <col min="13829" max="14081" width="24.5703125" style="226"/>
    <col min="14082" max="14083" width="24.5703125" style="226" customWidth="1"/>
    <col min="14084" max="14084" width="44.85546875" style="226" customWidth="1"/>
    <col min="14085" max="14337" width="24.5703125" style="226"/>
    <col min="14338" max="14339" width="24.5703125" style="226" customWidth="1"/>
    <col min="14340" max="14340" width="44.85546875" style="226" customWidth="1"/>
    <col min="14341" max="14593" width="24.5703125" style="226"/>
    <col min="14594" max="14595" width="24.5703125" style="226" customWidth="1"/>
    <col min="14596" max="14596" width="44.85546875" style="226" customWidth="1"/>
    <col min="14597" max="14849" width="24.5703125" style="226"/>
    <col min="14850" max="14851" width="24.5703125" style="226" customWidth="1"/>
    <col min="14852" max="14852" width="44.85546875" style="226" customWidth="1"/>
    <col min="14853" max="15105" width="24.5703125" style="226"/>
    <col min="15106" max="15107" width="24.5703125" style="226" customWidth="1"/>
    <col min="15108" max="15108" width="44.85546875" style="226" customWidth="1"/>
    <col min="15109" max="15361" width="24.5703125" style="226"/>
    <col min="15362" max="15363" width="24.5703125" style="226" customWidth="1"/>
    <col min="15364" max="15364" width="44.85546875" style="226" customWidth="1"/>
    <col min="15365" max="15617" width="24.5703125" style="226"/>
    <col min="15618" max="15619" width="24.5703125" style="226" customWidth="1"/>
    <col min="15620" max="15620" width="44.85546875" style="226" customWidth="1"/>
    <col min="15621" max="15873" width="24.5703125" style="226"/>
    <col min="15874" max="15875" width="24.5703125" style="226" customWidth="1"/>
    <col min="15876" max="15876" width="44.85546875" style="226" customWidth="1"/>
    <col min="15877" max="16129" width="24.5703125" style="226"/>
    <col min="16130" max="16131" width="24.5703125" style="226" customWidth="1"/>
    <col min="16132" max="16132" width="44.85546875" style="226" customWidth="1"/>
    <col min="16133" max="16384" width="24.5703125" style="226"/>
  </cols>
  <sheetData>
    <row r="1" spans="1:4" ht="32.25" thickTop="1" x14ac:dyDescent="0.25">
      <c r="B1" s="227" t="s">
        <v>1654</v>
      </c>
      <c r="C1" s="228" t="s">
        <v>1655</v>
      </c>
      <c r="D1" s="229" t="s">
        <v>1656</v>
      </c>
    </row>
    <row r="2" spans="1:4" ht="15.75" x14ac:dyDescent="0.25">
      <c r="A2" s="230" t="s">
        <v>57</v>
      </c>
      <c r="B2" s="230" t="s">
        <v>57</v>
      </c>
      <c r="C2" s="231" t="s">
        <v>57</v>
      </c>
      <c r="D2" s="232" t="s">
        <v>57</v>
      </c>
    </row>
    <row r="3" spans="1:4" ht="94.5" x14ac:dyDescent="0.25">
      <c r="A3" s="226" t="str">
        <f>+LEFT(B3,10)</f>
        <v>E2.P_E.MR1</v>
      </c>
      <c r="B3" s="233" t="s">
        <v>340</v>
      </c>
      <c r="C3" s="234" t="s">
        <v>1657</v>
      </c>
      <c r="D3" s="235" t="s">
        <v>1658</v>
      </c>
    </row>
    <row r="4" spans="1:4" ht="126" x14ac:dyDescent="0.25">
      <c r="A4" s="226" t="str">
        <f t="shared" ref="A4:A67" si="0">+LEFT(B4,10)</f>
        <v>E2.P_B.MR1</v>
      </c>
      <c r="B4" s="233" t="s">
        <v>303</v>
      </c>
      <c r="C4" s="234" t="s">
        <v>1659</v>
      </c>
      <c r="D4" s="235" t="s">
        <v>1660</v>
      </c>
    </row>
    <row r="5" spans="1:4" ht="63" x14ac:dyDescent="0.25">
      <c r="A5" s="226" t="str">
        <f t="shared" si="0"/>
        <v>E4.P_D.MR2</v>
      </c>
      <c r="B5" s="233" t="s">
        <v>624</v>
      </c>
      <c r="C5" s="234" t="s">
        <v>1661</v>
      </c>
      <c r="D5" s="235" t="s">
        <v>1662</v>
      </c>
    </row>
    <row r="6" spans="1:4" ht="126" x14ac:dyDescent="0.25">
      <c r="A6" s="226" t="str">
        <f t="shared" si="0"/>
        <v>E4.P_D.MR1</v>
      </c>
      <c r="B6" s="233" t="s">
        <v>614</v>
      </c>
      <c r="C6" s="234" t="s">
        <v>1663</v>
      </c>
      <c r="D6" s="235" t="s">
        <v>1664</v>
      </c>
    </row>
    <row r="7" spans="1:4" ht="126" x14ac:dyDescent="0.25">
      <c r="A7" s="226" t="str">
        <f t="shared" si="0"/>
        <v>E1.P_A.MR5</v>
      </c>
      <c r="B7" s="233" t="s">
        <v>126</v>
      </c>
      <c r="C7" s="234" t="s">
        <v>1665</v>
      </c>
      <c r="D7" s="235" t="s">
        <v>1666</v>
      </c>
    </row>
    <row r="8" spans="1:4" ht="78.75" x14ac:dyDescent="0.25">
      <c r="A8" s="226" t="str">
        <f t="shared" si="0"/>
        <v>E3.P_G.MR1</v>
      </c>
      <c r="B8" s="233" t="s">
        <v>474</v>
      </c>
      <c r="C8" s="234" t="s">
        <v>1667</v>
      </c>
      <c r="D8" s="235" t="s">
        <v>1668</v>
      </c>
    </row>
    <row r="9" spans="1:4" ht="61.5" customHeight="1" x14ac:dyDescent="0.25">
      <c r="A9" s="226" t="str">
        <f t="shared" si="0"/>
        <v>E3.P_H.MR1</v>
      </c>
      <c r="B9" s="233" t="s">
        <v>483</v>
      </c>
      <c r="C9" s="234" t="s">
        <v>1669</v>
      </c>
      <c r="D9" s="235" t="s">
        <v>1670</v>
      </c>
    </row>
    <row r="10" spans="1:4" ht="78.75" x14ac:dyDescent="0.25">
      <c r="A10" s="226" t="str">
        <f t="shared" si="0"/>
        <v>E3.P_I.MR1</v>
      </c>
      <c r="B10" s="233" t="s">
        <v>492</v>
      </c>
      <c r="C10" s="234" t="s">
        <v>1671</v>
      </c>
      <c r="D10" s="235" t="s">
        <v>1672</v>
      </c>
    </row>
    <row r="11" spans="1:4" ht="94.5" x14ac:dyDescent="0.25">
      <c r="A11" s="226" t="str">
        <f t="shared" si="0"/>
        <v>E3.P_J.MR1</v>
      </c>
      <c r="B11" s="233" t="s">
        <v>501</v>
      </c>
      <c r="C11" s="234" t="s">
        <v>1673</v>
      </c>
      <c r="D11" s="235" t="s">
        <v>1674</v>
      </c>
    </row>
    <row r="12" spans="1:4" ht="90.75" customHeight="1" x14ac:dyDescent="0.25">
      <c r="A12" s="226" t="str">
        <f t="shared" si="0"/>
        <v>E3.P_K.MR1</v>
      </c>
      <c r="B12" s="233" t="s">
        <v>510</v>
      </c>
      <c r="C12" s="234" t="s">
        <v>1675</v>
      </c>
      <c r="D12" s="235" t="s">
        <v>1676</v>
      </c>
    </row>
    <row r="13" spans="1:4" ht="94.5" x14ac:dyDescent="0.25">
      <c r="A13" s="226" t="str">
        <f t="shared" si="0"/>
        <v>E2.P_C.MR1</v>
      </c>
      <c r="B13" s="233" t="s">
        <v>315</v>
      </c>
      <c r="C13" s="234" t="s">
        <v>1677</v>
      </c>
      <c r="D13" s="235" t="s">
        <v>1678</v>
      </c>
    </row>
    <row r="14" spans="1:4" ht="78.75" x14ac:dyDescent="0.25">
      <c r="A14" s="226" t="str">
        <f t="shared" si="0"/>
        <v>E3.P_F.MR1</v>
      </c>
      <c r="B14" s="233" t="s">
        <v>464</v>
      </c>
      <c r="C14" s="234" t="s">
        <v>1679</v>
      </c>
      <c r="D14" s="235" t="s">
        <v>1680</v>
      </c>
    </row>
    <row r="15" spans="1:4" ht="78" customHeight="1" x14ac:dyDescent="0.25">
      <c r="A15" s="226" t="str">
        <f t="shared" si="0"/>
        <v>E2.P_D.MR1</v>
      </c>
      <c r="B15" s="233" t="s">
        <v>328</v>
      </c>
      <c r="C15" s="234" t="s">
        <v>1681</v>
      </c>
      <c r="D15" s="235" t="s">
        <v>1682</v>
      </c>
    </row>
    <row r="16" spans="1:4" ht="67.5" customHeight="1" x14ac:dyDescent="0.25">
      <c r="A16" s="226" t="str">
        <f t="shared" si="0"/>
        <v>E1.P_E.MR1</v>
      </c>
      <c r="B16" s="233" t="s">
        <v>196</v>
      </c>
      <c r="C16" s="234" t="s">
        <v>1683</v>
      </c>
      <c r="D16" s="235" t="s">
        <v>1684</v>
      </c>
    </row>
    <row r="17" spans="1:4" ht="110.25" x14ac:dyDescent="0.25">
      <c r="A17" s="226" t="str">
        <f t="shared" si="0"/>
        <v>E1.P_H.MR1</v>
      </c>
      <c r="B17" s="233" t="s">
        <v>252</v>
      </c>
      <c r="C17" s="234" t="s">
        <v>1685</v>
      </c>
      <c r="D17" s="235" t="s">
        <v>1686</v>
      </c>
    </row>
    <row r="18" spans="1:4" ht="78" customHeight="1" x14ac:dyDescent="0.25">
      <c r="A18" s="226" t="str">
        <f t="shared" si="0"/>
        <v>E1.P_C.MR1</v>
      </c>
      <c r="B18" s="233" t="s">
        <v>171</v>
      </c>
      <c r="C18" s="234" t="s">
        <v>1687</v>
      </c>
      <c r="D18" s="235" t="s">
        <v>1688</v>
      </c>
    </row>
    <row r="19" spans="1:4" ht="141.75" x14ac:dyDescent="0.25">
      <c r="A19" s="226" t="str">
        <f t="shared" si="0"/>
        <v>E1.P_D.MR1</v>
      </c>
      <c r="B19" s="233" t="s">
        <v>184</v>
      </c>
      <c r="C19" s="234" t="s">
        <v>1689</v>
      </c>
      <c r="D19" s="235" t="s">
        <v>1690</v>
      </c>
    </row>
    <row r="20" spans="1:4" ht="63" x14ac:dyDescent="0.25">
      <c r="A20" s="226" t="str">
        <f t="shared" si="0"/>
        <v>E1.P_A.MR4</v>
      </c>
      <c r="B20" s="233" t="s">
        <v>116</v>
      </c>
      <c r="C20" s="234" t="s">
        <v>1691</v>
      </c>
      <c r="D20" s="235" t="s">
        <v>1692</v>
      </c>
    </row>
    <row r="21" spans="1:4" ht="47.25" x14ac:dyDescent="0.25">
      <c r="A21" s="226" t="str">
        <f t="shared" si="0"/>
        <v>E4.P_A.MR1</v>
      </c>
      <c r="B21" s="233" t="s">
        <v>556</v>
      </c>
      <c r="C21" s="234" t="s">
        <v>1693</v>
      </c>
      <c r="D21" s="235" t="s">
        <v>1694</v>
      </c>
    </row>
    <row r="22" spans="1:4" ht="47.25" x14ac:dyDescent="0.25">
      <c r="A22" s="226" t="str">
        <f t="shared" si="0"/>
        <v>E4.P_A.MR2</v>
      </c>
      <c r="B22" s="233" t="s">
        <v>569</v>
      </c>
      <c r="C22" s="234" t="s">
        <v>1695</v>
      </c>
      <c r="D22" s="235" t="s">
        <v>1696</v>
      </c>
    </row>
    <row r="23" spans="1:4" ht="96" customHeight="1" x14ac:dyDescent="0.25">
      <c r="A23" s="226" t="str">
        <f t="shared" si="0"/>
        <v>E1.P_F.MR1</v>
      </c>
      <c r="B23" s="233" t="s">
        <v>209</v>
      </c>
      <c r="C23" s="234" t="s">
        <v>1697</v>
      </c>
      <c r="D23" s="235" t="s">
        <v>1698</v>
      </c>
    </row>
    <row r="24" spans="1:4" ht="63.75" customHeight="1" x14ac:dyDescent="0.25">
      <c r="A24" s="226" t="str">
        <f t="shared" si="0"/>
        <v>E4.P_A.MR3</v>
      </c>
      <c r="B24" s="233" t="s">
        <v>577</v>
      </c>
      <c r="C24" s="234" t="s">
        <v>1699</v>
      </c>
      <c r="D24" s="235" t="s">
        <v>1700</v>
      </c>
    </row>
    <row r="25" spans="1:4" ht="66" customHeight="1" x14ac:dyDescent="0.25">
      <c r="A25" s="226" t="str">
        <f t="shared" si="0"/>
        <v>E1.P_F.MR2</v>
      </c>
      <c r="B25" s="233" t="s">
        <v>222</v>
      </c>
      <c r="C25" s="234" t="s">
        <v>1701</v>
      </c>
      <c r="D25" s="235" t="s">
        <v>1702</v>
      </c>
    </row>
    <row r="26" spans="1:4" ht="110.25" x14ac:dyDescent="0.25">
      <c r="A26" s="226" t="str">
        <f t="shared" si="0"/>
        <v>E4.P_A.MR4</v>
      </c>
      <c r="B26" s="233" t="s">
        <v>585</v>
      </c>
      <c r="C26" s="234" t="s">
        <v>1703</v>
      </c>
      <c r="D26" s="235" t="s">
        <v>1704</v>
      </c>
    </row>
    <row r="27" spans="1:4" ht="63" x14ac:dyDescent="0.25">
      <c r="A27" s="226" t="str">
        <f t="shared" si="0"/>
        <v>E1.P_A.MR2</v>
      </c>
      <c r="B27" s="233" t="s">
        <v>94</v>
      </c>
      <c r="C27" s="234" t="s">
        <v>1705</v>
      </c>
      <c r="D27" s="235" t="s">
        <v>1706</v>
      </c>
    </row>
    <row r="28" spans="1:4" ht="64.5" customHeight="1" x14ac:dyDescent="0.25">
      <c r="A28" s="226" t="str">
        <f t="shared" si="0"/>
        <v>E1.P_J.MR1</v>
      </c>
      <c r="B28" s="233" t="s">
        <v>277</v>
      </c>
      <c r="C28" s="234" t="s">
        <v>1707</v>
      </c>
      <c r="D28" s="235" t="s">
        <v>1708</v>
      </c>
    </row>
    <row r="29" spans="1:4" ht="78.75" customHeight="1" x14ac:dyDescent="0.25">
      <c r="A29" s="226" t="str">
        <f t="shared" si="0"/>
        <v>E3.P_B.MR1</v>
      </c>
      <c r="B29" s="233" t="s">
        <v>393</v>
      </c>
      <c r="C29" s="234" t="s">
        <v>1709</v>
      </c>
      <c r="D29" s="235" t="s">
        <v>1710</v>
      </c>
    </row>
    <row r="30" spans="1:4" ht="108.75" customHeight="1" x14ac:dyDescent="0.25">
      <c r="A30" s="226" t="str">
        <f t="shared" si="0"/>
        <v>E4.P_C.MR1</v>
      </c>
      <c r="B30" s="233" t="s">
        <v>604</v>
      </c>
      <c r="C30" s="234" t="s">
        <v>1711</v>
      </c>
      <c r="D30" s="235" t="s">
        <v>1712</v>
      </c>
    </row>
    <row r="31" spans="1:4" ht="65.25" customHeight="1" x14ac:dyDescent="0.25">
      <c r="A31" s="226" t="str">
        <f t="shared" si="0"/>
        <v>E2.P_A.MR1</v>
      </c>
      <c r="B31" s="233" t="s">
        <v>288</v>
      </c>
      <c r="C31" s="234" t="s">
        <v>1713</v>
      </c>
      <c r="D31" s="235" t="s">
        <v>1714</v>
      </c>
    </row>
    <row r="32" spans="1:4" ht="93" customHeight="1" x14ac:dyDescent="0.25">
      <c r="A32" s="226" t="str">
        <f t="shared" si="0"/>
        <v>E1.P_G.MR1</v>
      </c>
      <c r="B32" s="233" t="s">
        <v>231</v>
      </c>
      <c r="C32" s="234" t="s">
        <v>1715</v>
      </c>
      <c r="D32" s="235" t="s">
        <v>1716</v>
      </c>
    </row>
    <row r="33" spans="1:4" ht="81" customHeight="1" x14ac:dyDescent="0.25">
      <c r="A33" s="226" t="str">
        <f t="shared" si="0"/>
        <v>E1.P_G.MR2</v>
      </c>
      <c r="B33" s="233" t="s">
        <v>243</v>
      </c>
      <c r="C33" s="234" t="s">
        <v>1717</v>
      </c>
      <c r="D33" s="235" t="s">
        <v>1718</v>
      </c>
    </row>
    <row r="34" spans="1:4" ht="63" customHeight="1" x14ac:dyDescent="0.25">
      <c r="A34" s="226" t="str">
        <f t="shared" si="0"/>
        <v>E3.P_L.MR2</v>
      </c>
      <c r="B34" s="233" t="s">
        <v>530</v>
      </c>
      <c r="C34" s="234" t="s">
        <v>1719</v>
      </c>
      <c r="D34" s="235" t="s">
        <v>1720</v>
      </c>
    </row>
    <row r="35" spans="1:4" ht="78" customHeight="1" x14ac:dyDescent="0.25">
      <c r="A35" s="226" t="str">
        <f t="shared" si="0"/>
        <v>E3.P_L.MR3</v>
      </c>
      <c r="B35" s="233" t="s">
        <v>538</v>
      </c>
      <c r="C35" s="234" t="s">
        <v>1721</v>
      </c>
      <c r="D35" s="235" t="s">
        <v>1722</v>
      </c>
    </row>
    <row r="36" spans="1:4" ht="63.75" customHeight="1" x14ac:dyDescent="0.25">
      <c r="A36" s="226" t="str">
        <f t="shared" si="0"/>
        <v>E2.P_F.MR1</v>
      </c>
      <c r="B36" s="233" t="s">
        <v>353</v>
      </c>
      <c r="C36" s="234" t="s">
        <v>1723</v>
      </c>
      <c r="D36" s="235" t="s">
        <v>1724</v>
      </c>
    </row>
    <row r="37" spans="1:4" ht="110.25" x14ac:dyDescent="0.25">
      <c r="A37" s="226" t="str">
        <f t="shared" si="0"/>
        <v>E3.P_A.MR1</v>
      </c>
      <c r="B37" s="233" t="s">
        <v>377</v>
      </c>
      <c r="C37" s="234" t="s">
        <v>1725</v>
      </c>
      <c r="D37" s="235" t="s">
        <v>1726</v>
      </c>
    </row>
    <row r="38" spans="1:4" ht="94.5" x14ac:dyDescent="0.25">
      <c r="A38" s="226" t="str">
        <f t="shared" si="0"/>
        <v>E2.P_F.MR2</v>
      </c>
      <c r="B38" s="233" t="s">
        <v>365</v>
      </c>
      <c r="C38" s="234" t="s">
        <v>1727</v>
      </c>
      <c r="D38" s="235" t="s">
        <v>1728</v>
      </c>
    </row>
    <row r="39" spans="1:4" ht="78.75" x14ac:dyDescent="0.25">
      <c r="A39" s="226" t="str">
        <f t="shared" si="0"/>
        <v>E1.P_B.MR1</v>
      </c>
      <c r="B39" s="233" t="s">
        <v>136</v>
      </c>
      <c r="C39" s="234" t="s">
        <v>1729</v>
      </c>
      <c r="D39" s="235" t="s">
        <v>1730</v>
      </c>
    </row>
    <row r="40" spans="1:4" ht="157.5" x14ac:dyDescent="0.25">
      <c r="A40" s="226" t="str">
        <f t="shared" si="0"/>
        <v>E3.P_E.MR1</v>
      </c>
      <c r="B40" s="233" t="s">
        <v>452</v>
      </c>
      <c r="C40" s="234" t="s">
        <v>1731</v>
      </c>
      <c r="D40" s="235" t="s">
        <v>1732</v>
      </c>
    </row>
    <row r="41" spans="1:4" ht="110.25" x14ac:dyDescent="0.25">
      <c r="A41" s="226" t="str">
        <f t="shared" si="0"/>
        <v>E1.P_B.MR2</v>
      </c>
      <c r="B41" s="233" t="s">
        <v>150</v>
      </c>
      <c r="C41" s="234" t="s">
        <v>1733</v>
      </c>
      <c r="D41" s="235" t="s">
        <v>1734</v>
      </c>
    </row>
    <row r="42" spans="1:4" ht="157.5" x14ac:dyDescent="0.25">
      <c r="A42" s="226" t="str">
        <f t="shared" si="0"/>
        <v>E1.P_B.MR3</v>
      </c>
      <c r="B42" s="233" t="s">
        <v>161</v>
      </c>
      <c r="C42" s="234" t="s">
        <v>1735</v>
      </c>
      <c r="D42" s="235" t="s">
        <v>1736</v>
      </c>
    </row>
    <row r="43" spans="1:4" ht="78.75" x14ac:dyDescent="0.25">
      <c r="A43" s="226" t="str">
        <f t="shared" si="0"/>
        <v>E3.P_C.MR1</v>
      </c>
      <c r="B43" s="233" t="s">
        <v>408</v>
      </c>
      <c r="C43" s="234" t="s">
        <v>1737</v>
      </c>
      <c r="D43" s="235" t="s">
        <v>1738</v>
      </c>
    </row>
    <row r="44" spans="1:4" ht="51" customHeight="1" x14ac:dyDescent="0.25">
      <c r="A44" s="226" t="str">
        <f t="shared" si="0"/>
        <v>E1.P_A.MR3</v>
      </c>
      <c r="B44" s="233" t="s">
        <v>105</v>
      </c>
      <c r="C44" s="234" t="s">
        <v>1739</v>
      </c>
      <c r="D44" s="235" t="s">
        <v>1740</v>
      </c>
    </row>
    <row r="45" spans="1:4" ht="78.75" x14ac:dyDescent="0.25">
      <c r="A45" s="226" t="str">
        <f t="shared" si="0"/>
        <v>E3.P_L.MR1</v>
      </c>
      <c r="B45" s="233" t="s">
        <v>519</v>
      </c>
      <c r="C45" s="234" t="s">
        <v>1741</v>
      </c>
      <c r="D45" s="235" t="s">
        <v>1742</v>
      </c>
    </row>
    <row r="46" spans="1:4" ht="93.75" customHeight="1" x14ac:dyDescent="0.25">
      <c r="A46" s="226" t="str">
        <f t="shared" si="0"/>
        <v>E1.P_I.MR1</v>
      </c>
      <c r="B46" s="233" t="s">
        <v>265</v>
      </c>
      <c r="C46" s="234" t="s">
        <v>1743</v>
      </c>
      <c r="D46" s="235" t="s">
        <v>1744</v>
      </c>
    </row>
    <row r="47" spans="1:4" ht="110.25" customHeight="1" x14ac:dyDescent="0.25">
      <c r="A47" s="226" t="str">
        <f t="shared" si="0"/>
        <v>E1.P_A.MR1</v>
      </c>
      <c r="B47" s="233" t="s">
        <v>68</v>
      </c>
      <c r="C47" s="234" t="s">
        <v>1745</v>
      </c>
      <c r="D47" s="235" t="s">
        <v>1746</v>
      </c>
    </row>
    <row r="48" spans="1:4" ht="94.5" x14ac:dyDescent="0.25">
      <c r="A48" s="226" t="str">
        <f t="shared" si="0"/>
        <v>E3.P_L.MR4</v>
      </c>
      <c r="B48" s="233" t="s">
        <v>546</v>
      </c>
      <c r="C48" s="234" t="s">
        <v>1747</v>
      </c>
      <c r="D48" s="235" t="s">
        <v>1748</v>
      </c>
    </row>
    <row r="49" spans="1:4" ht="189" x14ac:dyDescent="0.25">
      <c r="A49" s="226" t="str">
        <f t="shared" si="0"/>
        <v>E3.P_C.MR2</v>
      </c>
      <c r="B49" s="233" t="s">
        <v>421</v>
      </c>
      <c r="C49" s="234" t="s">
        <v>1749</v>
      </c>
      <c r="D49" s="235" t="s">
        <v>1750</v>
      </c>
    </row>
    <row r="50" spans="1:4" ht="78.75" x14ac:dyDescent="0.25">
      <c r="A50" s="226" t="str">
        <f t="shared" si="0"/>
        <v>E4.P_E.MR1</v>
      </c>
      <c r="B50" s="233" t="s">
        <v>636</v>
      </c>
      <c r="C50" s="234" t="s">
        <v>1751</v>
      </c>
      <c r="D50" s="235" t="s">
        <v>1752</v>
      </c>
    </row>
    <row r="51" spans="1:4" ht="157.5" x14ac:dyDescent="0.25">
      <c r="A51" s="226" t="str">
        <f t="shared" si="0"/>
        <v>E1.P_A.MR1</v>
      </c>
      <c r="B51" s="233" t="s">
        <v>81</v>
      </c>
      <c r="C51" s="234" t="s">
        <v>1753</v>
      </c>
      <c r="D51" s="235" t="s">
        <v>1754</v>
      </c>
    </row>
    <row r="52" spans="1:4" ht="63" x14ac:dyDescent="0.25">
      <c r="A52" s="226" t="str">
        <f t="shared" si="0"/>
        <v>E4.P_D.MR3</v>
      </c>
      <c r="B52" s="233" t="s">
        <v>630</v>
      </c>
      <c r="C52" s="234" t="s">
        <v>1755</v>
      </c>
      <c r="D52" s="235" t="s">
        <v>1756</v>
      </c>
    </row>
    <row r="53" spans="1:4" ht="126" x14ac:dyDescent="0.25">
      <c r="A53" s="226" t="str">
        <f t="shared" si="0"/>
        <v>E3.P_D.MR1</v>
      </c>
      <c r="B53" s="233" t="s">
        <v>432</v>
      </c>
      <c r="C53" s="234" t="s">
        <v>1757</v>
      </c>
      <c r="D53" s="235" t="s">
        <v>1758</v>
      </c>
    </row>
    <row r="54" spans="1:4" ht="126" x14ac:dyDescent="0.25">
      <c r="A54" s="226" t="str">
        <f t="shared" si="0"/>
        <v>E3.P_D.MR1</v>
      </c>
      <c r="B54" s="233" t="s">
        <v>432</v>
      </c>
      <c r="C54" s="234" t="s">
        <v>1759</v>
      </c>
      <c r="D54" s="235" t="s">
        <v>1758</v>
      </c>
    </row>
    <row r="55" spans="1:4" ht="157.5" x14ac:dyDescent="0.25">
      <c r="A55" s="226" t="str">
        <f t="shared" si="0"/>
        <v>E4.P_B.MR1</v>
      </c>
      <c r="B55" s="233" t="s">
        <v>593</v>
      </c>
      <c r="C55" s="234" t="s">
        <v>1760</v>
      </c>
      <c r="D55" s="235" t="s">
        <v>1761</v>
      </c>
    </row>
    <row r="56" spans="1:4" ht="15.75" x14ac:dyDescent="0.25">
      <c r="A56" s="226" t="str">
        <f t="shared" si="0"/>
        <v/>
      </c>
      <c r="B56" s="233"/>
      <c r="C56" s="234"/>
      <c r="D56" s="235"/>
    </row>
    <row r="57" spans="1:4" ht="15.75" x14ac:dyDescent="0.25">
      <c r="A57" s="226" t="str">
        <f t="shared" si="0"/>
        <v/>
      </c>
      <c r="B57" s="233"/>
      <c r="C57" s="234"/>
      <c r="D57" s="235"/>
    </row>
    <row r="58" spans="1:4" ht="15.75" x14ac:dyDescent="0.25">
      <c r="A58" s="226" t="str">
        <f t="shared" si="0"/>
        <v/>
      </c>
      <c r="B58" s="233"/>
      <c r="C58" s="234"/>
      <c r="D58" s="235"/>
    </row>
    <row r="59" spans="1:4" ht="15.75" x14ac:dyDescent="0.25">
      <c r="A59" s="226" t="str">
        <f t="shared" si="0"/>
        <v/>
      </c>
      <c r="B59" s="233"/>
      <c r="C59" s="234"/>
      <c r="D59" s="235"/>
    </row>
    <row r="60" spans="1:4" ht="15.75" x14ac:dyDescent="0.25">
      <c r="A60" s="226" t="str">
        <f t="shared" si="0"/>
        <v/>
      </c>
      <c r="B60" s="233"/>
      <c r="C60" s="234"/>
      <c r="D60" s="235"/>
    </row>
    <row r="61" spans="1:4" ht="15.75" x14ac:dyDescent="0.25">
      <c r="A61" s="226" t="str">
        <f t="shared" si="0"/>
        <v/>
      </c>
      <c r="B61" s="233"/>
      <c r="C61" s="234"/>
      <c r="D61" s="235"/>
    </row>
    <row r="62" spans="1:4" ht="15.75" x14ac:dyDescent="0.25">
      <c r="A62" s="226" t="str">
        <f t="shared" si="0"/>
        <v/>
      </c>
      <c r="B62" s="233"/>
      <c r="C62" s="234"/>
      <c r="D62" s="235"/>
    </row>
    <row r="63" spans="1:4" ht="15.75" x14ac:dyDescent="0.25">
      <c r="A63" s="226" t="str">
        <f t="shared" si="0"/>
        <v/>
      </c>
      <c r="B63" s="233"/>
      <c r="C63" s="234"/>
      <c r="D63" s="235"/>
    </row>
    <row r="64" spans="1:4" ht="15.75" x14ac:dyDescent="0.25">
      <c r="A64" s="226" t="str">
        <f t="shared" si="0"/>
        <v/>
      </c>
      <c r="B64" s="233"/>
      <c r="C64" s="234"/>
      <c r="D64" s="235"/>
    </row>
    <row r="65" spans="1:4" ht="15.75" x14ac:dyDescent="0.25">
      <c r="A65" s="226" t="str">
        <f t="shared" si="0"/>
        <v/>
      </c>
      <c r="B65" s="233"/>
      <c r="C65" s="234"/>
      <c r="D65" s="235"/>
    </row>
    <row r="66" spans="1:4" ht="15.75" x14ac:dyDescent="0.25">
      <c r="A66" s="226" t="str">
        <f t="shared" si="0"/>
        <v/>
      </c>
      <c r="B66" s="233"/>
      <c r="C66" s="234"/>
      <c r="D66" s="235"/>
    </row>
    <row r="67" spans="1:4" ht="15.75" x14ac:dyDescent="0.25">
      <c r="A67" s="226" t="str">
        <f t="shared" si="0"/>
        <v/>
      </c>
      <c r="B67" s="233"/>
      <c r="C67" s="234"/>
      <c r="D67" s="235"/>
    </row>
    <row r="68" spans="1:4" ht="15.75" x14ac:dyDescent="0.25">
      <c r="A68" s="226" t="str">
        <f t="shared" ref="A68:A82" si="1">+LEFT(B68,10)</f>
        <v/>
      </c>
      <c r="B68" s="233"/>
      <c r="C68" s="234"/>
      <c r="D68" s="235"/>
    </row>
    <row r="69" spans="1:4" ht="15.75" x14ac:dyDescent="0.25">
      <c r="A69" s="226" t="str">
        <f t="shared" si="1"/>
        <v/>
      </c>
      <c r="B69" s="233"/>
      <c r="C69" s="234"/>
      <c r="D69" s="235"/>
    </row>
    <row r="70" spans="1:4" ht="15.75" x14ac:dyDescent="0.25">
      <c r="A70" s="226" t="str">
        <f t="shared" si="1"/>
        <v/>
      </c>
      <c r="B70" s="233"/>
      <c r="C70" s="234"/>
      <c r="D70" s="235"/>
    </row>
    <row r="71" spans="1:4" ht="15.75" x14ac:dyDescent="0.25">
      <c r="A71" s="226" t="str">
        <f t="shared" si="1"/>
        <v/>
      </c>
      <c r="B71" s="233"/>
      <c r="C71" s="234"/>
      <c r="D71" s="235"/>
    </row>
    <row r="72" spans="1:4" ht="15.75" x14ac:dyDescent="0.25">
      <c r="A72" s="226" t="str">
        <f t="shared" si="1"/>
        <v/>
      </c>
      <c r="B72" s="233"/>
      <c r="C72" s="234"/>
      <c r="D72" s="235"/>
    </row>
    <row r="73" spans="1:4" ht="15.75" x14ac:dyDescent="0.25">
      <c r="A73" s="226" t="str">
        <f t="shared" si="1"/>
        <v/>
      </c>
      <c r="B73" s="233"/>
      <c r="C73" s="234"/>
      <c r="D73" s="235"/>
    </row>
    <row r="74" spans="1:4" ht="15.75" x14ac:dyDescent="0.25">
      <c r="A74" s="226" t="str">
        <f t="shared" si="1"/>
        <v/>
      </c>
      <c r="B74" s="233"/>
      <c r="C74" s="234"/>
      <c r="D74" s="235"/>
    </row>
    <row r="75" spans="1:4" ht="15.75" x14ac:dyDescent="0.25">
      <c r="A75" s="226" t="str">
        <f t="shared" si="1"/>
        <v/>
      </c>
      <c r="B75" s="233"/>
      <c r="C75" s="234"/>
      <c r="D75" s="235"/>
    </row>
    <row r="76" spans="1:4" ht="15.75" x14ac:dyDescent="0.25">
      <c r="A76" s="226" t="str">
        <f t="shared" si="1"/>
        <v/>
      </c>
      <c r="B76" s="233"/>
      <c r="C76" s="234"/>
      <c r="D76" s="235"/>
    </row>
    <row r="77" spans="1:4" ht="15.75" x14ac:dyDescent="0.25">
      <c r="A77" s="226" t="str">
        <f t="shared" si="1"/>
        <v/>
      </c>
      <c r="B77" s="233"/>
      <c r="C77" s="234"/>
      <c r="D77" s="235"/>
    </row>
    <row r="78" spans="1:4" ht="15.75" x14ac:dyDescent="0.25">
      <c r="A78" s="226" t="str">
        <f t="shared" si="1"/>
        <v/>
      </c>
      <c r="B78" s="233"/>
      <c r="C78" s="234"/>
      <c r="D78" s="235"/>
    </row>
    <row r="79" spans="1:4" ht="15.75" x14ac:dyDescent="0.25">
      <c r="A79" s="226" t="str">
        <f t="shared" si="1"/>
        <v/>
      </c>
      <c r="B79" s="233"/>
      <c r="C79" s="234"/>
      <c r="D79" s="235"/>
    </row>
    <row r="80" spans="1:4" ht="15.75" x14ac:dyDescent="0.25">
      <c r="A80" s="226" t="str">
        <f t="shared" si="1"/>
        <v/>
      </c>
      <c r="B80" s="233"/>
      <c r="C80" s="234"/>
      <c r="D80" s="235"/>
    </row>
    <row r="81" spans="1:4" ht="15.75" x14ac:dyDescent="0.25">
      <c r="A81" s="226" t="str">
        <f t="shared" si="1"/>
        <v/>
      </c>
      <c r="B81" s="233"/>
      <c r="C81" s="234"/>
      <c r="D81" s="235"/>
    </row>
    <row r="82" spans="1:4" ht="15.75" x14ac:dyDescent="0.25">
      <c r="A82" s="226" t="str">
        <f t="shared" si="1"/>
        <v/>
      </c>
      <c r="B82" s="233"/>
      <c r="C82" s="234"/>
      <c r="D82" s="235"/>
    </row>
  </sheetData>
  <sheetProtection algorithmName="SHA-512" hashValue="QA55OxuTSLE76Y0A+SzjbIbnF8YRfKvTOYma+7F2N5854aiGU/wbxKp61gjZC2ZM0/DH7KvpExhSLTLlCAQaLw==" saltValue="VKAj1JynMFzldRKc83OZPQ==" spinCount="10000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showGridLines="0" workbookViewId="0">
      <pane ySplit="3" topLeftCell="A4" activePane="bottomLeft" state="frozen"/>
      <selection pane="bottomLeft" activeCell="A4" sqref="A4"/>
    </sheetView>
  </sheetViews>
  <sheetFormatPr baseColWidth="10" defaultRowHeight="15" x14ac:dyDescent="0.25"/>
  <cols>
    <col min="1" max="1" width="34.42578125" style="236" customWidth="1"/>
    <col min="2" max="8" width="22.7109375" style="236" customWidth="1"/>
    <col min="9" max="9" width="14.7109375" style="236" bestFit="1" customWidth="1"/>
    <col min="10" max="256" width="11.42578125" style="236"/>
    <col min="257" max="257" width="34.42578125" style="236" customWidth="1"/>
    <col min="258" max="264" width="22.7109375" style="236" customWidth="1"/>
    <col min="265" max="512" width="11.42578125" style="236"/>
    <col min="513" max="513" width="34.42578125" style="236" customWidth="1"/>
    <col min="514" max="520" width="22.7109375" style="236" customWidth="1"/>
    <col min="521" max="768" width="11.42578125" style="236"/>
    <col min="769" max="769" width="34.42578125" style="236" customWidth="1"/>
    <col min="770" max="776" width="22.7109375" style="236" customWidth="1"/>
    <col min="777" max="1024" width="11.42578125" style="236"/>
    <col min="1025" max="1025" width="34.42578125" style="236" customWidth="1"/>
    <col min="1026" max="1032" width="22.7109375" style="236" customWidth="1"/>
    <col min="1033" max="1280" width="11.42578125" style="236"/>
    <col min="1281" max="1281" width="34.42578125" style="236" customWidth="1"/>
    <col min="1282" max="1288" width="22.7109375" style="236" customWidth="1"/>
    <col min="1289" max="1536" width="11.42578125" style="236"/>
    <col min="1537" max="1537" width="34.42578125" style="236" customWidth="1"/>
    <col min="1538" max="1544" width="22.7109375" style="236" customWidth="1"/>
    <col min="1545" max="1792" width="11.42578125" style="236"/>
    <col min="1793" max="1793" width="34.42578125" style="236" customWidth="1"/>
    <col min="1794" max="1800" width="22.7109375" style="236" customWidth="1"/>
    <col min="1801" max="2048" width="11.42578125" style="236"/>
    <col min="2049" max="2049" width="34.42578125" style="236" customWidth="1"/>
    <col min="2050" max="2056" width="22.7109375" style="236" customWidth="1"/>
    <col min="2057" max="2304" width="11.42578125" style="236"/>
    <col min="2305" max="2305" width="34.42578125" style="236" customWidth="1"/>
    <col min="2306" max="2312" width="22.7109375" style="236" customWidth="1"/>
    <col min="2313" max="2560" width="11.42578125" style="236"/>
    <col min="2561" max="2561" width="34.42578125" style="236" customWidth="1"/>
    <col min="2562" max="2568" width="22.7109375" style="236" customWidth="1"/>
    <col min="2569" max="2816" width="11.42578125" style="236"/>
    <col min="2817" max="2817" width="34.42578125" style="236" customWidth="1"/>
    <col min="2818" max="2824" width="22.7109375" style="236" customWidth="1"/>
    <col min="2825" max="3072" width="11.42578125" style="236"/>
    <col min="3073" max="3073" width="34.42578125" style="236" customWidth="1"/>
    <col min="3074" max="3080" width="22.7109375" style="236" customWidth="1"/>
    <col min="3081" max="3328" width="11.42578125" style="236"/>
    <col min="3329" max="3329" width="34.42578125" style="236" customWidth="1"/>
    <col min="3330" max="3336" width="22.7109375" style="236" customWidth="1"/>
    <col min="3337" max="3584" width="11.42578125" style="236"/>
    <col min="3585" max="3585" width="34.42578125" style="236" customWidth="1"/>
    <col min="3586" max="3592" width="22.7109375" style="236" customWidth="1"/>
    <col min="3593" max="3840" width="11.42578125" style="236"/>
    <col min="3841" max="3841" width="34.42578125" style="236" customWidth="1"/>
    <col min="3842" max="3848" width="22.7109375" style="236" customWidth="1"/>
    <col min="3849" max="4096" width="11.42578125" style="236"/>
    <col min="4097" max="4097" width="34.42578125" style="236" customWidth="1"/>
    <col min="4098" max="4104" width="22.7109375" style="236" customWidth="1"/>
    <col min="4105" max="4352" width="11.42578125" style="236"/>
    <col min="4353" max="4353" width="34.42578125" style="236" customWidth="1"/>
    <col min="4354" max="4360" width="22.7109375" style="236" customWidth="1"/>
    <col min="4361" max="4608" width="11.42578125" style="236"/>
    <col min="4609" max="4609" width="34.42578125" style="236" customWidth="1"/>
    <col min="4610" max="4616" width="22.7109375" style="236" customWidth="1"/>
    <col min="4617" max="4864" width="11.42578125" style="236"/>
    <col min="4865" max="4865" width="34.42578125" style="236" customWidth="1"/>
    <col min="4866" max="4872" width="22.7109375" style="236" customWidth="1"/>
    <col min="4873" max="5120" width="11.42578125" style="236"/>
    <col min="5121" max="5121" width="34.42578125" style="236" customWidth="1"/>
    <col min="5122" max="5128" width="22.7109375" style="236" customWidth="1"/>
    <col min="5129" max="5376" width="11.42578125" style="236"/>
    <col min="5377" max="5377" width="34.42578125" style="236" customWidth="1"/>
    <col min="5378" max="5384" width="22.7109375" style="236" customWidth="1"/>
    <col min="5385" max="5632" width="11.42578125" style="236"/>
    <col min="5633" max="5633" width="34.42578125" style="236" customWidth="1"/>
    <col min="5634" max="5640" width="22.7109375" style="236" customWidth="1"/>
    <col min="5641" max="5888" width="11.42578125" style="236"/>
    <col min="5889" max="5889" width="34.42578125" style="236" customWidth="1"/>
    <col min="5890" max="5896" width="22.7109375" style="236" customWidth="1"/>
    <col min="5897" max="6144" width="11.42578125" style="236"/>
    <col min="6145" max="6145" width="34.42578125" style="236" customWidth="1"/>
    <col min="6146" max="6152" width="22.7109375" style="236" customWidth="1"/>
    <col min="6153" max="6400" width="11.42578125" style="236"/>
    <col min="6401" max="6401" width="34.42578125" style="236" customWidth="1"/>
    <col min="6402" max="6408" width="22.7109375" style="236" customWidth="1"/>
    <col min="6409" max="6656" width="11.42578125" style="236"/>
    <col min="6657" max="6657" width="34.42578125" style="236" customWidth="1"/>
    <col min="6658" max="6664" width="22.7109375" style="236" customWidth="1"/>
    <col min="6665" max="6912" width="11.42578125" style="236"/>
    <col min="6913" max="6913" width="34.42578125" style="236" customWidth="1"/>
    <col min="6914" max="6920" width="22.7109375" style="236" customWidth="1"/>
    <col min="6921" max="7168" width="11.42578125" style="236"/>
    <col min="7169" max="7169" width="34.42578125" style="236" customWidth="1"/>
    <col min="7170" max="7176" width="22.7109375" style="236" customWidth="1"/>
    <col min="7177" max="7424" width="11.42578125" style="236"/>
    <col min="7425" max="7425" width="34.42578125" style="236" customWidth="1"/>
    <col min="7426" max="7432" width="22.7109375" style="236" customWidth="1"/>
    <col min="7433" max="7680" width="11.42578125" style="236"/>
    <col min="7681" max="7681" width="34.42578125" style="236" customWidth="1"/>
    <col min="7682" max="7688" width="22.7109375" style="236" customWidth="1"/>
    <col min="7689" max="7936" width="11.42578125" style="236"/>
    <col min="7937" max="7937" width="34.42578125" style="236" customWidth="1"/>
    <col min="7938" max="7944" width="22.7109375" style="236" customWidth="1"/>
    <col min="7945" max="8192" width="11.42578125" style="236"/>
    <col min="8193" max="8193" width="34.42578125" style="236" customWidth="1"/>
    <col min="8194" max="8200" width="22.7109375" style="236" customWidth="1"/>
    <col min="8201" max="8448" width="11.42578125" style="236"/>
    <col min="8449" max="8449" width="34.42578125" style="236" customWidth="1"/>
    <col min="8450" max="8456" width="22.7109375" style="236" customWidth="1"/>
    <col min="8457" max="8704" width="11.42578125" style="236"/>
    <col min="8705" max="8705" width="34.42578125" style="236" customWidth="1"/>
    <col min="8706" max="8712" width="22.7109375" style="236" customWidth="1"/>
    <col min="8713" max="8960" width="11.42578125" style="236"/>
    <col min="8961" max="8961" width="34.42578125" style="236" customWidth="1"/>
    <col min="8962" max="8968" width="22.7109375" style="236" customWidth="1"/>
    <col min="8969" max="9216" width="11.42578125" style="236"/>
    <col min="9217" max="9217" width="34.42578125" style="236" customWidth="1"/>
    <col min="9218" max="9224" width="22.7109375" style="236" customWidth="1"/>
    <col min="9225" max="9472" width="11.42578125" style="236"/>
    <col min="9473" max="9473" width="34.42578125" style="236" customWidth="1"/>
    <col min="9474" max="9480" width="22.7109375" style="236" customWidth="1"/>
    <col min="9481" max="9728" width="11.42578125" style="236"/>
    <col min="9729" max="9729" width="34.42578125" style="236" customWidth="1"/>
    <col min="9730" max="9736" width="22.7109375" style="236" customWidth="1"/>
    <col min="9737" max="9984" width="11.42578125" style="236"/>
    <col min="9985" max="9985" width="34.42578125" style="236" customWidth="1"/>
    <col min="9986" max="9992" width="22.7109375" style="236" customWidth="1"/>
    <col min="9993" max="10240" width="11.42578125" style="236"/>
    <col min="10241" max="10241" width="34.42578125" style="236" customWidth="1"/>
    <col min="10242" max="10248" width="22.7109375" style="236" customWidth="1"/>
    <col min="10249" max="10496" width="11.42578125" style="236"/>
    <col min="10497" max="10497" width="34.42578125" style="236" customWidth="1"/>
    <col min="10498" max="10504" width="22.7109375" style="236" customWidth="1"/>
    <col min="10505" max="10752" width="11.42578125" style="236"/>
    <col min="10753" max="10753" width="34.42578125" style="236" customWidth="1"/>
    <col min="10754" max="10760" width="22.7109375" style="236" customWidth="1"/>
    <col min="10761" max="11008" width="11.42578125" style="236"/>
    <col min="11009" max="11009" width="34.42578125" style="236" customWidth="1"/>
    <col min="11010" max="11016" width="22.7109375" style="236" customWidth="1"/>
    <col min="11017" max="11264" width="11.42578125" style="236"/>
    <col min="11265" max="11265" width="34.42578125" style="236" customWidth="1"/>
    <col min="11266" max="11272" width="22.7109375" style="236" customWidth="1"/>
    <col min="11273" max="11520" width="11.42578125" style="236"/>
    <col min="11521" max="11521" width="34.42578125" style="236" customWidth="1"/>
    <col min="11522" max="11528" width="22.7109375" style="236" customWidth="1"/>
    <col min="11529" max="11776" width="11.42578125" style="236"/>
    <col min="11777" max="11777" width="34.42578125" style="236" customWidth="1"/>
    <col min="11778" max="11784" width="22.7109375" style="236" customWidth="1"/>
    <col min="11785" max="12032" width="11.42578125" style="236"/>
    <col min="12033" max="12033" width="34.42578125" style="236" customWidth="1"/>
    <col min="12034" max="12040" width="22.7109375" style="236" customWidth="1"/>
    <col min="12041" max="12288" width="11.42578125" style="236"/>
    <col min="12289" max="12289" width="34.42578125" style="236" customWidth="1"/>
    <col min="12290" max="12296" width="22.7109375" style="236" customWidth="1"/>
    <col min="12297" max="12544" width="11.42578125" style="236"/>
    <col min="12545" max="12545" width="34.42578125" style="236" customWidth="1"/>
    <col min="12546" max="12552" width="22.7109375" style="236" customWidth="1"/>
    <col min="12553" max="12800" width="11.42578125" style="236"/>
    <col min="12801" max="12801" width="34.42578125" style="236" customWidth="1"/>
    <col min="12802" max="12808" width="22.7109375" style="236" customWidth="1"/>
    <col min="12809" max="13056" width="11.42578125" style="236"/>
    <col min="13057" max="13057" width="34.42578125" style="236" customWidth="1"/>
    <col min="13058" max="13064" width="22.7109375" style="236" customWidth="1"/>
    <col min="13065" max="13312" width="11.42578125" style="236"/>
    <col min="13313" max="13313" width="34.42578125" style="236" customWidth="1"/>
    <col min="13314" max="13320" width="22.7109375" style="236" customWidth="1"/>
    <col min="13321" max="13568" width="11.42578125" style="236"/>
    <col min="13569" max="13569" width="34.42578125" style="236" customWidth="1"/>
    <col min="13570" max="13576" width="22.7109375" style="236" customWidth="1"/>
    <col min="13577" max="13824" width="11.42578125" style="236"/>
    <col min="13825" max="13825" width="34.42578125" style="236" customWidth="1"/>
    <col min="13826" max="13832" width="22.7109375" style="236" customWidth="1"/>
    <col min="13833" max="14080" width="11.42578125" style="236"/>
    <col min="14081" max="14081" width="34.42578125" style="236" customWidth="1"/>
    <col min="14082" max="14088" width="22.7109375" style="236" customWidth="1"/>
    <col min="14089" max="14336" width="11.42578125" style="236"/>
    <col min="14337" max="14337" width="34.42578125" style="236" customWidth="1"/>
    <col min="14338" max="14344" width="22.7109375" style="236" customWidth="1"/>
    <col min="14345" max="14592" width="11.42578125" style="236"/>
    <col min="14593" max="14593" width="34.42578125" style="236" customWidth="1"/>
    <col min="14594" max="14600" width="22.7109375" style="236" customWidth="1"/>
    <col min="14601" max="14848" width="11.42578125" style="236"/>
    <col min="14849" max="14849" width="34.42578125" style="236" customWidth="1"/>
    <col min="14850" max="14856" width="22.7109375" style="236" customWidth="1"/>
    <col min="14857" max="15104" width="11.42578125" style="236"/>
    <col min="15105" max="15105" width="34.42578125" style="236" customWidth="1"/>
    <col min="15106" max="15112" width="22.7109375" style="236" customWidth="1"/>
    <col min="15113" max="15360" width="11.42578125" style="236"/>
    <col min="15361" max="15361" width="34.42578125" style="236" customWidth="1"/>
    <col min="15362" max="15368" width="22.7109375" style="236" customWidth="1"/>
    <col min="15369" max="15616" width="11.42578125" style="236"/>
    <col min="15617" max="15617" width="34.42578125" style="236" customWidth="1"/>
    <col min="15618" max="15624" width="22.7109375" style="236" customWidth="1"/>
    <col min="15625" max="15872" width="11.42578125" style="236"/>
    <col min="15873" max="15873" width="34.42578125" style="236" customWidth="1"/>
    <col min="15874" max="15880" width="22.7109375" style="236" customWidth="1"/>
    <col min="15881" max="16128" width="11.42578125" style="236"/>
    <col min="16129" max="16129" width="34.42578125" style="236" customWidth="1"/>
    <col min="16130" max="16136" width="22.7109375" style="236" customWidth="1"/>
    <col min="16137" max="16384" width="11.42578125" style="236"/>
  </cols>
  <sheetData>
    <row r="1" spans="1:8" ht="18" x14ac:dyDescent="0.25">
      <c r="A1" s="898" t="s">
        <v>1762</v>
      </c>
      <c r="B1" s="898"/>
      <c r="C1" s="898"/>
      <c r="D1" s="898"/>
      <c r="E1" s="898"/>
      <c r="F1" s="898"/>
      <c r="G1" s="898"/>
      <c r="H1" s="898"/>
    </row>
    <row r="2" spans="1:8" ht="15.75" thickBot="1" x14ac:dyDescent="0.3"/>
    <row r="3" spans="1:8" ht="63.75" thickBot="1" x14ac:dyDescent="0.3">
      <c r="A3" s="237" t="s">
        <v>1763</v>
      </c>
      <c r="B3" s="238" t="s">
        <v>1764</v>
      </c>
      <c r="C3" s="238" t="s">
        <v>1765</v>
      </c>
      <c r="D3" s="239" t="s">
        <v>1766</v>
      </c>
      <c r="E3" s="240" t="s">
        <v>1767</v>
      </c>
      <c r="F3" s="241" t="s">
        <v>1768</v>
      </c>
      <c r="G3" s="242" t="s">
        <v>1769</v>
      </c>
      <c r="H3" s="243" t="s">
        <v>1770</v>
      </c>
    </row>
    <row r="4" spans="1:8" x14ac:dyDescent="0.25">
      <c r="A4" s="244" t="s">
        <v>1771</v>
      </c>
      <c r="B4" s="245">
        <v>9040778</v>
      </c>
      <c r="C4" s="246">
        <v>8092943.8111072518</v>
      </c>
      <c r="D4" s="247">
        <v>398178.27671545837</v>
      </c>
      <c r="E4" s="247">
        <v>210382801.05387253</v>
      </c>
      <c r="F4" s="247">
        <v>17531900.087822709</v>
      </c>
      <c r="G4" s="247">
        <v>584396.66959409032</v>
      </c>
      <c r="H4" s="247">
        <v>24349.861233087096</v>
      </c>
    </row>
    <row r="5" spans="1:8" x14ac:dyDescent="0.25">
      <c r="A5" s="248" t="s">
        <v>1772</v>
      </c>
      <c r="B5" s="249">
        <v>5782685.3499999996</v>
      </c>
      <c r="C5" s="249">
        <v>2285086.5675788005</v>
      </c>
      <c r="D5" s="250">
        <v>266347.59149461461</v>
      </c>
      <c r="E5" s="250">
        <v>100009434.10888097</v>
      </c>
      <c r="F5" s="250">
        <v>8334119.5090734139</v>
      </c>
      <c r="G5" s="250">
        <v>277803.98363578046</v>
      </c>
      <c r="H5" s="250">
        <v>11575.165984824185</v>
      </c>
    </row>
    <row r="6" spans="1:8" x14ac:dyDescent="0.25">
      <c r="A6" s="248" t="s">
        <v>1773</v>
      </c>
      <c r="B6" s="249">
        <v>5782685.3499999987</v>
      </c>
      <c r="C6" s="249">
        <v>2285086.5675788</v>
      </c>
      <c r="D6" s="250">
        <v>254683.79905476354</v>
      </c>
      <c r="E6" s="250">
        <v>99869468.599602744</v>
      </c>
      <c r="F6" s="250">
        <v>8322455.716633562</v>
      </c>
      <c r="G6" s="250">
        <v>277415.19055445207</v>
      </c>
      <c r="H6" s="250">
        <v>11558.966273102169</v>
      </c>
    </row>
    <row r="7" spans="1:8" x14ac:dyDescent="0.25">
      <c r="A7" s="248" t="s">
        <v>1774</v>
      </c>
      <c r="B7" s="249">
        <v>5024950.1399999997</v>
      </c>
      <c r="C7" s="249">
        <v>1985659.8401410878</v>
      </c>
      <c r="D7" s="250">
        <v>221311.26185448872</v>
      </c>
      <c r="E7" s="250">
        <v>86783054.903946906</v>
      </c>
      <c r="F7" s="250">
        <v>7231921.2419955758</v>
      </c>
      <c r="G7" s="250">
        <v>241064.04139985252</v>
      </c>
      <c r="H7" s="250">
        <v>10044.335058327188</v>
      </c>
    </row>
    <row r="8" spans="1:8" x14ac:dyDescent="0.25">
      <c r="A8" s="248" t="s">
        <v>1775</v>
      </c>
      <c r="B8" s="249">
        <v>2776946.13</v>
      </c>
      <c r="C8" s="249">
        <v>1097338.3327095485</v>
      </c>
      <c r="D8" s="250">
        <v>123954.4865517656</v>
      </c>
      <c r="E8" s="250">
        <v>47978867.391135767</v>
      </c>
      <c r="F8" s="250">
        <v>3998238.9492613142</v>
      </c>
      <c r="G8" s="250">
        <v>133274.63164204379</v>
      </c>
      <c r="H8" s="250">
        <v>5553.1096517518245</v>
      </c>
    </row>
    <row r="9" spans="1:8" x14ac:dyDescent="0.25">
      <c r="A9" s="248" t="s">
        <v>1776</v>
      </c>
      <c r="B9" s="249">
        <v>3107534.5</v>
      </c>
      <c r="C9" s="249">
        <v>1227973.6687104553</v>
      </c>
      <c r="D9" s="250">
        <v>142271.43813541665</v>
      </c>
      <c r="E9" s="250">
        <v>53733355.282150462</v>
      </c>
      <c r="F9" s="250">
        <v>4477779.6068458715</v>
      </c>
      <c r="G9" s="250">
        <v>149259.32022819572</v>
      </c>
      <c r="H9" s="250">
        <v>6219.1383428414883</v>
      </c>
    </row>
    <row r="10" spans="1:8" ht="30" x14ac:dyDescent="0.25">
      <c r="A10" s="248" t="s">
        <v>1777</v>
      </c>
      <c r="B10" s="249">
        <v>3107534.5</v>
      </c>
      <c r="C10" s="249">
        <v>1227973.6687104551</v>
      </c>
      <c r="D10" s="250">
        <v>154547.40173031247</v>
      </c>
      <c r="E10" s="250">
        <v>53880666.845289208</v>
      </c>
      <c r="F10" s="250">
        <v>4490055.5704407673</v>
      </c>
      <c r="G10" s="250">
        <v>149668.51901469225</v>
      </c>
      <c r="H10" s="250">
        <v>6236.1882922788436</v>
      </c>
    </row>
    <row r="11" spans="1:8" x14ac:dyDescent="0.25">
      <c r="A11" s="248" t="s">
        <v>1778</v>
      </c>
      <c r="B11" s="249">
        <v>3707623.0099999993</v>
      </c>
      <c r="C11" s="249">
        <v>1452230.361988059</v>
      </c>
      <c r="D11" s="250">
        <v>165721.53192909705</v>
      </c>
      <c r="E11" s="250">
        <v>63906898.847005859</v>
      </c>
      <c r="F11" s="250">
        <v>5325574.9039171552</v>
      </c>
      <c r="G11" s="250">
        <v>177519.16346390516</v>
      </c>
      <c r="H11" s="250">
        <v>7396.6318109960484</v>
      </c>
    </row>
    <row r="12" spans="1:8" x14ac:dyDescent="0.25">
      <c r="A12" s="248" t="s">
        <v>1779</v>
      </c>
      <c r="B12" s="249">
        <v>3707623.01</v>
      </c>
      <c r="C12" s="249">
        <v>1336361.237562712</v>
      </c>
      <c r="D12" s="250">
        <v>133412.31646221646</v>
      </c>
      <c r="E12" s="250">
        <v>62128758.768299147</v>
      </c>
      <c r="F12" s="250">
        <v>5177396.564024929</v>
      </c>
      <c r="G12" s="250">
        <v>172579.88546749763</v>
      </c>
      <c r="H12" s="250">
        <v>7190.828561145735</v>
      </c>
    </row>
    <row r="13" spans="1:8" x14ac:dyDescent="0.25">
      <c r="A13" s="248" t="s">
        <v>1780</v>
      </c>
      <c r="B13" s="249">
        <v>3707623.01</v>
      </c>
      <c r="C13" s="249">
        <v>1465104.7091464314</v>
      </c>
      <c r="D13" s="250">
        <v>173725.62857095987</v>
      </c>
      <c r="E13" s="250">
        <v>64157440.172608696</v>
      </c>
      <c r="F13" s="250">
        <v>5346453.3477173913</v>
      </c>
      <c r="G13" s="250">
        <v>178215.11159057971</v>
      </c>
      <c r="H13" s="250">
        <v>7425.6296496074874</v>
      </c>
    </row>
    <row r="14" spans="1:8" x14ac:dyDescent="0.25">
      <c r="A14" s="248" t="s">
        <v>1781</v>
      </c>
      <c r="B14" s="249">
        <v>4067993.27</v>
      </c>
      <c r="C14" s="249">
        <v>1607508.6600169176</v>
      </c>
      <c r="D14" s="250">
        <v>183831.04550625093</v>
      </c>
      <c r="E14" s="250">
        <v>70311995.706278026</v>
      </c>
      <c r="F14" s="250">
        <v>5859332.9755231692</v>
      </c>
      <c r="G14" s="250">
        <v>195311.09918410564</v>
      </c>
      <c r="H14" s="250">
        <v>8137.9624660044019</v>
      </c>
    </row>
    <row r="15" spans="1:8" ht="30" x14ac:dyDescent="0.25">
      <c r="A15" s="248" t="s">
        <v>1782</v>
      </c>
      <c r="B15" s="249">
        <v>4379755.16</v>
      </c>
      <c r="C15" s="249">
        <v>1722255.4897608969</v>
      </c>
      <c r="D15" s="250">
        <v>195425.2961881774</v>
      </c>
      <c r="E15" s="250">
        <v>75569231.351388901</v>
      </c>
      <c r="F15" s="250">
        <v>6297435.9459490748</v>
      </c>
      <c r="G15" s="250">
        <v>209914.53153163582</v>
      </c>
      <c r="H15" s="250">
        <v>8746.4388138181585</v>
      </c>
    </row>
    <row r="16" spans="1:8" ht="30" x14ac:dyDescent="0.25">
      <c r="A16" s="248" t="s">
        <v>1783</v>
      </c>
      <c r="B16" s="249">
        <v>4379755.16</v>
      </c>
      <c r="C16" s="249">
        <v>1730704.5221472997</v>
      </c>
      <c r="D16" s="250">
        <v>217078.00226044169</v>
      </c>
      <c r="E16" s="250">
        <v>75930452.212892905</v>
      </c>
      <c r="F16" s="250">
        <v>6327537.6844077418</v>
      </c>
      <c r="G16" s="250">
        <v>210917.9228135914</v>
      </c>
      <c r="H16" s="250">
        <v>8788.2467838996417</v>
      </c>
    </row>
    <row r="17" spans="1:8" x14ac:dyDescent="0.25">
      <c r="A17" s="248" t="s">
        <v>1784</v>
      </c>
      <c r="B17" s="249">
        <v>2286361.2885714285</v>
      </c>
      <c r="C17" s="249">
        <v>899925.69011133688</v>
      </c>
      <c r="D17" s="250">
        <v>101688.65536607524</v>
      </c>
      <c r="E17" s="250">
        <v>39455707.608586088</v>
      </c>
      <c r="F17" s="250">
        <v>3287975.6340488405</v>
      </c>
      <c r="G17" s="250">
        <v>109599.18780162801</v>
      </c>
      <c r="H17" s="250">
        <v>4566.6328250678334</v>
      </c>
    </row>
    <row r="18" spans="1:8" x14ac:dyDescent="0.25">
      <c r="A18" s="248" t="s">
        <v>1785</v>
      </c>
      <c r="B18" s="249">
        <v>2678572.8664000002</v>
      </c>
      <c r="C18" s="249">
        <v>1045200.2975596189</v>
      </c>
      <c r="D18" s="250">
        <v>121892.88415103871</v>
      </c>
      <c r="E18" s="250">
        <v>46147992.577327892</v>
      </c>
      <c r="F18" s="250">
        <v>3845666.0481106578</v>
      </c>
      <c r="G18" s="250">
        <v>128188.86827035526</v>
      </c>
      <c r="H18" s="250">
        <v>5341.2028445981359</v>
      </c>
    </row>
    <row r="19" spans="1:8" x14ac:dyDescent="0.25">
      <c r="A19" s="248" t="s">
        <v>1786</v>
      </c>
      <c r="B19" s="249">
        <v>2755707.1425000001</v>
      </c>
      <c r="C19" s="249">
        <v>1045389.2242443432</v>
      </c>
      <c r="D19" s="250">
        <v>131118.47273973905</v>
      </c>
      <c r="E19" s="250">
        <v>47186578.073808983</v>
      </c>
      <c r="F19" s="250">
        <v>3932214.8394840821</v>
      </c>
      <c r="G19" s="250">
        <v>131073.82798280273</v>
      </c>
      <c r="H19" s="250">
        <v>5461.4094992834471</v>
      </c>
    </row>
    <row r="20" spans="1:8" x14ac:dyDescent="0.25">
      <c r="A20" s="248" t="s">
        <v>1787</v>
      </c>
      <c r="B20" s="249">
        <v>2920572.8664000002</v>
      </c>
      <c r="C20" s="249">
        <v>1104350.7180843104</v>
      </c>
      <c r="D20" s="250">
        <v>121366.65712315397</v>
      </c>
      <c r="E20" s="250">
        <v>49755482.899289578</v>
      </c>
      <c r="F20" s="250">
        <v>4146290.2416074648</v>
      </c>
      <c r="G20" s="250">
        <v>138209.67472024882</v>
      </c>
      <c r="H20" s="250">
        <v>5758.7364466770341</v>
      </c>
    </row>
    <row r="21" spans="1:8" ht="30" x14ac:dyDescent="0.25">
      <c r="A21" s="248" t="s">
        <v>1788</v>
      </c>
      <c r="B21" s="249">
        <v>3415932.66</v>
      </c>
      <c r="C21" s="249">
        <v>1001389.8559677083</v>
      </c>
      <c r="D21" s="250">
        <v>128768.461872125</v>
      </c>
      <c r="E21" s="250">
        <v>54553091.734077998</v>
      </c>
      <c r="F21" s="250">
        <v>4546090.9778398331</v>
      </c>
      <c r="G21" s="250">
        <v>151536.36592799443</v>
      </c>
      <c r="H21" s="250">
        <v>6314.0152469997674</v>
      </c>
    </row>
    <row r="22" spans="1:8" ht="30" x14ac:dyDescent="0.25">
      <c r="A22" s="248" t="s">
        <v>1789</v>
      </c>
      <c r="B22" s="249">
        <v>2280474.34</v>
      </c>
      <c r="C22" s="249">
        <v>851409.31524564035</v>
      </c>
      <c r="D22" s="250">
        <v>93175.131109567883</v>
      </c>
      <c r="E22" s="250">
        <v>38700705.436262496</v>
      </c>
      <c r="F22" s="250">
        <v>3225058.7863552081</v>
      </c>
      <c r="G22" s="250">
        <v>107501.95954517361</v>
      </c>
      <c r="H22" s="250">
        <v>4479.2483143822337</v>
      </c>
    </row>
    <row r="23" spans="1:8" ht="30" x14ac:dyDescent="0.25">
      <c r="A23" s="248" t="s">
        <v>1790</v>
      </c>
      <c r="B23" s="249">
        <v>1736885.22</v>
      </c>
      <c r="C23" s="249">
        <v>682718.05883915885</v>
      </c>
      <c r="D23" s="250">
        <v>83310.25200991999</v>
      </c>
      <c r="E23" s="250">
        <v>30034962.370188944</v>
      </c>
      <c r="F23" s="250">
        <v>2502913.5308490787</v>
      </c>
      <c r="G23" s="250">
        <v>83430.451028302617</v>
      </c>
      <c r="H23" s="250">
        <v>3476.2687928459422</v>
      </c>
    </row>
    <row r="24" spans="1:8" x14ac:dyDescent="0.25">
      <c r="A24" s="248" t="s">
        <v>1791</v>
      </c>
      <c r="B24" s="249">
        <v>2129552.500769231</v>
      </c>
      <c r="C24" s="249">
        <v>806728.76177528652</v>
      </c>
      <c r="D24" s="250">
        <v>94967.277394677498</v>
      </c>
      <c r="E24" s="250">
        <v>36374982.479270339</v>
      </c>
      <c r="F24" s="250">
        <v>3031248.5399391949</v>
      </c>
      <c r="G24" s="250">
        <v>101041.61799797317</v>
      </c>
      <c r="H24" s="250">
        <v>4210.0674165822156</v>
      </c>
    </row>
    <row r="25" spans="1:8" x14ac:dyDescent="0.25">
      <c r="A25" s="248" t="s">
        <v>1792</v>
      </c>
      <c r="B25" s="249">
        <v>1976874.34</v>
      </c>
      <c r="C25" s="249">
        <v>777202.42404193664</v>
      </c>
      <c r="D25" s="250">
        <v>86485.437934567904</v>
      </c>
      <c r="E25" s="250">
        <v>34086746.423718058</v>
      </c>
      <c r="F25" s="250">
        <v>2840562.2019765046</v>
      </c>
      <c r="G25" s="250">
        <v>94685.406732550153</v>
      </c>
      <c r="H25" s="250">
        <v>3945.2252805229232</v>
      </c>
    </row>
    <row r="26" spans="1:8" ht="30" x14ac:dyDescent="0.25">
      <c r="A26" s="248" t="s">
        <v>1793</v>
      </c>
      <c r="B26" s="249">
        <v>2358432.66</v>
      </c>
      <c r="C26" s="249">
        <v>892390.07298159704</v>
      </c>
      <c r="D26" s="250">
        <v>104999.60085984376</v>
      </c>
      <c r="E26" s="250">
        <v>40269868.006097287</v>
      </c>
      <c r="F26" s="250">
        <v>3355822.3338414407</v>
      </c>
      <c r="G26" s="250">
        <v>111860.74446138136</v>
      </c>
      <c r="H26" s="250">
        <v>4660.8643525575562</v>
      </c>
    </row>
    <row r="27" spans="1:8" ht="30" x14ac:dyDescent="0.25">
      <c r="A27" s="248" t="s">
        <v>1794</v>
      </c>
      <c r="B27" s="249">
        <v>2878593.38</v>
      </c>
      <c r="C27" s="249">
        <v>1092284.2061851465</v>
      </c>
      <c r="D27" s="250">
        <v>120178.0139679546</v>
      </c>
      <c r="E27" s="250">
        <v>49092667.201837212</v>
      </c>
      <c r="F27" s="250">
        <v>4091055.6001531007</v>
      </c>
      <c r="G27" s="250">
        <v>136368.52000510335</v>
      </c>
      <c r="H27" s="250">
        <v>5682.0216668793064</v>
      </c>
    </row>
    <row r="28" spans="1:8" x14ac:dyDescent="0.25">
      <c r="A28" s="248" t="s">
        <v>1795</v>
      </c>
      <c r="B28" s="249">
        <v>1947676.31</v>
      </c>
      <c r="C28" s="249">
        <v>769643.98105673224</v>
      </c>
      <c r="D28" s="250">
        <v>85780.493306585224</v>
      </c>
      <c r="E28" s="250">
        <v>33637209.412359804</v>
      </c>
      <c r="F28" s="250">
        <v>2803100.7843633173</v>
      </c>
      <c r="G28" s="250">
        <v>93436.692812110574</v>
      </c>
      <c r="H28" s="250">
        <v>3893.1955338379407</v>
      </c>
    </row>
    <row r="29" spans="1:8" x14ac:dyDescent="0.25">
      <c r="A29" s="248" t="s">
        <v>1796</v>
      </c>
      <c r="B29" s="249">
        <v>1950474.34</v>
      </c>
      <c r="C29" s="249">
        <v>770749.65089378867</v>
      </c>
      <c r="D29" s="250">
        <v>85903.725484567913</v>
      </c>
      <c r="E29" s="250">
        <v>33685532.596540272</v>
      </c>
      <c r="F29" s="250">
        <v>2807127.7163783563</v>
      </c>
      <c r="G29" s="250">
        <v>93570.923879278547</v>
      </c>
      <c r="H29" s="250">
        <v>3898.7884949699396</v>
      </c>
    </row>
    <row r="30" spans="1:8" x14ac:dyDescent="0.25">
      <c r="A30" s="248" t="s">
        <v>1797</v>
      </c>
      <c r="B30" s="249">
        <v>4379755.16</v>
      </c>
      <c r="C30" s="249">
        <v>431252.49941629911</v>
      </c>
      <c r="D30" s="250">
        <v>120464.20111666701</v>
      </c>
      <c r="E30" s="250">
        <v>59177662.326395601</v>
      </c>
      <c r="F30" s="250">
        <v>4931471.8605329664</v>
      </c>
      <c r="G30" s="250">
        <v>164382.39535109888</v>
      </c>
      <c r="H30" s="250">
        <v>6849.266472962453</v>
      </c>
    </row>
    <row r="31" spans="1:8" ht="30.75" thickBot="1" x14ac:dyDescent="0.3">
      <c r="A31" s="251" t="s">
        <v>1798</v>
      </c>
      <c r="B31" s="252">
        <v>5782685.3499999996</v>
      </c>
      <c r="C31" s="252">
        <v>713517.86309437722</v>
      </c>
      <c r="D31" s="253">
        <v>171266.16010599377</v>
      </c>
      <c r="E31" s="253">
        <v>80009632.478404447</v>
      </c>
      <c r="F31" s="253">
        <v>6667469.3732003709</v>
      </c>
      <c r="G31" s="253">
        <v>222248.97910667903</v>
      </c>
      <c r="H31" s="253">
        <v>9260.3741294449592</v>
      </c>
    </row>
  </sheetData>
  <sheetProtection algorithmName="SHA-512" hashValue="1xXsZdtKYsODaHQmkJjlap5+B9+pH1jxzWXf/6WsowknmW/PIxhHuX01IGk5wE5DoImbgzOkiQGyX1x0L1lrpQ==" saltValue="ifRx2ZVGKCuT3soAc2Dd4g==" spinCount="100000" sheet="1" objects="1" scenarios="1"/>
  <mergeCells count="1">
    <mergeCell ref="A1:H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Desarrollo Municipal</Clasificaci_x00f3_n>
    <Descripci_x00f3_n xmlns="2985bb4b-4701-49be-b6af-cb425f14ffe8" xsi:nil="true"/>
  </documentManagement>
</p:properties>
</file>

<file path=customXml/itemProps1.xml><?xml version="1.0" encoding="utf-8"?>
<ds:datastoreItem xmlns:ds="http://schemas.openxmlformats.org/officeDocument/2006/customXml" ds:itemID="{4D921874-F74C-4C18-94F7-6D6B982DAA15}"/>
</file>

<file path=customXml/itemProps2.xml><?xml version="1.0" encoding="utf-8"?>
<ds:datastoreItem xmlns:ds="http://schemas.openxmlformats.org/officeDocument/2006/customXml" ds:itemID="{EE991E71-233A-4DB1-853A-CBA96DBEE2F5}"/>
</file>

<file path=customXml/itemProps3.xml><?xml version="1.0" encoding="utf-8"?>
<ds:datastoreItem xmlns:ds="http://schemas.openxmlformats.org/officeDocument/2006/customXml" ds:itemID="{84F3E628-0A86-4378-ADD2-32D4ED5BF52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Tablero Logro Metas 2017</vt:lpstr>
      <vt:lpstr>PLAN PRESUPUESTAL</vt:lpstr>
      <vt:lpstr>Ejec presupuestal_31-dic-2017</vt:lpstr>
      <vt:lpstr>PROYECTOS REGISTRADOS</vt:lpstr>
      <vt:lpstr>RESUMEN FUNCIONAMIENTO 2017</vt:lpstr>
      <vt:lpstr>COD_PRESUPUESTAL</vt:lpstr>
      <vt:lpstr>'PLAN PRESUPUESTAL'!FUENTE_FINANCIACION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Hp Tocancipa</cp:lastModifiedBy>
  <dcterms:created xsi:type="dcterms:W3CDTF">2017-01-18T20:54:08Z</dcterms:created>
  <dcterms:modified xsi:type="dcterms:W3CDTF">2018-01-30T22:13:10Z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